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armh\Documents\GitHub\Soft_Lure_Plan\logboek\"/>
    </mc:Choice>
  </mc:AlternateContent>
  <xr:revisionPtr revIDLastSave="0" documentId="13_ncr:1_{1F469181-63EB-4A32-ADA3-1F8A2C9117DF}" xr6:coauthVersionLast="47" xr6:coauthVersionMax="47" xr10:uidLastSave="{00000000-0000-0000-0000-000000000000}"/>
  <bookViews>
    <workbookView xWindow="-110" yWindow="-110" windowWidth="19420" windowHeight="10300" activeTab="2" xr2:uid="{00000000-000D-0000-FFFF-FFFF00000000}"/>
  </bookViews>
  <sheets>
    <sheet name=" uitleg" sheetId="1" r:id="rId1"/>
    <sheet name="intekenfase swing &amp; wghm " sheetId="15" r:id="rId2"/>
    <sheet name="originele data" sheetId="11" r:id="rId3"/>
    <sheet name=" Analyse data " sheetId="5" r:id="rId4"/>
    <sheet name="Analysetool" sheetId="7" r:id="rId5"/>
  </sheets>
  <definedNames>
    <definedName name="_xlnm._FilterDatabase" localSheetId="3" hidden="1">' Analyse data '!$A$1:$AR$15</definedName>
    <definedName name="_xlnm._FilterDatabase" localSheetId="2" hidden="1">'originele data'!$A$1:$AJ$15</definedName>
    <definedName name="BenoemdBereik1" localSheetId="2">'originele data'!$A$1:$AJ$15</definedName>
    <definedName name="BenoemdBereik1">' Analyse data '!$A$1:$AR$15</definedName>
    <definedName name="dataoriginal">#REF!</definedName>
    <definedName name="tabelanalyse">#REF!</definedName>
    <definedName name="tabelanalyse22">#REF!</definedName>
    <definedName name="Tabelanalysedata" localSheetId="2">Tabel1[]</definedName>
    <definedName name="Tabelanalysedata">Tabel2[]</definedName>
    <definedName name="tabelanalysedatadaytrader">#REF!</definedName>
    <definedName name="tabelorigineledata" localSheetId="2">Tabel1[]</definedName>
    <definedName name="tabelorigineledata">Tabel2[]</definedName>
  </definedNames>
  <calcPr calcId="191029"/>
</workbook>
</file>

<file path=xl/calcChain.xml><?xml version="1.0" encoding="utf-8"?>
<calcChain xmlns="http://schemas.openxmlformats.org/spreadsheetml/2006/main">
  <c r="AJ1791" i="11" l="1"/>
  <c r="AJ1790" i="11"/>
  <c r="AJ1789" i="11"/>
  <c r="AJ1788" i="11"/>
  <c r="AJ1787" i="11"/>
  <c r="AJ1786" i="11"/>
  <c r="AJ1785" i="11"/>
  <c r="AJ1784" i="11"/>
  <c r="AJ1783" i="11"/>
  <c r="AJ1782" i="11"/>
  <c r="AJ1781" i="11"/>
  <c r="AJ1780" i="11"/>
  <c r="AJ1779" i="11"/>
  <c r="AJ1778" i="11"/>
  <c r="AJ1777" i="11"/>
  <c r="AJ1776" i="11"/>
  <c r="AJ1775" i="11"/>
  <c r="AJ1774" i="11"/>
  <c r="AJ1773" i="11"/>
  <c r="AJ1772" i="11"/>
  <c r="AJ1771" i="11"/>
  <c r="AJ1770" i="11"/>
  <c r="AJ1769" i="11"/>
  <c r="AJ1768" i="11"/>
  <c r="AJ1767" i="11"/>
  <c r="AJ1766" i="11"/>
  <c r="AJ1765" i="11"/>
  <c r="AJ1764" i="11"/>
  <c r="AJ1763" i="11"/>
  <c r="AJ1762" i="11"/>
  <c r="AJ1761" i="11"/>
  <c r="AJ1760" i="11"/>
  <c r="AJ1759" i="11"/>
  <c r="AJ1758" i="11"/>
  <c r="AJ1757" i="11"/>
  <c r="AJ1756" i="11"/>
  <c r="AJ1755" i="11"/>
  <c r="AJ1754" i="11"/>
  <c r="AJ1753" i="11"/>
  <c r="AJ1752" i="11"/>
  <c r="AJ1751" i="11"/>
  <c r="AJ1750" i="11"/>
  <c r="AJ1749" i="11"/>
  <c r="AJ1748" i="11"/>
  <c r="AJ1747" i="11"/>
  <c r="AJ1746" i="11"/>
  <c r="AJ1745" i="11"/>
  <c r="AJ1744" i="11"/>
  <c r="AJ1743" i="11"/>
  <c r="AJ1742" i="11"/>
  <c r="AJ1741" i="11"/>
  <c r="AJ1740" i="11"/>
  <c r="AJ1739" i="11"/>
  <c r="AJ1738" i="11"/>
  <c r="AJ1737" i="11"/>
  <c r="AJ1736" i="11"/>
  <c r="AJ1735" i="11"/>
  <c r="AJ1734" i="11"/>
  <c r="AJ1733" i="11"/>
  <c r="AJ1732" i="11"/>
  <c r="AJ1731" i="11"/>
  <c r="AJ1730" i="11"/>
  <c r="AJ1729" i="11"/>
  <c r="AJ1728" i="11"/>
  <c r="AJ1727" i="11"/>
  <c r="AJ1726" i="11"/>
  <c r="AJ1725" i="11"/>
  <c r="AJ1724" i="11"/>
  <c r="AJ1723" i="11"/>
  <c r="AJ1722" i="11"/>
  <c r="AJ1721" i="11"/>
  <c r="AJ1720" i="11"/>
  <c r="AJ1719" i="11"/>
  <c r="AJ1718" i="11"/>
  <c r="AJ1717" i="11"/>
  <c r="AJ1716" i="11"/>
  <c r="AJ1715" i="11"/>
  <c r="AJ1714" i="11"/>
  <c r="AJ1713" i="11"/>
  <c r="AJ1712" i="11"/>
  <c r="AJ1711" i="11"/>
  <c r="AJ1710" i="11"/>
  <c r="AJ1709" i="11"/>
  <c r="AJ1708" i="11"/>
  <c r="AJ1707" i="11"/>
  <c r="AJ1706" i="11"/>
  <c r="AJ1705" i="11"/>
  <c r="AJ1704" i="11"/>
  <c r="AJ1703" i="11"/>
  <c r="AJ1702" i="11"/>
  <c r="AJ1701" i="11"/>
  <c r="AJ1700" i="11"/>
  <c r="AJ1699" i="11"/>
  <c r="AJ1698" i="11"/>
  <c r="AJ1697" i="11"/>
  <c r="AJ1696" i="11"/>
  <c r="AJ1695" i="11"/>
  <c r="AJ1694" i="11"/>
  <c r="AJ1693" i="11"/>
  <c r="AJ1692" i="11"/>
  <c r="AJ1691" i="11"/>
  <c r="AJ1690" i="11"/>
  <c r="AJ1689" i="11"/>
  <c r="AJ1688" i="11"/>
  <c r="AJ1687" i="11"/>
  <c r="AJ1686" i="11"/>
  <c r="AJ1685" i="11"/>
  <c r="AJ1684" i="11"/>
  <c r="AJ1683" i="11"/>
  <c r="AJ1682" i="11"/>
  <c r="AJ1681" i="11"/>
  <c r="AJ1680" i="11"/>
  <c r="AJ1679" i="11"/>
  <c r="AJ1678" i="11"/>
  <c r="AJ1677" i="11"/>
  <c r="AJ1676" i="11"/>
  <c r="AJ1675" i="11"/>
  <c r="AJ1674" i="11"/>
  <c r="AJ1673" i="11"/>
  <c r="AJ1672" i="11"/>
  <c r="AJ1671" i="11"/>
  <c r="AJ1670" i="11"/>
  <c r="AJ1669" i="11"/>
  <c r="AJ1668" i="11"/>
  <c r="AJ1667" i="11"/>
  <c r="AJ1666" i="11"/>
  <c r="AJ1665" i="11"/>
  <c r="AJ1664" i="11"/>
  <c r="AJ1663" i="11"/>
  <c r="AJ1662" i="11"/>
  <c r="AJ1661" i="11"/>
  <c r="AJ1660" i="11"/>
  <c r="AJ1659" i="11"/>
  <c r="AJ1658" i="11"/>
  <c r="AJ1657" i="11"/>
  <c r="AJ1656" i="11"/>
  <c r="AJ1655" i="11"/>
  <c r="AJ1654" i="11"/>
  <c r="AJ1653" i="11"/>
  <c r="AJ1652" i="11"/>
  <c r="AJ1651" i="11"/>
  <c r="AJ1650" i="11"/>
  <c r="AJ1649" i="11"/>
  <c r="AJ1648" i="11"/>
  <c r="AJ1647" i="11"/>
  <c r="AJ1646" i="11"/>
  <c r="AJ1645" i="11"/>
  <c r="AJ1644" i="11"/>
  <c r="AJ1643" i="11"/>
  <c r="AJ1642" i="11"/>
  <c r="AJ1641" i="11"/>
  <c r="AJ1640" i="11"/>
  <c r="AJ1639" i="11"/>
  <c r="AJ1638" i="11"/>
  <c r="AJ1637" i="11"/>
  <c r="AJ1636" i="11"/>
  <c r="AJ1635" i="11"/>
  <c r="AJ1634" i="11"/>
  <c r="AJ1633" i="11"/>
  <c r="AJ1632" i="11"/>
  <c r="AJ1631" i="11"/>
  <c r="AJ1630" i="11"/>
  <c r="AJ1629" i="11"/>
  <c r="AJ1628" i="11"/>
  <c r="AJ1627" i="11"/>
  <c r="AJ1626" i="11"/>
  <c r="AJ1625" i="11"/>
  <c r="AJ1624" i="11"/>
  <c r="AJ1623" i="11"/>
  <c r="AJ1622" i="11"/>
  <c r="AJ1621" i="11"/>
  <c r="AJ1620" i="11"/>
  <c r="AJ1619" i="11"/>
  <c r="AJ1618" i="11"/>
  <c r="AJ1617" i="11"/>
  <c r="AJ1616" i="11"/>
  <c r="AJ1615" i="11"/>
  <c r="AJ1614" i="11"/>
  <c r="AJ1613" i="11"/>
  <c r="AJ1612" i="11"/>
  <c r="AJ1611" i="11"/>
  <c r="AJ1610" i="11"/>
  <c r="AJ1609" i="11"/>
  <c r="AJ1608" i="11"/>
  <c r="AJ1607" i="11"/>
  <c r="AJ1606" i="11"/>
  <c r="AJ1605" i="11"/>
  <c r="AJ1604" i="11"/>
  <c r="AJ1603" i="11"/>
  <c r="AJ1602" i="11"/>
  <c r="AJ1601" i="11"/>
  <c r="AJ1600" i="11"/>
  <c r="AJ1599" i="11"/>
  <c r="AJ1598" i="11"/>
  <c r="AJ1597" i="11"/>
  <c r="AJ1596" i="11"/>
  <c r="AJ1595" i="11"/>
  <c r="AJ1594" i="11"/>
  <c r="AJ1593" i="11"/>
  <c r="AJ1592" i="11"/>
  <c r="AJ1591" i="11"/>
  <c r="AJ1590" i="11"/>
  <c r="AJ1589" i="11"/>
  <c r="AJ1588" i="11"/>
  <c r="AJ1587" i="11"/>
  <c r="AJ1586" i="11"/>
  <c r="AJ1585" i="11"/>
  <c r="AJ1584" i="11"/>
  <c r="AJ1583" i="11"/>
  <c r="AJ1582" i="11"/>
  <c r="AJ1581" i="11"/>
  <c r="AJ1580" i="11"/>
  <c r="AJ1579" i="11"/>
  <c r="AJ1578" i="11"/>
  <c r="AJ1577" i="11"/>
  <c r="AJ1576" i="11"/>
  <c r="AJ1575" i="11"/>
  <c r="AJ1574" i="11"/>
  <c r="AJ1573" i="11"/>
  <c r="AJ1572" i="11"/>
  <c r="AJ1571" i="11"/>
  <c r="AJ1570" i="11"/>
  <c r="AJ1569" i="11"/>
  <c r="AJ1568" i="11"/>
  <c r="AJ1567" i="11"/>
  <c r="AJ1566" i="11"/>
  <c r="AJ1565" i="11"/>
  <c r="AJ1564" i="11"/>
  <c r="AJ1563" i="11"/>
  <c r="AJ1562" i="11"/>
  <c r="AJ1561" i="11"/>
  <c r="AJ1560" i="11"/>
  <c r="AJ1559" i="11"/>
  <c r="AJ1558" i="11"/>
  <c r="AJ1557" i="11"/>
  <c r="AJ1556" i="11"/>
  <c r="AJ1555" i="11"/>
  <c r="AJ1554" i="11"/>
  <c r="AJ1553" i="11"/>
  <c r="AJ1552" i="11"/>
  <c r="AJ1551" i="11"/>
  <c r="AJ1550" i="11"/>
  <c r="AJ1549" i="11"/>
  <c r="AJ1548" i="11"/>
  <c r="AJ1547" i="11"/>
  <c r="AJ1546" i="11"/>
  <c r="AJ1545" i="11"/>
  <c r="AJ1544" i="11"/>
  <c r="AJ1543" i="11"/>
  <c r="AJ1542" i="11"/>
  <c r="AJ1541" i="11"/>
  <c r="AJ1540" i="11"/>
  <c r="AJ1539" i="11"/>
  <c r="AJ1538" i="11"/>
  <c r="AJ1537" i="11"/>
  <c r="AJ1536" i="11"/>
  <c r="AJ1535" i="11"/>
  <c r="AJ1534" i="11"/>
  <c r="AJ1533" i="11"/>
  <c r="AJ1532" i="11"/>
  <c r="AJ1531" i="11"/>
  <c r="AJ1530" i="11"/>
  <c r="AJ1529" i="11"/>
  <c r="AJ1528" i="11"/>
  <c r="AJ1527" i="11"/>
  <c r="AJ1526" i="11"/>
  <c r="AJ1525" i="11"/>
  <c r="AJ1524" i="11"/>
  <c r="AJ1523" i="11"/>
  <c r="AJ1522" i="11"/>
  <c r="AJ1521" i="11"/>
  <c r="AJ1520" i="11"/>
  <c r="AJ1519" i="11"/>
  <c r="AJ1518" i="11"/>
  <c r="AJ1517" i="11"/>
  <c r="AJ1516" i="11"/>
  <c r="AJ1515" i="11"/>
  <c r="AJ1514" i="11"/>
  <c r="AJ1513" i="11"/>
  <c r="AJ1512" i="11"/>
  <c r="AJ1511" i="11"/>
  <c r="AJ1510" i="11"/>
  <c r="AJ1509" i="11"/>
  <c r="AJ1508" i="11"/>
  <c r="AJ1507" i="11"/>
  <c r="AJ1506" i="11"/>
  <c r="AJ1505" i="11"/>
  <c r="AJ1504" i="11"/>
  <c r="AJ1503" i="11"/>
  <c r="AJ1502" i="11"/>
  <c r="AJ1501" i="11"/>
  <c r="AJ1500" i="11"/>
  <c r="AJ1499" i="11"/>
  <c r="AJ1498" i="11"/>
  <c r="AJ1497" i="11"/>
  <c r="AJ1496" i="11"/>
  <c r="AJ1495" i="11"/>
  <c r="AJ1494" i="11"/>
  <c r="AJ1493" i="11"/>
  <c r="AJ1492" i="11"/>
  <c r="AJ1491" i="11"/>
  <c r="AJ1490" i="11"/>
  <c r="AJ1489" i="11"/>
  <c r="AJ1488" i="11"/>
  <c r="AJ1487" i="11"/>
  <c r="AJ1486" i="11"/>
  <c r="AJ1485" i="11"/>
  <c r="AJ1484" i="11"/>
  <c r="AJ1483" i="11"/>
  <c r="AJ1482" i="11"/>
  <c r="AJ1481" i="11"/>
  <c r="AJ1480" i="11"/>
  <c r="AJ1479" i="11"/>
  <c r="AJ1478" i="11"/>
  <c r="AJ1477" i="11"/>
  <c r="AJ1476" i="11"/>
  <c r="AJ1475" i="11"/>
  <c r="AJ1474" i="11"/>
  <c r="AJ1473" i="11"/>
  <c r="AJ1472" i="11"/>
  <c r="AJ1471" i="11"/>
  <c r="AJ1470" i="11"/>
  <c r="AJ1469" i="11"/>
  <c r="AJ1468" i="11"/>
  <c r="AJ1467" i="11"/>
  <c r="AJ1466" i="11"/>
  <c r="AJ1465" i="11"/>
  <c r="AJ1464" i="11"/>
  <c r="AJ1463" i="11"/>
  <c r="AJ1462" i="11"/>
  <c r="AJ1461" i="11"/>
  <c r="AJ1460" i="11"/>
  <c r="AJ1459" i="11"/>
  <c r="AJ1458" i="11"/>
  <c r="AJ1457" i="11"/>
  <c r="AJ1456" i="11"/>
  <c r="AJ1455" i="11"/>
  <c r="AJ1454" i="11"/>
  <c r="AJ1453" i="11"/>
  <c r="AJ1452" i="11"/>
  <c r="AJ1451" i="11"/>
  <c r="AJ1450" i="11"/>
  <c r="AJ1449" i="11"/>
  <c r="AJ1448" i="11"/>
  <c r="AJ1447" i="11"/>
  <c r="AJ1446" i="11"/>
  <c r="AJ1445" i="11"/>
  <c r="AJ1444" i="11"/>
  <c r="AJ1443" i="11"/>
  <c r="AJ1442" i="11"/>
  <c r="AJ1441" i="11"/>
  <c r="AJ1440" i="11"/>
  <c r="AJ1439" i="11"/>
  <c r="AJ1438" i="11"/>
  <c r="AJ1437" i="11"/>
  <c r="AJ1436" i="11"/>
  <c r="AJ1435" i="11"/>
  <c r="AJ1434" i="11"/>
  <c r="AJ1433" i="11"/>
  <c r="AJ1432" i="11"/>
  <c r="AJ1431" i="11"/>
  <c r="AJ1430" i="11"/>
  <c r="AJ1429" i="11"/>
  <c r="AJ1428" i="11"/>
  <c r="AJ1427" i="11"/>
  <c r="AJ1426" i="11"/>
  <c r="AJ1425" i="11"/>
  <c r="AJ1424" i="11"/>
  <c r="AJ1423" i="11"/>
  <c r="AJ1422" i="11"/>
  <c r="AJ1421" i="11"/>
  <c r="AJ1420" i="11"/>
  <c r="AJ1419" i="11"/>
  <c r="AJ1418" i="11"/>
  <c r="AJ1417" i="11"/>
  <c r="AJ1416" i="11"/>
  <c r="AJ1415" i="11"/>
  <c r="AJ1414" i="11"/>
  <c r="AJ1413" i="11"/>
  <c r="AJ1412" i="11"/>
  <c r="AJ1411" i="11"/>
  <c r="AJ1410" i="11"/>
  <c r="AJ1409" i="11"/>
  <c r="AJ1408" i="11"/>
  <c r="AJ1407" i="11"/>
  <c r="AJ1406" i="11"/>
  <c r="AJ1405" i="11"/>
  <c r="AJ1404" i="11"/>
  <c r="AJ1403" i="11"/>
  <c r="AJ1402" i="11"/>
  <c r="AJ1401" i="11"/>
  <c r="AJ1400" i="11"/>
  <c r="AJ1399" i="11"/>
  <c r="AJ1398" i="11"/>
  <c r="AJ1397" i="11"/>
  <c r="AJ1396" i="11"/>
  <c r="AJ1395" i="11"/>
  <c r="AJ1394" i="11"/>
  <c r="AJ1393" i="11"/>
  <c r="AJ1392" i="11"/>
  <c r="AJ1391" i="11"/>
  <c r="AJ1390" i="11"/>
  <c r="AJ1389" i="11"/>
  <c r="AJ1388" i="11"/>
  <c r="AJ1387" i="11"/>
  <c r="AJ1386" i="11"/>
  <c r="AJ1385" i="11"/>
  <c r="AJ1384" i="11"/>
  <c r="AJ1383" i="11"/>
  <c r="AJ1382" i="11"/>
  <c r="AJ1381" i="11"/>
  <c r="AJ1380" i="11"/>
  <c r="AJ1379" i="11"/>
  <c r="AJ1378" i="11"/>
  <c r="AJ1377" i="11"/>
  <c r="AJ1376" i="11"/>
  <c r="AJ1375" i="11"/>
  <c r="AJ1374" i="11"/>
  <c r="AJ1373" i="11"/>
  <c r="AJ1372" i="11"/>
  <c r="AJ1371" i="11"/>
  <c r="AJ1370" i="11"/>
  <c r="AJ1369" i="11"/>
  <c r="AJ1368" i="11"/>
  <c r="AJ1367" i="11"/>
  <c r="AJ1366" i="11"/>
  <c r="AJ1365" i="11"/>
  <c r="AJ1364" i="11"/>
  <c r="AJ1363" i="11"/>
  <c r="AJ1362" i="11"/>
  <c r="AJ1361" i="11"/>
  <c r="AJ1360" i="11"/>
  <c r="AJ1359" i="11"/>
  <c r="AJ1358" i="11"/>
  <c r="AJ1357" i="11"/>
  <c r="AJ1356" i="11"/>
  <c r="AJ1355" i="11"/>
  <c r="AJ1354" i="11"/>
  <c r="AJ1353" i="11"/>
  <c r="AJ1352" i="11"/>
  <c r="AJ1351" i="11"/>
  <c r="AJ1350" i="11"/>
  <c r="AJ1349" i="11"/>
  <c r="AJ1348" i="11"/>
  <c r="AJ1347" i="11"/>
  <c r="AJ1346" i="11"/>
  <c r="AJ1345" i="11"/>
  <c r="AJ1344" i="11"/>
  <c r="AJ1343" i="11"/>
  <c r="AJ1342" i="11"/>
  <c r="AJ1341" i="11"/>
  <c r="AJ1340" i="11"/>
  <c r="AJ1339" i="11"/>
  <c r="AJ1338" i="11"/>
  <c r="AJ1337" i="11"/>
  <c r="AJ1336" i="11"/>
  <c r="AJ1335" i="11"/>
  <c r="AJ1334" i="11"/>
  <c r="AJ1333" i="11"/>
  <c r="AJ1332" i="11"/>
  <c r="AJ1331" i="11"/>
  <c r="AJ1330" i="11"/>
  <c r="AJ1329" i="11"/>
  <c r="AJ1328" i="11"/>
  <c r="AJ1327" i="11"/>
  <c r="AJ1326" i="11"/>
  <c r="AJ1325" i="11"/>
  <c r="AJ1324" i="11"/>
  <c r="AJ1323" i="11"/>
  <c r="AJ1322" i="11"/>
  <c r="AJ1321" i="11"/>
  <c r="AJ1320" i="11"/>
  <c r="AJ1319" i="11"/>
  <c r="AJ1318" i="11"/>
  <c r="AJ1317" i="11"/>
  <c r="AJ1316" i="11"/>
  <c r="AJ1315" i="11"/>
  <c r="AJ1314" i="11"/>
  <c r="AJ1313" i="11"/>
  <c r="AJ1312" i="11"/>
  <c r="AJ1311" i="11"/>
  <c r="AJ1310" i="11"/>
  <c r="AJ1309" i="11"/>
  <c r="AJ1308" i="11"/>
  <c r="AJ1307" i="11"/>
  <c r="AJ1306" i="11"/>
  <c r="AJ1305" i="11"/>
  <c r="AJ1304" i="11"/>
  <c r="AJ1303" i="11"/>
  <c r="AJ1302" i="11"/>
  <c r="AJ1301" i="11"/>
  <c r="AJ1300" i="11"/>
  <c r="AJ1299" i="11"/>
  <c r="AJ1298" i="11"/>
  <c r="AJ1297" i="11"/>
  <c r="AJ1296" i="11"/>
  <c r="AJ1295" i="11"/>
  <c r="AJ1294" i="11"/>
  <c r="AJ1293" i="11"/>
  <c r="AJ1292" i="11"/>
  <c r="AJ1291" i="11"/>
  <c r="AJ1290" i="11"/>
  <c r="AJ1289" i="11"/>
  <c r="AJ1288" i="11"/>
  <c r="AJ1287" i="11"/>
  <c r="AJ1286" i="11"/>
  <c r="AJ1285" i="11"/>
  <c r="AJ1284" i="11"/>
  <c r="AJ1283" i="11"/>
  <c r="AJ1282" i="11"/>
  <c r="AJ1281" i="11"/>
  <c r="AJ1280" i="11"/>
  <c r="AJ1279" i="11"/>
  <c r="AJ1278" i="11"/>
  <c r="AJ1277" i="11"/>
  <c r="AJ1276" i="11"/>
  <c r="AJ1275" i="11"/>
  <c r="AJ1274" i="11"/>
  <c r="AJ1273" i="11"/>
  <c r="AJ1272" i="11"/>
  <c r="AJ1271" i="11"/>
  <c r="AJ1270" i="11"/>
  <c r="AJ1269" i="11"/>
  <c r="AJ1268" i="11"/>
  <c r="AJ1267" i="11"/>
  <c r="AJ1266" i="11"/>
  <c r="AJ1265" i="11"/>
  <c r="AJ1264" i="11"/>
  <c r="AJ1263" i="11"/>
  <c r="AJ1262" i="11"/>
  <c r="AJ1261" i="11"/>
  <c r="AJ1260" i="11"/>
  <c r="AJ1259" i="11"/>
  <c r="AJ1258" i="11"/>
  <c r="AJ1257" i="11"/>
  <c r="AJ1256" i="11"/>
  <c r="AJ1255" i="11"/>
  <c r="AJ1254" i="11"/>
  <c r="AJ1253" i="11"/>
  <c r="AJ1252" i="11"/>
  <c r="AJ1251" i="11"/>
  <c r="AJ1250" i="11"/>
  <c r="AJ1249" i="11"/>
  <c r="AJ1248" i="11"/>
  <c r="AJ1247" i="11"/>
  <c r="AJ1246" i="11"/>
  <c r="AJ1245" i="11"/>
  <c r="AJ1244" i="11"/>
  <c r="AJ1243" i="11"/>
  <c r="AJ1242" i="11"/>
  <c r="AJ1241" i="11"/>
  <c r="AJ1240" i="11"/>
  <c r="AJ1239" i="11"/>
  <c r="AJ1238" i="11"/>
  <c r="AJ1237" i="11"/>
  <c r="AJ1236" i="11"/>
  <c r="AJ1235" i="11"/>
  <c r="AJ1234" i="11"/>
  <c r="AJ1233" i="11"/>
  <c r="AJ1232" i="11"/>
  <c r="AJ1231" i="11"/>
  <c r="AJ1230" i="11"/>
  <c r="AJ1229" i="11"/>
  <c r="AJ1228" i="11"/>
  <c r="AJ1227" i="11"/>
  <c r="AJ1226" i="11"/>
  <c r="AJ1225" i="11"/>
  <c r="AJ1224" i="11"/>
  <c r="AJ1223" i="11"/>
  <c r="AJ1222" i="11"/>
  <c r="AJ1221" i="11"/>
  <c r="AJ1220" i="11"/>
  <c r="AJ1219" i="11"/>
  <c r="AJ1218" i="11"/>
  <c r="AJ1217" i="11"/>
  <c r="AJ1216" i="11"/>
  <c r="AJ1215" i="11"/>
  <c r="AJ1214" i="11"/>
  <c r="AJ1213" i="11"/>
  <c r="AJ1212" i="11"/>
  <c r="AJ1211" i="11"/>
  <c r="AJ1210" i="11"/>
  <c r="AJ1209" i="11"/>
  <c r="AJ1208" i="11"/>
  <c r="AJ1207" i="11"/>
  <c r="AJ1206" i="11"/>
  <c r="AJ1205" i="11"/>
  <c r="AJ1204" i="11"/>
  <c r="AJ1203" i="11"/>
  <c r="AJ1202" i="11"/>
  <c r="AJ1201" i="11"/>
  <c r="AJ1200" i="11"/>
  <c r="AJ1199" i="11"/>
  <c r="AJ1198" i="11"/>
  <c r="AJ1197" i="11"/>
  <c r="AJ1196" i="11"/>
  <c r="AJ1195" i="11"/>
  <c r="AJ1194" i="11"/>
  <c r="AJ1193" i="11"/>
  <c r="AJ1192" i="11"/>
  <c r="AJ1191" i="11"/>
  <c r="AJ1190" i="11"/>
  <c r="AJ1189" i="11"/>
  <c r="AJ1188" i="11"/>
  <c r="AJ1187" i="11"/>
  <c r="AJ1186" i="11"/>
  <c r="AJ1185" i="11"/>
  <c r="AJ1184" i="11"/>
  <c r="AJ1183" i="11"/>
  <c r="AJ1182" i="11"/>
  <c r="AJ1181" i="11"/>
  <c r="AJ1180" i="11"/>
  <c r="AJ1179" i="11"/>
  <c r="AJ1178" i="11"/>
  <c r="AJ1177" i="11"/>
  <c r="AJ1176" i="11"/>
  <c r="AJ1175" i="11"/>
  <c r="AJ1174" i="11"/>
  <c r="AJ1173" i="11"/>
  <c r="AJ1172" i="11"/>
  <c r="AJ1171" i="11"/>
  <c r="AJ1170" i="11"/>
  <c r="AJ1169" i="11"/>
  <c r="AJ1168" i="11"/>
  <c r="AJ1167" i="11"/>
  <c r="AJ1166" i="11"/>
  <c r="AJ1165" i="11"/>
  <c r="AJ1164" i="11"/>
  <c r="AJ1163" i="11"/>
  <c r="AJ1162" i="11"/>
  <c r="AJ1161" i="11"/>
  <c r="AJ1160" i="11"/>
  <c r="AJ1159" i="11"/>
  <c r="AJ1158" i="11"/>
  <c r="AJ1157" i="11"/>
  <c r="AJ1156" i="11"/>
  <c r="AJ1155" i="11"/>
  <c r="AJ1154" i="11"/>
  <c r="AJ1153" i="11"/>
  <c r="AJ1152" i="11"/>
  <c r="AJ1151" i="11"/>
  <c r="AJ1150" i="11"/>
  <c r="AJ1149" i="11"/>
  <c r="AJ1148" i="11"/>
  <c r="AJ1147" i="11"/>
  <c r="AJ1146" i="11"/>
  <c r="AJ1145" i="11"/>
  <c r="AJ1144" i="11"/>
  <c r="AJ1143" i="11"/>
  <c r="AJ1142" i="11"/>
  <c r="AJ1141" i="11"/>
  <c r="AJ1140" i="11"/>
  <c r="AJ1139" i="11"/>
  <c r="AJ1138" i="11"/>
  <c r="AJ1137" i="11"/>
  <c r="AJ1136" i="11"/>
  <c r="AJ1135" i="11"/>
  <c r="AJ1134" i="11"/>
  <c r="AJ1133" i="11"/>
  <c r="AJ1132" i="11"/>
  <c r="AJ1131" i="11"/>
  <c r="AJ1130" i="11"/>
  <c r="AJ1129" i="11"/>
  <c r="AJ1128" i="11"/>
  <c r="AJ1127" i="11"/>
  <c r="AJ1126" i="11"/>
  <c r="AJ1125" i="11"/>
  <c r="AJ1124" i="11"/>
  <c r="AJ1123" i="11"/>
  <c r="AJ1122" i="11"/>
  <c r="AJ1121" i="11"/>
  <c r="AJ1120" i="11"/>
  <c r="AJ1119" i="11"/>
  <c r="AJ1118" i="11"/>
  <c r="AJ1117" i="11"/>
  <c r="AJ1116" i="11"/>
  <c r="AJ1115" i="11"/>
  <c r="AJ1114" i="11"/>
  <c r="AJ1113" i="11"/>
  <c r="AJ1112" i="11"/>
  <c r="AJ1111" i="11"/>
  <c r="AJ1110" i="11"/>
  <c r="AJ1109" i="11"/>
  <c r="AJ1108" i="11"/>
  <c r="AJ1107" i="11"/>
  <c r="AJ1106" i="11"/>
  <c r="AJ1105" i="11"/>
  <c r="AJ1104" i="11"/>
  <c r="AJ1103" i="11"/>
  <c r="AJ1102" i="11"/>
  <c r="AJ1101" i="11"/>
  <c r="AJ1100" i="11"/>
  <c r="AJ1099" i="11"/>
  <c r="AJ1098" i="11"/>
  <c r="AJ1097" i="11"/>
  <c r="AJ1096" i="11"/>
  <c r="AJ1095" i="11"/>
  <c r="AJ1094" i="11"/>
  <c r="AJ1093" i="11"/>
  <c r="AJ1092" i="11"/>
  <c r="AJ1091" i="11"/>
  <c r="AJ1090" i="11"/>
  <c r="AJ1089" i="11"/>
  <c r="AJ1088" i="11"/>
  <c r="AJ1087" i="11"/>
  <c r="AJ1086" i="11"/>
  <c r="AJ1085" i="11"/>
  <c r="AJ1084" i="11"/>
  <c r="AJ1083" i="11"/>
  <c r="AJ1082" i="11"/>
  <c r="AJ1081" i="11"/>
  <c r="AJ1080" i="11"/>
  <c r="AJ1079" i="11"/>
  <c r="AJ1078" i="11"/>
  <c r="AJ1077" i="11"/>
  <c r="AJ1076" i="11"/>
  <c r="AJ1075" i="11"/>
  <c r="AJ1074" i="11"/>
  <c r="AJ1073" i="11"/>
  <c r="AJ1072" i="11"/>
  <c r="AJ1071" i="11"/>
  <c r="AJ1070" i="11"/>
  <c r="AJ1069" i="11"/>
  <c r="AJ1068" i="11"/>
  <c r="AJ1067" i="11"/>
  <c r="AJ1066" i="11"/>
  <c r="AJ1065" i="11"/>
  <c r="AJ1064" i="11"/>
  <c r="AJ1063" i="11"/>
  <c r="AJ1062" i="11"/>
  <c r="AJ1061" i="11"/>
  <c r="AJ1060" i="11"/>
  <c r="AJ1059" i="11"/>
  <c r="AJ1058" i="11"/>
  <c r="AJ1057" i="11"/>
  <c r="AJ1056" i="11"/>
  <c r="AJ1055" i="11"/>
  <c r="AJ1054" i="11"/>
  <c r="AJ1053" i="11"/>
  <c r="AJ1052" i="11"/>
  <c r="AJ1051" i="11"/>
  <c r="AJ1050" i="11"/>
  <c r="AJ1049" i="11"/>
  <c r="AJ1048" i="11"/>
  <c r="AJ1047" i="11"/>
  <c r="AJ1046" i="11"/>
  <c r="AJ1045" i="11"/>
  <c r="AJ1044" i="11"/>
  <c r="AJ1043" i="11"/>
  <c r="AJ1042" i="11"/>
  <c r="AJ1041" i="11"/>
  <c r="AJ1040" i="11"/>
  <c r="AJ1039" i="11"/>
  <c r="AJ1038" i="11"/>
  <c r="AJ1037" i="11"/>
  <c r="AJ1036" i="11"/>
  <c r="AJ1035" i="11"/>
  <c r="AJ1034" i="11"/>
  <c r="AJ1033" i="11"/>
  <c r="AJ1032" i="11"/>
  <c r="AJ1031" i="11"/>
  <c r="AJ1030" i="11"/>
  <c r="AJ1029" i="11"/>
  <c r="AJ1028" i="11"/>
  <c r="AJ1027" i="11"/>
  <c r="AJ1026" i="11"/>
  <c r="AJ1025" i="11"/>
  <c r="AJ1024" i="11"/>
  <c r="AJ1023" i="11"/>
  <c r="AJ1022" i="11"/>
  <c r="AJ1021" i="11"/>
  <c r="AJ1020" i="11"/>
  <c r="AJ1019" i="11"/>
  <c r="AJ1018" i="11"/>
  <c r="AJ1017" i="11"/>
  <c r="AJ1016" i="11"/>
  <c r="AJ1015" i="11"/>
  <c r="AJ1014" i="11"/>
  <c r="AJ1013" i="11"/>
  <c r="AJ1012" i="11"/>
  <c r="AJ1011" i="11"/>
  <c r="AJ1010" i="11"/>
  <c r="AJ1009" i="11"/>
  <c r="AJ1008" i="11"/>
  <c r="AJ1007" i="11"/>
  <c r="AJ1006" i="11"/>
  <c r="AJ1005" i="11"/>
  <c r="AJ1004" i="11"/>
  <c r="AJ1003" i="11"/>
  <c r="AJ1002" i="11"/>
  <c r="AJ1001" i="11"/>
  <c r="AJ1000" i="11"/>
  <c r="AJ999" i="11"/>
  <c r="AJ998" i="11"/>
  <c r="AJ997" i="11"/>
  <c r="AJ996" i="11"/>
  <c r="AJ995" i="11"/>
  <c r="AJ994" i="11"/>
  <c r="AJ993" i="11"/>
  <c r="AJ992" i="11"/>
  <c r="AJ991" i="11"/>
  <c r="AJ990" i="11"/>
  <c r="AJ989" i="11"/>
  <c r="AJ988" i="11"/>
  <c r="AJ987" i="11"/>
  <c r="AJ986" i="11"/>
  <c r="AJ985" i="11"/>
  <c r="AJ984" i="11"/>
  <c r="AJ983" i="11"/>
  <c r="AJ982" i="11"/>
  <c r="AJ981" i="11"/>
  <c r="AJ980" i="11"/>
  <c r="AJ979" i="11"/>
  <c r="AJ978" i="11"/>
  <c r="AJ977" i="11"/>
  <c r="AJ976" i="11"/>
  <c r="AJ975" i="11"/>
  <c r="AJ974" i="11"/>
  <c r="AJ973" i="11"/>
  <c r="AJ972" i="11"/>
  <c r="AJ971" i="11"/>
  <c r="AJ970" i="11"/>
  <c r="AJ969" i="11"/>
  <c r="AJ968" i="11"/>
  <c r="AJ967" i="11"/>
  <c r="AJ966" i="11"/>
  <c r="AJ965" i="11"/>
  <c r="AJ964" i="11"/>
  <c r="AJ963" i="11"/>
  <c r="AJ962" i="11"/>
  <c r="AJ961" i="11"/>
  <c r="AJ960" i="11"/>
  <c r="AJ959" i="11"/>
  <c r="AJ958" i="11"/>
  <c r="AJ957" i="11"/>
  <c r="AJ956" i="11"/>
  <c r="AJ955" i="11"/>
  <c r="AJ954" i="11"/>
  <c r="AJ953" i="11"/>
  <c r="AJ952" i="11"/>
  <c r="AJ951" i="11"/>
  <c r="AJ950" i="11"/>
  <c r="AJ949" i="11"/>
  <c r="AJ948" i="11"/>
  <c r="AJ947" i="11"/>
  <c r="AJ946" i="11"/>
  <c r="AJ945" i="11"/>
  <c r="AJ944" i="11"/>
  <c r="AJ943" i="11"/>
  <c r="AJ942" i="11"/>
  <c r="AJ941" i="11"/>
  <c r="AJ940" i="11"/>
  <c r="AJ939" i="11"/>
  <c r="AJ938" i="11"/>
  <c r="AJ937" i="11"/>
  <c r="AJ936" i="11"/>
  <c r="AJ935" i="11"/>
  <c r="AJ934" i="11"/>
  <c r="AJ933" i="11"/>
  <c r="AJ932" i="11"/>
  <c r="AJ931" i="11"/>
  <c r="AJ930" i="11"/>
  <c r="AJ929" i="11"/>
  <c r="AJ928" i="11"/>
  <c r="AJ927" i="11"/>
  <c r="AJ926" i="11"/>
  <c r="AJ925" i="11"/>
  <c r="AJ924" i="11"/>
  <c r="AJ923" i="11"/>
  <c r="AJ922" i="11"/>
  <c r="AJ921" i="11"/>
  <c r="AJ920" i="11"/>
  <c r="AJ919" i="11"/>
  <c r="AJ918" i="11"/>
  <c r="AJ917" i="11"/>
  <c r="AJ916" i="11"/>
  <c r="AJ915" i="11"/>
  <c r="AJ914" i="11"/>
  <c r="AJ913" i="11"/>
  <c r="AJ912" i="11"/>
  <c r="AJ911" i="11"/>
  <c r="AJ910" i="11"/>
  <c r="AJ909" i="11"/>
  <c r="AJ908" i="11"/>
  <c r="AJ907" i="11"/>
  <c r="AJ906" i="11"/>
  <c r="AJ905" i="11"/>
  <c r="AJ904" i="11"/>
  <c r="AJ903" i="11"/>
  <c r="AJ902" i="11"/>
  <c r="AJ901" i="11"/>
  <c r="AJ900" i="11"/>
  <c r="AJ899" i="11"/>
  <c r="AJ898" i="11"/>
  <c r="AJ897" i="11"/>
  <c r="AJ896" i="11"/>
  <c r="AJ895" i="11"/>
  <c r="AJ894" i="11"/>
  <c r="AJ893" i="11"/>
  <c r="AJ892" i="11"/>
  <c r="AJ891" i="11"/>
  <c r="AJ890" i="11"/>
  <c r="AJ889" i="11"/>
  <c r="AJ888" i="11"/>
  <c r="AJ887" i="11"/>
  <c r="AJ886" i="11"/>
  <c r="AJ885" i="11"/>
  <c r="AJ884" i="11"/>
  <c r="AJ883" i="11"/>
  <c r="AJ882" i="11"/>
  <c r="AJ881" i="11"/>
  <c r="AJ880" i="11"/>
  <c r="AJ879" i="11"/>
  <c r="AJ878" i="11"/>
  <c r="AJ877" i="11"/>
  <c r="AJ876" i="11"/>
  <c r="AJ875" i="11"/>
  <c r="AJ874" i="11"/>
  <c r="AJ873" i="11"/>
  <c r="AJ872" i="11"/>
  <c r="AJ871" i="11"/>
  <c r="AJ870" i="11"/>
  <c r="AJ869" i="11"/>
  <c r="AJ868" i="11"/>
  <c r="AJ867" i="11"/>
  <c r="AJ866" i="11"/>
  <c r="AJ865" i="11"/>
  <c r="AJ864" i="11"/>
  <c r="AJ863" i="11"/>
  <c r="AJ862" i="11"/>
  <c r="AJ861" i="11"/>
  <c r="AJ860" i="11"/>
  <c r="AJ859" i="11"/>
  <c r="AJ858" i="11"/>
  <c r="AJ857" i="11"/>
  <c r="AJ856" i="11"/>
  <c r="AJ855" i="11"/>
  <c r="AJ854" i="11"/>
  <c r="AJ853" i="11"/>
  <c r="AJ852" i="11"/>
  <c r="AJ851" i="11"/>
  <c r="AJ850" i="11"/>
  <c r="AJ849" i="11"/>
  <c r="AJ848" i="11"/>
  <c r="AJ847" i="11"/>
  <c r="AJ846" i="11"/>
  <c r="AJ845" i="11"/>
  <c r="AJ844" i="11"/>
  <c r="AJ843" i="11"/>
  <c r="AJ842" i="11"/>
  <c r="AJ841" i="11"/>
  <c r="AJ840" i="11"/>
  <c r="AJ839" i="11"/>
  <c r="AJ838" i="11"/>
  <c r="AJ837" i="11"/>
  <c r="AJ836" i="11"/>
  <c r="AJ835" i="11"/>
  <c r="AJ834" i="11"/>
  <c r="AJ833" i="11"/>
  <c r="AJ832" i="11"/>
  <c r="AJ831" i="11"/>
  <c r="AJ830" i="11"/>
  <c r="AJ829" i="11"/>
  <c r="AJ828" i="11"/>
  <c r="AJ827" i="11"/>
  <c r="AJ826" i="11"/>
  <c r="AJ825" i="11"/>
  <c r="AJ824" i="11"/>
  <c r="AJ823" i="11"/>
  <c r="AJ822" i="11"/>
  <c r="AJ821" i="11"/>
  <c r="AJ820" i="11"/>
  <c r="AJ819" i="11"/>
  <c r="AJ818" i="11"/>
  <c r="AJ817" i="11"/>
  <c r="AJ816" i="11"/>
  <c r="AJ815" i="11"/>
  <c r="AJ814" i="11"/>
  <c r="AJ813" i="11"/>
  <c r="AJ812" i="11"/>
  <c r="AJ811" i="11"/>
  <c r="AJ810" i="11"/>
  <c r="AJ809" i="11"/>
  <c r="AJ808" i="11"/>
  <c r="AJ807" i="11"/>
  <c r="AJ806" i="11"/>
  <c r="AJ805" i="11"/>
  <c r="AJ804" i="11"/>
  <c r="AJ803" i="11"/>
  <c r="AJ802" i="11"/>
  <c r="AJ801" i="11"/>
  <c r="AJ800" i="11"/>
  <c r="AJ799" i="11"/>
  <c r="AJ798" i="11"/>
  <c r="AJ797" i="11"/>
  <c r="AJ796" i="11"/>
  <c r="AJ795" i="11"/>
  <c r="AJ794" i="11"/>
  <c r="AJ793" i="11"/>
  <c r="AJ792" i="11"/>
  <c r="AJ791" i="11"/>
  <c r="AJ790" i="11"/>
  <c r="AJ789" i="11"/>
  <c r="AJ788" i="11"/>
  <c r="AJ787" i="11"/>
  <c r="AJ786" i="11"/>
  <c r="AJ785" i="11"/>
  <c r="AJ784" i="11"/>
  <c r="AJ783" i="11"/>
  <c r="AJ782" i="11"/>
  <c r="AJ781" i="11"/>
  <c r="AJ780" i="11"/>
  <c r="AJ779" i="11"/>
  <c r="AJ778" i="11"/>
  <c r="AJ777" i="11"/>
  <c r="AJ776" i="11"/>
  <c r="AJ775" i="11"/>
  <c r="AJ774" i="11"/>
  <c r="AJ773" i="11"/>
  <c r="AJ772" i="11"/>
  <c r="AJ771" i="11"/>
  <c r="AJ770" i="11"/>
  <c r="AJ769" i="11"/>
  <c r="AJ768" i="11"/>
  <c r="AJ767" i="11"/>
  <c r="AJ766" i="11"/>
  <c r="AJ765" i="11"/>
  <c r="AJ764" i="11"/>
  <c r="AJ763" i="11"/>
  <c r="AJ762" i="11"/>
  <c r="AJ761" i="11"/>
  <c r="AJ760" i="11"/>
  <c r="AJ759" i="11"/>
  <c r="AJ758" i="11"/>
  <c r="AJ757" i="11"/>
  <c r="AJ756" i="11"/>
  <c r="AJ755" i="11"/>
  <c r="AJ754" i="11"/>
  <c r="AJ753" i="11"/>
  <c r="AJ752" i="11"/>
  <c r="AJ751" i="11"/>
  <c r="AJ750" i="11"/>
  <c r="AJ749" i="11"/>
  <c r="AJ748" i="11"/>
  <c r="AJ747" i="11"/>
  <c r="AJ746" i="11"/>
  <c r="AJ745" i="11"/>
  <c r="AJ744" i="11"/>
  <c r="AJ743" i="11"/>
  <c r="AJ742" i="11"/>
  <c r="AJ741" i="11"/>
  <c r="AJ740" i="11"/>
  <c r="AJ739" i="11"/>
  <c r="AJ738" i="11"/>
  <c r="AJ737" i="11"/>
  <c r="AJ736" i="11"/>
  <c r="AJ735" i="11"/>
  <c r="AJ734" i="11"/>
  <c r="AJ733" i="11"/>
  <c r="AJ732" i="11"/>
  <c r="AJ731" i="11"/>
  <c r="AJ730" i="11"/>
  <c r="AJ729" i="11"/>
  <c r="AJ728" i="11"/>
  <c r="AJ727" i="11"/>
  <c r="AJ726" i="11"/>
  <c r="AJ725" i="11"/>
  <c r="AJ724" i="11"/>
  <c r="AJ723" i="11"/>
  <c r="AJ722" i="11"/>
  <c r="AJ721" i="11"/>
  <c r="AJ720" i="11"/>
  <c r="AJ719" i="11"/>
  <c r="AJ718" i="11"/>
  <c r="AJ717" i="11"/>
  <c r="AJ716" i="11"/>
  <c r="AJ715" i="11"/>
  <c r="AJ714" i="11"/>
  <c r="AJ713" i="11"/>
  <c r="AJ712" i="11"/>
  <c r="AJ711" i="11"/>
  <c r="AJ710" i="11"/>
  <c r="AJ709" i="11"/>
  <c r="AJ708" i="11"/>
  <c r="AJ707" i="11"/>
  <c r="AJ706" i="11"/>
  <c r="AJ705" i="11"/>
  <c r="AJ704" i="11"/>
  <c r="AJ703" i="11"/>
  <c r="AJ702" i="11"/>
  <c r="AJ701" i="11"/>
  <c r="AJ700" i="11"/>
  <c r="AJ699" i="11"/>
  <c r="AJ698" i="11"/>
  <c r="AJ697" i="11"/>
  <c r="AJ696" i="11"/>
  <c r="AJ695" i="11"/>
  <c r="AJ694" i="11"/>
  <c r="AJ693" i="11"/>
  <c r="AJ692" i="11"/>
  <c r="AJ691" i="11"/>
  <c r="AJ690" i="11"/>
  <c r="AJ689" i="11"/>
  <c r="AJ688" i="11"/>
  <c r="AJ687" i="11"/>
  <c r="AJ686" i="11"/>
  <c r="AJ685" i="11"/>
  <c r="AJ684" i="11"/>
  <c r="AJ683" i="11"/>
  <c r="AJ682" i="11"/>
  <c r="AJ681" i="11"/>
  <c r="AJ680" i="11"/>
  <c r="AJ679" i="11"/>
  <c r="AJ678" i="11"/>
  <c r="AJ677" i="11"/>
  <c r="AJ676" i="11"/>
  <c r="AJ675" i="11"/>
  <c r="AJ674" i="11"/>
  <c r="AJ673" i="11"/>
  <c r="AJ672" i="11"/>
  <c r="AJ671" i="11"/>
  <c r="AJ670" i="11"/>
  <c r="AJ669" i="11"/>
  <c r="AJ668" i="11"/>
  <c r="AJ667" i="11"/>
  <c r="AJ666" i="11"/>
  <c r="AJ665" i="11"/>
  <c r="AJ664" i="11"/>
  <c r="AJ663" i="11"/>
  <c r="AJ662" i="11"/>
  <c r="AJ661" i="11"/>
  <c r="AJ660" i="11"/>
  <c r="AJ659" i="11"/>
  <c r="AJ658" i="11"/>
  <c r="AJ657" i="11"/>
  <c r="AJ656" i="11"/>
  <c r="AJ655" i="11"/>
  <c r="AJ654" i="11"/>
  <c r="AJ653" i="11"/>
  <c r="AJ652" i="11"/>
  <c r="AJ651" i="11"/>
  <c r="AJ650" i="11"/>
  <c r="AJ649" i="11"/>
  <c r="AJ648" i="11"/>
  <c r="AJ647" i="11"/>
  <c r="AJ646" i="11"/>
  <c r="AJ645" i="11"/>
  <c r="AJ644" i="11"/>
  <c r="AJ643" i="11"/>
  <c r="AJ642" i="11"/>
  <c r="AJ641" i="11"/>
  <c r="AJ640" i="11"/>
  <c r="AJ639" i="11"/>
  <c r="AJ638" i="11"/>
  <c r="AJ637" i="11"/>
  <c r="AJ636" i="11"/>
  <c r="AJ635" i="11"/>
  <c r="AJ634" i="11"/>
  <c r="AJ633" i="11"/>
  <c r="AJ632" i="11"/>
  <c r="AJ631" i="11"/>
  <c r="AJ630" i="11"/>
  <c r="AJ629" i="11"/>
  <c r="AJ628" i="11"/>
  <c r="AJ627" i="11"/>
  <c r="AJ626" i="11"/>
  <c r="AJ625" i="11"/>
  <c r="AJ624" i="11"/>
  <c r="AJ623" i="11"/>
  <c r="AJ622" i="11"/>
  <c r="AJ621" i="11"/>
  <c r="AJ620" i="11"/>
  <c r="AJ619" i="11"/>
  <c r="AJ618" i="11"/>
  <c r="AJ617" i="11"/>
  <c r="AJ616" i="11"/>
  <c r="AJ615" i="11"/>
  <c r="AJ614" i="11"/>
  <c r="AJ613" i="11"/>
  <c r="AJ612" i="11"/>
  <c r="AJ611" i="11"/>
  <c r="AJ610" i="11"/>
  <c r="AJ609" i="11"/>
  <c r="AJ608" i="11"/>
  <c r="AJ607" i="11"/>
  <c r="AJ606" i="11"/>
  <c r="AJ605" i="11"/>
  <c r="AJ604" i="11"/>
  <c r="AJ603" i="11"/>
  <c r="AJ602" i="11"/>
  <c r="AJ601" i="11"/>
  <c r="AJ600" i="11"/>
  <c r="AJ599" i="11"/>
  <c r="AJ598" i="11"/>
  <c r="AJ597" i="11"/>
  <c r="AJ596" i="11"/>
  <c r="AJ595" i="11"/>
  <c r="AJ594" i="11"/>
  <c r="AJ593" i="11"/>
  <c r="AJ592" i="11"/>
  <c r="AJ591" i="11"/>
  <c r="AJ590" i="11"/>
  <c r="AJ589" i="11"/>
  <c r="AJ588" i="11"/>
  <c r="AJ587" i="11"/>
  <c r="AJ586" i="11"/>
  <c r="AJ585" i="11"/>
  <c r="AJ584" i="11"/>
  <c r="AJ583" i="11"/>
  <c r="AJ582" i="11"/>
  <c r="AJ581" i="11"/>
  <c r="AJ580" i="11"/>
  <c r="AJ579" i="11"/>
  <c r="AJ578" i="11"/>
  <c r="AJ577" i="11"/>
  <c r="AJ576" i="11"/>
  <c r="AJ575" i="11"/>
  <c r="AJ574" i="11"/>
  <c r="AJ573" i="11"/>
  <c r="AJ572" i="11"/>
  <c r="AJ571" i="11"/>
  <c r="AJ570" i="11"/>
  <c r="AJ569" i="11"/>
  <c r="AJ568" i="11"/>
  <c r="AJ567" i="11"/>
  <c r="AJ566" i="11"/>
  <c r="AJ565" i="11"/>
  <c r="AJ564" i="11"/>
  <c r="AJ563" i="11"/>
  <c r="AJ562" i="11"/>
  <c r="AJ561" i="11"/>
  <c r="AJ560" i="11"/>
  <c r="AJ559" i="11"/>
  <c r="AJ558" i="11"/>
  <c r="AJ557" i="11"/>
  <c r="AJ556" i="11"/>
  <c r="AJ555" i="11"/>
  <c r="AJ554" i="11"/>
  <c r="AJ553" i="11"/>
  <c r="AJ552" i="11"/>
  <c r="AJ551" i="11"/>
  <c r="AJ550" i="11"/>
  <c r="AJ549" i="11"/>
  <c r="AJ548" i="11"/>
  <c r="AJ547" i="11"/>
  <c r="AJ546" i="11"/>
  <c r="AJ545" i="11"/>
  <c r="AJ544" i="11"/>
  <c r="AJ543" i="11"/>
  <c r="AJ542" i="11"/>
  <c r="AJ541" i="11"/>
  <c r="AJ540" i="11"/>
  <c r="AJ539" i="11"/>
  <c r="AJ538" i="11"/>
  <c r="AJ537" i="11"/>
  <c r="AJ536" i="11"/>
  <c r="AJ535" i="11"/>
  <c r="AJ534" i="11"/>
  <c r="AJ533" i="11"/>
  <c r="AJ532" i="11"/>
  <c r="AJ531" i="11"/>
  <c r="AJ530" i="11"/>
  <c r="AJ529" i="11"/>
  <c r="AJ528" i="11"/>
  <c r="AJ527" i="11"/>
  <c r="AJ526" i="11"/>
  <c r="AJ525" i="11"/>
  <c r="AJ524" i="11"/>
  <c r="AJ523" i="11"/>
  <c r="AJ522" i="11"/>
  <c r="AJ521" i="11"/>
  <c r="AJ520" i="11"/>
  <c r="AJ519" i="11"/>
  <c r="AJ518" i="11"/>
  <c r="AJ517" i="11"/>
  <c r="AJ516" i="11"/>
  <c r="AJ515" i="11"/>
  <c r="AJ514" i="11"/>
  <c r="AJ513" i="11"/>
  <c r="AJ512" i="11"/>
  <c r="AJ511" i="11"/>
  <c r="AJ510" i="11"/>
  <c r="AJ509" i="11"/>
  <c r="AJ508" i="11"/>
  <c r="AJ507" i="11"/>
  <c r="AJ506" i="11"/>
  <c r="AJ505" i="11"/>
  <c r="AJ504" i="11"/>
  <c r="AJ503" i="11"/>
  <c r="AJ502" i="11"/>
  <c r="AJ501" i="11"/>
  <c r="AJ500" i="11"/>
  <c r="AJ499" i="11"/>
  <c r="AJ498" i="11"/>
  <c r="AJ497" i="11"/>
  <c r="AJ496" i="11"/>
  <c r="AJ495" i="11"/>
  <c r="AJ494" i="11"/>
  <c r="AJ493" i="11"/>
  <c r="AJ492" i="11"/>
  <c r="AJ491" i="11"/>
  <c r="AJ490" i="11"/>
  <c r="AJ489" i="11"/>
  <c r="AJ488" i="11"/>
  <c r="AJ487" i="11"/>
  <c r="AJ486" i="11"/>
  <c r="AJ485" i="11"/>
  <c r="AJ484" i="11"/>
  <c r="AJ483" i="11"/>
  <c r="AJ482" i="11"/>
  <c r="AJ481" i="11"/>
  <c r="AJ480" i="11"/>
  <c r="AJ479" i="11"/>
  <c r="AJ478" i="11"/>
  <c r="AJ477" i="11"/>
  <c r="AJ476" i="11"/>
  <c r="AJ475" i="11"/>
  <c r="AJ474" i="11"/>
  <c r="AJ473" i="11"/>
  <c r="AJ472" i="11"/>
  <c r="AJ471" i="11"/>
  <c r="AJ470" i="11"/>
  <c r="AJ469" i="11"/>
  <c r="AJ468" i="11"/>
  <c r="AJ467" i="11"/>
  <c r="AJ466" i="11"/>
  <c r="AJ465" i="11"/>
  <c r="AJ464" i="11"/>
  <c r="AJ463" i="11"/>
  <c r="AJ462" i="11"/>
  <c r="AJ461" i="11"/>
  <c r="AJ460" i="11"/>
  <c r="AJ459" i="11"/>
  <c r="AJ458" i="11"/>
  <c r="AJ457" i="11"/>
  <c r="AJ456" i="11"/>
  <c r="AJ455" i="11"/>
  <c r="AJ454" i="11"/>
  <c r="AJ453" i="11"/>
  <c r="AJ452" i="11"/>
  <c r="AJ451" i="11"/>
  <c r="AJ450" i="11"/>
  <c r="AJ449" i="11"/>
  <c r="AJ448" i="11"/>
  <c r="AJ447" i="11"/>
  <c r="AJ446" i="11"/>
  <c r="AJ445" i="11"/>
  <c r="AJ444" i="11"/>
  <c r="AJ443" i="11"/>
  <c r="AJ442" i="11"/>
  <c r="AJ441" i="11"/>
  <c r="AJ440" i="11"/>
  <c r="AJ439" i="11"/>
  <c r="AJ438" i="11"/>
  <c r="AJ437" i="11"/>
  <c r="AJ436" i="11"/>
  <c r="AJ435" i="11"/>
  <c r="AJ434" i="11"/>
  <c r="AJ433" i="11"/>
  <c r="AJ432" i="11"/>
  <c r="AJ431" i="11"/>
  <c r="AJ430" i="11"/>
  <c r="AJ429" i="11"/>
  <c r="AJ428" i="11"/>
  <c r="AJ427" i="11"/>
  <c r="AJ426" i="11"/>
  <c r="AJ425" i="11"/>
  <c r="AJ424" i="11"/>
  <c r="AJ423" i="11"/>
  <c r="AJ422" i="11"/>
  <c r="AJ421" i="11"/>
  <c r="AJ420" i="11"/>
  <c r="AJ419" i="11"/>
  <c r="AJ418" i="11"/>
  <c r="AJ417" i="11"/>
  <c r="AJ416" i="11"/>
  <c r="AJ415" i="11"/>
  <c r="AJ414" i="11"/>
  <c r="AJ413" i="11"/>
  <c r="AJ412" i="11"/>
  <c r="AJ411" i="11"/>
  <c r="AJ410" i="11"/>
  <c r="AJ409" i="11"/>
  <c r="AJ408" i="11"/>
  <c r="AJ407" i="11"/>
  <c r="AJ406" i="11"/>
  <c r="AJ405" i="11"/>
  <c r="AJ404" i="11"/>
  <c r="AJ403" i="11"/>
  <c r="AJ402" i="11"/>
  <c r="AJ401" i="11"/>
  <c r="AJ400" i="11"/>
  <c r="AJ399" i="11"/>
  <c r="AJ398" i="11"/>
  <c r="AJ397" i="11"/>
  <c r="AJ396" i="11"/>
  <c r="AJ395" i="11"/>
  <c r="AJ394" i="11"/>
  <c r="AJ393" i="11"/>
  <c r="AJ392" i="11"/>
  <c r="AJ391" i="11"/>
  <c r="AJ390" i="11"/>
  <c r="AJ389" i="11"/>
  <c r="AJ388" i="11"/>
  <c r="AJ387" i="11"/>
  <c r="AJ386" i="11"/>
  <c r="AJ385" i="11"/>
  <c r="AJ384" i="11"/>
  <c r="AJ383" i="11"/>
  <c r="AJ382" i="11"/>
  <c r="AJ381" i="11"/>
  <c r="AJ380" i="11"/>
  <c r="AJ379" i="11"/>
  <c r="AJ378" i="11"/>
  <c r="AJ377" i="11"/>
  <c r="AJ376" i="11"/>
  <c r="AJ375" i="11"/>
  <c r="AJ374" i="11"/>
  <c r="AJ373" i="11"/>
  <c r="AJ372" i="11"/>
  <c r="AJ371" i="11"/>
  <c r="AJ370" i="11"/>
  <c r="AJ369" i="11"/>
  <c r="AJ368" i="11"/>
  <c r="AJ367" i="11"/>
  <c r="AJ366" i="11"/>
  <c r="AJ365" i="11"/>
  <c r="AJ364" i="11"/>
  <c r="AJ363" i="11"/>
  <c r="AJ362" i="11"/>
  <c r="AJ361" i="11"/>
  <c r="AJ360" i="11"/>
  <c r="AJ359" i="11"/>
  <c r="AJ358" i="11"/>
  <c r="AJ357" i="11"/>
  <c r="AJ356" i="11"/>
  <c r="AJ355" i="11"/>
  <c r="AJ354" i="11"/>
  <c r="AJ353" i="11"/>
  <c r="AJ352" i="11"/>
  <c r="AJ351" i="11"/>
  <c r="AJ350" i="11"/>
  <c r="AJ349" i="11"/>
  <c r="AJ348" i="11"/>
  <c r="AJ347" i="11"/>
  <c r="AJ346" i="11"/>
  <c r="AJ345" i="11"/>
  <c r="AJ344" i="11"/>
  <c r="AJ343" i="11"/>
  <c r="AJ342" i="11"/>
  <c r="AJ341" i="11"/>
  <c r="AJ340" i="11"/>
  <c r="AJ339" i="11"/>
  <c r="AJ338" i="11"/>
  <c r="AJ337" i="11"/>
  <c r="AJ336" i="11"/>
  <c r="AJ335" i="11"/>
  <c r="AJ334" i="11"/>
  <c r="AJ333" i="11"/>
  <c r="AJ332" i="11"/>
  <c r="AJ331" i="11"/>
  <c r="AJ330" i="11"/>
  <c r="AJ329" i="11"/>
  <c r="AJ328" i="11"/>
  <c r="AJ327" i="11"/>
  <c r="AJ326" i="11"/>
  <c r="AJ325" i="11"/>
  <c r="AJ324" i="11"/>
  <c r="AJ323" i="11"/>
  <c r="AJ322" i="11"/>
  <c r="AJ321" i="11"/>
  <c r="AJ320" i="11"/>
  <c r="AJ319" i="11"/>
  <c r="AJ318" i="11"/>
  <c r="AJ317" i="11"/>
  <c r="AJ316" i="11"/>
  <c r="AJ315" i="11"/>
  <c r="AJ314" i="11"/>
  <c r="AJ313" i="11"/>
  <c r="AJ312" i="11"/>
  <c r="AJ311" i="11"/>
  <c r="AJ310" i="11"/>
  <c r="AJ309" i="11"/>
  <c r="AJ308" i="11"/>
  <c r="AJ307" i="11"/>
  <c r="AJ306" i="11"/>
  <c r="AJ305" i="11"/>
  <c r="AJ304" i="11"/>
  <c r="AJ303" i="11"/>
  <c r="AJ302" i="11"/>
  <c r="AJ301" i="11"/>
  <c r="AJ300" i="11"/>
  <c r="AJ299" i="11"/>
  <c r="AJ298" i="11"/>
  <c r="AJ297" i="11"/>
  <c r="AJ296" i="11"/>
  <c r="AJ295" i="11"/>
  <c r="AJ294" i="11"/>
  <c r="AJ293" i="11"/>
  <c r="AJ292" i="11"/>
  <c r="AJ291" i="11"/>
  <c r="AJ290" i="11"/>
  <c r="AJ289" i="11"/>
  <c r="AJ288" i="11"/>
  <c r="AJ287" i="11"/>
  <c r="AJ286" i="11"/>
  <c r="AJ285" i="11"/>
  <c r="AJ284" i="11"/>
  <c r="AJ283" i="11"/>
  <c r="AJ282" i="11"/>
  <c r="AJ281" i="11"/>
  <c r="AJ280" i="11"/>
  <c r="AJ279" i="11"/>
  <c r="AJ278" i="11"/>
  <c r="AJ277" i="11"/>
  <c r="AJ276" i="11"/>
  <c r="AJ275" i="11"/>
  <c r="AJ274" i="11"/>
  <c r="AJ273" i="11"/>
  <c r="AJ272" i="11"/>
  <c r="AJ271" i="11"/>
  <c r="AJ270" i="11"/>
  <c r="AJ269" i="11"/>
  <c r="AJ268" i="11"/>
  <c r="AJ267" i="11"/>
  <c r="AJ266" i="11"/>
  <c r="AJ265" i="11"/>
  <c r="AJ264" i="11"/>
  <c r="AJ263" i="11"/>
  <c r="AJ262" i="11"/>
  <c r="AJ261" i="11"/>
  <c r="AJ260" i="11"/>
  <c r="AJ259" i="11"/>
  <c r="AJ258" i="11"/>
  <c r="AJ257" i="11"/>
  <c r="AJ256" i="11"/>
  <c r="AJ255" i="11"/>
  <c r="AJ254" i="11"/>
  <c r="AJ253" i="11"/>
  <c r="AJ252" i="11"/>
  <c r="AJ251" i="11"/>
  <c r="AJ250" i="11"/>
  <c r="AJ249" i="11"/>
  <c r="AJ248" i="11"/>
  <c r="AJ247" i="11"/>
  <c r="AJ246" i="11"/>
  <c r="AJ245" i="11"/>
  <c r="AJ244" i="11"/>
  <c r="AJ243" i="11"/>
  <c r="AJ242" i="11"/>
  <c r="AJ241" i="11"/>
  <c r="AJ240" i="11"/>
  <c r="AJ239" i="11"/>
  <c r="AJ238" i="11"/>
  <c r="AJ237" i="11"/>
  <c r="AJ236" i="11"/>
  <c r="AJ235" i="11"/>
  <c r="AJ234" i="11"/>
  <c r="AJ233" i="11"/>
  <c r="AJ232" i="11"/>
  <c r="AJ231" i="11"/>
  <c r="AJ230" i="11"/>
  <c r="AJ229" i="11"/>
  <c r="AJ228" i="11"/>
  <c r="AJ227" i="11"/>
  <c r="AJ226" i="11"/>
  <c r="AJ225" i="11"/>
  <c r="AJ224" i="11"/>
  <c r="AJ223" i="11"/>
  <c r="AJ222" i="11"/>
  <c r="AJ221" i="11"/>
  <c r="AJ220" i="11"/>
  <c r="AJ219" i="11"/>
  <c r="AJ218" i="11"/>
  <c r="AJ217" i="11"/>
  <c r="AJ216" i="11"/>
  <c r="AJ215" i="11"/>
  <c r="AJ214" i="11"/>
  <c r="AJ213" i="11"/>
  <c r="AJ212" i="11"/>
  <c r="AJ211" i="11"/>
  <c r="AJ210" i="11"/>
  <c r="AJ209" i="11"/>
  <c r="AJ208" i="11"/>
  <c r="AJ207" i="11"/>
  <c r="AJ206" i="11"/>
  <c r="AJ205" i="11"/>
  <c r="AJ204" i="11"/>
  <c r="AJ203" i="11"/>
  <c r="AJ202" i="11"/>
  <c r="AJ201" i="11"/>
  <c r="AJ200" i="11"/>
  <c r="AJ199" i="11"/>
  <c r="AJ198" i="11"/>
  <c r="AJ197" i="11"/>
  <c r="AJ196" i="11"/>
  <c r="AJ195" i="11"/>
  <c r="AJ194" i="11"/>
  <c r="AJ193" i="11"/>
  <c r="AJ192" i="11"/>
  <c r="AJ191" i="11"/>
  <c r="AJ190" i="11"/>
  <c r="AJ189" i="11"/>
  <c r="AJ188" i="11"/>
  <c r="AJ187" i="11"/>
  <c r="AJ186" i="11"/>
  <c r="AJ185" i="11"/>
  <c r="AJ184" i="11"/>
  <c r="AJ183" i="11"/>
  <c r="AJ182" i="11"/>
  <c r="AJ181" i="11"/>
  <c r="AJ180" i="11"/>
  <c r="AJ179" i="11"/>
  <c r="AJ178" i="11"/>
  <c r="AJ177" i="11"/>
  <c r="AJ176" i="11"/>
  <c r="AJ175" i="11"/>
  <c r="AJ174" i="11"/>
  <c r="AJ173" i="11"/>
  <c r="AJ172" i="11"/>
  <c r="AJ171" i="11"/>
  <c r="AJ170" i="11"/>
  <c r="AJ169" i="11"/>
  <c r="AJ168" i="11"/>
  <c r="AJ167" i="11"/>
  <c r="AJ166" i="11"/>
  <c r="AJ165" i="11"/>
  <c r="AJ164" i="11"/>
  <c r="AJ163" i="11"/>
  <c r="AJ162" i="11"/>
  <c r="AJ161" i="11"/>
  <c r="AJ160" i="11"/>
  <c r="AJ159" i="11"/>
  <c r="AJ158" i="11"/>
  <c r="AJ157" i="11"/>
  <c r="AJ156" i="11"/>
  <c r="AJ155" i="11"/>
  <c r="AJ154" i="11"/>
  <c r="AJ153" i="11"/>
  <c r="AJ152" i="11"/>
  <c r="AJ151" i="11"/>
  <c r="AJ150" i="11"/>
  <c r="AJ149" i="11"/>
  <c r="AJ148" i="11"/>
  <c r="AJ147" i="11"/>
  <c r="AJ146" i="11"/>
  <c r="AJ145" i="11"/>
  <c r="AJ144" i="11"/>
  <c r="AJ143" i="11"/>
  <c r="AJ142" i="11"/>
  <c r="AJ141" i="11"/>
  <c r="AJ140" i="11"/>
  <c r="AJ139" i="11"/>
  <c r="AJ138" i="11"/>
  <c r="AJ137" i="11"/>
  <c r="AJ136" i="11"/>
  <c r="AJ135" i="11"/>
  <c r="AJ134" i="11"/>
  <c r="AJ133" i="11"/>
  <c r="AJ132" i="11"/>
  <c r="AJ131" i="11"/>
  <c r="AJ130" i="11"/>
  <c r="AJ129" i="11"/>
  <c r="AJ128" i="11"/>
  <c r="AJ127" i="11"/>
  <c r="AJ126" i="11"/>
  <c r="AJ125" i="11"/>
  <c r="AJ124" i="11"/>
  <c r="AJ123" i="11"/>
  <c r="AJ122" i="11"/>
  <c r="AJ121" i="11"/>
  <c r="AJ120" i="11"/>
  <c r="AJ119" i="11"/>
  <c r="AJ118" i="11"/>
  <c r="AJ117" i="11"/>
  <c r="AJ116" i="11"/>
  <c r="AJ115" i="11"/>
  <c r="AJ114" i="11"/>
  <c r="AJ113" i="11"/>
  <c r="AJ112" i="11"/>
  <c r="AJ111" i="11"/>
  <c r="AJ110" i="11"/>
  <c r="AJ109" i="11"/>
  <c r="AJ108" i="11"/>
  <c r="AJ107" i="11"/>
  <c r="AJ106" i="11"/>
  <c r="AJ105" i="11"/>
  <c r="AJ104" i="11"/>
  <c r="AJ103" i="11"/>
  <c r="AJ102" i="11"/>
  <c r="AJ101" i="11"/>
  <c r="AJ100" i="11"/>
  <c r="AJ99" i="11"/>
  <c r="AJ98" i="11"/>
  <c r="AJ97" i="11"/>
  <c r="AJ96" i="11"/>
  <c r="AJ95" i="11"/>
  <c r="AJ94" i="11"/>
  <c r="AJ93" i="11"/>
  <c r="AJ92" i="11"/>
  <c r="AJ91" i="11"/>
  <c r="AJ90" i="11"/>
  <c r="AJ89" i="11"/>
  <c r="AJ88" i="11"/>
  <c r="AJ87" i="11"/>
  <c r="AJ86" i="11"/>
  <c r="AJ85" i="11"/>
  <c r="AJ84" i="11"/>
  <c r="AJ83" i="11"/>
  <c r="AJ82" i="11"/>
  <c r="AJ81" i="11"/>
  <c r="AJ80" i="11"/>
  <c r="AJ79" i="11"/>
  <c r="AJ78" i="11"/>
  <c r="AJ77" i="11"/>
  <c r="AJ76" i="11"/>
  <c r="AJ75" i="11"/>
  <c r="AJ74" i="11"/>
  <c r="AJ73" i="11"/>
  <c r="AJ72" i="11"/>
  <c r="AJ71" i="11"/>
  <c r="AJ70" i="11"/>
  <c r="AJ69" i="11"/>
  <c r="AJ68" i="11"/>
  <c r="AJ67" i="11"/>
  <c r="AJ66" i="11"/>
  <c r="AJ65" i="11"/>
  <c r="AJ64" i="11"/>
  <c r="AJ63" i="11"/>
  <c r="AJ62" i="11"/>
  <c r="AJ61" i="11"/>
  <c r="AJ60" i="11"/>
  <c r="AJ59" i="11"/>
  <c r="AJ58" i="11"/>
  <c r="AJ57" i="11"/>
  <c r="AJ56" i="11"/>
  <c r="AJ55" i="11"/>
  <c r="AJ54" i="11"/>
  <c r="AJ53" i="11"/>
  <c r="AJ52" i="11"/>
  <c r="AJ51" i="11"/>
  <c r="AJ50" i="11"/>
  <c r="AJ49" i="11"/>
  <c r="AJ48" i="11"/>
  <c r="AJ47" i="11"/>
  <c r="AJ46" i="11"/>
  <c r="AJ45" i="11"/>
  <c r="AJ44" i="11"/>
  <c r="AJ43" i="11"/>
  <c r="AJ42" i="11"/>
  <c r="AJ41" i="11"/>
  <c r="AJ40" i="11"/>
  <c r="AJ39" i="11"/>
  <c r="AJ38" i="11"/>
  <c r="AJ37" i="11"/>
  <c r="AJ36" i="11"/>
  <c r="AJ35" i="11"/>
  <c r="AJ34" i="11"/>
  <c r="AJ33" i="11"/>
  <c r="AJ32" i="11"/>
  <c r="AJ31" i="11"/>
  <c r="AJ30" i="11"/>
  <c r="AJ29" i="11"/>
  <c r="AJ28" i="11"/>
  <c r="AJ27" i="11"/>
  <c r="AJ26" i="11"/>
  <c r="AJ25" i="11"/>
  <c r="AJ24" i="11"/>
  <c r="AJ23" i="11"/>
  <c r="AJ22" i="11"/>
  <c r="AJ21" i="11"/>
  <c r="AJ20" i="11"/>
  <c r="AJ2" i="5"/>
  <c r="AJ3" i="5"/>
  <c r="AJ4" i="5"/>
  <c r="AJ5" i="5"/>
  <c r="AJ6" i="5"/>
  <c r="AJ7" i="5"/>
  <c r="AJ8" i="5"/>
  <c r="AJ9" i="5"/>
  <c r="B10" i="7" s="1"/>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51" i="5"/>
  <c r="AJ52" i="5"/>
  <c r="AJ53" i="5"/>
  <c r="AJ54" i="5"/>
  <c r="AJ55" i="5"/>
  <c r="AJ56" i="5"/>
  <c r="AJ57" i="5"/>
  <c r="AJ58" i="5"/>
  <c r="AJ59" i="5"/>
  <c r="AJ60" i="5"/>
  <c r="AJ61" i="5"/>
  <c r="AJ62" i="5"/>
  <c r="AJ63" i="5"/>
  <c r="AJ64" i="5"/>
  <c r="AJ65" i="5"/>
  <c r="AJ66" i="5"/>
  <c r="AJ67" i="5"/>
  <c r="AJ68" i="5"/>
  <c r="AJ69" i="5"/>
  <c r="AJ70" i="5"/>
  <c r="AJ71" i="5"/>
  <c r="AJ72" i="5"/>
  <c r="AJ73" i="5"/>
  <c r="AJ74" i="5"/>
  <c r="AJ75" i="5"/>
  <c r="AJ76" i="5"/>
  <c r="AJ77" i="5"/>
  <c r="AJ78" i="5"/>
  <c r="AJ79" i="5"/>
  <c r="AJ80" i="5"/>
  <c r="AJ81" i="5"/>
  <c r="AJ82" i="5"/>
  <c r="AJ83" i="5"/>
  <c r="AJ84" i="5"/>
  <c r="AJ85" i="5"/>
  <c r="AJ86" i="5"/>
  <c r="AJ87" i="5"/>
  <c r="AJ88" i="5"/>
  <c r="AJ89" i="5"/>
  <c r="AJ90" i="5"/>
  <c r="AJ91" i="5"/>
  <c r="AJ92" i="5"/>
  <c r="AJ93" i="5"/>
  <c r="AJ94" i="5"/>
  <c r="AJ95" i="5"/>
  <c r="AJ96" i="5"/>
  <c r="AJ97" i="5"/>
  <c r="AJ98" i="5"/>
  <c r="AJ99" i="5"/>
  <c r="AJ100" i="5"/>
  <c r="AJ101" i="5"/>
  <c r="AJ102" i="5"/>
  <c r="AJ103" i="5"/>
  <c r="AJ104" i="5"/>
  <c r="AJ105" i="5"/>
  <c r="AJ106" i="5"/>
  <c r="AJ107" i="5"/>
  <c r="AJ108" i="5"/>
  <c r="AJ109" i="5"/>
  <c r="AJ110" i="5"/>
  <c r="AJ111" i="5"/>
  <c r="AJ112" i="5"/>
  <c r="AJ113" i="5"/>
  <c r="AJ114" i="5"/>
  <c r="AJ115" i="5"/>
  <c r="AJ116" i="5"/>
  <c r="AJ117" i="5"/>
  <c r="AJ118" i="5"/>
  <c r="AJ119" i="5"/>
  <c r="AJ120" i="5"/>
  <c r="AJ121" i="5"/>
  <c r="AJ122" i="5"/>
  <c r="AJ123" i="5"/>
  <c r="AJ124" i="5"/>
  <c r="AJ125" i="5"/>
  <c r="AJ126" i="5"/>
  <c r="AJ127" i="5"/>
  <c r="AJ128" i="5"/>
  <c r="AJ129" i="5"/>
  <c r="AJ130" i="5"/>
  <c r="AJ131" i="5"/>
  <c r="AJ132" i="5"/>
  <c r="AJ133" i="5"/>
  <c r="AJ134" i="5"/>
  <c r="AJ135" i="5"/>
  <c r="AJ136" i="5"/>
  <c r="AJ137" i="5"/>
  <c r="AJ138" i="5"/>
  <c r="AJ139" i="5"/>
  <c r="AJ140" i="5"/>
  <c r="AJ141" i="5"/>
  <c r="AJ142" i="5"/>
  <c r="AJ143" i="5"/>
  <c r="AJ144" i="5"/>
  <c r="AJ145" i="5"/>
  <c r="AJ146" i="5"/>
  <c r="AJ147" i="5"/>
  <c r="AJ148" i="5"/>
  <c r="AJ149" i="5"/>
  <c r="AJ150" i="5"/>
  <c r="AJ151" i="5"/>
  <c r="AJ152" i="5"/>
  <c r="AJ153" i="5"/>
  <c r="AJ154" i="5"/>
  <c r="AJ155" i="5"/>
  <c r="AJ156" i="5"/>
  <c r="AJ157" i="5"/>
  <c r="AJ158" i="5"/>
  <c r="AJ159" i="5"/>
  <c r="AJ160" i="5"/>
  <c r="AJ161" i="5"/>
  <c r="AJ162" i="5"/>
  <c r="AJ163" i="5"/>
  <c r="AJ164" i="5"/>
  <c r="AJ165" i="5"/>
  <c r="AJ166" i="5"/>
  <c r="AJ167" i="5"/>
  <c r="AJ168" i="5"/>
  <c r="AJ169" i="5"/>
  <c r="AJ170" i="5"/>
  <c r="AJ171" i="5"/>
  <c r="AJ172" i="5"/>
  <c r="AJ173" i="5"/>
  <c r="AJ174" i="5"/>
  <c r="AJ175" i="5"/>
  <c r="AJ176" i="5"/>
  <c r="AJ177" i="5"/>
  <c r="AJ178" i="5"/>
  <c r="AJ179" i="5"/>
  <c r="AJ180" i="5"/>
  <c r="AJ181" i="5"/>
  <c r="AJ182" i="5"/>
  <c r="AJ183" i="5"/>
  <c r="AJ184" i="5"/>
  <c r="AJ185" i="5"/>
  <c r="AJ186" i="5"/>
  <c r="AJ187" i="5"/>
  <c r="AJ188" i="5"/>
  <c r="AJ189" i="5"/>
  <c r="AJ190" i="5"/>
  <c r="AJ191" i="5"/>
  <c r="AJ192" i="5"/>
  <c r="AJ193" i="5"/>
  <c r="AJ194" i="5"/>
  <c r="AJ195" i="5"/>
  <c r="AJ196" i="5"/>
  <c r="AJ197" i="5"/>
  <c r="AJ198" i="5"/>
  <c r="AJ199" i="5"/>
  <c r="AJ200" i="5"/>
  <c r="AJ201" i="5"/>
  <c r="AJ202" i="5"/>
  <c r="AJ203" i="5"/>
  <c r="AJ204" i="5"/>
  <c r="AJ205" i="5"/>
  <c r="AJ206" i="5"/>
  <c r="AJ207" i="5"/>
  <c r="AJ208" i="5"/>
  <c r="AJ209" i="5"/>
  <c r="AJ210" i="5"/>
  <c r="AJ211" i="5"/>
  <c r="AJ212" i="5"/>
  <c r="AJ213" i="5"/>
  <c r="AJ214" i="5"/>
  <c r="AJ215" i="5"/>
  <c r="AJ216" i="5"/>
  <c r="AJ217" i="5"/>
  <c r="AJ218" i="5"/>
  <c r="AJ219" i="5"/>
  <c r="AJ220" i="5"/>
  <c r="AJ221" i="5"/>
  <c r="AJ222" i="5"/>
  <c r="AJ223" i="5"/>
  <c r="AJ224" i="5"/>
  <c r="AJ225" i="5"/>
  <c r="AJ226" i="5"/>
  <c r="AJ227" i="5"/>
  <c r="AJ228" i="5"/>
  <c r="AJ229" i="5"/>
  <c r="AJ230" i="5"/>
  <c r="AJ231" i="5"/>
  <c r="AJ232" i="5"/>
  <c r="AJ233" i="5"/>
  <c r="AJ234" i="5"/>
  <c r="AJ235" i="5"/>
  <c r="AJ236" i="5"/>
  <c r="AJ237" i="5"/>
  <c r="AJ238" i="5"/>
  <c r="AJ239" i="5"/>
  <c r="AJ240" i="5"/>
  <c r="AJ241" i="5"/>
  <c r="AJ242" i="5"/>
  <c r="AJ243" i="5"/>
  <c r="AJ244" i="5"/>
  <c r="AJ245" i="5"/>
  <c r="AJ246" i="5"/>
  <c r="AJ247" i="5"/>
  <c r="AJ248" i="5"/>
  <c r="AJ249" i="5"/>
  <c r="AJ250" i="5"/>
  <c r="AJ251" i="5"/>
  <c r="AJ252" i="5"/>
  <c r="AJ253" i="5"/>
  <c r="AJ254" i="5"/>
  <c r="AJ255" i="5"/>
  <c r="AJ256" i="5"/>
  <c r="AJ257" i="5"/>
  <c r="AJ258" i="5"/>
  <c r="AJ259" i="5"/>
  <c r="AJ260" i="5"/>
  <c r="AJ261" i="5"/>
  <c r="AJ262" i="5"/>
  <c r="AJ263" i="5"/>
  <c r="AJ264" i="5"/>
  <c r="AJ265" i="5"/>
  <c r="AJ266" i="5"/>
  <c r="AJ267" i="5"/>
  <c r="AJ268" i="5"/>
  <c r="AJ269" i="5"/>
  <c r="AJ270" i="5"/>
  <c r="AJ271" i="5"/>
  <c r="AJ272" i="5"/>
  <c r="AJ273" i="5"/>
  <c r="AJ274" i="5"/>
  <c r="AJ275" i="5"/>
  <c r="AJ276" i="5"/>
  <c r="AJ277" i="5"/>
  <c r="AJ278" i="5"/>
  <c r="AJ279" i="5"/>
  <c r="AJ280" i="5"/>
  <c r="AJ281" i="5"/>
  <c r="AJ282" i="5"/>
  <c r="AJ283" i="5"/>
  <c r="AJ284" i="5"/>
  <c r="AJ285" i="5"/>
  <c r="AJ286" i="5"/>
  <c r="AJ287" i="5"/>
  <c r="AJ288" i="5"/>
  <c r="AJ289" i="5"/>
  <c r="AJ290" i="5"/>
  <c r="AJ291" i="5"/>
  <c r="AJ292" i="5"/>
  <c r="AJ293" i="5"/>
  <c r="AJ294" i="5"/>
  <c r="AJ295" i="5"/>
  <c r="AJ296" i="5"/>
  <c r="AJ297" i="5"/>
  <c r="AJ298" i="5"/>
  <c r="AJ299" i="5"/>
  <c r="AJ300" i="5"/>
  <c r="AJ301" i="5"/>
  <c r="AJ302" i="5"/>
  <c r="AJ303" i="5"/>
  <c r="AJ304" i="5"/>
  <c r="AJ305" i="5"/>
  <c r="AJ306" i="5"/>
  <c r="AJ307" i="5"/>
  <c r="AJ308" i="5"/>
  <c r="AJ309" i="5"/>
  <c r="AJ310" i="5"/>
  <c r="AJ311" i="5"/>
  <c r="AJ312" i="5"/>
  <c r="AJ313" i="5"/>
  <c r="AJ314" i="5"/>
  <c r="AJ315" i="5"/>
  <c r="AJ316" i="5"/>
  <c r="AJ317" i="5"/>
  <c r="AJ318" i="5"/>
  <c r="AJ319" i="5"/>
  <c r="AJ320" i="5"/>
  <c r="AJ321" i="5"/>
  <c r="AJ322" i="5"/>
  <c r="AJ323" i="5"/>
  <c r="AJ324" i="5"/>
  <c r="AJ325" i="5"/>
  <c r="AJ326" i="5"/>
  <c r="AJ327" i="5"/>
  <c r="AJ328" i="5"/>
  <c r="AJ329" i="5"/>
  <c r="AJ330" i="5"/>
  <c r="AJ331" i="5"/>
  <c r="AJ332" i="5"/>
  <c r="AJ333" i="5"/>
  <c r="AJ334" i="5"/>
  <c r="AJ335" i="5"/>
  <c r="AJ336" i="5"/>
  <c r="AJ337" i="5"/>
  <c r="AJ338" i="5"/>
  <c r="AJ339" i="5"/>
  <c r="AJ340" i="5"/>
  <c r="AJ341" i="5"/>
  <c r="AJ342" i="5"/>
  <c r="AJ343" i="5"/>
  <c r="AJ344" i="5"/>
  <c r="AJ345" i="5"/>
  <c r="AJ346" i="5"/>
  <c r="AJ347" i="5"/>
  <c r="AJ348" i="5"/>
  <c r="AJ349" i="5"/>
  <c r="AJ350" i="5"/>
  <c r="AJ351" i="5"/>
  <c r="AJ352" i="5"/>
  <c r="AJ353" i="5"/>
  <c r="AJ354" i="5"/>
  <c r="AJ355" i="5"/>
  <c r="AJ356" i="5"/>
  <c r="AJ357" i="5"/>
  <c r="AJ358" i="5"/>
  <c r="AJ359" i="5"/>
  <c r="AJ360" i="5"/>
  <c r="AJ361" i="5"/>
  <c r="AJ362" i="5"/>
  <c r="AJ363" i="5"/>
  <c r="AJ364" i="5"/>
  <c r="AJ365" i="5"/>
  <c r="AJ366" i="5"/>
  <c r="AJ367" i="5"/>
  <c r="AJ368" i="5"/>
  <c r="AJ369" i="5"/>
  <c r="AJ370" i="5"/>
  <c r="AJ371" i="5"/>
  <c r="AJ372" i="5"/>
  <c r="AJ373" i="5"/>
  <c r="AJ374" i="5"/>
  <c r="AJ375" i="5"/>
  <c r="AJ376" i="5"/>
  <c r="AJ377" i="5"/>
  <c r="AJ378" i="5"/>
  <c r="AJ379" i="5"/>
  <c r="AJ380" i="5"/>
  <c r="AJ381" i="5"/>
  <c r="AJ382" i="5"/>
  <c r="AJ383" i="5"/>
  <c r="AJ384" i="5"/>
  <c r="AJ385" i="5"/>
  <c r="AJ386" i="5"/>
  <c r="AJ387" i="5"/>
  <c r="AJ388" i="5"/>
  <c r="AJ389" i="5"/>
  <c r="AJ390" i="5"/>
  <c r="AJ391" i="5"/>
  <c r="AJ392" i="5"/>
  <c r="AJ393" i="5"/>
  <c r="AJ394" i="5"/>
  <c r="AJ395" i="5"/>
  <c r="AJ396" i="5"/>
  <c r="AJ397" i="5"/>
  <c r="AJ398" i="5"/>
  <c r="AJ399" i="5"/>
  <c r="AJ400" i="5"/>
  <c r="AJ401" i="5"/>
  <c r="AJ402" i="5"/>
  <c r="AJ403" i="5"/>
  <c r="AJ404" i="5"/>
  <c r="AJ405" i="5"/>
  <c r="AJ406" i="5"/>
  <c r="AJ407" i="5"/>
  <c r="AJ408" i="5"/>
  <c r="AJ409" i="5"/>
  <c r="AJ410" i="5"/>
  <c r="AJ411" i="5"/>
  <c r="AJ412" i="5"/>
  <c r="AJ413" i="5"/>
  <c r="AJ414" i="5"/>
  <c r="AJ415" i="5"/>
  <c r="AJ416" i="5"/>
  <c r="AJ417" i="5"/>
  <c r="AJ418" i="5"/>
  <c r="AJ419" i="5"/>
  <c r="AJ420" i="5"/>
  <c r="AJ421" i="5"/>
  <c r="AJ422" i="5"/>
  <c r="AJ423" i="5"/>
  <c r="AJ424" i="5"/>
  <c r="AJ425" i="5"/>
  <c r="AJ426" i="5"/>
  <c r="AJ427" i="5"/>
  <c r="AJ428" i="5"/>
  <c r="AJ429" i="5"/>
  <c r="AJ430" i="5"/>
  <c r="AJ431" i="5"/>
  <c r="AJ432" i="5"/>
  <c r="AJ433" i="5"/>
  <c r="AJ434" i="5"/>
  <c r="AJ435" i="5"/>
  <c r="AJ436" i="5"/>
  <c r="AJ437" i="5"/>
  <c r="AJ438" i="5"/>
  <c r="AJ439" i="5"/>
  <c r="AJ440" i="5"/>
  <c r="AJ441" i="5"/>
  <c r="AJ442" i="5"/>
  <c r="AJ443" i="5"/>
  <c r="AJ444" i="5"/>
  <c r="AJ445" i="5"/>
  <c r="AJ446" i="5"/>
  <c r="AJ447" i="5"/>
  <c r="AJ448" i="5"/>
  <c r="AJ449" i="5"/>
  <c r="AJ450" i="5"/>
  <c r="AJ451" i="5"/>
  <c r="AJ452" i="5"/>
  <c r="AJ453" i="5"/>
  <c r="AJ454" i="5"/>
  <c r="AJ455" i="5"/>
  <c r="AJ456" i="5"/>
  <c r="AJ457" i="5"/>
  <c r="AJ458" i="5"/>
  <c r="AJ459" i="5"/>
  <c r="AJ460" i="5"/>
  <c r="AJ461" i="5"/>
  <c r="AJ462" i="5"/>
  <c r="AJ463" i="5"/>
  <c r="AJ464" i="5"/>
  <c r="AJ465" i="5"/>
  <c r="AJ466" i="5"/>
  <c r="AJ467" i="5"/>
  <c r="AJ468" i="5"/>
  <c r="AJ469" i="5"/>
  <c r="AJ470" i="5"/>
  <c r="AJ471" i="5"/>
  <c r="AJ472" i="5"/>
  <c r="AJ473" i="5"/>
  <c r="AJ474" i="5"/>
  <c r="AJ475" i="5"/>
  <c r="AJ476" i="5"/>
  <c r="AJ477" i="5"/>
  <c r="AJ478" i="5"/>
  <c r="AJ479" i="5"/>
  <c r="AJ480" i="5"/>
  <c r="AJ481" i="5"/>
  <c r="AJ482" i="5"/>
  <c r="AJ483" i="5"/>
  <c r="AJ484" i="5"/>
  <c r="AJ485" i="5"/>
  <c r="AJ486" i="5"/>
  <c r="AJ487" i="5"/>
  <c r="AJ488" i="5"/>
  <c r="AJ489" i="5"/>
  <c r="AJ490" i="5"/>
  <c r="AJ491" i="5"/>
  <c r="AJ492" i="5"/>
  <c r="AJ493" i="5"/>
  <c r="AJ494" i="5"/>
  <c r="AJ495" i="5"/>
  <c r="AJ496" i="5"/>
  <c r="AJ497" i="5"/>
  <c r="AJ498" i="5"/>
  <c r="AJ499" i="5"/>
  <c r="AJ500" i="5"/>
  <c r="AJ501" i="5"/>
  <c r="AJ502" i="5"/>
  <c r="AJ503" i="5"/>
  <c r="AJ504" i="5"/>
  <c r="AJ505" i="5"/>
  <c r="AJ506" i="5"/>
  <c r="AJ507" i="5"/>
  <c r="AJ508" i="5"/>
  <c r="AJ509" i="5"/>
  <c r="AJ510" i="5"/>
  <c r="AJ511" i="5"/>
  <c r="AJ512" i="5"/>
  <c r="AJ513" i="5"/>
  <c r="AJ514" i="5"/>
  <c r="AJ515" i="5"/>
  <c r="AJ516" i="5"/>
  <c r="AJ517" i="5"/>
  <c r="AJ518" i="5"/>
  <c r="AJ519" i="5"/>
  <c r="AJ520" i="5"/>
  <c r="AJ521" i="5"/>
  <c r="AJ522" i="5"/>
  <c r="AJ523" i="5"/>
  <c r="AJ524" i="5"/>
  <c r="AJ525" i="5"/>
  <c r="AJ526" i="5"/>
  <c r="AJ527" i="5"/>
  <c r="AJ528" i="5"/>
  <c r="AJ529" i="5"/>
  <c r="AJ530" i="5"/>
  <c r="AJ531" i="5"/>
  <c r="AJ532" i="5"/>
  <c r="AJ533" i="5"/>
  <c r="AJ534" i="5"/>
  <c r="AJ535" i="5"/>
  <c r="AJ536" i="5"/>
  <c r="AJ537" i="5"/>
  <c r="AJ538" i="5"/>
  <c r="AJ539" i="5"/>
  <c r="AJ540" i="5"/>
  <c r="AJ541" i="5"/>
  <c r="AJ542" i="5"/>
  <c r="AJ543" i="5"/>
  <c r="AJ544" i="5"/>
  <c r="AJ545" i="5"/>
  <c r="AJ546" i="5"/>
  <c r="AJ547" i="5"/>
  <c r="AJ548" i="5"/>
  <c r="AJ549" i="5"/>
  <c r="AJ550" i="5"/>
  <c r="AJ551" i="5"/>
  <c r="AJ552" i="5"/>
  <c r="AJ553" i="5"/>
  <c r="AJ554" i="5"/>
  <c r="AJ555" i="5"/>
  <c r="AJ556" i="5"/>
  <c r="AJ557" i="5"/>
  <c r="AJ558" i="5"/>
  <c r="AJ559" i="5"/>
  <c r="AJ560" i="5"/>
  <c r="AJ561" i="5"/>
  <c r="AJ562" i="5"/>
  <c r="AJ563" i="5"/>
  <c r="AJ564" i="5"/>
  <c r="AJ565" i="5"/>
  <c r="AJ566" i="5"/>
  <c r="AJ567" i="5"/>
  <c r="AJ568" i="5"/>
  <c r="AJ569" i="5"/>
  <c r="AJ570" i="5"/>
  <c r="AJ571" i="5"/>
  <c r="AJ572" i="5"/>
  <c r="AJ573" i="5"/>
  <c r="AJ574" i="5"/>
  <c r="AJ575" i="5"/>
  <c r="AJ576" i="5"/>
  <c r="AJ577" i="5"/>
  <c r="AJ578" i="5"/>
  <c r="AJ579" i="5"/>
  <c r="AJ580" i="5"/>
  <c r="AJ581" i="5"/>
  <c r="AJ582" i="5"/>
  <c r="AJ583" i="5"/>
  <c r="AJ584" i="5"/>
  <c r="AJ585" i="5"/>
  <c r="AJ586" i="5"/>
  <c r="AJ587" i="5"/>
  <c r="AJ588" i="5"/>
  <c r="AJ589" i="5"/>
  <c r="AJ590" i="5"/>
  <c r="AJ591" i="5"/>
  <c r="AJ592" i="5"/>
  <c r="AJ593" i="5"/>
  <c r="AJ594" i="5"/>
  <c r="AJ595" i="5"/>
  <c r="AJ596" i="5"/>
  <c r="AJ597" i="5"/>
  <c r="AJ598" i="5"/>
  <c r="AJ599" i="5"/>
  <c r="AJ600" i="5"/>
  <c r="AJ601" i="5"/>
  <c r="AJ602" i="5"/>
  <c r="AJ603" i="5"/>
  <c r="AJ604" i="5"/>
  <c r="AJ605" i="5"/>
  <c r="AJ606" i="5"/>
  <c r="AJ607" i="5"/>
  <c r="AJ608" i="5"/>
  <c r="AJ609" i="5"/>
  <c r="AJ610" i="5"/>
  <c r="AJ611" i="5"/>
  <c r="AJ612" i="5"/>
  <c r="AJ613" i="5"/>
  <c r="AJ614" i="5"/>
  <c r="AJ615" i="5"/>
  <c r="AJ616" i="5"/>
  <c r="AJ617" i="5"/>
  <c r="AJ618" i="5"/>
  <c r="AJ619" i="5"/>
  <c r="AJ620" i="5"/>
  <c r="AJ621" i="5"/>
  <c r="AJ622" i="5"/>
  <c r="AJ623" i="5"/>
  <c r="AJ624" i="5"/>
  <c r="AJ625" i="5"/>
  <c r="AJ626" i="5"/>
  <c r="AJ627" i="5"/>
  <c r="AJ628" i="5"/>
  <c r="AJ629" i="5"/>
  <c r="AJ630" i="5"/>
  <c r="AJ631" i="5"/>
  <c r="AJ632" i="5"/>
  <c r="AJ633" i="5"/>
  <c r="AJ634" i="5"/>
  <c r="AJ635" i="5"/>
  <c r="AJ636" i="5"/>
  <c r="AJ637" i="5"/>
  <c r="AJ638" i="5"/>
  <c r="AJ639" i="5"/>
  <c r="AJ640" i="5"/>
  <c r="AJ641" i="5"/>
  <c r="AJ642" i="5"/>
  <c r="AJ643" i="5"/>
  <c r="AJ644" i="5"/>
  <c r="AJ645" i="5"/>
  <c r="AJ646" i="5"/>
  <c r="AJ647" i="5"/>
  <c r="AJ648" i="5"/>
  <c r="AJ649" i="5"/>
  <c r="AJ650" i="5"/>
  <c r="AJ651" i="5"/>
  <c r="AJ652" i="5"/>
  <c r="AJ653" i="5"/>
  <c r="AJ654" i="5"/>
  <c r="AJ655" i="5"/>
  <c r="AJ656" i="5"/>
  <c r="AJ657" i="5"/>
  <c r="AJ658" i="5"/>
  <c r="AJ659" i="5"/>
  <c r="AJ660" i="5"/>
  <c r="AJ661" i="5"/>
  <c r="AJ662" i="5"/>
  <c r="AJ663" i="5"/>
  <c r="AJ664" i="5"/>
  <c r="AJ665" i="5"/>
  <c r="AJ666" i="5"/>
  <c r="AJ667" i="5"/>
  <c r="AJ668" i="5"/>
  <c r="AJ669" i="5"/>
  <c r="AJ670" i="5"/>
  <c r="AJ671" i="5"/>
  <c r="AJ672" i="5"/>
  <c r="AJ673" i="5"/>
  <c r="AJ674" i="5"/>
  <c r="AJ675" i="5"/>
  <c r="AJ676" i="5"/>
  <c r="AJ677" i="5"/>
  <c r="AJ678" i="5"/>
  <c r="AJ679" i="5"/>
  <c r="AJ680" i="5"/>
  <c r="AJ681" i="5"/>
  <c r="AJ682" i="5"/>
  <c r="AJ683" i="5"/>
  <c r="AJ684" i="5"/>
  <c r="AJ685" i="5"/>
  <c r="AJ686" i="5"/>
  <c r="AJ687" i="5"/>
  <c r="AJ688" i="5"/>
  <c r="AJ689" i="5"/>
  <c r="AJ690" i="5"/>
  <c r="AJ691" i="5"/>
  <c r="AJ692" i="5"/>
  <c r="AJ693" i="5"/>
  <c r="AJ694" i="5"/>
  <c r="AJ695" i="5"/>
  <c r="AJ696" i="5"/>
  <c r="AJ697" i="5"/>
  <c r="AJ698" i="5"/>
  <c r="AJ699" i="5"/>
  <c r="AJ700" i="5"/>
  <c r="AJ701" i="5"/>
  <c r="AJ702" i="5"/>
  <c r="AJ703" i="5"/>
  <c r="AJ704" i="5"/>
  <c r="AJ705" i="5"/>
  <c r="AJ706" i="5"/>
  <c r="AJ707" i="5"/>
  <c r="AJ708" i="5"/>
  <c r="AJ709" i="5"/>
  <c r="AJ710" i="5"/>
  <c r="AJ711" i="5"/>
  <c r="AJ712" i="5"/>
  <c r="AJ713" i="5"/>
  <c r="AJ714" i="5"/>
  <c r="AJ715" i="5"/>
  <c r="AJ716" i="5"/>
  <c r="AJ717" i="5"/>
  <c r="AJ718" i="5"/>
  <c r="AJ719" i="5"/>
  <c r="AJ720" i="5"/>
  <c r="AJ721" i="5"/>
  <c r="AJ722" i="5"/>
  <c r="AJ723" i="5"/>
  <c r="AJ724" i="5"/>
  <c r="AJ725" i="5"/>
  <c r="AJ726" i="5"/>
  <c r="AJ727" i="5"/>
  <c r="AJ728" i="5"/>
  <c r="AJ729" i="5"/>
  <c r="AJ730" i="5"/>
  <c r="AJ731" i="5"/>
  <c r="AJ732" i="5"/>
  <c r="AJ733" i="5"/>
  <c r="AJ734" i="5"/>
  <c r="AJ735" i="5"/>
  <c r="AJ736" i="5"/>
  <c r="AJ737" i="5"/>
  <c r="AJ738" i="5"/>
  <c r="AJ739" i="5"/>
  <c r="AJ740" i="5"/>
  <c r="AJ741" i="5"/>
  <c r="AJ742" i="5"/>
  <c r="AJ743" i="5"/>
  <c r="AJ744" i="5"/>
  <c r="AJ745" i="5"/>
  <c r="AJ746" i="5"/>
  <c r="AJ747" i="5"/>
  <c r="AJ748" i="5"/>
  <c r="AJ749" i="5"/>
  <c r="AJ750" i="5"/>
  <c r="AJ751" i="5"/>
  <c r="AJ752" i="5"/>
  <c r="AJ753" i="5"/>
  <c r="AJ754" i="5"/>
  <c r="AJ755" i="5"/>
  <c r="AJ756" i="5"/>
  <c r="AJ757" i="5"/>
  <c r="AJ758" i="5"/>
  <c r="AJ759" i="5"/>
  <c r="AJ760" i="5"/>
  <c r="AJ761" i="5"/>
  <c r="AJ762" i="5"/>
  <c r="AJ763" i="5"/>
  <c r="AJ764" i="5"/>
  <c r="AJ765" i="5"/>
  <c r="AJ766" i="5"/>
  <c r="AJ767" i="5"/>
  <c r="AJ768" i="5"/>
  <c r="AJ769" i="5"/>
  <c r="AJ770" i="5"/>
  <c r="AJ771" i="5"/>
  <c r="AJ772" i="5"/>
  <c r="AJ773" i="5"/>
  <c r="AJ774" i="5"/>
  <c r="AJ775" i="5"/>
  <c r="AJ776" i="5"/>
  <c r="AJ777" i="5"/>
  <c r="AJ778" i="5"/>
  <c r="AJ779" i="5"/>
  <c r="AJ780" i="5"/>
  <c r="AJ781" i="5"/>
  <c r="AJ782" i="5"/>
  <c r="AJ783" i="5"/>
  <c r="AJ784" i="5"/>
  <c r="AJ785" i="5"/>
  <c r="AJ786" i="5"/>
  <c r="AJ787" i="5"/>
  <c r="AJ788" i="5"/>
  <c r="AJ789" i="5"/>
  <c r="AJ790" i="5"/>
  <c r="AJ791" i="5"/>
  <c r="AJ792" i="5"/>
  <c r="AJ793" i="5"/>
  <c r="AJ794" i="5"/>
  <c r="AJ795" i="5"/>
  <c r="AJ796" i="5"/>
  <c r="AJ797" i="5"/>
  <c r="AJ798" i="5"/>
  <c r="AJ799" i="5"/>
  <c r="AJ800" i="5"/>
  <c r="AJ801" i="5"/>
  <c r="AJ802" i="5"/>
  <c r="AJ803" i="5"/>
  <c r="AJ804" i="5"/>
  <c r="AJ805" i="5"/>
  <c r="AJ806" i="5"/>
  <c r="AJ807" i="5"/>
  <c r="AJ808" i="5"/>
  <c r="AJ809" i="5"/>
  <c r="AJ810" i="5"/>
  <c r="AJ811" i="5"/>
  <c r="AJ812" i="5"/>
  <c r="AJ813" i="5"/>
  <c r="AJ814" i="5"/>
  <c r="AJ815" i="5"/>
  <c r="AJ816" i="5"/>
  <c r="AJ817" i="5"/>
  <c r="AJ818" i="5"/>
  <c r="AJ819" i="5"/>
  <c r="AJ820" i="5"/>
  <c r="AJ821" i="5"/>
  <c r="AJ822" i="5"/>
  <c r="AJ823" i="5"/>
  <c r="AJ824" i="5"/>
  <c r="AJ825" i="5"/>
  <c r="AJ826" i="5"/>
  <c r="AJ827" i="5"/>
  <c r="AJ828" i="5"/>
  <c r="AJ829" i="5"/>
  <c r="AJ830" i="5"/>
  <c r="AJ831" i="5"/>
  <c r="AJ832" i="5"/>
  <c r="AJ833" i="5"/>
  <c r="AJ834" i="5"/>
  <c r="AJ835" i="5"/>
  <c r="AJ836" i="5"/>
  <c r="AJ837" i="5"/>
  <c r="AJ838" i="5"/>
  <c r="AJ839" i="5"/>
  <c r="AJ840" i="5"/>
  <c r="AJ841" i="5"/>
  <c r="AJ842" i="5"/>
  <c r="AJ843" i="5"/>
  <c r="AJ844" i="5"/>
  <c r="AJ845" i="5"/>
  <c r="AJ846" i="5"/>
  <c r="AJ847" i="5"/>
  <c r="AJ848" i="5"/>
  <c r="AJ849" i="5"/>
  <c r="AJ850" i="5"/>
  <c r="AJ851" i="5"/>
  <c r="AJ852" i="5"/>
  <c r="AJ853" i="5"/>
  <c r="AJ854" i="5"/>
  <c r="AJ855" i="5"/>
  <c r="AJ856" i="5"/>
  <c r="AJ857" i="5"/>
  <c r="AJ858" i="5"/>
  <c r="AJ859" i="5"/>
  <c r="AJ860" i="5"/>
  <c r="AJ861" i="5"/>
  <c r="AJ862" i="5"/>
  <c r="AJ863" i="5"/>
  <c r="AJ864" i="5"/>
  <c r="AJ865" i="5"/>
  <c r="AJ866" i="5"/>
  <c r="AJ867" i="5"/>
  <c r="AJ868" i="5"/>
  <c r="AJ869" i="5"/>
  <c r="AJ870" i="5"/>
  <c r="AJ871" i="5"/>
  <c r="AJ872" i="5"/>
  <c r="AJ873" i="5"/>
  <c r="AJ874" i="5"/>
  <c r="AJ875" i="5"/>
  <c r="AJ876" i="5"/>
  <c r="AJ877" i="5"/>
  <c r="AJ878" i="5"/>
  <c r="AJ879" i="5"/>
  <c r="AJ880" i="5"/>
  <c r="AJ881" i="5"/>
  <c r="AJ882" i="5"/>
  <c r="AJ883" i="5"/>
  <c r="AJ884" i="5"/>
  <c r="AJ885" i="5"/>
  <c r="AJ886" i="5"/>
  <c r="AJ887" i="5"/>
  <c r="AJ888" i="5"/>
  <c r="AJ889" i="5"/>
  <c r="AJ890" i="5"/>
  <c r="AJ891" i="5"/>
  <c r="AJ892" i="5"/>
  <c r="AJ893" i="5"/>
  <c r="AJ894" i="5"/>
  <c r="AJ895" i="5"/>
  <c r="AJ896" i="5"/>
  <c r="AJ897" i="5"/>
  <c r="AJ898" i="5"/>
  <c r="AJ899" i="5"/>
  <c r="AJ900" i="5"/>
  <c r="AJ901" i="5"/>
  <c r="AJ902" i="5"/>
  <c r="AJ903" i="5"/>
  <c r="AJ904" i="5"/>
  <c r="AJ905" i="5"/>
  <c r="AJ906" i="5"/>
  <c r="AJ907" i="5"/>
  <c r="AJ908" i="5"/>
  <c r="AJ909" i="5"/>
  <c r="AJ910" i="5"/>
  <c r="AJ911" i="5"/>
  <c r="AJ912" i="5"/>
  <c r="AJ913" i="5"/>
  <c r="AJ914" i="5"/>
  <c r="AJ915" i="5"/>
  <c r="AJ916" i="5"/>
  <c r="AJ917" i="5"/>
  <c r="AJ918" i="5"/>
  <c r="AJ919" i="5"/>
  <c r="AJ920" i="5"/>
  <c r="AJ921" i="5"/>
  <c r="AJ922" i="5"/>
  <c r="AJ923" i="5"/>
  <c r="AJ924" i="5"/>
  <c r="AJ925" i="5"/>
  <c r="AJ926" i="5"/>
  <c r="AJ927" i="5"/>
  <c r="AJ928" i="5"/>
  <c r="AJ929" i="5"/>
  <c r="AJ930" i="5"/>
  <c r="AJ931" i="5"/>
  <c r="AJ932" i="5"/>
  <c r="AJ933" i="5"/>
  <c r="AJ934" i="5"/>
  <c r="AJ935" i="5"/>
  <c r="AJ936" i="5"/>
  <c r="AJ937" i="5"/>
  <c r="AJ938" i="5"/>
  <c r="AJ939" i="5"/>
  <c r="AJ940" i="5"/>
  <c r="AJ941" i="5"/>
  <c r="AJ942" i="5"/>
  <c r="AJ943" i="5"/>
  <c r="AJ944" i="5"/>
  <c r="AJ945" i="5"/>
  <c r="AJ946" i="5"/>
  <c r="AJ947" i="5"/>
  <c r="AJ948" i="5"/>
  <c r="AJ949" i="5"/>
  <c r="AJ950" i="5"/>
  <c r="AJ951" i="5"/>
  <c r="AJ952" i="5"/>
  <c r="AJ953" i="5"/>
  <c r="AJ954" i="5"/>
  <c r="AJ955" i="5"/>
  <c r="AJ956" i="5"/>
  <c r="AJ957" i="5"/>
  <c r="AJ958" i="5"/>
  <c r="AJ959" i="5"/>
  <c r="AJ960" i="5"/>
  <c r="AJ961" i="5"/>
  <c r="AJ962" i="5"/>
  <c r="AJ963" i="5"/>
  <c r="AJ964" i="5"/>
  <c r="AJ965" i="5"/>
  <c r="AJ966" i="5"/>
  <c r="AJ967" i="5"/>
  <c r="AJ968" i="5"/>
  <c r="AJ969" i="5"/>
  <c r="AJ970" i="5"/>
  <c r="AJ971" i="5"/>
  <c r="AJ972" i="5"/>
  <c r="AJ973" i="5"/>
  <c r="AJ974" i="5"/>
  <c r="AJ975" i="5"/>
  <c r="AJ976" i="5"/>
  <c r="AJ977" i="5"/>
  <c r="AJ978" i="5"/>
  <c r="AJ979" i="5"/>
  <c r="AJ980" i="5"/>
  <c r="AJ981" i="5"/>
  <c r="AJ982" i="5"/>
  <c r="AJ983" i="5"/>
  <c r="AJ984" i="5"/>
  <c r="AJ985" i="5"/>
  <c r="AJ986" i="5"/>
  <c r="AJ987" i="5"/>
  <c r="AJ988" i="5"/>
  <c r="AJ989" i="5"/>
  <c r="AJ990" i="5"/>
  <c r="AJ991" i="5"/>
  <c r="AJ992" i="5"/>
  <c r="AJ993" i="5"/>
  <c r="AJ994" i="5"/>
  <c r="AJ995" i="5"/>
  <c r="AJ996" i="5"/>
  <c r="AJ997" i="5"/>
  <c r="AJ998" i="5"/>
  <c r="AJ999" i="5"/>
  <c r="AJ1000" i="5"/>
  <c r="AJ1001" i="5"/>
  <c r="AJ1002" i="5"/>
  <c r="AJ1003" i="5"/>
  <c r="AJ1004" i="5"/>
  <c r="AJ1005" i="5"/>
  <c r="AJ1006" i="5"/>
  <c r="AJ1007" i="5"/>
  <c r="AJ1008" i="5"/>
  <c r="AJ1009" i="5"/>
  <c r="AJ1010" i="5"/>
  <c r="AJ1011" i="5"/>
  <c r="AJ1012" i="5"/>
  <c r="AJ1013" i="5"/>
  <c r="AJ1014" i="5"/>
  <c r="AJ1015" i="5"/>
  <c r="AJ1016" i="5"/>
  <c r="AJ1017" i="5"/>
  <c r="AJ1018" i="5"/>
  <c r="AJ1019" i="5"/>
  <c r="AJ1020" i="5"/>
  <c r="AJ1021" i="5"/>
  <c r="AJ1022" i="5"/>
  <c r="AJ1023" i="5"/>
  <c r="AJ1024" i="5"/>
  <c r="AJ1025" i="5"/>
  <c r="AJ1026" i="5"/>
  <c r="AJ1027" i="5"/>
  <c r="AJ1028" i="5"/>
  <c r="AJ1029" i="5"/>
  <c r="AJ1030" i="5"/>
  <c r="AJ1031" i="5"/>
  <c r="AJ1032" i="5"/>
  <c r="AJ1033" i="5"/>
  <c r="AJ1034" i="5"/>
  <c r="AJ1035" i="5"/>
  <c r="AJ1036" i="5"/>
  <c r="AJ1037" i="5"/>
  <c r="AJ1038" i="5"/>
  <c r="AJ1039" i="5"/>
  <c r="AJ1040" i="5"/>
  <c r="AJ1041" i="5"/>
  <c r="AJ1042" i="5"/>
  <c r="AJ1043" i="5"/>
  <c r="AJ1044" i="5"/>
  <c r="AJ1045" i="5"/>
  <c r="AJ1046" i="5"/>
  <c r="AJ1047" i="5"/>
  <c r="AJ1048" i="5"/>
  <c r="AJ1049" i="5"/>
  <c r="AJ1050" i="5"/>
  <c r="AJ1051" i="5"/>
  <c r="AJ1052" i="5"/>
  <c r="AJ1053" i="5"/>
  <c r="AJ1054" i="5"/>
  <c r="AJ1055" i="5"/>
  <c r="AJ1056" i="5"/>
  <c r="AJ1057" i="5"/>
  <c r="AJ1058" i="5"/>
  <c r="AJ1059" i="5"/>
  <c r="AJ1060" i="5"/>
  <c r="AJ1061" i="5"/>
  <c r="AJ1062" i="5"/>
  <c r="AJ1063" i="5"/>
  <c r="AJ1064" i="5"/>
  <c r="AJ1065" i="5"/>
  <c r="AJ1066" i="5"/>
  <c r="AJ1067" i="5"/>
  <c r="AJ1068" i="5"/>
  <c r="AJ1069" i="5"/>
  <c r="AJ1070" i="5"/>
  <c r="AJ1071" i="5"/>
  <c r="AJ1072" i="5"/>
  <c r="AJ1073" i="5"/>
  <c r="AJ1074" i="5"/>
  <c r="AJ1075" i="5"/>
  <c r="AJ1076" i="5"/>
  <c r="AJ1077" i="5"/>
  <c r="AJ1078" i="5"/>
  <c r="AJ1079" i="5"/>
  <c r="AJ1080" i="5"/>
  <c r="AJ1081" i="5"/>
  <c r="AJ1082" i="5"/>
  <c r="AJ1083" i="5"/>
  <c r="AJ1084" i="5"/>
  <c r="AJ1085" i="5"/>
  <c r="AJ1086" i="5"/>
  <c r="AJ1087" i="5"/>
  <c r="AJ1088" i="5"/>
  <c r="AJ1089" i="5"/>
  <c r="AJ1090" i="5"/>
  <c r="AJ1091" i="5"/>
  <c r="AJ1092" i="5"/>
  <c r="AJ1093" i="5"/>
  <c r="AJ1094" i="5"/>
  <c r="AJ1095" i="5"/>
  <c r="AJ1096" i="5"/>
  <c r="AJ1097" i="5"/>
  <c r="AJ1098" i="5"/>
  <c r="AJ1099" i="5"/>
  <c r="AJ1100" i="5"/>
  <c r="AJ1101" i="5"/>
  <c r="AJ1102" i="5"/>
  <c r="AJ1103" i="5"/>
  <c r="AJ1104" i="5"/>
  <c r="AJ1105" i="5"/>
  <c r="AJ1106" i="5"/>
  <c r="AJ1107" i="5"/>
  <c r="AJ1108" i="5"/>
  <c r="AJ1109" i="5"/>
  <c r="AJ1110" i="5"/>
  <c r="AJ1111" i="5"/>
  <c r="AJ1112" i="5"/>
  <c r="AJ1113" i="5"/>
  <c r="AJ1114" i="5"/>
  <c r="AJ1115" i="5"/>
  <c r="AJ1116" i="5"/>
  <c r="AJ1117" i="5"/>
  <c r="AJ1118" i="5"/>
  <c r="AJ1119" i="5"/>
  <c r="AJ1120" i="5"/>
  <c r="AJ1121" i="5"/>
  <c r="AJ1122" i="5"/>
  <c r="AJ1123" i="5"/>
  <c r="AJ1124" i="5"/>
  <c r="AJ1125" i="5"/>
  <c r="AJ1126" i="5"/>
  <c r="AJ1127" i="5"/>
  <c r="AJ1128" i="5"/>
  <c r="AJ1129" i="5"/>
  <c r="AJ1130" i="5"/>
  <c r="AJ1131" i="5"/>
  <c r="AJ1132" i="5"/>
  <c r="AJ1133" i="5"/>
  <c r="AJ1134" i="5"/>
  <c r="AJ1135" i="5"/>
  <c r="AJ1136" i="5"/>
  <c r="AJ1137" i="5"/>
  <c r="AJ1138" i="5"/>
  <c r="AJ1139" i="5"/>
  <c r="AJ1140" i="5"/>
  <c r="AJ1141" i="5"/>
  <c r="AJ1142" i="5"/>
  <c r="AJ1143" i="5"/>
  <c r="AJ1144" i="5"/>
  <c r="AJ1145" i="5"/>
  <c r="AJ1146" i="5"/>
  <c r="AJ1147" i="5"/>
  <c r="AJ1148" i="5"/>
  <c r="AJ1149" i="5"/>
  <c r="AJ1150" i="5"/>
  <c r="AJ1151" i="5"/>
  <c r="AJ1152" i="5"/>
  <c r="AJ1153" i="5"/>
  <c r="AJ1154" i="5"/>
  <c r="AJ1155" i="5"/>
  <c r="AJ1156" i="5"/>
  <c r="AJ1157" i="5"/>
  <c r="AJ1158" i="5"/>
  <c r="AJ1159" i="5"/>
  <c r="AJ1160" i="5"/>
  <c r="AJ1161" i="5"/>
  <c r="AJ1162" i="5"/>
  <c r="AJ1163" i="5"/>
  <c r="AJ1164" i="5"/>
  <c r="AJ1165" i="5"/>
  <c r="AJ1166" i="5"/>
  <c r="AJ1167" i="5"/>
  <c r="AJ1168" i="5"/>
  <c r="AJ1169" i="5"/>
  <c r="AJ1170" i="5"/>
  <c r="AJ1171" i="5"/>
  <c r="AJ1172" i="5"/>
  <c r="AJ1173" i="5"/>
  <c r="AJ1174" i="5"/>
  <c r="AJ1175" i="5"/>
  <c r="AJ1176" i="5"/>
  <c r="AJ1177" i="5"/>
  <c r="AJ1178" i="5"/>
  <c r="AJ1179" i="5"/>
  <c r="AJ1180" i="5"/>
  <c r="AJ1181" i="5"/>
  <c r="AJ1182" i="5"/>
  <c r="AJ1183" i="5"/>
  <c r="AJ1184" i="5"/>
  <c r="AJ1185" i="5"/>
  <c r="AJ1186" i="5"/>
  <c r="AJ1187" i="5"/>
  <c r="AJ1188" i="5"/>
  <c r="AJ1189" i="5"/>
  <c r="AJ1190" i="5"/>
  <c r="AJ1191" i="5"/>
  <c r="AJ1192" i="5"/>
  <c r="AJ1193" i="5"/>
  <c r="AJ1194" i="5"/>
  <c r="AJ1195" i="5"/>
  <c r="AJ1196" i="5"/>
  <c r="AJ1197" i="5"/>
  <c r="AJ1198" i="5"/>
  <c r="AJ1199" i="5"/>
  <c r="AJ1200" i="5"/>
  <c r="AJ1201" i="5"/>
  <c r="AJ1202" i="5"/>
  <c r="AJ1203" i="5"/>
  <c r="AJ1204" i="5"/>
  <c r="AJ1205" i="5"/>
  <c r="AJ1206" i="5"/>
  <c r="AJ1207" i="5"/>
  <c r="AJ1208" i="5"/>
  <c r="AJ1209" i="5"/>
  <c r="AJ1210" i="5"/>
  <c r="AJ1211" i="5"/>
  <c r="AJ1212" i="5"/>
  <c r="AJ1213" i="5"/>
  <c r="AJ1214" i="5"/>
  <c r="AJ1215" i="5"/>
  <c r="AJ1216" i="5"/>
  <c r="AJ1217" i="5"/>
  <c r="AJ1218" i="5"/>
  <c r="AJ1219" i="5"/>
  <c r="AJ1220" i="5"/>
  <c r="AJ1221" i="5"/>
  <c r="AJ1222" i="5"/>
  <c r="AJ1223" i="5"/>
  <c r="AJ1224" i="5"/>
  <c r="AJ1225" i="5"/>
  <c r="AJ1226" i="5"/>
  <c r="AJ1227" i="5"/>
  <c r="AJ1228" i="5"/>
  <c r="AJ1229" i="5"/>
  <c r="AJ1230" i="5"/>
  <c r="AJ1231" i="5"/>
  <c r="AJ1232" i="5"/>
  <c r="AJ1233" i="5"/>
  <c r="AJ1234" i="5"/>
  <c r="AJ1235" i="5"/>
  <c r="AJ1236" i="5"/>
  <c r="AJ1237" i="5"/>
  <c r="AJ1238" i="5"/>
  <c r="AJ1239" i="5"/>
  <c r="AJ1240" i="5"/>
  <c r="AJ1241" i="5"/>
  <c r="AJ1242" i="5"/>
  <c r="AJ1243" i="5"/>
  <c r="AJ1244" i="5"/>
  <c r="AJ1245" i="5"/>
  <c r="AJ1246" i="5"/>
  <c r="AJ1247" i="5"/>
  <c r="AJ1248" i="5"/>
  <c r="AJ1249" i="5"/>
  <c r="AJ1250" i="5"/>
  <c r="AJ1251" i="5"/>
  <c r="AJ1252" i="5"/>
  <c r="AJ1253" i="5"/>
  <c r="AJ1254" i="5"/>
  <c r="AJ1255" i="5"/>
  <c r="AJ1256" i="5"/>
  <c r="AJ1257" i="5"/>
  <c r="AJ1258" i="5"/>
  <c r="AJ1259" i="5"/>
  <c r="AJ1260" i="5"/>
  <c r="AJ1261" i="5"/>
  <c r="AJ1262" i="5"/>
  <c r="AJ1263" i="5"/>
  <c r="AJ1264" i="5"/>
  <c r="AJ1265" i="5"/>
  <c r="AJ1266" i="5"/>
  <c r="AJ1267" i="5"/>
  <c r="AJ1268" i="5"/>
  <c r="AJ1269" i="5"/>
  <c r="AJ1270" i="5"/>
  <c r="AJ1271" i="5"/>
  <c r="AJ1272" i="5"/>
  <c r="AJ1273" i="5"/>
  <c r="AJ1274" i="5"/>
  <c r="AJ1275" i="5"/>
  <c r="AJ1276" i="5"/>
  <c r="AJ1277" i="5"/>
  <c r="AJ1278" i="5"/>
  <c r="AJ1279" i="5"/>
  <c r="AJ1280" i="5"/>
  <c r="AJ1281" i="5"/>
  <c r="AJ1282" i="5"/>
  <c r="AJ1283" i="5"/>
  <c r="AJ1284" i="5"/>
  <c r="AJ1285" i="5"/>
  <c r="AJ1286" i="5"/>
  <c r="AJ1287" i="5"/>
  <c r="AJ1288" i="5"/>
  <c r="AJ1289" i="5"/>
  <c r="AJ1290" i="5"/>
  <c r="AJ1291" i="5"/>
  <c r="AJ1292" i="5"/>
  <c r="AJ1293" i="5"/>
  <c r="AJ1294" i="5"/>
  <c r="AJ1295" i="5"/>
  <c r="AJ1296" i="5"/>
  <c r="AJ1297" i="5"/>
  <c r="AJ1298" i="5"/>
  <c r="AJ1299" i="5"/>
  <c r="AJ1300" i="5"/>
  <c r="AJ1301" i="5"/>
  <c r="AJ1302" i="5"/>
  <c r="AJ1303" i="5"/>
  <c r="AJ1304" i="5"/>
  <c r="AJ1305" i="5"/>
  <c r="AJ1306" i="5"/>
  <c r="AJ1307" i="5"/>
  <c r="AJ1308" i="5"/>
  <c r="AJ1309" i="5"/>
  <c r="AJ1310" i="5"/>
  <c r="AJ1311" i="5"/>
  <c r="AJ1312" i="5"/>
  <c r="AJ1313" i="5"/>
  <c r="AJ1314" i="5"/>
  <c r="AJ1315" i="5"/>
  <c r="AJ1316" i="5"/>
  <c r="AJ1317" i="5"/>
  <c r="AJ1318" i="5"/>
  <c r="AJ1319" i="5"/>
  <c r="AJ1320" i="5"/>
  <c r="AJ1321" i="5"/>
  <c r="AJ1322" i="5"/>
  <c r="AJ1323" i="5"/>
  <c r="AJ1324" i="5"/>
  <c r="AJ1325" i="5"/>
  <c r="AJ1326" i="5"/>
  <c r="AJ1327" i="5"/>
  <c r="AJ1328" i="5"/>
  <c r="AJ1329" i="5"/>
  <c r="AJ1330" i="5"/>
  <c r="AJ1331" i="5"/>
  <c r="AJ1332" i="5"/>
  <c r="AJ1333" i="5"/>
  <c r="AJ1334" i="5"/>
  <c r="AJ1335" i="5"/>
  <c r="AJ1336" i="5"/>
  <c r="AJ1337" i="5"/>
  <c r="AJ1338" i="5"/>
  <c r="AJ1339" i="5"/>
  <c r="AJ1340" i="5"/>
  <c r="AJ1341" i="5"/>
  <c r="AJ1342" i="5"/>
  <c r="AJ1343" i="5"/>
  <c r="AJ1344" i="5"/>
  <c r="AJ1345" i="5"/>
  <c r="AJ1346" i="5"/>
  <c r="AJ1347" i="5"/>
  <c r="AJ1348" i="5"/>
  <c r="AJ1349" i="5"/>
  <c r="AJ1350" i="5"/>
  <c r="AJ1351" i="5"/>
  <c r="AJ1352" i="5"/>
  <c r="AJ1353" i="5"/>
  <c r="AJ1354" i="5"/>
  <c r="AJ1355" i="5"/>
  <c r="AJ1356" i="5"/>
  <c r="AJ1357" i="5"/>
  <c r="AJ1358" i="5"/>
  <c r="AJ1359" i="5"/>
  <c r="AJ1360" i="5"/>
  <c r="AJ1361" i="5"/>
  <c r="AJ1362" i="5"/>
  <c r="AJ1363" i="5"/>
  <c r="AJ1364" i="5"/>
  <c r="AJ1365" i="5"/>
  <c r="AJ1366" i="5"/>
  <c r="AJ1367" i="5"/>
  <c r="AJ1368" i="5"/>
  <c r="AJ1369" i="5"/>
  <c r="AJ1370" i="5"/>
  <c r="AJ1371" i="5"/>
  <c r="AJ1372" i="5"/>
  <c r="AJ1373" i="5"/>
  <c r="AJ1374" i="5"/>
  <c r="AJ1375" i="5"/>
  <c r="AJ1376" i="5"/>
  <c r="AJ1377" i="5"/>
  <c r="AJ1378" i="5"/>
  <c r="AJ1379" i="5"/>
  <c r="AJ1380" i="5"/>
  <c r="AJ1381" i="5"/>
  <c r="AJ1382" i="5"/>
  <c r="AJ1383" i="5"/>
  <c r="AJ1384" i="5"/>
  <c r="AJ1385" i="5"/>
  <c r="AJ1386" i="5"/>
  <c r="AJ1387" i="5"/>
  <c r="AJ1388" i="5"/>
  <c r="AJ1389" i="5"/>
  <c r="AJ1390" i="5"/>
  <c r="AJ1391" i="5"/>
  <c r="AJ1392" i="5"/>
  <c r="AJ1393" i="5"/>
  <c r="AJ1394" i="5"/>
  <c r="AJ1395" i="5"/>
  <c r="AJ1396" i="5"/>
  <c r="AJ1397" i="5"/>
  <c r="AJ1398" i="5"/>
  <c r="AJ1399" i="5"/>
  <c r="AJ1400" i="5"/>
  <c r="AJ1401" i="5"/>
  <c r="AJ1402" i="5"/>
  <c r="AJ1403" i="5"/>
  <c r="AJ1404" i="5"/>
  <c r="AJ1405" i="5"/>
  <c r="AJ1406" i="5"/>
  <c r="AJ1407" i="5"/>
  <c r="AJ1408" i="5"/>
  <c r="AJ1409" i="5"/>
  <c r="AJ1410" i="5"/>
  <c r="AJ1411" i="5"/>
  <c r="AJ1412" i="5"/>
  <c r="AJ1413" i="5"/>
  <c r="AJ1414" i="5"/>
  <c r="AJ1415" i="5"/>
  <c r="AJ1416" i="5"/>
  <c r="AJ1417" i="5"/>
  <c r="AJ1418" i="5"/>
  <c r="AJ1419" i="5"/>
  <c r="AJ1420" i="5"/>
  <c r="AJ1421" i="5"/>
  <c r="AJ1422" i="5"/>
  <c r="AJ1423" i="5"/>
  <c r="AJ1424" i="5"/>
  <c r="AJ1425" i="5"/>
  <c r="AJ1426" i="5"/>
  <c r="AJ1427" i="5"/>
  <c r="AJ1428" i="5"/>
  <c r="AJ1429" i="5"/>
  <c r="AJ1430" i="5"/>
  <c r="AJ1431" i="5"/>
  <c r="AJ1432" i="5"/>
  <c r="AJ1433" i="5"/>
  <c r="AJ1434" i="5"/>
  <c r="AJ1435" i="5"/>
  <c r="AJ1436" i="5"/>
  <c r="AJ1437" i="5"/>
  <c r="AJ1438" i="5"/>
  <c r="AJ1439" i="5"/>
  <c r="AJ1440" i="5"/>
  <c r="AJ1441" i="5"/>
  <c r="AJ1442" i="5"/>
  <c r="AJ1443" i="5"/>
  <c r="AJ1444" i="5"/>
  <c r="AJ1445" i="5"/>
  <c r="AJ1446" i="5"/>
  <c r="AJ1447" i="5"/>
  <c r="AJ1448" i="5"/>
  <c r="AJ1449" i="5"/>
  <c r="AJ1450" i="5"/>
  <c r="AJ1451" i="5"/>
  <c r="AJ1452" i="5"/>
  <c r="AJ1453" i="5"/>
  <c r="AJ1454" i="5"/>
  <c r="AJ1455" i="5"/>
  <c r="AJ1456" i="5"/>
  <c r="AJ1457" i="5"/>
  <c r="AJ1458" i="5"/>
  <c r="AJ1459" i="5"/>
  <c r="AJ1460" i="5"/>
  <c r="AJ1461" i="5"/>
  <c r="AJ1462" i="5"/>
  <c r="AJ1463" i="5"/>
  <c r="AJ1464" i="5"/>
  <c r="AJ1465" i="5"/>
  <c r="AJ1466" i="5"/>
  <c r="AJ1467" i="5"/>
  <c r="AJ1468" i="5"/>
  <c r="AJ1469" i="5"/>
  <c r="AJ1470" i="5"/>
  <c r="AJ1471" i="5"/>
  <c r="AJ1472" i="5"/>
  <c r="AJ1473" i="5"/>
  <c r="AJ1474" i="5"/>
  <c r="AJ1475" i="5"/>
  <c r="AJ1476" i="5"/>
  <c r="AJ1477" i="5"/>
  <c r="AJ1478" i="5"/>
  <c r="AJ1479" i="5"/>
  <c r="AJ1480" i="5"/>
  <c r="AJ1481" i="5"/>
  <c r="AJ1482" i="5"/>
  <c r="AJ1483" i="5"/>
  <c r="AJ1484" i="5"/>
  <c r="AJ1485" i="5"/>
  <c r="AJ1486" i="5"/>
  <c r="AJ1487" i="5"/>
  <c r="AJ1488" i="5"/>
  <c r="AJ1489" i="5"/>
  <c r="AJ1490" i="5"/>
  <c r="AJ1491" i="5"/>
  <c r="AJ1492" i="5"/>
  <c r="AJ1493" i="5"/>
  <c r="AJ1494" i="5"/>
  <c r="AJ1495" i="5"/>
  <c r="AJ1496" i="5"/>
  <c r="AJ1497" i="5"/>
  <c r="AJ1498" i="5"/>
  <c r="AJ1499" i="5"/>
  <c r="AJ1500" i="5"/>
  <c r="AJ1501" i="5"/>
  <c r="AJ1502" i="5"/>
  <c r="AJ1503" i="5"/>
  <c r="AJ1504" i="5"/>
  <c r="AJ1505" i="5"/>
  <c r="AJ1506" i="5"/>
  <c r="AJ1507" i="5"/>
  <c r="AJ1508" i="5"/>
  <c r="AJ1509" i="5"/>
  <c r="AJ1510" i="5"/>
  <c r="AJ1511" i="5"/>
  <c r="AJ1512" i="5"/>
  <c r="AJ1513" i="5"/>
  <c r="AJ1514" i="5"/>
  <c r="AJ1515" i="5"/>
  <c r="AJ1516" i="5"/>
  <c r="AJ1517" i="5"/>
  <c r="AJ1518" i="5"/>
  <c r="AJ1519" i="5"/>
  <c r="AJ1520" i="5"/>
  <c r="AJ1521" i="5"/>
  <c r="AJ1522" i="5"/>
  <c r="AJ1523" i="5"/>
  <c r="AJ1524" i="5"/>
  <c r="AJ1525" i="5"/>
  <c r="AJ1526" i="5"/>
  <c r="AJ1527" i="5"/>
  <c r="AJ1528" i="5"/>
  <c r="AJ1529" i="5"/>
  <c r="AJ1530" i="5"/>
  <c r="AJ1531" i="5"/>
  <c r="AJ1532" i="5"/>
  <c r="AJ1533" i="5"/>
  <c r="AJ1534" i="5"/>
  <c r="AJ1535" i="5"/>
  <c r="AJ1536" i="5"/>
  <c r="AJ1537" i="5"/>
  <c r="AJ1538" i="5"/>
  <c r="AJ1539" i="5"/>
  <c r="AJ1540" i="5"/>
  <c r="AJ1541" i="5"/>
  <c r="AJ1542" i="5"/>
  <c r="AJ1543" i="5"/>
  <c r="AJ1544" i="5"/>
  <c r="AJ1545" i="5"/>
  <c r="AJ1546" i="5"/>
  <c r="AJ1547" i="5"/>
  <c r="AJ1548" i="5"/>
  <c r="AJ1549" i="5"/>
  <c r="AJ1550" i="5"/>
  <c r="AJ1551" i="5"/>
  <c r="AJ1552" i="5"/>
  <c r="AJ1553" i="5"/>
  <c r="AJ1554" i="5"/>
  <c r="AJ1555" i="5"/>
  <c r="AJ1556" i="5"/>
  <c r="AJ1557" i="5"/>
  <c r="AJ1558" i="5"/>
  <c r="AJ1559" i="5"/>
  <c r="AJ1560" i="5"/>
  <c r="AJ1561" i="5"/>
  <c r="AJ1562" i="5"/>
  <c r="AJ1563" i="5"/>
  <c r="AJ1564" i="5"/>
  <c r="AJ1565" i="5"/>
  <c r="AJ1566" i="5"/>
  <c r="AJ1567" i="5"/>
  <c r="AJ1568" i="5"/>
  <c r="AJ1569" i="5"/>
  <c r="AJ1570" i="5"/>
  <c r="AJ1571" i="5"/>
  <c r="AJ1572" i="5"/>
  <c r="AJ1573" i="5"/>
  <c r="AJ1574" i="5"/>
  <c r="AJ1575" i="5"/>
  <c r="AJ1576" i="5"/>
  <c r="AJ1577" i="5"/>
  <c r="AJ1578" i="5"/>
  <c r="AJ1579" i="5"/>
  <c r="AJ1580" i="5"/>
  <c r="AJ1581" i="5"/>
  <c r="AJ1582" i="5"/>
  <c r="AJ1583" i="5"/>
  <c r="AJ1584" i="5"/>
  <c r="AJ1585" i="5"/>
  <c r="AJ1586" i="5"/>
  <c r="AJ1587" i="5"/>
  <c r="AJ1588" i="5"/>
  <c r="AJ1589" i="5"/>
  <c r="AJ1590" i="5"/>
  <c r="AJ1591" i="5"/>
  <c r="AJ1592" i="5"/>
  <c r="AJ1593" i="5"/>
  <c r="AJ1594" i="5"/>
  <c r="AJ1595" i="5"/>
  <c r="AJ1596" i="5"/>
  <c r="AJ1597" i="5"/>
  <c r="AJ1598" i="5"/>
  <c r="AJ1599" i="5"/>
  <c r="AJ1600" i="5"/>
  <c r="AJ1601" i="5"/>
  <c r="AJ1602" i="5"/>
  <c r="AJ1603" i="5"/>
  <c r="AJ1604" i="5"/>
  <c r="AJ1605" i="5"/>
  <c r="AJ1606" i="5"/>
  <c r="AJ1607" i="5"/>
  <c r="AJ1608" i="5"/>
  <c r="AJ1609" i="5"/>
  <c r="AJ1610" i="5"/>
  <c r="AJ1611" i="5"/>
  <c r="AJ1612" i="5"/>
  <c r="AJ1613" i="5"/>
  <c r="AJ1614" i="5"/>
  <c r="AJ1615" i="5"/>
  <c r="AJ1616" i="5"/>
  <c r="AJ1617" i="5"/>
  <c r="AJ1618" i="5"/>
  <c r="AJ1619" i="5"/>
  <c r="AJ1620" i="5"/>
  <c r="AJ1621" i="5"/>
  <c r="AJ1622" i="5"/>
  <c r="AJ1623" i="5"/>
  <c r="AJ1624" i="5"/>
  <c r="AJ1625" i="5"/>
  <c r="AJ1626" i="5"/>
  <c r="AJ1627" i="5"/>
  <c r="AJ1628" i="5"/>
  <c r="AJ1629" i="5"/>
  <c r="AJ1630" i="5"/>
  <c r="AJ1631" i="5"/>
  <c r="AJ1632" i="5"/>
  <c r="AJ1633" i="5"/>
  <c r="AJ1634" i="5"/>
  <c r="AJ1635" i="5"/>
  <c r="AJ1636" i="5"/>
  <c r="AJ1637" i="5"/>
  <c r="AJ1638" i="5"/>
  <c r="AJ1639" i="5"/>
  <c r="AJ1640" i="5"/>
  <c r="AJ1641" i="5"/>
  <c r="AJ1642" i="5"/>
  <c r="AJ1643" i="5"/>
  <c r="AJ1644" i="5"/>
  <c r="AJ1645" i="5"/>
  <c r="AJ1646" i="5"/>
  <c r="AJ1647" i="5"/>
  <c r="AJ1648" i="5"/>
  <c r="AJ1649" i="5"/>
  <c r="AJ1650" i="5"/>
  <c r="AJ1651" i="5"/>
  <c r="AJ1652" i="5"/>
  <c r="AJ1653" i="5"/>
  <c r="AJ1654" i="5"/>
  <c r="AJ1655" i="5"/>
  <c r="AJ1656" i="5"/>
  <c r="AJ1657" i="5"/>
  <c r="AJ1658" i="5"/>
  <c r="AJ1659" i="5"/>
  <c r="AJ1660" i="5"/>
  <c r="AJ1661" i="5"/>
  <c r="AJ1662" i="5"/>
  <c r="AJ1663" i="5"/>
  <c r="AJ1664" i="5"/>
  <c r="AJ1665" i="5"/>
  <c r="AJ1666" i="5"/>
  <c r="AJ1667" i="5"/>
  <c r="AJ1668" i="5"/>
  <c r="AJ1669" i="5"/>
  <c r="AJ1670" i="5"/>
  <c r="AJ1671" i="5"/>
  <c r="AJ1672" i="5"/>
  <c r="AJ1673" i="5"/>
  <c r="AJ1674" i="5"/>
  <c r="AJ1675" i="5"/>
  <c r="AJ1676" i="5"/>
  <c r="AJ1677" i="5"/>
  <c r="AJ1678" i="5"/>
  <c r="AJ1679" i="5"/>
  <c r="AJ1680" i="5"/>
  <c r="AJ1681" i="5"/>
  <c r="AJ1682" i="5"/>
  <c r="AJ1683" i="5"/>
  <c r="AJ1684" i="5"/>
  <c r="AJ1685" i="5"/>
  <c r="AJ1686" i="5"/>
  <c r="AJ1687" i="5"/>
  <c r="AJ1688" i="5"/>
  <c r="AJ1689" i="5"/>
  <c r="AJ1690" i="5"/>
  <c r="AJ1691" i="5"/>
  <c r="AJ1692" i="5"/>
  <c r="AJ1693" i="5"/>
  <c r="AJ1694" i="5"/>
  <c r="AJ1695" i="5"/>
  <c r="AJ1696" i="5"/>
  <c r="AJ1697" i="5"/>
  <c r="AJ1698" i="5"/>
  <c r="AJ1699" i="5"/>
  <c r="AJ1700" i="5"/>
  <c r="AJ1701" i="5"/>
  <c r="AJ1702" i="5"/>
  <c r="AJ1703" i="5"/>
  <c r="AJ1704" i="5"/>
  <c r="AJ1705" i="5"/>
  <c r="AJ1706" i="5"/>
  <c r="AJ1707" i="5"/>
  <c r="AJ1708" i="5"/>
  <c r="AJ1709" i="5"/>
  <c r="AJ1710" i="5"/>
  <c r="AJ1711" i="5"/>
  <c r="AJ1712" i="5"/>
  <c r="AJ1713" i="5"/>
  <c r="AJ1714" i="5"/>
  <c r="AJ1715" i="5"/>
  <c r="AJ1716" i="5"/>
  <c r="AJ1717" i="5"/>
  <c r="AJ1718" i="5"/>
  <c r="AJ1719" i="5"/>
  <c r="AJ1720" i="5"/>
  <c r="AJ1721" i="5"/>
  <c r="AJ1722" i="5"/>
  <c r="AJ1723" i="5"/>
  <c r="AJ1724" i="5"/>
  <c r="AJ1725" i="5"/>
  <c r="AJ1726" i="5"/>
  <c r="AJ1727" i="5"/>
  <c r="AJ1728" i="5"/>
  <c r="AJ1729" i="5"/>
  <c r="AJ1730" i="5"/>
  <c r="AJ1731" i="5"/>
  <c r="AJ1732" i="5"/>
  <c r="AJ1733" i="5"/>
  <c r="AJ1734" i="5"/>
  <c r="AJ1735" i="5"/>
  <c r="AJ1736" i="5"/>
  <c r="AJ1737" i="5"/>
  <c r="AJ1738" i="5"/>
  <c r="AJ1739" i="5"/>
  <c r="AJ1740" i="5"/>
  <c r="AJ1741" i="5"/>
  <c r="AJ1742" i="5"/>
  <c r="AJ1743" i="5"/>
  <c r="AJ1744" i="5"/>
  <c r="AJ1745" i="5"/>
  <c r="AJ1746" i="5"/>
  <c r="AJ1747" i="5"/>
  <c r="AJ1748" i="5"/>
  <c r="AJ1749" i="5"/>
  <c r="AJ1750" i="5"/>
  <c r="AJ1751" i="5"/>
  <c r="AJ1752" i="5"/>
  <c r="AJ1753" i="5"/>
  <c r="AJ1754" i="5"/>
  <c r="AJ1755" i="5"/>
  <c r="AJ1756" i="5"/>
  <c r="AJ1757" i="5"/>
  <c r="AJ1758" i="5"/>
  <c r="AJ1759" i="5"/>
  <c r="AJ1760" i="5"/>
  <c r="AJ1761" i="5"/>
  <c r="AJ1762" i="5"/>
  <c r="AJ1763" i="5"/>
  <c r="AJ1764" i="5"/>
  <c r="AJ1765" i="5"/>
  <c r="AJ1766" i="5"/>
  <c r="AJ1767" i="5"/>
  <c r="AJ1768" i="5"/>
  <c r="AJ1769" i="5"/>
  <c r="AJ1770" i="5"/>
  <c r="AJ1771" i="5"/>
  <c r="AJ1772" i="5"/>
  <c r="AJ1773" i="5"/>
  <c r="AJ1774" i="5"/>
  <c r="AJ1775" i="5"/>
  <c r="AJ1776" i="5"/>
  <c r="AJ1777" i="5"/>
  <c r="AJ1778" i="5"/>
  <c r="AJ1779" i="5"/>
  <c r="AJ1780" i="5"/>
  <c r="AJ1781" i="5"/>
  <c r="AJ1782" i="5"/>
  <c r="AJ1783" i="5"/>
  <c r="AJ1784" i="5"/>
  <c r="AJ1785" i="5"/>
  <c r="AJ1786" i="5"/>
  <c r="AJ1787" i="5"/>
  <c r="AJ1788" i="5"/>
  <c r="AJ1789" i="5"/>
  <c r="AJ1790" i="5"/>
  <c r="AJ1791" i="5"/>
  <c r="AG2" i="5"/>
  <c r="AG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525" i="5"/>
  <c r="AG526" i="5"/>
  <c r="AG527" i="5"/>
  <c r="AG528" i="5"/>
  <c r="AG529" i="5"/>
  <c r="AG530" i="5"/>
  <c r="AG531" i="5"/>
  <c r="AG532" i="5"/>
  <c r="AG533" i="5"/>
  <c r="AG534" i="5"/>
  <c r="AG535" i="5"/>
  <c r="AG536" i="5"/>
  <c r="AG537" i="5"/>
  <c r="AG538" i="5"/>
  <c r="AG539" i="5"/>
  <c r="AG540"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964" i="5"/>
  <c r="AG965" i="5"/>
  <c r="AG966" i="5"/>
  <c r="AG967" i="5"/>
  <c r="AG968" i="5"/>
  <c r="AG969" i="5"/>
  <c r="AG970" i="5"/>
  <c r="AG971" i="5"/>
  <c r="AG972" i="5"/>
  <c r="AG973" i="5"/>
  <c r="AG974" i="5"/>
  <c r="AG975" i="5"/>
  <c r="AG976" i="5"/>
  <c r="AG977" i="5"/>
  <c r="AG978" i="5"/>
  <c r="AG979" i="5"/>
  <c r="AG980" i="5"/>
  <c r="AG981" i="5"/>
  <c r="AG982" i="5"/>
  <c r="AG983" i="5"/>
  <c r="AG984" i="5"/>
  <c r="AG985" i="5"/>
  <c r="AG986" i="5"/>
  <c r="AG987" i="5"/>
  <c r="AG988" i="5"/>
  <c r="AG989" i="5"/>
  <c r="AG990" i="5"/>
  <c r="AG991" i="5"/>
  <c r="AG992" i="5"/>
  <c r="AG993" i="5"/>
  <c r="AG994" i="5"/>
  <c r="AG995" i="5"/>
  <c r="AG996" i="5"/>
  <c r="AG997" i="5"/>
  <c r="AG998" i="5"/>
  <c r="AG999" i="5"/>
  <c r="AG1000" i="5"/>
  <c r="AG1001" i="5"/>
  <c r="AG1002" i="5"/>
  <c r="AG1003" i="5"/>
  <c r="AG1004" i="5"/>
  <c r="AG1005" i="5"/>
  <c r="AG1006" i="5"/>
  <c r="AG1007" i="5"/>
  <c r="AG1008" i="5"/>
  <c r="AG1009" i="5"/>
  <c r="AG1010" i="5"/>
  <c r="AG1011" i="5"/>
  <c r="AG1012" i="5"/>
  <c r="AG1013" i="5"/>
  <c r="AG1014" i="5"/>
  <c r="AG1015" i="5"/>
  <c r="AG1016" i="5"/>
  <c r="AG1017" i="5"/>
  <c r="AG1018" i="5"/>
  <c r="AG1019" i="5"/>
  <c r="AG1020" i="5"/>
  <c r="AG1021" i="5"/>
  <c r="AG1022" i="5"/>
  <c r="AG1023" i="5"/>
  <c r="AG1024" i="5"/>
  <c r="AG1025" i="5"/>
  <c r="AG1026" i="5"/>
  <c r="AG1027" i="5"/>
  <c r="AG1028" i="5"/>
  <c r="AG1029" i="5"/>
  <c r="AG1030" i="5"/>
  <c r="AG1031" i="5"/>
  <c r="AG1032" i="5"/>
  <c r="AG1033" i="5"/>
  <c r="AG1034" i="5"/>
  <c r="AG1035" i="5"/>
  <c r="AG1036" i="5"/>
  <c r="AG1037" i="5"/>
  <c r="AG1038" i="5"/>
  <c r="AG1039" i="5"/>
  <c r="AG1040" i="5"/>
  <c r="AG1041" i="5"/>
  <c r="AG1042" i="5"/>
  <c r="AG1043" i="5"/>
  <c r="AG1044" i="5"/>
  <c r="AG1045" i="5"/>
  <c r="AG1046" i="5"/>
  <c r="AG1047" i="5"/>
  <c r="AG1048" i="5"/>
  <c r="AG1049" i="5"/>
  <c r="AG1050" i="5"/>
  <c r="AG1051" i="5"/>
  <c r="AG1052" i="5"/>
  <c r="AG1053" i="5"/>
  <c r="AG1054" i="5"/>
  <c r="AG1055" i="5"/>
  <c r="AG1056" i="5"/>
  <c r="AG1057" i="5"/>
  <c r="AG1058" i="5"/>
  <c r="AG1059" i="5"/>
  <c r="AG1060" i="5"/>
  <c r="AG1061" i="5"/>
  <c r="AG1062" i="5"/>
  <c r="AG1063" i="5"/>
  <c r="AG1064" i="5"/>
  <c r="AG1065" i="5"/>
  <c r="AG1066" i="5"/>
  <c r="AG1067" i="5"/>
  <c r="AG1068" i="5"/>
  <c r="AG1069" i="5"/>
  <c r="AG1070" i="5"/>
  <c r="AG1071" i="5"/>
  <c r="AG1072" i="5"/>
  <c r="AG1073" i="5"/>
  <c r="AG1074" i="5"/>
  <c r="AG1075" i="5"/>
  <c r="AG1076" i="5"/>
  <c r="AG1077" i="5"/>
  <c r="AG1078" i="5"/>
  <c r="AG1079" i="5"/>
  <c r="AG1080" i="5"/>
  <c r="AG1081" i="5"/>
  <c r="AG1082" i="5"/>
  <c r="AG1083" i="5"/>
  <c r="AG1084" i="5"/>
  <c r="AG1085" i="5"/>
  <c r="AG1086" i="5"/>
  <c r="AG1087" i="5"/>
  <c r="AG1088" i="5"/>
  <c r="AG1089" i="5"/>
  <c r="AG1090" i="5"/>
  <c r="AG1091" i="5"/>
  <c r="AG1092" i="5"/>
  <c r="AG1093" i="5"/>
  <c r="AG1094" i="5"/>
  <c r="AG1095" i="5"/>
  <c r="AG1096" i="5"/>
  <c r="AG1097" i="5"/>
  <c r="AG1098" i="5"/>
  <c r="AG1099" i="5"/>
  <c r="AG1100" i="5"/>
  <c r="AG1101" i="5"/>
  <c r="AG1102" i="5"/>
  <c r="AG1103" i="5"/>
  <c r="AG1104" i="5"/>
  <c r="AG1105" i="5"/>
  <c r="AG1106" i="5"/>
  <c r="AG1107" i="5"/>
  <c r="AG1108" i="5"/>
  <c r="AG1109" i="5"/>
  <c r="AG1110" i="5"/>
  <c r="AG1111" i="5"/>
  <c r="AG1112" i="5"/>
  <c r="AG1113" i="5"/>
  <c r="AG1114" i="5"/>
  <c r="AG1115" i="5"/>
  <c r="AG1116" i="5"/>
  <c r="AG1117" i="5"/>
  <c r="AG1118" i="5"/>
  <c r="AG1119" i="5"/>
  <c r="AG1120" i="5"/>
  <c r="AG1121" i="5"/>
  <c r="AG1122" i="5"/>
  <c r="AG1123" i="5"/>
  <c r="AG1124" i="5"/>
  <c r="AG1125" i="5"/>
  <c r="AG1126" i="5"/>
  <c r="AG1127" i="5"/>
  <c r="AG1128" i="5"/>
  <c r="AG1129" i="5"/>
  <c r="AG1130" i="5"/>
  <c r="AG1131" i="5"/>
  <c r="AG1132" i="5"/>
  <c r="AG1133" i="5"/>
  <c r="AG1134" i="5"/>
  <c r="AG1135" i="5"/>
  <c r="AG1136" i="5"/>
  <c r="AG1137" i="5"/>
  <c r="AG1138" i="5"/>
  <c r="AG1139" i="5"/>
  <c r="AG1140" i="5"/>
  <c r="AG1141" i="5"/>
  <c r="AG1142" i="5"/>
  <c r="AG1143" i="5"/>
  <c r="AG1144" i="5"/>
  <c r="AG1145" i="5"/>
  <c r="AG1146" i="5"/>
  <c r="AG1147" i="5"/>
  <c r="AG1148" i="5"/>
  <c r="AG1149" i="5"/>
  <c r="AG1150" i="5"/>
  <c r="AG1151" i="5"/>
  <c r="AG1152" i="5"/>
  <c r="AG1153" i="5"/>
  <c r="AG1154" i="5"/>
  <c r="AG1155" i="5"/>
  <c r="AG1156" i="5"/>
  <c r="AG1157" i="5"/>
  <c r="AG1158" i="5"/>
  <c r="AG1159" i="5"/>
  <c r="AG1160" i="5"/>
  <c r="AG1161" i="5"/>
  <c r="AG1162" i="5"/>
  <c r="AG1163" i="5"/>
  <c r="AG1164" i="5"/>
  <c r="AG1165" i="5"/>
  <c r="AG1166" i="5"/>
  <c r="AG1167" i="5"/>
  <c r="AG1168" i="5"/>
  <c r="AG1169" i="5"/>
  <c r="AG1170" i="5"/>
  <c r="AG1171" i="5"/>
  <c r="AG1172" i="5"/>
  <c r="AG1173" i="5"/>
  <c r="AG1174" i="5"/>
  <c r="AG1175" i="5"/>
  <c r="AG1176" i="5"/>
  <c r="AG1177" i="5"/>
  <c r="AG1178" i="5"/>
  <c r="AG1179" i="5"/>
  <c r="AG1180" i="5"/>
  <c r="AG1181" i="5"/>
  <c r="AG1182" i="5"/>
  <c r="AG1183" i="5"/>
  <c r="AG1184" i="5"/>
  <c r="AG1185" i="5"/>
  <c r="AG1186" i="5"/>
  <c r="AG1187" i="5"/>
  <c r="AG1188" i="5"/>
  <c r="AG1189" i="5"/>
  <c r="AG1190" i="5"/>
  <c r="AG1191" i="5"/>
  <c r="AG1192" i="5"/>
  <c r="AG1193" i="5"/>
  <c r="AG1194" i="5"/>
  <c r="AG1195" i="5"/>
  <c r="AG1196" i="5"/>
  <c r="AG1197" i="5"/>
  <c r="AG1198" i="5"/>
  <c r="AG1199" i="5"/>
  <c r="AG1200" i="5"/>
  <c r="AG1201" i="5"/>
  <c r="AG1202" i="5"/>
  <c r="AG1203" i="5"/>
  <c r="AG1204" i="5"/>
  <c r="AG1205" i="5"/>
  <c r="AG1206" i="5"/>
  <c r="AG1207" i="5"/>
  <c r="AG1208" i="5"/>
  <c r="AG1209" i="5"/>
  <c r="AG1210" i="5"/>
  <c r="AG1211" i="5"/>
  <c r="AG1212" i="5"/>
  <c r="AG1213" i="5"/>
  <c r="AG1214" i="5"/>
  <c r="AG1215" i="5"/>
  <c r="AG1216" i="5"/>
  <c r="AG1217" i="5"/>
  <c r="AG1218" i="5"/>
  <c r="AG1219" i="5"/>
  <c r="AG1220" i="5"/>
  <c r="AG1221" i="5"/>
  <c r="AG1222" i="5"/>
  <c r="AG1223" i="5"/>
  <c r="AG1224" i="5"/>
  <c r="AG1225" i="5"/>
  <c r="AG1226" i="5"/>
  <c r="AG1227" i="5"/>
  <c r="AG1228" i="5"/>
  <c r="AG1229" i="5"/>
  <c r="AG1230" i="5"/>
  <c r="AG1231" i="5"/>
  <c r="AG1232" i="5"/>
  <c r="AG1233" i="5"/>
  <c r="AG1234" i="5"/>
  <c r="AG1235" i="5"/>
  <c r="AG1236" i="5"/>
  <c r="AG1237" i="5"/>
  <c r="AG1238" i="5"/>
  <c r="AG1239" i="5"/>
  <c r="AG1240" i="5"/>
  <c r="AG1241" i="5"/>
  <c r="AG1242" i="5"/>
  <c r="AG1243" i="5"/>
  <c r="AG1244" i="5"/>
  <c r="AG1245" i="5"/>
  <c r="AG1246" i="5"/>
  <c r="AG1247" i="5"/>
  <c r="AG1248" i="5"/>
  <c r="AG1249" i="5"/>
  <c r="AG1250" i="5"/>
  <c r="AG1251" i="5"/>
  <c r="AG1252" i="5"/>
  <c r="AG1253" i="5"/>
  <c r="AG1254" i="5"/>
  <c r="AG1255" i="5"/>
  <c r="AG1256" i="5"/>
  <c r="AG1257" i="5"/>
  <c r="AG1258" i="5"/>
  <c r="AG1259" i="5"/>
  <c r="AG1260" i="5"/>
  <c r="AG1261" i="5"/>
  <c r="AG1262" i="5"/>
  <c r="AG1263" i="5"/>
  <c r="AG1264" i="5"/>
  <c r="AG1265" i="5"/>
  <c r="AG1266" i="5"/>
  <c r="AG1267" i="5"/>
  <c r="AG1268" i="5"/>
  <c r="AG1269" i="5"/>
  <c r="AG1270" i="5"/>
  <c r="AG1271" i="5"/>
  <c r="AG1272" i="5"/>
  <c r="AG1273" i="5"/>
  <c r="AG1274" i="5"/>
  <c r="AG1275" i="5"/>
  <c r="AG1276" i="5"/>
  <c r="AG1277" i="5"/>
  <c r="AG1278" i="5"/>
  <c r="AG1279" i="5"/>
  <c r="AG1280" i="5"/>
  <c r="AG1281" i="5"/>
  <c r="AG1282" i="5"/>
  <c r="AG1283" i="5"/>
  <c r="AG1284" i="5"/>
  <c r="AG1285" i="5"/>
  <c r="AG1286" i="5"/>
  <c r="AG1287" i="5"/>
  <c r="AG1288" i="5"/>
  <c r="AG1289" i="5"/>
  <c r="AG1290" i="5"/>
  <c r="AG1291" i="5"/>
  <c r="AG1292" i="5"/>
  <c r="AG1293" i="5"/>
  <c r="AG1294" i="5"/>
  <c r="AG1295" i="5"/>
  <c r="AG1296" i="5"/>
  <c r="AG1297" i="5"/>
  <c r="AG1298" i="5"/>
  <c r="AG1299" i="5"/>
  <c r="AG1300" i="5"/>
  <c r="AG1301" i="5"/>
  <c r="AG1302" i="5"/>
  <c r="AG1303" i="5"/>
  <c r="AG1304" i="5"/>
  <c r="AG1305" i="5"/>
  <c r="AG1306" i="5"/>
  <c r="AG1307" i="5"/>
  <c r="AG1308" i="5"/>
  <c r="AG1309" i="5"/>
  <c r="AG1310" i="5"/>
  <c r="AG1311" i="5"/>
  <c r="AG1312" i="5"/>
  <c r="AG1313" i="5"/>
  <c r="AG1314" i="5"/>
  <c r="AG1315" i="5"/>
  <c r="AG1316" i="5"/>
  <c r="AG1317" i="5"/>
  <c r="AG1318" i="5"/>
  <c r="AG1319" i="5"/>
  <c r="AG1320" i="5"/>
  <c r="AG1321" i="5"/>
  <c r="AG1322" i="5"/>
  <c r="AG1323" i="5"/>
  <c r="AG1324" i="5"/>
  <c r="AG1325" i="5"/>
  <c r="AG1326" i="5"/>
  <c r="AG1327" i="5"/>
  <c r="AG1328" i="5"/>
  <c r="AG1329" i="5"/>
  <c r="AG1330" i="5"/>
  <c r="AG1331" i="5"/>
  <c r="AG1332" i="5"/>
  <c r="AG1333" i="5"/>
  <c r="AG1334" i="5"/>
  <c r="AG1335" i="5"/>
  <c r="AG1336" i="5"/>
  <c r="AG1337" i="5"/>
  <c r="AG1338" i="5"/>
  <c r="AG1339" i="5"/>
  <c r="AG1340" i="5"/>
  <c r="AG1341" i="5"/>
  <c r="AG1342" i="5"/>
  <c r="AG1343" i="5"/>
  <c r="AG1344" i="5"/>
  <c r="AG1345" i="5"/>
  <c r="AG1346" i="5"/>
  <c r="AG1347" i="5"/>
  <c r="AG1348" i="5"/>
  <c r="AG1349" i="5"/>
  <c r="AG1350" i="5"/>
  <c r="AG1351" i="5"/>
  <c r="AG1352" i="5"/>
  <c r="AG1353" i="5"/>
  <c r="AG1354" i="5"/>
  <c r="AG1355" i="5"/>
  <c r="AG1356" i="5"/>
  <c r="AG1357" i="5"/>
  <c r="AG1358" i="5"/>
  <c r="AG1359" i="5"/>
  <c r="AG1360" i="5"/>
  <c r="AG1361" i="5"/>
  <c r="AG1362" i="5"/>
  <c r="AG1363" i="5"/>
  <c r="AG1364" i="5"/>
  <c r="AG1365" i="5"/>
  <c r="AG1366" i="5"/>
  <c r="AG1367" i="5"/>
  <c r="AG1368" i="5"/>
  <c r="AG1369" i="5"/>
  <c r="AG1370" i="5"/>
  <c r="AG1371" i="5"/>
  <c r="AG1372" i="5"/>
  <c r="AG1373" i="5"/>
  <c r="AG1374" i="5"/>
  <c r="AG1375" i="5"/>
  <c r="AG1376" i="5"/>
  <c r="AG1377" i="5"/>
  <c r="AG1378" i="5"/>
  <c r="AG1379" i="5"/>
  <c r="AG1380" i="5"/>
  <c r="AG1381" i="5"/>
  <c r="AG1382" i="5"/>
  <c r="AG1383" i="5"/>
  <c r="AG1384" i="5"/>
  <c r="AG1385" i="5"/>
  <c r="AG1386" i="5"/>
  <c r="AG1387" i="5"/>
  <c r="AG1388" i="5"/>
  <c r="AG1389" i="5"/>
  <c r="AG1390" i="5"/>
  <c r="AG1391" i="5"/>
  <c r="AG1392" i="5"/>
  <c r="AG1393" i="5"/>
  <c r="AG1394" i="5"/>
  <c r="AG1395" i="5"/>
  <c r="AG1396" i="5"/>
  <c r="AG1397" i="5"/>
  <c r="AG1398" i="5"/>
  <c r="AG1399" i="5"/>
  <c r="AG1400" i="5"/>
  <c r="AG1401" i="5"/>
  <c r="AG1402" i="5"/>
  <c r="AG1403" i="5"/>
  <c r="AG1404" i="5"/>
  <c r="AG1405" i="5"/>
  <c r="AG1406" i="5"/>
  <c r="AG1407" i="5"/>
  <c r="AG1408" i="5"/>
  <c r="AG1409" i="5"/>
  <c r="AG1410" i="5"/>
  <c r="AG1411" i="5"/>
  <c r="AG1412" i="5"/>
  <c r="AG1413" i="5"/>
  <c r="AG1414" i="5"/>
  <c r="AG1415" i="5"/>
  <c r="AG1416" i="5"/>
  <c r="AG1417" i="5"/>
  <c r="AG1418" i="5"/>
  <c r="AG1419" i="5"/>
  <c r="AG1420" i="5"/>
  <c r="AG1421" i="5"/>
  <c r="AG1422" i="5"/>
  <c r="AG1423" i="5"/>
  <c r="AG1424" i="5"/>
  <c r="AG1425" i="5"/>
  <c r="AG1426" i="5"/>
  <c r="AG1427" i="5"/>
  <c r="AG1428" i="5"/>
  <c r="AG1429" i="5"/>
  <c r="AG1430" i="5"/>
  <c r="AG1431" i="5"/>
  <c r="AG1432" i="5"/>
  <c r="AG1433" i="5"/>
  <c r="AG1434" i="5"/>
  <c r="AG1435" i="5"/>
  <c r="AG1436" i="5"/>
  <c r="AG1437" i="5"/>
  <c r="AG1438" i="5"/>
  <c r="AG1439" i="5"/>
  <c r="AG1440" i="5"/>
  <c r="AG1441" i="5"/>
  <c r="AG1442" i="5"/>
  <c r="AG1443" i="5"/>
  <c r="AG1444" i="5"/>
  <c r="AG1445" i="5"/>
  <c r="AG1446" i="5"/>
  <c r="AG1447" i="5"/>
  <c r="AG1448" i="5"/>
  <c r="AG1449" i="5"/>
  <c r="AG1450" i="5"/>
  <c r="AG1451" i="5"/>
  <c r="AG1452" i="5"/>
  <c r="AG1453" i="5"/>
  <c r="AG1454" i="5"/>
  <c r="AG1455" i="5"/>
  <c r="AG1456" i="5"/>
  <c r="AG1457" i="5"/>
  <c r="AG1458" i="5"/>
  <c r="AG1459" i="5"/>
  <c r="AG1460" i="5"/>
  <c r="AG1461" i="5"/>
  <c r="AG1462" i="5"/>
  <c r="AG1463" i="5"/>
  <c r="AG1464" i="5"/>
  <c r="AG1465" i="5"/>
  <c r="AG1466" i="5"/>
  <c r="AG1467" i="5"/>
  <c r="AG1468" i="5"/>
  <c r="AG1469" i="5"/>
  <c r="AG1470" i="5"/>
  <c r="AG1471" i="5"/>
  <c r="AG1472" i="5"/>
  <c r="AG1473" i="5"/>
  <c r="AG1474" i="5"/>
  <c r="AG1475" i="5"/>
  <c r="AG1476" i="5"/>
  <c r="AG1477" i="5"/>
  <c r="AG1478" i="5"/>
  <c r="AG1479" i="5"/>
  <c r="AG1480" i="5"/>
  <c r="AG1481" i="5"/>
  <c r="AG1482" i="5"/>
  <c r="AG1483" i="5"/>
  <c r="AG1484" i="5"/>
  <c r="AG1485" i="5"/>
  <c r="AG1486" i="5"/>
  <c r="AG1487" i="5"/>
  <c r="AG1488" i="5"/>
  <c r="AG1489" i="5"/>
  <c r="AG1490" i="5"/>
  <c r="AG1491" i="5"/>
  <c r="AG1492" i="5"/>
  <c r="AG1493" i="5"/>
  <c r="AG1494" i="5"/>
  <c r="AG1495" i="5"/>
  <c r="AG1496" i="5"/>
  <c r="AG1497" i="5"/>
  <c r="AG1498" i="5"/>
  <c r="AG1499" i="5"/>
  <c r="AG1500" i="5"/>
  <c r="AG1501" i="5"/>
  <c r="AG1502" i="5"/>
  <c r="AG1503" i="5"/>
  <c r="AG1504" i="5"/>
  <c r="AG1505" i="5"/>
  <c r="AG1506" i="5"/>
  <c r="AG1507" i="5"/>
  <c r="AG1508" i="5"/>
  <c r="AG1509" i="5"/>
  <c r="AG1510" i="5"/>
  <c r="AG1511" i="5"/>
  <c r="AG1512" i="5"/>
  <c r="AG1513" i="5"/>
  <c r="AG1514" i="5"/>
  <c r="AG1515" i="5"/>
  <c r="AG1516" i="5"/>
  <c r="AG1517" i="5"/>
  <c r="AG1518" i="5"/>
  <c r="AG1519" i="5"/>
  <c r="AG1520" i="5"/>
  <c r="AG1521" i="5"/>
  <c r="AG1522" i="5"/>
  <c r="AG1523" i="5"/>
  <c r="AG1524" i="5"/>
  <c r="AG1525" i="5"/>
  <c r="AG1526" i="5"/>
  <c r="AG1527" i="5"/>
  <c r="AG1528" i="5"/>
  <c r="AG1529" i="5"/>
  <c r="AG1530" i="5"/>
  <c r="AG1531" i="5"/>
  <c r="AG1532" i="5"/>
  <c r="AG1533" i="5"/>
  <c r="AG1534" i="5"/>
  <c r="AG1535" i="5"/>
  <c r="AG1536" i="5"/>
  <c r="AG1537" i="5"/>
  <c r="AG1538" i="5"/>
  <c r="AG1539" i="5"/>
  <c r="AG1540" i="5"/>
  <c r="AG1541" i="5"/>
  <c r="AG1542" i="5"/>
  <c r="AG1543" i="5"/>
  <c r="AG1544" i="5"/>
  <c r="AG1545" i="5"/>
  <c r="AG1546" i="5"/>
  <c r="AG1547" i="5"/>
  <c r="AG1548" i="5"/>
  <c r="AG1549" i="5"/>
  <c r="AG1550" i="5"/>
  <c r="AG1551" i="5"/>
  <c r="AG1552" i="5"/>
  <c r="AG1553" i="5"/>
  <c r="AG1554" i="5"/>
  <c r="AG1555" i="5"/>
  <c r="AG1556" i="5"/>
  <c r="AG1557" i="5"/>
  <c r="AG1558" i="5"/>
  <c r="AG1559" i="5"/>
  <c r="AG1560" i="5"/>
  <c r="AG1561" i="5"/>
  <c r="AG1562" i="5"/>
  <c r="AG1563" i="5"/>
  <c r="AG1564" i="5"/>
  <c r="AG1565" i="5"/>
  <c r="AG1566" i="5"/>
  <c r="AG1567" i="5"/>
  <c r="AG1568" i="5"/>
  <c r="AG1569" i="5"/>
  <c r="AG1570" i="5"/>
  <c r="AG1571" i="5"/>
  <c r="AG1572" i="5"/>
  <c r="AG1573" i="5"/>
  <c r="AG1574" i="5"/>
  <c r="AG1575" i="5"/>
  <c r="AG1576" i="5"/>
  <c r="AG1577" i="5"/>
  <c r="AG1578" i="5"/>
  <c r="AG1579" i="5"/>
  <c r="AG1580" i="5"/>
  <c r="AG1581" i="5"/>
  <c r="AG1582" i="5"/>
  <c r="AG1583" i="5"/>
  <c r="AG1584" i="5"/>
  <c r="AG1585" i="5"/>
  <c r="AG1586" i="5"/>
  <c r="AG1587" i="5"/>
  <c r="AG1588" i="5"/>
  <c r="AG1589" i="5"/>
  <c r="AG1590" i="5"/>
  <c r="AG1591" i="5"/>
  <c r="AG1592" i="5"/>
  <c r="AG1593" i="5"/>
  <c r="AG1594" i="5"/>
  <c r="AG1595" i="5"/>
  <c r="AG1596" i="5"/>
  <c r="AG1597" i="5"/>
  <c r="AG1598" i="5"/>
  <c r="AG1599" i="5"/>
  <c r="AG1600" i="5"/>
  <c r="AG1601" i="5"/>
  <c r="AG1602" i="5"/>
  <c r="AG1603" i="5"/>
  <c r="AG1604" i="5"/>
  <c r="AG1605" i="5"/>
  <c r="AG1606" i="5"/>
  <c r="AG1607" i="5"/>
  <c r="AG1608" i="5"/>
  <c r="AG1609" i="5"/>
  <c r="AG1610" i="5"/>
  <c r="AG1611" i="5"/>
  <c r="AG1612" i="5"/>
  <c r="AG1613" i="5"/>
  <c r="AG1614" i="5"/>
  <c r="AG1615" i="5"/>
  <c r="AG1616" i="5"/>
  <c r="AG1617" i="5"/>
  <c r="AG1618" i="5"/>
  <c r="AG1619" i="5"/>
  <c r="AG1620" i="5"/>
  <c r="AG1621" i="5"/>
  <c r="AG1622" i="5"/>
  <c r="AG1623" i="5"/>
  <c r="AG1624" i="5"/>
  <c r="AG1625" i="5"/>
  <c r="AG1626" i="5"/>
  <c r="AG1627" i="5"/>
  <c r="AG1628" i="5"/>
  <c r="AG1629" i="5"/>
  <c r="AG1630" i="5"/>
  <c r="AG1631" i="5"/>
  <c r="AG1632" i="5"/>
  <c r="AG1633" i="5"/>
  <c r="AG1634" i="5"/>
  <c r="AG1635" i="5"/>
  <c r="AG1636" i="5"/>
  <c r="AG1637" i="5"/>
  <c r="AG1638" i="5"/>
  <c r="AG1639" i="5"/>
  <c r="AG1640" i="5"/>
  <c r="AG1641" i="5"/>
  <c r="AG1642" i="5"/>
  <c r="AG1643" i="5"/>
  <c r="AG1644" i="5"/>
  <c r="AG1645" i="5"/>
  <c r="AG1646" i="5"/>
  <c r="AG1647" i="5"/>
  <c r="AG1648" i="5"/>
  <c r="AG1649" i="5"/>
  <c r="AG1650" i="5"/>
  <c r="AG1651" i="5"/>
  <c r="AG1652" i="5"/>
  <c r="AG1653" i="5"/>
  <c r="AG1654" i="5"/>
  <c r="AG1655" i="5"/>
  <c r="AG1656" i="5"/>
  <c r="AG1657" i="5"/>
  <c r="AG1658" i="5"/>
  <c r="AG1659" i="5"/>
  <c r="AG1660" i="5"/>
  <c r="AG1661" i="5"/>
  <c r="AG1662" i="5"/>
  <c r="AG1663" i="5"/>
  <c r="AG1664" i="5"/>
  <c r="AG1665" i="5"/>
  <c r="AG1666" i="5"/>
  <c r="AG1667" i="5"/>
  <c r="AG1668" i="5"/>
  <c r="AG1669" i="5"/>
  <c r="AG1670" i="5"/>
  <c r="AG1671" i="5"/>
  <c r="AG1672" i="5"/>
  <c r="AG1673" i="5"/>
  <c r="AG1674" i="5"/>
  <c r="AG1675" i="5"/>
  <c r="AG1676" i="5"/>
  <c r="AG1677" i="5"/>
  <c r="AG1678" i="5"/>
  <c r="AG1679" i="5"/>
  <c r="AG1680" i="5"/>
  <c r="AG1681" i="5"/>
  <c r="AG1682" i="5"/>
  <c r="AG1683" i="5"/>
  <c r="AG1684" i="5"/>
  <c r="AG1685" i="5"/>
  <c r="AG1686" i="5"/>
  <c r="AG1687" i="5"/>
  <c r="AG1688" i="5"/>
  <c r="AG1689" i="5"/>
  <c r="AG1690" i="5"/>
  <c r="AG1691" i="5"/>
  <c r="AG1692" i="5"/>
  <c r="AG1693" i="5"/>
  <c r="AG1694" i="5"/>
  <c r="AG1695" i="5"/>
  <c r="AG1696" i="5"/>
  <c r="AG1697" i="5"/>
  <c r="AG1698" i="5"/>
  <c r="AG1699" i="5"/>
  <c r="AG1700" i="5"/>
  <c r="AG1701" i="5"/>
  <c r="AG1702" i="5"/>
  <c r="AG1703" i="5"/>
  <c r="AG1704" i="5"/>
  <c r="AG1705" i="5"/>
  <c r="AG1706" i="5"/>
  <c r="AG1707" i="5"/>
  <c r="AG1708" i="5"/>
  <c r="AG1709" i="5"/>
  <c r="AG1710" i="5"/>
  <c r="AG1711" i="5"/>
  <c r="AG1712" i="5"/>
  <c r="AG1713" i="5"/>
  <c r="AG1714" i="5"/>
  <c r="AG1715" i="5"/>
  <c r="AG1716" i="5"/>
  <c r="AG1717" i="5"/>
  <c r="AG1718" i="5"/>
  <c r="AG1719" i="5"/>
  <c r="AG1720" i="5"/>
  <c r="AG1721" i="5"/>
  <c r="AG1722" i="5"/>
  <c r="AG1723" i="5"/>
  <c r="AG1724" i="5"/>
  <c r="AG1725" i="5"/>
  <c r="AG1726" i="5"/>
  <c r="AG1727" i="5"/>
  <c r="AG1728" i="5"/>
  <c r="AG1729" i="5"/>
  <c r="AG1730" i="5"/>
  <c r="AG1731" i="5"/>
  <c r="AG1732" i="5"/>
  <c r="AG1733" i="5"/>
  <c r="AG1734" i="5"/>
  <c r="AG1735" i="5"/>
  <c r="AG1736" i="5"/>
  <c r="AG1737" i="5"/>
  <c r="AG1738" i="5"/>
  <c r="AG1739" i="5"/>
  <c r="AG1740" i="5"/>
  <c r="AG1741" i="5"/>
  <c r="AG1742" i="5"/>
  <c r="AG1743" i="5"/>
  <c r="AG1744" i="5"/>
  <c r="AG1745" i="5"/>
  <c r="AG1746" i="5"/>
  <c r="AG1747" i="5"/>
  <c r="AG1748" i="5"/>
  <c r="AG1749" i="5"/>
  <c r="AG1750" i="5"/>
  <c r="AG1751" i="5"/>
  <c r="AG1752" i="5"/>
  <c r="AG1753" i="5"/>
  <c r="AG1754" i="5"/>
  <c r="AG1755" i="5"/>
  <c r="AG1756" i="5"/>
  <c r="AG1757" i="5"/>
  <c r="AG1758" i="5"/>
  <c r="AG1759" i="5"/>
  <c r="AG1760" i="5"/>
  <c r="AG1761" i="5"/>
  <c r="AG1762" i="5"/>
  <c r="AG1763" i="5"/>
  <c r="AG1764" i="5"/>
  <c r="AG1765" i="5"/>
  <c r="AG1766" i="5"/>
  <c r="AG1767" i="5"/>
  <c r="AG1768" i="5"/>
  <c r="AG1769" i="5"/>
  <c r="AG1770" i="5"/>
  <c r="AG1771" i="5"/>
  <c r="AG1772" i="5"/>
  <c r="AG1773" i="5"/>
  <c r="AG1774" i="5"/>
  <c r="AG1775" i="5"/>
  <c r="AG1776" i="5"/>
  <c r="AG1777" i="5"/>
  <c r="AG1778" i="5"/>
  <c r="AG1779" i="5"/>
  <c r="AG1780" i="5"/>
  <c r="AG1781" i="5"/>
  <c r="AG1782" i="5"/>
  <c r="AG1783" i="5"/>
  <c r="AG1784" i="5"/>
  <c r="AG1785" i="5"/>
  <c r="AG1786" i="5"/>
  <c r="AG1787" i="5"/>
  <c r="AG1788" i="5"/>
  <c r="AG1789" i="5"/>
  <c r="AG1790" i="5"/>
  <c r="AG1791" i="5"/>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5" i="11"/>
  <c r="K1146" i="11"/>
  <c r="K1147" i="11"/>
  <c r="K1148" i="11"/>
  <c r="K1149" i="11"/>
  <c r="K1150" i="11"/>
  <c r="K1151" i="11"/>
  <c r="K1152" i="11"/>
  <c r="K1153" i="11"/>
  <c r="K1154" i="11"/>
  <c r="K1155" i="11"/>
  <c r="K1156" i="11"/>
  <c r="K1157" i="11"/>
  <c r="K1158" i="11"/>
  <c r="K1159" i="11"/>
  <c r="K1160" i="11"/>
  <c r="K1161" i="11"/>
  <c r="K1162" i="11"/>
  <c r="K1163" i="11"/>
  <c r="K1164" i="11"/>
  <c r="K1165" i="11"/>
  <c r="K1166" i="11"/>
  <c r="K1167" i="11"/>
  <c r="K1168" i="11"/>
  <c r="K1169" i="11"/>
  <c r="K1170" i="11"/>
  <c r="K1171" i="11"/>
  <c r="K1172" i="11"/>
  <c r="K1173" i="11"/>
  <c r="K1174" i="11"/>
  <c r="K1175" i="11"/>
  <c r="K1176" i="11"/>
  <c r="K1177" i="11"/>
  <c r="K1178" i="11"/>
  <c r="K1179" i="11"/>
  <c r="K1180" i="11"/>
  <c r="K1181" i="11"/>
  <c r="K1182" i="11"/>
  <c r="K1183" i="11"/>
  <c r="K1184" i="11"/>
  <c r="K1185" i="11"/>
  <c r="K1186" i="11"/>
  <c r="K1187" i="11"/>
  <c r="K1188" i="11"/>
  <c r="K1189" i="11"/>
  <c r="K1190" i="11"/>
  <c r="K1191" i="11"/>
  <c r="K1192" i="11"/>
  <c r="K1193" i="11"/>
  <c r="K1194" i="11"/>
  <c r="K1195" i="11"/>
  <c r="K1196" i="11"/>
  <c r="K1197" i="11"/>
  <c r="K1198" i="11"/>
  <c r="K1199" i="11"/>
  <c r="K1200" i="11"/>
  <c r="K1201" i="11"/>
  <c r="K1202" i="11"/>
  <c r="K1203" i="11"/>
  <c r="K1204" i="11"/>
  <c r="K1205" i="11"/>
  <c r="K1206" i="11"/>
  <c r="K1207" i="11"/>
  <c r="K1208" i="11"/>
  <c r="K1209" i="11"/>
  <c r="K1210" i="11"/>
  <c r="K1211" i="11"/>
  <c r="K1212" i="11"/>
  <c r="K1213" i="11"/>
  <c r="K1214" i="11"/>
  <c r="K1215" i="11"/>
  <c r="K1216" i="11"/>
  <c r="K1217" i="11"/>
  <c r="K1218" i="11"/>
  <c r="K1219" i="11"/>
  <c r="K1220" i="11"/>
  <c r="K1221" i="11"/>
  <c r="K1222" i="11"/>
  <c r="K1223" i="11"/>
  <c r="K1224" i="11"/>
  <c r="K1225" i="11"/>
  <c r="K1226" i="11"/>
  <c r="K1227" i="11"/>
  <c r="K1228" i="11"/>
  <c r="K1229" i="11"/>
  <c r="K1230" i="11"/>
  <c r="K1231" i="11"/>
  <c r="K1232" i="11"/>
  <c r="K1233" i="11"/>
  <c r="K1234" i="11"/>
  <c r="K1235" i="11"/>
  <c r="K1236" i="11"/>
  <c r="K1237" i="11"/>
  <c r="K1238" i="11"/>
  <c r="K1239" i="11"/>
  <c r="K1240" i="11"/>
  <c r="K1241" i="11"/>
  <c r="K1242" i="11"/>
  <c r="K1243" i="11"/>
  <c r="K1244" i="11"/>
  <c r="K1245" i="11"/>
  <c r="K1246" i="11"/>
  <c r="K1247" i="11"/>
  <c r="K1248" i="11"/>
  <c r="K1249" i="11"/>
  <c r="K1250" i="11"/>
  <c r="K1251" i="11"/>
  <c r="K1252" i="11"/>
  <c r="K1253" i="11"/>
  <c r="K1254" i="11"/>
  <c r="K1255" i="11"/>
  <c r="K1256" i="11"/>
  <c r="K1257" i="11"/>
  <c r="K1258" i="11"/>
  <c r="K1259" i="11"/>
  <c r="K1260" i="11"/>
  <c r="K1261" i="11"/>
  <c r="K1262" i="11"/>
  <c r="K1263" i="11"/>
  <c r="K1264" i="11"/>
  <c r="K1265" i="11"/>
  <c r="K1266" i="11"/>
  <c r="K1267" i="11"/>
  <c r="K1268" i="11"/>
  <c r="K1269" i="11"/>
  <c r="K1270" i="11"/>
  <c r="K1271" i="11"/>
  <c r="K1272" i="11"/>
  <c r="K1273" i="11"/>
  <c r="K1274" i="11"/>
  <c r="K1275" i="11"/>
  <c r="K1276" i="11"/>
  <c r="K1277" i="11"/>
  <c r="K1278" i="11"/>
  <c r="K1279" i="11"/>
  <c r="K1280" i="11"/>
  <c r="K1281" i="11"/>
  <c r="K1282" i="11"/>
  <c r="K1283" i="11"/>
  <c r="K1284" i="11"/>
  <c r="K1285" i="11"/>
  <c r="K1286" i="11"/>
  <c r="K1287" i="11"/>
  <c r="K1288" i="11"/>
  <c r="K1289" i="11"/>
  <c r="K1290" i="11"/>
  <c r="K1291" i="11"/>
  <c r="K1292" i="11"/>
  <c r="K1293" i="11"/>
  <c r="K1294" i="11"/>
  <c r="K1295" i="11"/>
  <c r="K1296" i="11"/>
  <c r="K1297" i="11"/>
  <c r="K1298" i="11"/>
  <c r="K1299" i="11"/>
  <c r="K1300" i="11"/>
  <c r="K1301" i="11"/>
  <c r="K1302" i="11"/>
  <c r="K1303" i="11"/>
  <c r="K1304" i="11"/>
  <c r="K1305" i="11"/>
  <c r="K1306" i="11"/>
  <c r="K1307" i="11"/>
  <c r="K1308" i="11"/>
  <c r="K1309" i="11"/>
  <c r="K1310" i="11"/>
  <c r="K1311" i="11"/>
  <c r="K1312" i="11"/>
  <c r="K1313" i="11"/>
  <c r="K1314" i="11"/>
  <c r="K1315" i="11"/>
  <c r="K1316" i="11"/>
  <c r="K1317" i="11"/>
  <c r="K1318" i="11"/>
  <c r="K1319" i="11"/>
  <c r="K1320" i="11"/>
  <c r="K1321" i="11"/>
  <c r="K1322" i="11"/>
  <c r="K1323" i="11"/>
  <c r="K1324" i="11"/>
  <c r="K1325" i="11"/>
  <c r="K1326" i="11"/>
  <c r="K1327" i="11"/>
  <c r="K1328" i="11"/>
  <c r="K1329" i="11"/>
  <c r="K1330" i="11"/>
  <c r="K1331" i="11"/>
  <c r="K1332" i="11"/>
  <c r="K1333" i="11"/>
  <c r="K1334" i="11"/>
  <c r="K1335" i="11"/>
  <c r="K1336" i="11"/>
  <c r="K1337" i="11"/>
  <c r="K1338" i="11"/>
  <c r="K1339" i="11"/>
  <c r="K1340" i="11"/>
  <c r="K1341" i="11"/>
  <c r="K1342" i="11"/>
  <c r="K1343" i="11"/>
  <c r="K1344" i="11"/>
  <c r="K1345" i="11"/>
  <c r="K1346" i="11"/>
  <c r="K1347" i="11"/>
  <c r="K1348" i="11"/>
  <c r="K1349" i="11"/>
  <c r="K1350" i="11"/>
  <c r="K1351" i="11"/>
  <c r="K1352" i="11"/>
  <c r="K1353" i="11"/>
  <c r="K1354" i="11"/>
  <c r="K1355" i="11"/>
  <c r="K1356" i="11"/>
  <c r="K1357" i="11"/>
  <c r="K1358" i="11"/>
  <c r="K1359" i="11"/>
  <c r="K1360" i="11"/>
  <c r="K1361" i="11"/>
  <c r="K1362" i="11"/>
  <c r="K1363" i="11"/>
  <c r="K1364" i="11"/>
  <c r="K1365" i="11"/>
  <c r="K1366" i="11"/>
  <c r="K1367" i="11"/>
  <c r="K1368" i="11"/>
  <c r="K1369" i="11"/>
  <c r="K1370" i="11"/>
  <c r="K1371" i="11"/>
  <c r="K1372" i="11"/>
  <c r="K1373" i="11"/>
  <c r="K1374" i="11"/>
  <c r="K1375" i="11"/>
  <c r="K1376" i="11"/>
  <c r="K1377" i="11"/>
  <c r="K1378" i="11"/>
  <c r="K1379" i="11"/>
  <c r="K1380" i="11"/>
  <c r="K1381" i="11"/>
  <c r="K1382" i="11"/>
  <c r="K1383" i="11"/>
  <c r="K1384" i="11"/>
  <c r="K1385" i="11"/>
  <c r="K1386" i="11"/>
  <c r="K1387" i="11"/>
  <c r="K1388" i="11"/>
  <c r="K1389" i="11"/>
  <c r="K1390" i="11"/>
  <c r="K1391" i="11"/>
  <c r="K1392" i="11"/>
  <c r="K1393" i="11"/>
  <c r="K1394" i="11"/>
  <c r="K1395" i="11"/>
  <c r="K1396" i="11"/>
  <c r="K1397" i="11"/>
  <c r="K1398" i="11"/>
  <c r="K1399" i="11"/>
  <c r="K1400" i="11"/>
  <c r="K1401" i="11"/>
  <c r="K1402" i="11"/>
  <c r="K1403" i="11"/>
  <c r="K1404" i="11"/>
  <c r="K1405" i="11"/>
  <c r="K1406" i="11"/>
  <c r="K1407" i="11"/>
  <c r="K1408" i="11"/>
  <c r="K1409" i="11"/>
  <c r="K1410" i="11"/>
  <c r="K1411" i="11"/>
  <c r="K1412" i="11"/>
  <c r="K1413" i="11"/>
  <c r="K1414" i="11"/>
  <c r="K1415" i="11"/>
  <c r="K1416" i="11"/>
  <c r="K1417" i="11"/>
  <c r="K1418" i="11"/>
  <c r="K1419" i="11"/>
  <c r="K1420" i="11"/>
  <c r="K1421" i="11"/>
  <c r="K1422" i="11"/>
  <c r="K1423" i="11"/>
  <c r="K1424" i="11"/>
  <c r="K1425" i="11"/>
  <c r="K1426" i="11"/>
  <c r="K1427" i="11"/>
  <c r="K1428" i="11"/>
  <c r="K1429" i="11"/>
  <c r="K1430" i="11"/>
  <c r="K1431" i="11"/>
  <c r="K1432" i="11"/>
  <c r="K1433" i="11"/>
  <c r="K1434" i="11"/>
  <c r="K1435" i="11"/>
  <c r="K1436" i="11"/>
  <c r="K1437" i="11"/>
  <c r="K1438" i="11"/>
  <c r="K1439" i="11"/>
  <c r="K1440" i="11"/>
  <c r="K1441" i="11"/>
  <c r="K1442" i="11"/>
  <c r="K1443" i="11"/>
  <c r="K1444" i="11"/>
  <c r="K1445" i="11"/>
  <c r="K1446" i="11"/>
  <c r="K1447" i="11"/>
  <c r="K1448" i="11"/>
  <c r="K1449" i="11"/>
  <c r="K1450" i="11"/>
  <c r="K1451" i="11"/>
  <c r="K1452" i="11"/>
  <c r="K1453" i="11"/>
  <c r="K1454" i="11"/>
  <c r="K1455" i="11"/>
  <c r="K1456" i="11"/>
  <c r="K1457" i="11"/>
  <c r="K1458" i="11"/>
  <c r="K1459" i="11"/>
  <c r="K1460" i="11"/>
  <c r="K1461" i="11"/>
  <c r="K1462" i="11"/>
  <c r="K1463" i="11"/>
  <c r="K1464" i="11"/>
  <c r="K1465" i="11"/>
  <c r="K1466" i="11"/>
  <c r="K1467" i="11"/>
  <c r="K1468" i="11"/>
  <c r="K1469" i="11"/>
  <c r="K1470" i="11"/>
  <c r="K1471" i="11"/>
  <c r="K1472" i="11"/>
  <c r="K1473" i="11"/>
  <c r="K1474" i="11"/>
  <c r="K1475" i="11"/>
  <c r="K1476" i="11"/>
  <c r="K1477" i="11"/>
  <c r="K1478" i="11"/>
  <c r="K1479" i="11"/>
  <c r="K1480" i="11"/>
  <c r="K1481" i="11"/>
  <c r="K1482" i="11"/>
  <c r="K1483" i="11"/>
  <c r="K1484" i="11"/>
  <c r="K1485" i="11"/>
  <c r="K1486" i="11"/>
  <c r="K1487" i="11"/>
  <c r="K1488" i="11"/>
  <c r="K1489" i="11"/>
  <c r="K1490" i="11"/>
  <c r="K1491" i="11"/>
  <c r="K1492" i="11"/>
  <c r="K1493" i="11"/>
  <c r="K1494" i="11"/>
  <c r="K1495" i="11"/>
  <c r="K1496" i="11"/>
  <c r="K1497" i="11"/>
  <c r="K1498" i="11"/>
  <c r="K1499" i="11"/>
  <c r="K1500" i="11"/>
  <c r="K1501" i="11"/>
  <c r="K1502" i="11"/>
  <c r="K1503" i="11"/>
  <c r="K1504" i="11"/>
  <c r="K1505" i="11"/>
  <c r="K1506" i="11"/>
  <c r="K1507" i="11"/>
  <c r="K1508" i="11"/>
  <c r="K1509" i="11"/>
  <c r="K1510" i="11"/>
  <c r="K1511" i="11"/>
  <c r="K1512" i="11"/>
  <c r="K1513" i="11"/>
  <c r="K1514" i="11"/>
  <c r="K1515" i="11"/>
  <c r="K1516" i="11"/>
  <c r="K1517" i="11"/>
  <c r="K1518" i="11"/>
  <c r="K1519" i="11"/>
  <c r="K1520" i="11"/>
  <c r="K1521" i="11"/>
  <c r="K1522" i="11"/>
  <c r="K1523" i="11"/>
  <c r="K1524" i="11"/>
  <c r="K1525" i="11"/>
  <c r="K1526" i="11"/>
  <c r="K1527" i="11"/>
  <c r="K1528" i="11"/>
  <c r="K1529" i="11"/>
  <c r="K1530" i="11"/>
  <c r="K1531" i="11"/>
  <c r="K1532" i="11"/>
  <c r="K1533" i="11"/>
  <c r="K1534" i="11"/>
  <c r="K1535" i="11"/>
  <c r="K1536" i="11"/>
  <c r="K1537" i="11"/>
  <c r="K1538" i="11"/>
  <c r="K1539" i="11"/>
  <c r="K1540" i="11"/>
  <c r="K1541" i="11"/>
  <c r="K1542" i="11"/>
  <c r="K1543" i="11"/>
  <c r="K1544" i="11"/>
  <c r="K1545" i="11"/>
  <c r="K1546" i="11"/>
  <c r="K1547" i="11"/>
  <c r="K1548" i="11"/>
  <c r="K1549" i="11"/>
  <c r="K1550" i="11"/>
  <c r="K1551" i="11"/>
  <c r="K1552" i="11"/>
  <c r="K1553" i="11"/>
  <c r="K1554" i="11"/>
  <c r="K1555" i="11"/>
  <c r="K1556" i="11"/>
  <c r="K1557" i="11"/>
  <c r="K1558" i="11"/>
  <c r="K1559" i="11"/>
  <c r="K1560" i="11"/>
  <c r="K1561" i="11"/>
  <c r="K1562" i="11"/>
  <c r="K1563" i="11"/>
  <c r="K1564" i="11"/>
  <c r="K1565" i="11"/>
  <c r="K1566" i="11"/>
  <c r="K1567" i="11"/>
  <c r="K1568" i="11"/>
  <c r="K1569" i="11"/>
  <c r="K1570" i="11"/>
  <c r="K1571" i="11"/>
  <c r="K1572" i="11"/>
  <c r="K1573" i="11"/>
  <c r="K1574" i="11"/>
  <c r="K1575" i="11"/>
  <c r="K1576" i="11"/>
  <c r="K1577" i="11"/>
  <c r="K1578" i="11"/>
  <c r="K1579" i="11"/>
  <c r="K1580" i="11"/>
  <c r="K1581" i="11"/>
  <c r="K1582" i="11"/>
  <c r="K1583" i="11"/>
  <c r="K1584" i="11"/>
  <c r="K1585" i="11"/>
  <c r="K1586" i="11"/>
  <c r="K1587" i="11"/>
  <c r="K1588" i="11"/>
  <c r="K1589" i="11"/>
  <c r="K1590" i="11"/>
  <c r="K1591" i="11"/>
  <c r="K1592" i="11"/>
  <c r="K1593" i="11"/>
  <c r="K1594" i="11"/>
  <c r="K1595" i="11"/>
  <c r="K1596" i="11"/>
  <c r="K1597" i="11"/>
  <c r="K1598" i="11"/>
  <c r="K1599" i="11"/>
  <c r="K1600" i="11"/>
  <c r="K1601" i="11"/>
  <c r="K1602" i="11"/>
  <c r="K1603" i="11"/>
  <c r="K1604" i="11"/>
  <c r="K1605" i="11"/>
  <c r="K1606" i="11"/>
  <c r="K1607" i="11"/>
  <c r="K1608" i="11"/>
  <c r="K1609" i="11"/>
  <c r="K1610" i="11"/>
  <c r="K1611" i="11"/>
  <c r="K1612" i="11"/>
  <c r="K1613" i="11"/>
  <c r="K1614" i="11"/>
  <c r="K1615" i="11"/>
  <c r="K1616" i="11"/>
  <c r="K1617" i="11"/>
  <c r="K1618" i="11"/>
  <c r="K1619" i="11"/>
  <c r="K1620" i="11"/>
  <c r="K1621" i="11"/>
  <c r="K1622" i="11"/>
  <c r="K1623" i="11"/>
  <c r="K1624" i="11"/>
  <c r="K1625" i="11"/>
  <c r="K1626" i="11"/>
  <c r="K1627" i="11"/>
  <c r="K1628" i="11"/>
  <c r="K1629" i="11"/>
  <c r="K1630" i="11"/>
  <c r="K1631" i="11"/>
  <c r="K1632" i="11"/>
  <c r="K1633" i="11"/>
  <c r="K1634" i="11"/>
  <c r="K1635" i="11"/>
  <c r="K1636" i="11"/>
  <c r="K1637" i="11"/>
  <c r="K1638" i="11"/>
  <c r="K1639" i="11"/>
  <c r="K1640" i="11"/>
  <c r="K1641" i="11"/>
  <c r="K1642" i="11"/>
  <c r="K1643" i="11"/>
  <c r="K1644" i="11"/>
  <c r="K1645" i="11"/>
  <c r="K1646" i="11"/>
  <c r="K1647" i="11"/>
  <c r="K1648" i="11"/>
  <c r="K1649" i="11"/>
  <c r="K1650" i="11"/>
  <c r="K1651" i="11"/>
  <c r="K1652" i="11"/>
  <c r="K1653" i="11"/>
  <c r="K1654" i="11"/>
  <c r="K1655" i="11"/>
  <c r="K1656" i="11"/>
  <c r="K1657" i="11"/>
  <c r="K1658" i="11"/>
  <c r="K1659" i="11"/>
  <c r="K1660" i="11"/>
  <c r="K1661" i="11"/>
  <c r="K1662" i="11"/>
  <c r="K1663" i="11"/>
  <c r="K1664" i="11"/>
  <c r="K1665" i="11"/>
  <c r="K1666" i="11"/>
  <c r="K1667" i="11"/>
  <c r="K1668" i="11"/>
  <c r="K1669" i="11"/>
  <c r="K1670" i="11"/>
  <c r="K1671" i="11"/>
  <c r="K1672" i="11"/>
  <c r="K1673" i="11"/>
  <c r="K1674" i="11"/>
  <c r="K1675" i="11"/>
  <c r="K1676" i="11"/>
  <c r="K1677" i="11"/>
  <c r="K1678" i="11"/>
  <c r="K1679" i="11"/>
  <c r="K1680" i="11"/>
  <c r="K1681" i="11"/>
  <c r="K1682" i="11"/>
  <c r="K1683" i="11"/>
  <c r="K1684" i="11"/>
  <c r="K1685" i="11"/>
  <c r="K1686" i="11"/>
  <c r="K1687" i="11"/>
  <c r="K1688" i="11"/>
  <c r="K1689" i="11"/>
  <c r="K1690" i="11"/>
  <c r="K1691" i="11"/>
  <c r="K1692" i="11"/>
  <c r="K1693" i="11"/>
  <c r="K1694" i="11"/>
  <c r="K1695" i="11"/>
  <c r="K1696" i="11"/>
  <c r="K1697" i="11"/>
  <c r="K1698" i="11"/>
  <c r="K1699" i="11"/>
  <c r="K1700" i="11"/>
  <c r="K1701" i="11"/>
  <c r="K1702" i="11"/>
  <c r="K1703" i="11"/>
  <c r="K1704" i="11"/>
  <c r="K1705" i="11"/>
  <c r="K1706" i="11"/>
  <c r="K1707" i="11"/>
  <c r="K1708" i="11"/>
  <c r="K1709" i="11"/>
  <c r="K1710" i="11"/>
  <c r="K1711" i="11"/>
  <c r="K1712" i="11"/>
  <c r="K1713" i="11"/>
  <c r="K1714" i="11"/>
  <c r="K1715" i="11"/>
  <c r="K1716" i="11"/>
  <c r="K1717" i="11"/>
  <c r="K1718" i="11"/>
  <c r="K1719" i="11"/>
  <c r="K1720" i="11"/>
  <c r="K1721" i="11"/>
  <c r="K1722" i="11"/>
  <c r="K1723" i="11"/>
  <c r="K1724" i="11"/>
  <c r="K1725" i="11"/>
  <c r="K1726" i="11"/>
  <c r="K1727" i="11"/>
  <c r="K1728" i="11"/>
  <c r="K1729" i="11"/>
  <c r="K1730" i="11"/>
  <c r="K1731" i="11"/>
  <c r="K1732" i="11"/>
  <c r="K1733" i="11"/>
  <c r="K1734" i="11"/>
  <c r="K1735" i="11"/>
  <c r="K1736" i="11"/>
  <c r="K1737" i="11"/>
  <c r="K1738" i="11"/>
  <c r="K1739" i="11"/>
  <c r="K1740" i="11"/>
  <c r="K1741" i="11"/>
  <c r="K1742" i="11"/>
  <c r="K1743" i="11"/>
  <c r="K1744" i="11"/>
  <c r="K1745" i="11"/>
  <c r="K1746" i="11"/>
  <c r="K1747" i="11"/>
  <c r="K1748" i="11"/>
  <c r="K1749" i="11"/>
  <c r="K1750" i="11"/>
  <c r="K1751" i="11"/>
  <c r="K1752" i="11"/>
  <c r="K1753" i="11"/>
  <c r="K1754" i="11"/>
  <c r="K1755" i="11"/>
  <c r="K1756" i="11"/>
  <c r="K1757" i="11"/>
  <c r="K1758" i="11"/>
  <c r="K1759" i="11"/>
  <c r="K1760" i="11"/>
  <c r="K1761" i="11"/>
  <c r="K1762" i="11"/>
  <c r="K1763" i="11"/>
  <c r="K1764" i="11"/>
  <c r="K1765" i="11"/>
  <c r="K1766" i="11"/>
  <c r="K1767" i="11"/>
  <c r="K1768" i="11"/>
  <c r="K1769" i="11"/>
  <c r="K1770" i="11"/>
  <c r="K1771" i="11"/>
  <c r="K1772" i="11"/>
  <c r="K1773" i="11"/>
  <c r="K1774" i="11"/>
  <c r="K1775" i="11"/>
  <c r="K1776" i="11"/>
  <c r="K1777" i="11"/>
  <c r="K1778" i="11"/>
  <c r="K1779" i="11"/>
  <c r="K1780" i="11"/>
  <c r="K1781" i="11"/>
  <c r="K1782" i="11"/>
  <c r="K1783" i="11"/>
  <c r="K1784" i="11"/>
  <c r="K1785" i="11"/>
  <c r="K1786" i="11"/>
  <c r="K1787" i="11"/>
  <c r="K1788" i="11"/>
  <c r="K1789" i="11"/>
  <c r="K1790" i="11"/>
  <c r="K1791" i="11"/>
  <c r="J2" i="11"/>
  <c r="AJ2" i="11" s="1"/>
  <c r="J3" i="11"/>
  <c r="AJ3" i="11" s="1"/>
  <c r="J4" i="11"/>
  <c r="AJ4" i="11" s="1"/>
  <c r="J5" i="11"/>
  <c r="AJ5" i="11" s="1"/>
  <c r="J6" i="11"/>
  <c r="AJ6" i="11" s="1"/>
  <c r="J7" i="11"/>
  <c r="AJ7" i="11" s="1"/>
  <c r="J8" i="11"/>
  <c r="AJ8" i="11" s="1"/>
  <c r="J9" i="11"/>
  <c r="AJ9" i="11" s="1"/>
  <c r="J10" i="11"/>
  <c r="AJ10" i="11" s="1"/>
  <c r="J11" i="11"/>
  <c r="AJ11" i="11" s="1"/>
  <c r="J12" i="11"/>
  <c r="AJ12" i="11" s="1"/>
  <c r="J13" i="11"/>
  <c r="AJ13" i="11" s="1"/>
  <c r="J14" i="11"/>
  <c r="AJ14" i="11" s="1"/>
  <c r="J15" i="11"/>
  <c r="AJ15" i="11" s="1"/>
  <c r="J16" i="11"/>
  <c r="AJ16" i="11" s="1"/>
  <c r="J17" i="11"/>
  <c r="AJ17" i="11" s="1"/>
  <c r="J18" i="11"/>
  <c r="AJ18" i="11" s="1"/>
  <c r="J19" i="11"/>
  <c r="AJ19" i="11" s="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44" i="11"/>
  <c r="J245" i="11"/>
  <c r="J246" i="11"/>
  <c r="J247" i="11"/>
  <c r="J248" i="11"/>
  <c r="J249" i="11"/>
  <c r="J250" i="11"/>
  <c r="J251" i="11"/>
  <c r="J252" i="11"/>
  <c r="J253" i="11"/>
  <c r="J254" i="11"/>
  <c r="J255" i="11"/>
  <c r="J256" i="11"/>
  <c r="J257" i="11"/>
  <c r="J258" i="11"/>
  <c r="J259" i="11"/>
  <c r="J260" i="11"/>
  <c r="J261" i="11"/>
  <c r="J262" i="11"/>
  <c r="J263" i="11"/>
  <c r="J264" i="11"/>
  <c r="J265" i="11"/>
  <c r="J266" i="11"/>
  <c r="J267" i="11"/>
  <c r="J268" i="11"/>
  <c r="J269" i="11"/>
  <c r="J270" i="11"/>
  <c r="J271" i="11"/>
  <c r="J272" i="11"/>
  <c r="J273" i="11"/>
  <c r="J274" i="11"/>
  <c r="J275" i="11"/>
  <c r="J276" i="11"/>
  <c r="J277" i="11"/>
  <c r="J278" i="11"/>
  <c r="J279" i="11"/>
  <c r="J280" i="11"/>
  <c r="J281" i="11"/>
  <c r="J282" i="11"/>
  <c r="J283" i="11"/>
  <c r="J284" i="11"/>
  <c r="J285" i="11"/>
  <c r="J286" i="11"/>
  <c r="J287" i="11"/>
  <c r="J288" i="11"/>
  <c r="J289" i="11"/>
  <c r="J290" i="11"/>
  <c r="J291" i="11"/>
  <c r="J292" i="11"/>
  <c r="J293" i="11"/>
  <c r="J294" i="11"/>
  <c r="J295" i="11"/>
  <c r="J296" i="11"/>
  <c r="J297" i="11"/>
  <c r="J298" i="11"/>
  <c r="J299" i="11"/>
  <c r="J300" i="11"/>
  <c r="J301" i="11"/>
  <c r="J302" i="11"/>
  <c r="J303" i="11"/>
  <c r="J304" i="11"/>
  <c r="J305" i="11"/>
  <c r="J306" i="11"/>
  <c r="J307" i="11"/>
  <c r="J308" i="11"/>
  <c r="J309" i="11"/>
  <c r="J310" i="11"/>
  <c r="J311" i="11"/>
  <c r="J312" i="11"/>
  <c r="J313" i="11"/>
  <c r="J314" i="11"/>
  <c r="J315" i="11"/>
  <c r="J316" i="11"/>
  <c r="J317" i="11"/>
  <c r="J318" i="11"/>
  <c r="J319" i="11"/>
  <c r="J320" i="11"/>
  <c r="J321" i="11"/>
  <c r="J322" i="11"/>
  <c r="J323" i="11"/>
  <c r="J324" i="11"/>
  <c r="J325" i="11"/>
  <c r="J326" i="11"/>
  <c r="J327" i="11"/>
  <c r="J328" i="11"/>
  <c r="J329" i="11"/>
  <c r="J330" i="11"/>
  <c r="J331" i="11"/>
  <c r="J332" i="11"/>
  <c r="J333" i="11"/>
  <c r="J334" i="11"/>
  <c r="J335" i="11"/>
  <c r="J336" i="11"/>
  <c r="J337" i="11"/>
  <c r="J338" i="11"/>
  <c r="J339" i="11"/>
  <c r="J340" i="11"/>
  <c r="J341" i="11"/>
  <c r="J342" i="11"/>
  <c r="J343" i="11"/>
  <c r="J344" i="11"/>
  <c r="J345" i="11"/>
  <c r="J346" i="11"/>
  <c r="J347" i="11"/>
  <c r="J348" i="11"/>
  <c r="J349" i="11"/>
  <c r="J350" i="11"/>
  <c r="J351" i="11"/>
  <c r="J352" i="11"/>
  <c r="J353" i="11"/>
  <c r="J354" i="11"/>
  <c r="J355" i="11"/>
  <c r="J356" i="11"/>
  <c r="J357" i="11"/>
  <c r="J358" i="11"/>
  <c r="J359" i="11"/>
  <c r="J360" i="11"/>
  <c r="J361" i="11"/>
  <c r="J362" i="11"/>
  <c r="J363" i="11"/>
  <c r="J364" i="11"/>
  <c r="J365" i="11"/>
  <c r="J366" i="11"/>
  <c r="J367" i="11"/>
  <c r="J368" i="11"/>
  <c r="J369" i="11"/>
  <c r="J370" i="11"/>
  <c r="J371" i="11"/>
  <c r="J372" i="11"/>
  <c r="J373" i="11"/>
  <c r="J374" i="11"/>
  <c r="J375" i="11"/>
  <c r="J376" i="11"/>
  <c r="J377" i="11"/>
  <c r="J378" i="11"/>
  <c r="J379" i="11"/>
  <c r="J380" i="11"/>
  <c r="J381" i="11"/>
  <c r="J382" i="11"/>
  <c r="J383" i="11"/>
  <c r="J384" i="11"/>
  <c r="J385" i="11"/>
  <c r="J386" i="11"/>
  <c r="J387" i="11"/>
  <c r="J388" i="11"/>
  <c r="J389" i="11"/>
  <c r="J390" i="11"/>
  <c r="J391" i="11"/>
  <c r="J392" i="11"/>
  <c r="J393" i="11"/>
  <c r="J394" i="11"/>
  <c r="J395" i="11"/>
  <c r="J396" i="11"/>
  <c r="J397" i="11"/>
  <c r="J398" i="11"/>
  <c r="J399" i="11"/>
  <c r="J400" i="11"/>
  <c r="J401" i="11"/>
  <c r="J402" i="11"/>
  <c r="J403" i="11"/>
  <c r="J404" i="11"/>
  <c r="J405" i="11"/>
  <c r="J406" i="11"/>
  <c r="J407" i="11"/>
  <c r="J408" i="11"/>
  <c r="J409" i="11"/>
  <c r="J410" i="11"/>
  <c r="J411" i="11"/>
  <c r="J412" i="11"/>
  <c r="J413" i="11"/>
  <c r="J414" i="11"/>
  <c r="J415" i="11"/>
  <c r="J416" i="11"/>
  <c r="J417" i="11"/>
  <c r="J418" i="11"/>
  <c r="J419" i="11"/>
  <c r="J420" i="11"/>
  <c r="J421" i="11"/>
  <c r="J422" i="11"/>
  <c r="J423" i="11"/>
  <c r="J424" i="11"/>
  <c r="J425" i="11"/>
  <c r="J426" i="11"/>
  <c r="J427" i="11"/>
  <c r="J428" i="11"/>
  <c r="J429" i="11"/>
  <c r="J430" i="11"/>
  <c r="J431" i="11"/>
  <c r="J432" i="11"/>
  <c r="J433" i="11"/>
  <c r="J434" i="11"/>
  <c r="J435" i="11"/>
  <c r="J436" i="11"/>
  <c r="J437" i="11"/>
  <c r="J438" i="11"/>
  <c r="J439" i="11"/>
  <c r="J440" i="11"/>
  <c r="J441" i="11"/>
  <c r="J442" i="11"/>
  <c r="J443" i="11"/>
  <c r="J444" i="11"/>
  <c r="J445" i="11"/>
  <c r="J446" i="11"/>
  <c r="J447" i="11"/>
  <c r="J448" i="11"/>
  <c r="J449" i="11"/>
  <c r="J450" i="11"/>
  <c r="J451" i="11"/>
  <c r="J452" i="11"/>
  <c r="J453" i="11"/>
  <c r="J454" i="11"/>
  <c r="J455" i="11"/>
  <c r="J456" i="11"/>
  <c r="J457" i="11"/>
  <c r="J458" i="11"/>
  <c r="J459" i="11"/>
  <c r="J460" i="11"/>
  <c r="J461" i="11"/>
  <c r="J462" i="11"/>
  <c r="J463" i="11"/>
  <c r="J464" i="11"/>
  <c r="J465" i="11"/>
  <c r="J466" i="11"/>
  <c r="J467" i="11"/>
  <c r="J468" i="11"/>
  <c r="J469" i="11"/>
  <c r="J470" i="11"/>
  <c r="J471" i="11"/>
  <c r="J472" i="11"/>
  <c r="J473" i="11"/>
  <c r="J474" i="11"/>
  <c r="J475" i="11"/>
  <c r="J476" i="11"/>
  <c r="J477" i="11"/>
  <c r="J478" i="11"/>
  <c r="J479" i="11"/>
  <c r="J480" i="11"/>
  <c r="J481" i="11"/>
  <c r="J482" i="11"/>
  <c r="J483" i="11"/>
  <c r="J484" i="11"/>
  <c r="J485" i="11"/>
  <c r="J486" i="11"/>
  <c r="J487" i="11"/>
  <c r="J488" i="11"/>
  <c r="J489" i="11"/>
  <c r="J490" i="11"/>
  <c r="J491" i="11"/>
  <c r="J492" i="11"/>
  <c r="J493" i="11"/>
  <c r="J494" i="11"/>
  <c r="J495" i="11"/>
  <c r="J496" i="11"/>
  <c r="J497" i="11"/>
  <c r="J498" i="11"/>
  <c r="J499" i="11"/>
  <c r="J500" i="11"/>
  <c r="J501" i="11"/>
  <c r="J502" i="11"/>
  <c r="J503" i="11"/>
  <c r="J504" i="11"/>
  <c r="J505" i="11"/>
  <c r="J506" i="11"/>
  <c r="J507" i="11"/>
  <c r="J508" i="11"/>
  <c r="J509" i="11"/>
  <c r="J510" i="11"/>
  <c r="J511" i="11"/>
  <c r="J512" i="11"/>
  <c r="J513" i="11"/>
  <c r="J514" i="11"/>
  <c r="J515" i="11"/>
  <c r="J516" i="11"/>
  <c r="J517" i="11"/>
  <c r="J518" i="11"/>
  <c r="J519" i="11"/>
  <c r="J520" i="11"/>
  <c r="J521" i="11"/>
  <c r="J522" i="11"/>
  <c r="J523" i="11"/>
  <c r="J524" i="11"/>
  <c r="J525" i="11"/>
  <c r="J526" i="11"/>
  <c r="J527" i="11"/>
  <c r="J528" i="11"/>
  <c r="J529" i="11"/>
  <c r="J530" i="11"/>
  <c r="J531" i="11"/>
  <c r="J532" i="11"/>
  <c r="J533" i="11"/>
  <c r="J534" i="11"/>
  <c r="J535" i="11"/>
  <c r="J536" i="11"/>
  <c r="J537" i="11"/>
  <c r="J538" i="11"/>
  <c r="J539" i="11"/>
  <c r="J540" i="11"/>
  <c r="J541" i="11"/>
  <c r="J542" i="11"/>
  <c r="J543" i="11"/>
  <c r="J544" i="11"/>
  <c r="J545" i="11"/>
  <c r="J546" i="11"/>
  <c r="J547" i="11"/>
  <c r="J548" i="11"/>
  <c r="J549" i="11"/>
  <c r="J550" i="11"/>
  <c r="J551" i="11"/>
  <c r="J552" i="11"/>
  <c r="J553" i="11"/>
  <c r="J554" i="11"/>
  <c r="J555" i="11"/>
  <c r="J556" i="11"/>
  <c r="J557" i="11"/>
  <c r="J558" i="11"/>
  <c r="J559" i="11"/>
  <c r="J560" i="11"/>
  <c r="J561" i="11"/>
  <c r="J562" i="11"/>
  <c r="J563" i="11"/>
  <c r="J564" i="11"/>
  <c r="J565" i="11"/>
  <c r="J566" i="11"/>
  <c r="J567" i="11"/>
  <c r="J568" i="11"/>
  <c r="J569" i="11"/>
  <c r="J570" i="11"/>
  <c r="J571" i="11"/>
  <c r="J572" i="11"/>
  <c r="J573" i="11"/>
  <c r="J574" i="11"/>
  <c r="J575" i="11"/>
  <c r="J576" i="11"/>
  <c r="J577" i="11"/>
  <c r="J578" i="11"/>
  <c r="J579" i="11"/>
  <c r="J580" i="11"/>
  <c r="J581" i="11"/>
  <c r="J582" i="11"/>
  <c r="J583" i="11"/>
  <c r="J584" i="11"/>
  <c r="J585" i="11"/>
  <c r="J586" i="11"/>
  <c r="J587" i="11"/>
  <c r="J588" i="11"/>
  <c r="J589" i="11"/>
  <c r="J590" i="11"/>
  <c r="J591" i="11"/>
  <c r="J592" i="11"/>
  <c r="J593" i="11"/>
  <c r="J594" i="11"/>
  <c r="J595" i="11"/>
  <c r="J596" i="11"/>
  <c r="J597" i="11"/>
  <c r="J598" i="11"/>
  <c r="J599" i="11"/>
  <c r="J600" i="11"/>
  <c r="J601" i="11"/>
  <c r="J602" i="11"/>
  <c r="J603" i="11"/>
  <c r="J604" i="11"/>
  <c r="J605" i="11"/>
  <c r="J606" i="11"/>
  <c r="J607" i="11"/>
  <c r="J608" i="11"/>
  <c r="J609" i="11"/>
  <c r="J610" i="11"/>
  <c r="J611" i="11"/>
  <c r="J612" i="11"/>
  <c r="J613" i="11"/>
  <c r="J614" i="11"/>
  <c r="J615" i="11"/>
  <c r="J616" i="11"/>
  <c r="J617" i="11"/>
  <c r="J618" i="11"/>
  <c r="J619" i="11"/>
  <c r="J620" i="11"/>
  <c r="J621" i="11"/>
  <c r="J622" i="11"/>
  <c r="J623" i="11"/>
  <c r="J624" i="11"/>
  <c r="J625" i="11"/>
  <c r="J626" i="11"/>
  <c r="J627" i="11"/>
  <c r="J628" i="11"/>
  <c r="J629" i="11"/>
  <c r="J630" i="11"/>
  <c r="J631" i="11"/>
  <c r="J632" i="11"/>
  <c r="J633" i="11"/>
  <c r="J634" i="11"/>
  <c r="J635" i="11"/>
  <c r="J636" i="11"/>
  <c r="J637" i="11"/>
  <c r="J638" i="11"/>
  <c r="J639" i="11"/>
  <c r="J640" i="11"/>
  <c r="J641" i="11"/>
  <c r="J642" i="11"/>
  <c r="J643" i="11"/>
  <c r="J644" i="11"/>
  <c r="J645" i="11"/>
  <c r="J646" i="11"/>
  <c r="J647" i="11"/>
  <c r="J648" i="11"/>
  <c r="J649" i="11"/>
  <c r="J650" i="11"/>
  <c r="J651" i="11"/>
  <c r="J652" i="11"/>
  <c r="J653" i="11"/>
  <c r="J654" i="11"/>
  <c r="J655" i="11"/>
  <c r="J656" i="11"/>
  <c r="J657" i="11"/>
  <c r="J658" i="11"/>
  <c r="J659" i="11"/>
  <c r="J660" i="11"/>
  <c r="J661" i="11"/>
  <c r="J662" i="11"/>
  <c r="J663" i="11"/>
  <c r="J664" i="11"/>
  <c r="J665" i="11"/>
  <c r="J666" i="11"/>
  <c r="J667" i="11"/>
  <c r="J668" i="11"/>
  <c r="J669" i="11"/>
  <c r="J670" i="11"/>
  <c r="J671" i="11"/>
  <c r="J672" i="11"/>
  <c r="J673" i="11"/>
  <c r="J674" i="11"/>
  <c r="J675" i="11"/>
  <c r="J676" i="11"/>
  <c r="J677" i="11"/>
  <c r="J678" i="11"/>
  <c r="J679" i="11"/>
  <c r="J680" i="11"/>
  <c r="J681" i="11"/>
  <c r="J682" i="11"/>
  <c r="J683" i="11"/>
  <c r="J684" i="11"/>
  <c r="J685" i="11"/>
  <c r="J686" i="11"/>
  <c r="J687" i="11"/>
  <c r="J688" i="11"/>
  <c r="J689" i="11"/>
  <c r="J690" i="11"/>
  <c r="J691" i="11"/>
  <c r="J692" i="11"/>
  <c r="J693" i="11"/>
  <c r="J694" i="11"/>
  <c r="J695" i="11"/>
  <c r="J696" i="11"/>
  <c r="J697" i="11"/>
  <c r="J698" i="11"/>
  <c r="J699" i="11"/>
  <c r="J700" i="11"/>
  <c r="J701" i="11"/>
  <c r="J702" i="11"/>
  <c r="J703" i="11"/>
  <c r="J704" i="11"/>
  <c r="J705" i="11"/>
  <c r="J706" i="11"/>
  <c r="J707" i="11"/>
  <c r="J708" i="11"/>
  <c r="J709" i="11"/>
  <c r="J710" i="11"/>
  <c r="J711" i="11"/>
  <c r="J712" i="11"/>
  <c r="J713" i="11"/>
  <c r="J714" i="11"/>
  <c r="J715" i="11"/>
  <c r="J716" i="11"/>
  <c r="J717" i="11"/>
  <c r="J718" i="11"/>
  <c r="J719" i="11"/>
  <c r="J720" i="11"/>
  <c r="J721" i="11"/>
  <c r="J722" i="11"/>
  <c r="J723" i="11"/>
  <c r="J724" i="11"/>
  <c r="J725" i="11"/>
  <c r="J726" i="11"/>
  <c r="J727" i="11"/>
  <c r="J728" i="11"/>
  <c r="J729" i="11"/>
  <c r="J730" i="11"/>
  <c r="J731" i="11"/>
  <c r="J732" i="11"/>
  <c r="J733" i="11"/>
  <c r="J734" i="11"/>
  <c r="J735" i="11"/>
  <c r="J736" i="11"/>
  <c r="J737" i="11"/>
  <c r="J738" i="11"/>
  <c r="J739" i="11"/>
  <c r="J740" i="11"/>
  <c r="J741" i="11"/>
  <c r="J742" i="11"/>
  <c r="J743" i="11"/>
  <c r="J744" i="11"/>
  <c r="J745" i="11"/>
  <c r="J746" i="11"/>
  <c r="J747" i="11"/>
  <c r="J748" i="11"/>
  <c r="J749" i="11"/>
  <c r="J750" i="11"/>
  <c r="J751" i="11"/>
  <c r="J752" i="11"/>
  <c r="J753" i="11"/>
  <c r="J754" i="11"/>
  <c r="J755" i="11"/>
  <c r="J756" i="11"/>
  <c r="J757" i="11"/>
  <c r="J758" i="11"/>
  <c r="J759" i="11"/>
  <c r="J760" i="11"/>
  <c r="J761" i="11"/>
  <c r="J762" i="11"/>
  <c r="J763" i="11"/>
  <c r="J764" i="11"/>
  <c r="J765" i="11"/>
  <c r="J766" i="11"/>
  <c r="J767" i="11"/>
  <c r="J768" i="11"/>
  <c r="J769" i="11"/>
  <c r="J770" i="11"/>
  <c r="J771" i="11"/>
  <c r="J772" i="11"/>
  <c r="J773" i="11"/>
  <c r="J774" i="11"/>
  <c r="J775" i="11"/>
  <c r="J776" i="11"/>
  <c r="J777" i="11"/>
  <c r="J778" i="11"/>
  <c r="J779" i="11"/>
  <c r="J780" i="11"/>
  <c r="J781" i="11"/>
  <c r="J782" i="11"/>
  <c r="J783" i="11"/>
  <c r="J784" i="11"/>
  <c r="J785" i="11"/>
  <c r="J786" i="11"/>
  <c r="J787" i="11"/>
  <c r="J788" i="11"/>
  <c r="J789" i="11"/>
  <c r="J790" i="11"/>
  <c r="J791" i="11"/>
  <c r="J792" i="11"/>
  <c r="J793" i="11"/>
  <c r="J794" i="11"/>
  <c r="J795" i="11"/>
  <c r="J796" i="11"/>
  <c r="J797" i="11"/>
  <c r="J798" i="11"/>
  <c r="J799" i="11"/>
  <c r="J800" i="11"/>
  <c r="J801" i="11"/>
  <c r="J802" i="11"/>
  <c r="J803" i="11"/>
  <c r="J804" i="11"/>
  <c r="J805" i="11"/>
  <c r="J806" i="11"/>
  <c r="J807" i="11"/>
  <c r="J808" i="11"/>
  <c r="J809" i="11"/>
  <c r="J810" i="11"/>
  <c r="J811" i="11"/>
  <c r="J812" i="11"/>
  <c r="J813" i="11"/>
  <c r="J814" i="11"/>
  <c r="J815" i="11"/>
  <c r="J816" i="11"/>
  <c r="J817" i="11"/>
  <c r="J818" i="11"/>
  <c r="J819" i="11"/>
  <c r="J820" i="11"/>
  <c r="J821" i="11"/>
  <c r="J822" i="11"/>
  <c r="J823" i="11"/>
  <c r="J824" i="11"/>
  <c r="J825" i="11"/>
  <c r="J826" i="11"/>
  <c r="J827" i="11"/>
  <c r="J828" i="11"/>
  <c r="J829" i="11"/>
  <c r="J830" i="11"/>
  <c r="J831" i="11"/>
  <c r="J832" i="11"/>
  <c r="J833" i="11"/>
  <c r="J834" i="11"/>
  <c r="J835" i="11"/>
  <c r="J836" i="11"/>
  <c r="J837" i="11"/>
  <c r="J838" i="11"/>
  <c r="J839" i="11"/>
  <c r="J840" i="11"/>
  <c r="J841" i="11"/>
  <c r="J842" i="11"/>
  <c r="J843" i="11"/>
  <c r="J844" i="11"/>
  <c r="J845" i="11"/>
  <c r="J846" i="11"/>
  <c r="J847" i="11"/>
  <c r="J848" i="11"/>
  <c r="J849" i="11"/>
  <c r="J850" i="11"/>
  <c r="J851" i="11"/>
  <c r="J852" i="11"/>
  <c r="J853" i="11"/>
  <c r="J854" i="11"/>
  <c r="J855" i="11"/>
  <c r="J856" i="11"/>
  <c r="J857" i="11"/>
  <c r="J858" i="11"/>
  <c r="J859" i="11"/>
  <c r="J860" i="11"/>
  <c r="J861" i="11"/>
  <c r="J862" i="11"/>
  <c r="J863" i="11"/>
  <c r="J864" i="11"/>
  <c r="J865" i="11"/>
  <c r="J866" i="11"/>
  <c r="J867" i="11"/>
  <c r="J868" i="11"/>
  <c r="J869" i="11"/>
  <c r="J870" i="11"/>
  <c r="J871" i="11"/>
  <c r="J872" i="11"/>
  <c r="J873" i="11"/>
  <c r="J874" i="11"/>
  <c r="J875" i="11"/>
  <c r="J876" i="11"/>
  <c r="J877" i="11"/>
  <c r="J878" i="11"/>
  <c r="J879" i="11"/>
  <c r="J880" i="11"/>
  <c r="J881" i="11"/>
  <c r="J882" i="11"/>
  <c r="J883" i="11"/>
  <c r="J884" i="11"/>
  <c r="J885" i="11"/>
  <c r="J886" i="11"/>
  <c r="J887" i="11"/>
  <c r="J888" i="11"/>
  <c r="J889" i="11"/>
  <c r="J890" i="11"/>
  <c r="J891" i="11"/>
  <c r="J892" i="11"/>
  <c r="J893" i="11"/>
  <c r="J894" i="11"/>
  <c r="J895" i="11"/>
  <c r="J896" i="11"/>
  <c r="J897" i="11"/>
  <c r="J898" i="11"/>
  <c r="J899" i="11"/>
  <c r="J900" i="11"/>
  <c r="J901" i="11"/>
  <c r="J902" i="11"/>
  <c r="J903" i="11"/>
  <c r="J904" i="11"/>
  <c r="J905" i="11"/>
  <c r="J906" i="11"/>
  <c r="J907" i="11"/>
  <c r="J908" i="11"/>
  <c r="J909" i="11"/>
  <c r="J910" i="11"/>
  <c r="J911" i="11"/>
  <c r="J912" i="11"/>
  <c r="J913" i="11"/>
  <c r="J914" i="11"/>
  <c r="J915" i="11"/>
  <c r="J916" i="11"/>
  <c r="J917" i="11"/>
  <c r="J918" i="11"/>
  <c r="J919" i="11"/>
  <c r="J920" i="11"/>
  <c r="J921" i="11"/>
  <c r="J922" i="11"/>
  <c r="J923" i="11"/>
  <c r="J924" i="11"/>
  <c r="J925" i="11"/>
  <c r="J926" i="11"/>
  <c r="J927" i="11"/>
  <c r="J928" i="11"/>
  <c r="J929" i="11"/>
  <c r="J930" i="11"/>
  <c r="J931" i="11"/>
  <c r="J932" i="11"/>
  <c r="J933" i="11"/>
  <c r="J934" i="11"/>
  <c r="J935" i="11"/>
  <c r="J936" i="11"/>
  <c r="J937" i="11"/>
  <c r="J938" i="11"/>
  <c r="J939" i="11"/>
  <c r="J940" i="11"/>
  <c r="J941" i="11"/>
  <c r="J942" i="11"/>
  <c r="J943" i="11"/>
  <c r="J944" i="11"/>
  <c r="J945" i="11"/>
  <c r="J946" i="11"/>
  <c r="J947" i="11"/>
  <c r="J948" i="11"/>
  <c r="J949" i="11"/>
  <c r="J950" i="11"/>
  <c r="J951" i="11"/>
  <c r="J952" i="11"/>
  <c r="J953" i="11"/>
  <c r="J954" i="11"/>
  <c r="J955" i="11"/>
  <c r="J956" i="11"/>
  <c r="J957" i="11"/>
  <c r="J958" i="11"/>
  <c r="J959" i="11"/>
  <c r="J960" i="11"/>
  <c r="J961" i="11"/>
  <c r="J962" i="11"/>
  <c r="J963" i="11"/>
  <c r="J964" i="11"/>
  <c r="J965" i="11"/>
  <c r="J966" i="11"/>
  <c r="J967" i="11"/>
  <c r="J968" i="11"/>
  <c r="J969" i="11"/>
  <c r="J970" i="11"/>
  <c r="J971" i="11"/>
  <c r="J972" i="11"/>
  <c r="J973" i="11"/>
  <c r="J974" i="11"/>
  <c r="J975" i="11"/>
  <c r="J976" i="11"/>
  <c r="J977" i="11"/>
  <c r="J978" i="11"/>
  <c r="J979" i="11"/>
  <c r="J980" i="11"/>
  <c r="J981" i="11"/>
  <c r="J982" i="11"/>
  <c r="J983" i="11"/>
  <c r="J984" i="11"/>
  <c r="J985" i="11"/>
  <c r="J986" i="11"/>
  <c r="J987" i="11"/>
  <c r="J988" i="11"/>
  <c r="J989" i="11"/>
  <c r="J990" i="11"/>
  <c r="J991" i="11"/>
  <c r="J992" i="11"/>
  <c r="J993" i="11"/>
  <c r="J994" i="11"/>
  <c r="J995" i="11"/>
  <c r="J996" i="11"/>
  <c r="J997" i="11"/>
  <c r="J998" i="11"/>
  <c r="J999" i="11"/>
  <c r="J1000" i="11"/>
  <c r="J1001" i="11"/>
  <c r="J1002" i="11"/>
  <c r="J1003" i="11"/>
  <c r="J1004" i="11"/>
  <c r="J1005" i="11"/>
  <c r="J1006" i="11"/>
  <c r="J1007" i="11"/>
  <c r="J1008" i="11"/>
  <c r="J1009" i="11"/>
  <c r="J1010" i="11"/>
  <c r="J1011" i="11"/>
  <c r="J1012" i="11"/>
  <c r="J1013" i="11"/>
  <c r="J1014" i="11"/>
  <c r="J1015" i="11"/>
  <c r="J1016" i="11"/>
  <c r="J1017" i="11"/>
  <c r="J1018" i="11"/>
  <c r="J1019" i="11"/>
  <c r="J1020" i="11"/>
  <c r="J1021" i="11"/>
  <c r="J1022" i="11"/>
  <c r="J1023" i="11"/>
  <c r="J1024" i="11"/>
  <c r="J1025" i="11"/>
  <c r="J1026" i="11"/>
  <c r="J1027" i="11"/>
  <c r="J1028" i="11"/>
  <c r="J1029" i="11"/>
  <c r="J1030" i="11"/>
  <c r="J1031" i="11"/>
  <c r="J1032" i="11"/>
  <c r="J1033" i="11"/>
  <c r="J1034" i="11"/>
  <c r="J1035" i="11"/>
  <c r="J1036" i="11"/>
  <c r="J1037" i="11"/>
  <c r="J1038" i="11"/>
  <c r="J1039" i="11"/>
  <c r="J1040" i="11"/>
  <c r="J1041" i="11"/>
  <c r="J1042" i="11"/>
  <c r="J1043" i="11"/>
  <c r="J1044" i="11"/>
  <c r="J1045" i="11"/>
  <c r="J1046" i="11"/>
  <c r="J1047" i="11"/>
  <c r="J1048" i="11"/>
  <c r="J1049" i="11"/>
  <c r="J1050" i="11"/>
  <c r="J1051" i="11"/>
  <c r="J1052" i="11"/>
  <c r="J1053" i="11"/>
  <c r="J1054" i="11"/>
  <c r="J1055" i="11"/>
  <c r="J1056" i="11"/>
  <c r="J1057" i="11"/>
  <c r="J1058" i="11"/>
  <c r="J1059" i="11"/>
  <c r="J1060" i="11"/>
  <c r="J1061" i="11"/>
  <c r="J1062" i="11"/>
  <c r="J1063" i="11"/>
  <c r="J1064" i="11"/>
  <c r="J1065" i="11"/>
  <c r="J1066" i="11"/>
  <c r="J1067" i="11"/>
  <c r="J1068" i="11"/>
  <c r="J1069" i="11"/>
  <c r="J1070" i="11"/>
  <c r="J1071" i="11"/>
  <c r="J1072" i="11"/>
  <c r="J1073" i="11"/>
  <c r="J1074" i="11"/>
  <c r="J1075" i="11"/>
  <c r="J1076" i="11"/>
  <c r="J1077" i="11"/>
  <c r="J1078" i="11"/>
  <c r="J1079" i="11"/>
  <c r="J1080" i="11"/>
  <c r="J1081" i="11"/>
  <c r="J1082" i="11"/>
  <c r="J1083" i="11"/>
  <c r="J1084" i="11"/>
  <c r="J1085" i="11"/>
  <c r="J1086" i="11"/>
  <c r="J1087" i="11"/>
  <c r="J1088" i="11"/>
  <c r="J1089" i="11"/>
  <c r="J1090" i="11"/>
  <c r="J1091" i="11"/>
  <c r="J1092" i="11"/>
  <c r="J1093" i="11"/>
  <c r="J1094" i="11"/>
  <c r="J1095" i="11"/>
  <c r="J1096" i="11"/>
  <c r="J1097" i="11"/>
  <c r="J1098" i="11"/>
  <c r="J1099" i="11"/>
  <c r="J1100" i="11"/>
  <c r="J1101" i="11"/>
  <c r="J1102" i="11"/>
  <c r="J1103" i="11"/>
  <c r="J1104" i="11"/>
  <c r="J1105" i="11"/>
  <c r="J1106" i="11"/>
  <c r="J1107" i="11"/>
  <c r="J1108" i="11"/>
  <c r="J1109" i="11"/>
  <c r="J1110" i="11"/>
  <c r="J1111" i="11"/>
  <c r="J1112" i="11"/>
  <c r="J1113" i="11"/>
  <c r="J1114" i="11"/>
  <c r="J1115" i="11"/>
  <c r="J1116" i="11"/>
  <c r="J1117" i="11"/>
  <c r="J1118" i="11"/>
  <c r="J1119" i="11"/>
  <c r="J1120" i="11"/>
  <c r="J1121" i="11"/>
  <c r="J1122" i="11"/>
  <c r="J1123" i="11"/>
  <c r="J1124" i="11"/>
  <c r="J1125" i="11"/>
  <c r="J1126" i="11"/>
  <c r="J1127" i="11"/>
  <c r="J1128" i="11"/>
  <c r="J1129" i="11"/>
  <c r="J1130" i="11"/>
  <c r="J1131" i="11"/>
  <c r="J1132" i="11"/>
  <c r="J1133" i="11"/>
  <c r="J1134" i="11"/>
  <c r="J1135" i="11"/>
  <c r="J1136" i="11"/>
  <c r="J1137" i="11"/>
  <c r="J1138" i="11"/>
  <c r="J1139" i="11"/>
  <c r="J1140" i="11"/>
  <c r="J1141" i="11"/>
  <c r="J1142" i="11"/>
  <c r="J1143" i="11"/>
  <c r="J1144" i="11"/>
  <c r="J1145" i="11"/>
  <c r="J1146" i="11"/>
  <c r="J1147" i="11"/>
  <c r="J1148" i="11"/>
  <c r="J1149" i="11"/>
  <c r="J1150" i="11"/>
  <c r="J1151" i="11"/>
  <c r="J1152" i="11"/>
  <c r="J1153" i="11"/>
  <c r="J1154" i="11"/>
  <c r="J1155" i="11"/>
  <c r="J1156" i="11"/>
  <c r="J1157" i="11"/>
  <c r="J1158" i="11"/>
  <c r="J1159" i="11"/>
  <c r="J1160" i="11"/>
  <c r="J1161" i="11"/>
  <c r="J1162" i="11"/>
  <c r="J1163" i="11"/>
  <c r="J1164" i="11"/>
  <c r="J1165" i="11"/>
  <c r="J1166" i="11"/>
  <c r="J1167" i="11"/>
  <c r="J1168" i="11"/>
  <c r="J1169" i="11"/>
  <c r="J1170" i="11"/>
  <c r="J1171" i="11"/>
  <c r="J1172" i="11"/>
  <c r="J1173" i="11"/>
  <c r="J1174" i="11"/>
  <c r="J1175" i="11"/>
  <c r="J1176" i="11"/>
  <c r="J1177" i="11"/>
  <c r="J1178" i="11"/>
  <c r="J1179" i="11"/>
  <c r="J1180" i="11"/>
  <c r="J1181" i="11"/>
  <c r="J1182" i="11"/>
  <c r="J1183" i="11"/>
  <c r="J1184" i="11"/>
  <c r="J1185" i="11"/>
  <c r="J1186" i="11"/>
  <c r="J1187" i="11"/>
  <c r="J1188" i="11"/>
  <c r="J1189" i="11"/>
  <c r="J1190" i="11"/>
  <c r="J1191" i="11"/>
  <c r="J1192" i="11"/>
  <c r="J1193" i="11"/>
  <c r="J1194" i="11"/>
  <c r="J1195" i="11"/>
  <c r="J1196" i="11"/>
  <c r="J1197" i="11"/>
  <c r="J1198" i="11"/>
  <c r="J1199" i="11"/>
  <c r="J1200" i="11"/>
  <c r="J1201" i="11"/>
  <c r="J1202" i="11"/>
  <c r="J1203" i="11"/>
  <c r="J1204" i="11"/>
  <c r="J1205" i="11"/>
  <c r="J1206" i="11"/>
  <c r="J1207" i="11"/>
  <c r="J1208" i="11"/>
  <c r="J1209" i="11"/>
  <c r="J1210" i="11"/>
  <c r="J1211" i="11"/>
  <c r="J1212" i="11"/>
  <c r="J1213" i="11"/>
  <c r="J1214" i="11"/>
  <c r="J1215" i="11"/>
  <c r="J1216" i="11"/>
  <c r="J1217" i="11"/>
  <c r="J1218" i="11"/>
  <c r="J1219" i="11"/>
  <c r="J1220" i="11"/>
  <c r="J1221" i="11"/>
  <c r="J1222" i="11"/>
  <c r="J1223" i="11"/>
  <c r="J1224" i="11"/>
  <c r="J1225" i="11"/>
  <c r="J1226" i="11"/>
  <c r="J1227" i="11"/>
  <c r="J1228" i="11"/>
  <c r="J1229" i="11"/>
  <c r="J1230" i="11"/>
  <c r="J1231" i="11"/>
  <c r="J1232" i="11"/>
  <c r="J1233" i="11"/>
  <c r="J1234" i="11"/>
  <c r="J1235" i="11"/>
  <c r="J1236" i="11"/>
  <c r="J1237" i="11"/>
  <c r="J1238" i="11"/>
  <c r="J1239" i="11"/>
  <c r="J1240" i="11"/>
  <c r="J1241" i="11"/>
  <c r="J1242" i="11"/>
  <c r="J1243" i="11"/>
  <c r="J1244" i="11"/>
  <c r="J1245" i="11"/>
  <c r="J1246" i="11"/>
  <c r="J1247" i="11"/>
  <c r="J1248" i="11"/>
  <c r="J1249" i="11"/>
  <c r="J1250" i="11"/>
  <c r="J1251" i="11"/>
  <c r="J1252" i="11"/>
  <c r="J1253" i="11"/>
  <c r="J1254" i="11"/>
  <c r="J1255" i="11"/>
  <c r="J1256" i="11"/>
  <c r="J1257" i="11"/>
  <c r="J1258" i="11"/>
  <c r="J1259" i="11"/>
  <c r="J1260" i="11"/>
  <c r="J1261" i="11"/>
  <c r="J1262" i="11"/>
  <c r="J1263" i="11"/>
  <c r="J1264" i="11"/>
  <c r="J1265" i="11"/>
  <c r="J1266" i="11"/>
  <c r="J1267" i="11"/>
  <c r="J1268" i="11"/>
  <c r="J1269" i="11"/>
  <c r="J1270" i="11"/>
  <c r="J1271" i="11"/>
  <c r="J1272" i="11"/>
  <c r="J1273" i="11"/>
  <c r="J1274" i="11"/>
  <c r="J1275" i="11"/>
  <c r="J1276" i="11"/>
  <c r="J1277" i="11"/>
  <c r="J1278" i="11"/>
  <c r="J1279" i="11"/>
  <c r="J1280" i="11"/>
  <c r="J1281" i="11"/>
  <c r="J1282" i="11"/>
  <c r="J1283" i="11"/>
  <c r="J1284" i="11"/>
  <c r="J1285" i="11"/>
  <c r="J1286" i="11"/>
  <c r="J1287" i="11"/>
  <c r="J1288" i="11"/>
  <c r="J1289" i="11"/>
  <c r="J1290" i="11"/>
  <c r="J1291" i="11"/>
  <c r="J1292" i="11"/>
  <c r="J1293" i="11"/>
  <c r="J1294" i="11"/>
  <c r="J1295" i="11"/>
  <c r="J1296" i="11"/>
  <c r="J1297" i="11"/>
  <c r="J1298" i="11"/>
  <c r="J1299" i="11"/>
  <c r="J1300" i="11"/>
  <c r="J1301" i="11"/>
  <c r="J1302" i="11"/>
  <c r="J1303" i="11"/>
  <c r="J1304" i="11"/>
  <c r="J1305" i="11"/>
  <c r="J1306" i="11"/>
  <c r="J1307" i="11"/>
  <c r="J1308" i="11"/>
  <c r="J1309" i="11"/>
  <c r="J1310" i="11"/>
  <c r="J1311" i="11"/>
  <c r="J1312" i="11"/>
  <c r="J1313" i="11"/>
  <c r="J1314" i="11"/>
  <c r="J1315" i="11"/>
  <c r="J1316" i="11"/>
  <c r="J1317" i="11"/>
  <c r="J1318" i="11"/>
  <c r="J1319" i="11"/>
  <c r="J1320" i="11"/>
  <c r="J1321" i="11"/>
  <c r="J1322" i="11"/>
  <c r="J1323" i="11"/>
  <c r="J1324" i="11"/>
  <c r="J1325" i="11"/>
  <c r="J1326" i="11"/>
  <c r="J1327" i="11"/>
  <c r="J1328" i="11"/>
  <c r="J1329" i="11"/>
  <c r="J1330" i="11"/>
  <c r="J1331" i="11"/>
  <c r="J1332" i="11"/>
  <c r="J1333" i="11"/>
  <c r="J1334" i="11"/>
  <c r="J1335" i="11"/>
  <c r="J1336" i="11"/>
  <c r="J1337" i="11"/>
  <c r="J1338" i="11"/>
  <c r="J1339" i="11"/>
  <c r="J1340" i="11"/>
  <c r="J1341" i="11"/>
  <c r="J1342" i="11"/>
  <c r="J1343" i="11"/>
  <c r="J1344" i="11"/>
  <c r="J1345" i="11"/>
  <c r="J1346" i="11"/>
  <c r="J1347" i="11"/>
  <c r="J1348" i="11"/>
  <c r="J1349" i="11"/>
  <c r="J1350" i="11"/>
  <c r="J1351" i="11"/>
  <c r="J1352" i="11"/>
  <c r="J1353" i="11"/>
  <c r="J1354" i="11"/>
  <c r="J1355" i="11"/>
  <c r="J1356" i="11"/>
  <c r="J1357" i="11"/>
  <c r="J1358" i="11"/>
  <c r="J1359" i="11"/>
  <c r="J1360" i="11"/>
  <c r="J1361" i="11"/>
  <c r="J1362" i="11"/>
  <c r="J1363" i="11"/>
  <c r="J1364" i="11"/>
  <c r="J1365" i="11"/>
  <c r="J1366" i="11"/>
  <c r="J1367" i="11"/>
  <c r="J1368" i="11"/>
  <c r="J1369" i="11"/>
  <c r="J1370" i="11"/>
  <c r="J1371" i="11"/>
  <c r="J1372" i="11"/>
  <c r="J1373" i="11"/>
  <c r="J1374" i="11"/>
  <c r="J1375" i="11"/>
  <c r="J1376" i="11"/>
  <c r="J1377" i="11"/>
  <c r="J1378" i="11"/>
  <c r="J1379" i="11"/>
  <c r="J1380" i="11"/>
  <c r="J1381" i="11"/>
  <c r="J1382" i="11"/>
  <c r="J1383" i="11"/>
  <c r="J1384" i="11"/>
  <c r="J1385" i="11"/>
  <c r="J1386" i="11"/>
  <c r="J1387" i="11"/>
  <c r="J1388" i="11"/>
  <c r="J1389" i="11"/>
  <c r="J1390" i="11"/>
  <c r="J1391" i="11"/>
  <c r="J1392" i="11"/>
  <c r="J1393" i="11"/>
  <c r="J1394" i="11"/>
  <c r="J1395" i="11"/>
  <c r="J1396" i="11"/>
  <c r="J1397" i="11"/>
  <c r="J1398" i="11"/>
  <c r="J1399" i="11"/>
  <c r="J1400" i="11"/>
  <c r="J1401" i="11"/>
  <c r="J1402" i="11"/>
  <c r="J1403" i="11"/>
  <c r="J1404" i="11"/>
  <c r="J1405" i="11"/>
  <c r="J1406" i="11"/>
  <c r="J1407" i="11"/>
  <c r="J1408" i="11"/>
  <c r="J1409" i="11"/>
  <c r="J1410" i="11"/>
  <c r="J1411" i="11"/>
  <c r="J1412" i="11"/>
  <c r="J1413" i="11"/>
  <c r="J1414" i="11"/>
  <c r="J1415" i="11"/>
  <c r="J1416" i="11"/>
  <c r="J1417" i="11"/>
  <c r="J1418" i="11"/>
  <c r="J1419" i="11"/>
  <c r="J1420" i="11"/>
  <c r="J1421" i="11"/>
  <c r="J1422" i="11"/>
  <c r="J1423" i="11"/>
  <c r="J1424" i="11"/>
  <c r="J1425" i="11"/>
  <c r="J1426" i="11"/>
  <c r="J1427" i="11"/>
  <c r="J1428" i="11"/>
  <c r="J1429" i="11"/>
  <c r="J1430" i="11"/>
  <c r="J1431" i="11"/>
  <c r="J1432" i="11"/>
  <c r="J1433" i="11"/>
  <c r="J1434" i="11"/>
  <c r="J1435" i="11"/>
  <c r="J1436" i="11"/>
  <c r="J1437" i="11"/>
  <c r="J1438" i="11"/>
  <c r="J1439" i="11"/>
  <c r="J1440" i="11"/>
  <c r="J1441" i="11"/>
  <c r="J1442" i="11"/>
  <c r="J1443" i="11"/>
  <c r="J1444" i="11"/>
  <c r="J1445" i="11"/>
  <c r="J1446" i="11"/>
  <c r="J1447" i="11"/>
  <c r="J1448" i="11"/>
  <c r="J1449" i="11"/>
  <c r="J1450" i="11"/>
  <c r="J1451" i="11"/>
  <c r="J1452" i="11"/>
  <c r="J1453" i="11"/>
  <c r="J1454" i="11"/>
  <c r="J1455" i="11"/>
  <c r="J1456" i="11"/>
  <c r="J1457" i="11"/>
  <c r="J1458" i="11"/>
  <c r="J1459" i="11"/>
  <c r="J1460" i="11"/>
  <c r="J1461" i="11"/>
  <c r="J1462" i="11"/>
  <c r="J1463" i="11"/>
  <c r="J1464" i="11"/>
  <c r="J1465" i="11"/>
  <c r="J1466" i="11"/>
  <c r="J1467" i="11"/>
  <c r="J1468" i="11"/>
  <c r="J1469" i="11"/>
  <c r="J1470" i="11"/>
  <c r="J1471" i="11"/>
  <c r="J1472" i="11"/>
  <c r="J1473" i="11"/>
  <c r="J1474" i="11"/>
  <c r="J1475" i="11"/>
  <c r="J1476" i="11"/>
  <c r="J1477" i="11"/>
  <c r="J1478" i="11"/>
  <c r="J1479" i="11"/>
  <c r="J1480" i="11"/>
  <c r="J1481" i="11"/>
  <c r="J1482" i="11"/>
  <c r="J1483" i="11"/>
  <c r="J1484" i="11"/>
  <c r="J1485" i="11"/>
  <c r="J1486" i="11"/>
  <c r="J1487" i="11"/>
  <c r="J1488" i="11"/>
  <c r="J1489" i="11"/>
  <c r="J1490" i="11"/>
  <c r="J1491" i="11"/>
  <c r="J1492" i="11"/>
  <c r="J1493" i="11"/>
  <c r="J1494" i="11"/>
  <c r="J1495" i="11"/>
  <c r="J1496" i="11"/>
  <c r="J1497" i="11"/>
  <c r="J1498" i="11"/>
  <c r="J1499" i="11"/>
  <c r="J1500" i="11"/>
  <c r="J1501" i="11"/>
  <c r="J1502" i="11"/>
  <c r="J1503" i="11"/>
  <c r="J1504" i="11"/>
  <c r="J1505" i="11"/>
  <c r="J1506" i="11"/>
  <c r="J1507" i="11"/>
  <c r="J1508" i="11"/>
  <c r="J1509" i="11"/>
  <c r="J1510" i="11"/>
  <c r="J1511" i="11"/>
  <c r="J1512" i="11"/>
  <c r="J1513" i="11"/>
  <c r="J1514" i="11"/>
  <c r="J1515" i="11"/>
  <c r="J1516" i="11"/>
  <c r="J1517" i="11"/>
  <c r="J1518" i="11"/>
  <c r="J1519" i="11"/>
  <c r="J1520" i="11"/>
  <c r="J1521" i="11"/>
  <c r="J1522" i="11"/>
  <c r="J1523" i="11"/>
  <c r="J1524" i="11"/>
  <c r="J1525" i="11"/>
  <c r="J1526" i="11"/>
  <c r="J1527" i="11"/>
  <c r="J1528" i="11"/>
  <c r="J1529" i="11"/>
  <c r="J1530" i="11"/>
  <c r="J1531" i="11"/>
  <c r="J1532" i="11"/>
  <c r="J1533" i="11"/>
  <c r="J1534" i="11"/>
  <c r="J1535" i="11"/>
  <c r="J1536" i="11"/>
  <c r="J1537" i="11"/>
  <c r="J1538" i="11"/>
  <c r="J1539" i="11"/>
  <c r="J1540" i="11"/>
  <c r="J1541" i="11"/>
  <c r="J1542" i="11"/>
  <c r="J1543" i="11"/>
  <c r="J1544" i="11"/>
  <c r="J1545" i="11"/>
  <c r="J1546" i="11"/>
  <c r="J1547" i="11"/>
  <c r="J1548" i="11"/>
  <c r="J1549" i="11"/>
  <c r="J1550" i="11"/>
  <c r="J1551" i="11"/>
  <c r="J1552" i="11"/>
  <c r="J1553" i="11"/>
  <c r="J1554" i="11"/>
  <c r="J1555" i="11"/>
  <c r="J1556" i="11"/>
  <c r="J1557" i="11"/>
  <c r="J1558" i="11"/>
  <c r="J1559" i="11"/>
  <c r="J1560" i="11"/>
  <c r="J1561" i="11"/>
  <c r="J1562" i="11"/>
  <c r="J1563" i="11"/>
  <c r="J1564" i="11"/>
  <c r="J1565" i="11"/>
  <c r="J1566" i="11"/>
  <c r="J1567" i="11"/>
  <c r="J1568" i="11"/>
  <c r="J1569" i="11"/>
  <c r="J1570" i="11"/>
  <c r="J1571" i="11"/>
  <c r="J1572" i="11"/>
  <c r="J1573" i="11"/>
  <c r="J1574" i="11"/>
  <c r="J1575" i="11"/>
  <c r="J1576" i="11"/>
  <c r="J1577" i="11"/>
  <c r="J1578" i="11"/>
  <c r="J1579" i="11"/>
  <c r="J1580" i="11"/>
  <c r="J1581" i="11"/>
  <c r="J1582" i="11"/>
  <c r="J1583" i="11"/>
  <c r="J1584" i="11"/>
  <c r="J1585" i="11"/>
  <c r="J1586" i="11"/>
  <c r="J1587" i="11"/>
  <c r="J1588" i="11"/>
  <c r="J1589" i="11"/>
  <c r="J1590" i="11"/>
  <c r="J1591" i="11"/>
  <c r="J1592" i="11"/>
  <c r="J1593" i="11"/>
  <c r="J1594" i="11"/>
  <c r="J1595" i="11"/>
  <c r="J1596" i="11"/>
  <c r="J1597" i="11"/>
  <c r="J1598" i="11"/>
  <c r="J1599" i="11"/>
  <c r="J1600" i="11"/>
  <c r="J1601" i="11"/>
  <c r="J1602" i="11"/>
  <c r="J1603" i="11"/>
  <c r="J1604" i="11"/>
  <c r="J1605" i="11"/>
  <c r="J1606" i="11"/>
  <c r="J1607" i="11"/>
  <c r="J1608" i="11"/>
  <c r="J1609" i="11"/>
  <c r="J1610" i="11"/>
  <c r="J1611" i="11"/>
  <c r="J1612" i="11"/>
  <c r="J1613" i="11"/>
  <c r="J1614" i="11"/>
  <c r="J1615" i="11"/>
  <c r="J1616" i="11"/>
  <c r="J1617" i="11"/>
  <c r="J1618" i="11"/>
  <c r="J1619" i="11"/>
  <c r="J1620" i="11"/>
  <c r="J1621" i="11"/>
  <c r="J1622" i="11"/>
  <c r="J1623" i="11"/>
  <c r="J1624" i="11"/>
  <c r="J1625" i="11"/>
  <c r="J1626" i="11"/>
  <c r="J1627" i="11"/>
  <c r="J1628" i="11"/>
  <c r="J1629" i="11"/>
  <c r="J1630" i="11"/>
  <c r="J1631" i="11"/>
  <c r="J1632" i="11"/>
  <c r="J1633" i="11"/>
  <c r="J1634" i="11"/>
  <c r="J1635" i="11"/>
  <c r="J1636" i="11"/>
  <c r="J1637" i="11"/>
  <c r="J1638" i="11"/>
  <c r="J1639" i="11"/>
  <c r="J1640" i="11"/>
  <c r="J1641" i="11"/>
  <c r="J1642" i="11"/>
  <c r="J1643" i="11"/>
  <c r="J1644" i="11"/>
  <c r="J1645" i="11"/>
  <c r="J1646" i="11"/>
  <c r="J1647" i="11"/>
  <c r="J1648" i="11"/>
  <c r="J1649" i="11"/>
  <c r="J1650" i="11"/>
  <c r="J1651" i="11"/>
  <c r="J1652" i="11"/>
  <c r="J1653" i="11"/>
  <c r="J1654" i="11"/>
  <c r="J1655" i="11"/>
  <c r="J1656" i="11"/>
  <c r="J1657" i="11"/>
  <c r="J1658" i="11"/>
  <c r="J1659" i="11"/>
  <c r="J1660" i="11"/>
  <c r="J1661" i="11"/>
  <c r="J1662" i="11"/>
  <c r="J1663" i="11"/>
  <c r="J1664" i="11"/>
  <c r="J1665" i="11"/>
  <c r="J1666" i="11"/>
  <c r="J1667" i="11"/>
  <c r="J1668" i="11"/>
  <c r="J1669" i="11"/>
  <c r="J1670" i="11"/>
  <c r="J1671" i="11"/>
  <c r="J1672" i="11"/>
  <c r="J1673" i="11"/>
  <c r="J1674" i="11"/>
  <c r="J1675" i="11"/>
  <c r="J1676" i="11"/>
  <c r="J1677" i="11"/>
  <c r="J1678" i="11"/>
  <c r="J1679" i="11"/>
  <c r="J1680" i="11"/>
  <c r="J1681" i="11"/>
  <c r="J1682" i="11"/>
  <c r="J1683" i="11"/>
  <c r="J1684" i="11"/>
  <c r="J1685" i="11"/>
  <c r="J1686" i="11"/>
  <c r="J1687" i="11"/>
  <c r="J1688" i="11"/>
  <c r="J1689" i="11"/>
  <c r="J1690" i="11"/>
  <c r="J1691" i="11"/>
  <c r="J1692" i="11"/>
  <c r="J1693" i="11"/>
  <c r="J1694" i="11"/>
  <c r="J1695" i="11"/>
  <c r="J1696" i="11"/>
  <c r="J1697" i="11"/>
  <c r="J1698" i="11"/>
  <c r="J1699" i="11"/>
  <c r="J1700" i="11"/>
  <c r="J1701" i="11"/>
  <c r="J1702" i="11"/>
  <c r="J1703" i="11"/>
  <c r="J1704" i="11"/>
  <c r="J1705" i="11"/>
  <c r="J1706" i="11"/>
  <c r="J1707" i="11"/>
  <c r="J1708" i="11"/>
  <c r="J1709" i="11"/>
  <c r="J1710" i="11"/>
  <c r="J1711" i="11"/>
  <c r="J1712" i="11"/>
  <c r="J1713" i="11"/>
  <c r="J1714" i="11"/>
  <c r="J1715" i="11"/>
  <c r="J1716" i="11"/>
  <c r="J1717" i="11"/>
  <c r="J1718" i="11"/>
  <c r="J1719" i="11"/>
  <c r="J1720" i="11"/>
  <c r="J1721" i="11"/>
  <c r="J1722" i="11"/>
  <c r="J1723" i="11"/>
  <c r="J1724" i="11"/>
  <c r="J1725" i="11"/>
  <c r="J1726" i="11"/>
  <c r="J1727" i="11"/>
  <c r="J1728" i="11"/>
  <c r="J1729" i="11"/>
  <c r="J1730" i="11"/>
  <c r="J1731" i="11"/>
  <c r="J1732" i="11"/>
  <c r="J1733" i="11"/>
  <c r="J1734" i="11"/>
  <c r="J1735" i="11"/>
  <c r="J1736" i="11"/>
  <c r="J1737" i="11"/>
  <c r="J1738" i="11"/>
  <c r="J1739" i="11"/>
  <c r="J1740" i="11"/>
  <c r="J1741" i="11"/>
  <c r="J1742" i="11"/>
  <c r="J1743" i="11"/>
  <c r="J1744" i="11"/>
  <c r="J1745" i="11"/>
  <c r="J1746" i="11"/>
  <c r="J1747" i="11"/>
  <c r="J1748" i="11"/>
  <c r="J1749" i="11"/>
  <c r="J1750" i="11"/>
  <c r="J1751" i="11"/>
  <c r="J1752" i="11"/>
  <c r="J1753" i="11"/>
  <c r="J1754" i="11"/>
  <c r="J1755" i="11"/>
  <c r="J1756" i="11"/>
  <c r="J1757" i="11"/>
  <c r="J1758" i="11"/>
  <c r="J1759" i="11"/>
  <c r="J1760" i="11"/>
  <c r="J1761" i="11"/>
  <c r="J1762" i="11"/>
  <c r="J1763" i="11"/>
  <c r="J1764" i="11"/>
  <c r="J1765" i="11"/>
  <c r="J1766" i="11"/>
  <c r="J1767" i="11"/>
  <c r="J1768" i="11"/>
  <c r="J1769" i="11"/>
  <c r="J1770" i="11"/>
  <c r="J1771" i="11"/>
  <c r="J1772" i="11"/>
  <c r="J1773" i="11"/>
  <c r="J1774" i="11"/>
  <c r="J1775" i="11"/>
  <c r="J1776" i="11"/>
  <c r="J1777" i="11"/>
  <c r="J1778" i="11"/>
  <c r="J1779" i="11"/>
  <c r="J1780" i="11"/>
  <c r="J1781" i="11"/>
  <c r="J1782" i="11"/>
  <c r="J1783" i="11"/>
  <c r="J1784" i="11"/>
  <c r="J1785" i="11"/>
  <c r="J1786" i="11"/>
  <c r="J1787" i="11"/>
  <c r="J1788" i="11"/>
  <c r="J1789" i="11"/>
  <c r="J1790" i="11"/>
  <c r="J1791" i="11"/>
  <c r="Z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732" i="11"/>
  <c r="Z733" i="11"/>
  <c r="Z734" i="11"/>
  <c r="Z735" i="11"/>
  <c r="Z736" i="11"/>
  <c r="Z737" i="11"/>
  <c r="Z738" i="11"/>
  <c r="Z739" i="11"/>
  <c r="Z740" i="11"/>
  <c r="Z741" i="11"/>
  <c r="Z742" i="11"/>
  <c r="Z743" i="11"/>
  <c r="Z744" i="11"/>
  <c r="Z745" i="11"/>
  <c r="Z746" i="11"/>
  <c r="Z747" i="11"/>
  <c r="Z748" i="11"/>
  <c r="Z749" i="11"/>
  <c r="Z750" i="11"/>
  <c r="Z751" i="11"/>
  <c r="Z752" i="11"/>
  <c r="Z753" i="11"/>
  <c r="Z754" i="11"/>
  <c r="Z755" i="11"/>
  <c r="Z756" i="11"/>
  <c r="Z757" i="11"/>
  <c r="Z758" i="11"/>
  <c r="Z759" i="11"/>
  <c r="Z760" i="11"/>
  <c r="Z761" i="11"/>
  <c r="Z762" i="11"/>
  <c r="Z763" i="11"/>
  <c r="Z764" i="11"/>
  <c r="Z765" i="11"/>
  <c r="Z766" i="11"/>
  <c r="Z767" i="11"/>
  <c r="Z768" i="11"/>
  <c r="Z769" i="11"/>
  <c r="Z770" i="11"/>
  <c r="Z771" i="11"/>
  <c r="Z772" i="11"/>
  <c r="Z773" i="11"/>
  <c r="Z774" i="11"/>
  <c r="Z775" i="11"/>
  <c r="Z776" i="11"/>
  <c r="Z777" i="11"/>
  <c r="Z778" i="11"/>
  <c r="Z779" i="11"/>
  <c r="Z780" i="11"/>
  <c r="Z781" i="11"/>
  <c r="Z782" i="11"/>
  <c r="Z783" i="11"/>
  <c r="Z784" i="11"/>
  <c r="Z785" i="11"/>
  <c r="Z786" i="11"/>
  <c r="Z787" i="11"/>
  <c r="Z788" i="11"/>
  <c r="Z789" i="11"/>
  <c r="Z790" i="11"/>
  <c r="Z791" i="11"/>
  <c r="Z792" i="11"/>
  <c r="Z793" i="11"/>
  <c r="Z794" i="11"/>
  <c r="Z795" i="11"/>
  <c r="Z796" i="11"/>
  <c r="Z797" i="11"/>
  <c r="Z798" i="11"/>
  <c r="Z799" i="11"/>
  <c r="Z800" i="11"/>
  <c r="Z801" i="11"/>
  <c r="Z802" i="11"/>
  <c r="Z803" i="11"/>
  <c r="Z804" i="11"/>
  <c r="Z805" i="11"/>
  <c r="Z806" i="11"/>
  <c r="Z807" i="11"/>
  <c r="Z808" i="11"/>
  <c r="Z809" i="11"/>
  <c r="Z810" i="11"/>
  <c r="Z811" i="11"/>
  <c r="Z812" i="11"/>
  <c r="Z813" i="11"/>
  <c r="Z814" i="11"/>
  <c r="Z815" i="11"/>
  <c r="Z816" i="11"/>
  <c r="Z817" i="11"/>
  <c r="Z818" i="11"/>
  <c r="Z819" i="11"/>
  <c r="Z820" i="11"/>
  <c r="Z821" i="11"/>
  <c r="Z822" i="11"/>
  <c r="Z823" i="11"/>
  <c r="Z824" i="11"/>
  <c r="Z825" i="11"/>
  <c r="Z826" i="11"/>
  <c r="Z827" i="11"/>
  <c r="Z828" i="11"/>
  <c r="Z829" i="11"/>
  <c r="Z830" i="11"/>
  <c r="Z831" i="11"/>
  <c r="Z832" i="11"/>
  <c r="Z833" i="11"/>
  <c r="Z834" i="11"/>
  <c r="Z835" i="11"/>
  <c r="Z836" i="11"/>
  <c r="Z837" i="11"/>
  <c r="Z838" i="11"/>
  <c r="Z839" i="11"/>
  <c r="Z840" i="11"/>
  <c r="Z841" i="11"/>
  <c r="Z842" i="11"/>
  <c r="Z843" i="11"/>
  <c r="Z844" i="11"/>
  <c r="Z845" i="11"/>
  <c r="Z846" i="11"/>
  <c r="Z847" i="11"/>
  <c r="Z848" i="11"/>
  <c r="Z849" i="11"/>
  <c r="Z850" i="11"/>
  <c r="Z851" i="11"/>
  <c r="Z852" i="11"/>
  <c r="Z853" i="11"/>
  <c r="Z854" i="11"/>
  <c r="Z855" i="11"/>
  <c r="Z856" i="11"/>
  <c r="Z857" i="11"/>
  <c r="Z858" i="11"/>
  <c r="Z859" i="11"/>
  <c r="Z860" i="11"/>
  <c r="Z861" i="11"/>
  <c r="Z862" i="11"/>
  <c r="Z863" i="11"/>
  <c r="Z864" i="11"/>
  <c r="Z865" i="11"/>
  <c r="Z866" i="11"/>
  <c r="Z867" i="11"/>
  <c r="Z868" i="11"/>
  <c r="Z869" i="11"/>
  <c r="Z870" i="11"/>
  <c r="Z871" i="11"/>
  <c r="Z872" i="11"/>
  <c r="Z873" i="11"/>
  <c r="Z874" i="11"/>
  <c r="Z875" i="11"/>
  <c r="Z876" i="11"/>
  <c r="Z877" i="11"/>
  <c r="Z878" i="11"/>
  <c r="Z879" i="11"/>
  <c r="Z880" i="11"/>
  <c r="Z881" i="11"/>
  <c r="Z882" i="11"/>
  <c r="Z883" i="11"/>
  <c r="Z884" i="11"/>
  <c r="Z885" i="11"/>
  <c r="Z886" i="11"/>
  <c r="Z887" i="11"/>
  <c r="Z888" i="11"/>
  <c r="Z889" i="11"/>
  <c r="Z890" i="11"/>
  <c r="Z891" i="11"/>
  <c r="Z892" i="11"/>
  <c r="Z893" i="11"/>
  <c r="Z894" i="11"/>
  <c r="Z895" i="11"/>
  <c r="Z896" i="11"/>
  <c r="Z897" i="11"/>
  <c r="Z898" i="11"/>
  <c r="Z899" i="11"/>
  <c r="Z900" i="11"/>
  <c r="Z901" i="11"/>
  <c r="Z902" i="11"/>
  <c r="Z903" i="11"/>
  <c r="Z904" i="11"/>
  <c r="Z905" i="11"/>
  <c r="Z906" i="11"/>
  <c r="Z907" i="11"/>
  <c r="Z908" i="11"/>
  <c r="Z909" i="11"/>
  <c r="Z910" i="11"/>
  <c r="Z911" i="11"/>
  <c r="Z912" i="11"/>
  <c r="Z913" i="11"/>
  <c r="Z914" i="11"/>
  <c r="Z915" i="11"/>
  <c r="Z916" i="11"/>
  <c r="Z917" i="11"/>
  <c r="Z918" i="11"/>
  <c r="Z919" i="11"/>
  <c r="Z920" i="11"/>
  <c r="Z921" i="11"/>
  <c r="Z922" i="11"/>
  <c r="Z923" i="11"/>
  <c r="Z924" i="11"/>
  <c r="Z925" i="11"/>
  <c r="Z926" i="11"/>
  <c r="Z927" i="11"/>
  <c r="Z928" i="11"/>
  <c r="Z929" i="11"/>
  <c r="Z930" i="11"/>
  <c r="Z931" i="11"/>
  <c r="Z932" i="11"/>
  <c r="Z933" i="11"/>
  <c r="Z934" i="11"/>
  <c r="Z935" i="11"/>
  <c r="Z936" i="11"/>
  <c r="Z937" i="11"/>
  <c r="Z938" i="11"/>
  <c r="Z939" i="11"/>
  <c r="Z940" i="11"/>
  <c r="Z941" i="11"/>
  <c r="Z942" i="11"/>
  <c r="Z943" i="11"/>
  <c r="Z944" i="11"/>
  <c r="Z945" i="11"/>
  <c r="Z946" i="11"/>
  <c r="Z947" i="11"/>
  <c r="Z948" i="11"/>
  <c r="Z949" i="11"/>
  <c r="Z950" i="11"/>
  <c r="Z951" i="11"/>
  <c r="Z952" i="11"/>
  <c r="Z953" i="11"/>
  <c r="Z954" i="11"/>
  <c r="Z955" i="11"/>
  <c r="Z956" i="11"/>
  <c r="Z957" i="11"/>
  <c r="Z958" i="11"/>
  <c r="Z959" i="11"/>
  <c r="Z960" i="11"/>
  <c r="Z961" i="11"/>
  <c r="Z962" i="11"/>
  <c r="Z963" i="11"/>
  <c r="Z964" i="11"/>
  <c r="Z965" i="11"/>
  <c r="Z966" i="11"/>
  <c r="Z967" i="11"/>
  <c r="Z968" i="11"/>
  <c r="Z969" i="11"/>
  <c r="Z970" i="11"/>
  <c r="Z971" i="11"/>
  <c r="Z972" i="11"/>
  <c r="Z973" i="11"/>
  <c r="Z974" i="11"/>
  <c r="Z975" i="11"/>
  <c r="Z976" i="11"/>
  <c r="Z977" i="11"/>
  <c r="Z978" i="11"/>
  <c r="Z979" i="11"/>
  <c r="Z980" i="11"/>
  <c r="Z981" i="11"/>
  <c r="Z982" i="11"/>
  <c r="Z983" i="11"/>
  <c r="Z984" i="11"/>
  <c r="Z985" i="11"/>
  <c r="Z986" i="11"/>
  <c r="Z987" i="11"/>
  <c r="Z988" i="11"/>
  <c r="Z989" i="11"/>
  <c r="Z990" i="11"/>
  <c r="Z991" i="11"/>
  <c r="Z992" i="11"/>
  <c r="Z993" i="11"/>
  <c r="Z994" i="11"/>
  <c r="Z995" i="11"/>
  <c r="Z996" i="11"/>
  <c r="Z997" i="11"/>
  <c r="Z998" i="11"/>
  <c r="Z999" i="11"/>
  <c r="Z1000" i="11"/>
  <c r="Z1001" i="11"/>
  <c r="Z1002" i="11"/>
  <c r="Z1003" i="11"/>
  <c r="Z1004" i="11"/>
  <c r="Z1005" i="11"/>
  <c r="Z1006" i="11"/>
  <c r="Z1007" i="11"/>
  <c r="Z1008" i="11"/>
  <c r="Z1009" i="11"/>
  <c r="Z1010" i="11"/>
  <c r="Z1011" i="11"/>
  <c r="Z1012" i="11"/>
  <c r="Z1013" i="11"/>
  <c r="Z1014" i="11"/>
  <c r="Z1015" i="11"/>
  <c r="Z1016" i="11"/>
  <c r="Z1017" i="11"/>
  <c r="Z1018" i="11"/>
  <c r="Z1019" i="11"/>
  <c r="Z1020" i="11"/>
  <c r="Z1021" i="11"/>
  <c r="Z1022" i="11"/>
  <c r="Z1023" i="11"/>
  <c r="Z1024" i="11"/>
  <c r="Z1025" i="11"/>
  <c r="Z1026" i="11"/>
  <c r="Z1027" i="11"/>
  <c r="Z1028" i="11"/>
  <c r="Z1029" i="11"/>
  <c r="Z1030" i="11"/>
  <c r="Z1031" i="11"/>
  <c r="Z1032" i="11"/>
  <c r="Z1033" i="11"/>
  <c r="Z1034" i="11"/>
  <c r="Z1035" i="11"/>
  <c r="Z1036" i="11"/>
  <c r="Z1037" i="11"/>
  <c r="Z1038" i="11"/>
  <c r="Z1039" i="11"/>
  <c r="Z1040" i="11"/>
  <c r="Z1041" i="11"/>
  <c r="Z1042" i="11"/>
  <c r="Z1043" i="11"/>
  <c r="Z1044" i="11"/>
  <c r="Z1045" i="11"/>
  <c r="Z1046" i="11"/>
  <c r="Z1047" i="11"/>
  <c r="Z1048" i="11"/>
  <c r="Z1049" i="11"/>
  <c r="Z1050" i="11"/>
  <c r="Z1051" i="11"/>
  <c r="Z1052" i="11"/>
  <c r="Z1053" i="11"/>
  <c r="Z1054" i="11"/>
  <c r="Z1055" i="11"/>
  <c r="Z1056" i="11"/>
  <c r="Z1057" i="11"/>
  <c r="Z1058" i="11"/>
  <c r="Z1059" i="11"/>
  <c r="Z1060" i="11"/>
  <c r="Z1061" i="11"/>
  <c r="Z1062" i="11"/>
  <c r="Z1063" i="11"/>
  <c r="Z1064" i="11"/>
  <c r="Z1065" i="11"/>
  <c r="Z1066" i="11"/>
  <c r="Z1067" i="11"/>
  <c r="Z1068" i="11"/>
  <c r="Z1069" i="11"/>
  <c r="Z1070" i="11"/>
  <c r="Z1071" i="11"/>
  <c r="Z1072" i="11"/>
  <c r="Z1073" i="11"/>
  <c r="Z1074" i="11"/>
  <c r="Z1075" i="11"/>
  <c r="Z1076" i="11"/>
  <c r="Z1077" i="11"/>
  <c r="Z1078" i="11"/>
  <c r="Z1079" i="11"/>
  <c r="Z1080" i="11"/>
  <c r="Z1081" i="11"/>
  <c r="Z1082" i="11"/>
  <c r="Z1083" i="11"/>
  <c r="Z1084" i="11"/>
  <c r="Z1085" i="11"/>
  <c r="Z1086" i="11"/>
  <c r="Z1087" i="11"/>
  <c r="Z1088" i="11"/>
  <c r="Z1089" i="11"/>
  <c r="Z1090" i="11"/>
  <c r="Z1091" i="11"/>
  <c r="Z1092" i="11"/>
  <c r="Z1093" i="11"/>
  <c r="Z1094" i="11"/>
  <c r="Z1095" i="11"/>
  <c r="Z1096" i="11"/>
  <c r="Z1097" i="11"/>
  <c r="Z1098" i="11"/>
  <c r="Z1099" i="11"/>
  <c r="Z1100" i="11"/>
  <c r="Z1101" i="11"/>
  <c r="Z1102" i="11"/>
  <c r="Z1103" i="11"/>
  <c r="Z1104" i="11"/>
  <c r="Z1105" i="11"/>
  <c r="Z1106" i="11"/>
  <c r="Z1107" i="11"/>
  <c r="Z1108" i="11"/>
  <c r="Z1109" i="11"/>
  <c r="Z1110" i="11"/>
  <c r="Z1111" i="11"/>
  <c r="Z1112" i="11"/>
  <c r="Z1113" i="11"/>
  <c r="Z1114" i="11"/>
  <c r="Z1115" i="11"/>
  <c r="Z1116" i="11"/>
  <c r="Z1117" i="11"/>
  <c r="Z1118" i="11"/>
  <c r="Z1119" i="11"/>
  <c r="Z1120" i="11"/>
  <c r="Z1121" i="11"/>
  <c r="Z1122" i="11"/>
  <c r="Z1123" i="11"/>
  <c r="Z1124" i="11"/>
  <c r="Z1125" i="11"/>
  <c r="Z1126" i="11"/>
  <c r="Z1127" i="11"/>
  <c r="Z1128" i="11"/>
  <c r="Z1129" i="11"/>
  <c r="Z1130" i="11"/>
  <c r="Z1131" i="11"/>
  <c r="Z1132" i="11"/>
  <c r="Z1133" i="11"/>
  <c r="Z1134" i="11"/>
  <c r="Z1135" i="11"/>
  <c r="Z1136" i="11"/>
  <c r="Z1137" i="11"/>
  <c r="Z1138" i="11"/>
  <c r="Z1139" i="11"/>
  <c r="Z1140" i="11"/>
  <c r="Z1141" i="11"/>
  <c r="Z1142" i="11"/>
  <c r="Z1143" i="11"/>
  <c r="Z1144" i="11"/>
  <c r="Z1145" i="11"/>
  <c r="Z1146" i="11"/>
  <c r="Z1147" i="11"/>
  <c r="Z1148" i="11"/>
  <c r="Z1149" i="11"/>
  <c r="Z1150" i="11"/>
  <c r="Z1151" i="11"/>
  <c r="Z1152" i="11"/>
  <c r="Z1153" i="11"/>
  <c r="Z1154" i="11"/>
  <c r="Z1155" i="11"/>
  <c r="Z1156" i="11"/>
  <c r="Z1157" i="11"/>
  <c r="Z1158" i="11"/>
  <c r="Z1159" i="11"/>
  <c r="Z1160" i="11"/>
  <c r="Z1161" i="11"/>
  <c r="Z1162" i="11"/>
  <c r="Z1163" i="11"/>
  <c r="Z1164" i="11"/>
  <c r="Z1165" i="11"/>
  <c r="Z1166" i="11"/>
  <c r="Z1167" i="11"/>
  <c r="Z1168" i="11"/>
  <c r="Z1169" i="11"/>
  <c r="Z1170" i="11"/>
  <c r="Z1171" i="11"/>
  <c r="Z1172" i="11"/>
  <c r="Z1173" i="11"/>
  <c r="Z1174" i="11"/>
  <c r="Z1175" i="11"/>
  <c r="Z1176" i="11"/>
  <c r="Z1177" i="11"/>
  <c r="Z1178" i="11"/>
  <c r="Z1179" i="11"/>
  <c r="Z1180" i="11"/>
  <c r="Z1181" i="11"/>
  <c r="Z1182" i="11"/>
  <c r="Z1183" i="11"/>
  <c r="Z1184" i="11"/>
  <c r="Z1185" i="11"/>
  <c r="Z1186" i="11"/>
  <c r="Z1187" i="11"/>
  <c r="Z1188" i="11"/>
  <c r="Z1189" i="11"/>
  <c r="Z1190" i="11"/>
  <c r="Z1191" i="11"/>
  <c r="Z1192" i="11"/>
  <c r="Z1193" i="11"/>
  <c r="Z1194" i="11"/>
  <c r="Z1195" i="11"/>
  <c r="Z1196" i="11"/>
  <c r="Z1197" i="11"/>
  <c r="Z1198" i="11"/>
  <c r="Z1199" i="11"/>
  <c r="Z1200" i="11"/>
  <c r="Z1201" i="11"/>
  <c r="Z1202" i="11"/>
  <c r="Z1203" i="11"/>
  <c r="Z1204" i="11"/>
  <c r="Z1205" i="11"/>
  <c r="Z1206" i="11"/>
  <c r="Z1207" i="11"/>
  <c r="Z1208" i="11"/>
  <c r="Z1209" i="11"/>
  <c r="Z1210" i="11"/>
  <c r="Z1211" i="11"/>
  <c r="Z1212" i="11"/>
  <c r="Z1213" i="11"/>
  <c r="Z1214" i="11"/>
  <c r="Z1215" i="11"/>
  <c r="Z1216" i="11"/>
  <c r="Z1217" i="11"/>
  <c r="Z1218" i="11"/>
  <c r="Z1219" i="11"/>
  <c r="Z1220" i="11"/>
  <c r="Z1221" i="11"/>
  <c r="Z1222" i="11"/>
  <c r="Z1223" i="11"/>
  <c r="Z1224" i="11"/>
  <c r="Z1225" i="11"/>
  <c r="Z1226" i="11"/>
  <c r="Z1227" i="11"/>
  <c r="Z1228" i="11"/>
  <c r="Z1229" i="11"/>
  <c r="Z1230" i="11"/>
  <c r="Z1231" i="11"/>
  <c r="Z1232" i="11"/>
  <c r="Z1233" i="11"/>
  <c r="Z1234" i="11"/>
  <c r="Z1235" i="11"/>
  <c r="Z1236" i="11"/>
  <c r="Z1237" i="11"/>
  <c r="Z1238" i="11"/>
  <c r="Z1239" i="11"/>
  <c r="Z1240" i="11"/>
  <c r="Z1241" i="11"/>
  <c r="Z1242" i="11"/>
  <c r="Z1243" i="11"/>
  <c r="Z1244" i="11"/>
  <c r="Z1245" i="11"/>
  <c r="Z1246" i="11"/>
  <c r="Z1247" i="11"/>
  <c r="Z1248" i="11"/>
  <c r="Z1249" i="11"/>
  <c r="Z1250" i="11"/>
  <c r="Z1251" i="11"/>
  <c r="Z1252" i="11"/>
  <c r="Z1253" i="11"/>
  <c r="Z1254" i="11"/>
  <c r="Z1255" i="11"/>
  <c r="Z1256" i="11"/>
  <c r="Z1257" i="11"/>
  <c r="Z1258" i="11"/>
  <c r="Z1259" i="11"/>
  <c r="Z1260" i="11"/>
  <c r="Z1261" i="11"/>
  <c r="Z1262" i="11"/>
  <c r="Z1263" i="11"/>
  <c r="Z1264" i="11"/>
  <c r="Z1265" i="11"/>
  <c r="Z1266" i="11"/>
  <c r="Z1267" i="11"/>
  <c r="Z1268" i="11"/>
  <c r="Z1269" i="11"/>
  <c r="Z1270" i="11"/>
  <c r="Z1271" i="11"/>
  <c r="Z1272" i="11"/>
  <c r="Z1273" i="11"/>
  <c r="Z1274" i="11"/>
  <c r="Z1275" i="11"/>
  <c r="Z1276" i="11"/>
  <c r="Z1277" i="11"/>
  <c r="Z1278" i="11"/>
  <c r="Z1279" i="11"/>
  <c r="Z1280" i="11"/>
  <c r="Z1281" i="11"/>
  <c r="Z1282" i="11"/>
  <c r="Z1283" i="11"/>
  <c r="Z1284" i="11"/>
  <c r="Z1285" i="11"/>
  <c r="Z1286" i="11"/>
  <c r="Z1287" i="11"/>
  <c r="Z1288" i="11"/>
  <c r="Z1289" i="11"/>
  <c r="Z1290" i="11"/>
  <c r="Z1291" i="11"/>
  <c r="Z1292" i="11"/>
  <c r="Z1293" i="11"/>
  <c r="Z1294" i="11"/>
  <c r="Z1295" i="11"/>
  <c r="Z1296" i="11"/>
  <c r="Z1297" i="11"/>
  <c r="Z1298" i="11"/>
  <c r="Z1299" i="11"/>
  <c r="Z1300" i="11"/>
  <c r="Z1301" i="11"/>
  <c r="Z1302" i="11"/>
  <c r="Z1303" i="11"/>
  <c r="Z1304" i="11"/>
  <c r="Z1305" i="11"/>
  <c r="Z1306" i="11"/>
  <c r="Z1307" i="11"/>
  <c r="Z1308" i="11"/>
  <c r="Z1309" i="11"/>
  <c r="Z1310" i="11"/>
  <c r="Z1311" i="11"/>
  <c r="Z1312" i="11"/>
  <c r="Z1313" i="11"/>
  <c r="Z1314" i="11"/>
  <c r="Z1315" i="11"/>
  <c r="Z1316" i="11"/>
  <c r="Z1317" i="11"/>
  <c r="Z1318" i="11"/>
  <c r="Z1319" i="11"/>
  <c r="Z1320" i="11"/>
  <c r="Z1321" i="11"/>
  <c r="Z1322" i="11"/>
  <c r="Z1323" i="11"/>
  <c r="Z1324" i="11"/>
  <c r="Z1325" i="11"/>
  <c r="Z1326" i="11"/>
  <c r="Z1327" i="11"/>
  <c r="Z1328" i="11"/>
  <c r="Z1329" i="11"/>
  <c r="Z1330" i="11"/>
  <c r="Z1331" i="11"/>
  <c r="Z1332" i="11"/>
  <c r="Z1333" i="11"/>
  <c r="Z1334" i="11"/>
  <c r="Z1335" i="11"/>
  <c r="Z1336" i="11"/>
  <c r="Z1337" i="11"/>
  <c r="Z1338" i="11"/>
  <c r="Z1339" i="11"/>
  <c r="Z1340" i="11"/>
  <c r="Z1341" i="11"/>
  <c r="Z1342" i="11"/>
  <c r="Z1343" i="11"/>
  <c r="Z1344" i="11"/>
  <c r="Z1345" i="11"/>
  <c r="Z1346" i="11"/>
  <c r="Z1347" i="11"/>
  <c r="Z1348" i="11"/>
  <c r="Z1349" i="11"/>
  <c r="Z1350" i="11"/>
  <c r="Z1351" i="11"/>
  <c r="Z1352" i="11"/>
  <c r="Z1353" i="11"/>
  <c r="Z1354" i="11"/>
  <c r="Z1355" i="11"/>
  <c r="Z1356" i="11"/>
  <c r="Z1357" i="11"/>
  <c r="Z1358" i="11"/>
  <c r="Z1359" i="11"/>
  <c r="Z1360" i="11"/>
  <c r="Z1361" i="11"/>
  <c r="Z1362" i="11"/>
  <c r="Z1363" i="11"/>
  <c r="Z1364" i="11"/>
  <c r="Z1365" i="11"/>
  <c r="Z1366" i="11"/>
  <c r="Z1367" i="11"/>
  <c r="Z1368" i="11"/>
  <c r="Z1369" i="11"/>
  <c r="Z1370" i="11"/>
  <c r="Z1371" i="11"/>
  <c r="Z1372" i="11"/>
  <c r="Z1373" i="11"/>
  <c r="Z1374" i="11"/>
  <c r="Z1375" i="11"/>
  <c r="Z1376" i="11"/>
  <c r="Z1377" i="11"/>
  <c r="Z1378" i="11"/>
  <c r="Z1379" i="11"/>
  <c r="Z1380" i="11"/>
  <c r="Z1381" i="11"/>
  <c r="Z1382" i="11"/>
  <c r="Z1383" i="11"/>
  <c r="Z1384" i="11"/>
  <c r="Z1385" i="11"/>
  <c r="Z1386" i="11"/>
  <c r="Z1387" i="11"/>
  <c r="Z1388" i="11"/>
  <c r="Z1389" i="11"/>
  <c r="Z1390" i="11"/>
  <c r="Z1391" i="11"/>
  <c r="Z1392" i="11"/>
  <c r="Z1393" i="11"/>
  <c r="Z1394" i="11"/>
  <c r="Z1395" i="11"/>
  <c r="Z1396" i="11"/>
  <c r="Z1397" i="11"/>
  <c r="Z1398" i="11"/>
  <c r="Z1399" i="11"/>
  <c r="Z1400" i="11"/>
  <c r="Z1401" i="11"/>
  <c r="Z1402" i="11"/>
  <c r="Z1403" i="11"/>
  <c r="Z1404" i="11"/>
  <c r="Z1405" i="11"/>
  <c r="Z1406" i="11"/>
  <c r="Z1407" i="11"/>
  <c r="Z1408" i="11"/>
  <c r="Z1409" i="11"/>
  <c r="Z1410" i="11"/>
  <c r="Z1411" i="11"/>
  <c r="Z1412" i="11"/>
  <c r="Z1413" i="11"/>
  <c r="Z1414" i="11"/>
  <c r="Z1415" i="11"/>
  <c r="Z1416" i="11"/>
  <c r="Z1417" i="11"/>
  <c r="Z1418" i="11"/>
  <c r="Z1419" i="11"/>
  <c r="Z1420" i="11"/>
  <c r="Z1421" i="11"/>
  <c r="Z1422" i="11"/>
  <c r="Z1423" i="11"/>
  <c r="Z1424" i="11"/>
  <c r="Z1425" i="11"/>
  <c r="Z1426" i="11"/>
  <c r="Z1427" i="11"/>
  <c r="Z1428" i="11"/>
  <c r="Z1429" i="11"/>
  <c r="Z1430" i="11"/>
  <c r="Z1431" i="11"/>
  <c r="Z1432" i="11"/>
  <c r="Z1433" i="11"/>
  <c r="Z1434" i="11"/>
  <c r="Z1435" i="11"/>
  <c r="Z1436" i="11"/>
  <c r="Z1437" i="11"/>
  <c r="Z1438" i="11"/>
  <c r="Z1439" i="11"/>
  <c r="Z1440" i="11"/>
  <c r="Z1441" i="11"/>
  <c r="Z1442" i="11"/>
  <c r="Z1443" i="11"/>
  <c r="Z1444" i="11"/>
  <c r="Z1445" i="11"/>
  <c r="Z1446" i="11"/>
  <c r="Z1447" i="11"/>
  <c r="Z1448" i="11"/>
  <c r="Z1449" i="11"/>
  <c r="Z1450" i="11"/>
  <c r="Z1451" i="11"/>
  <c r="Z1452" i="11"/>
  <c r="Z1453" i="11"/>
  <c r="Z1454" i="11"/>
  <c r="Z1455" i="11"/>
  <c r="Z1456" i="11"/>
  <c r="Z1457" i="11"/>
  <c r="Z1458" i="11"/>
  <c r="Z1459" i="11"/>
  <c r="Z1460" i="11"/>
  <c r="Z1461" i="11"/>
  <c r="Z1462" i="11"/>
  <c r="Z1463" i="11"/>
  <c r="Z1464" i="11"/>
  <c r="Z1465" i="11"/>
  <c r="Z1466" i="11"/>
  <c r="Z1467" i="11"/>
  <c r="Z1468" i="11"/>
  <c r="Z1469" i="11"/>
  <c r="Z1470" i="11"/>
  <c r="Z1471" i="11"/>
  <c r="Z1472" i="11"/>
  <c r="Z1473" i="11"/>
  <c r="Z1474" i="11"/>
  <c r="Z1475" i="11"/>
  <c r="Z1476" i="11"/>
  <c r="Z1477" i="11"/>
  <c r="Z1478" i="11"/>
  <c r="Z1479" i="11"/>
  <c r="Z1480" i="11"/>
  <c r="Z1481" i="11"/>
  <c r="Z1482" i="11"/>
  <c r="Z1483" i="11"/>
  <c r="Z1484" i="11"/>
  <c r="Z1485" i="11"/>
  <c r="Z1486" i="11"/>
  <c r="Z1487" i="11"/>
  <c r="Z1488" i="11"/>
  <c r="Z1489" i="11"/>
  <c r="Z1490" i="11"/>
  <c r="Z1491" i="11"/>
  <c r="Z1492" i="11"/>
  <c r="Z1493" i="11"/>
  <c r="Z1494" i="11"/>
  <c r="Z1495" i="11"/>
  <c r="Z1496" i="11"/>
  <c r="Z1497" i="11"/>
  <c r="Z1498" i="11"/>
  <c r="Z1499" i="11"/>
  <c r="Z1500" i="11"/>
  <c r="Z1501" i="11"/>
  <c r="Z1502" i="11"/>
  <c r="Z1503" i="11"/>
  <c r="Z1504" i="11"/>
  <c r="Z1505" i="11"/>
  <c r="Z1506" i="11"/>
  <c r="Z1507" i="11"/>
  <c r="Z1508" i="11"/>
  <c r="Z1509" i="11"/>
  <c r="Z1510" i="11"/>
  <c r="Z1511" i="11"/>
  <c r="Z1512" i="11"/>
  <c r="Z1513" i="11"/>
  <c r="Z1514" i="11"/>
  <c r="Z1515" i="11"/>
  <c r="Z1516" i="11"/>
  <c r="Z1517" i="11"/>
  <c r="Z1518" i="11"/>
  <c r="Z1519" i="11"/>
  <c r="Z1520" i="11"/>
  <c r="Z1521" i="11"/>
  <c r="Z1522" i="11"/>
  <c r="Z1523" i="11"/>
  <c r="Z1524" i="11"/>
  <c r="Z1525" i="11"/>
  <c r="Z1526" i="11"/>
  <c r="Z1527" i="11"/>
  <c r="Z1528" i="11"/>
  <c r="Z1529" i="11"/>
  <c r="Z1530" i="11"/>
  <c r="Z1531" i="11"/>
  <c r="Z1532" i="11"/>
  <c r="Z1533" i="11"/>
  <c r="Z1534" i="11"/>
  <c r="Z1535" i="11"/>
  <c r="Z1536" i="11"/>
  <c r="Z1537" i="11"/>
  <c r="Z1538" i="11"/>
  <c r="Z1539" i="11"/>
  <c r="Z1540" i="11"/>
  <c r="Z1541" i="11"/>
  <c r="Z1542" i="11"/>
  <c r="Z1543" i="11"/>
  <c r="Z1544" i="11"/>
  <c r="Z1545" i="11"/>
  <c r="Z1546" i="11"/>
  <c r="Z1547" i="11"/>
  <c r="Z1548" i="11"/>
  <c r="Z1549" i="11"/>
  <c r="Z1550" i="11"/>
  <c r="Z1551" i="11"/>
  <c r="Z1552" i="11"/>
  <c r="Z1553" i="11"/>
  <c r="Z1554" i="11"/>
  <c r="Z1555" i="11"/>
  <c r="Z1556" i="11"/>
  <c r="Z1557" i="11"/>
  <c r="Z1558" i="11"/>
  <c r="Z1559" i="11"/>
  <c r="Z1560" i="11"/>
  <c r="Z1561" i="11"/>
  <c r="Z1562" i="11"/>
  <c r="Z1563" i="11"/>
  <c r="Z1564" i="11"/>
  <c r="Z1565" i="11"/>
  <c r="Z1566" i="11"/>
  <c r="Z1567" i="11"/>
  <c r="Z1568" i="11"/>
  <c r="Z1569" i="11"/>
  <c r="Z1570" i="11"/>
  <c r="Z1571" i="11"/>
  <c r="Z1572" i="11"/>
  <c r="Z1573" i="11"/>
  <c r="Z1574" i="11"/>
  <c r="Z1575" i="11"/>
  <c r="Z1576" i="11"/>
  <c r="Z1577" i="11"/>
  <c r="Z1578" i="11"/>
  <c r="Z1579" i="11"/>
  <c r="Z1580" i="11"/>
  <c r="Z1581" i="11"/>
  <c r="Z1582" i="11"/>
  <c r="Z1583" i="11"/>
  <c r="Z1584" i="11"/>
  <c r="Z1585" i="11"/>
  <c r="Z1586" i="11"/>
  <c r="Z1587" i="11"/>
  <c r="Z1588" i="11"/>
  <c r="Z1589" i="11"/>
  <c r="Z1590" i="11"/>
  <c r="Z1591" i="11"/>
  <c r="Z1592" i="11"/>
  <c r="Z1593" i="11"/>
  <c r="Z1594" i="11"/>
  <c r="Z1595" i="11"/>
  <c r="Z1596" i="11"/>
  <c r="Z1597" i="11"/>
  <c r="Z1598" i="11"/>
  <c r="Z1599" i="11"/>
  <c r="Z1600" i="11"/>
  <c r="Z1601" i="11"/>
  <c r="Z1602" i="11"/>
  <c r="Z1603" i="11"/>
  <c r="Z1604" i="11"/>
  <c r="Z1605" i="11"/>
  <c r="Z1606" i="11"/>
  <c r="Z1607" i="11"/>
  <c r="Z1608" i="11"/>
  <c r="Z1609" i="11"/>
  <c r="Z1610" i="11"/>
  <c r="Z1611" i="11"/>
  <c r="Z1612" i="11"/>
  <c r="Z1613" i="11"/>
  <c r="Z1614" i="11"/>
  <c r="Z1615" i="11"/>
  <c r="Z1616" i="11"/>
  <c r="Z1617" i="11"/>
  <c r="Z1618" i="11"/>
  <c r="Z1619" i="11"/>
  <c r="Z1620" i="11"/>
  <c r="Z1621" i="11"/>
  <c r="Z1622" i="11"/>
  <c r="Z1623" i="11"/>
  <c r="Z1624" i="11"/>
  <c r="Z1625" i="11"/>
  <c r="Z1626" i="11"/>
  <c r="Z1627" i="11"/>
  <c r="Z1628" i="11"/>
  <c r="Z1629" i="11"/>
  <c r="Z1630" i="11"/>
  <c r="Z1631" i="11"/>
  <c r="Z1632" i="11"/>
  <c r="Z1633" i="11"/>
  <c r="Z1634" i="11"/>
  <c r="Z1635" i="11"/>
  <c r="Z1636" i="11"/>
  <c r="Z1637" i="11"/>
  <c r="Z1638" i="11"/>
  <c r="Z1639" i="11"/>
  <c r="Z1640" i="11"/>
  <c r="Z1641" i="11"/>
  <c r="Z1642" i="11"/>
  <c r="Z1643" i="11"/>
  <c r="Z1644" i="11"/>
  <c r="Z1645" i="11"/>
  <c r="Z1646" i="11"/>
  <c r="Z1647" i="11"/>
  <c r="Z1648" i="11"/>
  <c r="Z1649" i="11"/>
  <c r="Z1650" i="11"/>
  <c r="Z1651" i="11"/>
  <c r="Z1652" i="11"/>
  <c r="Z1653" i="11"/>
  <c r="Z1654" i="11"/>
  <c r="Z1655" i="11"/>
  <c r="Z1656" i="11"/>
  <c r="Z1657" i="11"/>
  <c r="Z1658" i="11"/>
  <c r="Z1659" i="11"/>
  <c r="Z1660" i="11"/>
  <c r="Z1661" i="11"/>
  <c r="Z1662" i="11"/>
  <c r="Z1663" i="11"/>
  <c r="Z1664" i="11"/>
  <c r="Z1665" i="11"/>
  <c r="Z1666" i="11"/>
  <c r="Z1667" i="11"/>
  <c r="Z1668" i="11"/>
  <c r="Z1669" i="11"/>
  <c r="Z1670" i="11"/>
  <c r="Z1671" i="11"/>
  <c r="Z1672" i="11"/>
  <c r="Z1673" i="11"/>
  <c r="Z1674" i="11"/>
  <c r="Z1675" i="11"/>
  <c r="Z1676" i="11"/>
  <c r="Z1677" i="11"/>
  <c r="Z1678" i="11"/>
  <c r="Z1679" i="11"/>
  <c r="Z1680" i="11"/>
  <c r="Z1681" i="11"/>
  <c r="Z1682" i="11"/>
  <c r="Z1683" i="11"/>
  <c r="Z1684" i="11"/>
  <c r="Z1685" i="11"/>
  <c r="Z1686" i="11"/>
  <c r="Z1687" i="11"/>
  <c r="Z1688" i="11"/>
  <c r="Z1689" i="11"/>
  <c r="Z1690" i="11"/>
  <c r="Z1691" i="11"/>
  <c r="Z1692" i="11"/>
  <c r="Z1693" i="11"/>
  <c r="Z1694" i="11"/>
  <c r="Z1695" i="11"/>
  <c r="Z1696" i="11"/>
  <c r="Z1697" i="11"/>
  <c r="Z1698" i="11"/>
  <c r="Z1699" i="11"/>
  <c r="Z1700" i="11"/>
  <c r="Z1701" i="11"/>
  <c r="Z1702" i="11"/>
  <c r="Z1703" i="11"/>
  <c r="Z1704" i="11"/>
  <c r="Z1705" i="11"/>
  <c r="Z1706" i="11"/>
  <c r="Z1707" i="11"/>
  <c r="Z1708" i="11"/>
  <c r="Z1709" i="11"/>
  <c r="Z1710" i="11"/>
  <c r="Z1711" i="11"/>
  <c r="Z1712" i="11"/>
  <c r="Z1713" i="11"/>
  <c r="Z1714" i="11"/>
  <c r="Z1715" i="11"/>
  <c r="Z1716" i="11"/>
  <c r="Z1717" i="11"/>
  <c r="Z1718" i="11"/>
  <c r="Z1719" i="11"/>
  <c r="Z1720" i="11"/>
  <c r="Z1721" i="11"/>
  <c r="Z1722" i="11"/>
  <c r="Z1723" i="11"/>
  <c r="Z1724" i="11"/>
  <c r="Z1725" i="11"/>
  <c r="Z1726" i="11"/>
  <c r="Z1727" i="11"/>
  <c r="Z1728" i="11"/>
  <c r="Z1729" i="11"/>
  <c r="Z1730" i="11"/>
  <c r="Z1731" i="11"/>
  <c r="Z1732" i="11"/>
  <c r="Z1733" i="11"/>
  <c r="Z1734" i="11"/>
  <c r="Z1735" i="11"/>
  <c r="Z1736" i="11"/>
  <c r="Z1737" i="11"/>
  <c r="Z1738" i="11"/>
  <c r="Z1739" i="11"/>
  <c r="Z1740" i="11"/>
  <c r="Z1741" i="11"/>
  <c r="Z1742" i="11"/>
  <c r="Z1743" i="11"/>
  <c r="Z1744" i="11"/>
  <c r="Z1745" i="11"/>
  <c r="Z1746" i="11"/>
  <c r="Z1747" i="11"/>
  <c r="Z1748" i="11"/>
  <c r="Z1749" i="11"/>
  <c r="Z1750" i="11"/>
  <c r="Z1751" i="11"/>
  <c r="Z1752" i="11"/>
  <c r="Z1753" i="11"/>
  <c r="Z1754" i="11"/>
  <c r="Z1755" i="11"/>
  <c r="Z1756" i="11"/>
  <c r="Z1757" i="11"/>
  <c r="Z1758" i="11"/>
  <c r="Z1759" i="11"/>
  <c r="Z1760" i="11"/>
  <c r="Z1761" i="11"/>
  <c r="Z1762" i="11"/>
  <c r="Z1763" i="11"/>
  <c r="Z1764" i="11"/>
  <c r="Z1765" i="11"/>
  <c r="Z1766" i="11"/>
  <c r="Z1767" i="11"/>
  <c r="Z1768" i="11"/>
  <c r="Z1769" i="11"/>
  <c r="Z1770" i="11"/>
  <c r="Z1771" i="11"/>
  <c r="Z1772" i="11"/>
  <c r="Z1773" i="11"/>
  <c r="Z1774" i="11"/>
  <c r="Z1775" i="11"/>
  <c r="Z1776" i="11"/>
  <c r="Z1777" i="11"/>
  <c r="Z1778" i="11"/>
  <c r="Z1779" i="11"/>
  <c r="Z1780" i="11"/>
  <c r="Z1781" i="11"/>
  <c r="Z1782" i="11"/>
  <c r="Z1783" i="11"/>
  <c r="Z1784" i="11"/>
  <c r="Z1785" i="11"/>
  <c r="Z1786" i="11"/>
  <c r="Z1787" i="11"/>
  <c r="Z1788" i="11"/>
  <c r="Z1789" i="11"/>
  <c r="Z1790" i="11"/>
  <c r="Z1791" i="11"/>
  <c r="Z2" i="5"/>
  <c r="Z3" i="5"/>
  <c r="Z4" i="5"/>
  <c r="AK2" i="5"/>
  <c r="AG3" i="11"/>
  <c r="AG4" i="11"/>
  <c r="AG5" i="11"/>
  <c r="AG6" i="11"/>
  <c r="AG7" i="11"/>
  <c r="AG8" i="11"/>
  <c r="AG9" i="11"/>
  <c r="AG10" i="11"/>
  <c r="AG11" i="11"/>
  <c r="AG12" i="11"/>
  <c r="AG13" i="11"/>
  <c r="AG14" i="11"/>
  <c r="AG15" i="11"/>
  <c r="AG16" i="11"/>
  <c r="AG2" i="11"/>
  <c r="AS2" i="5" l="1"/>
  <c r="AQ2" i="5"/>
  <c r="AK3" i="5"/>
  <c r="AL3" i="5"/>
  <c r="AM3" i="5"/>
  <c r="AN3" i="5"/>
  <c r="AO3" i="5"/>
  <c r="AP3" i="5"/>
  <c r="AQ3" i="5"/>
  <c r="AR3" i="5"/>
  <c r="AS3" i="5"/>
  <c r="AK4" i="5"/>
  <c r="AL4" i="5"/>
  <c r="AM4" i="5"/>
  <c r="AN4" i="5"/>
  <c r="AO4" i="5"/>
  <c r="AP4" i="5"/>
  <c r="AQ4" i="5"/>
  <c r="AR4" i="5"/>
  <c r="AS4" i="5"/>
  <c r="Z5" i="5" l="1"/>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307" i="5"/>
  <c r="Z308" i="5"/>
  <c r="Z309" i="5"/>
  <c r="Z310" i="5"/>
  <c r="Z311" i="5"/>
  <c r="Z312" i="5"/>
  <c r="Z313" i="5"/>
  <c r="Z314" i="5"/>
  <c r="Z315" i="5"/>
  <c r="Z316" i="5"/>
  <c r="Z317" i="5"/>
  <c r="Z318" i="5"/>
  <c r="Z319" i="5"/>
  <c r="Z320" i="5"/>
  <c r="Z321" i="5"/>
  <c r="Z322" i="5"/>
  <c r="Z323" i="5"/>
  <c r="Z324" i="5"/>
  <c r="Z325" i="5"/>
  <c r="Z326" i="5"/>
  <c r="Z327" i="5"/>
  <c r="Z328" i="5"/>
  <c r="Z329" i="5"/>
  <c r="Z330" i="5"/>
  <c r="Z331" i="5"/>
  <c r="Z332" i="5"/>
  <c r="Z333" i="5"/>
  <c r="Z334" i="5"/>
  <c r="Z335" i="5"/>
  <c r="Z336" i="5"/>
  <c r="Z337" i="5"/>
  <c r="Z338" i="5"/>
  <c r="Z339" i="5"/>
  <c r="Z340" i="5"/>
  <c r="Z341" i="5"/>
  <c r="Z342" i="5"/>
  <c r="Z343" i="5"/>
  <c r="Z344" i="5"/>
  <c r="Z345" i="5"/>
  <c r="Z346" i="5"/>
  <c r="Z347" i="5"/>
  <c r="Z348" i="5"/>
  <c r="Z349" i="5"/>
  <c r="Z350" i="5"/>
  <c r="Z351" i="5"/>
  <c r="Z352" i="5"/>
  <c r="Z353" i="5"/>
  <c r="Z354" i="5"/>
  <c r="Z355" i="5"/>
  <c r="Z356" i="5"/>
  <c r="Z357" i="5"/>
  <c r="Z358" i="5"/>
  <c r="Z359" i="5"/>
  <c r="Z360" i="5"/>
  <c r="Z361" i="5"/>
  <c r="Z362" i="5"/>
  <c r="Z363" i="5"/>
  <c r="Z364" i="5"/>
  <c r="Z365" i="5"/>
  <c r="Z366" i="5"/>
  <c r="Z367" i="5"/>
  <c r="Z368" i="5"/>
  <c r="Z369" i="5"/>
  <c r="Z370" i="5"/>
  <c r="Z371" i="5"/>
  <c r="Z372" i="5"/>
  <c r="Z373" i="5"/>
  <c r="Z374" i="5"/>
  <c r="Z375" i="5"/>
  <c r="Z376" i="5"/>
  <c r="Z377" i="5"/>
  <c r="Z378" i="5"/>
  <c r="Z379" i="5"/>
  <c r="Z380" i="5"/>
  <c r="Z381" i="5"/>
  <c r="Z382" i="5"/>
  <c r="Z383" i="5"/>
  <c r="Z384" i="5"/>
  <c r="Z385" i="5"/>
  <c r="Z386" i="5"/>
  <c r="Z387" i="5"/>
  <c r="Z388" i="5"/>
  <c r="Z389" i="5"/>
  <c r="Z390" i="5"/>
  <c r="Z391" i="5"/>
  <c r="Z392" i="5"/>
  <c r="Z393" i="5"/>
  <c r="Z394" i="5"/>
  <c r="Z395" i="5"/>
  <c r="Z396" i="5"/>
  <c r="Z397" i="5"/>
  <c r="Z398" i="5"/>
  <c r="Z399" i="5"/>
  <c r="Z400" i="5"/>
  <c r="Z401" i="5"/>
  <c r="Z402" i="5"/>
  <c r="Z403" i="5"/>
  <c r="Z404" i="5"/>
  <c r="Z405" i="5"/>
  <c r="Z406" i="5"/>
  <c r="Z407" i="5"/>
  <c r="Z408" i="5"/>
  <c r="Z409" i="5"/>
  <c r="Z410" i="5"/>
  <c r="Z411" i="5"/>
  <c r="Z412" i="5"/>
  <c r="Z413" i="5"/>
  <c r="Z414" i="5"/>
  <c r="Z415" i="5"/>
  <c r="Z416" i="5"/>
  <c r="Z417" i="5"/>
  <c r="Z418" i="5"/>
  <c r="Z419" i="5"/>
  <c r="Z420" i="5"/>
  <c r="Z421" i="5"/>
  <c r="Z422" i="5"/>
  <c r="Z423" i="5"/>
  <c r="Z424" i="5"/>
  <c r="Z425" i="5"/>
  <c r="Z426" i="5"/>
  <c r="Z427" i="5"/>
  <c r="Z428" i="5"/>
  <c r="Z429" i="5"/>
  <c r="Z430" i="5"/>
  <c r="Z431" i="5"/>
  <c r="Z432" i="5"/>
  <c r="Z433" i="5"/>
  <c r="Z434" i="5"/>
  <c r="Z435" i="5"/>
  <c r="Z436" i="5"/>
  <c r="Z437" i="5"/>
  <c r="Z438" i="5"/>
  <c r="Z439" i="5"/>
  <c r="Z440" i="5"/>
  <c r="Z441" i="5"/>
  <c r="Z442" i="5"/>
  <c r="Z443" i="5"/>
  <c r="Z444" i="5"/>
  <c r="Z445" i="5"/>
  <c r="Z446" i="5"/>
  <c r="Z447" i="5"/>
  <c r="Z448" i="5"/>
  <c r="Z449" i="5"/>
  <c r="Z450" i="5"/>
  <c r="Z451" i="5"/>
  <c r="Z452" i="5"/>
  <c r="Z453" i="5"/>
  <c r="Z454" i="5"/>
  <c r="Z455" i="5"/>
  <c r="Z456" i="5"/>
  <c r="Z457" i="5"/>
  <c r="Z458" i="5"/>
  <c r="Z459" i="5"/>
  <c r="Z460" i="5"/>
  <c r="Z461" i="5"/>
  <c r="Z462" i="5"/>
  <c r="Z463" i="5"/>
  <c r="Z464" i="5"/>
  <c r="Z465" i="5"/>
  <c r="Z466" i="5"/>
  <c r="Z467" i="5"/>
  <c r="Z468" i="5"/>
  <c r="Z469" i="5"/>
  <c r="Z470" i="5"/>
  <c r="Z471" i="5"/>
  <c r="Z472" i="5"/>
  <c r="Z473" i="5"/>
  <c r="Z474" i="5"/>
  <c r="Z475" i="5"/>
  <c r="Z476" i="5"/>
  <c r="Z477" i="5"/>
  <c r="Z478" i="5"/>
  <c r="Z479" i="5"/>
  <c r="Z480" i="5"/>
  <c r="Z481" i="5"/>
  <c r="Z482" i="5"/>
  <c r="Z483" i="5"/>
  <c r="Z484" i="5"/>
  <c r="Z485" i="5"/>
  <c r="Z486" i="5"/>
  <c r="Z487" i="5"/>
  <c r="Z488" i="5"/>
  <c r="Z489" i="5"/>
  <c r="Z490" i="5"/>
  <c r="Z491" i="5"/>
  <c r="Z492" i="5"/>
  <c r="Z493" i="5"/>
  <c r="Z494" i="5"/>
  <c r="Z495" i="5"/>
  <c r="Z496" i="5"/>
  <c r="Z497" i="5"/>
  <c r="Z498" i="5"/>
  <c r="Z499" i="5"/>
  <c r="Z500" i="5"/>
  <c r="Z501" i="5"/>
  <c r="Z502" i="5"/>
  <c r="Z503" i="5"/>
  <c r="Z504" i="5"/>
  <c r="Z505" i="5"/>
  <c r="Z506" i="5"/>
  <c r="Z507" i="5"/>
  <c r="Z508" i="5"/>
  <c r="Z509" i="5"/>
  <c r="Z510" i="5"/>
  <c r="Z511" i="5"/>
  <c r="Z512" i="5"/>
  <c r="Z513" i="5"/>
  <c r="Z514" i="5"/>
  <c r="Z515" i="5"/>
  <c r="Z516" i="5"/>
  <c r="Z517" i="5"/>
  <c r="Z518" i="5"/>
  <c r="Z519" i="5"/>
  <c r="Z520" i="5"/>
  <c r="Z521" i="5"/>
  <c r="Z522" i="5"/>
  <c r="Z523" i="5"/>
  <c r="Z524" i="5"/>
  <c r="Z525" i="5"/>
  <c r="Z526" i="5"/>
  <c r="Z527" i="5"/>
  <c r="Z528" i="5"/>
  <c r="Z529" i="5"/>
  <c r="Z530" i="5"/>
  <c r="Z531" i="5"/>
  <c r="Z532" i="5"/>
  <c r="Z533" i="5"/>
  <c r="Z534" i="5"/>
  <c r="Z535" i="5"/>
  <c r="Z536" i="5"/>
  <c r="Z537" i="5"/>
  <c r="Z538" i="5"/>
  <c r="Z539" i="5"/>
  <c r="Z540" i="5"/>
  <c r="Z541" i="5"/>
  <c r="Z542" i="5"/>
  <c r="Z543" i="5"/>
  <c r="Z544" i="5"/>
  <c r="Z545" i="5"/>
  <c r="Z546" i="5"/>
  <c r="Z547" i="5"/>
  <c r="Z548" i="5"/>
  <c r="Z549" i="5"/>
  <c r="Z550" i="5"/>
  <c r="Z551" i="5"/>
  <c r="Z552" i="5"/>
  <c r="Z553" i="5"/>
  <c r="Z554" i="5"/>
  <c r="Z555" i="5"/>
  <c r="Z556" i="5"/>
  <c r="Z557" i="5"/>
  <c r="Z558" i="5"/>
  <c r="Z559" i="5"/>
  <c r="Z560" i="5"/>
  <c r="Z561" i="5"/>
  <c r="Z562" i="5"/>
  <c r="Z563" i="5"/>
  <c r="Z564" i="5"/>
  <c r="Z565" i="5"/>
  <c r="Z566" i="5"/>
  <c r="Z567" i="5"/>
  <c r="Z568" i="5"/>
  <c r="Z569" i="5"/>
  <c r="Z570" i="5"/>
  <c r="Z571" i="5"/>
  <c r="Z572" i="5"/>
  <c r="Z573" i="5"/>
  <c r="Z574" i="5"/>
  <c r="Z575" i="5"/>
  <c r="Z576" i="5"/>
  <c r="Z577" i="5"/>
  <c r="Z578" i="5"/>
  <c r="Z579" i="5"/>
  <c r="Z580" i="5"/>
  <c r="Z581" i="5"/>
  <c r="Z582" i="5"/>
  <c r="Z583" i="5"/>
  <c r="Z584" i="5"/>
  <c r="Z585" i="5"/>
  <c r="Z586" i="5"/>
  <c r="Z587" i="5"/>
  <c r="Z588" i="5"/>
  <c r="Z589" i="5"/>
  <c r="Z590" i="5"/>
  <c r="Z591" i="5"/>
  <c r="Z592" i="5"/>
  <c r="Z593" i="5"/>
  <c r="Z594" i="5"/>
  <c r="Z595" i="5"/>
  <c r="Z596" i="5"/>
  <c r="Z597" i="5"/>
  <c r="Z598" i="5"/>
  <c r="Z599" i="5"/>
  <c r="Z600" i="5"/>
  <c r="Z601" i="5"/>
  <c r="Z602" i="5"/>
  <c r="Z603" i="5"/>
  <c r="Z604" i="5"/>
  <c r="Z605" i="5"/>
  <c r="Z606" i="5"/>
  <c r="Z607" i="5"/>
  <c r="Z608" i="5"/>
  <c r="Z609" i="5"/>
  <c r="Z610" i="5"/>
  <c r="Z611" i="5"/>
  <c r="Z612" i="5"/>
  <c r="Z613" i="5"/>
  <c r="Z614" i="5"/>
  <c r="Z615" i="5"/>
  <c r="Z616" i="5"/>
  <c r="Z617" i="5"/>
  <c r="Z618" i="5"/>
  <c r="Z619" i="5"/>
  <c r="Z620" i="5"/>
  <c r="Z621" i="5"/>
  <c r="Z622" i="5"/>
  <c r="Z623" i="5"/>
  <c r="Z624" i="5"/>
  <c r="Z625" i="5"/>
  <c r="Z626" i="5"/>
  <c r="Z627" i="5"/>
  <c r="Z628" i="5"/>
  <c r="Z629" i="5"/>
  <c r="Z630" i="5"/>
  <c r="Z631" i="5"/>
  <c r="Z632" i="5"/>
  <c r="Z633" i="5"/>
  <c r="Z634" i="5"/>
  <c r="Z635" i="5"/>
  <c r="Z636" i="5"/>
  <c r="Z637" i="5"/>
  <c r="Z638" i="5"/>
  <c r="Z639" i="5"/>
  <c r="Z640" i="5"/>
  <c r="Z641" i="5"/>
  <c r="Z642" i="5"/>
  <c r="Z643" i="5"/>
  <c r="Z644" i="5"/>
  <c r="Z645" i="5"/>
  <c r="Z646" i="5"/>
  <c r="Z647" i="5"/>
  <c r="Z648" i="5"/>
  <c r="Z649" i="5"/>
  <c r="Z650" i="5"/>
  <c r="Z651" i="5"/>
  <c r="Z652" i="5"/>
  <c r="Z653" i="5"/>
  <c r="Z654" i="5"/>
  <c r="Z655" i="5"/>
  <c r="Z656" i="5"/>
  <c r="Z657" i="5"/>
  <c r="Z658" i="5"/>
  <c r="Z659" i="5"/>
  <c r="Z660" i="5"/>
  <c r="Z661" i="5"/>
  <c r="Z662" i="5"/>
  <c r="Z663" i="5"/>
  <c r="Z664" i="5"/>
  <c r="Z665" i="5"/>
  <c r="Z666" i="5"/>
  <c r="Z667" i="5"/>
  <c r="Z668" i="5"/>
  <c r="Z669" i="5"/>
  <c r="Z670" i="5"/>
  <c r="Z671" i="5"/>
  <c r="Z672" i="5"/>
  <c r="Z673" i="5"/>
  <c r="Z674" i="5"/>
  <c r="Z675" i="5"/>
  <c r="Z676" i="5"/>
  <c r="Z677" i="5"/>
  <c r="Z678" i="5"/>
  <c r="Z679" i="5"/>
  <c r="Z680" i="5"/>
  <c r="Z681" i="5"/>
  <c r="Z682" i="5"/>
  <c r="Z683" i="5"/>
  <c r="Z684" i="5"/>
  <c r="Z685" i="5"/>
  <c r="Z686" i="5"/>
  <c r="Z687" i="5"/>
  <c r="Z688" i="5"/>
  <c r="Z689" i="5"/>
  <c r="Z690" i="5"/>
  <c r="Z691" i="5"/>
  <c r="Z692" i="5"/>
  <c r="Z693" i="5"/>
  <c r="Z694" i="5"/>
  <c r="Z695" i="5"/>
  <c r="Z696" i="5"/>
  <c r="Z697" i="5"/>
  <c r="Z698" i="5"/>
  <c r="Z699" i="5"/>
  <c r="Z700" i="5"/>
  <c r="Z701" i="5"/>
  <c r="Z702" i="5"/>
  <c r="Z703" i="5"/>
  <c r="Z704" i="5"/>
  <c r="Z705" i="5"/>
  <c r="Z706" i="5"/>
  <c r="Z707" i="5"/>
  <c r="Z708" i="5"/>
  <c r="Z709" i="5"/>
  <c r="Z710" i="5"/>
  <c r="Z711" i="5"/>
  <c r="Z712" i="5"/>
  <c r="Z713" i="5"/>
  <c r="Z714" i="5"/>
  <c r="Z715" i="5"/>
  <c r="Z716" i="5"/>
  <c r="Z717" i="5"/>
  <c r="Z718" i="5"/>
  <c r="Z719" i="5"/>
  <c r="Z720" i="5"/>
  <c r="Z721" i="5"/>
  <c r="Z722" i="5"/>
  <c r="Z723" i="5"/>
  <c r="Z724" i="5"/>
  <c r="Z725" i="5"/>
  <c r="Z726" i="5"/>
  <c r="Z727" i="5"/>
  <c r="Z728" i="5"/>
  <c r="Z729" i="5"/>
  <c r="Z730" i="5"/>
  <c r="Z731" i="5"/>
  <c r="Z732" i="5"/>
  <c r="Z733" i="5"/>
  <c r="Z734" i="5"/>
  <c r="Z735" i="5"/>
  <c r="Z736" i="5"/>
  <c r="Z737" i="5"/>
  <c r="Z738" i="5"/>
  <c r="Z739" i="5"/>
  <c r="Z740" i="5"/>
  <c r="Z741" i="5"/>
  <c r="Z742" i="5"/>
  <c r="Z743" i="5"/>
  <c r="Z744" i="5"/>
  <c r="Z745" i="5"/>
  <c r="Z746" i="5"/>
  <c r="Z747" i="5"/>
  <c r="Z748" i="5"/>
  <c r="Z749" i="5"/>
  <c r="Z750" i="5"/>
  <c r="Z751" i="5"/>
  <c r="Z752" i="5"/>
  <c r="Z753" i="5"/>
  <c r="Z754" i="5"/>
  <c r="Z755" i="5"/>
  <c r="Z756" i="5"/>
  <c r="Z757" i="5"/>
  <c r="Z758" i="5"/>
  <c r="Z759" i="5"/>
  <c r="Z760" i="5"/>
  <c r="Z761" i="5"/>
  <c r="Z762" i="5"/>
  <c r="Z763" i="5"/>
  <c r="Z764" i="5"/>
  <c r="Z765" i="5"/>
  <c r="Z766" i="5"/>
  <c r="Z767" i="5"/>
  <c r="Z768" i="5"/>
  <c r="Z769" i="5"/>
  <c r="Z770" i="5"/>
  <c r="Z771" i="5"/>
  <c r="Z772" i="5"/>
  <c r="Z773" i="5"/>
  <c r="Z774" i="5"/>
  <c r="Z775" i="5"/>
  <c r="Z776" i="5"/>
  <c r="Z777" i="5"/>
  <c r="Z778" i="5"/>
  <c r="Z779" i="5"/>
  <c r="Z780" i="5"/>
  <c r="Z781" i="5"/>
  <c r="Z782" i="5"/>
  <c r="Z783" i="5"/>
  <c r="Z784" i="5"/>
  <c r="Z785" i="5"/>
  <c r="Z786" i="5"/>
  <c r="Z787" i="5"/>
  <c r="Z788" i="5"/>
  <c r="Z789" i="5"/>
  <c r="Z790" i="5"/>
  <c r="Z791" i="5"/>
  <c r="Z792" i="5"/>
  <c r="Z793" i="5"/>
  <c r="Z794" i="5"/>
  <c r="Z795" i="5"/>
  <c r="Z796" i="5"/>
  <c r="Z797" i="5"/>
  <c r="Z798" i="5"/>
  <c r="Z799" i="5"/>
  <c r="Z800" i="5"/>
  <c r="Z801" i="5"/>
  <c r="Z802" i="5"/>
  <c r="Z803" i="5"/>
  <c r="Z804" i="5"/>
  <c r="Z805" i="5"/>
  <c r="Z806" i="5"/>
  <c r="Z807" i="5"/>
  <c r="Z808" i="5"/>
  <c r="Z809" i="5"/>
  <c r="Z810" i="5"/>
  <c r="Z811" i="5"/>
  <c r="Z812" i="5"/>
  <c r="Z813" i="5"/>
  <c r="Z814" i="5"/>
  <c r="Z815" i="5"/>
  <c r="Z816" i="5"/>
  <c r="Z817" i="5"/>
  <c r="Z818" i="5"/>
  <c r="Z819" i="5"/>
  <c r="Z820" i="5"/>
  <c r="Z821" i="5"/>
  <c r="Z822" i="5"/>
  <c r="Z823" i="5"/>
  <c r="Z824" i="5"/>
  <c r="Z825" i="5"/>
  <c r="Z826" i="5"/>
  <c r="Z827" i="5"/>
  <c r="Z828" i="5"/>
  <c r="Z829" i="5"/>
  <c r="Z830" i="5"/>
  <c r="Z831" i="5"/>
  <c r="Z832" i="5"/>
  <c r="Z833" i="5"/>
  <c r="Z834" i="5"/>
  <c r="Z835" i="5"/>
  <c r="Z836" i="5"/>
  <c r="Z837" i="5"/>
  <c r="Z838" i="5"/>
  <c r="Z839" i="5"/>
  <c r="Z840" i="5"/>
  <c r="Z841" i="5"/>
  <c r="Z842" i="5"/>
  <c r="Z843" i="5"/>
  <c r="Z844" i="5"/>
  <c r="Z845" i="5"/>
  <c r="Z846" i="5"/>
  <c r="Z847" i="5"/>
  <c r="Z848" i="5"/>
  <c r="Z849" i="5"/>
  <c r="Z850" i="5"/>
  <c r="Z851" i="5"/>
  <c r="Z852" i="5"/>
  <c r="Z853" i="5"/>
  <c r="Z854" i="5"/>
  <c r="Z855" i="5"/>
  <c r="Z856" i="5"/>
  <c r="Z857" i="5"/>
  <c r="Z858" i="5"/>
  <c r="Z859" i="5"/>
  <c r="Z860" i="5"/>
  <c r="Z861" i="5"/>
  <c r="Z862" i="5"/>
  <c r="Z863" i="5"/>
  <c r="Z864" i="5"/>
  <c r="Z865" i="5"/>
  <c r="Z866" i="5"/>
  <c r="Z867" i="5"/>
  <c r="Z868" i="5"/>
  <c r="Z869" i="5"/>
  <c r="Z870" i="5"/>
  <c r="Z871" i="5"/>
  <c r="Z872" i="5"/>
  <c r="Z873" i="5"/>
  <c r="Z874" i="5"/>
  <c r="Z875" i="5"/>
  <c r="Z876" i="5"/>
  <c r="Z877" i="5"/>
  <c r="Z878" i="5"/>
  <c r="Z879" i="5"/>
  <c r="Z880" i="5"/>
  <c r="Z881" i="5"/>
  <c r="Z882" i="5"/>
  <c r="Z883" i="5"/>
  <c r="Z884" i="5"/>
  <c r="Z885" i="5"/>
  <c r="Z886" i="5"/>
  <c r="Z887" i="5"/>
  <c r="Z888" i="5"/>
  <c r="Z889" i="5"/>
  <c r="Z890" i="5"/>
  <c r="Z891" i="5"/>
  <c r="Z892" i="5"/>
  <c r="Z893" i="5"/>
  <c r="Z894" i="5"/>
  <c r="Z895" i="5"/>
  <c r="Z896" i="5"/>
  <c r="Z897" i="5"/>
  <c r="Z898" i="5"/>
  <c r="Z899" i="5"/>
  <c r="Z900" i="5"/>
  <c r="Z901" i="5"/>
  <c r="Z902" i="5"/>
  <c r="Z903" i="5"/>
  <c r="Z904" i="5"/>
  <c r="Z905" i="5"/>
  <c r="Z906" i="5"/>
  <c r="Z907" i="5"/>
  <c r="Z908" i="5"/>
  <c r="Z909" i="5"/>
  <c r="Z910" i="5"/>
  <c r="Z911" i="5"/>
  <c r="Z912" i="5"/>
  <c r="Z913" i="5"/>
  <c r="Z914" i="5"/>
  <c r="Z915" i="5"/>
  <c r="Z916" i="5"/>
  <c r="Z917" i="5"/>
  <c r="Z918" i="5"/>
  <c r="Z919" i="5"/>
  <c r="Z920" i="5"/>
  <c r="Z921" i="5"/>
  <c r="Z922" i="5"/>
  <c r="Z923" i="5"/>
  <c r="Z924" i="5"/>
  <c r="Z925" i="5"/>
  <c r="Z926" i="5"/>
  <c r="Z927" i="5"/>
  <c r="Z928" i="5"/>
  <c r="Z929" i="5"/>
  <c r="Z930" i="5"/>
  <c r="Z931" i="5"/>
  <c r="Z932" i="5"/>
  <c r="Z933" i="5"/>
  <c r="Z934" i="5"/>
  <c r="Z935" i="5"/>
  <c r="Z936" i="5"/>
  <c r="Z937" i="5"/>
  <c r="Z938" i="5"/>
  <c r="Z939" i="5"/>
  <c r="Z940" i="5"/>
  <c r="Z941" i="5"/>
  <c r="Z942" i="5"/>
  <c r="Z943" i="5"/>
  <c r="Z944" i="5"/>
  <c r="Z945" i="5"/>
  <c r="Z946" i="5"/>
  <c r="Z947" i="5"/>
  <c r="Z948" i="5"/>
  <c r="Z949" i="5"/>
  <c r="Z950" i="5"/>
  <c r="Z951" i="5"/>
  <c r="Z952" i="5"/>
  <c r="Z953" i="5"/>
  <c r="Z954" i="5"/>
  <c r="Z955" i="5"/>
  <c r="Z956" i="5"/>
  <c r="Z957" i="5"/>
  <c r="Z958" i="5"/>
  <c r="Z959" i="5"/>
  <c r="Z960" i="5"/>
  <c r="Z961" i="5"/>
  <c r="Z962" i="5"/>
  <c r="Z963" i="5"/>
  <c r="Z964" i="5"/>
  <c r="Z965" i="5"/>
  <c r="Z966" i="5"/>
  <c r="Z967" i="5"/>
  <c r="Z968" i="5"/>
  <c r="Z969" i="5"/>
  <c r="Z970" i="5"/>
  <c r="Z971" i="5"/>
  <c r="Z972" i="5"/>
  <c r="Z973" i="5"/>
  <c r="Z974" i="5"/>
  <c r="Z975" i="5"/>
  <c r="Z976" i="5"/>
  <c r="Z977" i="5"/>
  <c r="Z978" i="5"/>
  <c r="Z979" i="5"/>
  <c r="Z980" i="5"/>
  <c r="Z981" i="5"/>
  <c r="Z982" i="5"/>
  <c r="Z983" i="5"/>
  <c r="Z984" i="5"/>
  <c r="Z985" i="5"/>
  <c r="Z986" i="5"/>
  <c r="Z987" i="5"/>
  <c r="Z988" i="5"/>
  <c r="Z989" i="5"/>
  <c r="Z990" i="5"/>
  <c r="Z991" i="5"/>
  <c r="Z992" i="5"/>
  <c r="Z993" i="5"/>
  <c r="Z994" i="5"/>
  <c r="Z995" i="5"/>
  <c r="Z996" i="5"/>
  <c r="Z997" i="5"/>
  <c r="Z998" i="5"/>
  <c r="Z999" i="5"/>
  <c r="Z1000" i="5"/>
  <c r="Z1001" i="5"/>
  <c r="Z1002" i="5"/>
  <c r="Z1003" i="5"/>
  <c r="Z1004" i="5"/>
  <c r="Z1005" i="5"/>
  <c r="Z1006" i="5"/>
  <c r="Z1007" i="5"/>
  <c r="Z1008" i="5"/>
  <c r="Z1009" i="5"/>
  <c r="Z1010" i="5"/>
  <c r="Z1011" i="5"/>
  <c r="Z1012" i="5"/>
  <c r="Z1013" i="5"/>
  <c r="Z1014" i="5"/>
  <c r="Z1015" i="5"/>
  <c r="Z1016" i="5"/>
  <c r="Z1017" i="5"/>
  <c r="Z1018" i="5"/>
  <c r="Z1019" i="5"/>
  <c r="Z1020" i="5"/>
  <c r="Z1021" i="5"/>
  <c r="Z1022" i="5"/>
  <c r="Z1023" i="5"/>
  <c r="Z1024" i="5"/>
  <c r="Z1025" i="5"/>
  <c r="Z1026" i="5"/>
  <c r="Z1027" i="5"/>
  <c r="Z1028" i="5"/>
  <c r="Z1029" i="5"/>
  <c r="Z1030" i="5"/>
  <c r="Z1031" i="5"/>
  <c r="Z1032" i="5"/>
  <c r="Z1033" i="5"/>
  <c r="Z1034" i="5"/>
  <c r="Z1035" i="5"/>
  <c r="Z1036" i="5"/>
  <c r="Z1037" i="5"/>
  <c r="Z1038" i="5"/>
  <c r="Z1039" i="5"/>
  <c r="Z1040" i="5"/>
  <c r="Z1041" i="5"/>
  <c r="Z1042" i="5"/>
  <c r="Z1043" i="5"/>
  <c r="Z1044" i="5"/>
  <c r="Z1045" i="5"/>
  <c r="Z1046" i="5"/>
  <c r="Z1047" i="5"/>
  <c r="Z1048" i="5"/>
  <c r="Z1049" i="5"/>
  <c r="Z1050" i="5"/>
  <c r="Z1051" i="5"/>
  <c r="Z1052" i="5"/>
  <c r="Z1053" i="5"/>
  <c r="Z1054" i="5"/>
  <c r="Z1055" i="5"/>
  <c r="Z1056" i="5"/>
  <c r="Z1057" i="5"/>
  <c r="Z1058" i="5"/>
  <c r="Z1059" i="5"/>
  <c r="Z1060" i="5"/>
  <c r="Z1061" i="5"/>
  <c r="Z1062" i="5"/>
  <c r="Z1063" i="5"/>
  <c r="Z1064" i="5"/>
  <c r="Z1065" i="5"/>
  <c r="Z1066" i="5"/>
  <c r="Z1067" i="5"/>
  <c r="Z1068" i="5"/>
  <c r="Z1069" i="5"/>
  <c r="Z1070" i="5"/>
  <c r="Z1071" i="5"/>
  <c r="Z1072" i="5"/>
  <c r="Z1073" i="5"/>
  <c r="Z1074" i="5"/>
  <c r="Z1075" i="5"/>
  <c r="Z1076" i="5"/>
  <c r="Z1077" i="5"/>
  <c r="Z1078" i="5"/>
  <c r="Z1079" i="5"/>
  <c r="Z1080" i="5"/>
  <c r="Z1081" i="5"/>
  <c r="Z1082" i="5"/>
  <c r="Z1083" i="5"/>
  <c r="Z1084" i="5"/>
  <c r="Z1085" i="5"/>
  <c r="Z1086" i="5"/>
  <c r="Z1087" i="5"/>
  <c r="Z1088" i="5"/>
  <c r="Z1089" i="5"/>
  <c r="Z1090" i="5"/>
  <c r="Z1091" i="5"/>
  <c r="Z1092" i="5"/>
  <c r="Z1093" i="5"/>
  <c r="Z1094" i="5"/>
  <c r="Z1095" i="5"/>
  <c r="Z1096" i="5"/>
  <c r="Z1097" i="5"/>
  <c r="Z1098" i="5"/>
  <c r="Z1099" i="5"/>
  <c r="Z1100" i="5"/>
  <c r="Z1101" i="5"/>
  <c r="Z1102" i="5"/>
  <c r="Z1103" i="5"/>
  <c r="Z1104" i="5"/>
  <c r="Z1105" i="5"/>
  <c r="Z1106" i="5"/>
  <c r="Z1107" i="5"/>
  <c r="Z1108" i="5"/>
  <c r="Z1109" i="5"/>
  <c r="Z1110" i="5"/>
  <c r="Z1111" i="5"/>
  <c r="Z1112" i="5"/>
  <c r="Z1113" i="5"/>
  <c r="Z1114" i="5"/>
  <c r="Z1115" i="5"/>
  <c r="Z1116" i="5"/>
  <c r="Z1117" i="5"/>
  <c r="Z1118" i="5"/>
  <c r="Z1119" i="5"/>
  <c r="Z1120" i="5"/>
  <c r="Z1121" i="5"/>
  <c r="Z1122" i="5"/>
  <c r="Z1123" i="5"/>
  <c r="Z1124" i="5"/>
  <c r="Z1125" i="5"/>
  <c r="Z1126" i="5"/>
  <c r="Z1127" i="5"/>
  <c r="Z1128" i="5"/>
  <c r="Z1129" i="5"/>
  <c r="Z1130" i="5"/>
  <c r="Z1131" i="5"/>
  <c r="Z1132" i="5"/>
  <c r="Z1133" i="5"/>
  <c r="Z1134" i="5"/>
  <c r="Z1135" i="5"/>
  <c r="Z1136" i="5"/>
  <c r="Z1137" i="5"/>
  <c r="Z1138" i="5"/>
  <c r="Z1139" i="5"/>
  <c r="Z1140" i="5"/>
  <c r="Z1141" i="5"/>
  <c r="Z1142" i="5"/>
  <c r="Z1143" i="5"/>
  <c r="Z1144" i="5"/>
  <c r="Z1145" i="5"/>
  <c r="Z1146" i="5"/>
  <c r="Z1147" i="5"/>
  <c r="Z1148" i="5"/>
  <c r="Z1149" i="5"/>
  <c r="Z1150" i="5"/>
  <c r="Z1151" i="5"/>
  <c r="Z1152" i="5"/>
  <c r="Z1153" i="5"/>
  <c r="Z1154" i="5"/>
  <c r="Z1155" i="5"/>
  <c r="Z1156" i="5"/>
  <c r="Z1157" i="5"/>
  <c r="Z1158" i="5"/>
  <c r="Z1159" i="5"/>
  <c r="Z1160" i="5"/>
  <c r="Z1161" i="5"/>
  <c r="Z1162" i="5"/>
  <c r="Z1163" i="5"/>
  <c r="Z1164" i="5"/>
  <c r="Z1165" i="5"/>
  <c r="Z1166" i="5"/>
  <c r="Z1167" i="5"/>
  <c r="Z1168" i="5"/>
  <c r="Z1169" i="5"/>
  <c r="Z1170" i="5"/>
  <c r="Z1171" i="5"/>
  <c r="Z1172" i="5"/>
  <c r="Z1173" i="5"/>
  <c r="Z1174" i="5"/>
  <c r="Z1175" i="5"/>
  <c r="Z1176" i="5"/>
  <c r="Z1177" i="5"/>
  <c r="Z1178" i="5"/>
  <c r="Z1179" i="5"/>
  <c r="Z1180" i="5"/>
  <c r="Z1181" i="5"/>
  <c r="Z1182" i="5"/>
  <c r="Z1183" i="5"/>
  <c r="Z1184" i="5"/>
  <c r="Z1185" i="5"/>
  <c r="Z1186" i="5"/>
  <c r="Z1187" i="5"/>
  <c r="Z1188" i="5"/>
  <c r="Z1189" i="5"/>
  <c r="Z1190" i="5"/>
  <c r="Z1191" i="5"/>
  <c r="Z1192" i="5"/>
  <c r="Z1193" i="5"/>
  <c r="Z1194" i="5"/>
  <c r="Z1195" i="5"/>
  <c r="Z1196" i="5"/>
  <c r="Z1197" i="5"/>
  <c r="Z1198" i="5"/>
  <c r="Z1199" i="5"/>
  <c r="Z1200" i="5"/>
  <c r="Z1201" i="5"/>
  <c r="Z1202" i="5"/>
  <c r="Z1203" i="5"/>
  <c r="Z1204" i="5"/>
  <c r="Z1205" i="5"/>
  <c r="Z1206" i="5"/>
  <c r="Z1207" i="5"/>
  <c r="Z1208" i="5"/>
  <c r="Z1209" i="5"/>
  <c r="Z1210" i="5"/>
  <c r="Z1211" i="5"/>
  <c r="Z1212" i="5"/>
  <c r="Z1213" i="5"/>
  <c r="Z1214" i="5"/>
  <c r="Z1215" i="5"/>
  <c r="Z1216" i="5"/>
  <c r="Z1217" i="5"/>
  <c r="Z1218" i="5"/>
  <c r="Z1219" i="5"/>
  <c r="Z1220" i="5"/>
  <c r="Z1221" i="5"/>
  <c r="Z1222" i="5"/>
  <c r="Z1223" i="5"/>
  <c r="Z1224" i="5"/>
  <c r="Z1225" i="5"/>
  <c r="Z1226" i="5"/>
  <c r="Z1227" i="5"/>
  <c r="Z1228" i="5"/>
  <c r="Z1229" i="5"/>
  <c r="Z1230" i="5"/>
  <c r="Z1231" i="5"/>
  <c r="Z1232" i="5"/>
  <c r="Z1233" i="5"/>
  <c r="Z1234" i="5"/>
  <c r="Z1235" i="5"/>
  <c r="Z1236" i="5"/>
  <c r="Z1237" i="5"/>
  <c r="Z1238" i="5"/>
  <c r="Z1239" i="5"/>
  <c r="Z1240" i="5"/>
  <c r="Z1241" i="5"/>
  <c r="Z1242" i="5"/>
  <c r="Z1243" i="5"/>
  <c r="Z1244" i="5"/>
  <c r="Z1245" i="5"/>
  <c r="Z1246" i="5"/>
  <c r="Z1247" i="5"/>
  <c r="Z1248" i="5"/>
  <c r="Z1249" i="5"/>
  <c r="Z1250" i="5"/>
  <c r="Z1251" i="5"/>
  <c r="Z1252" i="5"/>
  <c r="Z1253" i="5"/>
  <c r="Z1254" i="5"/>
  <c r="Z1255" i="5"/>
  <c r="Z1256" i="5"/>
  <c r="Z1257" i="5"/>
  <c r="Z1258" i="5"/>
  <c r="Z1259" i="5"/>
  <c r="Z1260" i="5"/>
  <c r="Z1261" i="5"/>
  <c r="Z1262" i="5"/>
  <c r="Z1263" i="5"/>
  <c r="Z1264" i="5"/>
  <c r="Z1265" i="5"/>
  <c r="Z1266" i="5"/>
  <c r="Z1267" i="5"/>
  <c r="Z1268" i="5"/>
  <c r="Z1269" i="5"/>
  <c r="Z1270" i="5"/>
  <c r="Z1271" i="5"/>
  <c r="Z1272" i="5"/>
  <c r="Z1273" i="5"/>
  <c r="Z1274" i="5"/>
  <c r="Z1275" i="5"/>
  <c r="Z1276" i="5"/>
  <c r="Z1277" i="5"/>
  <c r="Z1278" i="5"/>
  <c r="Z1279" i="5"/>
  <c r="Z1280" i="5"/>
  <c r="Z1281" i="5"/>
  <c r="Z1282" i="5"/>
  <c r="Z1283" i="5"/>
  <c r="Z1284" i="5"/>
  <c r="Z1285" i="5"/>
  <c r="Z1286" i="5"/>
  <c r="Z1287" i="5"/>
  <c r="Z1288" i="5"/>
  <c r="Z1289" i="5"/>
  <c r="Z1290" i="5"/>
  <c r="Z1291" i="5"/>
  <c r="Z1292" i="5"/>
  <c r="Z1293" i="5"/>
  <c r="Z1294" i="5"/>
  <c r="Z1295" i="5"/>
  <c r="Z1296" i="5"/>
  <c r="Z1297" i="5"/>
  <c r="Z1298" i="5"/>
  <c r="Z1299" i="5"/>
  <c r="Z1300" i="5"/>
  <c r="Z1301" i="5"/>
  <c r="Z1302" i="5"/>
  <c r="Z1303" i="5"/>
  <c r="Z1304" i="5"/>
  <c r="Z1305" i="5"/>
  <c r="Z1306" i="5"/>
  <c r="Z1307" i="5"/>
  <c r="Z1308" i="5"/>
  <c r="Z1309" i="5"/>
  <c r="Z1310" i="5"/>
  <c r="Z1311" i="5"/>
  <c r="Z1312" i="5"/>
  <c r="Z1313" i="5"/>
  <c r="Z1314" i="5"/>
  <c r="Z1315" i="5"/>
  <c r="Z1316" i="5"/>
  <c r="Z1317" i="5"/>
  <c r="Z1318" i="5"/>
  <c r="Z1319" i="5"/>
  <c r="Z1320" i="5"/>
  <c r="Z1321" i="5"/>
  <c r="Z1322" i="5"/>
  <c r="Z1323" i="5"/>
  <c r="Z1324" i="5"/>
  <c r="Z1325" i="5"/>
  <c r="Z1326" i="5"/>
  <c r="Z1327" i="5"/>
  <c r="Z1328" i="5"/>
  <c r="Z1329" i="5"/>
  <c r="Z1330" i="5"/>
  <c r="Z1331" i="5"/>
  <c r="Z1332" i="5"/>
  <c r="Z1333" i="5"/>
  <c r="Z1334" i="5"/>
  <c r="Z1335" i="5"/>
  <c r="Z1336" i="5"/>
  <c r="Z1337" i="5"/>
  <c r="Z1338" i="5"/>
  <c r="Z1339" i="5"/>
  <c r="Z1340" i="5"/>
  <c r="Z1341" i="5"/>
  <c r="Z1342" i="5"/>
  <c r="Z1343" i="5"/>
  <c r="Z1344" i="5"/>
  <c r="Z1345" i="5"/>
  <c r="Z1346" i="5"/>
  <c r="Z1347" i="5"/>
  <c r="Z1348" i="5"/>
  <c r="Z1349" i="5"/>
  <c r="Z1350" i="5"/>
  <c r="Z1351" i="5"/>
  <c r="Z1352" i="5"/>
  <c r="Z1353" i="5"/>
  <c r="Z1354" i="5"/>
  <c r="Z1355" i="5"/>
  <c r="Z1356" i="5"/>
  <c r="Z1357" i="5"/>
  <c r="Z1358" i="5"/>
  <c r="Z1359" i="5"/>
  <c r="Z1360" i="5"/>
  <c r="Z1361" i="5"/>
  <c r="Z1362" i="5"/>
  <c r="Z1363" i="5"/>
  <c r="Z1364" i="5"/>
  <c r="Z1365" i="5"/>
  <c r="Z1366" i="5"/>
  <c r="Z1367" i="5"/>
  <c r="Z1368" i="5"/>
  <c r="Z1369" i="5"/>
  <c r="Z1370" i="5"/>
  <c r="Z1371" i="5"/>
  <c r="Z1372" i="5"/>
  <c r="Z1373" i="5"/>
  <c r="Z1374" i="5"/>
  <c r="Z1375" i="5"/>
  <c r="Z1376" i="5"/>
  <c r="Z1377" i="5"/>
  <c r="Z1378" i="5"/>
  <c r="Z1379" i="5"/>
  <c r="Z1380" i="5"/>
  <c r="Z1381" i="5"/>
  <c r="Z1382" i="5"/>
  <c r="Z1383" i="5"/>
  <c r="Z1384" i="5"/>
  <c r="Z1385" i="5"/>
  <c r="Z1386" i="5"/>
  <c r="Z1387" i="5"/>
  <c r="Z1388" i="5"/>
  <c r="Z1389" i="5"/>
  <c r="Z1390" i="5"/>
  <c r="Z1391" i="5"/>
  <c r="Z1392" i="5"/>
  <c r="Z1393" i="5"/>
  <c r="Z1394" i="5"/>
  <c r="Z1395" i="5"/>
  <c r="Z1396" i="5"/>
  <c r="Z1397" i="5"/>
  <c r="Z1398" i="5"/>
  <c r="Z1399" i="5"/>
  <c r="Z1400" i="5"/>
  <c r="Z1401" i="5"/>
  <c r="Z1402" i="5"/>
  <c r="Z1403" i="5"/>
  <c r="Z1404" i="5"/>
  <c r="Z1405" i="5"/>
  <c r="Z1406" i="5"/>
  <c r="Z1407" i="5"/>
  <c r="Z1408" i="5"/>
  <c r="Z1409" i="5"/>
  <c r="Z1410" i="5"/>
  <c r="Z1411" i="5"/>
  <c r="Z1412" i="5"/>
  <c r="Z1413" i="5"/>
  <c r="Z1414" i="5"/>
  <c r="Z1415" i="5"/>
  <c r="Z1416" i="5"/>
  <c r="Z1417" i="5"/>
  <c r="Z1418" i="5"/>
  <c r="Z1419" i="5"/>
  <c r="Z1420" i="5"/>
  <c r="Z1421" i="5"/>
  <c r="Z1422" i="5"/>
  <c r="Z1423" i="5"/>
  <c r="Z1424" i="5"/>
  <c r="Z1425" i="5"/>
  <c r="Z1426" i="5"/>
  <c r="Z1427" i="5"/>
  <c r="Z1428" i="5"/>
  <c r="Z1429" i="5"/>
  <c r="Z1430" i="5"/>
  <c r="Z1431" i="5"/>
  <c r="Z1432" i="5"/>
  <c r="Z1433" i="5"/>
  <c r="Z1434" i="5"/>
  <c r="Z1435" i="5"/>
  <c r="Z1436" i="5"/>
  <c r="Z1437" i="5"/>
  <c r="Z1438" i="5"/>
  <c r="Z1439" i="5"/>
  <c r="Z1440" i="5"/>
  <c r="Z1441" i="5"/>
  <c r="Z1442" i="5"/>
  <c r="Z1443" i="5"/>
  <c r="Z1444" i="5"/>
  <c r="Z1445" i="5"/>
  <c r="Z1446" i="5"/>
  <c r="Z1447" i="5"/>
  <c r="Z1448" i="5"/>
  <c r="Z1449" i="5"/>
  <c r="Z1450" i="5"/>
  <c r="Z1451" i="5"/>
  <c r="Z1452" i="5"/>
  <c r="Z1453" i="5"/>
  <c r="Z1454" i="5"/>
  <c r="Z1455" i="5"/>
  <c r="Z1456" i="5"/>
  <c r="Z1457" i="5"/>
  <c r="Z1458" i="5"/>
  <c r="Z1459" i="5"/>
  <c r="Z1460" i="5"/>
  <c r="Z1461" i="5"/>
  <c r="Z1462" i="5"/>
  <c r="Z1463" i="5"/>
  <c r="Z1464" i="5"/>
  <c r="Z1465" i="5"/>
  <c r="Z1466" i="5"/>
  <c r="Z1467" i="5"/>
  <c r="Z1468" i="5"/>
  <c r="Z1469" i="5"/>
  <c r="Z1470" i="5"/>
  <c r="Z1471" i="5"/>
  <c r="Z1472" i="5"/>
  <c r="Z1473" i="5"/>
  <c r="Z1474" i="5"/>
  <c r="Z1475" i="5"/>
  <c r="Z1476" i="5"/>
  <c r="Z1477" i="5"/>
  <c r="Z1478" i="5"/>
  <c r="Z1479" i="5"/>
  <c r="Z1480" i="5"/>
  <c r="Z1481" i="5"/>
  <c r="Z1482" i="5"/>
  <c r="Z1483" i="5"/>
  <c r="Z1484" i="5"/>
  <c r="Z1485" i="5"/>
  <c r="Z1486" i="5"/>
  <c r="Z1487" i="5"/>
  <c r="Z1488" i="5"/>
  <c r="Z1489" i="5"/>
  <c r="Z1490" i="5"/>
  <c r="Z1491" i="5"/>
  <c r="Z1492" i="5"/>
  <c r="Z1493" i="5"/>
  <c r="Z1494" i="5"/>
  <c r="Z1495" i="5"/>
  <c r="Z1496" i="5"/>
  <c r="Z1497" i="5"/>
  <c r="Z1498" i="5"/>
  <c r="Z1499" i="5"/>
  <c r="Z1500" i="5"/>
  <c r="Z1501" i="5"/>
  <c r="Z1502" i="5"/>
  <c r="Z1503" i="5"/>
  <c r="Z1504" i="5"/>
  <c r="Z1505" i="5"/>
  <c r="Z1506" i="5"/>
  <c r="Z1507" i="5"/>
  <c r="Z1508" i="5"/>
  <c r="Z1509" i="5"/>
  <c r="Z1510" i="5"/>
  <c r="Z1511" i="5"/>
  <c r="Z1512" i="5"/>
  <c r="Z1513" i="5"/>
  <c r="Z1514" i="5"/>
  <c r="Z1515" i="5"/>
  <c r="Z1516" i="5"/>
  <c r="Z1517" i="5"/>
  <c r="Z1518" i="5"/>
  <c r="Z1519" i="5"/>
  <c r="Z1520" i="5"/>
  <c r="Z1521" i="5"/>
  <c r="Z1522" i="5"/>
  <c r="Z1523" i="5"/>
  <c r="Z1524" i="5"/>
  <c r="Z1525" i="5"/>
  <c r="Z1526" i="5"/>
  <c r="Z1527" i="5"/>
  <c r="Z1528" i="5"/>
  <c r="Z1529" i="5"/>
  <c r="Z1530" i="5"/>
  <c r="Z1531" i="5"/>
  <c r="Z1532" i="5"/>
  <c r="Z1533" i="5"/>
  <c r="Z1534" i="5"/>
  <c r="Z1535" i="5"/>
  <c r="Z1536" i="5"/>
  <c r="Z1537" i="5"/>
  <c r="Z1538" i="5"/>
  <c r="Z1539" i="5"/>
  <c r="Z1540" i="5"/>
  <c r="Z1541" i="5"/>
  <c r="Z1542" i="5"/>
  <c r="Z1543" i="5"/>
  <c r="Z1544" i="5"/>
  <c r="Z1545" i="5"/>
  <c r="Z1546" i="5"/>
  <c r="Z1547" i="5"/>
  <c r="Z1548" i="5"/>
  <c r="Z1549" i="5"/>
  <c r="Z1550" i="5"/>
  <c r="Z1551" i="5"/>
  <c r="Z1552" i="5"/>
  <c r="Z1553" i="5"/>
  <c r="Z1554" i="5"/>
  <c r="Z1555" i="5"/>
  <c r="Z1556" i="5"/>
  <c r="Z1557" i="5"/>
  <c r="Z1558" i="5"/>
  <c r="Z1559" i="5"/>
  <c r="Z1560" i="5"/>
  <c r="Z1561" i="5"/>
  <c r="Z1562" i="5"/>
  <c r="Z1563" i="5"/>
  <c r="Z1564" i="5"/>
  <c r="Z1565" i="5"/>
  <c r="Z1566" i="5"/>
  <c r="Z1567" i="5"/>
  <c r="Z1568" i="5"/>
  <c r="Z1569" i="5"/>
  <c r="Z1570" i="5"/>
  <c r="Z1571" i="5"/>
  <c r="Z1572" i="5"/>
  <c r="Z1573" i="5"/>
  <c r="Z1574" i="5"/>
  <c r="Z1575" i="5"/>
  <c r="Z1576" i="5"/>
  <c r="Z1577" i="5"/>
  <c r="Z1578" i="5"/>
  <c r="Z1579" i="5"/>
  <c r="Z1580" i="5"/>
  <c r="Z1581" i="5"/>
  <c r="Z1582" i="5"/>
  <c r="Z1583" i="5"/>
  <c r="Z1584" i="5"/>
  <c r="Z1585" i="5"/>
  <c r="Z1586" i="5"/>
  <c r="Z1587" i="5"/>
  <c r="Z1588" i="5"/>
  <c r="Z1589" i="5"/>
  <c r="Z1590" i="5"/>
  <c r="Z1591" i="5"/>
  <c r="Z1592" i="5"/>
  <c r="Z1593" i="5"/>
  <c r="Z1594" i="5"/>
  <c r="Z1595" i="5"/>
  <c r="Z1596" i="5"/>
  <c r="Z1597" i="5"/>
  <c r="Z1598" i="5"/>
  <c r="Z1599" i="5"/>
  <c r="Z1600" i="5"/>
  <c r="Z1601" i="5"/>
  <c r="Z1602" i="5"/>
  <c r="Z1603" i="5"/>
  <c r="Z1604" i="5"/>
  <c r="Z1605" i="5"/>
  <c r="Z1606" i="5"/>
  <c r="Z1607" i="5"/>
  <c r="Z1608" i="5"/>
  <c r="Z1609" i="5"/>
  <c r="Z1610" i="5"/>
  <c r="Z1611" i="5"/>
  <c r="Z1612" i="5"/>
  <c r="Z1613" i="5"/>
  <c r="Z1614" i="5"/>
  <c r="Z1615" i="5"/>
  <c r="Z1616" i="5"/>
  <c r="Z1617" i="5"/>
  <c r="Z1618" i="5"/>
  <c r="Z1619" i="5"/>
  <c r="Z1620" i="5"/>
  <c r="Z1621" i="5"/>
  <c r="Z1622" i="5"/>
  <c r="Z1623" i="5"/>
  <c r="Z1624" i="5"/>
  <c r="Z1625" i="5"/>
  <c r="Z1626" i="5"/>
  <c r="Z1627" i="5"/>
  <c r="Z1628" i="5"/>
  <c r="Z1629" i="5"/>
  <c r="Z1630" i="5"/>
  <c r="Z1631" i="5"/>
  <c r="Z1632" i="5"/>
  <c r="Z1633" i="5"/>
  <c r="Z1634" i="5"/>
  <c r="Z1635" i="5"/>
  <c r="Z1636" i="5"/>
  <c r="Z1637" i="5"/>
  <c r="Z1638" i="5"/>
  <c r="Z1639" i="5"/>
  <c r="Z1640" i="5"/>
  <c r="Z1641" i="5"/>
  <c r="Z1642" i="5"/>
  <c r="Z1643" i="5"/>
  <c r="Z1644" i="5"/>
  <c r="Z1645" i="5"/>
  <c r="Z1646" i="5"/>
  <c r="Z1647" i="5"/>
  <c r="Z1648" i="5"/>
  <c r="Z1649" i="5"/>
  <c r="Z1650" i="5"/>
  <c r="Z1651" i="5"/>
  <c r="Z1652" i="5"/>
  <c r="Z1653" i="5"/>
  <c r="Z1654" i="5"/>
  <c r="Z1655" i="5"/>
  <c r="Z1656" i="5"/>
  <c r="Z1657" i="5"/>
  <c r="Z1658" i="5"/>
  <c r="Z1659" i="5"/>
  <c r="Z1660" i="5"/>
  <c r="Z1661" i="5"/>
  <c r="Z1662" i="5"/>
  <c r="Z1663" i="5"/>
  <c r="Z1664" i="5"/>
  <c r="Z1665" i="5"/>
  <c r="Z1666" i="5"/>
  <c r="Z1667" i="5"/>
  <c r="Z1668" i="5"/>
  <c r="Z1669" i="5"/>
  <c r="Z1670" i="5"/>
  <c r="Z1671" i="5"/>
  <c r="Z1672" i="5"/>
  <c r="Z1673" i="5"/>
  <c r="Z1674" i="5"/>
  <c r="Z1675" i="5"/>
  <c r="Z1676" i="5"/>
  <c r="Z1677" i="5"/>
  <c r="Z1678" i="5"/>
  <c r="Z1679" i="5"/>
  <c r="Z1680" i="5"/>
  <c r="Z1681" i="5"/>
  <c r="Z1682" i="5"/>
  <c r="Z1683" i="5"/>
  <c r="Z1684" i="5"/>
  <c r="Z1685" i="5"/>
  <c r="Z1686" i="5"/>
  <c r="Z1687" i="5"/>
  <c r="Z1688" i="5"/>
  <c r="Z1689" i="5"/>
  <c r="Z1690" i="5"/>
  <c r="Z1691" i="5"/>
  <c r="Z1692" i="5"/>
  <c r="Z1693" i="5"/>
  <c r="Z1694" i="5"/>
  <c r="Z1695" i="5"/>
  <c r="Z1696" i="5"/>
  <c r="Z1697" i="5"/>
  <c r="Z1698" i="5"/>
  <c r="Z1699" i="5"/>
  <c r="Z1700" i="5"/>
  <c r="Z1701" i="5"/>
  <c r="Z1702" i="5"/>
  <c r="Z1703" i="5"/>
  <c r="Z1704" i="5"/>
  <c r="Z1705" i="5"/>
  <c r="Z1706" i="5"/>
  <c r="Z1707" i="5"/>
  <c r="Z1708" i="5"/>
  <c r="Z1709" i="5"/>
  <c r="Z1710" i="5"/>
  <c r="Z1711" i="5"/>
  <c r="Z1712" i="5"/>
  <c r="Z1713" i="5"/>
  <c r="Z1714" i="5"/>
  <c r="Z1715" i="5"/>
  <c r="Z1716" i="5"/>
  <c r="Z1717" i="5"/>
  <c r="Z1718" i="5"/>
  <c r="Z1719" i="5"/>
  <c r="Z1720" i="5"/>
  <c r="Z1721" i="5"/>
  <c r="Z1722" i="5"/>
  <c r="Z1723" i="5"/>
  <c r="Z1724" i="5"/>
  <c r="Z1725" i="5"/>
  <c r="Z1726" i="5"/>
  <c r="Z1727" i="5"/>
  <c r="Z1728" i="5"/>
  <c r="Z1729" i="5"/>
  <c r="Z1730" i="5"/>
  <c r="Z1731" i="5"/>
  <c r="Z1732" i="5"/>
  <c r="Z1733" i="5"/>
  <c r="Z1734" i="5"/>
  <c r="Z1735" i="5"/>
  <c r="Z1736" i="5"/>
  <c r="Z1737" i="5"/>
  <c r="Z1738" i="5"/>
  <c r="Z1739" i="5"/>
  <c r="Z1740" i="5"/>
  <c r="Z1741" i="5"/>
  <c r="Z1742" i="5"/>
  <c r="Z1743" i="5"/>
  <c r="Z1744" i="5"/>
  <c r="Z1745" i="5"/>
  <c r="Z1746" i="5"/>
  <c r="Z1747" i="5"/>
  <c r="Z1748" i="5"/>
  <c r="Z1749" i="5"/>
  <c r="Z1750" i="5"/>
  <c r="Z1751" i="5"/>
  <c r="Z1752" i="5"/>
  <c r="Z1753" i="5"/>
  <c r="Z1754" i="5"/>
  <c r="Z1755" i="5"/>
  <c r="Z1756" i="5"/>
  <c r="Z1757" i="5"/>
  <c r="Z1758" i="5"/>
  <c r="Z1759" i="5"/>
  <c r="Z1760" i="5"/>
  <c r="Z1761" i="5"/>
  <c r="Z1762" i="5"/>
  <c r="Z1763" i="5"/>
  <c r="Z1764" i="5"/>
  <c r="Z1765" i="5"/>
  <c r="Z1766" i="5"/>
  <c r="Z1767" i="5"/>
  <c r="Z1768" i="5"/>
  <c r="Z1769" i="5"/>
  <c r="Z1770" i="5"/>
  <c r="Z1771" i="5"/>
  <c r="Z1772" i="5"/>
  <c r="Z1773" i="5"/>
  <c r="Z1774" i="5"/>
  <c r="Z1775" i="5"/>
  <c r="Z1776" i="5"/>
  <c r="Z1777" i="5"/>
  <c r="Z1778" i="5"/>
  <c r="Z1779" i="5"/>
  <c r="Z1780" i="5"/>
  <c r="Z1781" i="5"/>
  <c r="Z1782" i="5"/>
  <c r="Z1783" i="5"/>
  <c r="Z1784" i="5"/>
  <c r="Z1785" i="5"/>
  <c r="Z1786" i="5"/>
  <c r="Z1787" i="5"/>
  <c r="Z1788" i="5"/>
  <c r="Z1789" i="5"/>
  <c r="Z1790" i="5"/>
  <c r="Z1791" i="5"/>
  <c r="AR2" i="5" l="1"/>
  <c r="AL2" i="5"/>
  <c r="AM2" i="5"/>
  <c r="AN2" i="5"/>
  <c r="AO2" i="5"/>
  <c r="AP2" i="5"/>
  <c r="AP5" i="5" l="1"/>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80" i="5"/>
  <c r="AP381" i="5"/>
  <c r="AP382" i="5"/>
  <c r="AP383" i="5"/>
  <c r="AP384" i="5"/>
  <c r="AP385" i="5"/>
  <c r="AP386" i="5"/>
  <c r="AP387" i="5"/>
  <c r="AP388" i="5"/>
  <c r="AP389" i="5"/>
  <c r="AP390" i="5"/>
  <c r="AP391" i="5"/>
  <c r="AP392" i="5"/>
  <c r="AP393" i="5"/>
  <c r="AP394" i="5"/>
  <c r="AP395" i="5"/>
  <c r="AP396" i="5"/>
  <c r="AP397" i="5"/>
  <c r="AP398" i="5"/>
  <c r="AP399" i="5"/>
  <c r="AP400" i="5"/>
  <c r="AP401" i="5"/>
  <c r="AP402" i="5"/>
  <c r="AP403" i="5"/>
  <c r="AP404" i="5"/>
  <c r="AP405" i="5"/>
  <c r="AP406" i="5"/>
  <c r="AP407" i="5"/>
  <c r="AP408" i="5"/>
  <c r="AP409" i="5"/>
  <c r="AP410" i="5"/>
  <c r="AP411" i="5"/>
  <c r="AP412" i="5"/>
  <c r="AP413" i="5"/>
  <c r="AP414" i="5"/>
  <c r="AP415" i="5"/>
  <c r="AP416" i="5"/>
  <c r="AP417" i="5"/>
  <c r="AP418" i="5"/>
  <c r="AP419" i="5"/>
  <c r="AP420" i="5"/>
  <c r="AP421" i="5"/>
  <c r="AP422" i="5"/>
  <c r="AP423" i="5"/>
  <c r="AP424" i="5"/>
  <c r="AP425" i="5"/>
  <c r="AP426" i="5"/>
  <c r="AP427" i="5"/>
  <c r="AP428" i="5"/>
  <c r="AP429" i="5"/>
  <c r="AP430" i="5"/>
  <c r="AP431" i="5"/>
  <c r="AP432" i="5"/>
  <c r="AP433" i="5"/>
  <c r="AP434" i="5"/>
  <c r="AP435" i="5"/>
  <c r="AP436" i="5"/>
  <c r="AP437" i="5"/>
  <c r="AP438" i="5"/>
  <c r="AP439" i="5"/>
  <c r="AP440" i="5"/>
  <c r="AP441" i="5"/>
  <c r="AP442" i="5"/>
  <c r="AP443" i="5"/>
  <c r="AP444" i="5"/>
  <c r="AP445" i="5"/>
  <c r="AP446" i="5"/>
  <c r="AP447" i="5"/>
  <c r="AP448" i="5"/>
  <c r="AP449" i="5"/>
  <c r="AP450" i="5"/>
  <c r="AP451" i="5"/>
  <c r="AP452" i="5"/>
  <c r="AP453" i="5"/>
  <c r="AP454" i="5"/>
  <c r="AP455" i="5"/>
  <c r="AP456" i="5"/>
  <c r="AP457" i="5"/>
  <c r="AP458" i="5"/>
  <c r="AP459" i="5"/>
  <c r="AP460" i="5"/>
  <c r="AP461" i="5"/>
  <c r="AP462" i="5"/>
  <c r="AP463" i="5"/>
  <c r="AP464" i="5"/>
  <c r="AP465" i="5"/>
  <c r="AP466" i="5"/>
  <c r="AP467" i="5"/>
  <c r="AP468" i="5"/>
  <c r="AP469" i="5"/>
  <c r="AP470" i="5"/>
  <c r="AP471" i="5"/>
  <c r="AP472" i="5"/>
  <c r="AP473" i="5"/>
  <c r="AP474" i="5"/>
  <c r="AP475" i="5"/>
  <c r="AP476" i="5"/>
  <c r="AP477" i="5"/>
  <c r="AP478" i="5"/>
  <c r="AP479" i="5"/>
  <c r="AP480" i="5"/>
  <c r="AP481" i="5"/>
  <c r="AP482" i="5"/>
  <c r="AP483" i="5"/>
  <c r="AP484" i="5"/>
  <c r="AP485" i="5"/>
  <c r="AP486" i="5"/>
  <c r="AP487" i="5"/>
  <c r="AP488" i="5"/>
  <c r="AP489" i="5"/>
  <c r="AP490" i="5"/>
  <c r="AP491" i="5"/>
  <c r="AP492" i="5"/>
  <c r="AP493" i="5"/>
  <c r="AP494" i="5"/>
  <c r="AP495" i="5"/>
  <c r="AP496" i="5"/>
  <c r="AP497" i="5"/>
  <c r="AP498" i="5"/>
  <c r="AP499" i="5"/>
  <c r="AP500" i="5"/>
  <c r="AP501" i="5"/>
  <c r="AP502" i="5"/>
  <c r="AP503" i="5"/>
  <c r="AP504" i="5"/>
  <c r="AP505" i="5"/>
  <c r="AP506" i="5"/>
  <c r="AP507" i="5"/>
  <c r="AP508" i="5"/>
  <c r="AP509" i="5"/>
  <c r="AP510" i="5"/>
  <c r="AP511" i="5"/>
  <c r="AP512" i="5"/>
  <c r="AP513" i="5"/>
  <c r="AP514" i="5"/>
  <c r="AP515" i="5"/>
  <c r="AP516" i="5"/>
  <c r="AP517" i="5"/>
  <c r="AP518" i="5"/>
  <c r="AP519" i="5"/>
  <c r="AP520" i="5"/>
  <c r="AP521" i="5"/>
  <c r="AP522" i="5"/>
  <c r="AP523" i="5"/>
  <c r="AP524" i="5"/>
  <c r="AP525" i="5"/>
  <c r="AP526" i="5"/>
  <c r="AP527" i="5"/>
  <c r="AP528" i="5"/>
  <c r="AP529" i="5"/>
  <c r="AP530" i="5"/>
  <c r="AP531" i="5"/>
  <c r="AP532" i="5"/>
  <c r="AP533" i="5"/>
  <c r="AP534" i="5"/>
  <c r="AP535" i="5"/>
  <c r="AP536" i="5"/>
  <c r="AP537" i="5"/>
  <c r="AP538" i="5"/>
  <c r="AP539" i="5"/>
  <c r="AP540" i="5"/>
  <c r="AP541" i="5"/>
  <c r="AP542" i="5"/>
  <c r="AP543" i="5"/>
  <c r="AP544" i="5"/>
  <c r="AP545" i="5"/>
  <c r="AP546" i="5"/>
  <c r="AP547" i="5"/>
  <c r="AP548" i="5"/>
  <c r="AP549" i="5"/>
  <c r="AP550" i="5"/>
  <c r="AP551" i="5"/>
  <c r="AP552" i="5"/>
  <c r="AP553" i="5"/>
  <c r="AP554" i="5"/>
  <c r="AP555" i="5"/>
  <c r="AP556" i="5"/>
  <c r="AP557" i="5"/>
  <c r="AP558" i="5"/>
  <c r="AP559" i="5"/>
  <c r="AP560" i="5"/>
  <c r="AP561" i="5"/>
  <c r="AP562" i="5"/>
  <c r="AP563" i="5"/>
  <c r="AP564" i="5"/>
  <c r="AP565" i="5"/>
  <c r="AP566" i="5"/>
  <c r="AP567" i="5"/>
  <c r="AP568" i="5"/>
  <c r="AP569" i="5"/>
  <c r="AP570" i="5"/>
  <c r="AP571" i="5"/>
  <c r="AP572" i="5"/>
  <c r="AP573" i="5"/>
  <c r="AP574" i="5"/>
  <c r="AP575" i="5"/>
  <c r="AP576" i="5"/>
  <c r="AP577" i="5"/>
  <c r="AP578" i="5"/>
  <c r="AP579" i="5"/>
  <c r="AP580" i="5"/>
  <c r="AP581" i="5"/>
  <c r="AP582" i="5"/>
  <c r="AP583" i="5"/>
  <c r="AP584" i="5"/>
  <c r="AP585" i="5"/>
  <c r="AP586" i="5"/>
  <c r="AP587" i="5"/>
  <c r="AP588" i="5"/>
  <c r="AP589" i="5"/>
  <c r="AP590" i="5"/>
  <c r="AP591" i="5"/>
  <c r="AP592" i="5"/>
  <c r="AP593" i="5"/>
  <c r="AP594" i="5"/>
  <c r="AP595" i="5"/>
  <c r="AP596" i="5"/>
  <c r="AP597" i="5"/>
  <c r="AP598" i="5"/>
  <c r="AP599" i="5"/>
  <c r="AP600" i="5"/>
  <c r="AP601" i="5"/>
  <c r="AP602" i="5"/>
  <c r="AP603" i="5"/>
  <c r="AP604" i="5"/>
  <c r="AP605" i="5"/>
  <c r="AP606" i="5"/>
  <c r="AP607" i="5"/>
  <c r="AP608" i="5"/>
  <c r="AP609" i="5"/>
  <c r="AP610" i="5"/>
  <c r="AP611" i="5"/>
  <c r="AP612" i="5"/>
  <c r="AP613" i="5"/>
  <c r="AP614" i="5"/>
  <c r="AP615" i="5"/>
  <c r="AP616" i="5"/>
  <c r="AP617" i="5"/>
  <c r="AP618" i="5"/>
  <c r="AP619" i="5"/>
  <c r="AP620" i="5"/>
  <c r="AP621" i="5"/>
  <c r="AP622" i="5"/>
  <c r="AP623" i="5"/>
  <c r="AP624" i="5"/>
  <c r="AP625" i="5"/>
  <c r="AP626" i="5"/>
  <c r="AP627" i="5"/>
  <c r="AP628" i="5"/>
  <c r="AP629" i="5"/>
  <c r="AP630" i="5"/>
  <c r="AP631" i="5"/>
  <c r="AP632" i="5"/>
  <c r="AP633" i="5"/>
  <c r="AP634" i="5"/>
  <c r="AP635" i="5"/>
  <c r="AP636" i="5"/>
  <c r="AP637" i="5"/>
  <c r="AP638" i="5"/>
  <c r="AP639" i="5"/>
  <c r="AP640" i="5"/>
  <c r="AP641" i="5"/>
  <c r="AP642" i="5"/>
  <c r="AP643" i="5"/>
  <c r="AP644" i="5"/>
  <c r="AP645" i="5"/>
  <c r="AP646" i="5"/>
  <c r="AP647" i="5"/>
  <c r="AP648" i="5"/>
  <c r="AP649" i="5"/>
  <c r="AP650" i="5"/>
  <c r="AP651" i="5"/>
  <c r="AP652" i="5"/>
  <c r="AP653" i="5"/>
  <c r="AP654" i="5"/>
  <c r="AP655" i="5"/>
  <c r="AP656" i="5"/>
  <c r="AP657" i="5"/>
  <c r="AP658" i="5"/>
  <c r="AP659" i="5"/>
  <c r="AP660" i="5"/>
  <c r="AP661" i="5"/>
  <c r="AP662" i="5"/>
  <c r="AP663" i="5"/>
  <c r="AP664" i="5"/>
  <c r="AP665" i="5"/>
  <c r="AP666" i="5"/>
  <c r="AP667" i="5"/>
  <c r="AP668" i="5"/>
  <c r="AP669" i="5"/>
  <c r="AP670" i="5"/>
  <c r="AP671" i="5"/>
  <c r="AP672" i="5"/>
  <c r="AP673" i="5"/>
  <c r="AP674" i="5"/>
  <c r="AP675" i="5"/>
  <c r="AP676" i="5"/>
  <c r="AP677" i="5"/>
  <c r="AP678" i="5"/>
  <c r="AP679" i="5"/>
  <c r="AP680" i="5"/>
  <c r="AP681" i="5"/>
  <c r="AP682" i="5"/>
  <c r="AP683" i="5"/>
  <c r="AP684" i="5"/>
  <c r="AP685" i="5"/>
  <c r="AP686" i="5"/>
  <c r="AP687" i="5"/>
  <c r="AP688" i="5"/>
  <c r="AP689" i="5"/>
  <c r="AP690" i="5"/>
  <c r="AP691" i="5"/>
  <c r="AP692" i="5"/>
  <c r="AP693" i="5"/>
  <c r="AP694" i="5"/>
  <c r="AP695" i="5"/>
  <c r="AP696" i="5"/>
  <c r="AP697" i="5"/>
  <c r="AP698" i="5"/>
  <c r="AP699" i="5"/>
  <c r="AP700" i="5"/>
  <c r="AP701" i="5"/>
  <c r="AP702" i="5"/>
  <c r="AP703" i="5"/>
  <c r="AP704" i="5"/>
  <c r="AP705" i="5"/>
  <c r="AP706" i="5"/>
  <c r="AP707" i="5"/>
  <c r="AP708" i="5"/>
  <c r="AP709" i="5"/>
  <c r="AP710" i="5"/>
  <c r="AP711" i="5"/>
  <c r="AP712" i="5"/>
  <c r="AP713" i="5"/>
  <c r="AP714" i="5"/>
  <c r="AP715" i="5"/>
  <c r="AP716" i="5"/>
  <c r="AP717" i="5"/>
  <c r="AP718" i="5"/>
  <c r="AP719" i="5"/>
  <c r="AP720" i="5"/>
  <c r="AP721" i="5"/>
  <c r="AP722" i="5"/>
  <c r="AP723" i="5"/>
  <c r="AP724" i="5"/>
  <c r="AP725" i="5"/>
  <c r="AP726" i="5"/>
  <c r="AP727" i="5"/>
  <c r="AP728" i="5"/>
  <c r="AP729" i="5"/>
  <c r="AP730" i="5"/>
  <c r="AP731" i="5"/>
  <c r="AP732" i="5"/>
  <c r="AP733" i="5"/>
  <c r="AP734" i="5"/>
  <c r="AP735" i="5"/>
  <c r="AP736" i="5"/>
  <c r="AP737" i="5"/>
  <c r="AP738" i="5"/>
  <c r="AP739" i="5"/>
  <c r="AP740" i="5"/>
  <c r="AP741" i="5"/>
  <c r="AP742" i="5"/>
  <c r="AP743" i="5"/>
  <c r="AP744" i="5"/>
  <c r="AP745" i="5"/>
  <c r="AP746" i="5"/>
  <c r="AP747" i="5"/>
  <c r="AP748" i="5"/>
  <c r="AP749" i="5"/>
  <c r="AP750" i="5"/>
  <c r="AP751" i="5"/>
  <c r="AP752" i="5"/>
  <c r="AP753" i="5"/>
  <c r="AP754" i="5"/>
  <c r="AP755" i="5"/>
  <c r="AP756" i="5"/>
  <c r="AP757" i="5"/>
  <c r="AP758" i="5"/>
  <c r="AP759" i="5"/>
  <c r="AP760" i="5"/>
  <c r="AP761" i="5"/>
  <c r="AP762" i="5"/>
  <c r="AP763" i="5"/>
  <c r="AP764" i="5"/>
  <c r="AP765" i="5"/>
  <c r="AP766" i="5"/>
  <c r="AP767" i="5"/>
  <c r="AP768" i="5"/>
  <c r="AP769" i="5"/>
  <c r="AP770" i="5"/>
  <c r="AP771" i="5"/>
  <c r="AP772" i="5"/>
  <c r="AP773" i="5"/>
  <c r="AP774" i="5"/>
  <c r="AP775" i="5"/>
  <c r="AP776" i="5"/>
  <c r="AP777" i="5"/>
  <c r="AP778" i="5"/>
  <c r="AP779" i="5"/>
  <c r="AP780" i="5"/>
  <c r="AP781" i="5"/>
  <c r="AP782" i="5"/>
  <c r="AP783" i="5"/>
  <c r="AP784" i="5"/>
  <c r="AP785" i="5"/>
  <c r="AP786" i="5"/>
  <c r="AP787" i="5"/>
  <c r="AP788" i="5"/>
  <c r="AP789" i="5"/>
  <c r="AP790" i="5"/>
  <c r="AP791" i="5"/>
  <c r="AP792" i="5"/>
  <c r="AP793" i="5"/>
  <c r="AP794" i="5"/>
  <c r="AP795" i="5"/>
  <c r="AP796" i="5"/>
  <c r="AP797" i="5"/>
  <c r="AP798" i="5"/>
  <c r="AP799" i="5"/>
  <c r="AP800" i="5"/>
  <c r="AP801" i="5"/>
  <c r="AP802" i="5"/>
  <c r="AP803" i="5"/>
  <c r="AP804" i="5"/>
  <c r="AP805" i="5"/>
  <c r="AP806" i="5"/>
  <c r="AP807" i="5"/>
  <c r="AP808" i="5"/>
  <c r="AP809" i="5"/>
  <c r="AP810" i="5"/>
  <c r="AP811" i="5"/>
  <c r="AP812" i="5"/>
  <c r="AP813" i="5"/>
  <c r="AP814" i="5"/>
  <c r="AP815" i="5"/>
  <c r="AP816" i="5"/>
  <c r="AP817" i="5"/>
  <c r="AP818" i="5"/>
  <c r="AP819" i="5"/>
  <c r="AP820" i="5"/>
  <c r="AP821" i="5"/>
  <c r="AP822" i="5"/>
  <c r="AP823" i="5"/>
  <c r="AP824" i="5"/>
  <c r="AP825" i="5"/>
  <c r="AP826" i="5"/>
  <c r="AP827" i="5"/>
  <c r="AP828" i="5"/>
  <c r="AP829" i="5"/>
  <c r="AP830" i="5"/>
  <c r="AP831" i="5"/>
  <c r="AP832" i="5"/>
  <c r="AP833" i="5"/>
  <c r="AP834" i="5"/>
  <c r="AP835" i="5"/>
  <c r="AP836" i="5"/>
  <c r="AP837" i="5"/>
  <c r="AP838" i="5"/>
  <c r="AP839" i="5"/>
  <c r="AP840" i="5"/>
  <c r="AP841" i="5"/>
  <c r="AP842" i="5"/>
  <c r="AP843" i="5"/>
  <c r="AP844" i="5"/>
  <c r="AP845" i="5"/>
  <c r="AP846" i="5"/>
  <c r="AP847" i="5"/>
  <c r="AP848" i="5"/>
  <c r="AP849" i="5"/>
  <c r="AP850" i="5"/>
  <c r="AP851" i="5"/>
  <c r="AP852" i="5"/>
  <c r="AP853" i="5"/>
  <c r="AP854" i="5"/>
  <c r="AP855" i="5"/>
  <c r="AP856" i="5"/>
  <c r="AP857" i="5"/>
  <c r="AP858" i="5"/>
  <c r="AP859" i="5"/>
  <c r="AP860" i="5"/>
  <c r="AP861" i="5"/>
  <c r="AP862" i="5"/>
  <c r="AP863" i="5"/>
  <c r="AP864" i="5"/>
  <c r="AP865" i="5"/>
  <c r="AP866" i="5"/>
  <c r="AP867" i="5"/>
  <c r="AP868" i="5"/>
  <c r="AP869" i="5"/>
  <c r="AP870" i="5"/>
  <c r="AP871" i="5"/>
  <c r="AP872" i="5"/>
  <c r="AP873" i="5"/>
  <c r="AP874" i="5"/>
  <c r="AP875" i="5"/>
  <c r="AP876" i="5"/>
  <c r="AP877" i="5"/>
  <c r="AP878" i="5"/>
  <c r="AP879" i="5"/>
  <c r="AP880" i="5"/>
  <c r="AP881" i="5"/>
  <c r="AP882" i="5"/>
  <c r="AP883" i="5"/>
  <c r="AP884" i="5"/>
  <c r="AP885" i="5"/>
  <c r="AP886" i="5"/>
  <c r="AP887" i="5"/>
  <c r="AP888" i="5"/>
  <c r="AP889" i="5"/>
  <c r="AP890" i="5"/>
  <c r="AP891" i="5"/>
  <c r="AP892" i="5"/>
  <c r="AP893" i="5"/>
  <c r="AP894" i="5"/>
  <c r="AP895" i="5"/>
  <c r="AP896" i="5"/>
  <c r="AP897" i="5"/>
  <c r="AP898" i="5"/>
  <c r="AP899" i="5"/>
  <c r="AP900" i="5"/>
  <c r="AP901" i="5"/>
  <c r="AP902" i="5"/>
  <c r="AP903" i="5"/>
  <c r="AP904" i="5"/>
  <c r="AP905" i="5"/>
  <c r="AP906" i="5"/>
  <c r="AP907" i="5"/>
  <c r="AP908" i="5"/>
  <c r="AP909" i="5"/>
  <c r="AP910" i="5"/>
  <c r="AP911" i="5"/>
  <c r="AP912" i="5"/>
  <c r="AP913" i="5"/>
  <c r="AP914" i="5"/>
  <c r="AP915" i="5"/>
  <c r="AP916" i="5"/>
  <c r="AP917" i="5"/>
  <c r="AP918" i="5"/>
  <c r="AP919" i="5"/>
  <c r="AP920" i="5"/>
  <c r="AP921" i="5"/>
  <c r="AP922" i="5"/>
  <c r="AP923" i="5"/>
  <c r="AP924" i="5"/>
  <c r="AP925" i="5"/>
  <c r="AP926" i="5"/>
  <c r="AP927" i="5"/>
  <c r="AP928" i="5"/>
  <c r="AP929" i="5"/>
  <c r="AP930" i="5"/>
  <c r="AP931" i="5"/>
  <c r="AP932" i="5"/>
  <c r="AP933" i="5"/>
  <c r="AP934" i="5"/>
  <c r="AP935" i="5"/>
  <c r="AP936" i="5"/>
  <c r="AP937" i="5"/>
  <c r="AP938" i="5"/>
  <c r="AP939" i="5"/>
  <c r="AP940" i="5"/>
  <c r="AP941" i="5"/>
  <c r="AP942" i="5"/>
  <c r="AP943" i="5"/>
  <c r="AP944" i="5"/>
  <c r="AP945" i="5"/>
  <c r="AP946" i="5"/>
  <c r="AP947" i="5"/>
  <c r="AP948" i="5"/>
  <c r="AP949" i="5"/>
  <c r="AP950" i="5"/>
  <c r="AP951" i="5"/>
  <c r="AP952" i="5"/>
  <c r="AP953" i="5"/>
  <c r="AP954" i="5"/>
  <c r="AP955" i="5"/>
  <c r="AP956" i="5"/>
  <c r="AP957" i="5"/>
  <c r="AP958" i="5"/>
  <c r="AP959" i="5"/>
  <c r="AP960" i="5"/>
  <c r="AP961" i="5"/>
  <c r="AP962" i="5"/>
  <c r="AP963" i="5"/>
  <c r="AP964" i="5"/>
  <c r="AP965" i="5"/>
  <c r="AP966" i="5"/>
  <c r="AP967" i="5"/>
  <c r="AP968" i="5"/>
  <c r="AP969" i="5"/>
  <c r="AP970" i="5"/>
  <c r="AP971" i="5"/>
  <c r="AP972" i="5"/>
  <c r="AP973" i="5"/>
  <c r="AP974" i="5"/>
  <c r="AP975" i="5"/>
  <c r="AP976" i="5"/>
  <c r="AP977" i="5"/>
  <c r="AP978" i="5"/>
  <c r="AP979" i="5"/>
  <c r="AP980" i="5"/>
  <c r="AP981" i="5"/>
  <c r="AP982" i="5"/>
  <c r="AP983" i="5"/>
  <c r="AP984" i="5"/>
  <c r="AP985" i="5"/>
  <c r="AP986" i="5"/>
  <c r="AP987" i="5"/>
  <c r="AP988" i="5"/>
  <c r="AP989" i="5"/>
  <c r="AP990" i="5"/>
  <c r="AP991" i="5"/>
  <c r="AP992" i="5"/>
  <c r="AP993" i="5"/>
  <c r="AP994" i="5"/>
  <c r="AP995" i="5"/>
  <c r="AP996" i="5"/>
  <c r="AP997" i="5"/>
  <c r="AP998" i="5"/>
  <c r="AP999" i="5"/>
  <c r="AP1000" i="5"/>
  <c r="AP1001" i="5"/>
  <c r="AP1002" i="5"/>
  <c r="AP1003" i="5"/>
  <c r="AP1004" i="5"/>
  <c r="AP1005" i="5"/>
  <c r="AP1006" i="5"/>
  <c r="AP1007" i="5"/>
  <c r="AP1008" i="5"/>
  <c r="AP1009" i="5"/>
  <c r="AP1010" i="5"/>
  <c r="AP1011" i="5"/>
  <c r="AP1012" i="5"/>
  <c r="AP1013" i="5"/>
  <c r="AP1014" i="5"/>
  <c r="AP1015" i="5"/>
  <c r="AP1016" i="5"/>
  <c r="AP1017" i="5"/>
  <c r="AP1018" i="5"/>
  <c r="AP1019" i="5"/>
  <c r="AP1020" i="5"/>
  <c r="AP1021" i="5"/>
  <c r="AP1022" i="5"/>
  <c r="AP1023" i="5"/>
  <c r="AP1024" i="5"/>
  <c r="AP1025" i="5"/>
  <c r="AP1026" i="5"/>
  <c r="AP1027" i="5"/>
  <c r="AP1028" i="5"/>
  <c r="AP1029" i="5"/>
  <c r="AP1030" i="5"/>
  <c r="AP1031" i="5"/>
  <c r="AP1032" i="5"/>
  <c r="AP1033" i="5"/>
  <c r="AP1034" i="5"/>
  <c r="AP1035" i="5"/>
  <c r="AP1036" i="5"/>
  <c r="AP1037" i="5"/>
  <c r="AP1038" i="5"/>
  <c r="AP1039" i="5"/>
  <c r="AP1040" i="5"/>
  <c r="AP1041" i="5"/>
  <c r="AP1042" i="5"/>
  <c r="AP1043" i="5"/>
  <c r="AP1044" i="5"/>
  <c r="AP1045" i="5"/>
  <c r="AP1046" i="5"/>
  <c r="AP1047" i="5"/>
  <c r="AP1048" i="5"/>
  <c r="AP1049" i="5"/>
  <c r="AP1050" i="5"/>
  <c r="AP1051" i="5"/>
  <c r="AP1052" i="5"/>
  <c r="AP1053" i="5"/>
  <c r="AP1054" i="5"/>
  <c r="AP1055" i="5"/>
  <c r="AP1056" i="5"/>
  <c r="AP1057" i="5"/>
  <c r="AP1058" i="5"/>
  <c r="AP1059" i="5"/>
  <c r="AP1060" i="5"/>
  <c r="AP1061" i="5"/>
  <c r="AP1062" i="5"/>
  <c r="AP1063" i="5"/>
  <c r="AP1064" i="5"/>
  <c r="AP1065" i="5"/>
  <c r="AP1066" i="5"/>
  <c r="AP1067" i="5"/>
  <c r="AP1068" i="5"/>
  <c r="AP1069" i="5"/>
  <c r="AP1070" i="5"/>
  <c r="AP1071" i="5"/>
  <c r="AP1072" i="5"/>
  <c r="AP1073" i="5"/>
  <c r="AP1074" i="5"/>
  <c r="AP1075" i="5"/>
  <c r="AP1076" i="5"/>
  <c r="AP1077" i="5"/>
  <c r="AP1078" i="5"/>
  <c r="AP1079" i="5"/>
  <c r="AP1080" i="5"/>
  <c r="AP1081" i="5"/>
  <c r="AP1082" i="5"/>
  <c r="AP1083" i="5"/>
  <c r="AP1084" i="5"/>
  <c r="AP1085" i="5"/>
  <c r="AP1086" i="5"/>
  <c r="AP1087" i="5"/>
  <c r="AP1088" i="5"/>
  <c r="AP1089" i="5"/>
  <c r="AP1090" i="5"/>
  <c r="AP1091" i="5"/>
  <c r="AP1092" i="5"/>
  <c r="AP1093" i="5"/>
  <c r="AP1094" i="5"/>
  <c r="AP1095" i="5"/>
  <c r="AP1096" i="5"/>
  <c r="AP1097" i="5"/>
  <c r="AP1098" i="5"/>
  <c r="AP1099" i="5"/>
  <c r="AP1100" i="5"/>
  <c r="AP1101" i="5"/>
  <c r="AP1102" i="5"/>
  <c r="AP1103" i="5"/>
  <c r="AP1104" i="5"/>
  <c r="AP1105" i="5"/>
  <c r="AP1106" i="5"/>
  <c r="AP1107" i="5"/>
  <c r="AP1108" i="5"/>
  <c r="AP1109" i="5"/>
  <c r="AP1110" i="5"/>
  <c r="AP1111" i="5"/>
  <c r="AP1112" i="5"/>
  <c r="AP1113" i="5"/>
  <c r="AP1114" i="5"/>
  <c r="AP1115" i="5"/>
  <c r="AP1116" i="5"/>
  <c r="AP1117" i="5"/>
  <c r="AP1118" i="5"/>
  <c r="AP1119" i="5"/>
  <c r="AP1120" i="5"/>
  <c r="AP1121" i="5"/>
  <c r="AP1122" i="5"/>
  <c r="AP1123" i="5"/>
  <c r="AP1124" i="5"/>
  <c r="AP1125" i="5"/>
  <c r="AP1126" i="5"/>
  <c r="AP1127" i="5"/>
  <c r="AP1128" i="5"/>
  <c r="AP1129" i="5"/>
  <c r="AP1130" i="5"/>
  <c r="AP1131" i="5"/>
  <c r="AP1132" i="5"/>
  <c r="AP1133" i="5"/>
  <c r="AP1134" i="5"/>
  <c r="AP1135" i="5"/>
  <c r="AP1136" i="5"/>
  <c r="AP1137" i="5"/>
  <c r="AP1138" i="5"/>
  <c r="AP1139" i="5"/>
  <c r="AP1140" i="5"/>
  <c r="AP1141" i="5"/>
  <c r="AP1142" i="5"/>
  <c r="AP1143" i="5"/>
  <c r="AP1144" i="5"/>
  <c r="AP1145" i="5"/>
  <c r="AP1146" i="5"/>
  <c r="AP1147" i="5"/>
  <c r="AP1148" i="5"/>
  <c r="AP1149" i="5"/>
  <c r="AP1150" i="5"/>
  <c r="AP1151" i="5"/>
  <c r="AP1152" i="5"/>
  <c r="AP1153" i="5"/>
  <c r="AP1154" i="5"/>
  <c r="AP1155" i="5"/>
  <c r="AP1156" i="5"/>
  <c r="AP1157" i="5"/>
  <c r="AP1158" i="5"/>
  <c r="AP1159" i="5"/>
  <c r="AP1160" i="5"/>
  <c r="AP1161" i="5"/>
  <c r="AP1162" i="5"/>
  <c r="AP1163" i="5"/>
  <c r="AP1164" i="5"/>
  <c r="AP1165" i="5"/>
  <c r="AP1166" i="5"/>
  <c r="AP1167" i="5"/>
  <c r="AP1168" i="5"/>
  <c r="AP1169" i="5"/>
  <c r="AP1170" i="5"/>
  <c r="AP1171" i="5"/>
  <c r="AP1172" i="5"/>
  <c r="AP1173" i="5"/>
  <c r="AP1174" i="5"/>
  <c r="AP1175" i="5"/>
  <c r="AP1176" i="5"/>
  <c r="AP1177" i="5"/>
  <c r="AP1178" i="5"/>
  <c r="AP1179" i="5"/>
  <c r="AP1180" i="5"/>
  <c r="AP1181" i="5"/>
  <c r="AP1182" i="5"/>
  <c r="AP1183" i="5"/>
  <c r="AP1184" i="5"/>
  <c r="AP1185" i="5"/>
  <c r="AP1186" i="5"/>
  <c r="AP1187" i="5"/>
  <c r="AP1188" i="5"/>
  <c r="AP1189" i="5"/>
  <c r="AP1190" i="5"/>
  <c r="AP1191" i="5"/>
  <c r="AP1192" i="5"/>
  <c r="AP1193" i="5"/>
  <c r="AP1194" i="5"/>
  <c r="AP1195" i="5"/>
  <c r="AP1196" i="5"/>
  <c r="AP1197" i="5"/>
  <c r="AP1198" i="5"/>
  <c r="AP1199" i="5"/>
  <c r="AP1200" i="5"/>
  <c r="AP1201" i="5"/>
  <c r="AP1202" i="5"/>
  <c r="AP1203" i="5"/>
  <c r="AP1204" i="5"/>
  <c r="AP1205" i="5"/>
  <c r="AP1206" i="5"/>
  <c r="AP1207" i="5"/>
  <c r="AP1208" i="5"/>
  <c r="AP1209" i="5"/>
  <c r="AP1210" i="5"/>
  <c r="AP1211" i="5"/>
  <c r="AP1212" i="5"/>
  <c r="AP1213" i="5"/>
  <c r="AP1214" i="5"/>
  <c r="AP1215" i="5"/>
  <c r="AP1216" i="5"/>
  <c r="AP1217" i="5"/>
  <c r="AP1218" i="5"/>
  <c r="AP1219" i="5"/>
  <c r="AP1220" i="5"/>
  <c r="AP1221" i="5"/>
  <c r="AP1222" i="5"/>
  <c r="AP1223" i="5"/>
  <c r="AP1224" i="5"/>
  <c r="AP1225" i="5"/>
  <c r="AP1226" i="5"/>
  <c r="AP1227" i="5"/>
  <c r="AP1228" i="5"/>
  <c r="AP1229" i="5"/>
  <c r="AP1230" i="5"/>
  <c r="AP1231" i="5"/>
  <c r="AP1232" i="5"/>
  <c r="AP1233" i="5"/>
  <c r="AP1234" i="5"/>
  <c r="AP1235" i="5"/>
  <c r="AP1236" i="5"/>
  <c r="AP1237" i="5"/>
  <c r="AP1238" i="5"/>
  <c r="AP1239" i="5"/>
  <c r="AP1240" i="5"/>
  <c r="AP1241" i="5"/>
  <c r="AP1242" i="5"/>
  <c r="AP1243" i="5"/>
  <c r="AP1244" i="5"/>
  <c r="AP1245" i="5"/>
  <c r="AP1246" i="5"/>
  <c r="AP1247" i="5"/>
  <c r="AP1248" i="5"/>
  <c r="AP1249" i="5"/>
  <c r="AP1250" i="5"/>
  <c r="AP1251" i="5"/>
  <c r="AP1252" i="5"/>
  <c r="AP1253" i="5"/>
  <c r="AP1254" i="5"/>
  <c r="AP1255" i="5"/>
  <c r="AP1256" i="5"/>
  <c r="AP1257" i="5"/>
  <c r="AP1258" i="5"/>
  <c r="AP1259" i="5"/>
  <c r="AP1260" i="5"/>
  <c r="AP1261" i="5"/>
  <c r="AP1262" i="5"/>
  <c r="AP1263" i="5"/>
  <c r="AP1264" i="5"/>
  <c r="AP1265" i="5"/>
  <c r="AP1266" i="5"/>
  <c r="AP1267" i="5"/>
  <c r="AP1268" i="5"/>
  <c r="AP1269" i="5"/>
  <c r="AP1270" i="5"/>
  <c r="AP1271" i="5"/>
  <c r="AP1272" i="5"/>
  <c r="AP1273" i="5"/>
  <c r="AP1274" i="5"/>
  <c r="AP1275" i="5"/>
  <c r="AP1276" i="5"/>
  <c r="AP1277" i="5"/>
  <c r="AP1278" i="5"/>
  <c r="AP1279" i="5"/>
  <c r="AP1280" i="5"/>
  <c r="AP1281" i="5"/>
  <c r="AP1282" i="5"/>
  <c r="AP1283" i="5"/>
  <c r="AP1284" i="5"/>
  <c r="AP1285" i="5"/>
  <c r="AP1286" i="5"/>
  <c r="AP1287" i="5"/>
  <c r="AP1288" i="5"/>
  <c r="AP1289" i="5"/>
  <c r="AP1290" i="5"/>
  <c r="AP1291" i="5"/>
  <c r="AP1292" i="5"/>
  <c r="AP1293" i="5"/>
  <c r="AP1294" i="5"/>
  <c r="AP1295" i="5"/>
  <c r="AP1296" i="5"/>
  <c r="AP1297" i="5"/>
  <c r="AP1298" i="5"/>
  <c r="AP1299" i="5"/>
  <c r="AP1300" i="5"/>
  <c r="AP1301" i="5"/>
  <c r="AP1302" i="5"/>
  <c r="AP1303" i="5"/>
  <c r="AP1304" i="5"/>
  <c r="AP1305" i="5"/>
  <c r="AP1306" i="5"/>
  <c r="AP1307" i="5"/>
  <c r="AP1308" i="5"/>
  <c r="AP1309" i="5"/>
  <c r="AP1310" i="5"/>
  <c r="AP1311" i="5"/>
  <c r="AP1312" i="5"/>
  <c r="AP1313" i="5"/>
  <c r="AP1314" i="5"/>
  <c r="AP1315" i="5"/>
  <c r="AP1316" i="5"/>
  <c r="AP1317" i="5"/>
  <c r="AP1318" i="5"/>
  <c r="AP1319" i="5"/>
  <c r="AP1320" i="5"/>
  <c r="AP1321" i="5"/>
  <c r="AP1322" i="5"/>
  <c r="AP1323" i="5"/>
  <c r="AP1324" i="5"/>
  <c r="AP1325" i="5"/>
  <c r="AP1326" i="5"/>
  <c r="AP1327" i="5"/>
  <c r="AP1328" i="5"/>
  <c r="AP1329" i="5"/>
  <c r="AP1330" i="5"/>
  <c r="AP1331" i="5"/>
  <c r="AP1332" i="5"/>
  <c r="AP1333" i="5"/>
  <c r="AP1334" i="5"/>
  <c r="AP1335" i="5"/>
  <c r="AP1336" i="5"/>
  <c r="AP1337" i="5"/>
  <c r="AP1338" i="5"/>
  <c r="AP1339" i="5"/>
  <c r="AP1340" i="5"/>
  <c r="AP1341" i="5"/>
  <c r="AP1342" i="5"/>
  <c r="AP1343" i="5"/>
  <c r="AP1344" i="5"/>
  <c r="AP1345" i="5"/>
  <c r="AP1346" i="5"/>
  <c r="AP1347" i="5"/>
  <c r="AP1348" i="5"/>
  <c r="AP1349" i="5"/>
  <c r="AP1350" i="5"/>
  <c r="AP1351" i="5"/>
  <c r="AP1352" i="5"/>
  <c r="AP1353" i="5"/>
  <c r="AP1354" i="5"/>
  <c r="AP1355" i="5"/>
  <c r="AP1356" i="5"/>
  <c r="AP1357" i="5"/>
  <c r="AP1358" i="5"/>
  <c r="AP1359" i="5"/>
  <c r="AP1360" i="5"/>
  <c r="AP1361" i="5"/>
  <c r="AP1362" i="5"/>
  <c r="AP1363" i="5"/>
  <c r="AP1364" i="5"/>
  <c r="AP1365" i="5"/>
  <c r="AP1366" i="5"/>
  <c r="AP1367" i="5"/>
  <c r="AP1368" i="5"/>
  <c r="AP1369" i="5"/>
  <c r="AP1370" i="5"/>
  <c r="AP1371" i="5"/>
  <c r="AP1372" i="5"/>
  <c r="AP1373" i="5"/>
  <c r="AP1374" i="5"/>
  <c r="AP1375" i="5"/>
  <c r="AP1376" i="5"/>
  <c r="AP1377" i="5"/>
  <c r="AP1378" i="5"/>
  <c r="AP1379" i="5"/>
  <c r="AP1380" i="5"/>
  <c r="AP1381" i="5"/>
  <c r="AP1382" i="5"/>
  <c r="AP1383" i="5"/>
  <c r="AP1384" i="5"/>
  <c r="AP1385" i="5"/>
  <c r="AP1386" i="5"/>
  <c r="AP1387" i="5"/>
  <c r="AP1388" i="5"/>
  <c r="AP1389" i="5"/>
  <c r="AP1390" i="5"/>
  <c r="AP1391" i="5"/>
  <c r="AP1392" i="5"/>
  <c r="AP1393" i="5"/>
  <c r="AP1394" i="5"/>
  <c r="AP1395" i="5"/>
  <c r="AP1396" i="5"/>
  <c r="AP1397" i="5"/>
  <c r="AP1398" i="5"/>
  <c r="AP1399" i="5"/>
  <c r="AP1400" i="5"/>
  <c r="AP1401" i="5"/>
  <c r="AP1402" i="5"/>
  <c r="AP1403" i="5"/>
  <c r="AP1404" i="5"/>
  <c r="AP1405" i="5"/>
  <c r="AP1406" i="5"/>
  <c r="AP1407" i="5"/>
  <c r="AP1408" i="5"/>
  <c r="AP1409" i="5"/>
  <c r="AP1410" i="5"/>
  <c r="AP1411" i="5"/>
  <c r="AP1412" i="5"/>
  <c r="AP1413" i="5"/>
  <c r="AP1414" i="5"/>
  <c r="AP1415" i="5"/>
  <c r="AP1416" i="5"/>
  <c r="AP1417" i="5"/>
  <c r="AP1418" i="5"/>
  <c r="AP1419" i="5"/>
  <c r="AP1420" i="5"/>
  <c r="AP1421" i="5"/>
  <c r="AP1422" i="5"/>
  <c r="AP1423" i="5"/>
  <c r="AP1424" i="5"/>
  <c r="AP1425" i="5"/>
  <c r="AP1426" i="5"/>
  <c r="AP1427" i="5"/>
  <c r="AP1428" i="5"/>
  <c r="AP1429" i="5"/>
  <c r="AP1430" i="5"/>
  <c r="AP1431" i="5"/>
  <c r="AP1432" i="5"/>
  <c r="AP1433" i="5"/>
  <c r="AP1434" i="5"/>
  <c r="AP1435" i="5"/>
  <c r="AP1436" i="5"/>
  <c r="AP1437" i="5"/>
  <c r="AP1438" i="5"/>
  <c r="AP1439" i="5"/>
  <c r="AP1440" i="5"/>
  <c r="AP1441" i="5"/>
  <c r="AP1442" i="5"/>
  <c r="AP1443" i="5"/>
  <c r="AP1444" i="5"/>
  <c r="AP1445" i="5"/>
  <c r="AP1446" i="5"/>
  <c r="AP1447" i="5"/>
  <c r="AP1448" i="5"/>
  <c r="AP1449" i="5"/>
  <c r="AP1450" i="5"/>
  <c r="AP1451" i="5"/>
  <c r="AP1452" i="5"/>
  <c r="AP1453" i="5"/>
  <c r="AP1454" i="5"/>
  <c r="AP1455" i="5"/>
  <c r="AP1456" i="5"/>
  <c r="AP1457" i="5"/>
  <c r="AP1458" i="5"/>
  <c r="AP1459" i="5"/>
  <c r="AP1460" i="5"/>
  <c r="AP1461" i="5"/>
  <c r="AP1462" i="5"/>
  <c r="AP1463" i="5"/>
  <c r="AP1464" i="5"/>
  <c r="AP1465" i="5"/>
  <c r="AP1466" i="5"/>
  <c r="AP1467" i="5"/>
  <c r="AP1468" i="5"/>
  <c r="AP1469" i="5"/>
  <c r="AP1470" i="5"/>
  <c r="AP1471" i="5"/>
  <c r="AP1472" i="5"/>
  <c r="AP1473" i="5"/>
  <c r="AP1474" i="5"/>
  <c r="AP1475" i="5"/>
  <c r="AP1476" i="5"/>
  <c r="AP1477" i="5"/>
  <c r="AP1478" i="5"/>
  <c r="AP1479" i="5"/>
  <c r="AP1480" i="5"/>
  <c r="AP1481" i="5"/>
  <c r="AP1482" i="5"/>
  <c r="AP1483" i="5"/>
  <c r="AP1484" i="5"/>
  <c r="AP1485" i="5"/>
  <c r="AP1486" i="5"/>
  <c r="AP1487" i="5"/>
  <c r="AP1488" i="5"/>
  <c r="AP1489" i="5"/>
  <c r="AP1490" i="5"/>
  <c r="AP1491" i="5"/>
  <c r="AP1492" i="5"/>
  <c r="AP1493" i="5"/>
  <c r="AP1494" i="5"/>
  <c r="AP1495" i="5"/>
  <c r="AP1496" i="5"/>
  <c r="AP1497" i="5"/>
  <c r="AP1498" i="5"/>
  <c r="AP1499" i="5"/>
  <c r="AP1500" i="5"/>
  <c r="AP1501" i="5"/>
  <c r="AP1502" i="5"/>
  <c r="AP1503" i="5"/>
  <c r="AP1504" i="5"/>
  <c r="AP1505" i="5"/>
  <c r="AP1506" i="5"/>
  <c r="AP1507" i="5"/>
  <c r="AP1508" i="5"/>
  <c r="AP1509" i="5"/>
  <c r="AP1510" i="5"/>
  <c r="AP1511" i="5"/>
  <c r="AP1512" i="5"/>
  <c r="AP1513" i="5"/>
  <c r="AP1514" i="5"/>
  <c r="AP1515" i="5"/>
  <c r="AP1516" i="5"/>
  <c r="AP1517" i="5"/>
  <c r="AP1518" i="5"/>
  <c r="AP1519" i="5"/>
  <c r="AP1520" i="5"/>
  <c r="AP1521" i="5"/>
  <c r="AP1522" i="5"/>
  <c r="AP1523" i="5"/>
  <c r="AP1524" i="5"/>
  <c r="AP1525" i="5"/>
  <c r="AP1526" i="5"/>
  <c r="AP1527" i="5"/>
  <c r="AP1528" i="5"/>
  <c r="AP1529" i="5"/>
  <c r="AP1530" i="5"/>
  <c r="AP1531" i="5"/>
  <c r="AP1532" i="5"/>
  <c r="AP1533" i="5"/>
  <c r="AP1534" i="5"/>
  <c r="AP1535" i="5"/>
  <c r="AP1536" i="5"/>
  <c r="AP1537" i="5"/>
  <c r="AP1538" i="5"/>
  <c r="AP1539" i="5"/>
  <c r="AP1540" i="5"/>
  <c r="AP1541" i="5"/>
  <c r="AP1542" i="5"/>
  <c r="AP1543" i="5"/>
  <c r="AP1544" i="5"/>
  <c r="AP1545" i="5"/>
  <c r="AP1546" i="5"/>
  <c r="AP1547" i="5"/>
  <c r="AP1548" i="5"/>
  <c r="AP1549" i="5"/>
  <c r="AP1550" i="5"/>
  <c r="AP1551" i="5"/>
  <c r="AP1552" i="5"/>
  <c r="AP1553" i="5"/>
  <c r="AP1554" i="5"/>
  <c r="AP1555" i="5"/>
  <c r="AP1556" i="5"/>
  <c r="AP1557" i="5"/>
  <c r="AP1558" i="5"/>
  <c r="AP1559" i="5"/>
  <c r="AP1560" i="5"/>
  <c r="AP1561" i="5"/>
  <c r="AP1562" i="5"/>
  <c r="AP1563" i="5"/>
  <c r="AP1564" i="5"/>
  <c r="AP1565" i="5"/>
  <c r="AP1566" i="5"/>
  <c r="AP1567" i="5"/>
  <c r="AP1568" i="5"/>
  <c r="AP1569" i="5"/>
  <c r="AP1570" i="5"/>
  <c r="AP1571" i="5"/>
  <c r="AP1572" i="5"/>
  <c r="AP1573" i="5"/>
  <c r="AP1574" i="5"/>
  <c r="AP1575" i="5"/>
  <c r="AP1576" i="5"/>
  <c r="AP1577" i="5"/>
  <c r="AP1578" i="5"/>
  <c r="AP1579" i="5"/>
  <c r="AP1580" i="5"/>
  <c r="AP1581" i="5"/>
  <c r="AP1582" i="5"/>
  <c r="AP1583" i="5"/>
  <c r="AP1584" i="5"/>
  <c r="AP1585" i="5"/>
  <c r="AP1586" i="5"/>
  <c r="AP1587" i="5"/>
  <c r="AP1588" i="5"/>
  <c r="AP1589" i="5"/>
  <c r="AP1590" i="5"/>
  <c r="AP1591" i="5"/>
  <c r="AP1592" i="5"/>
  <c r="AP1593" i="5"/>
  <c r="AP1594" i="5"/>
  <c r="AP1595" i="5"/>
  <c r="AP1596" i="5"/>
  <c r="AP1597" i="5"/>
  <c r="AP1598" i="5"/>
  <c r="AP1599" i="5"/>
  <c r="AP1600" i="5"/>
  <c r="AP1601" i="5"/>
  <c r="AP1602" i="5"/>
  <c r="AP1603" i="5"/>
  <c r="AP1604" i="5"/>
  <c r="AP1605" i="5"/>
  <c r="AP1606" i="5"/>
  <c r="AP1607" i="5"/>
  <c r="AP1608" i="5"/>
  <c r="AP1609" i="5"/>
  <c r="AP1610" i="5"/>
  <c r="AP1611" i="5"/>
  <c r="AP1612" i="5"/>
  <c r="AP1613" i="5"/>
  <c r="AP1614" i="5"/>
  <c r="AP1615" i="5"/>
  <c r="AP1616" i="5"/>
  <c r="AP1617" i="5"/>
  <c r="AP1618" i="5"/>
  <c r="AP1619" i="5"/>
  <c r="AP1620" i="5"/>
  <c r="AP1621" i="5"/>
  <c r="AP1622" i="5"/>
  <c r="AP1623" i="5"/>
  <c r="AP1624" i="5"/>
  <c r="AP1625" i="5"/>
  <c r="AP1626" i="5"/>
  <c r="AP1627" i="5"/>
  <c r="AP1628" i="5"/>
  <c r="AP1629" i="5"/>
  <c r="AP1630" i="5"/>
  <c r="AP1631" i="5"/>
  <c r="AP1632" i="5"/>
  <c r="AP1633" i="5"/>
  <c r="AP1634" i="5"/>
  <c r="AP1635" i="5"/>
  <c r="AP1636" i="5"/>
  <c r="AP1637" i="5"/>
  <c r="AP1638" i="5"/>
  <c r="AP1639" i="5"/>
  <c r="AP1640" i="5"/>
  <c r="AP1641" i="5"/>
  <c r="AP1642" i="5"/>
  <c r="AP1643" i="5"/>
  <c r="AP1644" i="5"/>
  <c r="AP1645" i="5"/>
  <c r="AP1646" i="5"/>
  <c r="AP1647" i="5"/>
  <c r="AP1648" i="5"/>
  <c r="AP1649" i="5"/>
  <c r="AP1650" i="5"/>
  <c r="AP1651" i="5"/>
  <c r="AP1652" i="5"/>
  <c r="AP1653" i="5"/>
  <c r="AP1654" i="5"/>
  <c r="AP1655" i="5"/>
  <c r="AP1656" i="5"/>
  <c r="AP1657" i="5"/>
  <c r="AP1658" i="5"/>
  <c r="AP1659" i="5"/>
  <c r="AP1660" i="5"/>
  <c r="AP1661" i="5"/>
  <c r="AP1662" i="5"/>
  <c r="AP1663" i="5"/>
  <c r="AP1664" i="5"/>
  <c r="AP1665" i="5"/>
  <c r="AP1666" i="5"/>
  <c r="AP1667" i="5"/>
  <c r="AP1668" i="5"/>
  <c r="AP1669" i="5"/>
  <c r="AP1670" i="5"/>
  <c r="AP1671" i="5"/>
  <c r="AP1672" i="5"/>
  <c r="AP1673" i="5"/>
  <c r="AP1674" i="5"/>
  <c r="AP1675" i="5"/>
  <c r="AP1676" i="5"/>
  <c r="AP1677" i="5"/>
  <c r="AP1678" i="5"/>
  <c r="AP1679" i="5"/>
  <c r="AP1680" i="5"/>
  <c r="AP1681" i="5"/>
  <c r="AP1682" i="5"/>
  <c r="AP1683" i="5"/>
  <c r="AP1684" i="5"/>
  <c r="AP1685" i="5"/>
  <c r="AP1686" i="5"/>
  <c r="AP1687" i="5"/>
  <c r="AP1688" i="5"/>
  <c r="AP1689" i="5"/>
  <c r="AP1690" i="5"/>
  <c r="AP1691" i="5"/>
  <c r="AP1692" i="5"/>
  <c r="AP1693" i="5"/>
  <c r="AP1694" i="5"/>
  <c r="AP1695" i="5"/>
  <c r="AP1696" i="5"/>
  <c r="AP1697" i="5"/>
  <c r="AP1698" i="5"/>
  <c r="AP1699" i="5"/>
  <c r="AP1700" i="5"/>
  <c r="AP1701" i="5"/>
  <c r="AP1702" i="5"/>
  <c r="AP1703" i="5"/>
  <c r="AP1704" i="5"/>
  <c r="AP1705" i="5"/>
  <c r="AP1706" i="5"/>
  <c r="AP1707" i="5"/>
  <c r="AP1708" i="5"/>
  <c r="AP1709" i="5"/>
  <c r="AP1710" i="5"/>
  <c r="AP1711" i="5"/>
  <c r="AP1712" i="5"/>
  <c r="AP1713" i="5"/>
  <c r="AP1714" i="5"/>
  <c r="AP1715" i="5"/>
  <c r="AP1716" i="5"/>
  <c r="AP1717" i="5"/>
  <c r="AP1718" i="5"/>
  <c r="AP1719" i="5"/>
  <c r="AP1720" i="5"/>
  <c r="AP1721" i="5"/>
  <c r="AP1722" i="5"/>
  <c r="AP1723" i="5"/>
  <c r="AP1724" i="5"/>
  <c r="AP1725" i="5"/>
  <c r="AP1726" i="5"/>
  <c r="AP1727" i="5"/>
  <c r="AP1728" i="5"/>
  <c r="AP1729" i="5"/>
  <c r="AP1730" i="5"/>
  <c r="AP1731" i="5"/>
  <c r="AP1732" i="5"/>
  <c r="AP1733" i="5"/>
  <c r="AP1734" i="5"/>
  <c r="AP1735" i="5"/>
  <c r="AP1736" i="5"/>
  <c r="AP1737" i="5"/>
  <c r="AP1738" i="5"/>
  <c r="AP1739" i="5"/>
  <c r="AP1740" i="5"/>
  <c r="AP1741" i="5"/>
  <c r="AP1742" i="5"/>
  <c r="AP1743" i="5"/>
  <c r="AP1744" i="5"/>
  <c r="AP1745" i="5"/>
  <c r="AP1746" i="5"/>
  <c r="AP1747" i="5"/>
  <c r="AP1748" i="5"/>
  <c r="AP1749" i="5"/>
  <c r="AP1750" i="5"/>
  <c r="AP1751" i="5"/>
  <c r="AP1752" i="5"/>
  <c r="AP1753" i="5"/>
  <c r="AP1754" i="5"/>
  <c r="AP1755" i="5"/>
  <c r="AP1756" i="5"/>
  <c r="AP1757" i="5"/>
  <c r="AP1758" i="5"/>
  <c r="AP1759" i="5"/>
  <c r="AP1760" i="5"/>
  <c r="AP1761" i="5"/>
  <c r="AP1762" i="5"/>
  <c r="AP1763" i="5"/>
  <c r="AP1764" i="5"/>
  <c r="AP1765" i="5"/>
  <c r="AP1766" i="5"/>
  <c r="AP1767" i="5"/>
  <c r="AP1768" i="5"/>
  <c r="AP1769" i="5"/>
  <c r="AP1770" i="5"/>
  <c r="AP1771" i="5"/>
  <c r="AP1772" i="5"/>
  <c r="AP1773" i="5"/>
  <c r="AP1774" i="5"/>
  <c r="AP1775" i="5"/>
  <c r="AP1776" i="5"/>
  <c r="AP1777" i="5"/>
  <c r="AP1778" i="5"/>
  <c r="AP1779" i="5"/>
  <c r="AP1780" i="5"/>
  <c r="AP1781" i="5"/>
  <c r="AP1782" i="5"/>
  <c r="AP1783" i="5"/>
  <c r="AP1784" i="5"/>
  <c r="AP1785" i="5"/>
  <c r="AP1786" i="5"/>
  <c r="AP1787" i="5"/>
  <c r="AP1788" i="5"/>
  <c r="AP1789" i="5"/>
  <c r="AP1790" i="5"/>
  <c r="AP1791" i="5"/>
  <c r="AS5" i="5" l="1"/>
  <c r="AS6" i="5"/>
  <c r="AS7" i="5"/>
  <c r="AS8" i="5"/>
  <c r="AS9" i="5"/>
  <c r="AS10" i="5"/>
  <c r="AS11" i="5"/>
  <c r="AS12"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1008" i="5"/>
  <c r="AS1009" i="5"/>
  <c r="AS1010" i="5"/>
  <c r="AS1011" i="5"/>
  <c r="AS1012" i="5"/>
  <c r="AS1013" i="5"/>
  <c r="AS1014" i="5"/>
  <c r="AS1015" i="5"/>
  <c r="AS1016" i="5"/>
  <c r="AS1017" i="5"/>
  <c r="AS1018" i="5"/>
  <c r="AS1019" i="5"/>
  <c r="AS1020" i="5"/>
  <c r="AS1021" i="5"/>
  <c r="AS1022" i="5"/>
  <c r="AS1023" i="5"/>
  <c r="AS1024" i="5"/>
  <c r="AS1025" i="5"/>
  <c r="AS1026" i="5"/>
  <c r="AS1027" i="5"/>
  <c r="AS1028" i="5"/>
  <c r="AS1029" i="5"/>
  <c r="AS1030" i="5"/>
  <c r="AS1031" i="5"/>
  <c r="AS1032" i="5"/>
  <c r="AS1033" i="5"/>
  <c r="AS1034" i="5"/>
  <c r="AS1035" i="5"/>
  <c r="AS1036" i="5"/>
  <c r="AS1037" i="5"/>
  <c r="AS1038" i="5"/>
  <c r="AS1039" i="5"/>
  <c r="AS1040" i="5"/>
  <c r="AS1041" i="5"/>
  <c r="AS1042" i="5"/>
  <c r="AS1043" i="5"/>
  <c r="AS1044" i="5"/>
  <c r="AS1045" i="5"/>
  <c r="AS1046" i="5"/>
  <c r="AS1047" i="5"/>
  <c r="AS1048" i="5"/>
  <c r="AS1049" i="5"/>
  <c r="AS1050" i="5"/>
  <c r="AS1051" i="5"/>
  <c r="AS1052" i="5"/>
  <c r="AS1053" i="5"/>
  <c r="AS1054" i="5"/>
  <c r="AS1055" i="5"/>
  <c r="AS1056" i="5"/>
  <c r="AS1057" i="5"/>
  <c r="AS1058" i="5"/>
  <c r="AS1059" i="5"/>
  <c r="AS1060" i="5"/>
  <c r="AS1061" i="5"/>
  <c r="AS1062" i="5"/>
  <c r="AS1063" i="5"/>
  <c r="AS1064" i="5"/>
  <c r="AS1065" i="5"/>
  <c r="AS1066" i="5"/>
  <c r="AS1067" i="5"/>
  <c r="AS1068" i="5"/>
  <c r="AS1069" i="5"/>
  <c r="AS1070" i="5"/>
  <c r="AS1071" i="5"/>
  <c r="AS1072" i="5"/>
  <c r="AS1073" i="5"/>
  <c r="AS1074" i="5"/>
  <c r="AS1075" i="5"/>
  <c r="AS1076" i="5"/>
  <c r="AS1077" i="5"/>
  <c r="AS1078" i="5"/>
  <c r="AS1079" i="5"/>
  <c r="AS1080" i="5"/>
  <c r="AS1081" i="5"/>
  <c r="AS1082" i="5"/>
  <c r="AS1083" i="5"/>
  <c r="AS1084" i="5"/>
  <c r="AS1085" i="5"/>
  <c r="AS1086" i="5"/>
  <c r="AS1087" i="5"/>
  <c r="AS1088" i="5"/>
  <c r="AS1089" i="5"/>
  <c r="AS1090" i="5"/>
  <c r="AS1091" i="5"/>
  <c r="AS1092" i="5"/>
  <c r="AS1093" i="5"/>
  <c r="AS1094" i="5"/>
  <c r="AS1095" i="5"/>
  <c r="AS1096" i="5"/>
  <c r="AS1097" i="5"/>
  <c r="AS1098" i="5"/>
  <c r="AS1099" i="5"/>
  <c r="AS1100" i="5"/>
  <c r="AS1101" i="5"/>
  <c r="AS1102" i="5"/>
  <c r="AS1103" i="5"/>
  <c r="AS1104" i="5"/>
  <c r="AS1105" i="5"/>
  <c r="AS1106" i="5"/>
  <c r="AS1107" i="5"/>
  <c r="AS1108" i="5"/>
  <c r="AS1109" i="5"/>
  <c r="AS1110" i="5"/>
  <c r="AS1111" i="5"/>
  <c r="AS1112" i="5"/>
  <c r="AS1113" i="5"/>
  <c r="AS1114" i="5"/>
  <c r="AS1115" i="5"/>
  <c r="AS1116" i="5"/>
  <c r="AS1117" i="5"/>
  <c r="AS1118" i="5"/>
  <c r="AS1119" i="5"/>
  <c r="AS1120" i="5"/>
  <c r="AS1121" i="5"/>
  <c r="AS1122" i="5"/>
  <c r="AS1123" i="5"/>
  <c r="AS1124" i="5"/>
  <c r="AS1125" i="5"/>
  <c r="AS1126" i="5"/>
  <c r="AS1127" i="5"/>
  <c r="AS1128" i="5"/>
  <c r="AS1129" i="5"/>
  <c r="AS1130" i="5"/>
  <c r="AS1131" i="5"/>
  <c r="AS1132" i="5"/>
  <c r="AS1133" i="5"/>
  <c r="AS1134" i="5"/>
  <c r="AS1135" i="5"/>
  <c r="AS1136" i="5"/>
  <c r="AS1137" i="5"/>
  <c r="AS1138" i="5"/>
  <c r="AS1139" i="5"/>
  <c r="AS1140" i="5"/>
  <c r="AS1141" i="5"/>
  <c r="AS1142" i="5"/>
  <c r="AS1143" i="5"/>
  <c r="AS1144" i="5"/>
  <c r="AS1145" i="5"/>
  <c r="AS1146" i="5"/>
  <c r="AS1147" i="5"/>
  <c r="AS1148" i="5"/>
  <c r="AS1149" i="5"/>
  <c r="AS1150" i="5"/>
  <c r="AS1151" i="5"/>
  <c r="AS1152" i="5"/>
  <c r="AS1153" i="5"/>
  <c r="AS1154" i="5"/>
  <c r="AS1155" i="5"/>
  <c r="AS1156" i="5"/>
  <c r="AS1157" i="5"/>
  <c r="AS1158" i="5"/>
  <c r="AS1159" i="5"/>
  <c r="AS1160" i="5"/>
  <c r="AS1161" i="5"/>
  <c r="AS1162" i="5"/>
  <c r="AS1163" i="5"/>
  <c r="AS1164" i="5"/>
  <c r="AS1165" i="5"/>
  <c r="AS1166" i="5"/>
  <c r="AS1167" i="5"/>
  <c r="AS1168" i="5"/>
  <c r="AS1169" i="5"/>
  <c r="AS1170" i="5"/>
  <c r="AS1171" i="5"/>
  <c r="AS1172" i="5"/>
  <c r="AS1173" i="5"/>
  <c r="AS1174" i="5"/>
  <c r="AS1175" i="5"/>
  <c r="AS1176" i="5"/>
  <c r="AS1177" i="5"/>
  <c r="AS1178" i="5"/>
  <c r="AS1179" i="5"/>
  <c r="AS1180" i="5"/>
  <c r="AS1181" i="5"/>
  <c r="AS1182" i="5"/>
  <c r="AS1183" i="5"/>
  <c r="AS1184" i="5"/>
  <c r="AS1185" i="5"/>
  <c r="AS1186" i="5"/>
  <c r="AS1187" i="5"/>
  <c r="AS1188" i="5"/>
  <c r="AS1189" i="5"/>
  <c r="AS1190" i="5"/>
  <c r="AS1191" i="5"/>
  <c r="AS1192" i="5"/>
  <c r="AS1193" i="5"/>
  <c r="AS1194" i="5"/>
  <c r="AS1195" i="5"/>
  <c r="AS1196" i="5"/>
  <c r="AS1197" i="5"/>
  <c r="AS1198" i="5"/>
  <c r="AS1199" i="5"/>
  <c r="AS1200" i="5"/>
  <c r="AS1201" i="5"/>
  <c r="AS1202" i="5"/>
  <c r="AS1203" i="5"/>
  <c r="AS1204" i="5"/>
  <c r="AS1205" i="5"/>
  <c r="AS1206" i="5"/>
  <c r="AS1207" i="5"/>
  <c r="AS1208" i="5"/>
  <c r="AS1209" i="5"/>
  <c r="AS1210" i="5"/>
  <c r="AS1211" i="5"/>
  <c r="AS1212" i="5"/>
  <c r="AS1213" i="5"/>
  <c r="AS1214" i="5"/>
  <c r="AS1215" i="5"/>
  <c r="AS1216" i="5"/>
  <c r="AS1217" i="5"/>
  <c r="AS1218" i="5"/>
  <c r="AS1219" i="5"/>
  <c r="AS1220" i="5"/>
  <c r="AS1221" i="5"/>
  <c r="AS1222" i="5"/>
  <c r="AS1223" i="5"/>
  <c r="AS1224" i="5"/>
  <c r="AS1225" i="5"/>
  <c r="AS1226" i="5"/>
  <c r="AS1227" i="5"/>
  <c r="AS1228" i="5"/>
  <c r="AS1229" i="5"/>
  <c r="AS1230" i="5"/>
  <c r="AS1231" i="5"/>
  <c r="AS1232" i="5"/>
  <c r="AS1233" i="5"/>
  <c r="AS1234" i="5"/>
  <c r="AS1235" i="5"/>
  <c r="AS1236" i="5"/>
  <c r="AS1237" i="5"/>
  <c r="AS1238" i="5"/>
  <c r="AS1239" i="5"/>
  <c r="AS1240" i="5"/>
  <c r="AS1241" i="5"/>
  <c r="AS1242" i="5"/>
  <c r="AS1243" i="5"/>
  <c r="AS1244" i="5"/>
  <c r="AS1245" i="5"/>
  <c r="AS1246" i="5"/>
  <c r="AS1247" i="5"/>
  <c r="AS1248" i="5"/>
  <c r="AS1249" i="5"/>
  <c r="AS1250" i="5"/>
  <c r="AS1251" i="5"/>
  <c r="AS1252" i="5"/>
  <c r="AS1253" i="5"/>
  <c r="AS1254" i="5"/>
  <c r="AS1255" i="5"/>
  <c r="AS1256" i="5"/>
  <c r="AS1257" i="5"/>
  <c r="AS1258" i="5"/>
  <c r="AS1259" i="5"/>
  <c r="AS1260" i="5"/>
  <c r="AS1261" i="5"/>
  <c r="AS1262" i="5"/>
  <c r="AS1263" i="5"/>
  <c r="AS1264" i="5"/>
  <c r="AS1265" i="5"/>
  <c r="AS1266" i="5"/>
  <c r="AS1267" i="5"/>
  <c r="AS1268" i="5"/>
  <c r="AS1269" i="5"/>
  <c r="AS1270" i="5"/>
  <c r="AS1271" i="5"/>
  <c r="AS1272" i="5"/>
  <c r="AS1273" i="5"/>
  <c r="AS1274" i="5"/>
  <c r="AS1275" i="5"/>
  <c r="AS1276" i="5"/>
  <c r="AS1277" i="5"/>
  <c r="AS1278" i="5"/>
  <c r="AS1279" i="5"/>
  <c r="AS1280" i="5"/>
  <c r="AS1281" i="5"/>
  <c r="AS1282" i="5"/>
  <c r="AS1283" i="5"/>
  <c r="AS1284" i="5"/>
  <c r="AS1285" i="5"/>
  <c r="AS1286" i="5"/>
  <c r="AS1287" i="5"/>
  <c r="AS1288" i="5"/>
  <c r="AS1289" i="5"/>
  <c r="AS1290" i="5"/>
  <c r="AS1291" i="5"/>
  <c r="AS1292" i="5"/>
  <c r="AS1293" i="5"/>
  <c r="AS1294" i="5"/>
  <c r="AS1295" i="5"/>
  <c r="AS1296" i="5"/>
  <c r="AS1297" i="5"/>
  <c r="AS1298" i="5"/>
  <c r="AS1299" i="5"/>
  <c r="AS1300" i="5"/>
  <c r="AS1301" i="5"/>
  <c r="AS1302" i="5"/>
  <c r="AS1303" i="5"/>
  <c r="AS1304" i="5"/>
  <c r="AS1305" i="5"/>
  <c r="AS1306" i="5"/>
  <c r="AS1307" i="5"/>
  <c r="AS1308" i="5"/>
  <c r="AS1309" i="5"/>
  <c r="AS1310" i="5"/>
  <c r="AS1311" i="5"/>
  <c r="AS1312" i="5"/>
  <c r="AS1313" i="5"/>
  <c r="AS1314" i="5"/>
  <c r="AS1315" i="5"/>
  <c r="AS1316" i="5"/>
  <c r="AS1317" i="5"/>
  <c r="AS1318" i="5"/>
  <c r="AS1319" i="5"/>
  <c r="AS1320" i="5"/>
  <c r="AS1321" i="5"/>
  <c r="AS1322" i="5"/>
  <c r="AS1323" i="5"/>
  <c r="AS1324" i="5"/>
  <c r="AS1325" i="5"/>
  <c r="AS1326" i="5"/>
  <c r="AS1327" i="5"/>
  <c r="AS1328" i="5"/>
  <c r="AS1329" i="5"/>
  <c r="AS1330" i="5"/>
  <c r="AS1331" i="5"/>
  <c r="AS1332" i="5"/>
  <c r="AS1333" i="5"/>
  <c r="AS1334" i="5"/>
  <c r="AS1335" i="5"/>
  <c r="AS1336" i="5"/>
  <c r="AS1337" i="5"/>
  <c r="AS1338" i="5"/>
  <c r="AS1339" i="5"/>
  <c r="AS1340" i="5"/>
  <c r="AS1341" i="5"/>
  <c r="AS1342" i="5"/>
  <c r="AS1343" i="5"/>
  <c r="AS1344" i="5"/>
  <c r="AS1345" i="5"/>
  <c r="AS1346" i="5"/>
  <c r="AS1347" i="5"/>
  <c r="AS1348" i="5"/>
  <c r="AS1349" i="5"/>
  <c r="AS1350" i="5"/>
  <c r="AS1351" i="5"/>
  <c r="AS1352" i="5"/>
  <c r="AS1353" i="5"/>
  <c r="AS1354" i="5"/>
  <c r="AS1355" i="5"/>
  <c r="AS1356" i="5"/>
  <c r="AS1357" i="5"/>
  <c r="AS1358" i="5"/>
  <c r="AS1359" i="5"/>
  <c r="AS1360" i="5"/>
  <c r="AS1361" i="5"/>
  <c r="AS1362" i="5"/>
  <c r="AS1363" i="5"/>
  <c r="AS1364" i="5"/>
  <c r="AS1365" i="5"/>
  <c r="AS1366" i="5"/>
  <c r="AS1367" i="5"/>
  <c r="AS1368" i="5"/>
  <c r="AS1369" i="5"/>
  <c r="AS1370" i="5"/>
  <c r="AS1371" i="5"/>
  <c r="AS1372" i="5"/>
  <c r="AS1373" i="5"/>
  <c r="AS1374" i="5"/>
  <c r="AS1375" i="5"/>
  <c r="AS1376" i="5"/>
  <c r="AS1377" i="5"/>
  <c r="AS1378" i="5"/>
  <c r="AS1379" i="5"/>
  <c r="AS1380" i="5"/>
  <c r="AS1381" i="5"/>
  <c r="AS1382" i="5"/>
  <c r="AS1383" i="5"/>
  <c r="AS1384" i="5"/>
  <c r="AS1385" i="5"/>
  <c r="AS1386" i="5"/>
  <c r="AS1387" i="5"/>
  <c r="AS1388" i="5"/>
  <c r="AS1389" i="5"/>
  <c r="AS1390" i="5"/>
  <c r="AS1391" i="5"/>
  <c r="AS1392" i="5"/>
  <c r="AS1393" i="5"/>
  <c r="AS1394" i="5"/>
  <c r="AS1395" i="5"/>
  <c r="AS1396" i="5"/>
  <c r="AS1397" i="5"/>
  <c r="AS1398" i="5"/>
  <c r="AS1399" i="5"/>
  <c r="AS1400" i="5"/>
  <c r="AS1401" i="5"/>
  <c r="AS1402" i="5"/>
  <c r="AS1403" i="5"/>
  <c r="AS1404" i="5"/>
  <c r="AS1405" i="5"/>
  <c r="AS1406" i="5"/>
  <c r="AS1407" i="5"/>
  <c r="AS1408" i="5"/>
  <c r="AS1409" i="5"/>
  <c r="AS1410" i="5"/>
  <c r="AS1411" i="5"/>
  <c r="AS1412" i="5"/>
  <c r="AS1413" i="5"/>
  <c r="AS1414" i="5"/>
  <c r="AS1415" i="5"/>
  <c r="AS1416" i="5"/>
  <c r="AS1417" i="5"/>
  <c r="AS1418" i="5"/>
  <c r="AS1419" i="5"/>
  <c r="AS1420" i="5"/>
  <c r="AS1421" i="5"/>
  <c r="AS1422" i="5"/>
  <c r="AS1423" i="5"/>
  <c r="AS1424" i="5"/>
  <c r="AS1425" i="5"/>
  <c r="AS1426" i="5"/>
  <c r="AS1427" i="5"/>
  <c r="AS1428" i="5"/>
  <c r="AS1429" i="5"/>
  <c r="AS1430" i="5"/>
  <c r="AS1431" i="5"/>
  <c r="AS1432" i="5"/>
  <c r="AS1433" i="5"/>
  <c r="AS1434" i="5"/>
  <c r="AS1435" i="5"/>
  <c r="AS1436" i="5"/>
  <c r="AS1437" i="5"/>
  <c r="AS1438" i="5"/>
  <c r="AS1439" i="5"/>
  <c r="AS1440" i="5"/>
  <c r="AS1441" i="5"/>
  <c r="AS1442" i="5"/>
  <c r="AS1443" i="5"/>
  <c r="AS1444" i="5"/>
  <c r="AS1445" i="5"/>
  <c r="AS1446" i="5"/>
  <c r="AS1447" i="5"/>
  <c r="AS1448" i="5"/>
  <c r="AS1449" i="5"/>
  <c r="AS1450" i="5"/>
  <c r="AS1451" i="5"/>
  <c r="AS1452" i="5"/>
  <c r="AS1453" i="5"/>
  <c r="AS1454" i="5"/>
  <c r="AS1455" i="5"/>
  <c r="AS1456" i="5"/>
  <c r="AS1457" i="5"/>
  <c r="AS1458" i="5"/>
  <c r="AS1459" i="5"/>
  <c r="AS1460" i="5"/>
  <c r="AS1461" i="5"/>
  <c r="AS1462" i="5"/>
  <c r="AS1463" i="5"/>
  <c r="AS1464" i="5"/>
  <c r="AS1465" i="5"/>
  <c r="AS1466" i="5"/>
  <c r="AS1467" i="5"/>
  <c r="AS1468" i="5"/>
  <c r="AS1469" i="5"/>
  <c r="AS1470" i="5"/>
  <c r="AS1471" i="5"/>
  <c r="AS1472" i="5"/>
  <c r="AS1473" i="5"/>
  <c r="AS1474" i="5"/>
  <c r="AS1475" i="5"/>
  <c r="AS1476" i="5"/>
  <c r="AS1477" i="5"/>
  <c r="AS1478" i="5"/>
  <c r="AS1479" i="5"/>
  <c r="AS1480" i="5"/>
  <c r="AS1481" i="5"/>
  <c r="AS1482" i="5"/>
  <c r="AS1483" i="5"/>
  <c r="AS1484" i="5"/>
  <c r="AS1485" i="5"/>
  <c r="AS1486" i="5"/>
  <c r="AS1487" i="5"/>
  <c r="AS1488" i="5"/>
  <c r="AS1489" i="5"/>
  <c r="AS1490" i="5"/>
  <c r="AS1491" i="5"/>
  <c r="AS1492" i="5"/>
  <c r="AS1493" i="5"/>
  <c r="AS1494" i="5"/>
  <c r="AS1495" i="5"/>
  <c r="AS1496" i="5"/>
  <c r="AS1497" i="5"/>
  <c r="AS1498" i="5"/>
  <c r="AS1499" i="5"/>
  <c r="AS1500" i="5"/>
  <c r="AS1501" i="5"/>
  <c r="AS1502" i="5"/>
  <c r="AS1503" i="5"/>
  <c r="AS1504" i="5"/>
  <c r="AS1505" i="5"/>
  <c r="AS1506" i="5"/>
  <c r="AS1507" i="5"/>
  <c r="AS1508" i="5"/>
  <c r="AS1509" i="5"/>
  <c r="AS1510" i="5"/>
  <c r="AS1511" i="5"/>
  <c r="AS1512" i="5"/>
  <c r="AS1513" i="5"/>
  <c r="AS1514" i="5"/>
  <c r="AS1515" i="5"/>
  <c r="AS1516" i="5"/>
  <c r="AS1517" i="5"/>
  <c r="AS1518" i="5"/>
  <c r="AS1519" i="5"/>
  <c r="AS1520" i="5"/>
  <c r="AS1521" i="5"/>
  <c r="AS1522" i="5"/>
  <c r="AS1523" i="5"/>
  <c r="AS1524" i="5"/>
  <c r="AS1525" i="5"/>
  <c r="AS1526" i="5"/>
  <c r="AS1527" i="5"/>
  <c r="AS1528" i="5"/>
  <c r="AS1529" i="5"/>
  <c r="AS1530" i="5"/>
  <c r="AS1531" i="5"/>
  <c r="AS1532" i="5"/>
  <c r="AS1533" i="5"/>
  <c r="AS1534" i="5"/>
  <c r="AS1535" i="5"/>
  <c r="AS1536" i="5"/>
  <c r="AS1537" i="5"/>
  <c r="AS1538" i="5"/>
  <c r="AS1539" i="5"/>
  <c r="AS1540" i="5"/>
  <c r="AS1541" i="5"/>
  <c r="AS1542" i="5"/>
  <c r="AS1543" i="5"/>
  <c r="AS1544" i="5"/>
  <c r="AS1545" i="5"/>
  <c r="AS1546" i="5"/>
  <c r="AS1547" i="5"/>
  <c r="AS1548" i="5"/>
  <c r="AS1549" i="5"/>
  <c r="AS1550" i="5"/>
  <c r="AS1551" i="5"/>
  <c r="AS1552" i="5"/>
  <c r="AS1553" i="5"/>
  <c r="AS1554" i="5"/>
  <c r="AS1555" i="5"/>
  <c r="AS1556" i="5"/>
  <c r="AS1557" i="5"/>
  <c r="AS1558" i="5"/>
  <c r="AS1559" i="5"/>
  <c r="AS1560" i="5"/>
  <c r="AS1561" i="5"/>
  <c r="AS1562" i="5"/>
  <c r="AS1563" i="5"/>
  <c r="AS1564" i="5"/>
  <c r="AS1565" i="5"/>
  <c r="AS1566" i="5"/>
  <c r="AS1567" i="5"/>
  <c r="AS1568" i="5"/>
  <c r="AS1569" i="5"/>
  <c r="AS1570" i="5"/>
  <c r="AS1571" i="5"/>
  <c r="AS1572" i="5"/>
  <c r="AS1573" i="5"/>
  <c r="AS1574" i="5"/>
  <c r="AS1575" i="5"/>
  <c r="AS1576" i="5"/>
  <c r="AS1577" i="5"/>
  <c r="AS1578" i="5"/>
  <c r="AS1579" i="5"/>
  <c r="AS1580" i="5"/>
  <c r="AS1581" i="5"/>
  <c r="AS1582" i="5"/>
  <c r="AS1583" i="5"/>
  <c r="AS1584" i="5"/>
  <c r="AS1585" i="5"/>
  <c r="AS1586" i="5"/>
  <c r="AS1587" i="5"/>
  <c r="AS1588" i="5"/>
  <c r="AS1589" i="5"/>
  <c r="AS1590" i="5"/>
  <c r="AS1591" i="5"/>
  <c r="AS1592" i="5"/>
  <c r="AS1593" i="5"/>
  <c r="AS1594" i="5"/>
  <c r="AS1595" i="5"/>
  <c r="AS1596" i="5"/>
  <c r="AS1597" i="5"/>
  <c r="AS1598" i="5"/>
  <c r="AS1599" i="5"/>
  <c r="AS1600" i="5"/>
  <c r="AS1601" i="5"/>
  <c r="AS1602" i="5"/>
  <c r="AS1603" i="5"/>
  <c r="AS1604" i="5"/>
  <c r="AS1605" i="5"/>
  <c r="AS1606" i="5"/>
  <c r="AS1607" i="5"/>
  <c r="AS1608" i="5"/>
  <c r="AS1609" i="5"/>
  <c r="AS1610" i="5"/>
  <c r="AS1611" i="5"/>
  <c r="AS1612" i="5"/>
  <c r="AS1613" i="5"/>
  <c r="AS1614" i="5"/>
  <c r="AS1615" i="5"/>
  <c r="AS1616" i="5"/>
  <c r="AS1617" i="5"/>
  <c r="AS1618" i="5"/>
  <c r="AS1619" i="5"/>
  <c r="AS1620" i="5"/>
  <c r="AS1621" i="5"/>
  <c r="AS1622" i="5"/>
  <c r="AS1623" i="5"/>
  <c r="AS1624" i="5"/>
  <c r="AS1625" i="5"/>
  <c r="AS1626" i="5"/>
  <c r="AS1627" i="5"/>
  <c r="AS1628" i="5"/>
  <c r="AS1629" i="5"/>
  <c r="AS1630" i="5"/>
  <c r="AS1631" i="5"/>
  <c r="AS1632" i="5"/>
  <c r="AS1633" i="5"/>
  <c r="AS1634" i="5"/>
  <c r="AS1635" i="5"/>
  <c r="AS1636" i="5"/>
  <c r="AS1637" i="5"/>
  <c r="AS1638" i="5"/>
  <c r="AS1639" i="5"/>
  <c r="AS1640" i="5"/>
  <c r="AS1641" i="5"/>
  <c r="AS1642" i="5"/>
  <c r="AS1643" i="5"/>
  <c r="AS1644" i="5"/>
  <c r="AS1645" i="5"/>
  <c r="AS1646" i="5"/>
  <c r="AS1647" i="5"/>
  <c r="AS1648" i="5"/>
  <c r="AS1649" i="5"/>
  <c r="AS1650" i="5"/>
  <c r="AS1651" i="5"/>
  <c r="AS1652" i="5"/>
  <c r="AS1653" i="5"/>
  <c r="AS1654" i="5"/>
  <c r="AS1655" i="5"/>
  <c r="AS1656" i="5"/>
  <c r="AS1657" i="5"/>
  <c r="AS1658" i="5"/>
  <c r="AS1659" i="5"/>
  <c r="AS1660" i="5"/>
  <c r="AS1661" i="5"/>
  <c r="AS1662" i="5"/>
  <c r="AS1663" i="5"/>
  <c r="AS1664" i="5"/>
  <c r="AS1665" i="5"/>
  <c r="AS1666" i="5"/>
  <c r="AS1667" i="5"/>
  <c r="AS1668" i="5"/>
  <c r="AS1669" i="5"/>
  <c r="AS1670" i="5"/>
  <c r="AS1671" i="5"/>
  <c r="AS1672" i="5"/>
  <c r="AS1673" i="5"/>
  <c r="AS1674" i="5"/>
  <c r="AS1675" i="5"/>
  <c r="AS1676" i="5"/>
  <c r="AS1677" i="5"/>
  <c r="AS1678" i="5"/>
  <c r="AS1679" i="5"/>
  <c r="AS1680" i="5"/>
  <c r="AS1681" i="5"/>
  <c r="AS1682" i="5"/>
  <c r="AS1683" i="5"/>
  <c r="AS1684" i="5"/>
  <c r="AS1685" i="5"/>
  <c r="AS1686" i="5"/>
  <c r="AS1687" i="5"/>
  <c r="AS1688" i="5"/>
  <c r="AS1689" i="5"/>
  <c r="AS1690" i="5"/>
  <c r="AS1691" i="5"/>
  <c r="AS1692" i="5"/>
  <c r="AS1693" i="5"/>
  <c r="AS1694" i="5"/>
  <c r="AS1695" i="5"/>
  <c r="AS1696" i="5"/>
  <c r="AS1697" i="5"/>
  <c r="AS1698" i="5"/>
  <c r="AS1699" i="5"/>
  <c r="AS1700" i="5"/>
  <c r="AS1701" i="5"/>
  <c r="AS1702" i="5"/>
  <c r="AS1703" i="5"/>
  <c r="AS1704" i="5"/>
  <c r="AS1705" i="5"/>
  <c r="AS1706" i="5"/>
  <c r="AS1707" i="5"/>
  <c r="AS1708" i="5"/>
  <c r="AS1709" i="5"/>
  <c r="AS1710" i="5"/>
  <c r="AS1711" i="5"/>
  <c r="AS1712" i="5"/>
  <c r="AS1713" i="5"/>
  <c r="AS1714" i="5"/>
  <c r="AS1715" i="5"/>
  <c r="AS1716" i="5"/>
  <c r="AS1717" i="5"/>
  <c r="AS1718" i="5"/>
  <c r="AS1719" i="5"/>
  <c r="AS1720" i="5"/>
  <c r="AS1721" i="5"/>
  <c r="AS1722" i="5"/>
  <c r="AS1723" i="5"/>
  <c r="AS1724" i="5"/>
  <c r="AS1725" i="5"/>
  <c r="AS1726" i="5"/>
  <c r="AS1727" i="5"/>
  <c r="AS1728" i="5"/>
  <c r="AS1729" i="5"/>
  <c r="AS1730" i="5"/>
  <c r="AS1731" i="5"/>
  <c r="AS1732" i="5"/>
  <c r="AS1733" i="5"/>
  <c r="AS1734" i="5"/>
  <c r="AS1735" i="5"/>
  <c r="AS1736" i="5"/>
  <c r="AS1737" i="5"/>
  <c r="AS1738" i="5"/>
  <c r="AS1739" i="5"/>
  <c r="AS1740" i="5"/>
  <c r="AS1741" i="5"/>
  <c r="AS1742" i="5"/>
  <c r="AS1743" i="5"/>
  <c r="AS1744" i="5"/>
  <c r="AS1745" i="5"/>
  <c r="AS1746" i="5"/>
  <c r="AS1747" i="5"/>
  <c r="AS1748" i="5"/>
  <c r="AS1749" i="5"/>
  <c r="AS1750" i="5"/>
  <c r="AS1751" i="5"/>
  <c r="AS1752" i="5"/>
  <c r="AS1753" i="5"/>
  <c r="AS1754" i="5"/>
  <c r="AS1755" i="5"/>
  <c r="AS1756" i="5"/>
  <c r="AS1757" i="5"/>
  <c r="AS1758" i="5"/>
  <c r="AS1759" i="5"/>
  <c r="AS1760" i="5"/>
  <c r="AS1761" i="5"/>
  <c r="AS1762" i="5"/>
  <c r="AS1763" i="5"/>
  <c r="AS1764" i="5"/>
  <c r="AS1765" i="5"/>
  <c r="AS1766" i="5"/>
  <c r="AS1767" i="5"/>
  <c r="AS1768" i="5"/>
  <c r="AS1769" i="5"/>
  <c r="AS1770" i="5"/>
  <c r="AS1771" i="5"/>
  <c r="AS1772" i="5"/>
  <c r="AS1773" i="5"/>
  <c r="AS1774" i="5"/>
  <c r="AS1775" i="5"/>
  <c r="AS1776" i="5"/>
  <c r="AS1777" i="5"/>
  <c r="AS1778" i="5"/>
  <c r="AS1779" i="5"/>
  <c r="AS1780" i="5"/>
  <c r="AS1781" i="5"/>
  <c r="AS1782" i="5"/>
  <c r="AS1783" i="5"/>
  <c r="AS1784" i="5"/>
  <c r="AS1785" i="5"/>
  <c r="AS1786" i="5"/>
  <c r="AS1787" i="5"/>
  <c r="AS1788" i="5"/>
  <c r="AS1789" i="5"/>
  <c r="AS1790" i="5"/>
  <c r="AS1791"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3" i="5"/>
  <c r="AR84" i="5"/>
  <c r="AR85" i="5"/>
  <c r="AR86" i="5"/>
  <c r="AR87" i="5"/>
  <c r="AR88" i="5"/>
  <c r="AR89" i="5"/>
  <c r="AR90" i="5"/>
  <c r="AR91" i="5"/>
  <c r="AR92" i="5"/>
  <c r="AR93" i="5"/>
  <c r="AR94" i="5"/>
  <c r="AR95" i="5"/>
  <c r="AR96" i="5"/>
  <c r="AR97" i="5"/>
  <c r="AR98" i="5"/>
  <c r="AR99" i="5"/>
  <c r="AR100" i="5"/>
  <c r="AR10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146" i="5"/>
  <c r="AR147" i="5"/>
  <c r="AR148" i="5"/>
  <c r="AR149" i="5"/>
  <c r="AR150" i="5"/>
  <c r="AR151" i="5"/>
  <c r="AR152" i="5"/>
  <c r="AR153" i="5"/>
  <c r="AR154" i="5"/>
  <c r="AR155" i="5"/>
  <c r="AR156" i="5"/>
  <c r="AR157" i="5"/>
  <c r="AR158" i="5"/>
  <c r="AR159" i="5"/>
  <c r="AR160" i="5"/>
  <c r="AR161" i="5"/>
  <c r="AR162" i="5"/>
  <c r="AR163" i="5"/>
  <c r="AR164" i="5"/>
  <c r="AR165" i="5"/>
  <c r="AR166" i="5"/>
  <c r="AR167" i="5"/>
  <c r="AR168" i="5"/>
  <c r="AR169" i="5"/>
  <c r="AR170"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7" i="5"/>
  <c r="AR198" i="5"/>
  <c r="AR199" i="5"/>
  <c r="AR200" i="5"/>
  <c r="AR201" i="5"/>
  <c r="AR202" i="5"/>
  <c r="AR203" i="5"/>
  <c r="AR204" i="5"/>
  <c r="AR205" i="5"/>
  <c r="AR206"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80" i="5"/>
  <c r="AR381" i="5"/>
  <c r="AR382" i="5"/>
  <c r="AR383" i="5"/>
  <c r="AR384" i="5"/>
  <c r="AR385" i="5"/>
  <c r="AR386" i="5"/>
  <c r="AR387" i="5"/>
  <c r="AR388" i="5"/>
  <c r="AR389" i="5"/>
  <c r="AR390" i="5"/>
  <c r="AR391" i="5"/>
  <c r="AR392" i="5"/>
  <c r="AR393" i="5"/>
  <c r="AR394" i="5"/>
  <c r="AR395" i="5"/>
  <c r="AR396" i="5"/>
  <c r="AR397" i="5"/>
  <c r="AR398" i="5"/>
  <c r="AR399" i="5"/>
  <c r="AR400" i="5"/>
  <c r="AR401" i="5"/>
  <c r="AR402" i="5"/>
  <c r="AR403" i="5"/>
  <c r="AR404" i="5"/>
  <c r="AR405" i="5"/>
  <c r="AR406" i="5"/>
  <c r="AR407" i="5"/>
  <c r="AR408" i="5"/>
  <c r="AR409" i="5"/>
  <c r="AR410" i="5"/>
  <c r="AR411" i="5"/>
  <c r="AR412" i="5"/>
  <c r="AR413" i="5"/>
  <c r="AR414" i="5"/>
  <c r="AR415" i="5"/>
  <c r="AR416" i="5"/>
  <c r="AR417" i="5"/>
  <c r="AR418" i="5"/>
  <c r="AR419" i="5"/>
  <c r="AR420" i="5"/>
  <c r="AR421" i="5"/>
  <c r="AR422" i="5"/>
  <c r="AR423" i="5"/>
  <c r="AR424" i="5"/>
  <c r="AR425" i="5"/>
  <c r="AR426" i="5"/>
  <c r="AR427" i="5"/>
  <c r="AR428" i="5"/>
  <c r="AR429" i="5"/>
  <c r="AR430" i="5"/>
  <c r="AR431" i="5"/>
  <c r="AR432" i="5"/>
  <c r="AR433" i="5"/>
  <c r="AR434" i="5"/>
  <c r="AR435" i="5"/>
  <c r="AR436" i="5"/>
  <c r="AR437" i="5"/>
  <c r="AR438" i="5"/>
  <c r="AR439" i="5"/>
  <c r="AR440" i="5"/>
  <c r="AR441" i="5"/>
  <c r="AR442" i="5"/>
  <c r="AR443" i="5"/>
  <c r="AR444" i="5"/>
  <c r="AR445" i="5"/>
  <c r="AR446" i="5"/>
  <c r="AR447" i="5"/>
  <c r="AR448" i="5"/>
  <c r="AR449" i="5"/>
  <c r="AR450" i="5"/>
  <c r="AR451" i="5"/>
  <c r="AR452" i="5"/>
  <c r="AR453" i="5"/>
  <c r="AR454" i="5"/>
  <c r="AR455" i="5"/>
  <c r="AR456" i="5"/>
  <c r="AR457" i="5"/>
  <c r="AR458" i="5"/>
  <c r="AR459" i="5"/>
  <c r="AR460" i="5"/>
  <c r="AR461" i="5"/>
  <c r="AR462" i="5"/>
  <c r="AR463" i="5"/>
  <c r="AR464" i="5"/>
  <c r="AR465" i="5"/>
  <c r="AR466" i="5"/>
  <c r="AR467" i="5"/>
  <c r="AR468" i="5"/>
  <c r="AR469" i="5"/>
  <c r="AR470" i="5"/>
  <c r="AR471" i="5"/>
  <c r="AR472" i="5"/>
  <c r="AR473" i="5"/>
  <c r="AR474" i="5"/>
  <c r="AR475" i="5"/>
  <c r="AR476" i="5"/>
  <c r="AR477" i="5"/>
  <c r="AR478" i="5"/>
  <c r="AR479" i="5"/>
  <c r="AR480" i="5"/>
  <c r="AR481" i="5"/>
  <c r="AR482" i="5"/>
  <c r="AR483" i="5"/>
  <c r="AR484" i="5"/>
  <c r="AR485" i="5"/>
  <c r="AR486" i="5"/>
  <c r="AR487" i="5"/>
  <c r="AR488" i="5"/>
  <c r="AR489" i="5"/>
  <c r="AR490" i="5"/>
  <c r="AR491" i="5"/>
  <c r="AR492" i="5"/>
  <c r="AR493" i="5"/>
  <c r="AR494" i="5"/>
  <c r="AR495" i="5"/>
  <c r="AR496" i="5"/>
  <c r="AR497" i="5"/>
  <c r="AR498" i="5"/>
  <c r="AR499" i="5"/>
  <c r="AR500" i="5"/>
  <c r="AR501" i="5"/>
  <c r="AR502" i="5"/>
  <c r="AR503" i="5"/>
  <c r="AR504" i="5"/>
  <c r="AR505" i="5"/>
  <c r="AR506" i="5"/>
  <c r="AR507" i="5"/>
  <c r="AR508" i="5"/>
  <c r="AR509" i="5"/>
  <c r="AR510" i="5"/>
  <c r="AR511" i="5"/>
  <c r="AR512" i="5"/>
  <c r="AR513" i="5"/>
  <c r="AR514" i="5"/>
  <c r="AR515" i="5"/>
  <c r="AR516" i="5"/>
  <c r="AR517" i="5"/>
  <c r="AR518" i="5"/>
  <c r="AR519" i="5"/>
  <c r="AR520" i="5"/>
  <c r="AR521" i="5"/>
  <c r="AR522" i="5"/>
  <c r="AR523" i="5"/>
  <c r="AR524" i="5"/>
  <c r="AR525" i="5"/>
  <c r="AR526" i="5"/>
  <c r="AR527" i="5"/>
  <c r="AR528" i="5"/>
  <c r="AR529" i="5"/>
  <c r="AR530" i="5"/>
  <c r="AR531" i="5"/>
  <c r="AR532" i="5"/>
  <c r="AR533" i="5"/>
  <c r="AR534" i="5"/>
  <c r="AR535" i="5"/>
  <c r="AR536" i="5"/>
  <c r="AR537" i="5"/>
  <c r="AR538" i="5"/>
  <c r="AR539" i="5"/>
  <c r="AR540" i="5"/>
  <c r="AR541" i="5"/>
  <c r="AR542" i="5"/>
  <c r="AR543" i="5"/>
  <c r="AR544" i="5"/>
  <c r="AR545" i="5"/>
  <c r="AR546" i="5"/>
  <c r="AR547" i="5"/>
  <c r="AR548" i="5"/>
  <c r="AR549" i="5"/>
  <c r="AR550" i="5"/>
  <c r="AR551" i="5"/>
  <c r="AR552" i="5"/>
  <c r="AR553" i="5"/>
  <c r="AR554" i="5"/>
  <c r="AR555" i="5"/>
  <c r="AR556" i="5"/>
  <c r="AR557" i="5"/>
  <c r="AR558" i="5"/>
  <c r="AR559" i="5"/>
  <c r="AR560" i="5"/>
  <c r="AR561" i="5"/>
  <c r="AR562" i="5"/>
  <c r="AR563" i="5"/>
  <c r="AR564" i="5"/>
  <c r="AR565" i="5"/>
  <c r="AR566" i="5"/>
  <c r="AR567" i="5"/>
  <c r="AR568" i="5"/>
  <c r="AR569" i="5"/>
  <c r="AR570" i="5"/>
  <c r="AR571" i="5"/>
  <c r="AR572" i="5"/>
  <c r="AR573" i="5"/>
  <c r="AR574" i="5"/>
  <c r="AR575" i="5"/>
  <c r="AR576" i="5"/>
  <c r="AR577" i="5"/>
  <c r="AR578" i="5"/>
  <c r="AR579" i="5"/>
  <c r="AR580" i="5"/>
  <c r="AR581" i="5"/>
  <c r="AR582" i="5"/>
  <c r="AR583" i="5"/>
  <c r="AR584" i="5"/>
  <c r="AR585" i="5"/>
  <c r="AR586" i="5"/>
  <c r="AR587" i="5"/>
  <c r="AR588" i="5"/>
  <c r="AR589" i="5"/>
  <c r="AR590" i="5"/>
  <c r="AR591" i="5"/>
  <c r="AR592" i="5"/>
  <c r="AR593" i="5"/>
  <c r="AR594" i="5"/>
  <c r="AR595" i="5"/>
  <c r="AR596" i="5"/>
  <c r="AR597" i="5"/>
  <c r="AR598" i="5"/>
  <c r="AR599" i="5"/>
  <c r="AR600" i="5"/>
  <c r="AR601" i="5"/>
  <c r="AR602" i="5"/>
  <c r="AR603" i="5"/>
  <c r="AR604" i="5"/>
  <c r="AR605" i="5"/>
  <c r="AR606" i="5"/>
  <c r="AR607" i="5"/>
  <c r="AR608" i="5"/>
  <c r="AR609" i="5"/>
  <c r="AR610" i="5"/>
  <c r="AR611" i="5"/>
  <c r="AR612" i="5"/>
  <c r="AR613" i="5"/>
  <c r="AR614" i="5"/>
  <c r="AR615" i="5"/>
  <c r="AR616" i="5"/>
  <c r="AR617" i="5"/>
  <c r="AR618" i="5"/>
  <c r="AR619" i="5"/>
  <c r="AR620" i="5"/>
  <c r="AR621" i="5"/>
  <c r="AR622" i="5"/>
  <c r="AR623" i="5"/>
  <c r="AR624" i="5"/>
  <c r="AR625" i="5"/>
  <c r="AR626" i="5"/>
  <c r="AR627" i="5"/>
  <c r="AR628" i="5"/>
  <c r="AR629" i="5"/>
  <c r="AR630" i="5"/>
  <c r="AR631" i="5"/>
  <c r="AR632" i="5"/>
  <c r="AR633" i="5"/>
  <c r="AR634" i="5"/>
  <c r="AR635" i="5"/>
  <c r="AR636" i="5"/>
  <c r="AR637" i="5"/>
  <c r="AR638" i="5"/>
  <c r="AR639" i="5"/>
  <c r="AR640" i="5"/>
  <c r="AR641" i="5"/>
  <c r="AR642" i="5"/>
  <c r="AR643" i="5"/>
  <c r="AR644" i="5"/>
  <c r="AR645" i="5"/>
  <c r="AR646" i="5"/>
  <c r="AR647" i="5"/>
  <c r="AR648" i="5"/>
  <c r="AR649" i="5"/>
  <c r="AR650" i="5"/>
  <c r="AR651" i="5"/>
  <c r="AR652" i="5"/>
  <c r="AR653" i="5"/>
  <c r="AR654" i="5"/>
  <c r="AR655" i="5"/>
  <c r="AR656" i="5"/>
  <c r="AR657" i="5"/>
  <c r="AR658" i="5"/>
  <c r="AR659" i="5"/>
  <c r="AR660" i="5"/>
  <c r="AR661" i="5"/>
  <c r="AR662" i="5"/>
  <c r="AR663" i="5"/>
  <c r="AR664" i="5"/>
  <c r="AR665" i="5"/>
  <c r="AR666" i="5"/>
  <c r="AR667" i="5"/>
  <c r="AR668" i="5"/>
  <c r="AR669" i="5"/>
  <c r="AR670" i="5"/>
  <c r="AR671" i="5"/>
  <c r="AR672" i="5"/>
  <c r="AR673" i="5"/>
  <c r="AR674" i="5"/>
  <c r="AR675" i="5"/>
  <c r="AR676" i="5"/>
  <c r="AR677" i="5"/>
  <c r="AR678" i="5"/>
  <c r="AR679" i="5"/>
  <c r="AR680" i="5"/>
  <c r="AR681" i="5"/>
  <c r="AR682" i="5"/>
  <c r="AR683" i="5"/>
  <c r="AR684" i="5"/>
  <c r="AR685" i="5"/>
  <c r="AR686" i="5"/>
  <c r="AR687" i="5"/>
  <c r="AR688" i="5"/>
  <c r="AR689" i="5"/>
  <c r="AR690" i="5"/>
  <c r="AR691" i="5"/>
  <c r="AR692" i="5"/>
  <c r="AR693" i="5"/>
  <c r="AR694" i="5"/>
  <c r="AR695" i="5"/>
  <c r="AR696" i="5"/>
  <c r="AR697" i="5"/>
  <c r="AR698" i="5"/>
  <c r="AR699" i="5"/>
  <c r="AR700" i="5"/>
  <c r="AR701" i="5"/>
  <c r="AR702" i="5"/>
  <c r="AR703" i="5"/>
  <c r="AR704" i="5"/>
  <c r="AR705" i="5"/>
  <c r="AR706" i="5"/>
  <c r="AR707" i="5"/>
  <c r="AR708" i="5"/>
  <c r="AR709" i="5"/>
  <c r="AR710" i="5"/>
  <c r="AR711" i="5"/>
  <c r="AR712" i="5"/>
  <c r="AR713" i="5"/>
  <c r="AR714" i="5"/>
  <c r="AR715" i="5"/>
  <c r="AR716" i="5"/>
  <c r="AR717" i="5"/>
  <c r="AR718" i="5"/>
  <c r="AR719" i="5"/>
  <c r="AR720" i="5"/>
  <c r="AR721" i="5"/>
  <c r="AR722" i="5"/>
  <c r="AR723" i="5"/>
  <c r="AR724" i="5"/>
  <c r="AR725" i="5"/>
  <c r="AR726" i="5"/>
  <c r="AR727" i="5"/>
  <c r="AR728" i="5"/>
  <c r="AR729" i="5"/>
  <c r="AR730" i="5"/>
  <c r="AR731" i="5"/>
  <c r="AR732" i="5"/>
  <c r="AR733" i="5"/>
  <c r="AR734" i="5"/>
  <c r="AR735" i="5"/>
  <c r="AR736" i="5"/>
  <c r="AR737" i="5"/>
  <c r="AR738" i="5"/>
  <c r="AR739" i="5"/>
  <c r="AR740" i="5"/>
  <c r="AR741" i="5"/>
  <c r="AR742" i="5"/>
  <c r="AR743" i="5"/>
  <c r="AR744" i="5"/>
  <c r="AR745" i="5"/>
  <c r="AR746" i="5"/>
  <c r="AR747" i="5"/>
  <c r="AR748" i="5"/>
  <c r="AR749" i="5"/>
  <c r="AR750" i="5"/>
  <c r="AR751" i="5"/>
  <c r="AR752" i="5"/>
  <c r="AR753" i="5"/>
  <c r="AR754" i="5"/>
  <c r="AR755" i="5"/>
  <c r="AR756" i="5"/>
  <c r="AR757" i="5"/>
  <c r="AR758" i="5"/>
  <c r="AR759" i="5"/>
  <c r="AR760" i="5"/>
  <c r="AR761" i="5"/>
  <c r="AR762" i="5"/>
  <c r="AR763" i="5"/>
  <c r="AR764" i="5"/>
  <c r="AR765" i="5"/>
  <c r="AR766" i="5"/>
  <c r="AR767" i="5"/>
  <c r="AR768" i="5"/>
  <c r="AR769" i="5"/>
  <c r="AR770" i="5"/>
  <c r="AR771" i="5"/>
  <c r="AR772" i="5"/>
  <c r="AR773" i="5"/>
  <c r="AR774" i="5"/>
  <c r="AR775" i="5"/>
  <c r="AR776" i="5"/>
  <c r="AR777" i="5"/>
  <c r="AR778" i="5"/>
  <c r="AR779" i="5"/>
  <c r="AR780" i="5"/>
  <c r="AR781" i="5"/>
  <c r="AR782" i="5"/>
  <c r="AR783" i="5"/>
  <c r="AR784" i="5"/>
  <c r="AR785" i="5"/>
  <c r="AR786" i="5"/>
  <c r="AR787" i="5"/>
  <c r="AR788" i="5"/>
  <c r="AR789" i="5"/>
  <c r="AR790" i="5"/>
  <c r="AR791" i="5"/>
  <c r="AR792" i="5"/>
  <c r="AR793" i="5"/>
  <c r="AR794" i="5"/>
  <c r="AR795" i="5"/>
  <c r="AR796" i="5"/>
  <c r="AR797" i="5"/>
  <c r="AR798" i="5"/>
  <c r="AR799" i="5"/>
  <c r="AR800" i="5"/>
  <c r="AR801" i="5"/>
  <c r="AR802" i="5"/>
  <c r="AR803" i="5"/>
  <c r="AR804" i="5"/>
  <c r="AR805" i="5"/>
  <c r="AR806" i="5"/>
  <c r="AR807" i="5"/>
  <c r="AR808" i="5"/>
  <c r="AR809" i="5"/>
  <c r="AR810" i="5"/>
  <c r="AR811" i="5"/>
  <c r="AR812" i="5"/>
  <c r="AR813" i="5"/>
  <c r="AR814" i="5"/>
  <c r="AR815" i="5"/>
  <c r="AR816" i="5"/>
  <c r="AR817" i="5"/>
  <c r="AR818" i="5"/>
  <c r="AR819" i="5"/>
  <c r="AR820" i="5"/>
  <c r="AR821" i="5"/>
  <c r="AR822" i="5"/>
  <c r="AR823" i="5"/>
  <c r="AR824" i="5"/>
  <c r="AR825" i="5"/>
  <c r="AR826" i="5"/>
  <c r="AR827" i="5"/>
  <c r="AR828" i="5"/>
  <c r="AR829" i="5"/>
  <c r="AR830" i="5"/>
  <c r="AR831" i="5"/>
  <c r="AR832" i="5"/>
  <c r="AR833" i="5"/>
  <c r="AR834" i="5"/>
  <c r="AR835" i="5"/>
  <c r="AR836" i="5"/>
  <c r="AR837" i="5"/>
  <c r="AR838" i="5"/>
  <c r="AR839" i="5"/>
  <c r="AR840" i="5"/>
  <c r="AR841" i="5"/>
  <c r="AR842" i="5"/>
  <c r="AR843" i="5"/>
  <c r="AR844" i="5"/>
  <c r="AR845" i="5"/>
  <c r="AR846" i="5"/>
  <c r="AR847" i="5"/>
  <c r="AR848" i="5"/>
  <c r="AR849" i="5"/>
  <c r="AR850" i="5"/>
  <c r="AR851" i="5"/>
  <c r="AR852" i="5"/>
  <c r="AR853" i="5"/>
  <c r="AR854" i="5"/>
  <c r="AR855" i="5"/>
  <c r="AR856" i="5"/>
  <c r="AR857" i="5"/>
  <c r="AR858" i="5"/>
  <c r="AR859" i="5"/>
  <c r="AR860" i="5"/>
  <c r="AR861" i="5"/>
  <c r="AR862" i="5"/>
  <c r="AR863" i="5"/>
  <c r="AR864" i="5"/>
  <c r="AR865" i="5"/>
  <c r="AR866" i="5"/>
  <c r="AR867" i="5"/>
  <c r="AR868" i="5"/>
  <c r="AR869" i="5"/>
  <c r="AR870" i="5"/>
  <c r="AR871" i="5"/>
  <c r="AR872" i="5"/>
  <c r="AR873" i="5"/>
  <c r="AR874" i="5"/>
  <c r="AR875" i="5"/>
  <c r="AR876" i="5"/>
  <c r="AR877" i="5"/>
  <c r="AR878" i="5"/>
  <c r="AR879" i="5"/>
  <c r="AR880" i="5"/>
  <c r="AR881" i="5"/>
  <c r="AR882" i="5"/>
  <c r="AR883" i="5"/>
  <c r="AR884" i="5"/>
  <c r="AR885" i="5"/>
  <c r="AR886" i="5"/>
  <c r="AR887" i="5"/>
  <c r="AR888" i="5"/>
  <c r="AR889" i="5"/>
  <c r="AR890" i="5"/>
  <c r="AR891" i="5"/>
  <c r="AR892" i="5"/>
  <c r="AR893" i="5"/>
  <c r="AR894" i="5"/>
  <c r="AR895" i="5"/>
  <c r="AR896" i="5"/>
  <c r="AR897" i="5"/>
  <c r="AR898" i="5"/>
  <c r="AR899" i="5"/>
  <c r="AR900" i="5"/>
  <c r="AR901" i="5"/>
  <c r="AR902" i="5"/>
  <c r="AR903" i="5"/>
  <c r="AR904" i="5"/>
  <c r="AR905" i="5"/>
  <c r="AR906" i="5"/>
  <c r="AR907" i="5"/>
  <c r="AR908" i="5"/>
  <c r="AR909" i="5"/>
  <c r="AR910" i="5"/>
  <c r="AR911" i="5"/>
  <c r="AR912" i="5"/>
  <c r="AR913" i="5"/>
  <c r="AR914" i="5"/>
  <c r="AR915" i="5"/>
  <c r="AR916" i="5"/>
  <c r="AR917" i="5"/>
  <c r="AR918" i="5"/>
  <c r="AR919" i="5"/>
  <c r="AR920" i="5"/>
  <c r="AR921" i="5"/>
  <c r="AR922" i="5"/>
  <c r="AR923" i="5"/>
  <c r="AR924" i="5"/>
  <c r="AR925" i="5"/>
  <c r="AR926" i="5"/>
  <c r="AR927" i="5"/>
  <c r="AR928" i="5"/>
  <c r="AR929" i="5"/>
  <c r="AR930" i="5"/>
  <c r="AR931" i="5"/>
  <c r="AR932" i="5"/>
  <c r="AR933" i="5"/>
  <c r="AR934" i="5"/>
  <c r="AR935" i="5"/>
  <c r="AR936" i="5"/>
  <c r="AR937" i="5"/>
  <c r="AR938" i="5"/>
  <c r="AR939" i="5"/>
  <c r="AR940" i="5"/>
  <c r="AR941" i="5"/>
  <c r="AR942" i="5"/>
  <c r="AR943" i="5"/>
  <c r="AR944" i="5"/>
  <c r="AR945" i="5"/>
  <c r="AR946" i="5"/>
  <c r="AR947" i="5"/>
  <c r="AR948" i="5"/>
  <c r="AR949" i="5"/>
  <c r="AR950" i="5"/>
  <c r="AR951" i="5"/>
  <c r="AR952" i="5"/>
  <c r="AR953" i="5"/>
  <c r="AR954" i="5"/>
  <c r="AR955" i="5"/>
  <c r="AR956" i="5"/>
  <c r="AR957" i="5"/>
  <c r="AR958" i="5"/>
  <c r="AR959" i="5"/>
  <c r="AR960" i="5"/>
  <c r="AR961" i="5"/>
  <c r="AR962" i="5"/>
  <c r="AR963" i="5"/>
  <c r="AR964" i="5"/>
  <c r="AR965" i="5"/>
  <c r="AR966" i="5"/>
  <c r="AR967" i="5"/>
  <c r="AR968" i="5"/>
  <c r="AR969" i="5"/>
  <c r="AR970" i="5"/>
  <c r="AR971" i="5"/>
  <c r="AR972" i="5"/>
  <c r="AR973" i="5"/>
  <c r="AR974" i="5"/>
  <c r="AR975" i="5"/>
  <c r="AR976" i="5"/>
  <c r="AR977" i="5"/>
  <c r="AR978" i="5"/>
  <c r="AR979" i="5"/>
  <c r="AR980" i="5"/>
  <c r="AR981" i="5"/>
  <c r="AR982" i="5"/>
  <c r="AR983" i="5"/>
  <c r="AR984" i="5"/>
  <c r="AR985" i="5"/>
  <c r="AR986" i="5"/>
  <c r="AR987" i="5"/>
  <c r="AR988" i="5"/>
  <c r="AR989" i="5"/>
  <c r="AR990" i="5"/>
  <c r="AR991" i="5"/>
  <c r="AR992" i="5"/>
  <c r="AR993" i="5"/>
  <c r="AR994" i="5"/>
  <c r="AR995" i="5"/>
  <c r="AR996" i="5"/>
  <c r="AR997" i="5"/>
  <c r="AR998" i="5"/>
  <c r="AR999" i="5"/>
  <c r="AR1000" i="5"/>
  <c r="AR1001" i="5"/>
  <c r="AR1002" i="5"/>
  <c r="AR1003" i="5"/>
  <c r="AR1004" i="5"/>
  <c r="AR1005" i="5"/>
  <c r="AR1006" i="5"/>
  <c r="AR1007" i="5"/>
  <c r="AR1008" i="5"/>
  <c r="AR1009" i="5"/>
  <c r="AR1010" i="5"/>
  <c r="AR1011" i="5"/>
  <c r="AR1012" i="5"/>
  <c r="AR1013" i="5"/>
  <c r="AR1014" i="5"/>
  <c r="AR1015" i="5"/>
  <c r="AR1016" i="5"/>
  <c r="AR1017" i="5"/>
  <c r="AR1018" i="5"/>
  <c r="AR1019" i="5"/>
  <c r="AR1020" i="5"/>
  <c r="AR1021" i="5"/>
  <c r="AR1022" i="5"/>
  <c r="AR1023" i="5"/>
  <c r="AR1024" i="5"/>
  <c r="AR1025" i="5"/>
  <c r="AR1026" i="5"/>
  <c r="AR1027" i="5"/>
  <c r="AR1028" i="5"/>
  <c r="AR1029" i="5"/>
  <c r="AR1030" i="5"/>
  <c r="AR1031" i="5"/>
  <c r="AR1032" i="5"/>
  <c r="AR1033" i="5"/>
  <c r="AR1034" i="5"/>
  <c r="AR1035" i="5"/>
  <c r="AR1036" i="5"/>
  <c r="AR1037" i="5"/>
  <c r="AR1038" i="5"/>
  <c r="AR1039" i="5"/>
  <c r="AR1040" i="5"/>
  <c r="AR1041" i="5"/>
  <c r="AR1042" i="5"/>
  <c r="AR1043" i="5"/>
  <c r="AR1044" i="5"/>
  <c r="AR1045" i="5"/>
  <c r="AR1046" i="5"/>
  <c r="AR1047" i="5"/>
  <c r="AR1048" i="5"/>
  <c r="AR1049" i="5"/>
  <c r="AR1050" i="5"/>
  <c r="AR1051" i="5"/>
  <c r="AR1052" i="5"/>
  <c r="AR1053" i="5"/>
  <c r="AR1054" i="5"/>
  <c r="AR1055" i="5"/>
  <c r="AR1056" i="5"/>
  <c r="AR1057" i="5"/>
  <c r="AR1058" i="5"/>
  <c r="AR1059" i="5"/>
  <c r="AR1060" i="5"/>
  <c r="AR1061" i="5"/>
  <c r="AR1062" i="5"/>
  <c r="AR1063" i="5"/>
  <c r="AR1064" i="5"/>
  <c r="AR1065" i="5"/>
  <c r="AR1066" i="5"/>
  <c r="AR1067" i="5"/>
  <c r="AR1068" i="5"/>
  <c r="AR1069" i="5"/>
  <c r="AR1070" i="5"/>
  <c r="AR1071" i="5"/>
  <c r="AR1072" i="5"/>
  <c r="AR1073" i="5"/>
  <c r="AR1074" i="5"/>
  <c r="AR1075" i="5"/>
  <c r="AR1076" i="5"/>
  <c r="AR1077" i="5"/>
  <c r="AR1078" i="5"/>
  <c r="AR1079" i="5"/>
  <c r="AR1080" i="5"/>
  <c r="AR1081" i="5"/>
  <c r="AR1082" i="5"/>
  <c r="AR1083" i="5"/>
  <c r="AR1084" i="5"/>
  <c r="AR1085" i="5"/>
  <c r="AR1086" i="5"/>
  <c r="AR1087" i="5"/>
  <c r="AR1088" i="5"/>
  <c r="AR1089" i="5"/>
  <c r="AR1090" i="5"/>
  <c r="AR1091" i="5"/>
  <c r="AR1092" i="5"/>
  <c r="AR1093" i="5"/>
  <c r="AR1094" i="5"/>
  <c r="AR1095" i="5"/>
  <c r="AR1096" i="5"/>
  <c r="AR1097" i="5"/>
  <c r="AR1098" i="5"/>
  <c r="AR1099" i="5"/>
  <c r="AR1100" i="5"/>
  <c r="AR1101" i="5"/>
  <c r="AR1102" i="5"/>
  <c r="AR1103" i="5"/>
  <c r="AR1104" i="5"/>
  <c r="AR1105" i="5"/>
  <c r="AR1106" i="5"/>
  <c r="AR1107" i="5"/>
  <c r="AR1108" i="5"/>
  <c r="AR1109" i="5"/>
  <c r="AR1110" i="5"/>
  <c r="AR1111" i="5"/>
  <c r="AR1112" i="5"/>
  <c r="AR1113" i="5"/>
  <c r="AR1114" i="5"/>
  <c r="AR1115" i="5"/>
  <c r="AR1116" i="5"/>
  <c r="AR1117" i="5"/>
  <c r="AR1118" i="5"/>
  <c r="AR1119" i="5"/>
  <c r="AR1120" i="5"/>
  <c r="AR1121" i="5"/>
  <c r="AR1122" i="5"/>
  <c r="AR1123" i="5"/>
  <c r="AR1124" i="5"/>
  <c r="AR1125" i="5"/>
  <c r="AR1126" i="5"/>
  <c r="AR1127" i="5"/>
  <c r="AR1128" i="5"/>
  <c r="AR1129" i="5"/>
  <c r="AR1130" i="5"/>
  <c r="AR1131" i="5"/>
  <c r="AR1132" i="5"/>
  <c r="AR1133" i="5"/>
  <c r="AR1134" i="5"/>
  <c r="AR1135" i="5"/>
  <c r="AR1136" i="5"/>
  <c r="AR1137" i="5"/>
  <c r="AR1138" i="5"/>
  <c r="AR1139" i="5"/>
  <c r="AR1140" i="5"/>
  <c r="AR1141" i="5"/>
  <c r="AR1142" i="5"/>
  <c r="AR1143" i="5"/>
  <c r="AR1144" i="5"/>
  <c r="AR1145" i="5"/>
  <c r="AR1146" i="5"/>
  <c r="AR1147" i="5"/>
  <c r="AR1148" i="5"/>
  <c r="AR1149" i="5"/>
  <c r="AR1150" i="5"/>
  <c r="AR1151" i="5"/>
  <c r="AR1152" i="5"/>
  <c r="AR1153" i="5"/>
  <c r="AR1154" i="5"/>
  <c r="AR1155" i="5"/>
  <c r="AR1156" i="5"/>
  <c r="AR1157" i="5"/>
  <c r="AR1158" i="5"/>
  <c r="AR1159" i="5"/>
  <c r="AR1160" i="5"/>
  <c r="AR1161" i="5"/>
  <c r="AR1162" i="5"/>
  <c r="AR1163" i="5"/>
  <c r="AR1164" i="5"/>
  <c r="AR1165" i="5"/>
  <c r="AR1166" i="5"/>
  <c r="AR1167" i="5"/>
  <c r="AR1168" i="5"/>
  <c r="AR1169" i="5"/>
  <c r="AR1170" i="5"/>
  <c r="AR1171" i="5"/>
  <c r="AR1172" i="5"/>
  <c r="AR1173" i="5"/>
  <c r="AR1174" i="5"/>
  <c r="AR1175" i="5"/>
  <c r="AR1176" i="5"/>
  <c r="AR1177" i="5"/>
  <c r="AR1178" i="5"/>
  <c r="AR1179" i="5"/>
  <c r="AR1180" i="5"/>
  <c r="AR1181" i="5"/>
  <c r="AR1182" i="5"/>
  <c r="AR1183" i="5"/>
  <c r="AR1184" i="5"/>
  <c r="AR1185" i="5"/>
  <c r="AR1186" i="5"/>
  <c r="AR1187" i="5"/>
  <c r="AR1188" i="5"/>
  <c r="AR1189" i="5"/>
  <c r="AR1190" i="5"/>
  <c r="AR1191" i="5"/>
  <c r="AR1192" i="5"/>
  <c r="AR1193" i="5"/>
  <c r="AR1194" i="5"/>
  <c r="AR1195" i="5"/>
  <c r="AR1196" i="5"/>
  <c r="AR1197" i="5"/>
  <c r="AR1198" i="5"/>
  <c r="AR1199" i="5"/>
  <c r="AR1200" i="5"/>
  <c r="AR1201" i="5"/>
  <c r="AR1202" i="5"/>
  <c r="AR1203" i="5"/>
  <c r="AR1204" i="5"/>
  <c r="AR1205" i="5"/>
  <c r="AR1206" i="5"/>
  <c r="AR1207" i="5"/>
  <c r="AR1208" i="5"/>
  <c r="AR1209" i="5"/>
  <c r="AR1210" i="5"/>
  <c r="AR1211" i="5"/>
  <c r="AR1212" i="5"/>
  <c r="AR1213" i="5"/>
  <c r="AR1214" i="5"/>
  <c r="AR1215" i="5"/>
  <c r="AR1216" i="5"/>
  <c r="AR1217" i="5"/>
  <c r="AR1218" i="5"/>
  <c r="AR1219" i="5"/>
  <c r="AR1220" i="5"/>
  <c r="AR1221" i="5"/>
  <c r="AR1222" i="5"/>
  <c r="AR1223" i="5"/>
  <c r="AR1224" i="5"/>
  <c r="AR1225" i="5"/>
  <c r="AR1226" i="5"/>
  <c r="AR1227" i="5"/>
  <c r="AR1228" i="5"/>
  <c r="AR1229" i="5"/>
  <c r="AR1230" i="5"/>
  <c r="AR1231" i="5"/>
  <c r="AR1232" i="5"/>
  <c r="AR1233" i="5"/>
  <c r="AR1234" i="5"/>
  <c r="AR1235" i="5"/>
  <c r="AR1236" i="5"/>
  <c r="AR1237" i="5"/>
  <c r="AR1238" i="5"/>
  <c r="AR1239" i="5"/>
  <c r="AR1240" i="5"/>
  <c r="AR1241" i="5"/>
  <c r="AR1242" i="5"/>
  <c r="AR1243" i="5"/>
  <c r="AR1244" i="5"/>
  <c r="AR1245" i="5"/>
  <c r="AR1246" i="5"/>
  <c r="AR1247" i="5"/>
  <c r="AR1248" i="5"/>
  <c r="AR1249" i="5"/>
  <c r="AR1250" i="5"/>
  <c r="AR1251" i="5"/>
  <c r="AR1252" i="5"/>
  <c r="AR1253" i="5"/>
  <c r="AR1254" i="5"/>
  <c r="AR1255" i="5"/>
  <c r="AR1256" i="5"/>
  <c r="AR1257" i="5"/>
  <c r="AR1258" i="5"/>
  <c r="AR1259" i="5"/>
  <c r="AR1260" i="5"/>
  <c r="AR1261" i="5"/>
  <c r="AR1262" i="5"/>
  <c r="AR1263" i="5"/>
  <c r="AR1264" i="5"/>
  <c r="AR1265" i="5"/>
  <c r="AR1266" i="5"/>
  <c r="AR1267" i="5"/>
  <c r="AR1268" i="5"/>
  <c r="AR1269" i="5"/>
  <c r="AR1270" i="5"/>
  <c r="AR1271" i="5"/>
  <c r="AR1272" i="5"/>
  <c r="AR1273" i="5"/>
  <c r="AR1274" i="5"/>
  <c r="AR1275" i="5"/>
  <c r="AR1276" i="5"/>
  <c r="AR1277" i="5"/>
  <c r="AR1278" i="5"/>
  <c r="AR1279" i="5"/>
  <c r="AR1280" i="5"/>
  <c r="AR1281" i="5"/>
  <c r="AR1282" i="5"/>
  <c r="AR1283" i="5"/>
  <c r="AR1284" i="5"/>
  <c r="AR1285" i="5"/>
  <c r="AR1286" i="5"/>
  <c r="AR1287" i="5"/>
  <c r="AR1288" i="5"/>
  <c r="AR1289" i="5"/>
  <c r="AR1290" i="5"/>
  <c r="AR1291" i="5"/>
  <c r="AR1292" i="5"/>
  <c r="AR1293" i="5"/>
  <c r="AR1294" i="5"/>
  <c r="AR1295" i="5"/>
  <c r="AR1296" i="5"/>
  <c r="AR1297" i="5"/>
  <c r="AR1298" i="5"/>
  <c r="AR1299" i="5"/>
  <c r="AR1300" i="5"/>
  <c r="AR1301" i="5"/>
  <c r="AR1302" i="5"/>
  <c r="AR1303" i="5"/>
  <c r="AR1304" i="5"/>
  <c r="AR1305" i="5"/>
  <c r="AR1306" i="5"/>
  <c r="AR1307" i="5"/>
  <c r="AR1308" i="5"/>
  <c r="AR1309" i="5"/>
  <c r="AR1310" i="5"/>
  <c r="AR1311" i="5"/>
  <c r="AR1312" i="5"/>
  <c r="AR1313" i="5"/>
  <c r="AR1314" i="5"/>
  <c r="AR1315" i="5"/>
  <c r="AR1316" i="5"/>
  <c r="AR1317" i="5"/>
  <c r="AR1318" i="5"/>
  <c r="AR1319" i="5"/>
  <c r="AR1320" i="5"/>
  <c r="AR1321" i="5"/>
  <c r="AR1322" i="5"/>
  <c r="AR1323" i="5"/>
  <c r="AR1324" i="5"/>
  <c r="AR1325" i="5"/>
  <c r="AR1326" i="5"/>
  <c r="AR1327" i="5"/>
  <c r="AR1328" i="5"/>
  <c r="AR1329" i="5"/>
  <c r="AR1330" i="5"/>
  <c r="AR1331" i="5"/>
  <c r="AR1332" i="5"/>
  <c r="AR1333" i="5"/>
  <c r="AR1334" i="5"/>
  <c r="AR1335" i="5"/>
  <c r="AR1336" i="5"/>
  <c r="AR1337" i="5"/>
  <c r="AR1338" i="5"/>
  <c r="AR1339" i="5"/>
  <c r="AR1340" i="5"/>
  <c r="AR1341" i="5"/>
  <c r="AR1342" i="5"/>
  <c r="AR1343" i="5"/>
  <c r="AR1344" i="5"/>
  <c r="AR1345" i="5"/>
  <c r="AR1346" i="5"/>
  <c r="AR1347" i="5"/>
  <c r="AR1348" i="5"/>
  <c r="AR1349" i="5"/>
  <c r="AR1350" i="5"/>
  <c r="AR1351" i="5"/>
  <c r="AR1352" i="5"/>
  <c r="AR1353" i="5"/>
  <c r="AR1354" i="5"/>
  <c r="AR1355" i="5"/>
  <c r="AR1356" i="5"/>
  <c r="AR1357" i="5"/>
  <c r="AR1358" i="5"/>
  <c r="AR1359" i="5"/>
  <c r="AR1360" i="5"/>
  <c r="AR1361" i="5"/>
  <c r="AR1362" i="5"/>
  <c r="AR1363" i="5"/>
  <c r="AR1364" i="5"/>
  <c r="AR1365" i="5"/>
  <c r="AR1366" i="5"/>
  <c r="AR1367" i="5"/>
  <c r="AR1368" i="5"/>
  <c r="AR1369" i="5"/>
  <c r="AR1370" i="5"/>
  <c r="AR1371" i="5"/>
  <c r="AR1372" i="5"/>
  <c r="AR1373" i="5"/>
  <c r="AR1374" i="5"/>
  <c r="AR1375" i="5"/>
  <c r="AR1376" i="5"/>
  <c r="AR1377" i="5"/>
  <c r="AR1378" i="5"/>
  <c r="AR1379" i="5"/>
  <c r="AR1380" i="5"/>
  <c r="AR1381" i="5"/>
  <c r="AR1382" i="5"/>
  <c r="AR1383" i="5"/>
  <c r="AR1384" i="5"/>
  <c r="AR1385" i="5"/>
  <c r="AR1386" i="5"/>
  <c r="AR1387" i="5"/>
  <c r="AR1388" i="5"/>
  <c r="AR1389" i="5"/>
  <c r="AR1390" i="5"/>
  <c r="AR1391" i="5"/>
  <c r="AR1392" i="5"/>
  <c r="AR1393" i="5"/>
  <c r="AR1394" i="5"/>
  <c r="AR1395" i="5"/>
  <c r="AR1396" i="5"/>
  <c r="AR1397" i="5"/>
  <c r="AR1398" i="5"/>
  <c r="AR1399" i="5"/>
  <c r="AR1400" i="5"/>
  <c r="AR1401" i="5"/>
  <c r="AR1402" i="5"/>
  <c r="AR1403" i="5"/>
  <c r="AR1404" i="5"/>
  <c r="AR1405" i="5"/>
  <c r="AR1406" i="5"/>
  <c r="AR1407" i="5"/>
  <c r="AR1408" i="5"/>
  <c r="AR1409" i="5"/>
  <c r="AR1410" i="5"/>
  <c r="AR1411" i="5"/>
  <c r="AR1412" i="5"/>
  <c r="AR1413" i="5"/>
  <c r="AR1414" i="5"/>
  <c r="AR1415" i="5"/>
  <c r="AR1416" i="5"/>
  <c r="AR1417" i="5"/>
  <c r="AR1418" i="5"/>
  <c r="AR1419" i="5"/>
  <c r="AR1420" i="5"/>
  <c r="AR1421" i="5"/>
  <c r="AR1422" i="5"/>
  <c r="AR1423" i="5"/>
  <c r="AR1424" i="5"/>
  <c r="AR1425" i="5"/>
  <c r="AR1426" i="5"/>
  <c r="AR1427" i="5"/>
  <c r="AR1428" i="5"/>
  <c r="AR1429" i="5"/>
  <c r="AR1430" i="5"/>
  <c r="AR1431" i="5"/>
  <c r="AR1432" i="5"/>
  <c r="AR1433" i="5"/>
  <c r="AR1434" i="5"/>
  <c r="AR1435" i="5"/>
  <c r="AR1436" i="5"/>
  <c r="AR1437" i="5"/>
  <c r="AR1438" i="5"/>
  <c r="AR1439" i="5"/>
  <c r="AR1440" i="5"/>
  <c r="AR1441" i="5"/>
  <c r="AR1442" i="5"/>
  <c r="AR1443" i="5"/>
  <c r="AR1444" i="5"/>
  <c r="AR1445" i="5"/>
  <c r="AR1446" i="5"/>
  <c r="AR1447" i="5"/>
  <c r="AR1448" i="5"/>
  <c r="AR1449" i="5"/>
  <c r="AR1450" i="5"/>
  <c r="AR1451" i="5"/>
  <c r="AR1452" i="5"/>
  <c r="AR1453" i="5"/>
  <c r="AR1454" i="5"/>
  <c r="AR1455" i="5"/>
  <c r="AR1456" i="5"/>
  <c r="AR1457" i="5"/>
  <c r="AR1458" i="5"/>
  <c r="AR1459" i="5"/>
  <c r="AR1460" i="5"/>
  <c r="AR1461" i="5"/>
  <c r="AR1462" i="5"/>
  <c r="AR1463" i="5"/>
  <c r="AR1464" i="5"/>
  <c r="AR1465" i="5"/>
  <c r="AR1466" i="5"/>
  <c r="AR1467" i="5"/>
  <c r="AR1468" i="5"/>
  <c r="AR1469" i="5"/>
  <c r="AR1470" i="5"/>
  <c r="AR1471" i="5"/>
  <c r="AR1472" i="5"/>
  <c r="AR1473" i="5"/>
  <c r="AR1474" i="5"/>
  <c r="AR1475" i="5"/>
  <c r="AR1476" i="5"/>
  <c r="AR1477" i="5"/>
  <c r="AR1478" i="5"/>
  <c r="AR1479" i="5"/>
  <c r="AR1480" i="5"/>
  <c r="AR1481" i="5"/>
  <c r="AR1482" i="5"/>
  <c r="AR1483" i="5"/>
  <c r="AR1484" i="5"/>
  <c r="AR1485" i="5"/>
  <c r="AR1486" i="5"/>
  <c r="AR1487" i="5"/>
  <c r="AR1488" i="5"/>
  <c r="AR1489" i="5"/>
  <c r="AR1490" i="5"/>
  <c r="AR1491" i="5"/>
  <c r="AR1492" i="5"/>
  <c r="AR1493" i="5"/>
  <c r="AR1494" i="5"/>
  <c r="AR1495" i="5"/>
  <c r="AR1496" i="5"/>
  <c r="AR1497" i="5"/>
  <c r="AR1498" i="5"/>
  <c r="AR1499" i="5"/>
  <c r="AR1500" i="5"/>
  <c r="AR1501" i="5"/>
  <c r="AR1502" i="5"/>
  <c r="AR1503" i="5"/>
  <c r="AR1504" i="5"/>
  <c r="AR1505" i="5"/>
  <c r="AR1506" i="5"/>
  <c r="AR1507" i="5"/>
  <c r="AR1508" i="5"/>
  <c r="AR1509" i="5"/>
  <c r="AR1510" i="5"/>
  <c r="AR1511" i="5"/>
  <c r="AR1512" i="5"/>
  <c r="AR1513" i="5"/>
  <c r="AR1514" i="5"/>
  <c r="AR1515" i="5"/>
  <c r="AR1516" i="5"/>
  <c r="AR1517" i="5"/>
  <c r="AR1518" i="5"/>
  <c r="AR1519" i="5"/>
  <c r="AR1520" i="5"/>
  <c r="AR1521" i="5"/>
  <c r="AR1522" i="5"/>
  <c r="AR1523" i="5"/>
  <c r="AR1524" i="5"/>
  <c r="AR1525" i="5"/>
  <c r="AR1526" i="5"/>
  <c r="AR1527" i="5"/>
  <c r="AR1528" i="5"/>
  <c r="AR1529" i="5"/>
  <c r="AR1530" i="5"/>
  <c r="AR1531" i="5"/>
  <c r="AR1532" i="5"/>
  <c r="AR1533" i="5"/>
  <c r="AR1534" i="5"/>
  <c r="AR1535" i="5"/>
  <c r="AR1536" i="5"/>
  <c r="AR1537" i="5"/>
  <c r="AR1538" i="5"/>
  <c r="AR1539" i="5"/>
  <c r="AR1540" i="5"/>
  <c r="AR1541" i="5"/>
  <c r="AR1542" i="5"/>
  <c r="AR1543" i="5"/>
  <c r="AR1544" i="5"/>
  <c r="AR1545" i="5"/>
  <c r="AR1546" i="5"/>
  <c r="AR1547" i="5"/>
  <c r="AR1548" i="5"/>
  <c r="AR1549" i="5"/>
  <c r="AR1550" i="5"/>
  <c r="AR1551" i="5"/>
  <c r="AR1552" i="5"/>
  <c r="AR1553" i="5"/>
  <c r="AR1554" i="5"/>
  <c r="AR1555" i="5"/>
  <c r="AR1556" i="5"/>
  <c r="AR1557" i="5"/>
  <c r="AR1558" i="5"/>
  <c r="AR1559" i="5"/>
  <c r="AR1560" i="5"/>
  <c r="AR1561" i="5"/>
  <c r="AR1562" i="5"/>
  <c r="AR1563" i="5"/>
  <c r="AR1564" i="5"/>
  <c r="AR1565" i="5"/>
  <c r="AR1566" i="5"/>
  <c r="AR1567" i="5"/>
  <c r="AR1568" i="5"/>
  <c r="AR1569" i="5"/>
  <c r="AR1570" i="5"/>
  <c r="AR1571" i="5"/>
  <c r="AR1572" i="5"/>
  <c r="AR1573" i="5"/>
  <c r="AR1574" i="5"/>
  <c r="AR1575" i="5"/>
  <c r="AR1576" i="5"/>
  <c r="AR1577" i="5"/>
  <c r="AR1578" i="5"/>
  <c r="AR1579" i="5"/>
  <c r="AR1580" i="5"/>
  <c r="AR1581" i="5"/>
  <c r="AR1582" i="5"/>
  <c r="AR1583" i="5"/>
  <c r="AR1584" i="5"/>
  <c r="AR1585" i="5"/>
  <c r="AR1586" i="5"/>
  <c r="AR1587" i="5"/>
  <c r="AR1588" i="5"/>
  <c r="AR1589" i="5"/>
  <c r="AR1590" i="5"/>
  <c r="AR1591" i="5"/>
  <c r="AR1592" i="5"/>
  <c r="AR1593" i="5"/>
  <c r="AR1594" i="5"/>
  <c r="AR1595" i="5"/>
  <c r="AR1596" i="5"/>
  <c r="AR1597" i="5"/>
  <c r="AR1598" i="5"/>
  <c r="AR1599" i="5"/>
  <c r="AR1600" i="5"/>
  <c r="AR1601" i="5"/>
  <c r="AR1602" i="5"/>
  <c r="AR1603" i="5"/>
  <c r="AR1604" i="5"/>
  <c r="AR1605" i="5"/>
  <c r="AR1606" i="5"/>
  <c r="AR1607" i="5"/>
  <c r="AR1608" i="5"/>
  <c r="AR1609" i="5"/>
  <c r="AR1610" i="5"/>
  <c r="AR1611" i="5"/>
  <c r="AR1612" i="5"/>
  <c r="AR1613" i="5"/>
  <c r="AR1614" i="5"/>
  <c r="AR1615" i="5"/>
  <c r="AR1616" i="5"/>
  <c r="AR1617" i="5"/>
  <c r="AR1618" i="5"/>
  <c r="AR1619" i="5"/>
  <c r="AR1620" i="5"/>
  <c r="AR1621" i="5"/>
  <c r="AR1622" i="5"/>
  <c r="AR1623" i="5"/>
  <c r="AR1624" i="5"/>
  <c r="AR1625" i="5"/>
  <c r="AR1626" i="5"/>
  <c r="AR1627" i="5"/>
  <c r="AR1628" i="5"/>
  <c r="AR1629" i="5"/>
  <c r="AR1630" i="5"/>
  <c r="AR1631" i="5"/>
  <c r="AR1632" i="5"/>
  <c r="AR1633" i="5"/>
  <c r="AR1634" i="5"/>
  <c r="AR1635" i="5"/>
  <c r="AR1636" i="5"/>
  <c r="AR1637" i="5"/>
  <c r="AR1638" i="5"/>
  <c r="AR1639" i="5"/>
  <c r="AR1640" i="5"/>
  <c r="AR1641" i="5"/>
  <c r="AR1642" i="5"/>
  <c r="AR1643" i="5"/>
  <c r="AR1644" i="5"/>
  <c r="AR1645" i="5"/>
  <c r="AR1646" i="5"/>
  <c r="AR1647" i="5"/>
  <c r="AR1648" i="5"/>
  <c r="AR1649" i="5"/>
  <c r="AR1650" i="5"/>
  <c r="AR1651" i="5"/>
  <c r="AR1652" i="5"/>
  <c r="AR1653" i="5"/>
  <c r="AR1654" i="5"/>
  <c r="AR1655" i="5"/>
  <c r="AR1656" i="5"/>
  <c r="AR1657" i="5"/>
  <c r="AR1658" i="5"/>
  <c r="AR1659" i="5"/>
  <c r="AR1660" i="5"/>
  <c r="AR1661" i="5"/>
  <c r="AR1662" i="5"/>
  <c r="AR1663" i="5"/>
  <c r="AR1664" i="5"/>
  <c r="AR1665" i="5"/>
  <c r="AR1666" i="5"/>
  <c r="AR1667" i="5"/>
  <c r="AR1668" i="5"/>
  <c r="AR1669" i="5"/>
  <c r="AR1670" i="5"/>
  <c r="AR1671" i="5"/>
  <c r="AR1672" i="5"/>
  <c r="AR1673" i="5"/>
  <c r="AR1674" i="5"/>
  <c r="AR1675" i="5"/>
  <c r="AR1676" i="5"/>
  <c r="AR1677" i="5"/>
  <c r="AR1678" i="5"/>
  <c r="AR1679" i="5"/>
  <c r="AR1680" i="5"/>
  <c r="AR1681" i="5"/>
  <c r="AR1682" i="5"/>
  <c r="AR1683" i="5"/>
  <c r="AR1684" i="5"/>
  <c r="AR1685" i="5"/>
  <c r="AR1686" i="5"/>
  <c r="AR1687" i="5"/>
  <c r="AR1688" i="5"/>
  <c r="AR1689" i="5"/>
  <c r="AR1690" i="5"/>
  <c r="AR1691" i="5"/>
  <c r="AR1692" i="5"/>
  <c r="AR1693" i="5"/>
  <c r="AR1694" i="5"/>
  <c r="AR1695" i="5"/>
  <c r="AR1696" i="5"/>
  <c r="AR1697" i="5"/>
  <c r="AR1698" i="5"/>
  <c r="AR1699" i="5"/>
  <c r="AR1700" i="5"/>
  <c r="AR1701" i="5"/>
  <c r="AR1702" i="5"/>
  <c r="AR1703" i="5"/>
  <c r="AR1704" i="5"/>
  <c r="AR1705" i="5"/>
  <c r="AR1706" i="5"/>
  <c r="AR1707" i="5"/>
  <c r="AR1708" i="5"/>
  <c r="AR1709" i="5"/>
  <c r="AR1710" i="5"/>
  <c r="AR1711" i="5"/>
  <c r="AR1712" i="5"/>
  <c r="AR1713" i="5"/>
  <c r="AR1714" i="5"/>
  <c r="AR1715" i="5"/>
  <c r="AR1716" i="5"/>
  <c r="AR1717" i="5"/>
  <c r="AR1718" i="5"/>
  <c r="AR1719" i="5"/>
  <c r="AR1720" i="5"/>
  <c r="AR1721" i="5"/>
  <c r="AR1722" i="5"/>
  <c r="AR1723" i="5"/>
  <c r="AR1724" i="5"/>
  <c r="AR1725" i="5"/>
  <c r="AR1726" i="5"/>
  <c r="AR1727" i="5"/>
  <c r="AR1728" i="5"/>
  <c r="AR1729" i="5"/>
  <c r="AR1730" i="5"/>
  <c r="AR1731" i="5"/>
  <c r="AR1732" i="5"/>
  <c r="AR1733" i="5"/>
  <c r="AR1734" i="5"/>
  <c r="AR1735" i="5"/>
  <c r="AR1736" i="5"/>
  <c r="AR1737" i="5"/>
  <c r="AR1738" i="5"/>
  <c r="AR1739" i="5"/>
  <c r="AR1740" i="5"/>
  <c r="AR1741" i="5"/>
  <c r="AR1742" i="5"/>
  <c r="AR1743" i="5"/>
  <c r="AR1744" i="5"/>
  <c r="AR1745" i="5"/>
  <c r="AR1746" i="5"/>
  <c r="AR1747" i="5"/>
  <c r="AR1748" i="5"/>
  <c r="AR1749" i="5"/>
  <c r="AR1750" i="5"/>
  <c r="AR1751" i="5"/>
  <c r="AR1752" i="5"/>
  <c r="AR1753" i="5"/>
  <c r="AR1754" i="5"/>
  <c r="AR1755" i="5"/>
  <c r="AR1756" i="5"/>
  <c r="AR1757" i="5"/>
  <c r="AR1758" i="5"/>
  <c r="AR1759" i="5"/>
  <c r="AR1760" i="5"/>
  <c r="AR1761" i="5"/>
  <c r="AR1762" i="5"/>
  <c r="AR1763" i="5"/>
  <c r="AR1764" i="5"/>
  <c r="AR1765" i="5"/>
  <c r="AR1766" i="5"/>
  <c r="AR1767" i="5"/>
  <c r="AR1768" i="5"/>
  <c r="AR1769" i="5"/>
  <c r="AR1770" i="5"/>
  <c r="AR1771" i="5"/>
  <c r="AR1772" i="5"/>
  <c r="AR1773" i="5"/>
  <c r="AR1774" i="5"/>
  <c r="AR1775" i="5"/>
  <c r="AR1776" i="5"/>
  <c r="AR1777" i="5"/>
  <c r="AR1778" i="5"/>
  <c r="AR1779" i="5"/>
  <c r="AR1780" i="5"/>
  <c r="AR1781" i="5"/>
  <c r="AR1782" i="5"/>
  <c r="AR1783" i="5"/>
  <c r="AR1784" i="5"/>
  <c r="AR1785" i="5"/>
  <c r="AR1786" i="5"/>
  <c r="AR1787" i="5"/>
  <c r="AR1788" i="5"/>
  <c r="AR1789" i="5"/>
  <c r="AR1790" i="5"/>
  <c r="AR1791"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3" i="5"/>
  <c r="AQ84" i="5"/>
  <c r="AQ85" i="5"/>
  <c r="AQ86" i="5"/>
  <c r="AQ87" i="5"/>
  <c r="AQ88" i="5"/>
  <c r="AQ89" i="5"/>
  <c r="AQ90" i="5"/>
  <c r="AQ91" i="5"/>
  <c r="AQ92" i="5"/>
  <c r="AQ93" i="5"/>
  <c r="AQ94" i="5"/>
  <c r="AQ95" i="5"/>
  <c r="AQ96" i="5"/>
  <c r="AQ97" i="5"/>
  <c r="AQ98" i="5"/>
  <c r="AQ99" i="5"/>
  <c r="AQ100" i="5"/>
  <c r="AQ101" i="5"/>
  <c r="AQ102" i="5"/>
  <c r="AQ103" i="5"/>
  <c r="AQ104" i="5"/>
  <c r="AQ105" i="5"/>
  <c r="AQ106" i="5"/>
  <c r="AQ107" i="5"/>
  <c r="AQ108" i="5"/>
  <c r="AQ109" i="5"/>
  <c r="AQ110" i="5"/>
  <c r="AQ111" i="5"/>
  <c r="AQ112" i="5"/>
  <c r="AQ113" i="5"/>
  <c r="AQ114" i="5"/>
  <c r="AQ115" i="5"/>
  <c r="AQ116" i="5"/>
  <c r="AQ117" i="5"/>
  <c r="AQ118" i="5"/>
  <c r="AQ119" i="5"/>
  <c r="AQ120" i="5"/>
  <c r="AQ121" i="5"/>
  <c r="AQ122" i="5"/>
  <c r="AQ123" i="5"/>
  <c r="AQ124" i="5"/>
  <c r="AQ125" i="5"/>
  <c r="AQ126" i="5"/>
  <c r="AQ127" i="5"/>
  <c r="AQ128" i="5"/>
  <c r="AQ129" i="5"/>
  <c r="AQ130" i="5"/>
  <c r="AQ131" i="5"/>
  <c r="AQ132" i="5"/>
  <c r="AQ133" i="5"/>
  <c r="AQ134" i="5"/>
  <c r="AQ135" i="5"/>
  <c r="AQ136" i="5"/>
  <c r="AQ137" i="5"/>
  <c r="AQ138" i="5"/>
  <c r="AQ139" i="5"/>
  <c r="AQ140" i="5"/>
  <c r="AQ141" i="5"/>
  <c r="AQ142" i="5"/>
  <c r="AQ143" i="5"/>
  <c r="AQ144" i="5"/>
  <c r="AQ145" i="5"/>
  <c r="AQ146" i="5"/>
  <c r="AQ147" i="5"/>
  <c r="AQ148" i="5"/>
  <c r="AQ149" i="5"/>
  <c r="AQ150" i="5"/>
  <c r="AQ151" i="5"/>
  <c r="AQ152" i="5"/>
  <c r="AQ153" i="5"/>
  <c r="AQ154" i="5"/>
  <c r="AQ155" i="5"/>
  <c r="AQ156" i="5"/>
  <c r="AQ157" i="5"/>
  <c r="AQ158" i="5"/>
  <c r="AQ159" i="5"/>
  <c r="AQ160" i="5"/>
  <c r="AQ161" i="5"/>
  <c r="AQ162" i="5"/>
  <c r="AQ163" i="5"/>
  <c r="AQ164" i="5"/>
  <c r="AQ165" i="5"/>
  <c r="AQ166" i="5"/>
  <c r="AQ167" i="5"/>
  <c r="AQ168" i="5"/>
  <c r="AQ169" i="5"/>
  <c r="AQ170"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Q196" i="5"/>
  <c r="AQ197" i="5"/>
  <c r="AQ198" i="5"/>
  <c r="AQ199" i="5"/>
  <c r="AQ200" i="5"/>
  <c r="AQ201" i="5"/>
  <c r="AQ202" i="5"/>
  <c r="AQ203" i="5"/>
  <c r="AQ204" i="5"/>
  <c r="AQ205" i="5"/>
  <c r="AQ206"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307" i="5"/>
  <c r="AQ308" i="5"/>
  <c r="AQ309" i="5"/>
  <c r="AQ310" i="5"/>
  <c r="AQ311" i="5"/>
  <c r="AQ312" i="5"/>
  <c r="AQ313" i="5"/>
  <c r="AQ314" i="5"/>
  <c r="AQ315" i="5"/>
  <c r="AQ316" i="5"/>
  <c r="AQ317" i="5"/>
  <c r="AQ318" i="5"/>
  <c r="AQ319" i="5"/>
  <c r="AQ320" i="5"/>
  <c r="AQ321" i="5"/>
  <c r="AQ322" i="5"/>
  <c r="AQ323" i="5"/>
  <c r="AQ324" i="5"/>
  <c r="AQ325" i="5"/>
  <c r="AQ326" i="5"/>
  <c r="AQ327" i="5"/>
  <c r="AQ328" i="5"/>
  <c r="AQ329" i="5"/>
  <c r="AQ330" i="5"/>
  <c r="AQ331" i="5"/>
  <c r="AQ332" i="5"/>
  <c r="AQ333" i="5"/>
  <c r="AQ334" i="5"/>
  <c r="AQ335" i="5"/>
  <c r="AQ336" i="5"/>
  <c r="AQ337" i="5"/>
  <c r="AQ338" i="5"/>
  <c r="AQ339" i="5"/>
  <c r="AQ340" i="5"/>
  <c r="AQ341" i="5"/>
  <c r="AQ342" i="5"/>
  <c r="AQ343" i="5"/>
  <c r="AQ344" i="5"/>
  <c r="AQ345" i="5"/>
  <c r="AQ346" i="5"/>
  <c r="AQ347" i="5"/>
  <c r="AQ348" i="5"/>
  <c r="AQ349" i="5"/>
  <c r="AQ350" i="5"/>
  <c r="AQ351" i="5"/>
  <c r="AQ352" i="5"/>
  <c r="AQ353" i="5"/>
  <c r="AQ354" i="5"/>
  <c r="AQ355" i="5"/>
  <c r="AQ356" i="5"/>
  <c r="AQ357" i="5"/>
  <c r="AQ358" i="5"/>
  <c r="AQ359" i="5"/>
  <c r="AQ360" i="5"/>
  <c r="AQ361" i="5"/>
  <c r="AQ362" i="5"/>
  <c r="AQ363" i="5"/>
  <c r="AQ364" i="5"/>
  <c r="AQ365" i="5"/>
  <c r="AQ366" i="5"/>
  <c r="AQ367" i="5"/>
  <c r="AQ368" i="5"/>
  <c r="AQ369" i="5"/>
  <c r="AQ370" i="5"/>
  <c r="AQ371" i="5"/>
  <c r="AQ372" i="5"/>
  <c r="AQ373" i="5"/>
  <c r="AQ374" i="5"/>
  <c r="AQ375" i="5"/>
  <c r="AQ376" i="5"/>
  <c r="AQ377" i="5"/>
  <c r="AQ378" i="5"/>
  <c r="AQ379" i="5"/>
  <c r="AQ380" i="5"/>
  <c r="AQ381" i="5"/>
  <c r="AQ382" i="5"/>
  <c r="AQ383" i="5"/>
  <c r="AQ384" i="5"/>
  <c r="AQ385" i="5"/>
  <c r="AQ386" i="5"/>
  <c r="AQ387" i="5"/>
  <c r="AQ388" i="5"/>
  <c r="AQ389" i="5"/>
  <c r="AQ390" i="5"/>
  <c r="AQ391" i="5"/>
  <c r="AQ392" i="5"/>
  <c r="AQ393" i="5"/>
  <c r="AQ394" i="5"/>
  <c r="AQ395" i="5"/>
  <c r="AQ396" i="5"/>
  <c r="AQ397" i="5"/>
  <c r="AQ398" i="5"/>
  <c r="AQ399" i="5"/>
  <c r="AQ400" i="5"/>
  <c r="AQ401" i="5"/>
  <c r="AQ402" i="5"/>
  <c r="AQ403" i="5"/>
  <c r="AQ404" i="5"/>
  <c r="AQ405" i="5"/>
  <c r="AQ406" i="5"/>
  <c r="AQ407" i="5"/>
  <c r="AQ408" i="5"/>
  <c r="AQ409" i="5"/>
  <c r="AQ410" i="5"/>
  <c r="AQ411" i="5"/>
  <c r="AQ412" i="5"/>
  <c r="AQ413" i="5"/>
  <c r="AQ414" i="5"/>
  <c r="AQ415" i="5"/>
  <c r="AQ416" i="5"/>
  <c r="AQ417" i="5"/>
  <c r="AQ418" i="5"/>
  <c r="AQ419" i="5"/>
  <c r="AQ420" i="5"/>
  <c r="AQ421" i="5"/>
  <c r="AQ422" i="5"/>
  <c r="AQ423" i="5"/>
  <c r="AQ424" i="5"/>
  <c r="AQ425" i="5"/>
  <c r="AQ426" i="5"/>
  <c r="AQ427" i="5"/>
  <c r="AQ428" i="5"/>
  <c r="AQ429" i="5"/>
  <c r="AQ430" i="5"/>
  <c r="AQ431" i="5"/>
  <c r="AQ432" i="5"/>
  <c r="AQ433" i="5"/>
  <c r="AQ434" i="5"/>
  <c r="AQ435" i="5"/>
  <c r="AQ436" i="5"/>
  <c r="AQ437" i="5"/>
  <c r="AQ438" i="5"/>
  <c r="AQ439" i="5"/>
  <c r="AQ440" i="5"/>
  <c r="AQ441" i="5"/>
  <c r="AQ442" i="5"/>
  <c r="AQ443" i="5"/>
  <c r="AQ444" i="5"/>
  <c r="AQ445" i="5"/>
  <c r="AQ446" i="5"/>
  <c r="AQ447" i="5"/>
  <c r="AQ448" i="5"/>
  <c r="AQ449" i="5"/>
  <c r="AQ450" i="5"/>
  <c r="AQ451" i="5"/>
  <c r="AQ452" i="5"/>
  <c r="AQ453" i="5"/>
  <c r="AQ454" i="5"/>
  <c r="AQ455" i="5"/>
  <c r="AQ456" i="5"/>
  <c r="AQ457" i="5"/>
  <c r="AQ458" i="5"/>
  <c r="AQ459" i="5"/>
  <c r="AQ460" i="5"/>
  <c r="AQ461" i="5"/>
  <c r="AQ462" i="5"/>
  <c r="AQ463" i="5"/>
  <c r="AQ464" i="5"/>
  <c r="AQ465" i="5"/>
  <c r="AQ466" i="5"/>
  <c r="AQ467" i="5"/>
  <c r="AQ468" i="5"/>
  <c r="AQ469" i="5"/>
  <c r="AQ470" i="5"/>
  <c r="AQ471" i="5"/>
  <c r="AQ472" i="5"/>
  <c r="AQ473" i="5"/>
  <c r="AQ474" i="5"/>
  <c r="AQ475" i="5"/>
  <c r="AQ476" i="5"/>
  <c r="AQ477" i="5"/>
  <c r="AQ478" i="5"/>
  <c r="AQ479" i="5"/>
  <c r="AQ480" i="5"/>
  <c r="AQ481" i="5"/>
  <c r="AQ482" i="5"/>
  <c r="AQ483" i="5"/>
  <c r="AQ484" i="5"/>
  <c r="AQ485" i="5"/>
  <c r="AQ486" i="5"/>
  <c r="AQ487" i="5"/>
  <c r="AQ488" i="5"/>
  <c r="AQ489" i="5"/>
  <c r="AQ490" i="5"/>
  <c r="AQ491" i="5"/>
  <c r="AQ492" i="5"/>
  <c r="AQ493" i="5"/>
  <c r="AQ494" i="5"/>
  <c r="AQ495" i="5"/>
  <c r="AQ496" i="5"/>
  <c r="AQ497" i="5"/>
  <c r="AQ498" i="5"/>
  <c r="AQ499" i="5"/>
  <c r="AQ500" i="5"/>
  <c r="AQ501" i="5"/>
  <c r="AQ502" i="5"/>
  <c r="AQ503" i="5"/>
  <c r="AQ504" i="5"/>
  <c r="AQ505" i="5"/>
  <c r="AQ506" i="5"/>
  <c r="AQ507" i="5"/>
  <c r="AQ508" i="5"/>
  <c r="AQ509" i="5"/>
  <c r="AQ510" i="5"/>
  <c r="AQ511" i="5"/>
  <c r="AQ512" i="5"/>
  <c r="AQ513" i="5"/>
  <c r="AQ514" i="5"/>
  <c r="AQ515" i="5"/>
  <c r="AQ516" i="5"/>
  <c r="AQ517" i="5"/>
  <c r="AQ518" i="5"/>
  <c r="AQ519" i="5"/>
  <c r="AQ520" i="5"/>
  <c r="AQ521" i="5"/>
  <c r="AQ522" i="5"/>
  <c r="AQ523" i="5"/>
  <c r="AQ524" i="5"/>
  <c r="AQ525" i="5"/>
  <c r="AQ526" i="5"/>
  <c r="AQ527" i="5"/>
  <c r="AQ528" i="5"/>
  <c r="AQ529" i="5"/>
  <c r="AQ530" i="5"/>
  <c r="AQ531" i="5"/>
  <c r="AQ532" i="5"/>
  <c r="AQ533" i="5"/>
  <c r="AQ534" i="5"/>
  <c r="AQ535" i="5"/>
  <c r="AQ536" i="5"/>
  <c r="AQ537" i="5"/>
  <c r="AQ538" i="5"/>
  <c r="AQ539" i="5"/>
  <c r="AQ540" i="5"/>
  <c r="AQ541" i="5"/>
  <c r="AQ542" i="5"/>
  <c r="AQ543" i="5"/>
  <c r="AQ544" i="5"/>
  <c r="AQ545" i="5"/>
  <c r="AQ546" i="5"/>
  <c r="AQ547" i="5"/>
  <c r="AQ548" i="5"/>
  <c r="AQ549" i="5"/>
  <c r="AQ550" i="5"/>
  <c r="AQ551" i="5"/>
  <c r="AQ552" i="5"/>
  <c r="AQ553" i="5"/>
  <c r="AQ554" i="5"/>
  <c r="AQ555" i="5"/>
  <c r="AQ556" i="5"/>
  <c r="AQ557" i="5"/>
  <c r="AQ558" i="5"/>
  <c r="AQ559" i="5"/>
  <c r="AQ560" i="5"/>
  <c r="AQ561" i="5"/>
  <c r="AQ562" i="5"/>
  <c r="AQ563" i="5"/>
  <c r="AQ564" i="5"/>
  <c r="AQ565" i="5"/>
  <c r="AQ566" i="5"/>
  <c r="AQ567" i="5"/>
  <c r="AQ568" i="5"/>
  <c r="AQ569" i="5"/>
  <c r="AQ570" i="5"/>
  <c r="AQ571" i="5"/>
  <c r="AQ572" i="5"/>
  <c r="AQ573" i="5"/>
  <c r="AQ574" i="5"/>
  <c r="AQ575" i="5"/>
  <c r="AQ576" i="5"/>
  <c r="AQ577" i="5"/>
  <c r="AQ578" i="5"/>
  <c r="AQ579" i="5"/>
  <c r="AQ580" i="5"/>
  <c r="AQ581" i="5"/>
  <c r="AQ582" i="5"/>
  <c r="AQ583" i="5"/>
  <c r="AQ584" i="5"/>
  <c r="AQ585" i="5"/>
  <c r="AQ586" i="5"/>
  <c r="AQ587" i="5"/>
  <c r="AQ588" i="5"/>
  <c r="AQ589" i="5"/>
  <c r="AQ590" i="5"/>
  <c r="AQ591" i="5"/>
  <c r="AQ592" i="5"/>
  <c r="AQ593" i="5"/>
  <c r="AQ594" i="5"/>
  <c r="AQ595" i="5"/>
  <c r="AQ596" i="5"/>
  <c r="AQ597" i="5"/>
  <c r="AQ598" i="5"/>
  <c r="AQ599" i="5"/>
  <c r="AQ600" i="5"/>
  <c r="AQ601" i="5"/>
  <c r="AQ602" i="5"/>
  <c r="AQ603" i="5"/>
  <c r="AQ604" i="5"/>
  <c r="AQ605" i="5"/>
  <c r="AQ606" i="5"/>
  <c r="AQ607" i="5"/>
  <c r="AQ608" i="5"/>
  <c r="AQ609" i="5"/>
  <c r="AQ610" i="5"/>
  <c r="AQ611" i="5"/>
  <c r="AQ612" i="5"/>
  <c r="AQ613" i="5"/>
  <c r="AQ614" i="5"/>
  <c r="AQ615" i="5"/>
  <c r="AQ616" i="5"/>
  <c r="AQ617" i="5"/>
  <c r="AQ618" i="5"/>
  <c r="AQ619" i="5"/>
  <c r="AQ620" i="5"/>
  <c r="AQ621" i="5"/>
  <c r="AQ622" i="5"/>
  <c r="AQ623" i="5"/>
  <c r="AQ624" i="5"/>
  <c r="AQ625" i="5"/>
  <c r="AQ626" i="5"/>
  <c r="AQ627" i="5"/>
  <c r="AQ628" i="5"/>
  <c r="AQ629" i="5"/>
  <c r="AQ630" i="5"/>
  <c r="AQ631" i="5"/>
  <c r="AQ632" i="5"/>
  <c r="AQ633" i="5"/>
  <c r="AQ634" i="5"/>
  <c r="AQ635" i="5"/>
  <c r="AQ636" i="5"/>
  <c r="AQ637" i="5"/>
  <c r="AQ638" i="5"/>
  <c r="AQ639" i="5"/>
  <c r="AQ640" i="5"/>
  <c r="AQ641" i="5"/>
  <c r="AQ642" i="5"/>
  <c r="AQ643" i="5"/>
  <c r="AQ644" i="5"/>
  <c r="AQ645" i="5"/>
  <c r="AQ646" i="5"/>
  <c r="AQ647" i="5"/>
  <c r="AQ648" i="5"/>
  <c r="AQ649" i="5"/>
  <c r="AQ650" i="5"/>
  <c r="AQ651" i="5"/>
  <c r="AQ652" i="5"/>
  <c r="AQ653" i="5"/>
  <c r="AQ654" i="5"/>
  <c r="AQ655" i="5"/>
  <c r="AQ656" i="5"/>
  <c r="AQ657" i="5"/>
  <c r="AQ658" i="5"/>
  <c r="AQ659" i="5"/>
  <c r="AQ660" i="5"/>
  <c r="AQ661" i="5"/>
  <c r="AQ662" i="5"/>
  <c r="AQ663" i="5"/>
  <c r="AQ664" i="5"/>
  <c r="AQ665" i="5"/>
  <c r="AQ666" i="5"/>
  <c r="AQ667" i="5"/>
  <c r="AQ668" i="5"/>
  <c r="AQ669" i="5"/>
  <c r="AQ670" i="5"/>
  <c r="AQ671" i="5"/>
  <c r="AQ672" i="5"/>
  <c r="AQ673" i="5"/>
  <c r="AQ674" i="5"/>
  <c r="AQ675" i="5"/>
  <c r="AQ676" i="5"/>
  <c r="AQ677" i="5"/>
  <c r="AQ678" i="5"/>
  <c r="AQ679" i="5"/>
  <c r="AQ680" i="5"/>
  <c r="AQ681" i="5"/>
  <c r="AQ682" i="5"/>
  <c r="AQ683" i="5"/>
  <c r="AQ684" i="5"/>
  <c r="AQ685" i="5"/>
  <c r="AQ686" i="5"/>
  <c r="AQ687" i="5"/>
  <c r="AQ688" i="5"/>
  <c r="AQ689" i="5"/>
  <c r="AQ690" i="5"/>
  <c r="AQ691" i="5"/>
  <c r="AQ692" i="5"/>
  <c r="AQ693" i="5"/>
  <c r="AQ694" i="5"/>
  <c r="AQ695" i="5"/>
  <c r="AQ696" i="5"/>
  <c r="AQ697" i="5"/>
  <c r="AQ698" i="5"/>
  <c r="AQ699" i="5"/>
  <c r="AQ700" i="5"/>
  <c r="AQ701" i="5"/>
  <c r="AQ702" i="5"/>
  <c r="AQ703" i="5"/>
  <c r="AQ704" i="5"/>
  <c r="AQ705" i="5"/>
  <c r="AQ706" i="5"/>
  <c r="AQ707" i="5"/>
  <c r="AQ708" i="5"/>
  <c r="AQ709" i="5"/>
  <c r="AQ710" i="5"/>
  <c r="AQ711" i="5"/>
  <c r="AQ712" i="5"/>
  <c r="AQ713" i="5"/>
  <c r="AQ714" i="5"/>
  <c r="AQ715" i="5"/>
  <c r="AQ716" i="5"/>
  <c r="AQ717" i="5"/>
  <c r="AQ718" i="5"/>
  <c r="AQ719" i="5"/>
  <c r="AQ720" i="5"/>
  <c r="AQ721" i="5"/>
  <c r="AQ722" i="5"/>
  <c r="AQ723" i="5"/>
  <c r="AQ724" i="5"/>
  <c r="AQ725" i="5"/>
  <c r="AQ726" i="5"/>
  <c r="AQ727" i="5"/>
  <c r="AQ728" i="5"/>
  <c r="AQ729" i="5"/>
  <c r="AQ730" i="5"/>
  <c r="AQ731" i="5"/>
  <c r="AQ732" i="5"/>
  <c r="AQ733" i="5"/>
  <c r="AQ734" i="5"/>
  <c r="AQ735" i="5"/>
  <c r="AQ736" i="5"/>
  <c r="AQ737" i="5"/>
  <c r="AQ738" i="5"/>
  <c r="AQ739" i="5"/>
  <c r="AQ740" i="5"/>
  <c r="AQ741" i="5"/>
  <c r="AQ742" i="5"/>
  <c r="AQ743" i="5"/>
  <c r="AQ744" i="5"/>
  <c r="AQ745" i="5"/>
  <c r="AQ746" i="5"/>
  <c r="AQ747" i="5"/>
  <c r="AQ748" i="5"/>
  <c r="AQ749" i="5"/>
  <c r="AQ750" i="5"/>
  <c r="AQ751" i="5"/>
  <c r="AQ752" i="5"/>
  <c r="AQ753" i="5"/>
  <c r="AQ754" i="5"/>
  <c r="AQ755" i="5"/>
  <c r="AQ756" i="5"/>
  <c r="AQ757" i="5"/>
  <c r="AQ758" i="5"/>
  <c r="AQ759" i="5"/>
  <c r="AQ760" i="5"/>
  <c r="AQ761" i="5"/>
  <c r="AQ762" i="5"/>
  <c r="AQ763" i="5"/>
  <c r="AQ764" i="5"/>
  <c r="AQ765" i="5"/>
  <c r="AQ766" i="5"/>
  <c r="AQ767" i="5"/>
  <c r="AQ768" i="5"/>
  <c r="AQ769" i="5"/>
  <c r="AQ770" i="5"/>
  <c r="AQ771" i="5"/>
  <c r="AQ772" i="5"/>
  <c r="AQ773" i="5"/>
  <c r="AQ774" i="5"/>
  <c r="AQ775" i="5"/>
  <c r="AQ776" i="5"/>
  <c r="AQ777" i="5"/>
  <c r="AQ778" i="5"/>
  <c r="AQ779" i="5"/>
  <c r="AQ780" i="5"/>
  <c r="AQ781" i="5"/>
  <c r="AQ782" i="5"/>
  <c r="AQ783" i="5"/>
  <c r="AQ784" i="5"/>
  <c r="AQ785" i="5"/>
  <c r="AQ786" i="5"/>
  <c r="AQ787" i="5"/>
  <c r="AQ788" i="5"/>
  <c r="AQ789" i="5"/>
  <c r="AQ790" i="5"/>
  <c r="AQ791" i="5"/>
  <c r="AQ792" i="5"/>
  <c r="AQ793" i="5"/>
  <c r="AQ794" i="5"/>
  <c r="AQ795" i="5"/>
  <c r="AQ796" i="5"/>
  <c r="AQ797" i="5"/>
  <c r="AQ798" i="5"/>
  <c r="AQ799" i="5"/>
  <c r="AQ800" i="5"/>
  <c r="AQ801" i="5"/>
  <c r="AQ802" i="5"/>
  <c r="AQ803" i="5"/>
  <c r="AQ804" i="5"/>
  <c r="AQ805" i="5"/>
  <c r="AQ806" i="5"/>
  <c r="AQ807" i="5"/>
  <c r="AQ808" i="5"/>
  <c r="AQ809" i="5"/>
  <c r="AQ810" i="5"/>
  <c r="AQ811" i="5"/>
  <c r="AQ812" i="5"/>
  <c r="AQ813" i="5"/>
  <c r="AQ814" i="5"/>
  <c r="AQ815" i="5"/>
  <c r="AQ816" i="5"/>
  <c r="AQ817" i="5"/>
  <c r="AQ818" i="5"/>
  <c r="AQ819" i="5"/>
  <c r="AQ820" i="5"/>
  <c r="AQ821" i="5"/>
  <c r="AQ822" i="5"/>
  <c r="AQ823" i="5"/>
  <c r="AQ824" i="5"/>
  <c r="AQ825" i="5"/>
  <c r="AQ826" i="5"/>
  <c r="AQ827" i="5"/>
  <c r="AQ828" i="5"/>
  <c r="AQ829" i="5"/>
  <c r="AQ830" i="5"/>
  <c r="AQ831" i="5"/>
  <c r="AQ832" i="5"/>
  <c r="AQ833" i="5"/>
  <c r="AQ834" i="5"/>
  <c r="AQ835" i="5"/>
  <c r="AQ836" i="5"/>
  <c r="AQ837" i="5"/>
  <c r="AQ838" i="5"/>
  <c r="AQ839" i="5"/>
  <c r="AQ840" i="5"/>
  <c r="AQ841" i="5"/>
  <c r="AQ842" i="5"/>
  <c r="AQ843" i="5"/>
  <c r="AQ844" i="5"/>
  <c r="AQ845" i="5"/>
  <c r="AQ846" i="5"/>
  <c r="AQ847" i="5"/>
  <c r="AQ848" i="5"/>
  <c r="AQ849" i="5"/>
  <c r="AQ850" i="5"/>
  <c r="AQ851" i="5"/>
  <c r="AQ852" i="5"/>
  <c r="AQ853" i="5"/>
  <c r="AQ854" i="5"/>
  <c r="AQ855" i="5"/>
  <c r="AQ856" i="5"/>
  <c r="AQ857" i="5"/>
  <c r="AQ858" i="5"/>
  <c r="AQ859" i="5"/>
  <c r="AQ860" i="5"/>
  <c r="AQ861" i="5"/>
  <c r="AQ862" i="5"/>
  <c r="AQ863" i="5"/>
  <c r="AQ864" i="5"/>
  <c r="AQ865" i="5"/>
  <c r="AQ866" i="5"/>
  <c r="AQ867" i="5"/>
  <c r="AQ868" i="5"/>
  <c r="AQ869" i="5"/>
  <c r="AQ870" i="5"/>
  <c r="AQ871" i="5"/>
  <c r="AQ872" i="5"/>
  <c r="AQ873" i="5"/>
  <c r="AQ874" i="5"/>
  <c r="AQ875" i="5"/>
  <c r="AQ876" i="5"/>
  <c r="AQ877" i="5"/>
  <c r="AQ878" i="5"/>
  <c r="AQ879" i="5"/>
  <c r="AQ880" i="5"/>
  <c r="AQ881" i="5"/>
  <c r="AQ882" i="5"/>
  <c r="AQ883" i="5"/>
  <c r="AQ884" i="5"/>
  <c r="AQ885" i="5"/>
  <c r="AQ886" i="5"/>
  <c r="AQ887" i="5"/>
  <c r="AQ888" i="5"/>
  <c r="AQ889" i="5"/>
  <c r="AQ890" i="5"/>
  <c r="AQ891" i="5"/>
  <c r="AQ892" i="5"/>
  <c r="AQ893" i="5"/>
  <c r="AQ894" i="5"/>
  <c r="AQ895" i="5"/>
  <c r="AQ896" i="5"/>
  <c r="AQ897" i="5"/>
  <c r="AQ898" i="5"/>
  <c r="AQ899" i="5"/>
  <c r="AQ900" i="5"/>
  <c r="AQ901" i="5"/>
  <c r="AQ902" i="5"/>
  <c r="AQ903" i="5"/>
  <c r="AQ904" i="5"/>
  <c r="AQ905" i="5"/>
  <c r="AQ906" i="5"/>
  <c r="AQ907" i="5"/>
  <c r="AQ908" i="5"/>
  <c r="AQ909" i="5"/>
  <c r="AQ910" i="5"/>
  <c r="AQ911" i="5"/>
  <c r="AQ912" i="5"/>
  <c r="AQ913" i="5"/>
  <c r="AQ914" i="5"/>
  <c r="AQ915" i="5"/>
  <c r="AQ916" i="5"/>
  <c r="AQ917" i="5"/>
  <c r="AQ918" i="5"/>
  <c r="AQ919" i="5"/>
  <c r="AQ920" i="5"/>
  <c r="AQ921" i="5"/>
  <c r="AQ922" i="5"/>
  <c r="AQ923" i="5"/>
  <c r="AQ924" i="5"/>
  <c r="AQ925" i="5"/>
  <c r="AQ926" i="5"/>
  <c r="AQ927" i="5"/>
  <c r="AQ928" i="5"/>
  <c r="AQ929" i="5"/>
  <c r="AQ930" i="5"/>
  <c r="AQ931" i="5"/>
  <c r="AQ932" i="5"/>
  <c r="AQ933" i="5"/>
  <c r="AQ934" i="5"/>
  <c r="AQ935" i="5"/>
  <c r="AQ936" i="5"/>
  <c r="AQ937" i="5"/>
  <c r="AQ938" i="5"/>
  <c r="AQ939" i="5"/>
  <c r="AQ940" i="5"/>
  <c r="AQ941" i="5"/>
  <c r="AQ942" i="5"/>
  <c r="AQ943" i="5"/>
  <c r="AQ944" i="5"/>
  <c r="AQ945" i="5"/>
  <c r="AQ946" i="5"/>
  <c r="AQ947" i="5"/>
  <c r="AQ948" i="5"/>
  <c r="AQ949" i="5"/>
  <c r="AQ950" i="5"/>
  <c r="AQ951" i="5"/>
  <c r="AQ952" i="5"/>
  <c r="AQ953" i="5"/>
  <c r="AQ954" i="5"/>
  <c r="AQ955" i="5"/>
  <c r="AQ956" i="5"/>
  <c r="AQ957" i="5"/>
  <c r="AQ958" i="5"/>
  <c r="AQ959" i="5"/>
  <c r="AQ960" i="5"/>
  <c r="AQ961" i="5"/>
  <c r="AQ962" i="5"/>
  <c r="AQ963" i="5"/>
  <c r="AQ964" i="5"/>
  <c r="AQ965" i="5"/>
  <c r="AQ966" i="5"/>
  <c r="AQ967" i="5"/>
  <c r="AQ968" i="5"/>
  <c r="AQ969" i="5"/>
  <c r="AQ970" i="5"/>
  <c r="AQ971" i="5"/>
  <c r="AQ972" i="5"/>
  <c r="AQ973" i="5"/>
  <c r="AQ974" i="5"/>
  <c r="AQ975" i="5"/>
  <c r="AQ976" i="5"/>
  <c r="AQ977" i="5"/>
  <c r="AQ978" i="5"/>
  <c r="AQ979" i="5"/>
  <c r="AQ980" i="5"/>
  <c r="AQ981" i="5"/>
  <c r="AQ982" i="5"/>
  <c r="AQ983" i="5"/>
  <c r="AQ984" i="5"/>
  <c r="AQ985" i="5"/>
  <c r="AQ986" i="5"/>
  <c r="AQ987" i="5"/>
  <c r="AQ988" i="5"/>
  <c r="AQ989" i="5"/>
  <c r="AQ990" i="5"/>
  <c r="AQ991" i="5"/>
  <c r="AQ992" i="5"/>
  <c r="AQ993" i="5"/>
  <c r="AQ994" i="5"/>
  <c r="AQ995" i="5"/>
  <c r="AQ996" i="5"/>
  <c r="AQ997" i="5"/>
  <c r="AQ998" i="5"/>
  <c r="AQ999" i="5"/>
  <c r="AQ1000" i="5"/>
  <c r="AQ1001" i="5"/>
  <c r="AQ1002" i="5"/>
  <c r="AQ1003" i="5"/>
  <c r="AQ1004" i="5"/>
  <c r="AQ1005" i="5"/>
  <c r="AQ1006" i="5"/>
  <c r="AQ1007" i="5"/>
  <c r="AQ1008" i="5"/>
  <c r="AQ1009" i="5"/>
  <c r="AQ1010" i="5"/>
  <c r="AQ1011" i="5"/>
  <c r="AQ1012" i="5"/>
  <c r="AQ1013" i="5"/>
  <c r="AQ1014" i="5"/>
  <c r="AQ1015" i="5"/>
  <c r="AQ1016" i="5"/>
  <c r="AQ1017" i="5"/>
  <c r="AQ1018" i="5"/>
  <c r="AQ1019" i="5"/>
  <c r="AQ1020" i="5"/>
  <c r="AQ1021" i="5"/>
  <c r="AQ1022" i="5"/>
  <c r="AQ1023" i="5"/>
  <c r="AQ1024" i="5"/>
  <c r="AQ1025" i="5"/>
  <c r="AQ1026" i="5"/>
  <c r="AQ1027" i="5"/>
  <c r="AQ1028" i="5"/>
  <c r="AQ1029" i="5"/>
  <c r="AQ1030" i="5"/>
  <c r="AQ1031" i="5"/>
  <c r="AQ1032" i="5"/>
  <c r="AQ1033" i="5"/>
  <c r="AQ1034" i="5"/>
  <c r="AQ1035" i="5"/>
  <c r="AQ1036" i="5"/>
  <c r="AQ1037" i="5"/>
  <c r="AQ1038" i="5"/>
  <c r="AQ1039" i="5"/>
  <c r="AQ1040" i="5"/>
  <c r="AQ1041" i="5"/>
  <c r="AQ1042" i="5"/>
  <c r="AQ1043" i="5"/>
  <c r="AQ1044" i="5"/>
  <c r="AQ1045" i="5"/>
  <c r="AQ1046" i="5"/>
  <c r="AQ1047" i="5"/>
  <c r="AQ1048" i="5"/>
  <c r="AQ1049" i="5"/>
  <c r="AQ1050" i="5"/>
  <c r="AQ1051" i="5"/>
  <c r="AQ1052" i="5"/>
  <c r="AQ1053" i="5"/>
  <c r="AQ1054" i="5"/>
  <c r="AQ1055" i="5"/>
  <c r="AQ1056" i="5"/>
  <c r="AQ1057" i="5"/>
  <c r="AQ1058" i="5"/>
  <c r="AQ1059" i="5"/>
  <c r="AQ1060" i="5"/>
  <c r="AQ1061" i="5"/>
  <c r="AQ1062" i="5"/>
  <c r="AQ1063" i="5"/>
  <c r="AQ1064" i="5"/>
  <c r="AQ1065" i="5"/>
  <c r="AQ1066" i="5"/>
  <c r="AQ1067" i="5"/>
  <c r="AQ1068" i="5"/>
  <c r="AQ1069" i="5"/>
  <c r="AQ1070" i="5"/>
  <c r="AQ1071" i="5"/>
  <c r="AQ1072" i="5"/>
  <c r="AQ1073" i="5"/>
  <c r="AQ1074" i="5"/>
  <c r="AQ1075" i="5"/>
  <c r="AQ1076" i="5"/>
  <c r="AQ1077" i="5"/>
  <c r="AQ1078" i="5"/>
  <c r="AQ1079" i="5"/>
  <c r="AQ1080" i="5"/>
  <c r="AQ1081" i="5"/>
  <c r="AQ1082" i="5"/>
  <c r="AQ1083" i="5"/>
  <c r="AQ1084" i="5"/>
  <c r="AQ1085" i="5"/>
  <c r="AQ1086" i="5"/>
  <c r="AQ1087" i="5"/>
  <c r="AQ1088" i="5"/>
  <c r="AQ1089" i="5"/>
  <c r="AQ1090" i="5"/>
  <c r="AQ1091" i="5"/>
  <c r="AQ1092" i="5"/>
  <c r="AQ1093" i="5"/>
  <c r="AQ1094" i="5"/>
  <c r="AQ1095" i="5"/>
  <c r="AQ1096" i="5"/>
  <c r="AQ1097" i="5"/>
  <c r="AQ1098" i="5"/>
  <c r="AQ1099" i="5"/>
  <c r="AQ1100" i="5"/>
  <c r="AQ1101" i="5"/>
  <c r="AQ1102" i="5"/>
  <c r="AQ1103" i="5"/>
  <c r="AQ1104" i="5"/>
  <c r="AQ1105" i="5"/>
  <c r="AQ1106" i="5"/>
  <c r="AQ1107" i="5"/>
  <c r="AQ1108" i="5"/>
  <c r="AQ1109" i="5"/>
  <c r="AQ1110" i="5"/>
  <c r="AQ1111" i="5"/>
  <c r="AQ1112" i="5"/>
  <c r="AQ1113" i="5"/>
  <c r="AQ1114" i="5"/>
  <c r="AQ1115" i="5"/>
  <c r="AQ1116" i="5"/>
  <c r="AQ1117" i="5"/>
  <c r="AQ1118" i="5"/>
  <c r="AQ1119" i="5"/>
  <c r="AQ1120" i="5"/>
  <c r="AQ1121" i="5"/>
  <c r="AQ1122" i="5"/>
  <c r="AQ1123" i="5"/>
  <c r="AQ1124" i="5"/>
  <c r="AQ1125" i="5"/>
  <c r="AQ1126" i="5"/>
  <c r="AQ1127" i="5"/>
  <c r="AQ1128" i="5"/>
  <c r="AQ1129" i="5"/>
  <c r="AQ1130" i="5"/>
  <c r="AQ1131" i="5"/>
  <c r="AQ1132" i="5"/>
  <c r="AQ1133" i="5"/>
  <c r="AQ1134" i="5"/>
  <c r="AQ1135" i="5"/>
  <c r="AQ1136" i="5"/>
  <c r="AQ1137" i="5"/>
  <c r="AQ1138" i="5"/>
  <c r="AQ1139" i="5"/>
  <c r="AQ1140" i="5"/>
  <c r="AQ1141" i="5"/>
  <c r="AQ1142" i="5"/>
  <c r="AQ1143" i="5"/>
  <c r="AQ1144" i="5"/>
  <c r="AQ1145" i="5"/>
  <c r="AQ1146" i="5"/>
  <c r="AQ1147" i="5"/>
  <c r="AQ1148" i="5"/>
  <c r="AQ1149" i="5"/>
  <c r="AQ1150" i="5"/>
  <c r="AQ1151" i="5"/>
  <c r="AQ1152" i="5"/>
  <c r="AQ1153" i="5"/>
  <c r="AQ1154" i="5"/>
  <c r="AQ1155" i="5"/>
  <c r="AQ1156" i="5"/>
  <c r="AQ1157" i="5"/>
  <c r="AQ1158" i="5"/>
  <c r="AQ1159" i="5"/>
  <c r="AQ1160" i="5"/>
  <c r="AQ1161" i="5"/>
  <c r="AQ1162" i="5"/>
  <c r="AQ1163" i="5"/>
  <c r="AQ1164" i="5"/>
  <c r="AQ1165" i="5"/>
  <c r="AQ1166" i="5"/>
  <c r="AQ1167" i="5"/>
  <c r="AQ1168" i="5"/>
  <c r="AQ1169" i="5"/>
  <c r="AQ1170" i="5"/>
  <c r="AQ1171" i="5"/>
  <c r="AQ1172" i="5"/>
  <c r="AQ1173" i="5"/>
  <c r="AQ1174" i="5"/>
  <c r="AQ1175" i="5"/>
  <c r="AQ1176" i="5"/>
  <c r="AQ1177" i="5"/>
  <c r="AQ1178" i="5"/>
  <c r="AQ1179" i="5"/>
  <c r="AQ1180" i="5"/>
  <c r="AQ1181" i="5"/>
  <c r="AQ1182" i="5"/>
  <c r="AQ1183" i="5"/>
  <c r="AQ1184" i="5"/>
  <c r="AQ1185" i="5"/>
  <c r="AQ1186" i="5"/>
  <c r="AQ1187" i="5"/>
  <c r="AQ1188" i="5"/>
  <c r="AQ1189" i="5"/>
  <c r="AQ1190" i="5"/>
  <c r="AQ1191" i="5"/>
  <c r="AQ1192" i="5"/>
  <c r="AQ1193" i="5"/>
  <c r="AQ1194" i="5"/>
  <c r="AQ1195" i="5"/>
  <c r="AQ1196" i="5"/>
  <c r="AQ1197" i="5"/>
  <c r="AQ1198" i="5"/>
  <c r="AQ1199" i="5"/>
  <c r="AQ1200" i="5"/>
  <c r="AQ1201" i="5"/>
  <c r="AQ1202" i="5"/>
  <c r="AQ1203" i="5"/>
  <c r="AQ1204" i="5"/>
  <c r="AQ1205" i="5"/>
  <c r="AQ1206" i="5"/>
  <c r="AQ1207" i="5"/>
  <c r="AQ1208" i="5"/>
  <c r="AQ1209" i="5"/>
  <c r="AQ1210" i="5"/>
  <c r="AQ1211" i="5"/>
  <c r="AQ1212" i="5"/>
  <c r="AQ1213" i="5"/>
  <c r="AQ1214" i="5"/>
  <c r="AQ1215" i="5"/>
  <c r="AQ1216" i="5"/>
  <c r="AQ1217" i="5"/>
  <c r="AQ1218" i="5"/>
  <c r="AQ1219" i="5"/>
  <c r="AQ1220" i="5"/>
  <c r="AQ1221" i="5"/>
  <c r="AQ1222" i="5"/>
  <c r="AQ1223" i="5"/>
  <c r="AQ1224" i="5"/>
  <c r="AQ1225" i="5"/>
  <c r="AQ1226" i="5"/>
  <c r="AQ1227" i="5"/>
  <c r="AQ1228" i="5"/>
  <c r="AQ1229" i="5"/>
  <c r="AQ1230" i="5"/>
  <c r="AQ1231" i="5"/>
  <c r="AQ1232" i="5"/>
  <c r="AQ1233" i="5"/>
  <c r="AQ1234" i="5"/>
  <c r="AQ1235" i="5"/>
  <c r="AQ1236" i="5"/>
  <c r="AQ1237" i="5"/>
  <c r="AQ1238" i="5"/>
  <c r="AQ1239" i="5"/>
  <c r="AQ1240" i="5"/>
  <c r="AQ1241" i="5"/>
  <c r="AQ1242" i="5"/>
  <c r="AQ1243" i="5"/>
  <c r="AQ1244" i="5"/>
  <c r="AQ1245" i="5"/>
  <c r="AQ1246" i="5"/>
  <c r="AQ1247" i="5"/>
  <c r="AQ1248" i="5"/>
  <c r="AQ1249" i="5"/>
  <c r="AQ1250" i="5"/>
  <c r="AQ1251" i="5"/>
  <c r="AQ1252" i="5"/>
  <c r="AQ1253" i="5"/>
  <c r="AQ1254" i="5"/>
  <c r="AQ1255" i="5"/>
  <c r="AQ1256" i="5"/>
  <c r="AQ1257" i="5"/>
  <c r="AQ1258" i="5"/>
  <c r="AQ1259" i="5"/>
  <c r="AQ1260" i="5"/>
  <c r="AQ1261" i="5"/>
  <c r="AQ1262" i="5"/>
  <c r="AQ1263" i="5"/>
  <c r="AQ1264" i="5"/>
  <c r="AQ1265" i="5"/>
  <c r="AQ1266" i="5"/>
  <c r="AQ1267" i="5"/>
  <c r="AQ1268" i="5"/>
  <c r="AQ1269" i="5"/>
  <c r="AQ1270" i="5"/>
  <c r="AQ1271" i="5"/>
  <c r="AQ1272" i="5"/>
  <c r="AQ1273" i="5"/>
  <c r="AQ1274" i="5"/>
  <c r="AQ1275" i="5"/>
  <c r="AQ1276" i="5"/>
  <c r="AQ1277" i="5"/>
  <c r="AQ1278" i="5"/>
  <c r="AQ1279" i="5"/>
  <c r="AQ1280" i="5"/>
  <c r="AQ1281" i="5"/>
  <c r="AQ1282" i="5"/>
  <c r="AQ1283" i="5"/>
  <c r="AQ1284" i="5"/>
  <c r="AQ1285" i="5"/>
  <c r="AQ1286" i="5"/>
  <c r="AQ1287" i="5"/>
  <c r="AQ1288" i="5"/>
  <c r="AQ1289" i="5"/>
  <c r="AQ1290" i="5"/>
  <c r="AQ1291" i="5"/>
  <c r="AQ1292" i="5"/>
  <c r="AQ1293" i="5"/>
  <c r="AQ1294" i="5"/>
  <c r="AQ1295" i="5"/>
  <c r="AQ1296" i="5"/>
  <c r="AQ1297" i="5"/>
  <c r="AQ1298" i="5"/>
  <c r="AQ1299" i="5"/>
  <c r="AQ1300" i="5"/>
  <c r="AQ1301" i="5"/>
  <c r="AQ1302" i="5"/>
  <c r="AQ1303" i="5"/>
  <c r="AQ1304" i="5"/>
  <c r="AQ1305" i="5"/>
  <c r="AQ1306" i="5"/>
  <c r="AQ1307" i="5"/>
  <c r="AQ1308" i="5"/>
  <c r="AQ1309" i="5"/>
  <c r="AQ1310" i="5"/>
  <c r="AQ1311" i="5"/>
  <c r="AQ1312" i="5"/>
  <c r="AQ1313" i="5"/>
  <c r="AQ1314" i="5"/>
  <c r="AQ1315" i="5"/>
  <c r="AQ1316" i="5"/>
  <c r="AQ1317" i="5"/>
  <c r="AQ1318" i="5"/>
  <c r="AQ1319" i="5"/>
  <c r="AQ1320" i="5"/>
  <c r="AQ1321" i="5"/>
  <c r="AQ1322" i="5"/>
  <c r="AQ1323" i="5"/>
  <c r="AQ1324" i="5"/>
  <c r="AQ1325" i="5"/>
  <c r="AQ1326" i="5"/>
  <c r="AQ1327" i="5"/>
  <c r="AQ1328" i="5"/>
  <c r="AQ1329" i="5"/>
  <c r="AQ1330" i="5"/>
  <c r="AQ1331" i="5"/>
  <c r="AQ1332" i="5"/>
  <c r="AQ1333" i="5"/>
  <c r="AQ1334" i="5"/>
  <c r="AQ1335" i="5"/>
  <c r="AQ1336" i="5"/>
  <c r="AQ1337" i="5"/>
  <c r="AQ1338" i="5"/>
  <c r="AQ1339" i="5"/>
  <c r="AQ1340" i="5"/>
  <c r="AQ1341" i="5"/>
  <c r="AQ1342" i="5"/>
  <c r="AQ1343" i="5"/>
  <c r="AQ1344" i="5"/>
  <c r="AQ1345" i="5"/>
  <c r="AQ1346" i="5"/>
  <c r="AQ1347" i="5"/>
  <c r="AQ1348" i="5"/>
  <c r="AQ1349" i="5"/>
  <c r="AQ1350" i="5"/>
  <c r="AQ1351" i="5"/>
  <c r="AQ1352" i="5"/>
  <c r="AQ1353" i="5"/>
  <c r="AQ1354" i="5"/>
  <c r="AQ1355" i="5"/>
  <c r="AQ1356" i="5"/>
  <c r="AQ1357" i="5"/>
  <c r="AQ1358" i="5"/>
  <c r="AQ1359" i="5"/>
  <c r="AQ1360" i="5"/>
  <c r="AQ1361" i="5"/>
  <c r="AQ1362" i="5"/>
  <c r="AQ1363" i="5"/>
  <c r="AQ1364" i="5"/>
  <c r="AQ1365" i="5"/>
  <c r="AQ1366" i="5"/>
  <c r="AQ1367" i="5"/>
  <c r="AQ1368" i="5"/>
  <c r="AQ1369" i="5"/>
  <c r="AQ1370" i="5"/>
  <c r="AQ1371" i="5"/>
  <c r="AQ1372" i="5"/>
  <c r="AQ1373" i="5"/>
  <c r="AQ1374" i="5"/>
  <c r="AQ1375" i="5"/>
  <c r="AQ1376" i="5"/>
  <c r="AQ1377" i="5"/>
  <c r="AQ1378" i="5"/>
  <c r="AQ1379" i="5"/>
  <c r="AQ1380" i="5"/>
  <c r="AQ1381" i="5"/>
  <c r="AQ1382" i="5"/>
  <c r="AQ1383" i="5"/>
  <c r="AQ1384" i="5"/>
  <c r="AQ1385" i="5"/>
  <c r="AQ1386" i="5"/>
  <c r="AQ1387" i="5"/>
  <c r="AQ1388" i="5"/>
  <c r="AQ1389" i="5"/>
  <c r="AQ1390" i="5"/>
  <c r="AQ1391" i="5"/>
  <c r="AQ1392" i="5"/>
  <c r="AQ1393" i="5"/>
  <c r="AQ1394" i="5"/>
  <c r="AQ1395" i="5"/>
  <c r="AQ1396" i="5"/>
  <c r="AQ1397" i="5"/>
  <c r="AQ1398" i="5"/>
  <c r="AQ1399" i="5"/>
  <c r="AQ1400" i="5"/>
  <c r="AQ1401" i="5"/>
  <c r="AQ1402" i="5"/>
  <c r="AQ1403" i="5"/>
  <c r="AQ1404" i="5"/>
  <c r="AQ1405" i="5"/>
  <c r="AQ1406" i="5"/>
  <c r="AQ1407" i="5"/>
  <c r="AQ1408" i="5"/>
  <c r="AQ1409" i="5"/>
  <c r="AQ1410" i="5"/>
  <c r="AQ1411" i="5"/>
  <c r="AQ1412" i="5"/>
  <c r="AQ1413" i="5"/>
  <c r="AQ1414" i="5"/>
  <c r="AQ1415" i="5"/>
  <c r="AQ1416" i="5"/>
  <c r="AQ1417" i="5"/>
  <c r="AQ1418" i="5"/>
  <c r="AQ1419" i="5"/>
  <c r="AQ1420" i="5"/>
  <c r="AQ1421" i="5"/>
  <c r="AQ1422" i="5"/>
  <c r="AQ1423" i="5"/>
  <c r="AQ1424" i="5"/>
  <c r="AQ1425" i="5"/>
  <c r="AQ1426" i="5"/>
  <c r="AQ1427" i="5"/>
  <c r="AQ1428" i="5"/>
  <c r="AQ1429" i="5"/>
  <c r="AQ1430" i="5"/>
  <c r="AQ1431" i="5"/>
  <c r="AQ1432" i="5"/>
  <c r="AQ1433" i="5"/>
  <c r="AQ1434" i="5"/>
  <c r="AQ1435" i="5"/>
  <c r="AQ1436" i="5"/>
  <c r="AQ1437" i="5"/>
  <c r="AQ1438" i="5"/>
  <c r="AQ1439" i="5"/>
  <c r="AQ1440" i="5"/>
  <c r="AQ1441" i="5"/>
  <c r="AQ1442" i="5"/>
  <c r="AQ1443" i="5"/>
  <c r="AQ1444" i="5"/>
  <c r="AQ1445" i="5"/>
  <c r="AQ1446" i="5"/>
  <c r="AQ1447" i="5"/>
  <c r="AQ1448" i="5"/>
  <c r="AQ1449" i="5"/>
  <c r="AQ1450" i="5"/>
  <c r="AQ1451" i="5"/>
  <c r="AQ1452" i="5"/>
  <c r="AQ1453" i="5"/>
  <c r="AQ1454" i="5"/>
  <c r="AQ1455" i="5"/>
  <c r="AQ1456" i="5"/>
  <c r="AQ1457" i="5"/>
  <c r="AQ1458" i="5"/>
  <c r="AQ1459" i="5"/>
  <c r="AQ1460" i="5"/>
  <c r="AQ1461" i="5"/>
  <c r="AQ1462" i="5"/>
  <c r="AQ1463" i="5"/>
  <c r="AQ1464" i="5"/>
  <c r="AQ1465" i="5"/>
  <c r="AQ1466" i="5"/>
  <c r="AQ1467" i="5"/>
  <c r="AQ1468" i="5"/>
  <c r="AQ1469" i="5"/>
  <c r="AQ1470" i="5"/>
  <c r="AQ1471" i="5"/>
  <c r="AQ1472" i="5"/>
  <c r="AQ1473" i="5"/>
  <c r="AQ1474" i="5"/>
  <c r="AQ1475" i="5"/>
  <c r="AQ1476" i="5"/>
  <c r="AQ1477" i="5"/>
  <c r="AQ1478" i="5"/>
  <c r="AQ1479" i="5"/>
  <c r="AQ1480" i="5"/>
  <c r="AQ1481" i="5"/>
  <c r="AQ1482" i="5"/>
  <c r="AQ1483" i="5"/>
  <c r="AQ1484" i="5"/>
  <c r="AQ1485" i="5"/>
  <c r="AQ1486" i="5"/>
  <c r="AQ1487" i="5"/>
  <c r="AQ1488" i="5"/>
  <c r="AQ1489" i="5"/>
  <c r="AQ1490" i="5"/>
  <c r="AQ1491" i="5"/>
  <c r="AQ1492" i="5"/>
  <c r="AQ1493" i="5"/>
  <c r="AQ1494" i="5"/>
  <c r="AQ1495" i="5"/>
  <c r="AQ1496" i="5"/>
  <c r="AQ1497" i="5"/>
  <c r="AQ1498" i="5"/>
  <c r="AQ1499" i="5"/>
  <c r="AQ1500" i="5"/>
  <c r="AQ1501" i="5"/>
  <c r="AQ1502" i="5"/>
  <c r="AQ1503" i="5"/>
  <c r="AQ1504" i="5"/>
  <c r="AQ1505" i="5"/>
  <c r="AQ1506" i="5"/>
  <c r="AQ1507" i="5"/>
  <c r="AQ1508" i="5"/>
  <c r="AQ1509" i="5"/>
  <c r="AQ1510" i="5"/>
  <c r="AQ1511" i="5"/>
  <c r="AQ1512" i="5"/>
  <c r="AQ1513" i="5"/>
  <c r="AQ1514" i="5"/>
  <c r="AQ1515" i="5"/>
  <c r="AQ1516" i="5"/>
  <c r="AQ1517" i="5"/>
  <c r="AQ1518" i="5"/>
  <c r="AQ1519" i="5"/>
  <c r="AQ1520" i="5"/>
  <c r="AQ1521" i="5"/>
  <c r="AQ1522" i="5"/>
  <c r="AQ1523" i="5"/>
  <c r="AQ1524" i="5"/>
  <c r="AQ1525" i="5"/>
  <c r="AQ1526" i="5"/>
  <c r="AQ1527" i="5"/>
  <c r="AQ1528" i="5"/>
  <c r="AQ1529" i="5"/>
  <c r="AQ1530" i="5"/>
  <c r="AQ1531" i="5"/>
  <c r="AQ1532" i="5"/>
  <c r="AQ1533" i="5"/>
  <c r="AQ1534" i="5"/>
  <c r="AQ1535" i="5"/>
  <c r="AQ1536" i="5"/>
  <c r="AQ1537" i="5"/>
  <c r="AQ1538" i="5"/>
  <c r="AQ1539" i="5"/>
  <c r="AQ1540" i="5"/>
  <c r="AQ1541" i="5"/>
  <c r="AQ1542" i="5"/>
  <c r="AQ1543" i="5"/>
  <c r="AQ1544" i="5"/>
  <c r="AQ1545" i="5"/>
  <c r="AQ1546" i="5"/>
  <c r="AQ1547" i="5"/>
  <c r="AQ1548" i="5"/>
  <c r="AQ1549" i="5"/>
  <c r="AQ1550" i="5"/>
  <c r="AQ1551" i="5"/>
  <c r="AQ1552" i="5"/>
  <c r="AQ1553" i="5"/>
  <c r="AQ1554" i="5"/>
  <c r="AQ1555" i="5"/>
  <c r="AQ1556" i="5"/>
  <c r="AQ1557" i="5"/>
  <c r="AQ1558" i="5"/>
  <c r="AQ1559" i="5"/>
  <c r="AQ1560" i="5"/>
  <c r="AQ1561" i="5"/>
  <c r="AQ1562" i="5"/>
  <c r="AQ1563" i="5"/>
  <c r="AQ1564" i="5"/>
  <c r="AQ1565" i="5"/>
  <c r="AQ1566" i="5"/>
  <c r="AQ1567" i="5"/>
  <c r="AQ1568" i="5"/>
  <c r="AQ1569" i="5"/>
  <c r="AQ1570" i="5"/>
  <c r="AQ1571" i="5"/>
  <c r="AQ1572" i="5"/>
  <c r="AQ1573" i="5"/>
  <c r="AQ1574" i="5"/>
  <c r="AQ1575" i="5"/>
  <c r="AQ1576" i="5"/>
  <c r="AQ1577" i="5"/>
  <c r="AQ1578" i="5"/>
  <c r="AQ1579" i="5"/>
  <c r="AQ1580" i="5"/>
  <c r="AQ1581" i="5"/>
  <c r="AQ1582" i="5"/>
  <c r="AQ1583" i="5"/>
  <c r="AQ1584" i="5"/>
  <c r="AQ1585" i="5"/>
  <c r="AQ1586" i="5"/>
  <c r="AQ1587" i="5"/>
  <c r="AQ1588" i="5"/>
  <c r="AQ1589" i="5"/>
  <c r="AQ1590" i="5"/>
  <c r="AQ1591" i="5"/>
  <c r="AQ1592" i="5"/>
  <c r="AQ1593" i="5"/>
  <c r="AQ1594" i="5"/>
  <c r="AQ1595" i="5"/>
  <c r="AQ1596" i="5"/>
  <c r="AQ1597" i="5"/>
  <c r="AQ1598" i="5"/>
  <c r="AQ1599" i="5"/>
  <c r="AQ1600" i="5"/>
  <c r="AQ1601" i="5"/>
  <c r="AQ1602" i="5"/>
  <c r="AQ1603" i="5"/>
  <c r="AQ1604" i="5"/>
  <c r="AQ1605" i="5"/>
  <c r="AQ1606" i="5"/>
  <c r="AQ1607" i="5"/>
  <c r="AQ1608" i="5"/>
  <c r="AQ1609" i="5"/>
  <c r="AQ1610" i="5"/>
  <c r="AQ1611" i="5"/>
  <c r="AQ1612" i="5"/>
  <c r="AQ1613" i="5"/>
  <c r="AQ1614" i="5"/>
  <c r="AQ1615" i="5"/>
  <c r="AQ1616" i="5"/>
  <c r="AQ1617" i="5"/>
  <c r="AQ1618" i="5"/>
  <c r="AQ1619" i="5"/>
  <c r="AQ1620" i="5"/>
  <c r="AQ1621" i="5"/>
  <c r="AQ1622" i="5"/>
  <c r="AQ1623" i="5"/>
  <c r="AQ1624" i="5"/>
  <c r="AQ1625" i="5"/>
  <c r="AQ1626" i="5"/>
  <c r="AQ1627" i="5"/>
  <c r="AQ1628" i="5"/>
  <c r="AQ1629" i="5"/>
  <c r="AQ1630" i="5"/>
  <c r="AQ1631" i="5"/>
  <c r="AQ1632" i="5"/>
  <c r="AQ1633" i="5"/>
  <c r="AQ1634" i="5"/>
  <c r="AQ1635" i="5"/>
  <c r="AQ1636" i="5"/>
  <c r="AQ1637" i="5"/>
  <c r="AQ1638" i="5"/>
  <c r="AQ1639" i="5"/>
  <c r="AQ1640" i="5"/>
  <c r="AQ1641" i="5"/>
  <c r="AQ1642" i="5"/>
  <c r="AQ1643" i="5"/>
  <c r="AQ1644" i="5"/>
  <c r="AQ1645" i="5"/>
  <c r="AQ1646" i="5"/>
  <c r="AQ1647" i="5"/>
  <c r="AQ1648" i="5"/>
  <c r="AQ1649" i="5"/>
  <c r="AQ1650" i="5"/>
  <c r="AQ1651" i="5"/>
  <c r="AQ1652" i="5"/>
  <c r="AQ1653" i="5"/>
  <c r="AQ1654" i="5"/>
  <c r="AQ1655" i="5"/>
  <c r="AQ1656" i="5"/>
  <c r="AQ1657" i="5"/>
  <c r="AQ1658" i="5"/>
  <c r="AQ1659" i="5"/>
  <c r="AQ1660" i="5"/>
  <c r="AQ1661" i="5"/>
  <c r="AQ1662" i="5"/>
  <c r="AQ1663" i="5"/>
  <c r="AQ1664" i="5"/>
  <c r="AQ1665" i="5"/>
  <c r="AQ1666" i="5"/>
  <c r="AQ1667" i="5"/>
  <c r="AQ1668" i="5"/>
  <c r="AQ1669" i="5"/>
  <c r="AQ1670" i="5"/>
  <c r="AQ1671" i="5"/>
  <c r="AQ1672" i="5"/>
  <c r="AQ1673" i="5"/>
  <c r="AQ1674" i="5"/>
  <c r="AQ1675" i="5"/>
  <c r="AQ1676" i="5"/>
  <c r="AQ1677" i="5"/>
  <c r="AQ1678" i="5"/>
  <c r="AQ1679" i="5"/>
  <c r="AQ1680" i="5"/>
  <c r="AQ1681" i="5"/>
  <c r="AQ1682" i="5"/>
  <c r="AQ1683" i="5"/>
  <c r="AQ1684" i="5"/>
  <c r="AQ1685" i="5"/>
  <c r="AQ1686" i="5"/>
  <c r="AQ1687" i="5"/>
  <c r="AQ1688" i="5"/>
  <c r="AQ1689" i="5"/>
  <c r="AQ1690" i="5"/>
  <c r="AQ1691" i="5"/>
  <c r="AQ1692" i="5"/>
  <c r="AQ1693" i="5"/>
  <c r="AQ1694" i="5"/>
  <c r="AQ1695" i="5"/>
  <c r="AQ1696" i="5"/>
  <c r="AQ1697" i="5"/>
  <c r="AQ1698" i="5"/>
  <c r="AQ1699" i="5"/>
  <c r="AQ1700" i="5"/>
  <c r="AQ1701" i="5"/>
  <c r="AQ1702" i="5"/>
  <c r="AQ1703" i="5"/>
  <c r="AQ1704" i="5"/>
  <c r="AQ1705" i="5"/>
  <c r="AQ1706" i="5"/>
  <c r="AQ1707" i="5"/>
  <c r="AQ1708" i="5"/>
  <c r="AQ1709" i="5"/>
  <c r="AQ1710" i="5"/>
  <c r="AQ1711" i="5"/>
  <c r="AQ1712" i="5"/>
  <c r="AQ1713" i="5"/>
  <c r="AQ1714" i="5"/>
  <c r="AQ1715" i="5"/>
  <c r="AQ1716" i="5"/>
  <c r="AQ1717" i="5"/>
  <c r="AQ1718" i="5"/>
  <c r="AQ1719" i="5"/>
  <c r="AQ1720" i="5"/>
  <c r="AQ1721" i="5"/>
  <c r="AQ1722" i="5"/>
  <c r="AQ1723" i="5"/>
  <c r="AQ1724" i="5"/>
  <c r="AQ1725" i="5"/>
  <c r="AQ1726" i="5"/>
  <c r="AQ1727" i="5"/>
  <c r="AQ1728" i="5"/>
  <c r="AQ1729" i="5"/>
  <c r="AQ1730" i="5"/>
  <c r="AQ1731" i="5"/>
  <c r="AQ1732" i="5"/>
  <c r="AQ1733" i="5"/>
  <c r="AQ1734" i="5"/>
  <c r="AQ1735" i="5"/>
  <c r="AQ1736" i="5"/>
  <c r="AQ1737" i="5"/>
  <c r="AQ1738" i="5"/>
  <c r="AQ1739" i="5"/>
  <c r="AQ1740" i="5"/>
  <c r="AQ1741" i="5"/>
  <c r="AQ1742" i="5"/>
  <c r="AQ1743" i="5"/>
  <c r="AQ1744" i="5"/>
  <c r="AQ1745" i="5"/>
  <c r="AQ1746" i="5"/>
  <c r="AQ1747" i="5"/>
  <c r="AQ1748" i="5"/>
  <c r="AQ1749" i="5"/>
  <c r="AQ1750" i="5"/>
  <c r="AQ1751" i="5"/>
  <c r="AQ1752" i="5"/>
  <c r="AQ1753" i="5"/>
  <c r="AQ1754" i="5"/>
  <c r="AQ1755" i="5"/>
  <c r="AQ1756" i="5"/>
  <c r="AQ1757" i="5"/>
  <c r="AQ1758" i="5"/>
  <c r="AQ1759" i="5"/>
  <c r="AQ1760" i="5"/>
  <c r="AQ1761" i="5"/>
  <c r="AQ1762" i="5"/>
  <c r="AQ1763" i="5"/>
  <c r="AQ1764" i="5"/>
  <c r="AQ1765" i="5"/>
  <c r="AQ1766" i="5"/>
  <c r="AQ1767" i="5"/>
  <c r="AQ1768" i="5"/>
  <c r="AQ1769" i="5"/>
  <c r="AQ1770" i="5"/>
  <c r="AQ1771" i="5"/>
  <c r="AQ1772" i="5"/>
  <c r="AQ1773" i="5"/>
  <c r="AQ1774" i="5"/>
  <c r="AQ1775" i="5"/>
  <c r="AQ1776" i="5"/>
  <c r="AQ1777" i="5"/>
  <c r="AQ1778" i="5"/>
  <c r="AQ1779" i="5"/>
  <c r="AQ1780" i="5"/>
  <c r="AQ1781" i="5"/>
  <c r="AQ1782" i="5"/>
  <c r="AQ1783" i="5"/>
  <c r="AQ1784" i="5"/>
  <c r="AQ1785" i="5"/>
  <c r="AQ1786" i="5"/>
  <c r="AQ1787" i="5"/>
  <c r="AQ1788" i="5"/>
  <c r="AQ1789" i="5"/>
  <c r="AQ1790" i="5"/>
  <c r="AQ1791"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5" i="5"/>
  <c r="AO336" i="5"/>
  <c r="AO337" i="5"/>
  <c r="AO338" i="5"/>
  <c r="AO339" i="5"/>
  <c r="AO340" i="5"/>
  <c r="AO341" i="5"/>
  <c r="AO342" i="5"/>
  <c r="AO343" i="5"/>
  <c r="AO344" i="5"/>
  <c r="AO345" i="5"/>
  <c r="AO346" i="5"/>
  <c r="AO347" i="5"/>
  <c r="AO348" i="5"/>
  <c r="AO349" i="5"/>
  <c r="AO350" i="5"/>
  <c r="AO351" i="5"/>
  <c r="AO352" i="5"/>
  <c r="AO353" i="5"/>
  <c r="AO354" i="5"/>
  <c r="AO355" i="5"/>
  <c r="AO356" i="5"/>
  <c r="AO357" i="5"/>
  <c r="AO358" i="5"/>
  <c r="AO359" i="5"/>
  <c r="AO360" i="5"/>
  <c r="AO361" i="5"/>
  <c r="AO362" i="5"/>
  <c r="AO363" i="5"/>
  <c r="AO364" i="5"/>
  <c r="AO365" i="5"/>
  <c r="AO366" i="5"/>
  <c r="AO367" i="5"/>
  <c r="AO368" i="5"/>
  <c r="AO369" i="5"/>
  <c r="AO370" i="5"/>
  <c r="AO371" i="5"/>
  <c r="AO372" i="5"/>
  <c r="AO373" i="5"/>
  <c r="AO374" i="5"/>
  <c r="AO375" i="5"/>
  <c r="AO376" i="5"/>
  <c r="AO377" i="5"/>
  <c r="AO378" i="5"/>
  <c r="AO379" i="5"/>
  <c r="AO380" i="5"/>
  <c r="AO381" i="5"/>
  <c r="AO382" i="5"/>
  <c r="AO383" i="5"/>
  <c r="AO384" i="5"/>
  <c r="AO385" i="5"/>
  <c r="AO386" i="5"/>
  <c r="AO387" i="5"/>
  <c r="AO388" i="5"/>
  <c r="AO389" i="5"/>
  <c r="AO390" i="5"/>
  <c r="AO391" i="5"/>
  <c r="AO392" i="5"/>
  <c r="AO393" i="5"/>
  <c r="AO394" i="5"/>
  <c r="AO395" i="5"/>
  <c r="AO396" i="5"/>
  <c r="AO397" i="5"/>
  <c r="AO398" i="5"/>
  <c r="AO399" i="5"/>
  <c r="AO400" i="5"/>
  <c r="AO401" i="5"/>
  <c r="AO402" i="5"/>
  <c r="AO403" i="5"/>
  <c r="AO404" i="5"/>
  <c r="AO405" i="5"/>
  <c r="AO406" i="5"/>
  <c r="AO407" i="5"/>
  <c r="AO408" i="5"/>
  <c r="AO409" i="5"/>
  <c r="AO410" i="5"/>
  <c r="AO411" i="5"/>
  <c r="AO412" i="5"/>
  <c r="AO413" i="5"/>
  <c r="AO414" i="5"/>
  <c r="AO415" i="5"/>
  <c r="AO416" i="5"/>
  <c r="AO417" i="5"/>
  <c r="AO418" i="5"/>
  <c r="AO419" i="5"/>
  <c r="AO420" i="5"/>
  <c r="AO421" i="5"/>
  <c r="AO422" i="5"/>
  <c r="AO423" i="5"/>
  <c r="AO424" i="5"/>
  <c r="AO425" i="5"/>
  <c r="AO426" i="5"/>
  <c r="AO427" i="5"/>
  <c r="AO428" i="5"/>
  <c r="AO429" i="5"/>
  <c r="AO430" i="5"/>
  <c r="AO431" i="5"/>
  <c r="AO432" i="5"/>
  <c r="AO433" i="5"/>
  <c r="AO434" i="5"/>
  <c r="AO435" i="5"/>
  <c r="AO436" i="5"/>
  <c r="AO437" i="5"/>
  <c r="AO438" i="5"/>
  <c r="AO439" i="5"/>
  <c r="AO440" i="5"/>
  <c r="AO441" i="5"/>
  <c r="AO442" i="5"/>
  <c r="AO443" i="5"/>
  <c r="AO444" i="5"/>
  <c r="AO445" i="5"/>
  <c r="AO446" i="5"/>
  <c r="AO447" i="5"/>
  <c r="AO448" i="5"/>
  <c r="AO449" i="5"/>
  <c r="AO450" i="5"/>
  <c r="AO451" i="5"/>
  <c r="AO452" i="5"/>
  <c r="AO453" i="5"/>
  <c r="AO454" i="5"/>
  <c r="AO455" i="5"/>
  <c r="AO456" i="5"/>
  <c r="AO457" i="5"/>
  <c r="AO458" i="5"/>
  <c r="AO459" i="5"/>
  <c r="AO460" i="5"/>
  <c r="AO461" i="5"/>
  <c r="AO462" i="5"/>
  <c r="AO463" i="5"/>
  <c r="AO464" i="5"/>
  <c r="AO465" i="5"/>
  <c r="AO466" i="5"/>
  <c r="AO467" i="5"/>
  <c r="AO468" i="5"/>
  <c r="AO469" i="5"/>
  <c r="AO470" i="5"/>
  <c r="AO471" i="5"/>
  <c r="AO472" i="5"/>
  <c r="AO473" i="5"/>
  <c r="AO474" i="5"/>
  <c r="AO475" i="5"/>
  <c r="AO476" i="5"/>
  <c r="AO477" i="5"/>
  <c r="AO478" i="5"/>
  <c r="AO479" i="5"/>
  <c r="AO480" i="5"/>
  <c r="AO481" i="5"/>
  <c r="AO482" i="5"/>
  <c r="AO483" i="5"/>
  <c r="AO484" i="5"/>
  <c r="AO485" i="5"/>
  <c r="AO486" i="5"/>
  <c r="AO487" i="5"/>
  <c r="AO488" i="5"/>
  <c r="AO489" i="5"/>
  <c r="AO490" i="5"/>
  <c r="AO491" i="5"/>
  <c r="AO492" i="5"/>
  <c r="AO493" i="5"/>
  <c r="AO494" i="5"/>
  <c r="AO495" i="5"/>
  <c r="AO496" i="5"/>
  <c r="AO497" i="5"/>
  <c r="AO498" i="5"/>
  <c r="AO499" i="5"/>
  <c r="AO500" i="5"/>
  <c r="AO501" i="5"/>
  <c r="AO502" i="5"/>
  <c r="AO503" i="5"/>
  <c r="AO504" i="5"/>
  <c r="AO505" i="5"/>
  <c r="AO506" i="5"/>
  <c r="AO507" i="5"/>
  <c r="AO508" i="5"/>
  <c r="AO509" i="5"/>
  <c r="AO510" i="5"/>
  <c r="AO511" i="5"/>
  <c r="AO512" i="5"/>
  <c r="AO513" i="5"/>
  <c r="AO514" i="5"/>
  <c r="AO515" i="5"/>
  <c r="AO516" i="5"/>
  <c r="AO517" i="5"/>
  <c r="AO518" i="5"/>
  <c r="AO519" i="5"/>
  <c r="AO520" i="5"/>
  <c r="AO521" i="5"/>
  <c r="AO522" i="5"/>
  <c r="AO523" i="5"/>
  <c r="AO524" i="5"/>
  <c r="AO525" i="5"/>
  <c r="AO526" i="5"/>
  <c r="AO527" i="5"/>
  <c r="AO528" i="5"/>
  <c r="AO529" i="5"/>
  <c r="AO530" i="5"/>
  <c r="AO531" i="5"/>
  <c r="AO532" i="5"/>
  <c r="AO533" i="5"/>
  <c r="AO534" i="5"/>
  <c r="AO535" i="5"/>
  <c r="AO536" i="5"/>
  <c r="AO537" i="5"/>
  <c r="AO538" i="5"/>
  <c r="AO539" i="5"/>
  <c r="AO540" i="5"/>
  <c r="AO541" i="5"/>
  <c r="AO542" i="5"/>
  <c r="AO543" i="5"/>
  <c r="AO544" i="5"/>
  <c r="AO545" i="5"/>
  <c r="AO546" i="5"/>
  <c r="AO547" i="5"/>
  <c r="AO548" i="5"/>
  <c r="AO549" i="5"/>
  <c r="AO550" i="5"/>
  <c r="AO551" i="5"/>
  <c r="AO552" i="5"/>
  <c r="AO553" i="5"/>
  <c r="AO554" i="5"/>
  <c r="AO555" i="5"/>
  <c r="AO556" i="5"/>
  <c r="AO557" i="5"/>
  <c r="AO558" i="5"/>
  <c r="AO559" i="5"/>
  <c r="AO560" i="5"/>
  <c r="AO561" i="5"/>
  <c r="AO562" i="5"/>
  <c r="AO563" i="5"/>
  <c r="AO564" i="5"/>
  <c r="AO565" i="5"/>
  <c r="AO566" i="5"/>
  <c r="AO567" i="5"/>
  <c r="AO568" i="5"/>
  <c r="AO569" i="5"/>
  <c r="AO570" i="5"/>
  <c r="AO571" i="5"/>
  <c r="AO572" i="5"/>
  <c r="AO573" i="5"/>
  <c r="AO574" i="5"/>
  <c r="AO575" i="5"/>
  <c r="AO576" i="5"/>
  <c r="AO577" i="5"/>
  <c r="AO578" i="5"/>
  <c r="AO579" i="5"/>
  <c r="AO580" i="5"/>
  <c r="AO581" i="5"/>
  <c r="AO582" i="5"/>
  <c r="AO583" i="5"/>
  <c r="AO584" i="5"/>
  <c r="AO585" i="5"/>
  <c r="AO586" i="5"/>
  <c r="AO587" i="5"/>
  <c r="AO588" i="5"/>
  <c r="AO589" i="5"/>
  <c r="AO590" i="5"/>
  <c r="AO591" i="5"/>
  <c r="AO592" i="5"/>
  <c r="AO593" i="5"/>
  <c r="AO594" i="5"/>
  <c r="AO595" i="5"/>
  <c r="AO596" i="5"/>
  <c r="AO597" i="5"/>
  <c r="AO598" i="5"/>
  <c r="AO599" i="5"/>
  <c r="AO600" i="5"/>
  <c r="AO601" i="5"/>
  <c r="AO602" i="5"/>
  <c r="AO603" i="5"/>
  <c r="AO604" i="5"/>
  <c r="AO605" i="5"/>
  <c r="AO606" i="5"/>
  <c r="AO607" i="5"/>
  <c r="AO608" i="5"/>
  <c r="AO609" i="5"/>
  <c r="AO610" i="5"/>
  <c r="AO611" i="5"/>
  <c r="AO612" i="5"/>
  <c r="AO613" i="5"/>
  <c r="AO614" i="5"/>
  <c r="AO615" i="5"/>
  <c r="AO616" i="5"/>
  <c r="AO617" i="5"/>
  <c r="AO618" i="5"/>
  <c r="AO619" i="5"/>
  <c r="AO620" i="5"/>
  <c r="AO621" i="5"/>
  <c r="AO622" i="5"/>
  <c r="AO623" i="5"/>
  <c r="AO624" i="5"/>
  <c r="AO625" i="5"/>
  <c r="AO626" i="5"/>
  <c r="AO627" i="5"/>
  <c r="AO628" i="5"/>
  <c r="AO629" i="5"/>
  <c r="AO630" i="5"/>
  <c r="AO631" i="5"/>
  <c r="AO632" i="5"/>
  <c r="AO633" i="5"/>
  <c r="AO634" i="5"/>
  <c r="AO635" i="5"/>
  <c r="AO636" i="5"/>
  <c r="AO637" i="5"/>
  <c r="AO638" i="5"/>
  <c r="AO639" i="5"/>
  <c r="AO640" i="5"/>
  <c r="AO641" i="5"/>
  <c r="AO642" i="5"/>
  <c r="AO643" i="5"/>
  <c r="AO644" i="5"/>
  <c r="AO645" i="5"/>
  <c r="AO646" i="5"/>
  <c r="AO647" i="5"/>
  <c r="AO648" i="5"/>
  <c r="AO649" i="5"/>
  <c r="AO650" i="5"/>
  <c r="AO651" i="5"/>
  <c r="AO652" i="5"/>
  <c r="AO653" i="5"/>
  <c r="AO654" i="5"/>
  <c r="AO655" i="5"/>
  <c r="AO656" i="5"/>
  <c r="AO657" i="5"/>
  <c r="AO658" i="5"/>
  <c r="AO659" i="5"/>
  <c r="AO660" i="5"/>
  <c r="AO661" i="5"/>
  <c r="AO662" i="5"/>
  <c r="AO663" i="5"/>
  <c r="AO664" i="5"/>
  <c r="AO665" i="5"/>
  <c r="AO666" i="5"/>
  <c r="AO667" i="5"/>
  <c r="AO668" i="5"/>
  <c r="AO669" i="5"/>
  <c r="AO670" i="5"/>
  <c r="AO671" i="5"/>
  <c r="AO672" i="5"/>
  <c r="AO673" i="5"/>
  <c r="AO674" i="5"/>
  <c r="AO675" i="5"/>
  <c r="AO676" i="5"/>
  <c r="AO677" i="5"/>
  <c r="AO678" i="5"/>
  <c r="AO679" i="5"/>
  <c r="AO680" i="5"/>
  <c r="AO681" i="5"/>
  <c r="AO682" i="5"/>
  <c r="AO683" i="5"/>
  <c r="AO684" i="5"/>
  <c r="AO685" i="5"/>
  <c r="AO686" i="5"/>
  <c r="AO687" i="5"/>
  <c r="AO688" i="5"/>
  <c r="AO689" i="5"/>
  <c r="AO690" i="5"/>
  <c r="AO691" i="5"/>
  <c r="AO692" i="5"/>
  <c r="AO693" i="5"/>
  <c r="AO694" i="5"/>
  <c r="AO695" i="5"/>
  <c r="AO696" i="5"/>
  <c r="AO697" i="5"/>
  <c r="AO698" i="5"/>
  <c r="AO699" i="5"/>
  <c r="AO700" i="5"/>
  <c r="AO701" i="5"/>
  <c r="AO702" i="5"/>
  <c r="AO703" i="5"/>
  <c r="AO704" i="5"/>
  <c r="AO705" i="5"/>
  <c r="AO706" i="5"/>
  <c r="AO707" i="5"/>
  <c r="AO708" i="5"/>
  <c r="AO709" i="5"/>
  <c r="AO710" i="5"/>
  <c r="AO711" i="5"/>
  <c r="AO712" i="5"/>
  <c r="AO713" i="5"/>
  <c r="AO714" i="5"/>
  <c r="AO715" i="5"/>
  <c r="AO716" i="5"/>
  <c r="AO717" i="5"/>
  <c r="AO718" i="5"/>
  <c r="AO719" i="5"/>
  <c r="AO720" i="5"/>
  <c r="AO721" i="5"/>
  <c r="AO722" i="5"/>
  <c r="AO723" i="5"/>
  <c r="AO724" i="5"/>
  <c r="AO725" i="5"/>
  <c r="AO726" i="5"/>
  <c r="AO727" i="5"/>
  <c r="AO728" i="5"/>
  <c r="AO729" i="5"/>
  <c r="AO730" i="5"/>
  <c r="AO731" i="5"/>
  <c r="AO732" i="5"/>
  <c r="AO733" i="5"/>
  <c r="AO734" i="5"/>
  <c r="AO735" i="5"/>
  <c r="AO736" i="5"/>
  <c r="AO737" i="5"/>
  <c r="AO738" i="5"/>
  <c r="AO739" i="5"/>
  <c r="AO740" i="5"/>
  <c r="AO741" i="5"/>
  <c r="AO742" i="5"/>
  <c r="AO743" i="5"/>
  <c r="AO744" i="5"/>
  <c r="AO745" i="5"/>
  <c r="AO746" i="5"/>
  <c r="AO747" i="5"/>
  <c r="AO748" i="5"/>
  <c r="AO749" i="5"/>
  <c r="AO750" i="5"/>
  <c r="AO751" i="5"/>
  <c r="AO752" i="5"/>
  <c r="AO753" i="5"/>
  <c r="AO754" i="5"/>
  <c r="AO755" i="5"/>
  <c r="AO756" i="5"/>
  <c r="AO757" i="5"/>
  <c r="AO758" i="5"/>
  <c r="AO759" i="5"/>
  <c r="AO760" i="5"/>
  <c r="AO761" i="5"/>
  <c r="AO762" i="5"/>
  <c r="AO763" i="5"/>
  <c r="AO764" i="5"/>
  <c r="AO765" i="5"/>
  <c r="AO766" i="5"/>
  <c r="AO767" i="5"/>
  <c r="AO768" i="5"/>
  <c r="AO769" i="5"/>
  <c r="AO770" i="5"/>
  <c r="AO771" i="5"/>
  <c r="AO772" i="5"/>
  <c r="AO773" i="5"/>
  <c r="AO774" i="5"/>
  <c r="AO775" i="5"/>
  <c r="AO776" i="5"/>
  <c r="AO777" i="5"/>
  <c r="AO778" i="5"/>
  <c r="AO779" i="5"/>
  <c r="AO780" i="5"/>
  <c r="AO781" i="5"/>
  <c r="AO782" i="5"/>
  <c r="AO783" i="5"/>
  <c r="AO784" i="5"/>
  <c r="AO785" i="5"/>
  <c r="AO786" i="5"/>
  <c r="AO787" i="5"/>
  <c r="AO788" i="5"/>
  <c r="AO789" i="5"/>
  <c r="AO790" i="5"/>
  <c r="AO791" i="5"/>
  <c r="AO792" i="5"/>
  <c r="AO793" i="5"/>
  <c r="AO794" i="5"/>
  <c r="AO795" i="5"/>
  <c r="AO796" i="5"/>
  <c r="AO797" i="5"/>
  <c r="AO798" i="5"/>
  <c r="AO799" i="5"/>
  <c r="AO800" i="5"/>
  <c r="AO801" i="5"/>
  <c r="AO802" i="5"/>
  <c r="AO803" i="5"/>
  <c r="AO804" i="5"/>
  <c r="AO805" i="5"/>
  <c r="AO806" i="5"/>
  <c r="AO807" i="5"/>
  <c r="AO808" i="5"/>
  <c r="AO809" i="5"/>
  <c r="AO810" i="5"/>
  <c r="AO811" i="5"/>
  <c r="AO812" i="5"/>
  <c r="AO813" i="5"/>
  <c r="AO814" i="5"/>
  <c r="AO815" i="5"/>
  <c r="AO816" i="5"/>
  <c r="AO817" i="5"/>
  <c r="AO818" i="5"/>
  <c r="AO819" i="5"/>
  <c r="AO820" i="5"/>
  <c r="AO821" i="5"/>
  <c r="AO822" i="5"/>
  <c r="AO823" i="5"/>
  <c r="AO824" i="5"/>
  <c r="AO825" i="5"/>
  <c r="AO826" i="5"/>
  <c r="AO827" i="5"/>
  <c r="AO828" i="5"/>
  <c r="AO829" i="5"/>
  <c r="AO830" i="5"/>
  <c r="AO831" i="5"/>
  <c r="AO832" i="5"/>
  <c r="AO833" i="5"/>
  <c r="AO834" i="5"/>
  <c r="AO835" i="5"/>
  <c r="AO836" i="5"/>
  <c r="AO837" i="5"/>
  <c r="AO838" i="5"/>
  <c r="AO839" i="5"/>
  <c r="AO840" i="5"/>
  <c r="AO841" i="5"/>
  <c r="AO842" i="5"/>
  <c r="AO843" i="5"/>
  <c r="AO844" i="5"/>
  <c r="AO845" i="5"/>
  <c r="AO846" i="5"/>
  <c r="AO847" i="5"/>
  <c r="AO848" i="5"/>
  <c r="AO849" i="5"/>
  <c r="AO850" i="5"/>
  <c r="AO851" i="5"/>
  <c r="AO852" i="5"/>
  <c r="AO853" i="5"/>
  <c r="AO854" i="5"/>
  <c r="AO855" i="5"/>
  <c r="AO856" i="5"/>
  <c r="AO857" i="5"/>
  <c r="AO858" i="5"/>
  <c r="AO859" i="5"/>
  <c r="AO860" i="5"/>
  <c r="AO861" i="5"/>
  <c r="AO862" i="5"/>
  <c r="AO863" i="5"/>
  <c r="AO864" i="5"/>
  <c r="AO865" i="5"/>
  <c r="AO866" i="5"/>
  <c r="AO867" i="5"/>
  <c r="AO868" i="5"/>
  <c r="AO869" i="5"/>
  <c r="AO870" i="5"/>
  <c r="AO871" i="5"/>
  <c r="AO872" i="5"/>
  <c r="AO873" i="5"/>
  <c r="AO874" i="5"/>
  <c r="AO875" i="5"/>
  <c r="AO876" i="5"/>
  <c r="AO877" i="5"/>
  <c r="AO878" i="5"/>
  <c r="AO879" i="5"/>
  <c r="AO880" i="5"/>
  <c r="AO881" i="5"/>
  <c r="AO882" i="5"/>
  <c r="AO883" i="5"/>
  <c r="AO884" i="5"/>
  <c r="AO885" i="5"/>
  <c r="AO886" i="5"/>
  <c r="AO887" i="5"/>
  <c r="AO888" i="5"/>
  <c r="AO889" i="5"/>
  <c r="AO890" i="5"/>
  <c r="AO891" i="5"/>
  <c r="AO892" i="5"/>
  <c r="AO893" i="5"/>
  <c r="AO894" i="5"/>
  <c r="AO895" i="5"/>
  <c r="AO896" i="5"/>
  <c r="AO897" i="5"/>
  <c r="AO898" i="5"/>
  <c r="AO899" i="5"/>
  <c r="AO900" i="5"/>
  <c r="AO901" i="5"/>
  <c r="AO902" i="5"/>
  <c r="AO903" i="5"/>
  <c r="AO904" i="5"/>
  <c r="AO905" i="5"/>
  <c r="AO906" i="5"/>
  <c r="AO907" i="5"/>
  <c r="AO908" i="5"/>
  <c r="AO909" i="5"/>
  <c r="AO910" i="5"/>
  <c r="AO911" i="5"/>
  <c r="AO912" i="5"/>
  <c r="AO913" i="5"/>
  <c r="AO914" i="5"/>
  <c r="AO915" i="5"/>
  <c r="AO916" i="5"/>
  <c r="AO917" i="5"/>
  <c r="AO918" i="5"/>
  <c r="AO919" i="5"/>
  <c r="AO920" i="5"/>
  <c r="AO921" i="5"/>
  <c r="AO922" i="5"/>
  <c r="AO923" i="5"/>
  <c r="AO924" i="5"/>
  <c r="AO925" i="5"/>
  <c r="AO926" i="5"/>
  <c r="AO927" i="5"/>
  <c r="AO928" i="5"/>
  <c r="AO929" i="5"/>
  <c r="AO930" i="5"/>
  <c r="AO931" i="5"/>
  <c r="AO932" i="5"/>
  <c r="AO933" i="5"/>
  <c r="AO934" i="5"/>
  <c r="AO935" i="5"/>
  <c r="AO936" i="5"/>
  <c r="AO937" i="5"/>
  <c r="AO938" i="5"/>
  <c r="AO939" i="5"/>
  <c r="AO940" i="5"/>
  <c r="AO941" i="5"/>
  <c r="AO942" i="5"/>
  <c r="AO943" i="5"/>
  <c r="AO944" i="5"/>
  <c r="AO945" i="5"/>
  <c r="AO946" i="5"/>
  <c r="AO947" i="5"/>
  <c r="AO948" i="5"/>
  <c r="AO949" i="5"/>
  <c r="AO950" i="5"/>
  <c r="AO951" i="5"/>
  <c r="AO952" i="5"/>
  <c r="AO953" i="5"/>
  <c r="AO954" i="5"/>
  <c r="AO955" i="5"/>
  <c r="AO956" i="5"/>
  <c r="AO957" i="5"/>
  <c r="AO958" i="5"/>
  <c r="AO959" i="5"/>
  <c r="AO960" i="5"/>
  <c r="AO961" i="5"/>
  <c r="AO962" i="5"/>
  <c r="AO963" i="5"/>
  <c r="AO964" i="5"/>
  <c r="AO965" i="5"/>
  <c r="AO966" i="5"/>
  <c r="AO967" i="5"/>
  <c r="AO968" i="5"/>
  <c r="AO969" i="5"/>
  <c r="AO970" i="5"/>
  <c r="AO971" i="5"/>
  <c r="AO972" i="5"/>
  <c r="AO973" i="5"/>
  <c r="AO974" i="5"/>
  <c r="AO975" i="5"/>
  <c r="AO976" i="5"/>
  <c r="AO977" i="5"/>
  <c r="AO978" i="5"/>
  <c r="AO979" i="5"/>
  <c r="AO980" i="5"/>
  <c r="AO981" i="5"/>
  <c r="AO982" i="5"/>
  <c r="AO983" i="5"/>
  <c r="AO984" i="5"/>
  <c r="AO985" i="5"/>
  <c r="AO986" i="5"/>
  <c r="AO987" i="5"/>
  <c r="AO988" i="5"/>
  <c r="AO989" i="5"/>
  <c r="AO990" i="5"/>
  <c r="AO991" i="5"/>
  <c r="AO992" i="5"/>
  <c r="AO993" i="5"/>
  <c r="AO994" i="5"/>
  <c r="AO995" i="5"/>
  <c r="AO996" i="5"/>
  <c r="AO997" i="5"/>
  <c r="AO998" i="5"/>
  <c r="AO999" i="5"/>
  <c r="AO1000" i="5"/>
  <c r="AO1001" i="5"/>
  <c r="AO1002" i="5"/>
  <c r="AO1003" i="5"/>
  <c r="AO1004" i="5"/>
  <c r="AO1005" i="5"/>
  <c r="AO1006" i="5"/>
  <c r="AO1007" i="5"/>
  <c r="AO1008" i="5"/>
  <c r="AO1009" i="5"/>
  <c r="AO1010" i="5"/>
  <c r="AO1011" i="5"/>
  <c r="AO1012" i="5"/>
  <c r="AO1013" i="5"/>
  <c r="AO1014" i="5"/>
  <c r="AO1015" i="5"/>
  <c r="AO1016" i="5"/>
  <c r="AO1017" i="5"/>
  <c r="AO1018" i="5"/>
  <c r="AO1019" i="5"/>
  <c r="AO1020" i="5"/>
  <c r="AO1021" i="5"/>
  <c r="AO1022" i="5"/>
  <c r="AO1023" i="5"/>
  <c r="AO1024" i="5"/>
  <c r="AO1025" i="5"/>
  <c r="AO1026" i="5"/>
  <c r="AO1027" i="5"/>
  <c r="AO1028" i="5"/>
  <c r="AO1029" i="5"/>
  <c r="AO1030" i="5"/>
  <c r="AO1031" i="5"/>
  <c r="AO1032" i="5"/>
  <c r="AO1033" i="5"/>
  <c r="AO1034" i="5"/>
  <c r="AO1035" i="5"/>
  <c r="AO1036" i="5"/>
  <c r="AO1037" i="5"/>
  <c r="AO1038" i="5"/>
  <c r="AO1039" i="5"/>
  <c r="AO1040" i="5"/>
  <c r="AO1041" i="5"/>
  <c r="AO1042" i="5"/>
  <c r="AO1043" i="5"/>
  <c r="AO1044" i="5"/>
  <c r="AO1045" i="5"/>
  <c r="AO1046" i="5"/>
  <c r="AO1047" i="5"/>
  <c r="AO1048" i="5"/>
  <c r="AO1049" i="5"/>
  <c r="AO1050" i="5"/>
  <c r="AO1051" i="5"/>
  <c r="AO1052" i="5"/>
  <c r="AO1053" i="5"/>
  <c r="AO1054" i="5"/>
  <c r="AO1055" i="5"/>
  <c r="AO1056" i="5"/>
  <c r="AO1057" i="5"/>
  <c r="AO1058" i="5"/>
  <c r="AO1059" i="5"/>
  <c r="AO1060" i="5"/>
  <c r="AO1061" i="5"/>
  <c r="AO1062" i="5"/>
  <c r="AO1063" i="5"/>
  <c r="AO1064" i="5"/>
  <c r="AO1065" i="5"/>
  <c r="AO1066" i="5"/>
  <c r="AO1067" i="5"/>
  <c r="AO1068" i="5"/>
  <c r="AO1069" i="5"/>
  <c r="AO1070" i="5"/>
  <c r="AO1071" i="5"/>
  <c r="AO1072" i="5"/>
  <c r="AO1073" i="5"/>
  <c r="AO1074" i="5"/>
  <c r="AO1075" i="5"/>
  <c r="AO1076" i="5"/>
  <c r="AO1077" i="5"/>
  <c r="AO1078" i="5"/>
  <c r="AO1079" i="5"/>
  <c r="AO1080" i="5"/>
  <c r="AO1081" i="5"/>
  <c r="AO1082" i="5"/>
  <c r="AO1083" i="5"/>
  <c r="AO1084" i="5"/>
  <c r="AO1085" i="5"/>
  <c r="AO1086" i="5"/>
  <c r="AO1087" i="5"/>
  <c r="AO1088" i="5"/>
  <c r="AO1089" i="5"/>
  <c r="AO1090" i="5"/>
  <c r="AO1091" i="5"/>
  <c r="AO1092" i="5"/>
  <c r="AO1093" i="5"/>
  <c r="AO1094" i="5"/>
  <c r="AO1095" i="5"/>
  <c r="AO1096" i="5"/>
  <c r="AO1097" i="5"/>
  <c r="AO1098" i="5"/>
  <c r="AO1099" i="5"/>
  <c r="AO1100" i="5"/>
  <c r="AO1101" i="5"/>
  <c r="AO1102" i="5"/>
  <c r="AO1103" i="5"/>
  <c r="AO1104" i="5"/>
  <c r="AO1105" i="5"/>
  <c r="AO1106" i="5"/>
  <c r="AO1107" i="5"/>
  <c r="AO1108" i="5"/>
  <c r="AO1109" i="5"/>
  <c r="AO1110" i="5"/>
  <c r="AO1111" i="5"/>
  <c r="AO1112" i="5"/>
  <c r="AO1113" i="5"/>
  <c r="AO1114" i="5"/>
  <c r="AO1115" i="5"/>
  <c r="AO1116" i="5"/>
  <c r="AO1117" i="5"/>
  <c r="AO1118" i="5"/>
  <c r="AO1119" i="5"/>
  <c r="AO1120" i="5"/>
  <c r="AO1121" i="5"/>
  <c r="AO1122" i="5"/>
  <c r="AO1123" i="5"/>
  <c r="AO1124" i="5"/>
  <c r="AO1125" i="5"/>
  <c r="AO1126" i="5"/>
  <c r="AO1127" i="5"/>
  <c r="AO1128" i="5"/>
  <c r="AO1129" i="5"/>
  <c r="AO1130" i="5"/>
  <c r="AO1131" i="5"/>
  <c r="AO1132" i="5"/>
  <c r="AO1133" i="5"/>
  <c r="AO1134" i="5"/>
  <c r="AO1135" i="5"/>
  <c r="AO1136" i="5"/>
  <c r="AO1137" i="5"/>
  <c r="AO1138" i="5"/>
  <c r="AO1139" i="5"/>
  <c r="AO1140" i="5"/>
  <c r="AO1141" i="5"/>
  <c r="AO1142" i="5"/>
  <c r="AO1143" i="5"/>
  <c r="AO1144" i="5"/>
  <c r="AO1145" i="5"/>
  <c r="AO1146" i="5"/>
  <c r="AO1147" i="5"/>
  <c r="AO1148" i="5"/>
  <c r="AO1149" i="5"/>
  <c r="AO1150" i="5"/>
  <c r="AO1151" i="5"/>
  <c r="AO1152" i="5"/>
  <c r="AO1153" i="5"/>
  <c r="AO1154" i="5"/>
  <c r="AO1155" i="5"/>
  <c r="AO1156" i="5"/>
  <c r="AO1157" i="5"/>
  <c r="AO1158" i="5"/>
  <c r="AO1159" i="5"/>
  <c r="AO1160" i="5"/>
  <c r="AO1161" i="5"/>
  <c r="AO1162" i="5"/>
  <c r="AO1163" i="5"/>
  <c r="AO1164" i="5"/>
  <c r="AO1165" i="5"/>
  <c r="AO1166" i="5"/>
  <c r="AO1167" i="5"/>
  <c r="AO1168" i="5"/>
  <c r="AO1169" i="5"/>
  <c r="AO1170" i="5"/>
  <c r="AO1171" i="5"/>
  <c r="AO1172" i="5"/>
  <c r="AO1173" i="5"/>
  <c r="AO1174" i="5"/>
  <c r="AO1175" i="5"/>
  <c r="AO1176" i="5"/>
  <c r="AO1177" i="5"/>
  <c r="AO1178" i="5"/>
  <c r="AO1179" i="5"/>
  <c r="AO1180" i="5"/>
  <c r="AO1181" i="5"/>
  <c r="AO1182" i="5"/>
  <c r="AO1183" i="5"/>
  <c r="AO1184" i="5"/>
  <c r="AO1185" i="5"/>
  <c r="AO1186" i="5"/>
  <c r="AO1187" i="5"/>
  <c r="AO1188" i="5"/>
  <c r="AO1189" i="5"/>
  <c r="AO1190" i="5"/>
  <c r="AO1191" i="5"/>
  <c r="AO1192" i="5"/>
  <c r="AO1193" i="5"/>
  <c r="AO1194" i="5"/>
  <c r="AO1195" i="5"/>
  <c r="AO1196" i="5"/>
  <c r="AO1197" i="5"/>
  <c r="AO1198" i="5"/>
  <c r="AO1199" i="5"/>
  <c r="AO1200" i="5"/>
  <c r="AO1201" i="5"/>
  <c r="AO1202" i="5"/>
  <c r="AO1203" i="5"/>
  <c r="AO1204" i="5"/>
  <c r="AO1205" i="5"/>
  <c r="AO1206" i="5"/>
  <c r="AO1207" i="5"/>
  <c r="AO1208" i="5"/>
  <c r="AO1209" i="5"/>
  <c r="AO1210" i="5"/>
  <c r="AO1211" i="5"/>
  <c r="AO1212" i="5"/>
  <c r="AO1213" i="5"/>
  <c r="AO1214" i="5"/>
  <c r="AO1215" i="5"/>
  <c r="AO1216" i="5"/>
  <c r="AO1217" i="5"/>
  <c r="AO1218" i="5"/>
  <c r="AO1219" i="5"/>
  <c r="AO1220" i="5"/>
  <c r="AO1221" i="5"/>
  <c r="AO1222" i="5"/>
  <c r="AO1223" i="5"/>
  <c r="AO1224" i="5"/>
  <c r="AO1225" i="5"/>
  <c r="AO1226" i="5"/>
  <c r="AO1227" i="5"/>
  <c r="AO1228" i="5"/>
  <c r="AO1229" i="5"/>
  <c r="AO1230" i="5"/>
  <c r="AO1231" i="5"/>
  <c r="AO1232" i="5"/>
  <c r="AO1233" i="5"/>
  <c r="AO1234" i="5"/>
  <c r="AO1235" i="5"/>
  <c r="AO1236" i="5"/>
  <c r="AO1237" i="5"/>
  <c r="AO1238" i="5"/>
  <c r="AO1239" i="5"/>
  <c r="AO1240" i="5"/>
  <c r="AO1241" i="5"/>
  <c r="AO1242" i="5"/>
  <c r="AO1243" i="5"/>
  <c r="AO1244" i="5"/>
  <c r="AO1245" i="5"/>
  <c r="AO1246" i="5"/>
  <c r="AO1247" i="5"/>
  <c r="AO1248" i="5"/>
  <c r="AO1249" i="5"/>
  <c r="AO1250" i="5"/>
  <c r="AO1251" i="5"/>
  <c r="AO1252" i="5"/>
  <c r="AO1253" i="5"/>
  <c r="AO1254" i="5"/>
  <c r="AO1255" i="5"/>
  <c r="AO1256" i="5"/>
  <c r="AO1257" i="5"/>
  <c r="AO1258" i="5"/>
  <c r="AO1259" i="5"/>
  <c r="AO1260" i="5"/>
  <c r="AO1261" i="5"/>
  <c r="AO1262" i="5"/>
  <c r="AO1263" i="5"/>
  <c r="AO1264" i="5"/>
  <c r="AO1265" i="5"/>
  <c r="AO1266" i="5"/>
  <c r="AO1267" i="5"/>
  <c r="AO1268" i="5"/>
  <c r="AO1269" i="5"/>
  <c r="AO1270" i="5"/>
  <c r="AO1271" i="5"/>
  <c r="AO1272" i="5"/>
  <c r="AO1273" i="5"/>
  <c r="AO1274" i="5"/>
  <c r="AO1275" i="5"/>
  <c r="AO1276" i="5"/>
  <c r="AO1277" i="5"/>
  <c r="AO1278" i="5"/>
  <c r="AO1279" i="5"/>
  <c r="AO1280" i="5"/>
  <c r="AO1281" i="5"/>
  <c r="AO1282" i="5"/>
  <c r="AO1283" i="5"/>
  <c r="AO1284" i="5"/>
  <c r="AO1285" i="5"/>
  <c r="AO1286" i="5"/>
  <c r="AO1287" i="5"/>
  <c r="AO1288" i="5"/>
  <c r="AO1289" i="5"/>
  <c r="AO1290" i="5"/>
  <c r="AO1291" i="5"/>
  <c r="AO1292" i="5"/>
  <c r="AO1293" i="5"/>
  <c r="AO1294" i="5"/>
  <c r="AO1295" i="5"/>
  <c r="AO1296" i="5"/>
  <c r="AO1297" i="5"/>
  <c r="AO1298" i="5"/>
  <c r="AO1299" i="5"/>
  <c r="AO1300" i="5"/>
  <c r="AO1301" i="5"/>
  <c r="AO1302" i="5"/>
  <c r="AO1303" i="5"/>
  <c r="AO1304" i="5"/>
  <c r="AO1305" i="5"/>
  <c r="AO1306" i="5"/>
  <c r="AO1307" i="5"/>
  <c r="AO1308" i="5"/>
  <c r="AO1309" i="5"/>
  <c r="AO1310" i="5"/>
  <c r="AO1311" i="5"/>
  <c r="AO1312" i="5"/>
  <c r="AO1313" i="5"/>
  <c r="AO1314" i="5"/>
  <c r="AO1315" i="5"/>
  <c r="AO1316" i="5"/>
  <c r="AO1317" i="5"/>
  <c r="AO1318" i="5"/>
  <c r="AO1319" i="5"/>
  <c r="AO1320" i="5"/>
  <c r="AO1321" i="5"/>
  <c r="AO1322" i="5"/>
  <c r="AO1323" i="5"/>
  <c r="AO1324" i="5"/>
  <c r="AO1325" i="5"/>
  <c r="AO1326" i="5"/>
  <c r="AO1327" i="5"/>
  <c r="AO1328" i="5"/>
  <c r="AO1329" i="5"/>
  <c r="AO1330" i="5"/>
  <c r="AO1331" i="5"/>
  <c r="AO1332" i="5"/>
  <c r="AO1333" i="5"/>
  <c r="AO1334" i="5"/>
  <c r="AO1335" i="5"/>
  <c r="AO1336" i="5"/>
  <c r="AO1337" i="5"/>
  <c r="AO1338" i="5"/>
  <c r="AO1339" i="5"/>
  <c r="AO1340" i="5"/>
  <c r="AO1341" i="5"/>
  <c r="AO1342" i="5"/>
  <c r="AO1343" i="5"/>
  <c r="AO1344" i="5"/>
  <c r="AO1345" i="5"/>
  <c r="AO1346" i="5"/>
  <c r="AO1347" i="5"/>
  <c r="AO1348" i="5"/>
  <c r="AO1349" i="5"/>
  <c r="AO1350" i="5"/>
  <c r="AO1351" i="5"/>
  <c r="AO1352" i="5"/>
  <c r="AO1353" i="5"/>
  <c r="AO1354" i="5"/>
  <c r="AO1355" i="5"/>
  <c r="AO1356" i="5"/>
  <c r="AO1357" i="5"/>
  <c r="AO1358" i="5"/>
  <c r="AO1359" i="5"/>
  <c r="AO1360" i="5"/>
  <c r="AO1361" i="5"/>
  <c r="AO1362" i="5"/>
  <c r="AO1363" i="5"/>
  <c r="AO1364" i="5"/>
  <c r="AO1365" i="5"/>
  <c r="AO1366" i="5"/>
  <c r="AO1367" i="5"/>
  <c r="AO1368" i="5"/>
  <c r="AO1369" i="5"/>
  <c r="AO1370" i="5"/>
  <c r="AO1371" i="5"/>
  <c r="AO1372" i="5"/>
  <c r="AO1373" i="5"/>
  <c r="AO1374" i="5"/>
  <c r="AO1375" i="5"/>
  <c r="AO1376" i="5"/>
  <c r="AO1377" i="5"/>
  <c r="AO1378" i="5"/>
  <c r="AO1379" i="5"/>
  <c r="AO1380" i="5"/>
  <c r="AO1381" i="5"/>
  <c r="AO1382" i="5"/>
  <c r="AO1383" i="5"/>
  <c r="AO1384" i="5"/>
  <c r="AO1385" i="5"/>
  <c r="AO1386" i="5"/>
  <c r="AO1387" i="5"/>
  <c r="AO1388" i="5"/>
  <c r="AO1389" i="5"/>
  <c r="AO1390" i="5"/>
  <c r="AO1391" i="5"/>
  <c r="AO1392" i="5"/>
  <c r="AO1393" i="5"/>
  <c r="AO1394" i="5"/>
  <c r="AO1395" i="5"/>
  <c r="AO1396" i="5"/>
  <c r="AO1397" i="5"/>
  <c r="AO1398" i="5"/>
  <c r="AO1399" i="5"/>
  <c r="AO1400" i="5"/>
  <c r="AO1401" i="5"/>
  <c r="AO1402" i="5"/>
  <c r="AO1403" i="5"/>
  <c r="AO1404" i="5"/>
  <c r="AO1405" i="5"/>
  <c r="AO1406" i="5"/>
  <c r="AO1407" i="5"/>
  <c r="AO1408" i="5"/>
  <c r="AO1409" i="5"/>
  <c r="AO1410" i="5"/>
  <c r="AO1411" i="5"/>
  <c r="AO1412" i="5"/>
  <c r="AO1413" i="5"/>
  <c r="AO1414" i="5"/>
  <c r="AO1415" i="5"/>
  <c r="AO1416" i="5"/>
  <c r="AO1417" i="5"/>
  <c r="AO1418" i="5"/>
  <c r="AO1419" i="5"/>
  <c r="AO1420" i="5"/>
  <c r="AO1421" i="5"/>
  <c r="AO1422" i="5"/>
  <c r="AO1423" i="5"/>
  <c r="AO1424" i="5"/>
  <c r="AO1425" i="5"/>
  <c r="AO1426" i="5"/>
  <c r="AO1427" i="5"/>
  <c r="AO1428" i="5"/>
  <c r="AO1429" i="5"/>
  <c r="AO1430" i="5"/>
  <c r="AO1431" i="5"/>
  <c r="AO1432" i="5"/>
  <c r="AO1433" i="5"/>
  <c r="AO1434" i="5"/>
  <c r="AO1435" i="5"/>
  <c r="AO1436" i="5"/>
  <c r="AO1437" i="5"/>
  <c r="AO1438" i="5"/>
  <c r="AO1439" i="5"/>
  <c r="AO1440" i="5"/>
  <c r="AO1441" i="5"/>
  <c r="AO1442" i="5"/>
  <c r="AO1443" i="5"/>
  <c r="AO1444" i="5"/>
  <c r="AO1445" i="5"/>
  <c r="AO1446" i="5"/>
  <c r="AO1447" i="5"/>
  <c r="AO1448" i="5"/>
  <c r="AO1449" i="5"/>
  <c r="AO1450" i="5"/>
  <c r="AO1451" i="5"/>
  <c r="AO1452" i="5"/>
  <c r="AO1453" i="5"/>
  <c r="AO1454" i="5"/>
  <c r="AO1455" i="5"/>
  <c r="AO1456" i="5"/>
  <c r="AO1457" i="5"/>
  <c r="AO1458" i="5"/>
  <c r="AO1459" i="5"/>
  <c r="AO1460" i="5"/>
  <c r="AO1461" i="5"/>
  <c r="AO1462" i="5"/>
  <c r="AO1463" i="5"/>
  <c r="AO1464" i="5"/>
  <c r="AO1465" i="5"/>
  <c r="AO1466" i="5"/>
  <c r="AO1467" i="5"/>
  <c r="AO1468" i="5"/>
  <c r="AO1469" i="5"/>
  <c r="AO1470" i="5"/>
  <c r="AO1471" i="5"/>
  <c r="AO1472" i="5"/>
  <c r="AO1473" i="5"/>
  <c r="AO1474" i="5"/>
  <c r="AO1475" i="5"/>
  <c r="AO1476" i="5"/>
  <c r="AO1477" i="5"/>
  <c r="AO1478" i="5"/>
  <c r="AO1479" i="5"/>
  <c r="AO1480" i="5"/>
  <c r="AO1481" i="5"/>
  <c r="AO1482" i="5"/>
  <c r="AO1483" i="5"/>
  <c r="AO1484" i="5"/>
  <c r="AO1485" i="5"/>
  <c r="AO1486" i="5"/>
  <c r="AO1487" i="5"/>
  <c r="AO1488" i="5"/>
  <c r="AO1489" i="5"/>
  <c r="AO1490" i="5"/>
  <c r="AO1491" i="5"/>
  <c r="AO1492" i="5"/>
  <c r="AO1493" i="5"/>
  <c r="AO1494" i="5"/>
  <c r="AO1495" i="5"/>
  <c r="AO1496" i="5"/>
  <c r="AO1497" i="5"/>
  <c r="AO1498" i="5"/>
  <c r="AO1499" i="5"/>
  <c r="AO1500" i="5"/>
  <c r="AO1501" i="5"/>
  <c r="AO1502" i="5"/>
  <c r="AO1503" i="5"/>
  <c r="AO1504" i="5"/>
  <c r="AO1505" i="5"/>
  <c r="AO1506" i="5"/>
  <c r="AO1507" i="5"/>
  <c r="AO1508" i="5"/>
  <c r="AO1509" i="5"/>
  <c r="AO1510" i="5"/>
  <c r="AO1511" i="5"/>
  <c r="AO1512" i="5"/>
  <c r="AO1513" i="5"/>
  <c r="AO1514" i="5"/>
  <c r="AO1515" i="5"/>
  <c r="AO1516" i="5"/>
  <c r="AO1517" i="5"/>
  <c r="AO1518" i="5"/>
  <c r="AO1519" i="5"/>
  <c r="AO1520" i="5"/>
  <c r="AO1521" i="5"/>
  <c r="AO1522" i="5"/>
  <c r="AO1523" i="5"/>
  <c r="AO1524" i="5"/>
  <c r="AO1525" i="5"/>
  <c r="AO1526" i="5"/>
  <c r="AO1527" i="5"/>
  <c r="AO1528" i="5"/>
  <c r="AO1529" i="5"/>
  <c r="AO1530" i="5"/>
  <c r="AO1531" i="5"/>
  <c r="AO1532" i="5"/>
  <c r="AO1533" i="5"/>
  <c r="AO1534" i="5"/>
  <c r="AO1535" i="5"/>
  <c r="AO1536" i="5"/>
  <c r="AO1537" i="5"/>
  <c r="AO1538" i="5"/>
  <c r="AO1539" i="5"/>
  <c r="AO1540" i="5"/>
  <c r="AO1541" i="5"/>
  <c r="AO1542" i="5"/>
  <c r="AO1543" i="5"/>
  <c r="AO1544" i="5"/>
  <c r="AO1545" i="5"/>
  <c r="AO1546" i="5"/>
  <c r="AO1547" i="5"/>
  <c r="AO1548" i="5"/>
  <c r="AO1549" i="5"/>
  <c r="AO1550" i="5"/>
  <c r="AO1551" i="5"/>
  <c r="AO1552" i="5"/>
  <c r="AO1553" i="5"/>
  <c r="AO1554" i="5"/>
  <c r="AO1555" i="5"/>
  <c r="AO1556" i="5"/>
  <c r="AO1557" i="5"/>
  <c r="AO1558" i="5"/>
  <c r="AO1559" i="5"/>
  <c r="AO1560" i="5"/>
  <c r="AO1561" i="5"/>
  <c r="AO1562" i="5"/>
  <c r="AO1563" i="5"/>
  <c r="AO1564" i="5"/>
  <c r="AO1565" i="5"/>
  <c r="AO1566" i="5"/>
  <c r="AO1567" i="5"/>
  <c r="AO1568" i="5"/>
  <c r="AO1569" i="5"/>
  <c r="AO1570" i="5"/>
  <c r="AO1571" i="5"/>
  <c r="AO1572" i="5"/>
  <c r="AO1573" i="5"/>
  <c r="AO1574" i="5"/>
  <c r="AO1575" i="5"/>
  <c r="AO1576" i="5"/>
  <c r="AO1577" i="5"/>
  <c r="AO1578" i="5"/>
  <c r="AO1579" i="5"/>
  <c r="AO1580" i="5"/>
  <c r="AO1581" i="5"/>
  <c r="AO1582" i="5"/>
  <c r="AO1583" i="5"/>
  <c r="AO1584" i="5"/>
  <c r="AO1585" i="5"/>
  <c r="AO1586" i="5"/>
  <c r="AO1587" i="5"/>
  <c r="AO1588" i="5"/>
  <c r="AO1589" i="5"/>
  <c r="AO1590" i="5"/>
  <c r="AO1591" i="5"/>
  <c r="AO1592" i="5"/>
  <c r="AO1593" i="5"/>
  <c r="AO1594" i="5"/>
  <c r="AO1595" i="5"/>
  <c r="AO1596" i="5"/>
  <c r="AO1597" i="5"/>
  <c r="AO1598" i="5"/>
  <c r="AO1599" i="5"/>
  <c r="AO1600" i="5"/>
  <c r="AO1601" i="5"/>
  <c r="AO1602" i="5"/>
  <c r="AO1603" i="5"/>
  <c r="AO1604" i="5"/>
  <c r="AO1605" i="5"/>
  <c r="AO1606" i="5"/>
  <c r="AO1607" i="5"/>
  <c r="AO1608" i="5"/>
  <c r="AO1609" i="5"/>
  <c r="AO1610" i="5"/>
  <c r="AO1611" i="5"/>
  <c r="AO1612" i="5"/>
  <c r="AO1613" i="5"/>
  <c r="AO1614" i="5"/>
  <c r="AO1615" i="5"/>
  <c r="AO1616" i="5"/>
  <c r="AO1617" i="5"/>
  <c r="AO1618" i="5"/>
  <c r="AO1619" i="5"/>
  <c r="AO1620" i="5"/>
  <c r="AO1621" i="5"/>
  <c r="AO1622" i="5"/>
  <c r="AO1623" i="5"/>
  <c r="AO1624" i="5"/>
  <c r="AO1625" i="5"/>
  <c r="AO1626" i="5"/>
  <c r="AO1627" i="5"/>
  <c r="AO1628" i="5"/>
  <c r="AO1629" i="5"/>
  <c r="AO1630" i="5"/>
  <c r="AO1631" i="5"/>
  <c r="AO1632" i="5"/>
  <c r="AO1633" i="5"/>
  <c r="AO1634" i="5"/>
  <c r="AO1635" i="5"/>
  <c r="AO1636" i="5"/>
  <c r="AO1637" i="5"/>
  <c r="AO1638" i="5"/>
  <c r="AO1639" i="5"/>
  <c r="AO1640" i="5"/>
  <c r="AO1641" i="5"/>
  <c r="AO1642" i="5"/>
  <c r="AO1643" i="5"/>
  <c r="AO1644" i="5"/>
  <c r="AO1645" i="5"/>
  <c r="AO1646" i="5"/>
  <c r="AO1647" i="5"/>
  <c r="AO1648" i="5"/>
  <c r="AO1649" i="5"/>
  <c r="AO1650" i="5"/>
  <c r="AO1651" i="5"/>
  <c r="AO1652" i="5"/>
  <c r="AO1653" i="5"/>
  <c r="AO1654" i="5"/>
  <c r="AO1655" i="5"/>
  <c r="AO1656" i="5"/>
  <c r="AO1657" i="5"/>
  <c r="AO1658" i="5"/>
  <c r="AO1659" i="5"/>
  <c r="AO1660" i="5"/>
  <c r="AO1661" i="5"/>
  <c r="AO1662" i="5"/>
  <c r="AO1663" i="5"/>
  <c r="AO1664" i="5"/>
  <c r="AO1665" i="5"/>
  <c r="AO1666" i="5"/>
  <c r="AO1667" i="5"/>
  <c r="AO1668" i="5"/>
  <c r="AO1669" i="5"/>
  <c r="AO1670" i="5"/>
  <c r="AO1671" i="5"/>
  <c r="AO1672" i="5"/>
  <c r="AO1673" i="5"/>
  <c r="AO1674" i="5"/>
  <c r="AO1675" i="5"/>
  <c r="AO1676" i="5"/>
  <c r="AO1677" i="5"/>
  <c r="AO1678" i="5"/>
  <c r="AO1679" i="5"/>
  <c r="AO1680" i="5"/>
  <c r="AO1681" i="5"/>
  <c r="AO1682" i="5"/>
  <c r="AO1683" i="5"/>
  <c r="AO1684" i="5"/>
  <c r="AO1685" i="5"/>
  <c r="AO1686" i="5"/>
  <c r="AO1687" i="5"/>
  <c r="AO1688" i="5"/>
  <c r="AO1689" i="5"/>
  <c r="AO1690" i="5"/>
  <c r="AO1691" i="5"/>
  <c r="AO1692" i="5"/>
  <c r="AO1693" i="5"/>
  <c r="AO1694" i="5"/>
  <c r="AO1695" i="5"/>
  <c r="AO1696" i="5"/>
  <c r="AO1697" i="5"/>
  <c r="AO1698" i="5"/>
  <c r="AO1699" i="5"/>
  <c r="AO1700" i="5"/>
  <c r="AO1701" i="5"/>
  <c r="AO1702" i="5"/>
  <c r="AO1703" i="5"/>
  <c r="AO1704" i="5"/>
  <c r="AO1705" i="5"/>
  <c r="AO1706" i="5"/>
  <c r="AO1707" i="5"/>
  <c r="AO1708" i="5"/>
  <c r="AO1709" i="5"/>
  <c r="AO1710" i="5"/>
  <c r="AO1711" i="5"/>
  <c r="AO1712" i="5"/>
  <c r="AO1713" i="5"/>
  <c r="AO1714" i="5"/>
  <c r="AO1715" i="5"/>
  <c r="AO1716" i="5"/>
  <c r="AO1717" i="5"/>
  <c r="AO1718" i="5"/>
  <c r="AO1719" i="5"/>
  <c r="AO1720" i="5"/>
  <c r="AO1721" i="5"/>
  <c r="AO1722" i="5"/>
  <c r="AO1723" i="5"/>
  <c r="AO1724" i="5"/>
  <c r="AO1725" i="5"/>
  <c r="AO1726" i="5"/>
  <c r="AO1727" i="5"/>
  <c r="AO1728" i="5"/>
  <c r="AO1729" i="5"/>
  <c r="AO1730" i="5"/>
  <c r="AO1731" i="5"/>
  <c r="AO1732" i="5"/>
  <c r="AO1733" i="5"/>
  <c r="AO1734" i="5"/>
  <c r="AO1735" i="5"/>
  <c r="AO1736" i="5"/>
  <c r="AO1737" i="5"/>
  <c r="AO1738" i="5"/>
  <c r="AO1739" i="5"/>
  <c r="AO1740" i="5"/>
  <c r="AO1741" i="5"/>
  <c r="AO1742" i="5"/>
  <c r="AO1743" i="5"/>
  <c r="AO1744" i="5"/>
  <c r="AO1745" i="5"/>
  <c r="AO1746" i="5"/>
  <c r="AO1747" i="5"/>
  <c r="AO1748" i="5"/>
  <c r="AO1749" i="5"/>
  <c r="AO1750" i="5"/>
  <c r="AO1751" i="5"/>
  <c r="AO1752" i="5"/>
  <c r="AO1753" i="5"/>
  <c r="AO1754" i="5"/>
  <c r="AO1755" i="5"/>
  <c r="AO1756" i="5"/>
  <c r="AO1757" i="5"/>
  <c r="AO1758" i="5"/>
  <c r="AO1759" i="5"/>
  <c r="AO1760" i="5"/>
  <c r="AO1761" i="5"/>
  <c r="AO1762" i="5"/>
  <c r="AO1763" i="5"/>
  <c r="AO1764" i="5"/>
  <c r="AO1765" i="5"/>
  <c r="AO1766" i="5"/>
  <c r="AO1767" i="5"/>
  <c r="AO1768" i="5"/>
  <c r="AO1769" i="5"/>
  <c r="AO1770" i="5"/>
  <c r="AO1771" i="5"/>
  <c r="AO1772" i="5"/>
  <c r="AO1773" i="5"/>
  <c r="AO1774" i="5"/>
  <c r="AO1775" i="5"/>
  <c r="AO1776" i="5"/>
  <c r="AO1777" i="5"/>
  <c r="AO1778" i="5"/>
  <c r="AO1779" i="5"/>
  <c r="AO1780" i="5"/>
  <c r="AO1781" i="5"/>
  <c r="AO1782" i="5"/>
  <c r="AO1783" i="5"/>
  <c r="AO1784" i="5"/>
  <c r="AO1785" i="5"/>
  <c r="AO1786" i="5"/>
  <c r="AO1787" i="5"/>
  <c r="AO1788" i="5"/>
  <c r="AO1789" i="5"/>
  <c r="AO1790" i="5"/>
  <c r="AO1791"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N337" i="5"/>
  <c r="AN338" i="5"/>
  <c r="AN339" i="5"/>
  <c r="AN340" i="5"/>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80" i="5"/>
  <c r="AN381" i="5"/>
  <c r="AN382" i="5"/>
  <c r="AN383" i="5"/>
  <c r="AN384" i="5"/>
  <c r="AN385" i="5"/>
  <c r="AN386" i="5"/>
  <c r="AN387" i="5"/>
  <c r="AN388" i="5"/>
  <c r="AN389" i="5"/>
  <c r="AN390" i="5"/>
  <c r="AN391" i="5"/>
  <c r="AN392" i="5"/>
  <c r="AN393" i="5"/>
  <c r="AN394" i="5"/>
  <c r="AN395" i="5"/>
  <c r="AN396" i="5"/>
  <c r="AN397" i="5"/>
  <c r="AN398" i="5"/>
  <c r="AN399" i="5"/>
  <c r="AN400" i="5"/>
  <c r="AN401" i="5"/>
  <c r="AN402" i="5"/>
  <c r="AN403" i="5"/>
  <c r="AN404" i="5"/>
  <c r="AN405" i="5"/>
  <c r="AN406" i="5"/>
  <c r="AN407" i="5"/>
  <c r="AN408" i="5"/>
  <c r="AN409" i="5"/>
  <c r="AN410" i="5"/>
  <c r="AN411" i="5"/>
  <c r="AN412" i="5"/>
  <c r="AN413" i="5"/>
  <c r="AN414" i="5"/>
  <c r="AN415" i="5"/>
  <c r="AN416" i="5"/>
  <c r="AN417" i="5"/>
  <c r="AN418" i="5"/>
  <c r="AN419" i="5"/>
  <c r="AN420" i="5"/>
  <c r="AN421" i="5"/>
  <c r="AN422" i="5"/>
  <c r="AN423" i="5"/>
  <c r="AN424" i="5"/>
  <c r="AN425" i="5"/>
  <c r="AN426" i="5"/>
  <c r="AN427" i="5"/>
  <c r="AN428" i="5"/>
  <c r="AN429" i="5"/>
  <c r="AN430" i="5"/>
  <c r="AN431" i="5"/>
  <c r="AN432" i="5"/>
  <c r="AN433" i="5"/>
  <c r="AN434" i="5"/>
  <c r="AN435" i="5"/>
  <c r="AN436" i="5"/>
  <c r="AN437" i="5"/>
  <c r="AN438" i="5"/>
  <c r="AN439" i="5"/>
  <c r="AN440" i="5"/>
  <c r="AN441" i="5"/>
  <c r="AN442" i="5"/>
  <c r="AN443" i="5"/>
  <c r="AN444" i="5"/>
  <c r="AN445" i="5"/>
  <c r="AN446" i="5"/>
  <c r="AN447" i="5"/>
  <c r="AN448" i="5"/>
  <c r="AN449" i="5"/>
  <c r="AN450" i="5"/>
  <c r="AN451" i="5"/>
  <c r="AN452" i="5"/>
  <c r="AN453" i="5"/>
  <c r="AN454" i="5"/>
  <c r="AN455" i="5"/>
  <c r="AN456" i="5"/>
  <c r="AN457" i="5"/>
  <c r="AN458" i="5"/>
  <c r="AN459" i="5"/>
  <c r="AN460" i="5"/>
  <c r="AN461" i="5"/>
  <c r="AN462" i="5"/>
  <c r="AN463" i="5"/>
  <c r="AN464" i="5"/>
  <c r="AN465" i="5"/>
  <c r="AN466" i="5"/>
  <c r="AN467" i="5"/>
  <c r="AN468" i="5"/>
  <c r="AN469" i="5"/>
  <c r="AN470" i="5"/>
  <c r="AN471" i="5"/>
  <c r="AN472" i="5"/>
  <c r="AN473" i="5"/>
  <c r="AN474" i="5"/>
  <c r="AN475" i="5"/>
  <c r="AN476" i="5"/>
  <c r="AN477" i="5"/>
  <c r="AN478" i="5"/>
  <c r="AN479" i="5"/>
  <c r="AN480" i="5"/>
  <c r="AN481" i="5"/>
  <c r="AN482" i="5"/>
  <c r="AN483" i="5"/>
  <c r="AN484" i="5"/>
  <c r="AN485" i="5"/>
  <c r="AN486" i="5"/>
  <c r="AN487" i="5"/>
  <c r="AN488" i="5"/>
  <c r="AN489" i="5"/>
  <c r="AN490" i="5"/>
  <c r="AN491" i="5"/>
  <c r="AN492" i="5"/>
  <c r="AN493" i="5"/>
  <c r="AN494" i="5"/>
  <c r="AN495" i="5"/>
  <c r="AN496" i="5"/>
  <c r="AN497" i="5"/>
  <c r="AN498" i="5"/>
  <c r="AN499" i="5"/>
  <c r="AN500" i="5"/>
  <c r="AN501" i="5"/>
  <c r="AN502" i="5"/>
  <c r="AN503" i="5"/>
  <c r="AN504" i="5"/>
  <c r="AN505" i="5"/>
  <c r="AN506" i="5"/>
  <c r="AN507" i="5"/>
  <c r="AN508" i="5"/>
  <c r="AN509" i="5"/>
  <c r="AN510" i="5"/>
  <c r="AN511" i="5"/>
  <c r="AN512" i="5"/>
  <c r="AN513" i="5"/>
  <c r="AN514" i="5"/>
  <c r="AN515" i="5"/>
  <c r="AN516" i="5"/>
  <c r="AN517" i="5"/>
  <c r="AN518" i="5"/>
  <c r="AN519" i="5"/>
  <c r="AN520" i="5"/>
  <c r="AN521" i="5"/>
  <c r="AN522" i="5"/>
  <c r="AN523" i="5"/>
  <c r="AN524" i="5"/>
  <c r="AN525" i="5"/>
  <c r="AN526" i="5"/>
  <c r="AN527" i="5"/>
  <c r="AN528" i="5"/>
  <c r="AN529" i="5"/>
  <c r="AN530" i="5"/>
  <c r="AN531" i="5"/>
  <c r="AN532" i="5"/>
  <c r="AN533" i="5"/>
  <c r="AN534" i="5"/>
  <c r="AN535" i="5"/>
  <c r="AN536" i="5"/>
  <c r="AN537" i="5"/>
  <c r="AN538" i="5"/>
  <c r="AN539" i="5"/>
  <c r="AN540" i="5"/>
  <c r="AN541" i="5"/>
  <c r="AN542" i="5"/>
  <c r="AN543" i="5"/>
  <c r="AN544" i="5"/>
  <c r="AN545" i="5"/>
  <c r="AN546" i="5"/>
  <c r="AN547" i="5"/>
  <c r="AN548" i="5"/>
  <c r="AN549" i="5"/>
  <c r="AN550" i="5"/>
  <c r="AN551" i="5"/>
  <c r="AN552" i="5"/>
  <c r="AN553" i="5"/>
  <c r="AN554" i="5"/>
  <c r="AN555" i="5"/>
  <c r="AN556" i="5"/>
  <c r="AN557" i="5"/>
  <c r="AN558" i="5"/>
  <c r="AN559" i="5"/>
  <c r="AN560" i="5"/>
  <c r="AN561" i="5"/>
  <c r="AN562" i="5"/>
  <c r="AN563" i="5"/>
  <c r="AN564" i="5"/>
  <c r="AN565" i="5"/>
  <c r="AN566" i="5"/>
  <c r="AN567" i="5"/>
  <c r="AN568" i="5"/>
  <c r="AN569" i="5"/>
  <c r="AN570" i="5"/>
  <c r="AN571" i="5"/>
  <c r="AN572" i="5"/>
  <c r="AN573" i="5"/>
  <c r="AN574" i="5"/>
  <c r="AN575" i="5"/>
  <c r="AN576" i="5"/>
  <c r="AN577" i="5"/>
  <c r="AN578" i="5"/>
  <c r="AN579" i="5"/>
  <c r="AN580" i="5"/>
  <c r="AN581" i="5"/>
  <c r="AN582" i="5"/>
  <c r="AN583" i="5"/>
  <c r="AN584" i="5"/>
  <c r="AN585" i="5"/>
  <c r="AN586" i="5"/>
  <c r="AN587" i="5"/>
  <c r="AN588" i="5"/>
  <c r="AN589" i="5"/>
  <c r="AN590" i="5"/>
  <c r="AN591" i="5"/>
  <c r="AN592" i="5"/>
  <c r="AN593" i="5"/>
  <c r="AN594" i="5"/>
  <c r="AN595" i="5"/>
  <c r="AN596" i="5"/>
  <c r="AN597" i="5"/>
  <c r="AN598" i="5"/>
  <c r="AN599" i="5"/>
  <c r="AN600" i="5"/>
  <c r="AN601" i="5"/>
  <c r="AN602" i="5"/>
  <c r="AN603" i="5"/>
  <c r="AN604" i="5"/>
  <c r="AN605" i="5"/>
  <c r="AN606" i="5"/>
  <c r="AN607" i="5"/>
  <c r="AN608" i="5"/>
  <c r="AN609" i="5"/>
  <c r="AN610" i="5"/>
  <c r="AN611" i="5"/>
  <c r="AN612" i="5"/>
  <c r="AN613" i="5"/>
  <c r="AN614" i="5"/>
  <c r="AN615" i="5"/>
  <c r="AN616" i="5"/>
  <c r="AN617" i="5"/>
  <c r="AN618" i="5"/>
  <c r="AN619" i="5"/>
  <c r="AN620" i="5"/>
  <c r="AN621" i="5"/>
  <c r="AN622" i="5"/>
  <c r="AN623" i="5"/>
  <c r="AN624" i="5"/>
  <c r="AN625" i="5"/>
  <c r="AN626" i="5"/>
  <c r="AN627" i="5"/>
  <c r="AN628" i="5"/>
  <c r="AN629" i="5"/>
  <c r="AN630" i="5"/>
  <c r="AN631" i="5"/>
  <c r="AN632" i="5"/>
  <c r="AN633" i="5"/>
  <c r="AN634" i="5"/>
  <c r="AN635" i="5"/>
  <c r="AN636" i="5"/>
  <c r="AN637" i="5"/>
  <c r="AN638" i="5"/>
  <c r="AN639" i="5"/>
  <c r="AN640" i="5"/>
  <c r="AN641" i="5"/>
  <c r="AN642" i="5"/>
  <c r="AN643" i="5"/>
  <c r="AN644" i="5"/>
  <c r="AN645" i="5"/>
  <c r="AN646" i="5"/>
  <c r="AN647" i="5"/>
  <c r="AN648" i="5"/>
  <c r="AN649" i="5"/>
  <c r="AN650" i="5"/>
  <c r="AN651" i="5"/>
  <c r="AN652" i="5"/>
  <c r="AN653" i="5"/>
  <c r="AN654" i="5"/>
  <c r="AN655" i="5"/>
  <c r="AN656" i="5"/>
  <c r="AN657" i="5"/>
  <c r="AN658" i="5"/>
  <c r="AN659" i="5"/>
  <c r="AN660" i="5"/>
  <c r="AN661" i="5"/>
  <c r="AN662" i="5"/>
  <c r="AN663" i="5"/>
  <c r="AN664" i="5"/>
  <c r="AN665" i="5"/>
  <c r="AN666" i="5"/>
  <c r="AN667" i="5"/>
  <c r="AN668" i="5"/>
  <c r="AN669" i="5"/>
  <c r="AN670" i="5"/>
  <c r="AN671" i="5"/>
  <c r="AN672" i="5"/>
  <c r="AN673" i="5"/>
  <c r="AN674" i="5"/>
  <c r="AN675" i="5"/>
  <c r="AN676" i="5"/>
  <c r="AN677" i="5"/>
  <c r="AN678" i="5"/>
  <c r="AN679" i="5"/>
  <c r="AN680" i="5"/>
  <c r="AN681" i="5"/>
  <c r="AN682" i="5"/>
  <c r="AN683" i="5"/>
  <c r="AN684" i="5"/>
  <c r="AN685" i="5"/>
  <c r="AN686" i="5"/>
  <c r="AN687" i="5"/>
  <c r="AN688" i="5"/>
  <c r="AN689" i="5"/>
  <c r="AN690" i="5"/>
  <c r="AN691" i="5"/>
  <c r="AN692" i="5"/>
  <c r="AN693" i="5"/>
  <c r="AN694" i="5"/>
  <c r="AN695" i="5"/>
  <c r="AN696" i="5"/>
  <c r="AN697" i="5"/>
  <c r="AN698" i="5"/>
  <c r="AN699" i="5"/>
  <c r="AN700" i="5"/>
  <c r="AN701" i="5"/>
  <c r="AN702" i="5"/>
  <c r="AN703" i="5"/>
  <c r="AN704" i="5"/>
  <c r="AN705" i="5"/>
  <c r="AN706" i="5"/>
  <c r="AN707" i="5"/>
  <c r="AN708" i="5"/>
  <c r="AN709" i="5"/>
  <c r="AN710" i="5"/>
  <c r="AN711" i="5"/>
  <c r="AN712" i="5"/>
  <c r="AN713" i="5"/>
  <c r="AN714" i="5"/>
  <c r="AN715" i="5"/>
  <c r="AN716" i="5"/>
  <c r="AN717" i="5"/>
  <c r="AN718" i="5"/>
  <c r="AN719" i="5"/>
  <c r="AN720" i="5"/>
  <c r="AN721" i="5"/>
  <c r="AN722" i="5"/>
  <c r="AN723" i="5"/>
  <c r="AN724" i="5"/>
  <c r="AN725" i="5"/>
  <c r="AN726" i="5"/>
  <c r="AN727" i="5"/>
  <c r="AN728" i="5"/>
  <c r="AN729" i="5"/>
  <c r="AN730" i="5"/>
  <c r="AN731" i="5"/>
  <c r="AN732" i="5"/>
  <c r="AN733" i="5"/>
  <c r="AN734" i="5"/>
  <c r="AN735" i="5"/>
  <c r="AN736" i="5"/>
  <c r="AN737" i="5"/>
  <c r="AN738" i="5"/>
  <c r="AN739" i="5"/>
  <c r="AN740" i="5"/>
  <c r="AN741" i="5"/>
  <c r="AN742" i="5"/>
  <c r="AN743" i="5"/>
  <c r="AN744" i="5"/>
  <c r="AN745" i="5"/>
  <c r="AN746" i="5"/>
  <c r="AN747" i="5"/>
  <c r="AN748" i="5"/>
  <c r="AN749" i="5"/>
  <c r="AN750" i="5"/>
  <c r="AN751" i="5"/>
  <c r="AN752" i="5"/>
  <c r="AN753" i="5"/>
  <c r="AN754" i="5"/>
  <c r="AN755" i="5"/>
  <c r="AN756" i="5"/>
  <c r="AN757" i="5"/>
  <c r="AN758" i="5"/>
  <c r="AN759" i="5"/>
  <c r="AN760" i="5"/>
  <c r="AN761" i="5"/>
  <c r="AN762" i="5"/>
  <c r="AN763" i="5"/>
  <c r="AN764" i="5"/>
  <c r="AN765" i="5"/>
  <c r="AN766" i="5"/>
  <c r="AN767" i="5"/>
  <c r="AN768" i="5"/>
  <c r="AN769" i="5"/>
  <c r="AN770" i="5"/>
  <c r="AN771" i="5"/>
  <c r="AN772" i="5"/>
  <c r="AN773" i="5"/>
  <c r="AN774" i="5"/>
  <c r="AN775" i="5"/>
  <c r="AN776" i="5"/>
  <c r="AN777" i="5"/>
  <c r="AN778" i="5"/>
  <c r="AN779" i="5"/>
  <c r="AN780" i="5"/>
  <c r="AN781" i="5"/>
  <c r="AN782" i="5"/>
  <c r="AN783" i="5"/>
  <c r="AN784" i="5"/>
  <c r="AN785" i="5"/>
  <c r="AN786" i="5"/>
  <c r="AN787" i="5"/>
  <c r="AN788" i="5"/>
  <c r="AN789" i="5"/>
  <c r="AN790" i="5"/>
  <c r="AN791" i="5"/>
  <c r="AN792" i="5"/>
  <c r="AN793" i="5"/>
  <c r="AN794" i="5"/>
  <c r="AN795" i="5"/>
  <c r="AN796" i="5"/>
  <c r="AN797" i="5"/>
  <c r="AN798" i="5"/>
  <c r="AN799" i="5"/>
  <c r="AN800" i="5"/>
  <c r="AN801" i="5"/>
  <c r="AN802" i="5"/>
  <c r="AN803" i="5"/>
  <c r="AN804" i="5"/>
  <c r="AN805" i="5"/>
  <c r="AN806" i="5"/>
  <c r="AN807" i="5"/>
  <c r="AN808" i="5"/>
  <c r="AN809" i="5"/>
  <c r="AN810" i="5"/>
  <c r="AN811" i="5"/>
  <c r="AN812" i="5"/>
  <c r="AN813" i="5"/>
  <c r="AN814" i="5"/>
  <c r="AN815" i="5"/>
  <c r="AN816" i="5"/>
  <c r="AN817" i="5"/>
  <c r="AN818" i="5"/>
  <c r="AN819" i="5"/>
  <c r="AN820" i="5"/>
  <c r="AN821" i="5"/>
  <c r="AN822" i="5"/>
  <c r="AN823" i="5"/>
  <c r="AN824" i="5"/>
  <c r="AN825" i="5"/>
  <c r="AN826" i="5"/>
  <c r="AN827" i="5"/>
  <c r="AN828" i="5"/>
  <c r="AN829" i="5"/>
  <c r="AN830" i="5"/>
  <c r="AN831" i="5"/>
  <c r="AN832" i="5"/>
  <c r="AN833" i="5"/>
  <c r="AN834" i="5"/>
  <c r="AN835" i="5"/>
  <c r="AN836" i="5"/>
  <c r="AN837" i="5"/>
  <c r="AN838" i="5"/>
  <c r="AN839" i="5"/>
  <c r="AN840" i="5"/>
  <c r="AN841" i="5"/>
  <c r="AN842" i="5"/>
  <c r="AN843" i="5"/>
  <c r="AN844" i="5"/>
  <c r="AN845" i="5"/>
  <c r="AN846" i="5"/>
  <c r="AN847" i="5"/>
  <c r="AN848" i="5"/>
  <c r="AN849" i="5"/>
  <c r="AN850" i="5"/>
  <c r="AN851" i="5"/>
  <c r="AN852" i="5"/>
  <c r="AN853" i="5"/>
  <c r="AN854" i="5"/>
  <c r="AN855" i="5"/>
  <c r="AN856" i="5"/>
  <c r="AN857" i="5"/>
  <c r="AN858" i="5"/>
  <c r="AN859" i="5"/>
  <c r="AN860" i="5"/>
  <c r="AN861" i="5"/>
  <c r="AN862" i="5"/>
  <c r="AN863" i="5"/>
  <c r="AN864" i="5"/>
  <c r="AN865" i="5"/>
  <c r="AN866" i="5"/>
  <c r="AN867" i="5"/>
  <c r="AN868" i="5"/>
  <c r="AN869" i="5"/>
  <c r="AN870" i="5"/>
  <c r="AN871" i="5"/>
  <c r="AN872" i="5"/>
  <c r="AN873" i="5"/>
  <c r="AN874" i="5"/>
  <c r="AN875" i="5"/>
  <c r="AN876" i="5"/>
  <c r="AN877" i="5"/>
  <c r="AN878" i="5"/>
  <c r="AN879" i="5"/>
  <c r="AN880" i="5"/>
  <c r="AN881" i="5"/>
  <c r="AN882" i="5"/>
  <c r="AN883" i="5"/>
  <c r="AN884" i="5"/>
  <c r="AN885" i="5"/>
  <c r="AN886" i="5"/>
  <c r="AN887" i="5"/>
  <c r="AN888" i="5"/>
  <c r="AN889" i="5"/>
  <c r="AN890" i="5"/>
  <c r="AN891" i="5"/>
  <c r="AN892" i="5"/>
  <c r="AN893" i="5"/>
  <c r="AN894" i="5"/>
  <c r="AN895" i="5"/>
  <c r="AN896" i="5"/>
  <c r="AN897" i="5"/>
  <c r="AN898" i="5"/>
  <c r="AN899" i="5"/>
  <c r="AN900" i="5"/>
  <c r="AN901" i="5"/>
  <c r="AN902" i="5"/>
  <c r="AN903" i="5"/>
  <c r="AN904" i="5"/>
  <c r="AN905" i="5"/>
  <c r="AN906" i="5"/>
  <c r="AN907" i="5"/>
  <c r="AN908" i="5"/>
  <c r="AN909" i="5"/>
  <c r="AN910" i="5"/>
  <c r="AN911" i="5"/>
  <c r="AN912" i="5"/>
  <c r="AN913" i="5"/>
  <c r="AN914" i="5"/>
  <c r="AN915" i="5"/>
  <c r="AN916" i="5"/>
  <c r="AN917" i="5"/>
  <c r="AN918" i="5"/>
  <c r="AN919" i="5"/>
  <c r="AN920" i="5"/>
  <c r="AN921" i="5"/>
  <c r="AN922" i="5"/>
  <c r="AN923" i="5"/>
  <c r="AN924" i="5"/>
  <c r="AN925" i="5"/>
  <c r="AN926" i="5"/>
  <c r="AN927" i="5"/>
  <c r="AN928" i="5"/>
  <c r="AN929" i="5"/>
  <c r="AN930" i="5"/>
  <c r="AN931" i="5"/>
  <c r="AN932" i="5"/>
  <c r="AN933" i="5"/>
  <c r="AN934" i="5"/>
  <c r="AN935" i="5"/>
  <c r="AN936" i="5"/>
  <c r="AN937" i="5"/>
  <c r="AN938" i="5"/>
  <c r="AN939" i="5"/>
  <c r="AN940" i="5"/>
  <c r="AN941" i="5"/>
  <c r="AN942" i="5"/>
  <c r="AN943" i="5"/>
  <c r="AN944" i="5"/>
  <c r="AN945" i="5"/>
  <c r="AN946" i="5"/>
  <c r="AN947" i="5"/>
  <c r="AN948" i="5"/>
  <c r="AN949" i="5"/>
  <c r="AN950" i="5"/>
  <c r="AN951" i="5"/>
  <c r="AN952" i="5"/>
  <c r="AN953" i="5"/>
  <c r="AN954" i="5"/>
  <c r="AN955" i="5"/>
  <c r="AN956" i="5"/>
  <c r="AN957" i="5"/>
  <c r="AN958" i="5"/>
  <c r="AN959" i="5"/>
  <c r="AN960" i="5"/>
  <c r="AN961" i="5"/>
  <c r="AN962" i="5"/>
  <c r="AN963" i="5"/>
  <c r="AN964" i="5"/>
  <c r="AN965" i="5"/>
  <c r="AN966" i="5"/>
  <c r="AN967" i="5"/>
  <c r="AN968" i="5"/>
  <c r="AN969" i="5"/>
  <c r="AN970" i="5"/>
  <c r="AN971" i="5"/>
  <c r="AN972" i="5"/>
  <c r="AN973" i="5"/>
  <c r="AN974" i="5"/>
  <c r="AN975" i="5"/>
  <c r="AN976" i="5"/>
  <c r="AN977" i="5"/>
  <c r="AN978" i="5"/>
  <c r="AN979" i="5"/>
  <c r="AN980" i="5"/>
  <c r="AN981" i="5"/>
  <c r="AN982" i="5"/>
  <c r="AN983" i="5"/>
  <c r="AN984" i="5"/>
  <c r="AN985" i="5"/>
  <c r="AN986" i="5"/>
  <c r="AN987" i="5"/>
  <c r="AN988" i="5"/>
  <c r="AN989" i="5"/>
  <c r="AN990" i="5"/>
  <c r="AN991" i="5"/>
  <c r="AN992" i="5"/>
  <c r="AN993" i="5"/>
  <c r="AN994" i="5"/>
  <c r="AN995" i="5"/>
  <c r="AN996" i="5"/>
  <c r="AN997" i="5"/>
  <c r="AN998" i="5"/>
  <c r="AN999" i="5"/>
  <c r="AN1000" i="5"/>
  <c r="AN1001" i="5"/>
  <c r="AN1002" i="5"/>
  <c r="AN1003" i="5"/>
  <c r="AN1004" i="5"/>
  <c r="AN1005" i="5"/>
  <c r="AN1006" i="5"/>
  <c r="AN1007" i="5"/>
  <c r="AN1008" i="5"/>
  <c r="AN1009" i="5"/>
  <c r="AN1010" i="5"/>
  <c r="AN1011" i="5"/>
  <c r="AN1012" i="5"/>
  <c r="AN1013" i="5"/>
  <c r="AN1014" i="5"/>
  <c r="AN1015" i="5"/>
  <c r="AN1016" i="5"/>
  <c r="AN1017" i="5"/>
  <c r="AN1018" i="5"/>
  <c r="AN1019" i="5"/>
  <c r="AN1020" i="5"/>
  <c r="AN1021" i="5"/>
  <c r="AN1022" i="5"/>
  <c r="AN1023" i="5"/>
  <c r="AN1024" i="5"/>
  <c r="AN1025" i="5"/>
  <c r="AN1026" i="5"/>
  <c r="AN1027" i="5"/>
  <c r="AN1028" i="5"/>
  <c r="AN1029" i="5"/>
  <c r="AN1030" i="5"/>
  <c r="AN1031" i="5"/>
  <c r="AN1032" i="5"/>
  <c r="AN1033" i="5"/>
  <c r="AN1034" i="5"/>
  <c r="AN1035" i="5"/>
  <c r="AN1036" i="5"/>
  <c r="AN1037" i="5"/>
  <c r="AN1038" i="5"/>
  <c r="AN1039" i="5"/>
  <c r="AN1040" i="5"/>
  <c r="AN1041" i="5"/>
  <c r="AN1042" i="5"/>
  <c r="AN1043" i="5"/>
  <c r="AN1044" i="5"/>
  <c r="AN1045" i="5"/>
  <c r="AN1046" i="5"/>
  <c r="AN1047" i="5"/>
  <c r="AN1048" i="5"/>
  <c r="AN1049" i="5"/>
  <c r="AN1050" i="5"/>
  <c r="AN1051" i="5"/>
  <c r="AN1052" i="5"/>
  <c r="AN1053" i="5"/>
  <c r="AN1054" i="5"/>
  <c r="AN1055" i="5"/>
  <c r="AN1056" i="5"/>
  <c r="AN1057" i="5"/>
  <c r="AN1058" i="5"/>
  <c r="AN1059" i="5"/>
  <c r="AN1060" i="5"/>
  <c r="AN1061" i="5"/>
  <c r="AN1062" i="5"/>
  <c r="AN1063" i="5"/>
  <c r="AN1064" i="5"/>
  <c r="AN1065" i="5"/>
  <c r="AN1066" i="5"/>
  <c r="AN1067" i="5"/>
  <c r="AN1068" i="5"/>
  <c r="AN1069" i="5"/>
  <c r="AN1070" i="5"/>
  <c r="AN1071" i="5"/>
  <c r="AN1072" i="5"/>
  <c r="AN1073" i="5"/>
  <c r="AN1074" i="5"/>
  <c r="AN1075" i="5"/>
  <c r="AN1076" i="5"/>
  <c r="AN1077" i="5"/>
  <c r="AN1078" i="5"/>
  <c r="AN1079" i="5"/>
  <c r="AN1080" i="5"/>
  <c r="AN1081" i="5"/>
  <c r="AN1082" i="5"/>
  <c r="AN1083" i="5"/>
  <c r="AN1084" i="5"/>
  <c r="AN1085" i="5"/>
  <c r="AN1086" i="5"/>
  <c r="AN1087" i="5"/>
  <c r="AN1088" i="5"/>
  <c r="AN1089" i="5"/>
  <c r="AN1090" i="5"/>
  <c r="AN1091" i="5"/>
  <c r="AN1092" i="5"/>
  <c r="AN1093" i="5"/>
  <c r="AN1094" i="5"/>
  <c r="AN1095" i="5"/>
  <c r="AN1096" i="5"/>
  <c r="AN1097" i="5"/>
  <c r="AN1098" i="5"/>
  <c r="AN1099" i="5"/>
  <c r="AN1100" i="5"/>
  <c r="AN1101" i="5"/>
  <c r="AN1102" i="5"/>
  <c r="AN1103" i="5"/>
  <c r="AN1104" i="5"/>
  <c r="AN1105" i="5"/>
  <c r="AN1106" i="5"/>
  <c r="AN1107" i="5"/>
  <c r="AN1108" i="5"/>
  <c r="AN1109" i="5"/>
  <c r="AN1110" i="5"/>
  <c r="AN1111" i="5"/>
  <c r="AN1112" i="5"/>
  <c r="AN1113" i="5"/>
  <c r="AN1114" i="5"/>
  <c r="AN1115" i="5"/>
  <c r="AN1116" i="5"/>
  <c r="AN1117" i="5"/>
  <c r="AN1118" i="5"/>
  <c r="AN1119" i="5"/>
  <c r="AN1120" i="5"/>
  <c r="AN1121" i="5"/>
  <c r="AN1122" i="5"/>
  <c r="AN1123" i="5"/>
  <c r="AN1124" i="5"/>
  <c r="AN1125" i="5"/>
  <c r="AN1126" i="5"/>
  <c r="AN1127" i="5"/>
  <c r="AN1128" i="5"/>
  <c r="AN1129" i="5"/>
  <c r="AN1130" i="5"/>
  <c r="AN1131" i="5"/>
  <c r="AN1132" i="5"/>
  <c r="AN1133" i="5"/>
  <c r="AN1134" i="5"/>
  <c r="AN1135" i="5"/>
  <c r="AN1136" i="5"/>
  <c r="AN1137" i="5"/>
  <c r="AN1138" i="5"/>
  <c r="AN1139" i="5"/>
  <c r="AN1140" i="5"/>
  <c r="AN1141" i="5"/>
  <c r="AN1142" i="5"/>
  <c r="AN1143" i="5"/>
  <c r="AN1144" i="5"/>
  <c r="AN1145" i="5"/>
  <c r="AN1146" i="5"/>
  <c r="AN1147" i="5"/>
  <c r="AN1148" i="5"/>
  <c r="AN1149" i="5"/>
  <c r="AN1150" i="5"/>
  <c r="AN1151" i="5"/>
  <c r="AN1152" i="5"/>
  <c r="AN1153" i="5"/>
  <c r="AN1154" i="5"/>
  <c r="AN1155" i="5"/>
  <c r="AN1156" i="5"/>
  <c r="AN1157" i="5"/>
  <c r="AN1158" i="5"/>
  <c r="AN1159" i="5"/>
  <c r="AN1160" i="5"/>
  <c r="AN1161" i="5"/>
  <c r="AN1162" i="5"/>
  <c r="AN1163" i="5"/>
  <c r="AN1164" i="5"/>
  <c r="AN1165" i="5"/>
  <c r="AN1166" i="5"/>
  <c r="AN1167" i="5"/>
  <c r="AN1168" i="5"/>
  <c r="AN1169" i="5"/>
  <c r="AN1170" i="5"/>
  <c r="AN1171" i="5"/>
  <c r="AN1172" i="5"/>
  <c r="AN1173" i="5"/>
  <c r="AN1174" i="5"/>
  <c r="AN1175" i="5"/>
  <c r="AN1176" i="5"/>
  <c r="AN1177" i="5"/>
  <c r="AN1178" i="5"/>
  <c r="AN1179" i="5"/>
  <c r="AN1180" i="5"/>
  <c r="AN1181" i="5"/>
  <c r="AN1182" i="5"/>
  <c r="AN1183" i="5"/>
  <c r="AN1184" i="5"/>
  <c r="AN1185" i="5"/>
  <c r="AN1186" i="5"/>
  <c r="AN1187" i="5"/>
  <c r="AN1188" i="5"/>
  <c r="AN1189" i="5"/>
  <c r="AN1190" i="5"/>
  <c r="AN1191" i="5"/>
  <c r="AN1192" i="5"/>
  <c r="AN1193" i="5"/>
  <c r="AN1194" i="5"/>
  <c r="AN1195" i="5"/>
  <c r="AN1196" i="5"/>
  <c r="AN1197" i="5"/>
  <c r="AN1198" i="5"/>
  <c r="AN1199" i="5"/>
  <c r="AN1200" i="5"/>
  <c r="AN1201" i="5"/>
  <c r="AN1202" i="5"/>
  <c r="AN1203" i="5"/>
  <c r="AN1204" i="5"/>
  <c r="AN1205" i="5"/>
  <c r="AN1206" i="5"/>
  <c r="AN1207" i="5"/>
  <c r="AN1208" i="5"/>
  <c r="AN1209" i="5"/>
  <c r="AN1210" i="5"/>
  <c r="AN1211" i="5"/>
  <c r="AN1212" i="5"/>
  <c r="AN1213" i="5"/>
  <c r="AN1214" i="5"/>
  <c r="AN1215" i="5"/>
  <c r="AN1216" i="5"/>
  <c r="AN1217" i="5"/>
  <c r="AN1218" i="5"/>
  <c r="AN1219" i="5"/>
  <c r="AN1220" i="5"/>
  <c r="AN1221" i="5"/>
  <c r="AN1222" i="5"/>
  <c r="AN1223" i="5"/>
  <c r="AN1224" i="5"/>
  <c r="AN1225" i="5"/>
  <c r="AN1226" i="5"/>
  <c r="AN1227" i="5"/>
  <c r="AN1228" i="5"/>
  <c r="AN1229" i="5"/>
  <c r="AN1230" i="5"/>
  <c r="AN1231" i="5"/>
  <c r="AN1232" i="5"/>
  <c r="AN1233" i="5"/>
  <c r="AN1234" i="5"/>
  <c r="AN1235" i="5"/>
  <c r="AN1236" i="5"/>
  <c r="AN1237" i="5"/>
  <c r="AN1238" i="5"/>
  <c r="AN1239" i="5"/>
  <c r="AN1240" i="5"/>
  <c r="AN1241" i="5"/>
  <c r="AN1242" i="5"/>
  <c r="AN1243" i="5"/>
  <c r="AN1244" i="5"/>
  <c r="AN1245" i="5"/>
  <c r="AN1246" i="5"/>
  <c r="AN1247" i="5"/>
  <c r="AN1248" i="5"/>
  <c r="AN1249" i="5"/>
  <c r="AN1250" i="5"/>
  <c r="AN1251" i="5"/>
  <c r="AN1252" i="5"/>
  <c r="AN1253" i="5"/>
  <c r="AN1254" i="5"/>
  <c r="AN1255" i="5"/>
  <c r="AN1256" i="5"/>
  <c r="AN1257" i="5"/>
  <c r="AN1258" i="5"/>
  <c r="AN1259" i="5"/>
  <c r="AN1260" i="5"/>
  <c r="AN1261" i="5"/>
  <c r="AN1262" i="5"/>
  <c r="AN1263" i="5"/>
  <c r="AN1264" i="5"/>
  <c r="AN1265" i="5"/>
  <c r="AN1266" i="5"/>
  <c r="AN1267" i="5"/>
  <c r="AN1268" i="5"/>
  <c r="AN1269" i="5"/>
  <c r="AN1270" i="5"/>
  <c r="AN1271" i="5"/>
  <c r="AN1272" i="5"/>
  <c r="AN1273" i="5"/>
  <c r="AN1274" i="5"/>
  <c r="AN1275" i="5"/>
  <c r="AN1276" i="5"/>
  <c r="AN1277" i="5"/>
  <c r="AN1278" i="5"/>
  <c r="AN1279" i="5"/>
  <c r="AN1280" i="5"/>
  <c r="AN1281" i="5"/>
  <c r="AN1282" i="5"/>
  <c r="AN1283" i="5"/>
  <c r="AN1284" i="5"/>
  <c r="AN1285" i="5"/>
  <c r="AN1286" i="5"/>
  <c r="AN1287" i="5"/>
  <c r="AN1288" i="5"/>
  <c r="AN1289" i="5"/>
  <c r="AN1290" i="5"/>
  <c r="AN1291" i="5"/>
  <c r="AN1292" i="5"/>
  <c r="AN1293" i="5"/>
  <c r="AN1294" i="5"/>
  <c r="AN1295" i="5"/>
  <c r="AN1296" i="5"/>
  <c r="AN1297" i="5"/>
  <c r="AN1298" i="5"/>
  <c r="AN1299" i="5"/>
  <c r="AN1300" i="5"/>
  <c r="AN1301" i="5"/>
  <c r="AN1302" i="5"/>
  <c r="AN1303" i="5"/>
  <c r="AN1304" i="5"/>
  <c r="AN1305" i="5"/>
  <c r="AN1306" i="5"/>
  <c r="AN1307" i="5"/>
  <c r="AN1308" i="5"/>
  <c r="AN1309" i="5"/>
  <c r="AN1310" i="5"/>
  <c r="AN1311" i="5"/>
  <c r="AN1312" i="5"/>
  <c r="AN1313" i="5"/>
  <c r="AN1314" i="5"/>
  <c r="AN1315" i="5"/>
  <c r="AN1316" i="5"/>
  <c r="AN1317" i="5"/>
  <c r="AN1318" i="5"/>
  <c r="AN1319" i="5"/>
  <c r="AN1320" i="5"/>
  <c r="AN1321" i="5"/>
  <c r="AN1322" i="5"/>
  <c r="AN1323" i="5"/>
  <c r="AN1324" i="5"/>
  <c r="AN1325" i="5"/>
  <c r="AN1326" i="5"/>
  <c r="AN1327" i="5"/>
  <c r="AN1328" i="5"/>
  <c r="AN1329" i="5"/>
  <c r="AN1330" i="5"/>
  <c r="AN1331" i="5"/>
  <c r="AN1332" i="5"/>
  <c r="AN1333" i="5"/>
  <c r="AN1334" i="5"/>
  <c r="AN1335" i="5"/>
  <c r="AN1336" i="5"/>
  <c r="AN1337" i="5"/>
  <c r="AN1338" i="5"/>
  <c r="AN1339" i="5"/>
  <c r="AN1340" i="5"/>
  <c r="AN1341" i="5"/>
  <c r="AN1342" i="5"/>
  <c r="AN1343" i="5"/>
  <c r="AN1344" i="5"/>
  <c r="AN1345" i="5"/>
  <c r="AN1346" i="5"/>
  <c r="AN1347" i="5"/>
  <c r="AN1348" i="5"/>
  <c r="AN1349" i="5"/>
  <c r="AN1350" i="5"/>
  <c r="AN1351" i="5"/>
  <c r="AN1352" i="5"/>
  <c r="AN1353" i="5"/>
  <c r="AN1354" i="5"/>
  <c r="AN1355" i="5"/>
  <c r="AN1356" i="5"/>
  <c r="AN1357" i="5"/>
  <c r="AN1358" i="5"/>
  <c r="AN1359" i="5"/>
  <c r="AN1360" i="5"/>
  <c r="AN1361" i="5"/>
  <c r="AN1362" i="5"/>
  <c r="AN1363" i="5"/>
  <c r="AN1364" i="5"/>
  <c r="AN1365" i="5"/>
  <c r="AN1366" i="5"/>
  <c r="AN1367" i="5"/>
  <c r="AN1368" i="5"/>
  <c r="AN1369" i="5"/>
  <c r="AN1370" i="5"/>
  <c r="AN1371" i="5"/>
  <c r="AN1372" i="5"/>
  <c r="AN1373" i="5"/>
  <c r="AN1374" i="5"/>
  <c r="AN1375" i="5"/>
  <c r="AN1376" i="5"/>
  <c r="AN1377" i="5"/>
  <c r="AN1378" i="5"/>
  <c r="AN1379" i="5"/>
  <c r="AN1380" i="5"/>
  <c r="AN1381" i="5"/>
  <c r="AN1382" i="5"/>
  <c r="AN1383" i="5"/>
  <c r="AN1384" i="5"/>
  <c r="AN1385" i="5"/>
  <c r="AN1386" i="5"/>
  <c r="AN1387" i="5"/>
  <c r="AN1388" i="5"/>
  <c r="AN1389" i="5"/>
  <c r="AN1390" i="5"/>
  <c r="AN1391" i="5"/>
  <c r="AN1392" i="5"/>
  <c r="AN1393" i="5"/>
  <c r="AN1394" i="5"/>
  <c r="AN1395" i="5"/>
  <c r="AN1396" i="5"/>
  <c r="AN1397" i="5"/>
  <c r="AN1398" i="5"/>
  <c r="AN1399" i="5"/>
  <c r="AN1400" i="5"/>
  <c r="AN1401" i="5"/>
  <c r="AN1402" i="5"/>
  <c r="AN1403" i="5"/>
  <c r="AN1404" i="5"/>
  <c r="AN1405" i="5"/>
  <c r="AN1406" i="5"/>
  <c r="AN1407" i="5"/>
  <c r="AN1408" i="5"/>
  <c r="AN1409" i="5"/>
  <c r="AN1410" i="5"/>
  <c r="AN1411" i="5"/>
  <c r="AN1412" i="5"/>
  <c r="AN1413" i="5"/>
  <c r="AN1414" i="5"/>
  <c r="AN1415" i="5"/>
  <c r="AN1416" i="5"/>
  <c r="AN1417" i="5"/>
  <c r="AN1418" i="5"/>
  <c r="AN1419" i="5"/>
  <c r="AN1420" i="5"/>
  <c r="AN1421" i="5"/>
  <c r="AN1422" i="5"/>
  <c r="AN1423" i="5"/>
  <c r="AN1424" i="5"/>
  <c r="AN1425" i="5"/>
  <c r="AN1426" i="5"/>
  <c r="AN1427" i="5"/>
  <c r="AN1428" i="5"/>
  <c r="AN1429" i="5"/>
  <c r="AN1430" i="5"/>
  <c r="AN1431" i="5"/>
  <c r="AN1432" i="5"/>
  <c r="AN1433" i="5"/>
  <c r="AN1434" i="5"/>
  <c r="AN1435" i="5"/>
  <c r="AN1436" i="5"/>
  <c r="AN1437" i="5"/>
  <c r="AN1438" i="5"/>
  <c r="AN1439" i="5"/>
  <c r="AN1440" i="5"/>
  <c r="AN1441" i="5"/>
  <c r="AN1442" i="5"/>
  <c r="AN1443" i="5"/>
  <c r="AN1444" i="5"/>
  <c r="AN1445" i="5"/>
  <c r="AN1446" i="5"/>
  <c r="AN1447" i="5"/>
  <c r="AN1448" i="5"/>
  <c r="AN1449" i="5"/>
  <c r="AN1450" i="5"/>
  <c r="AN1451" i="5"/>
  <c r="AN1452" i="5"/>
  <c r="AN1453" i="5"/>
  <c r="AN1454" i="5"/>
  <c r="AN1455" i="5"/>
  <c r="AN1456" i="5"/>
  <c r="AN1457" i="5"/>
  <c r="AN1458" i="5"/>
  <c r="AN1459" i="5"/>
  <c r="AN1460" i="5"/>
  <c r="AN1461" i="5"/>
  <c r="AN1462" i="5"/>
  <c r="AN1463" i="5"/>
  <c r="AN1464" i="5"/>
  <c r="AN1465" i="5"/>
  <c r="AN1466" i="5"/>
  <c r="AN1467" i="5"/>
  <c r="AN1468" i="5"/>
  <c r="AN1469" i="5"/>
  <c r="AN1470" i="5"/>
  <c r="AN1471" i="5"/>
  <c r="AN1472" i="5"/>
  <c r="AN1473" i="5"/>
  <c r="AN1474" i="5"/>
  <c r="AN1475" i="5"/>
  <c r="AN1476" i="5"/>
  <c r="AN1477" i="5"/>
  <c r="AN1478" i="5"/>
  <c r="AN1479" i="5"/>
  <c r="AN1480" i="5"/>
  <c r="AN1481" i="5"/>
  <c r="AN1482" i="5"/>
  <c r="AN1483" i="5"/>
  <c r="AN1484" i="5"/>
  <c r="AN1485" i="5"/>
  <c r="AN1486" i="5"/>
  <c r="AN1487" i="5"/>
  <c r="AN1488" i="5"/>
  <c r="AN1489" i="5"/>
  <c r="AN1490" i="5"/>
  <c r="AN1491" i="5"/>
  <c r="AN1492" i="5"/>
  <c r="AN1493" i="5"/>
  <c r="AN1494" i="5"/>
  <c r="AN1495" i="5"/>
  <c r="AN1496" i="5"/>
  <c r="AN1497" i="5"/>
  <c r="AN1498" i="5"/>
  <c r="AN1499" i="5"/>
  <c r="AN1500" i="5"/>
  <c r="AN1501" i="5"/>
  <c r="AN1502" i="5"/>
  <c r="AN1503" i="5"/>
  <c r="AN1504" i="5"/>
  <c r="AN1505" i="5"/>
  <c r="AN1506" i="5"/>
  <c r="AN1507" i="5"/>
  <c r="AN1508" i="5"/>
  <c r="AN1509" i="5"/>
  <c r="AN1510" i="5"/>
  <c r="AN1511" i="5"/>
  <c r="AN1512" i="5"/>
  <c r="AN1513" i="5"/>
  <c r="AN1514" i="5"/>
  <c r="AN1515" i="5"/>
  <c r="AN1516" i="5"/>
  <c r="AN1517" i="5"/>
  <c r="AN1518" i="5"/>
  <c r="AN1519" i="5"/>
  <c r="AN1520" i="5"/>
  <c r="AN1521" i="5"/>
  <c r="AN1522" i="5"/>
  <c r="AN1523" i="5"/>
  <c r="AN1524" i="5"/>
  <c r="AN1525" i="5"/>
  <c r="AN1526" i="5"/>
  <c r="AN1527" i="5"/>
  <c r="AN1528" i="5"/>
  <c r="AN1529" i="5"/>
  <c r="AN1530" i="5"/>
  <c r="AN1531" i="5"/>
  <c r="AN1532" i="5"/>
  <c r="AN1533" i="5"/>
  <c r="AN1534" i="5"/>
  <c r="AN1535" i="5"/>
  <c r="AN1536" i="5"/>
  <c r="AN1537" i="5"/>
  <c r="AN1538" i="5"/>
  <c r="AN1539" i="5"/>
  <c r="AN1540" i="5"/>
  <c r="AN1541" i="5"/>
  <c r="AN1542" i="5"/>
  <c r="AN1543" i="5"/>
  <c r="AN1544" i="5"/>
  <c r="AN1545" i="5"/>
  <c r="AN1546" i="5"/>
  <c r="AN1547" i="5"/>
  <c r="AN1548" i="5"/>
  <c r="AN1549" i="5"/>
  <c r="AN1550" i="5"/>
  <c r="AN1551" i="5"/>
  <c r="AN1552" i="5"/>
  <c r="AN1553" i="5"/>
  <c r="AN1554" i="5"/>
  <c r="AN1555" i="5"/>
  <c r="AN1556" i="5"/>
  <c r="AN1557" i="5"/>
  <c r="AN1558" i="5"/>
  <c r="AN1559" i="5"/>
  <c r="AN1560" i="5"/>
  <c r="AN1561" i="5"/>
  <c r="AN1562" i="5"/>
  <c r="AN1563" i="5"/>
  <c r="AN1564" i="5"/>
  <c r="AN1565" i="5"/>
  <c r="AN1566" i="5"/>
  <c r="AN1567" i="5"/>
  <c r="AN1568" i="5"/>
  <c r="AN1569" i="5"/>
  <c r="AN1570" i="5"/>
  <c r="AN1571" i="5"/>
  <c r="AN1572" i="5"/>
  <c r="AN1573" i="5"/>
  <c r="AN1574" i="5"/>
  <c r="AN1575" i="5"/>
  <c r="AN1576" i="5"/>
  <c r="AN1577" i="5"/>
  <c r="AN1578" i="5"/>
  <c r="AN1579" i="5"/>
  <c r="AN1580" i="5"/>
  <c r="AN1581" i="5"/>
  <c r="AN1582" i="5"/>
  <c r="AN1583" i="5"/>
  <c r="AN1584" i="5"/>
  <c r="AN1585" i="5"/>
  <c r="AN1586" i="5"/>
  <c r="AN1587" i="5"/>
  <c r="AN1588" i="5"/>
  <c r="AN1589" i="5"/>
  <c r="AN1590" i="5"/>
  <c r="AN1591" i="5"/>
  <c r="AN1592" i="5"/>
  <c r="AN1593" i="5"/>
  <c r="AN1594" i="5"/>
  <c r="AN1595" i="5"/>
  <c r="AN1596" i="5"/>
  <c r="AN1597" i="5"/>
  <c r="AN1598" i="5"/>
  <c r="AN1599" i="5"/>
  <c r="AN1600" i="5"/>
  <c r="AN1601" i="5"/>
  <c r="AN1602" i="5"/>
  <c r="AN1603" i="5"/>
  <c r="AN1604" i="5"/>
  <c r="AN1605" i="5"/>
  <c r="AN1606" i="5"/>
  <c r="AN1607" i="5"/>
  <c r="AN1608" i="5"/>
  <c r="AN1609" i="5"/>
  <c r="AN1610" i="5"/>
  <c r="AN1611" i="5"/>
  <c r="AN1612" i="5"/>
  <c r="AN1613" i="5"/>
  <c r="AN1614" i="5"/>
  <c r="AN1615" i="5"/>
  <c r="AN1616" i="5"/>
  <c r="AN1617" i="5"/>
  <c r="AN1618" i="5"/>
  <c r="AN1619" i="5"/>
  <c r="AN1620" i="5"/>
  <c r="AN1621" i="5"/>
  <c r="AN1622" i="5"/>
  <c r="AN1623" i="5"/>
  <c r="AN1624" i="5"/>
  <c r="AN1625" i="5"/>
  <c r="AN1626" i="5"/>
  <c r="AN1627" i="5"/>
  <c r="AN1628" i="5"/>
  <c r="AN1629" i="5"/>
  <c r="AN1630" i="5"/>
  <c r="AN1631" i="5"/>
  <c r="AN1632" i="5"/>
  <c r="AN1633" i="5"/>
  <c r="AN1634" i="5"/>
  <c r="AN1635" i="5"/>
  <c r="AN1636" i="5"/>
  <c r="AN1637" i="5"/>
  <c r="AN1638" i="5"/>
  <c r="AN1639" i="5"/>
  <c r="AN1640" i="5"/>
  <c r="AN1641" i="5"/>
  <c r="AN1642" i="5"/>
  <c r="AN1643" i="5"/>
  <c r="AN1644" i="5"/>
  <c r="AN1645" i="5"/>
  <c r="AN1646" i="5"/>
  <c r="AN1647" i="5"/>
  <c r="AN1648" i="5"/>
  <c r="AN1649" i="5"/>
  <c r="AN1650" i="5"/>
  <c r="AN1651" i="5"/>
  <c r="AN1652" i="5"/>
  <c r="AN1653" i="5"/>
  <c r="AN1654" i="5"/>
  <c r="AN1655" i="5"/>
  <c r="AN1656" i="5"/>
  <c r="AN1657" i="5"/>
  <c r="AN1658" i="5"/>
  <c r="AN1659" i="5"/>
  <c r="AN1660" i="5"/>
  <c r="AN1661" i="5"/>
  <c r="AN1662" i="5"/>
  <c r="AN1663" i="5"/>
  <c r="AN1664" i="5"/>
  <c r="AN1665" i="5"/>
  <c r="AN1666" i="5"/>
  <c r="AN1667" i="5"/>
  <c r="AN1668" i="5"/>
  <c r="AN1669" i="5"/>
  <c r="AN1670" i="5"/>
  <c r="AN1671" i="5"/>
  <c r="AN1672" i="5"/>
  <c r="AN1673" i="5"/>
  <c r="AN1674" i="5"/>
  <c r="AN1675" i="5"/>
  <c r="AN1676" i="5"/>
  <c r="AN1677" i="5"/>
  <c r="AN1678" i="5"/>
  <c r="AN1679" i="5"/>
  <c r="AN1680" i="5"/>
  <c r="AN1681" i="5"/>
  <c r="AN1682" i="5"/>
  <c r="AN1683" i="5"/>
  <c r="AN1684" i="5"/>
  <c r="AN1685" i="5"/>
  <c r="AN1686" i="5"/>
  <c r="AN1687" i="5"/>
  <c r="AN1688" i="5"/>
  <c r="AN1689" i="5"/>
  <c r="AN1690" i="5"/>
  <c r="AN1691" i="5"/>
  <c r="AN1692" i="5"/>
  <c r="AN1693" i="5"/>
  <c r="AN1694" i="5"/>
  <c r="AN1695" i="5"/>
  <c r="AN1696" i="5"/>
  <c r="AN1697" i="5"/>
  <c r="AN1698" i="5"/>
  <c r="AN1699" i="5"/>
  <c r="AN1700" i="5"/>
  <c r="AN1701" i="5"/>
  <c r="AN1702" i="5"/>
  <c r="AN1703" i="5"/>
  <c r="AN1704" i="5"/>
  <c r="AN1705" i="5"/>
  <c r="AN1706" i="5"/>
  <c r="AN1707" i="5"/>
  <c r="AN1708" i="5"/>
  <c r="AN1709" i="5"/>
  <c r="AN1710" i="5"/>
  <c r="AN1711" i="5"/>
  <c r="AN1712" i="5"/>
  <c r="AN1713" i="5"/>
  <c r="AN1714" i="5"/>
  <c r="AN1715" i="5"/>
  <c r="AN1716" i="5"/>
  <c r="AN1717" i="5"/>
  <c r="AN1718" i="5"/>
  <c r="AN1719" i="5"/>
  <c r="AN1720" i="5"/>
  <c r="AN1721" i="5"/>
  <c r="AN1722" i="5"/>
  <c r="AN1723" i="5"/>
  <c r="AN1724" i="5"/>
  <c r="AN1725" i="5"/>
  <c r="AN1726" i="5"/>
  <c r="AN1727" i="5"/>
  <c r="AN1728" i="5"/>
  <c r="AN1729" i="5"/>
  <c r="AN1730" i="5"/>
  <c r="AN1731" i="5"/>
  <c r="AN1732" i="5"/>
  <c r="AN1733" i="5"/>
  <c r="AN1734" i="5"/>
  <c r="AN1735" i="5"/>
  <c r="AN1736" i="5"/>
  <c r="AN1737" i="5"/>
  <c r="AN1738" i="5"/>
  <c r="AN1739" i="5"/>
  <c r="AN1740" i="5"/>
  <c r="AN1741" i="5"/>
  <c r="AN1742" i="5"/>
  <c r="AN1743" i="5"/>
  <c r="AN1744" i="5"/>
  <c r="AN1745" i="5"/>
  <c r="AN1746" i="5"/>
  <c r="AN1747" i="5"/>
  <c r="AN1748" i="5"/>
  <c r="AN1749" i="5"/>
  <c r="AN1750" i="5"/>
  <c r="AN1751" i="5"/>
  <c r="AN1752" i="5"/>
  <c r="AN1753" i="5"/>
  <c r="AN1754" i="5"/>
  <c r="AN1755" i="5"/>
  <c r="AN1756" i="5"/>
  <c r="AN1757" i="5"/>
  <c r="AN1758" i="5"/>
  <c r="AN1759" i="5"/>
  <c r="AN1760" i="5"/>
  <c r="AN1761" i="5"/>
  <c r="AN1762" i="5"/>
  <c r="AN1763" i="5"/>
  <c r="AN1764" i="5"/>
  <c r="AN1765" i="5"/>
  <c r="AN1766" i="5"/>
  <c r="AN1767" i="5"/>
  <c r="AN1768" i="5"/>
  <c r="AN1769" i="5"/>
  <c r="AN1770" i="5"/>
  <c r="AN1771" i="5"/>
  <c r="AN1772" i="5"/>
  <c r="AN1773" i="5"/>
  <c r="AN1774" i="5"/>
  <c r="AN1775" i="5"/>
  <c r="AN1776" i="5"/>
  <c r="AN1777" i="5"/>
  <c r="AN1778" i="5"/>
  <c r="AN1779" i="5"/>
  <c r="AN1780" i="5"/>
  <c r="AN1781" i="5"/>
  <c r="AN1782" i="5"/>
  <c r="AN1783" i="5"/>
  <c r="AN1784" i="5"/>
  <c r="AN1785" i="5"/>
  <c r="AN1786" i="5"/>
  <c r="AN1787" i="5"/>
  <c r="AN1788" i="5"/>
  <c r="AN1789" i="5"/>
  <c r="AN1790" i="5"/>
  <c r="AN1791" i="5"/>
  <c r="AG17" i="11" l="1"/>
  <c r="AG18" i="11"/>
  <c r="AG19" i="11"/>
  <c r="AG20" i="11"/>
  <c r="AG21" i="11"/>
  <c r="AG22" i="11"/>
  <c r="AG23" i="11"/>
  <c r="AG24" i="11"/>
  <c r="AG25" i="11"/>
  <c r="AG26" i="11"/>
  <c r="AG27" i="11"/>
  <c r="AG28" i="11"/>
  <c r="AG29" i="11"/>
  <c r="AG30" i="11"/>
  <c r="AG31" i="11"/>
  <c r="AG32" i="11"/>
  <c r="AG33" i="11"/>
  <c r="AG34" i="11"/>
  <c r="AG35" i="11"/>
  <c r="AG36" i="11"/>
  <c r="AG37" i="11"/>
  <c r="AG38" i="11"/>
  <c r="AG39" i="11"/>
  <c r="AG40" i="11"/>
  <c r="AG41" i="11"/>
  <c r="AG42" i="11"/>
  <c r="AG43" i="11"/>
  <c r="AG44" i="11"/>
  <c r="AG45" i="11"/>
  <c r="AG46" i="11"/>
  <c r="AG47" i="11"/>
  <c r="AG48" i="11"/>
  <c r="AG49" i="11"/>
  <c r="AG50" i="11"/>
  <c r="AG51" i="11"/>
  <c r="AG52" i="11"/>
  <c r="AG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295" i="11"/>
  <c r="AG296" i="11"/>
  <c r="AG297" i="11"/>
  <c r="AG298" i="11"/>
  <c r="AG299" i="11"/>
  <c r="AG300" i="11"/>
  <c r="AG301" i="11"/>
  <c r="AG302" i="11"/>
  <c r="AG303" i="11"/>
  <c r="AG304" i="11"/>
  <c r="AG305" i="11"/>
  <c r="AG306" i="11"/>
  <c r="AG307" i="11"/>
  <c r="AG308" i="11"/>
  <c r="AG309" i="11"/>
  <c r="AG310" i="11"/>
  <c r="AG311" i="11"/>
  <c r="AG312" i="11"/>
  <c r="AG313" i="11"/>
  <c r="AG314" i="11"/>
  <c r="AG315" i="11"/>
  <c r="AG316" i="11"/>
  <c r="AG317" i="11"/>
  <c r="AG318" i="11"/>
  <c r="AG319" i="11"/>
  <c r="AG320" i="11"/>
  <c r="AG321" i="11"/>
  <c r="AG322" i="11"/>
  <c r="AG323" i="11"/>
  <c r="AG324" i="11"/>
  <c r="AG325" i="11"/>
  <c r="AG326" i="11"/>
  <c r="AG327" i="11"/>
  <c r="AG328" i="11"/>
  <c r="AG329" i="11"/>
  <c r="AG330" i="11"/>
  <c r="AG331" i="11"/>
  <c r="AG332" i="11"/>
  <c r="AG333" i="11"/>
  <c r="AG334" i="11"/>
  <c r="AG335" i="11"/>
  <c r="AG336" i="11"/>
  <c r="AG337" i="11"/>
  <c r="AG338" i="11"/>
  <c r="AG339" i="11"/>
  <c r="AG340" i="11"/>
  <c r="AG341" i="11"/>
  <c r="AG342" i="11"/>
  <c r="AG343" i="11"/>
  <c r="AG344" i="11"/>
  <c r="AG345" i="11"/>
  <c r="AG346" i="11"/>
  <c r="AG347" i="11"/>
  <c r="AG348" i="11"/>
  <c r="AG349" i="11"/>
  <c r="AG350" i="11"/>
  <c r="AG351" i="11"/>
  <c r="AG352" i="11"/>
  <c r="AG353" i="11"/>
  <c r="AG354" i="11"/>
  <c r="AG355" i="11"/>
  <c r="AG356" i="11"/>
  <c r="AG357" i="11"/>
  <c r="AG358" i="11"/>
  <c r="AG359" i="11"/>
  <c r="AG360" i="11"/>
  <c r="AG361" i="11"/>
  <c r="AG362" i="11"/>
  <c r="AG363" i="11"/>
  <c r="AG364" i="11"/>
  <c r="AG365" i="11"/>
  <c r="AG366" i="11"/>
  <c r="AG367" i="11"/>
  <c r="AG368" i="11"/>
  <c r="AG369" i="11"/>
  <c r="AG370" i="11"/>
  <c r="AG371" i="11"/>
  <c r="AG372" i="11"/>
  <c r="AG373" i="11"/>
  <c r="AG374" i="11"/>
  <c r="AG375" i="11"/>
  <c r="AG376" i="11"/>
  <c r="AG377" i="11"/>
  <c r="AG378" i="11"/>
  <c r="AG379" i="11"/>
  <c r="AG380" i="11"/>
  <c r="AG381" i="11"/>
  <c r="AG382" i="11"/>
  <c r="AG383" i="11"/>
  <c r="AG384" i="11"/>
  <c r="AG385" i="11"/>
  <c r="AG386" i="11"/>
  <c r="AG387" i="11"/>
  <c r="AG388" i="11"/>
  <c r="AG389" i="11"/>
  <c r="AG390" i="11"/>
  <c r="AG391" i="11"/>
  <c r="AG392" i="11"/>
  <c r="AG393" i="11"/>
  <c r="AG394" i="11"/>
  <c r="AG395" i="11"/>
  <c r="AG396" i="11"/>
  <c r="AG397" i="11"/>
  <c r="AG398" i="11"/>
  <c r="AG399" i="11"/>
  <c r="AG400" i="11"/>
  <c r="AG401" i="11"/>
  <c r="AG402" i="11"/>
  <c r="AG403" i="11"/>
  <c r="AG404" i="11"/>
  <c r="AG405" i="11"/>
  <c r="AG406" i="11"/>
  <c r="AG407" i="11"/>
  <c r="AG408" i="11"/>
  <c r="AG409" i="11"/>
  <c r="AG410" i="11"/>
  <c r="AG411" i="11"/>
  <c r="AG412" i="11"/>
  <c r="AG413" i="11"/>
  <c r="AG414" i="11"/>
  <c r="AG415" i="11"/>
  <c r="AG416" i="11"/>
  <c r="AG417" i="11"/>
  <c r="AG418" i="11"/>
  <c r="AG419" i="11"/>
  <c r="AG420" i="11"/>
  <c r="AG421" i="11"/>
  <c r="AG422" i="11"/>
  <c r="AG423" i="11"/>
  <c r="AG424" i="11"/>
  <c r="AG425" i="11"/>
  <c r="AG426" i="11"/>
  <c r="AG427" i="11"/>
  <c r="AG428" i="11"/>
  <c r="AG429" i="11"/>
  <c r="AG430" i="11"/>
  <c r="AG431" i="11"/>
  <c r="AG432" i="11"/>
  <c r="AG433" i="11"/>
  <c r="AG434" i="11"/>
  <c r="AG435" i="11"/>
  <c r="AG436" i="11"/>
  <c r="AG437" i="11"/>
  <c r="AG438" i="11"/>
  <c r="AG439" i="11"/>
  <c r="AG440" i="11"/>
  <c r="AG441" i="11"/>
  <c r="AG442" i="11"/>
  <c r="AG443" i="11"/>
  <c r="AG444" i="11"/>
  <c r="AG445" i="11"/>
  <c r="AG446" i="11"/>
  <c r="AG447" i="11"/>
  <c r="AG448" i="11"/>
  <c r="AG449" i="11"/>
  <c r="AG450" i="11"/>
  <c r="AG451" i="11"/>
  <c r="AG452" i="11"/>
  <c r="AG453" i="11"/>
  <c r="AG454" i="11"/>
  <c r="AG455" i="11"/>
  <c r="AG456" i="11"/>
  <c r="AG457" i="11"/>
  <c r="AG458" i="11"/>
  <c r="AG459" i="11"/>
  <c r="AG460" i="11"/>
  <c r="AG461" i="11"/>
  <c r="AG462" i="11"/>
  <c r="AG463" i="11"/>
  <c r="AG464" i="11"/>
  <c r="AG465" i="11"/>
  <c r="AG466" i="11"/>
  <c r="AG467" i="11"/>
  <c r="AG468" i="11"/>
  <c r="AG469" i="11"/>
  <c r="AG470" i="11"/>
  <c r="AG471" i="11"/>
  <c r="AG472" i="11"/>
  <c r="AG473" i="11"/>
  <c r="AG474" i="11"/>
  <c r="AG475" i="11"/>
  <c r="AG476" i="11"/>
  <c r="AG477" i="11"/>
  <c r="AG478" i="11"/>
  <c r="AG479" i="11"/>
  <c r="AG480" i="11"/>
  <c r="AG481" i="11"/>
  <c r="AG482" i="11"/>
  <c r="AG483" i="11"/>
  <c r="AG484" i="11"/>
  <c r="AG485" i="11"/>
  <c r="AG486" i="11"/>
  <c r="AG487" i="11"/>
  <c r="AG488" i="11"/>
  <c r="AG489" i="11"/>
  <c r="AG490" i="11"/>
  <c r="AG491" i="11"/>
  <c r="AG492" i="11"/>
  <c r="AG493" i="11"/>
  <c r="AG494" i="11"/>
  <c r="AG495" i="11"/>
  <c r="AG496" i="11"/>
  <c r="AG497" i="11"/>
  <c r="AG498" i="11"/>
  <c r="AG499" i="11"/>
  <c r="AG500" i="11"/>
  <c r="AG501" i="11"/>
  <c r="AG502" i="11"/>
  <c r="AG503" i="11"/>
  <c r="AG504" i="11"/>
  <c r="AG505" i="11"/>
  <c r="AG506" i="11"/>
  <c r="AG507" i="11"/>
  <c r="AG508" i="11"/>
  <c r="AG509" i="11"/>
  <c r="AG510" i="11"/>
  <c r="AG511" i="11"/>
  <c r="AG512" i="11"/>
  <c r="AG513" i="11"/>
  <c r="AG514" i="11"/>
  <c r="AG515" i="11"/>
  <c r="AG516" i="11"/>
  <c r="AG517" i="11"/>
  <c r="AG518" i="11"/>
  <c r="AG519" i="11"/>
  <c r="AG520" i="11"/>
  <c r="AG521" i="11"/>
  <c r="AG522" i="11"/>
  <c r="AG523" i="11"/>
  <c r="AG524" i="11"/>
  <c r="AG525" i="11"/>
  <c r="AG526" i="11"/>
  <c r="AG527" i="11"/>
  <c r="AG528" i="11"/>
  <c r="AG529" i="11"/>
  <c r="AG530" i="11"/>
  <c r="AG531" i="11"/>
  <c r="AG532" i="11"/>
  <c r="AG533" i="11"/>
  <c r="AG534" i="11"/>
  <c r="AG535" i="11"/>
  <c r="AG536" i="11"/>
  <c r="AG537" i="11"/>
  <c r="AG538" i="11"/>
  <c r="AG539" i="11"/>
  <c r="AG540" i="11"/>
  <c r="AG541" i="11"/>
  <c r="AG542" i="11"/>
  <c r="AG543" i="11"/>
  <c r="AG544" i="11"/>
  <c r="AG545" i="11"/>
  <c r="AG546" i="11"/>
  <c r="AG547" i="11"/>
  <c r="AG548" i="11"/>
  <c r="AG549" i="11"/>
  <c r="AG550" i="11"/>
  <c r="AG551" i="11"/>
  <c r="AG552" i="11"/>
  <c r="AG553" i="11"/>
  <c r="AG554" i="11"/>
  <c r="AG555" i="11"/>
  <c r="AG556" i="11"/>
  <c r="AG557" i="11"/>
  <c r="AG558" i="11"/>
  <c r="AG559" i="11"/>
  <c r="AG560" i="11"/>
  <c r="AG561" i="11"/>
  <c r="AG562" i="11"/>
  <c r="AG563" i="11"/>
  <c r="AG564" i="11"/>
  <c r="AG565" i="11"/>
  <c r="AG566" i="11"/>
  <c r="AG567" i="11"/>
  <c r="AG568" i="11"/>
  <c r="AG569" i="11"/>
  <c r="AG570" i="11"/>
  <c r="AG571" i="11"/>
  <c r="AG572" i="11"/>
  <c r="AG573" i="11"/>
  <c r="AG574" i="11"/>
  <c r="AG575" i="11"/>
  <c r="AG576" i="11"/>
  <c r="AG577" i="11"/>
  <c r="AG578" i="11"/>
  <c r="AG579" i="11"/>
  <c r="AG580" i="11"/>
  <c r="AG581" i="11"/>
  <c r="AG582" i="11"/>
  <c r="AG583" i="11"/>
  <c r="AG584" i="11"/>
  <c r="AG585" i="11"/>
  <c r="AG586" i="11"/>
  <c r="AG587" i="11"/>
  <c r="AG588" i="11"/>
  <c r="AG589" i="11"/>
  <c r="AG590" i="11"/>
  <c r="AG591" i="11"/>
  <c r="AG592" i="11"/>
  <c r="AG593" i="11"/>
  <c r="AG594" i="11"/>
  <c r="AG595" i="11"/>
  <c r="AG596" i="11"/>
  <c r="AG597" i="11"/>
  <c r="AG598" i="11"/>
  <c r="AG599" i="11"/>
  <c r="AG600" i="11"/>
  <c r="AG601" i="11"/>
  <c r="AG602" i="11"/>
  <c r="AG603" i="11"/>
  <c r="AG604" i="11"/>
  <c r="AG605" i="11"/>
  <c r="AG606" i="11"/>
  <c r="AG607" i="11"/>
  <c r="AG608" i="11"/>
  <c r="AG609" i="11"/>
  <c r="AG610" i="11"/>
  <c r="AG611" i="11"/>
  <c r="AG612" i="11"/>
  <c r="AG613" i="11"/>
  <c r="AG614" i="11"/>
  <c r="AG615" i="11"/>
  <c r="AG616" i="11"/>
  <c r="AG617" i="11"/>
  <c r="AG618" i="11"/>
  <c r="AG619" i="11"/>
  <c r="AG620" i="11"/>
  <c r="AG621" i="11"/>
  <c r="AG622" i="11"/>
  <c r="AG623" i="11"/>
  <c r="AG624" i="11"/>
  <c r="AG625" i="11"/>
  <c r="AG626" i="11"/>
  <c r="AG627" i="11"/>
  <c r="AG628" i="11"/>
  <c r="AG629" i="11"/>
  <c r="AG630" i="11"/>
  <c r="AG631" i="11"/>
  <c r="AG632" i="11"/>
  <c r="AG633" i="11"/>
  <c r="AG634" i="11"/>
  <c r="AG635" i="11"/>
  <c r="AG636" i="11"/>
  <c r="AG637" i="11"/>
  <c r="AG638" i="11"/>
  <c r="AG639" i="11"/>
  <c r="AG640" i="11"/>
  <c r="AG641" i="11"/>
  <c r="AG642" i="11"/>
  <c r="AG643" i="11"/>
  <c r="AG644" i="11"/>
  <c r="AG645" i="11"/>
  <c r="AG646" i="11"/>
  <c r="AG647" i="11"/>
  <c r="AG648" i="11"/>
  <c r="AG649" i="11"/>
  <c r="AG650" i="11"/>
  <c r="AG651" i="11"/>
  <c r="AG652" i="11"/>
  <c r="AG653" i="11"/>
  <c r="AG654" i="11"/>
  <c r="AG655" i="11"/>
  <c r="AG656" i="11"/>
  <c r="AG657" i="11"/>
  <c r="AG658" i="11"/>
  <c r="AG659" i="11"/>
  <c r="AG660" i="11"/>
  <c r="AG661" i="11"/>
  <c r="AG662" i="11"/>
  <c r="AG663" i="11"/>
  <c r="AG664" i="11"/>
  <c r="AG665" i="11"/>
  <c r="AG666" i="11"/>
  <c r="AG667" i="11"/>
  <c r="AG668" i="11"/>
  <c r="AG669" i="11"/>
  <c r="AG670" i="11"/>
  <c r="AG671" i="11"/>
  <c r="AG672" i="11"/>
  <c r="AG673" i="11"/>
  <c r="AG674" i="11"/>
  <c r="AG675" i="11"/>
  <c r="AG676" i="11"/>
  <c r="AG677" i="11"/>
  <c r="AG678" i="11"/>
  <c r="AG679" i="11"/>
  <c r="AG680" i="11"/>
  <c r="AG681" i="11"/>
  <c r="AG682" i="11"/>
  <c r="AG683" i="11"/>
  <c r="AG684" i="11"/>
  <c r="AG685" i="11"/>
  <c r="AG686" i="11"/>
  <c r="AG687" i="11"/>
  <c r="AG688" i="11"/>
  <c r="AG689" i="11"/>
  <c r="AG690" i="11"/>
  <c r="AG691" i="11"/>
  <c r="AG692" i="11"/>
  <c r="AG693" i="11"/>
  <c r="AG694" i="11"/>
  <c r="AG695" i="11"/>
  <c r="AG696" i="11"/>
  <c r="AG697" i="11"/>
  <c r="AG698" i="11"/>
  <c r="AG699" i="11"/>
  <c r="AG700" i="11"/>
  <c r="AG701" i="11"/>
  <c r="AG702" i="11"/>
  <c r="AG703" i="11"/>
  <c r="AG704" i="11"/>
  <c r="AG705" i="11"/>
  <c r="AG706" i="11"/>
  <c r="AG707" i="11"/>
  <c r="AG708" i="11"/>
  <c r="AG709" i="11"/>
  <c r="AG710" i="11"/>
  <c r="AG711" i="11"/>
  <c r="AG712" i="11"/>
  <c r="AG713" i="11"/>
  <c r="AG714" i="11"/>
  <c r="AG715" i="11"/>
  <c r="AG716" i="11"/>
  <c r="AG717" i="11"/>
  <c r="AG718" i="11"/>
  <c r="AG719" i="11"/>
  <c r="AG720" i="11"/>
  <c r="AG721" i="11"/>
  <c r="AG722" i="11"/>
  <c r="AG723" i="11"/>
  <c r="AG724" i="11"/>
  <c r="AG725" i="11"/>
  <c r="AG726" i="11"/>
  <c r="AG727" i="11"/>
  <c r="AG728" i="11"/>
  <c r="AG729" i="11"/>
  <c r="AG730" i="11"/>
  <c r="AG731" i="11"/>
  <c r="AG732" i="11"/>
  <c r="AG733" i="11"/>
  <c r="AG734" i="11"/>
  <c r="AG735" i="11"/>
  <c r="AG736" i="11"/>
  <c r="AG737" i="11"/>
  <c r="AG738" i="11"/>
  <c r="AG739" i="11"/>
  <c r="AG740" i="11"/>
  <c r="AG741" i="11"/>
  <c r="AG742" i="11"/>
  <c r="AG743" i="11"/>
  <c r="AG744" i="11"/>
  <c r="AG745" i="11"/>
  <c r="AG746" i="11"/>
  <c r="AG747" i="11"/>
  <c r="AG748" i="11"/>
  <c r="AG749" i="11"/>
  <c r="AG750" i="11"/>
  <c r="AG751" i="11"/>
  <c r="AG752" i="11"/>
  <c r="AG753" i="11"/>
  <c r="AG754" i="11"/>
  <c r="AG755" i="11"/>
  <c r="AG756" i="11"/>
  <c r="AG757" i="11"/>
  <c r="AG758" i="11"/>
  <c r="AG759" i="11"/>
  <c r="AG760" i="11"/>
  <c r="AG761" i="11"/>
  <c r="AG762" i="11"/>
  <c r="AG763" i="11"/>
  <c r="AG764" i="11"/>
  <c r="AG765" i="11"/>
  <c r="AG766" i="11"/>
  <c r="AG767" i="11"/>
  <c r="AG768" i="11"/>
  <c r="AG769" i="11"/>
  <c r="AG770" i="11"/>
  <c r="AG771" i="11"/>
  <c r="AG772" i="11"/>
  <c r="AG773" i="11"/>
  <c r="AG774" i="11"/>
  <c r="AG775" i="11"/>
  <c r="AG776" i="11"/>
  <c r="AG777" i="11"/>
  <c r="AG778" i="11"/>
  <c r="AG779" i="11"/>
  <c r="AG780" i="11"/>
  <c r="AG781" i="11"/>
  <c r="AG782" i="11"/>
  <c r="AG783" i="11"/>
  <c r="AG784" i="11"/>
  <c r="AG785" i="11"/>
  <c r="AG786" i="11"/>
  <c r="AG787" i="11"/>
  <c r="AG788" i="11"/>
  <c r="AG789" i="11"/>
  <c r="AG790" i="11"/>
  <c r="AG791" i="11"/>
  <c r="AG792" i="11"/>
  <c r="AG793" i="11"/>
  <c r="AG794" i="11"/>
  <c r="AG795" i="11"/>
  <c r="AG796" i="11"/>
  <c r="AG797" i="11"/>
  <c r="AG798" i="11"/>
  <c r="AG799" i="11"/>
  <c r="AG800" i="11"/>
  <c r="AG801" i="11"/>
  <c r="AG802" i="11"/>
  <c r="AG803" i="11"/>
  <c r="AG804" i="11"/>
  <c r="AG805" i="11"/>
  <c r="AG806" i="11"/>
  <c r="AG807" i="11"/>
  <c r="AG808" i="11"/>
  <c r="AG809" i="11"/>
  <c r="AG810" i="11"/>
  <c r="AG811" i="11"/>
  <c r="AG812" i="11"/>
  <c r="AG813" i="11"/>
  <c r="AG814" i="11"/>
  <c r="AG815" i="11"/>
  <c r="AG816" i="11"/>
  <c r="AG817" i="11"/>
  <c r="AG818" i="11"/>
  <c r="AG819" i="11"/>
  <c r="AG820" i="11"/>
  <c r="AG821" i="11"/>
  <c r="AG822" i="11"/>
  <c r="AG823" i="11"/>
  <c r="AG824" i="11"/>
  <c r="AG825" i="11"/>
  <c r="AG826" i="11"/>
  <c r="AG827" i="11"/>
  <c r="AG828" i="11"/>
  <c r="AG829" i="11"/>
  <c r="AG830" i="11"/>
  <c r="AG831" i="11"/>
  <c r="AG832" i="11"/>
  <c r="AG833" i="11"/>
  <c r="AG834" i="11"/>
  <c r="AG835" i="11"/>
  <c r="AG836" i="11"/>
  <c r="AG837" i="11"/>
  <c r="AG838" i="11"/>
  <c r="AG839" i="11"/>
  <c r="AG840" i="11"/>
  <c r="AG841" i="11"/>
  <c r="AG842" i="11"/>
  <c r="AG843" i="11"/>
  <c r="AG844" i="11"/>
  <c r="AG845" i="11"/>
  <c r="AG846" i="11"/>
  <c r="AG847" i="11"/>
  <c r="AG848" i="11"/>
  <c r="AG849" i="11"/>
  <c r="AG850" i="11"/>
  <c r="AG851" i="11"/>
  <c r="AG852" i="11"/>
  <c r="AG853" i="11"/>
  <c r="AG854" i="11"/>
  <c r="AG855" i="11"/>
  <c r="AG856" i="11"/>
  <c r="AG857" i="11"/>
  <c r="AG858" i="11"/>
  <c r="AG859" i="11"/>
  <c r="AG860" i="11"/>
  <c r="AG861" i="11"/>
  <c r="AG862" i="11"/>
  <c r="AG863" i="11"/>
  <c r="AG864" i="11"/>
  <c r="AG865" i="11"/>
  <c r="AG866" i="11"/>
  <c r="AG867" i="11"/>
  <c r="AG868" i="11"/>
  <c r="AG869" i="11"/>
  <c r="AG870" i="11"/>
  <c r="AG871" i="11"/>
  <c r="AG872" i="11"/>
  <c r="AG873" i="11"/>
  <c r="AG874" i="11"/>
  <c r="AG875" i="11"/>
  <c r="AG876" i="11"/>
  <c r="AG877" i="11"/>
  <c r="AG878" i="11"/>
  <c r="AG879" i="11"/>
  <c r="AG880" i="11"/>
  <c r="AG881" i="11"/>
  <c r="AG882" i="11"/>
  <c r="AG883" i="11"/>
  <c r="AG884" i="11"/>
  <c r="AG885" i="11"/>
  <c r="AG886" i="11"/>
  <c r="AG887" i="11"/>
  <c r="AG888" i="11"/>
  <c r="AG889" i="11"/>
  <c r="AG890" i="11"/>
  <c r="AG891" i="11"/>
  <c r="AG892" i="11"/>
  <c r="AG893" i="11"/>
  <c r="AG894" i="11"/>
  <c r="AG895" i="11"/>
  <c r="AG896" i="11"/>
  <c r="AG897" i="11"/>
  <c r="AG898" i="11"/>
  <c r="AG899" i="11"/>
  <c r="AG900" i="11"/>
  <c r="AG901" i="11"/>
  <c r="AG902" i="11"/>
  <c r="AG903" i="11"/>
  <c r="AG904" i="11"/>
  <c r="AG905" i="11"/>
  <c r="AG906" i="11"/>
  <c r="AG907" i="11"/>
  <c r="AG908" i="11"/>
  <c r="AG909" i="11"/>
  <c r="AG910" i="11"/>
  <c r="AG911" i="11"/>
  <c r="AG912" i="11"/>
  <c r="AG913" i="11"/>
  <c r="AG914" i="11"/>
  <c r="AG915" i="11"/>
  <c r="AG916" i="11"/>
  <c r="AG917" i="11"/>
  <c r="AG918" i="11"/>
  <c r="AG919" i="11"/>
  <c r="AG920" i="11"/>
  <c r="AG921" i="11"/>
  <c r="AG922" i="11"/>
  <c r="AG923" i="11"/>
  <c r="AG924" i="11"/>
  <c r="AG925" i="11"/>
  <c r="AG926" i="11"/>
  <c r="AG927" i="11"/>
  <c r="AG928" i="11"/>
  <c r="AG929" i="11"/>
  <c r="AG930" i="11"/>
  <c r="AG931" i="11"/>
  <c r="AG932" i="11"/>
  <c r="AG933" i="11"/>
  <c r="AG934" i="11"/>
  <c r="AG935" i="11"/>
  <c r="AG936" i="11"/>
  <c r="AG937" i="11"/>
  <c r="AG938" i="11"/>
  <c r="AG939" i="11"/>
  <c r="AG940" i="11"/>
  <c r="AG941" i="11"/>
  <c r="AG942" i="11"/>
  <c r="AG943" i="11"/>
  <c r="AG944" i="11"/>
  <c r="AG945" i="11"/>
  <c r="AG946" i="11"/>
  <c r="AG947" i="11"/>
  <c r="AG948" i="11"/>
  <c r="AG949" i="11"/>
  <c r="AG950" i="11"/>
  <c r="AG951" i="11"/>
  <c r="AG952" i="11"/>
  <c r="AG953" i="11"/>
  <c r="AG954" i="11"/>
  <c r="AG955" i="11"/>
  <c r="AG956" i="11"/>
  <c r="AG957" i="11"/>
  <c r="AG958" i="11"/>
  <c r="AG959" i="11"/>
  <c r="AG960" i="11"/>
  <c r="AG961" i="11"/>
  <c r="AG962" i="11"/>
  <c r="AG963" i="11"/>
  <c r="AG964" i="11"/>
  <c r="AG965" i="11"/>
  <c r="AG966" i="11"/>
  <c r="AG967" i="11"/>
  <c r="AG968" i="11"/>
  <c r="AG969" i="11"/>
  <c r="AG970" i="11"/>
  <c r="AG971" i="11"/>
  <c r="AG972" i="11"/>
  <c r="AG973" i="11"/>
  <c r="AG974" i="11"/>
  <c r="AG975" i="11"/>
  <c r="AG976" i="11"/>
  <c r="AG977" i="11"/>
  <c r="AG978" i="11"/>
  <c r="AG979" i="11"/>
  <c r="AG980" i="11"/>
  <c r="AG981" i="11"/>
  <c r="AG982" i="11"/>
  <c r="AG983" i="11"/>
  <c r="AG984" i="11"/>
  <c r="AG985" i="11"/>
  <c r="AG986" i="11"/>
  <c r="AG987" i="11"/>
  <c r="AG988" i="11"/>
  <c r="AG989" i="11"/>
  <c r="AG990" i="11"/>
  <c r="AG991" i="11"/>
  <c r="AG992" i="11"/>
  <c r="AG993" i="11"/>
  <c r="AG994" i="11"/>
  <c r="AG995" i="11"/>
  <c r="AG996" i="11"/>
  <c r="AG997" i="11"/>
  <c r="AG998" i="11"/>
  <c r="AG999" i="11"/>
  <c r="AG1000" i="11"/>
  <c r="AG1001" i="11"/>
  <c r="AG1002" i="11"/>
  <c r="AG1003" i="11"/>
  <c r="AG1004" i="11"/>
  <c r="AG1005" i="11"/>
  <c r="AG1006" i="11"/>
  <c r="AG1007" i="11"/>
  <c r="AG1008" i="11"/>
  <c r="AG1009" i="11"/>
  <c r="AG1010" i="11"/>
  <c r="AG1011" i="11"/>
  <c r="AG1012" i="11"/>
  <c r="AG1013" i="11"/>
  <c r="AG1014" i="11"/>
  <c r="AG1015" i="11"/>
  <c r="AG1016" i="11"/>
  <c r="AG1017" i="11"/>
  <c r="AG1018" i="11"/>
  <c r="AG1019" i="11"/>
  <c r="AG1020" i="11"/>
  <c r="AG1021" i="11"/>
  <c r="AG1022" i="11"/>
  <c r="AG1023" i="11"/>
  <c r="AG1024" i="11"/>
  <c r="AG1025" i="11"/>
  <c r="AG1026" i="11"/>
  <c r="AG1027" i="11"/>
  <c r="AG1028" i="11"/>
  <c r="AG1029" i="11"/>
  <c r="AG1030" i="11"/>
  <c r="AG1031" i="11"/>
  <c r="AG1032" i="11"/>
  <c r="AG1033" i="11"/>
  <c r="AG1034" i="11"/>
  <c r="AG1035" i="11"/>
  <c r="AG1036" i="11"/>
  <c r="AG1037" i="11"/>
  <c r="AG1038" i="11"/>
  <c r="AG1039" i="11"/>
  <c r="AG1040" i="11"/>
  <c r="AG1041" i="11"/>
  <c r="AG1042" i="11"/>
  <c r="AG1043" i="11"/>
  <c r="AG1044" i="11"/>
  <c r="AG1045" i="11"/>
  <c r="AG1046" i="11"/>
  <c r="AG1047" i="11"/>
  <c r="AG1048" i="11"/>
  <c r="AG1049" i="11"/>
  <c r="AG1050" i="11"/>
  <c r="AG1051" i="11"/>
  <c r="AG1052" i="11"/>
  <c r="AG1053" i="11"/>
  <c r="AG1054" i="11"/>
  <c r="AG1055" i="11"/>
  <c r="AG1056" i="11"/>
  <c r="AG1057" i="11"/>
  <c r="AG1058" i="11"/>
  <c r="AG1059" i="11"/>
  <c r="AG1060" i="11"/>
  <c r="AG1061" i="11"/>
  <c r="AG1062" i="11"/>
  <c r="AG1063" i="11"/>
  <c r="AG1064" i="11"/>
  <c r="AG1065" i="11"/>
  <c r="AG1066" i="11"/>
  <c r="AG1067" i="11"/>
  <c r="AG1068" i="11"/>
  <c r="AG1069" i="11"/>
  <c r="AG1070" i="11"/>
  <c r="AG1071" i="11"/>
  <c r="AG1072" i="11"/>
  <c r="AG1073" i="11"/>
  <c r="AG1074" i="11"/>
  <c r="AG1075" i="11"/>
  <c r="AG1076" i="11"/>
  <c r="AG1077" i="11"/>
  <c r="AG1078" i="11"/>
  <c r="AG1079" i="11"/>
  <c r="AG1080" i="11"/>
  <c r="AG1081" i="11"/>
  <c r="AG1082" i="11"/>
  <c r="AG1083" i="11"/>
  <c r="AG1084" i="11"/>
  <c r="AG1085" i="11"/>
  <c r="AG1086" i="11"/>
  <c r="AG1087" i="11"/>
  <c r="AG1088" i="11"/>
  <c r="AG1089" i="11"/>
  <c r="AG1090" i="11"/>
  <c r="AG1091" i="11"/>
  <c r="AG1092" i="11"/>
  <c r="AG1093" i="11"/>
  <c r="AG1094" i="11"/>
  <c r="AG1095" i="11"/>
  <c r="AG1096" i="11"/>
  <c r="AG1097" i="11"/>
  <c r="AG1098" i="11"/>
  <c r="AG1099" i="11"/>
  <c r="AG1100" i="11"/>
  <c r="AG1101" i="11"/>
  <c r="AG1102" i="11"/>
  <c r="AG1103" i="11"/>
  <c r="AG1104" i="11"/>
  <c r="AG1105" i="11"/>
  <c r="AG1106" i="11"/>
  <c r="AG1107" i="11"/>
  <c r="AG1108" i="11"/>
  <c r="AG1109" i="11"/>
  <c r="AG1110" i="11"/>
  <c r="AG1111" i="11"/>
  <c r="AG1112" i="11"/>
  <c r="AG1113" i="11"/>
  <c r="AG1114" i="11"/>
  <c r="AG1115" i="11"/>
  <c r="AG1116" i="11"/>
  <c r="AG1117" i="11"/>
  <c r="AG1118" i="11"/>
  <c r="AG1119" i="11"/>
  <c r="AG1120" i="11"/>
  <c r="AG1121" i="11"/>
  <c r="AG1122" i="11"/>
  <c r="AG1123" i="11"/>
  <c r="AG1124" i="11"/>
  <c r="AG1125" i="11"/>
  <c r="AG1126" i="11"/>
  <c r="AG1127" i="11"/>
  <c r="AG1128" i="11"/>
  <c r="AG1129" i="11"/>
  <c r="AG1130" i="11"/>
  <c r="AG1131" i="11"/>
  <c r="AG1132" i="11"/>
  <c r="AG1133" i="11"/>
  <c r="AG1134" i="11"/>
  <c r="AG1135" i="11"/>
  <c r="AG1136" i="11"/>
  <c r="AG1137" i="11"/>
  <c r="AG1138" i="11"/>
  <c r="AG1139" i="11"/>
  <c r="AG1140" i="11"/>
  <c r="AG1141" i="11"/>
  <c r="AG1142" i="11"/>
  <c r="AG1143" i="11"/>
  <c r="AG1144" i="11"/>
  <c r="AG1145" i="11"/>
  <c r="AG1146" i="11"/>
  <c r="AG1147" i="11"/>
  <c r="AG1148" i="11"/>
  <c r="AG1149" i="11"/>
  <c r="AG1150" i="11"/>
  <c r="AG1151" i="11"/>
  <c r="AG1152" i="11"/>
  <c r="AG1153" i="11"/>
  <c r="AG1154" i="11"/>
  <c r="AG1155" i="11"/>
  <c r="AG1156" i="11"/>
  <c r="AG1157" i="11"/>
  <c r="AG1158" i="11"/>
  <c r="AG1159" i="11"/>
  <c r="AG1160" i="11"/>
  <c r="AG1161" i="11"/>
  <c r="AG1162" i="11"/>
  <c r="AG1163" i="11"/>
  <c r="AG1164" i="11"/>
  <c r="AG1165" i="11"/>
  <c r="AG1166" i="11"/>
  <c r="AG1167" i="11"/>
  <c r="AG1168" i="11"/>
  <c r="AG1169" i="11"/>
  <c r="AG1170" i="11"/>
  <c r="AG1171" i="11"/>
  <c r="AG1172" i="11"/>
  <c r="AG1173" i="11"/>
  <c r="AG1174" i="11"/>
  <c r="AG1175" i="11"/>
  <c r="AG1176" i="11"/>
  <c r="AG1177" i="11"/>
  <c r="AG1178" i="11"/>
  <c r="AG1179" i="11"/>
  <c r="AG1180" i="11"/>
  <c r="AG1181" i="11"/>
  <c r="AG1182" i="11"/>
  <c r="AG1183" i="11"/>
  <c r="AG1184" i="11"/>
  <c r="AG1185" i="11"/>
  <c r="AG1186" i="11"/>
  <c r="AG1187" i="11"/>
  <c r="AG1188" i="11"/>
  <c r="AG1189" i="11"/>
  <c r="AG1190" i="11"/>
  <c r="AG1191" i="11"/>
  <c r="AG1192" i="11"/>
  <c r="AG1193" i="11"/>
  <c r="AG1194" i="11"/>
  <c r="AG1195" i="11"/>
  <c r="AG1196" i="11"/>
  <c r="AG1197" i="11"/>
  <c r="AG1198" i="11"/>
  <c r="AG1199" i="11"/>
  <c r="AG1200" i="11"/>
  <c r="AG1201" i="11"/>
  <c r="AG1202" i="11"/>
  <c r="AG1203" i="11"/>
  <c r="AG1204" i="11"/>
  <c r="AG1205" i="11"/>
  <c r="AG1206" i="11"/>
  <c r="AG1207" i="11"/>
  <c r="AG1208" i="11"/>
  <c r="AG1209" i="11"/>
  <c r="AG1210" i="11"/>
  <c r="AG1211" i="11"/>
  <c r="AG1212" i="11"/>
  <c r="AG1213" i="11"/>
  <c r="AG1214" i="11"/>
  <c r="AG1215" i="11"/>
  <c r="AG1216" i="11"/>
  <c r="AG1217" i="11"/>
  <c r="AG1218" i="11"/>
  <c r="AG1219" i="11"/>
  <c r="AG1220" i="11"/>
  <c r="AG1221" i="11"/>
  <c r="AG1222" i="11"/>
  <c r="AG1223" i="11"/>
  <c r="AG1224" i="11"/>
  <c r="AG1225" i="11"/>
  <c r="AG1226" i="11"/>
  <c r="AG1227" i="11"/>
  <c r="AG1228" i="11"/>
  <c r="AG1229" i="11"/>
  <c r="AG1230" i="11"/>
  <c r="AG1231" i="11"/>
  <c r="AG1232" i="11"/>
  <c r="AG1233" i="11"/>
  <c r="AG1234" i="11"/>
  <c r="AG1235" i="11"/>
  <c r="AG1236" i="11"/>
  <c r="AG1237" i="11"/>
  <c r="AG1238" i="11"/>
  <c r="AG1239" i="11"/>
  <c r="AG1240" i="11"/>
  <c r="AG1241" i="11"/>
  <c r="AG1242" i="11"/>
  <c r="AG1243" i="11"/>
  <c r="AG1244" i="11"/>
  <c r="AG1245" i="11"/>
  <c r="AG1246" i="11"/>
  <c r="AG1247" i="11"/>
  <c r="AG1248" i="11"/>
  <c r="AG1249" i="11"/>
  <c r="AG1250" i="11"/>
  <c r="AG1251" i="11"/>
  <c r="AG1252" i="11"/>
  <c r="AG1253" i="11"/>
  <c r="AG1254" i="11"/>
  <c r="AG1255" i="11"/>
  <c r="AG1256" i="11"/>
  <c r="AG1257" i="11"/>
  <c r="AG1258" i="11"/>
  <c r="AG1259" i="11"/>
  <c r="AG1260" i="11"/>
  <c r="AG1261" i="11"/>
  <c r="AG1262" i="11"/>
  <c r="AG1263" i="11"/>
  <c r="AG1264" i="11"/>
  <c r="AG1265" i="11"/>
  <c r="AG1266" i="11"/>
  <c r="AG1267" i="11"/>
  <c r="AG1268" i="11"/>
  <c r="AG1269" i="11"/>
  <c r="AG1270" i="11"/>
  <c r="AG1271" i="11"/>
  <c r="AG1272" i="11"/>
  <c r="AG1273" i="11"/>
  <c r="AG1274" i="11"/>
  <c r="AG1275" i="11"/>
  <c r="AG1276" i="11"/>
  <c r="AG1277" i="11"/>
  <c r="AG1278" i="11"/>
  <c r="AG1279" i="11"/>
  <c r="AG1280" i="11"/>
  <c r="AG1281" i="11"/>
  <c r="AG1282" i="11"/>
  <c r="AG1283" i="11"/>
  <c r="AG1284" i="11"/>
  <c r="AG1285" i="11"/>
  <c r="AG1286" i="11"/>
  <c r="AG1287" i="11"/>
  <c r="AG1288" i="11"/>
  <c r="AG1289" i="11"/>
  <c r="AG1290" i="11"/>
  <c r="AG1291" i="11"/>
  <c r="AG1292" i="11"/>
  <c r="AG1293" i="11"/>
  <c r="AG1294" i="11"/>
  <c r="AG1295" i="11"/>
  <c r="AG1296" i="11"/>
  <c r="AG1297" i="11"/>
  <c r="AG1298" i="11"/>
  <c r="AG1299" i="11"/>
  <c r="AG1300" i="11"/>
  <c r="AG1301" i="11"/>
  <c r="AG1302" i="11"/>
  <c r="AG1303" i="11"/>
  <c r="AG1304" i="11"/>
  <c r="AG1305" i="11"/>
  <c r="AG1306" i="11"/>
  <c r="AG1307" i="11"/>
  <c r="AG1308" i="11"/>
  <c r="AG1309" i="11"/>
  <c r="AG1310" i="11"/>
  <c r="AG1311" i="11"/>
  <c r="AG1312" i="11"/>
  <c r="AG1313" i="11"/>
  <c r="AG1314" i="11"/>
  <c r="AG1315" i="11"/>
  <c r="AG1316" i="11"/>
  <c r="AG1317" i="11"/>
  <c r="AG1318" i="11"/>
  <c r="AG1319" i="11"/>
  <c r="AG1320" i="11"/>
  <c r="AG1321" i="11"/>
  <c r="AG1322" i="11"/>
  <c r="AG1323" i="11"/>
  <c r="AG1324" i="11"/>
  <c r="AG1325" i="11"/>
  <c r="AG1326" i="11"/>
  <c r="AG1327" i="11"/>
  <c r="AG1328" i="11"/>
  <c r="AG1329" i="11"/>
  <c r="AG1330" i="11"/>
  <c r="AG1331" i="11"/>
  <c r="AG1332" i="11"/>
  <c r="AG1333" i="11"/>
  <c r="AG1334" i="11"/>
  <c r="AG1335" i="11"/>
  <c r="AG1336" i="11"/>
  <c r="AG1337" i="11"/>
  <c r="AG1338" i="11"/>
  <c r="AG1339" i="11"/>
  <c r="AG1340" i="11"/>
  <c r="AG1341" i="11"/>
  <c r="AG1342" i="11"/>
  <c r="AG1343" i="11"/>
  <c r="AG1344" i="11"/>
  <c r="AG1345" i="11"/>
  <c r="AG1346" i="11"/>
  <c r="AG1347" i="11"/>
  <c r="AG1348" i="11"/>
  <c r="AG1349" i="11"/>
  <c r="AG1350" i="11"/>
  <c r="AG1351" i="11"/>
  <c r="AG1352" i="11"/>
  <c r="AG1353" i="11"/>
  <c r="AG1354" i="11"/>
  <c r="AG1355" i="11"/>
  <c r="AG1356" i="11"/>
  <c r="AG1357" i="11"/>
  <c r="AG1358" i="11"/>
  <c r="AG1359" i="11"/>
  <c r="AG1360" i="11"/>
  <c r="AG1361" i="11"/>
  <c r="AG1362" i="11"/>
  <c r="AG1363" i="11"/>
  <c r="AG1364" i="11"/>
  <c r="AG1365" i="11"/>
  <c r="AG1366" i="11"/>
  <c r="AG1367" i="11"/>
  <c r="AG1368" i="11"/>
  <c r="AG1369" i="11"/>
  <c r="AG1370" i="11"/>
  <c r="AG1371" i="11"/>
  <c r="AG1372" i="11"/>
  <c r="AG1373" i="11"/>
  <c r="AG1374" i="11"/>
  <c r="AG1375" i="11"/>
  <c r="AG1376" i="11"/>
  <c r="AG1377" i="11"/>
  <c r="AG1378" i="11"/>
  <c r="AG1379" i="11"/>
  <c r="AG1380" i="11"/>
  <c r="AG1381" i="11"/>
  <c r="AG1382" i="11"/>
  <c r="AG1383" i="11"/>
  <c r="AG1384" i="11"/>
  <c r="AG1385" i="11"/>
  <c r="AG1386" i="11"/>
  <c r="AG1387" i="11"/>
  <c r="AG1388" i="11"/>
  <c r="AG1389" i="11"/>
  <c r="AG1390" i="11"/>
  <c r="AG1391" i="11"/>
  <c r="AG1392" i="11"/>
  <c r="AG1393" i="11"/>
  <c r="AG1394" i="11"/>
  <c r="AG1395" i="11"/>
  <c r="AG1396" i="11"/>
  <c r="AG1397" i="11"/>
  <c r="AG1398" i="11"/>
  <c r="AG1399" i="11"/>
  <c r="AG1400" i="11"/>
  <c r="AG1401" i="11"/>
  <c r="AG1402" i="11"/>
  <c r="AG1403" i="11"/>
  <c r="AG1404" i="11"/>
  <c r="AG1405" i="11"/>
  <c r="AG1406" i="11"/>
  <c r="AG1407" i="11"/>
  <c r="AG1408" i="11"/>
  <c r="AG1409" i="11"/>
  <c r="AG1410" i="11"/>
  <c r="AG1411" i="11"/>
  <c r="AG1412" i="11"/>
  <c r="AG1413" i="11"/>
  <c r="AG1414" i="11"/>
  <c r="AG1415" i="11"/>
  <c r="AG1416" i="11"/>
  <c r="AG1417" i="11"/>
  <c r="AG1418" i="11"/>
  <c r="AG1419" i="11"/>
  <c r="AG1420" i="11"/>
  <c r="AG1421" i="11"/>
  <c r="AG1422" i="11"/>
  <c r="AG1423" i="11"/>
  <c r="AG1424" i="11"/>
  <c r="AG1425" i="11"/>
  <c r="AG1426" i="11"/>
  <c r="AG1427" i="11"/>
  <c r="AG1428" i="11"/>
  <c r="AG1429" i="11"/>
  <c r="AG1430" i="11"/>
  <c r="AG1431" i="11"/>
  <c r="AG1432" i="11"/>
  <c r="AG1433" i="11"/>
  <c r="AG1434" i="11"/>
  <c r="AG1435" i="11"/>
  <c r="AG1436" i="11"/>
  <c r="AG1437" i="11"/>
  <c r="AG1438" i="11"/>
  <c r="AG1439" i="11"/>
  <c r="AG1440" i="11"/>
  <c r="AG1441" i="11"/>
  <c r="AG1442" i="11"/>
  <c r="AG1443" i="11"/>
  <c r="AG1444" i="11"/>
  <c r="AG1445" i="11"/>
  <c r="AG1446" i="11"/>
  <c r="AG1447" i="11"/>
  <c r="AG1448" i="11"/>
  <c r="AG1449" i="11"/>
  <c r="AG1450" i="11"/>
  <c r="AG1451" i="11"/>
  <c r="AG1452" i="11"/>
  <c r="AG1453" i="11"/>
  <c r="AG1454" i="11"/>
  <c r="AG1455" i="11"/>
  <c r="AG1456" i="11"/>
  <c r="AG1457" i="11"/>
  <c r="AG1458" i="11"/>
  <c r="AG1459" i="11"/>
  <c r="AG1460" i="11"/>
  <c r="AG1461" i="11"/>
  <c r="AG1462" i="11"/>
  <c r="AG1463" i="11"/>
  <c r="AG1464" i="11"/>
  <c r="AG1465" i="11"/>
  <c r="AG1466" i="11"/>
  <c r="AG1467" i="11"/>
  <c r="AG1468" i="11"/>
  <c r="AG1469" i="11"/>
  <c r="AG1470" i="11"/>
  <c r="AG1471" i="11"/>
  <c r="AG1472" i="11"/>
  <c r="AG1473" i="11"/>
  <c r="AG1474" i="11"/>
  <c r="AG1475" i="11"/>
  <c r="AG1476" i="11"/>
  <c r="AG1477" i="11"/>
  <c r="AG1478" i="11"/>
  <c r="AG1479" i="11"/>
  <c r="AG1480" i="11"/>
  <c r="AG1481" i="11"/>
  <c r="AG1482" i="11"/>
  <c r="AG1483" i="11"/>
  <c r="AG1484" i="11"/>
  <c r="AG1485" i="11"/>
  <c r="AG1486" i="11"/>
  <c r="AG1487" i="11"/>
  <c r="AG1488" i="11"/>
  <c r="AG1489" i="11"/>
  <c r="AG1490" i="11"/>
  <c r="AG1491" i="11"/>
  <c r="AG1492" i="11"/>
  <c r="AG1493" i="11"/>
  <c r="AG1494" i="11"/>
  <c r="AG1495" i="11"/>
  <c r="AG1496" i="11"/>
  <c r="AG1497" i="11"/>
  <c r="AG1498" i="11"/>
  <c r="AG1499" i="11"/>
  <c r="AG1500" i="11"/>
  <c r="AG1501" i="11"/>
  <c r="AG1502" i="11"/>
  <c r="AG1503" i="11"/>
  <c r="AG1504" i="11"/>
  <c r="AG1505" i="11"/>
  <c r="AG1506" i="11"/>
  <c r="AG1507" i="11"/>
  <c r="AG1508" i="11"/>
  <c r="AG1509" i="11"/>
  <c r="AG1510" i="11"/>
  <c r="AG1511" i="11"/>
  <c r="AG1512" i="11"/>
  <c r="AG1513" i="11"/>
  <c r="AG1514" i="11"/>
  <c r="AG1515" i="11"/>
  <c r="AG1516" i="11"/>
  <c r="AG1517" i="11"/>
  <c r="AG1518" i="11"/>
  <c r="AG1519" i="11"/>
  <c r="AG1520" i="11"/>
  <c r="AG1521" i="11"/>
  <c r="AG1522" i="11"/>
  <c r="AG1523" i="11"/>
  <c r="AG1524" i="11"/>
  <c r="AG1525" i="11"/>
  <c r="AG1526" i="11"/>
  <c r="AG1527" i="11"/>
  <c r="AG1528" i="11"/>
  <c r="AG1529" i="11"/>
  <c r="AG1530" i="11"/>
  <c r="AG1531" i="11"/>
  <c r="AG1532" i="11"/>
  <c r="AG1533" i="11"/>
  <c r="AG1534" i="11"/>
  <c r="AG1535" i="11"/>
  <c r="AG1536" i="11"/>
  <c r="AG1537" i="11"/>
  <c r="AG1538" i="11"/>
  <c r="AG1539" i="11"/>
  <c r="AG1540" i="11"/>
  <c r="AG1541" i="11"/>
  <c r="AG1542" i="11"/>
  <c r="AG1543" i="11"/>
  <c r="AG1544" i="11"/>
  <c r="AG1545" i="11"/>
  <c r="AG1546" i="11"/>
  <c r="AG1547" i="11"/>
  <c r="AG1548" i="11"/>
  <c r="AG1549" i="11"/>
  <c r="AG1550" i="11"/>
  <c r="AG1551" i="11"/>
  <c r="AG1552" i="11"/>
  <c r="AG1553" i="11"/>
  <c r="AG1554" i="11"/>
  <c r="AG1555" i="11"/>
  <c r="AG1556" i="11"/>
  <c r="AG1557" i="11"/>
  <c r="AG1558" i="11"/>
  <c r="AG1559" i="11"/>
  <c r="AG1560" i="11"/>
  <c r="AG1561" i="11"/>
  <c r="AG1562" i="11"/>
  <c r="AG1563" i="11"/>
  <c r="AG1564" i="11"/>
  <c r="AG1565" i="11"/>
  <c r="AG1566" i="11"/>
  <c r="AG1567" i="11"/>
  <c r="AG1568" i="11"/>
  <c r="AG1569" i="11"/>
  <c r="AG1570" i="11"/>
  <c r="AG1571" i="11"/>
  <c r="AG1572" i="11"/>
  <c r="AG1573" i="11"/>
  <c r="AG1574" i="11"/>
  <c r="AG1575" i="11"/>
  <c r="AG1576" i="11"/>
  <c r="AG1577" i="11"/>
  <c r="AG1578" i="11"/>
  <c r="AG1579" i="11"/>
  <c r="AG1580" i="11"/>
  <c r="AG1581" i="11"/>
  <c r="AG1582" i="11"/>
  <c r="AG1583" i="11"/>
  <c r="AG1584" i="11"/>
  <c r="AG1585" i="11"/>
  <c r="AG1586" i="11"/>
  <c r="AG1587" i="11"/>
  <c r="AG1588" i="11"/>
  <c r="AG1589" i="11"/>
  <c r="AG1590" i="11"/>
  <c r="AG1591" i="11"/>
  <c r="AG1592" i="11"/>
  <c r="AG1593" i="11"/>
  <c r="AG1594" i="11"/>
  <c r="AG1595" i="11"/>
  <c r="AG1596" i="11"/>
  <c r="AG1597" i="11"/>
  <c r="AG1598" i="11"/>
  <c r="AG1599" i="11"/>
  <c r="AG1600" i="11"/>
  <c r="AG1601" i="11"/>
  <c r="AG1602" i="11"/>
  <c r="AG1603" i="11"/>
  <c r="AG1604" i="11"/>
  <c r="AG1605" i="11"/>
  <c r="AG1606" i="11"/>
  <c r="AG1607" i="11"/>
  <c r="AG1608" i="11"/>
  <c r="AG1609" i="11"/>
  <c r="AG1610" i="11"/>
  <c r="AG1611" i="11"/>
  <c r="AG1612" i="11"/>
  <c r="AG1613" i="11"/>
  <c r="AG1614" i="11"/>
  <c r="AG1615" i="11"/>
  <c r="AG1616" i="11"/>
  <c r="AG1617" i="11"/>
  <c r="AG1618" i="11"/>
  <c r="AG1619" i="11"/>
  <c r="AG1620" i="11"/>
  <c r="AG1621" i="11"/>
  <c r="AG1622" i="11"/>
  <c r="AG1623" i="11"/>
  <c r="AG1624" i="11"/>
  <c r="AG1625" i="11"/>
  <c r="AG1626" i="11"/>
  <c r="AG1627" i="11"/>
  <c r="AG1628" i="11"/>
  <c r="AG1629" i="11"/>
  <c r="AG1630" i="11"/>
  <c r="AG1631" i="11"/>
  <c r="AG1632" i="11"/>
  <c r="AG1633" i="11"/>
  <c r="AG1634" i="11"/>
  <c r="AG1635" i="11"/>
  <c r="AG1636" i="11"/>
  <c r="AG1637" i="11"/>
  <c r="AG1638" i="11"/>
  <c r="AG1639" i="11"/>
  <c r="AG1640" i="11"/>
  <c r="AG1641" i="11"/>
  <c r="AG1642" i="11"/>
  <c r="AG1643" i="11"/>
  <c r="AG1644" i="11"/>
  <c r="AG1645" i="11"/>
  <c r="AG1646" i="11"/>
  <c r="AG1647" i="11"/>
  <c r="AG1648" i="11"/>
  <c r="AG1649" i="11"/>
  <c r="AG1650" i="11"/>
  <c r="AG1651" i="11"/>
  <c r="AG1652" i="11"/>
  <c r="AG1653" i="11"/>
  <c r="AG1654" i="11"/>
  <c r="AG1655" i="11"/>
  <c r="AG1656" i="11"/>
  <c r="AG1657" i="11"/>
  <c r="AG1658" i="11"/>
  <c r="AG1659" i="11"/>
  <c r="AG1660" i="11"/>
  <c r="AG1661" i="11"/>
  <c r="AG1662" i="11"/>
  <c r="AG1663" i="11"/>
  <c r="AG1664" i="11"/>
  <c r="AG1665" i="11"/>
  <c r="AG1666" i="11"/>
  <c r="AG1667" i="11"/>
  <c r="AG1668" i="11"/>
  <c r="AG1669" i="11"/>
  <c r="AG1670" i="11"/>
  <c r="AG1671" i="11"/>
  <c r="AG1672" i="11"/>
  <c r="AG1673" i="11"/>
  <c r="AG1674" i="11"/>
  <c r="AG1675" i="11"/>
  <c r="AG1676" i="11"/>
  <c r="AG1677" i="11"/>
  <c r="AG1678" i="11"/>
  <c r="AG1679" i="11"/>
  <c r="AG1680" i="11"/>
  <c r="AG1681" i="11"/>
  <c r="AG1682" i="11"/>
  <c r="AG1683" i="11"/>
  <c r="AG1684" i="11"/>
  <c r="AG1685" i="11"/>
  <c r="AG1686" i="11"/>
  <c r="AG1687" i="11"/>
  <c r="AG1688" i="11"/>
  <c r="AG1689" i="11"/>
  <c r="AG1690" i="11"/>
  <c r="AG1691" i="11"/>
  <c r="AG1692" i="11"/>
  <c r="AG1693" i="11"/>
  <c r="AG1694" i="11"/>
  <c r="AG1695" i="11"/>
  <c r="AG1696" i="11"/>
  <c r="AG1697" i="11"/>
  <c r="AG1698" i="11"/>
  <c r="AG1699" i="11"/>
  <c r="AG1700" i="11"/>
  <c r="AG1701" i="11"/>
  <c r="AG1702" i="11"/>
  <c r="AG1703" i="11"/>
  <c r="AG1704" i="11"/>
  <c r="AG1705" i="11"/>
  <c r="AG1706" i="11"/>
  <c r="AG1707" i="11"/>
  <c r="AG1708" i="11"/>
  <c r="AG1709" i="11"/>
  <c r="AG1710" i="11"/>
  <c r="AG1711" i="11"/>
  <c r="AG1712" i="11"/>
  <c r="AG1713" i="11"/>
  <c r="AG1714" i="11"/>
  <c r="AG1715" i="11"/>
  <c r="AG1716" i="11"/>
  <c r="AG1717" i="11"/>
  <c r="AG1718" i="11"/>
  <c r="AG1719" i="11"/>
  <c r="AG1720" i="11"/>
  <c r="AG1721" i="11"/>
  <c r="AG1722" i="11"/>
  <c r="AG1723" i="11"/>
  <c r="AG1724" i="11"/>
  <c r="AG1725" i="11"/>
  <c r="AG1726" i="11"/>
  <c r="AG1727" i="11"/>
  <c r="AG1728" i="11"/>
  <c r="AG1729" i="11"/>
  <c r="AG1730" i="11"/>
  <c r="AG1731" i="11"/>
  <c r="AG1732" i="11"/>
  <c r="AG1733" i="11"/>
  <c r="AG1734" i="11"/>
  <c r="AG1735" i="11"/>
  <c r="AG1736" i="11"/>
  <c r="AG1737" i="11"/>
  <c r="AG1738" i="11"/>
  <c r="AG1739" i="11"/>
  <c r="AG1740" i="11"/>
  <c r="AG1741" i="11"/>
  <c r="AG1742" i="11"/>
  <c r="AG1743" i="11"/>
  <c r="AG1744" i="11"/>
  <c r="AG1745" i="11"/>
  <c r="AG1746" i="11"/>
  <c r="AG1747" i="11"/>
  <c r="AG1748" i="11"/>
  <c r="AG1749" i="11"/>
  <c r="AG1750" i="11"/>
  <c r="AG1751" i="11"/>
  <c r="AG1752" i="11"/>
  <c r="AG1753" i="11"/>
  <c r="AG1754" i="11"/>
  <c r="AG1755" i="11"/>
  <c r="AG1756" i="11"/>
  <c r="AG1757" i="11"/>
  <c r="AG1758" i="11"/>
  <c r="AG1759" i="11"/>
  <c r="AG1760" i="11"/>
  <c r="AG1761" i="11"/>
  <c r="AG1762" i="11"/>
  <c r="AG1763" i="11"/>
  <c r="AG1764" i="11"/>
  <c r="AG1765" i="11"/>
  <c r="AG1766" i="11"/>
  <c r="AG1767" i="11"/>
  <c r="AG1768" i="11"/>
  <c r="AG1769" i="11"/>
  <c r="AG1770" i="11"/>
  <c r="AG1771" i="11"/>
  <c r="AG1772" i="11"/>
  <c r="AG1773" i="11"/>
  <c r="AG1774" i="11"/>
  <c r="AG1775" i="11"/>
  <c r="AG1776" i="11"/>
  <c r="AG1777" i="11"/>
  <c r="AG1778" i="11"/>
  <c r="AG1779" i="11"/>
  <c r="AG1780" i="11"/>
  <c r="AG1781" i="11"/>
  <c r="AG1782" i="11"/>
  <c r="AG1783" i="11"/>
  <c r="AG1784" i="11"/>
  <c r="AG1785" i="11"/>
  <c r="AG1786" i="11"/>
  <c r="AG1787" i="11"/>
  <c r="AG1788" i="11"/>
  <c r="AG1789" i="11"/>
  <c r="AG1790" i="11"/>
  <c r="AG1791" i="11"/>
  <c r="K6" i="7" l="1"/>
  <c r="K5" i="7"/>
  <c r="K7" i="7" s="1"/>
  <c r="K4" i="7"/>
  <c r="K3" i="7"/>
  <c r="K10" i="7" l="1"/>
  <c r="K11" i="7"/>
  <c r="I10" i="7"/>
  <c r="I11" i="7"/>
  <c r="J10" i="7" l="1"/>
  <c r="J11" i="7"/>
  <c r="H10" i="7"/>
  <c r="H11" i="7"/>
  <c r="B11" i="7"/>
  <c r="G10" i="7"/>
  <c r="G11" i="7"/>
  <c r="F10" i="7"/>
  <c r="F11" i="7"/>
  <c r="C4" i="7"/>
  <c r="C3" i="7"/>
  <c r="G7" i="7"/>
  <c r="F7" i="7"/>
  <c r="B7" i="7"/>
  <c r="E6" i="7"/>
  <c r="D6" i="7"/>
  <c r="C6" i="7"/>
  <c r="E5" i="7"/>
  <c r="D5" i="7"/>
  <c r="C5" i="7"/>
  <c r="E4" i="7"/>
  <c r="D4" i="7"/>
  <c r="E3" i="7"/>
  <c r="D3" i="7"/>
  <c r="AK6" i="5" l="1"/>
  <c r="AK14" i="5"/>
  <c r="AK22" i="5"/>
  <c r="AK30" i="5"/>
  <c r="AK38" i="5"/>
  <c r="AK46" i="5"/>
  <c r="AK54" i="5"/>
  <c r="AK62" i="5"/>
  <c r="AK70" i="5"/>
  <c r="AK78" i="5"/>
  <c r="AK86" i="5"/>
  <c r="AK94" i="5"/>
  <c r="AK102" i="5"/>
  <c r="AK110"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7" i="5"/>
  <c r="AK15" i="5"/>
  <c r="AK23" i="5"/>
  <c r="AK31" i="5"/>
  <c r="AK39" i="5"/>
  <c r="AK47" i="5"/>
  <c r="AK55" i="5"/>
  <c r="AK63" i="5"/>
  <c r="AK71" i="5"/>
  <c r="AK79" i="5"/>
  <c r="AK87" i="5"/>
  <c r="AK95" i="5"/>
  <c r="AK103" i="5"/>
  <c r="AK111" i="5"/>
  <c r="AK119"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10" i="5"/>
  <c r="AK18" i="5"/>
  <c r="AK26" i="5"/>
  <c r="AK34" i="5"/>
  <c r="AK42" i="5"/>
  <c r="AK50" i="5"/>
  <c r="AK58" i="5"/>
  <c r="AK66" i="5"/>
  <c r="AK74" i="5"/>
  <c r="AK82" i="5"/>
  <c r="AK90" i="5"/>
  <c r="AK98" i="5"/>
  <c r="AK106" i="5"/>
  <c r="AK114" i="5"/>
  <c r="AK122" i="5"/>
  <c r="AK130" i="5"/>
  <c r="AK138" i="5"/>
  <c r="AK146" i="5"/>
  <c r="AK154" i="5"/>
  <c r="AK162" i="5"/>
  <c r="AK170" i="5"/>
  <c r="AK178" i="5"/>
  <c r="AK186" i="5"/>
  <c r="AK194" i="5"/>
  <c r="AK202" i="5"/>
  <c r="AK210" i="5"/>
  <c r="AK218" i="5"/>
  <c r="AK226" i="5"/>
  <c r="AK234" i="5"/>
  <c r="AK242" i="5"/>
  <c r="AK250" i="5"/>
  <c r="AK258" i="5"/>
  <c r="AK266" i="5"/>
  <c r="AK274" i="5"/>
  <c r="AK282" i="5"/>
  <c r="AK290" i="5"/>
  <c r="AK298" i="5"/>
  <c r="AK306" i="5"/>
  <c r="AK314" i="5"/>
  <c r="AK322" i="5"/>
  <c r="AK330" i="5"/>
  <c r="AK338" i="5"/>
  <c r="AK346" i="5"/>
  <c r="AK354" i="5"/>
  <c r="AK362" i="5"/>
  <c r="AK370" i="5"/>
  <c r="AK378" i="5"/>
  <c r="AK386" i="5"/>
  <c r="AK394" i="5"/>
  <c r="AK9" i="5"/>
  <c r="AK21" i="5"/>
  <c r="AK35" i="5"/>
  <c r="AK48" i="5"/>
  <c r="AK60" i="5"/>
  <c r="AK73" i="5"/>
  <c r="AK85" i="5"/>
  <c r="AK99" i="5"/>
  <c r="AK112" i="5"/>
  <c r="AK124" i="5"/>
  <c r="AK137" i="5"/>
  <c r="AK149" i="5"/>
  <c r="AK163" i="5"/>
  <c r="AK176" i="5"/>
  <c r="AK188" i="5"/>
  <c r="AK201" i="5"/>
  <c r="AK213" i="5"/>
  <c r="AK227" i="5"/>
  <c r="AK240" i="5"/>
  <c r="AK252" i="5"/>
  <c r="AK265" i="5"/>
  <c r="AK277" i="5"/>
  <c r="AK291" i="5"/>
  <c r="AK304" i="5"/>
  <c r="AK316" i="5"/>
  <c r="AK329" i="5"/>
  <c r="AK341" i="5"/>
  <c r="AK355" i="5"/>
  <c r="AK368" i="5"/>
  <c r="AK380" i="5"/>
  <c r="AK393"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68" i="5"/>
  <c r="AK676" i="5"/>
  <c r="AK684" i="5"/>
  <c r="AK692" i="5"/>
  <c r="AK700" i="5"/>
  <c r="AK708" i="5"/>
  <c r="AK716" i="5"/>
  <c r="AK724" i="5"/>
  <c r="AK732" i="5"/>
  <c r="AK740" i="5"/>
  <c r="AK748" i="5"/>
  <c r="AK756" i="5"/>
  <c r="AK764" i="5"/>
  <c r="AK772" i="5"/>
  <c r="AK780" i="5"/>
  <c r="AK788" i="5"/>
  <c r="AK796" i="5"/>
  <c r="AK804" i="5"/>
  <c r="AK812" i="5"/>
  <c r="AK820" i="5"/>
  <c r="AK828" i="5"/>
  <c r="AK836" i="5"/>
  <c r="AK844" i="5"/>
  <c r="AK852" i="5"/>
  <c r="AK860" i="5"/>
  <c r="AK868" i="5"/>
  <c r="AK876" i="5"/>
  <c r="AK884" i="5"/>
  <c r="AK11" i="5"/>
  <c r="AK24" i="5"/>
  <c r="AK36" i="5"/>
  <c r="AK49" i="5"/>
  <c r="AK61" i="5"/>
  <c r="AK75" i="5"/>
  <c r="AK88" i="5"/>
  <c r="AK100" i="5"/>
  <c r="AK113" i="5"/>
  <c r="AK125" i="5"/>
  <c r="AK139" i="5"/>
  <c r="AK152" i="5"/>
  <c r="AK164" i="5"/>
  <c r="AK177" i="5"/>
  <c r="AK189" i="5"/>
  <c r="AK203" i="5"/>
  <c r="AK216" i="5"/>
  <c r="AK228" i="5"/>
  <c r="AK241" i="5"/>
  <c r="AK253" i="5"/>
  <c r="AK267" i="5"/>
  <c r="AK280" i="5"/>
  <c r="AK292" i="5"/>
  <c r="AK305" i="5"/>
  <c r="AK317" i="5"/>
  <c r="AK331" i="5"/>
  <c r="AK344" i="5"/>
  <c r="AK356" i="5"/>
  <c r="AK369" i="5"/>
  <c r="AK381" i="5"/>
  <c r="AK395"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69" i="5"/>
  <c r="AK677" i="5"/>
  <c r="AK685" i="5"/>
  <c r="AK693" i="5"/>
  <c r="AK701" i="5"/>
  <c r="AK709" i="5"/>
  <c r="AK717" i="5"/>
  <c r="AK725" i="5"/>
  <c r="AK733" i="5"/>
  <c r="AK741" i="5"/>
  <c r="AK749" i="5"/>
  <c r="AK757" i="5"/>
  <c r="AK765" i="5"/>
  <c r="AK773" i="5"/>
  <c r="AK781" i="5"/>
  <c r="AK789" i="5"/>
  <c r="AK797" i="5"/>
  <c r="AK805" i="5"/>
  <c r="AK813" i="5"/>
  <c r="AK821" i="5"/>
  <c r="AK829" i="5"/>
  <c r="AK837" i="5"/>
  <c r="AK845" i="5"/>
  <c r="AK853" i="5"/>
  <c r="AK861" i="5"/>
  <c r="AK869" i="5"/>
  <c r="AK877" i="5"/>
  <c r="AK5" i="5"/>
  <c r="AK19" i="5"/>
  <c r="AK32" i="5"/>
  <c r="AK44" i="5"/>
  <c r="AK57" i="5"/>
  <c r="AK69" i="5"/>
  <c r="AK83" i="5"/>
  <c r="AK96" i="5"/>
  <c r="AK108" i="5"/>
  <c r="AK121" i="5"/>
  <c r="AK133" i="5"/>
  <c r="AK147" i="5"/>
  <c r="AK160" i="5"/>
  <c r="AK172" i="5"/>
  <c r="AK185" i="5"/>
  <c r="AK197" i="5"/>
  <c r="AK211" i="5"/>
  <c r="AK224" i="5"/>
  <c r="AK236" i="5"/>
  <c r="AK249" i="5"/>
  <c r="AK261" i="5"/>
  <c r="AK275" i="5"/>
  <c r="AK288" i="5"/>
  <c r="AK300" i="5"/>
  <c r="AK313" i="5"/>
  <c r="AK325" i="5"/>
  <c r="AK339" i="5"/>
  <c r="AK352" i="5"/>
  <c r="AK364" i="5"/>
  <c r="AK377" i="5"/>
  <c r="AK389"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6" i="5"/>
  <c r="AK674" i="5"/>
  <c r="AK682" i="5"/>
  <c r="AK690" i="5"/>
  <c r="AK698" i="5"/>
  <c r="AK706" i="5"/>
  <c r="AK714" i="5"/>
  <c r="AK722" i="5"/>
  <c r="AK730" i="5"/>
  <c r="AK738" i="5"/>
  <c r="AK746" i="5"/>
  <c r="AK754" i="5"/>
  <c r="AK762" i="5"/>
  <c r="AK770" i="5"/>
  <c r="AK778" i="5"/>
  <c r="AK786" i="5"/>
  <c r="AK794" i="5"/>
  <c r="AK802" i="5"/>
  <c r="AK810" i="5"/>
  <c r="AK818" i="5"/>
  <c r="AK826" i="5"/>
  <c r="AK834" i="5"/>
  <c r="AK842" i="5"/>
  <c r="AK850" i="5"/>
  <c r="AK858" i="5"/>
  <c r="AK866" i="5"/>
  <c r="AK874" i="5"/>
  <c r="AK20" i="5"/>
  <c r="AK41" i="5"/>
  <c r="AK64" i="5"/>
  <c r="AK81" i="5"/>
  <c r="AK104" i="5"/>
  <c r="AK123" i="5"/>
  <c r="AK144" i="5"/>
  <c r="AK165" i="5"/>
  <c r="AK184" i="5"/>
  <c r="AK205" i="5"/>
  <c r="AK225" i="5"/>
  <c r="AK245" i="5"/>
  <c r="AK268" i="5"/>
  <c r="AK285" i="5"/>
  <c r="AK308" i="5"/>
  <c r="AK328" i="5"/>
  <c r="AK348" i="5"/>
  <c r="AK371" i="5"/>
  <c r="AK388" i="5"/>
  <c r="AK407" i="5"/>
  <c r="AK419" i="5"/>
  <c r="AK432" i="5"/>
  <c r="AK446" i="5"/>
  <c r="AK457" i="5"/>
  <c r="AK471" i="5"/>
  <c r="AK483" i="5"/>
  <c r="AK496" i="5"/>
  <c r="AK510" i="5"/>
  <c r="AK521" i="5"/>
  <c r="AK535" i="5"/>
  <c r="AK547" i="5"/>
  <c r="AK560" i="5"/>
  <c r="AK574" i="5"/>
  <c r="AK585" i="5"/>
  <c r="AK599" i="5"/>
  <c r="AK611" i="5"/>
  <c r="AK624" i="5"/>
  <c r="AK638" i="5"/>
  <c r="AK649" i="5"/>
  <c r="AK663" i="5"/>
  <c r="AK675" i="5"/>
  <c r="AK688" i="5"/>
  <c r="AK702" i="5"/>
  <c r="AK713" i="5"/>
  <c r="AK727" i="5"/>
  <c r="AK739" i="5"/>
  <c r="AK752" i="5"/>
  <c r="AK766" i="5"/>
  <c r="AK777" i="5"/>
  <c r="AK791" i="5"/>
  <c r="AK803" i="5"/>
  <c r="AK816" i="5"/>
  <c r="AK830" i="5"/>
  <c r="AK841" i="5"/>
  <c r="AK855" i="5"/>
  <c r="AK867" i="5"/>
  <c r="AK880" i="5"/>
  <c r="AK889" i="5"/>
  <c r="AK897" i="5"/>
  <c r="AK905" i="5"/>
  <c r="AK913" i="5"/>
  <c r="AK921" i="5"/>
  <c r="AK929" i="5"/>
  <c r="AK937" i="5"/>
  <c r="AK945" i="5"/>
  <c r="AK953" i="5"/>
  <c r="AK961" i="5"/>
  <c r="AK969" i="5"/>
  <c r="AK977" i="5"/>
  <c r="AK985" i="5"/>
  <c r="AK993" i="5"/>
  <c r="AK1001" i="5"/>
  <c r="AK1009" i="5"/>
  <c r="AK1017" i="5"/>
  <c r="AK1025" i="5"/>
  <c r="AK1033" i="5"/>
  <c r="AK1041" i="5"/>
  <c r="AK1049" i="5"/>
  <c r="AK1057" i="5"/>
  <c r="AK1065" i="5"/>
  <c r="AK1073" i="5"/>
  <c r="AK1081" i="5"/>
  <c r="AK1089" i="5"/>
  <c r="AK1097" i="5"/>
  <c r="AK1105" i="5"/>
  <c r="AK1113" i="5"/>
  <c r="AK1121" i="5"/>
  <c r="AK1129" i="5"/>
  <c r="AK1137" i="5"/>
  <c r="AK1145" i="5"/>
  <c r="AK1153" i="5"/>
  <c r="AK1161" i="5"/>
  <c r="AK1169" i="5"/>
  <c r="AK1177" i="5"/>
  <c r="AK1185" i="5"/>
  <c r="AK1193" i="5"/>
  <c r="AK1201" i="5"/>
  <c r="AK1209" i="5"/>
  <c r="AK1217" i="5"/>
  <c r="AK1225" i="5"/>
  <c r="AK1233" i="5"/>
  <c r="AK1241" i="5"/>
  <c r="AK1249" i="5"/>
  <c r="AK1257" i="5"/>
  <c r="AK1265" i="5"/>
  <c r="AK1273" i="5"/>
  <c r="AK1281" i="5"/>
  <c r="AK1289" i="5"/>
  <c r="AK1297" i="5"/>
  <c r="AK1305" i="5"/>
  <c r="AK1313" i="5"/>
  <c r="AK1321" i="5"/>
  <c r="AK1329" i="5"/>
  <c r="AK1337" i="5"/>
  <c r="AK1345" i="5"/>
  <c r="AK1353" i="5"/>
  <c r="AK1361" i="5"/>
  <c r="AK1369" i="5"/>
  <c r="AK1377" i="5"/>
  <c r="AK1385" i="5"/>
  <c r="AK1393" i="5"/>
  <c r="AK1401" i="5"/>
  <c r="AK1409" i="5"/>
  <c r="AK1417" i="5"/>
  <c r="AK1425" i="5"/>
  <c r="AK1433" i="5"/>
  <c r="AK1441" i="5"/>
  <c r="AK1449" i="5"/>
  <c r="AK1457" i="5"/>
  <c r="AK1465" i="5"/>
  <c r="AK1473" i="5"/>
  <c r="AK1481" i="5"/>
  <c r="AK1489" i="5"/>
  <c r="AK1497" i="5"/>
  <c r="AK1505" i="5"/>
  <c r="AK1513" i="5"/>
  <c r="AK1521" i="5"/>
  <c r="AK1529" i="5"/>
  <c r="AK1537" i="5"/>
  <c r="AK1545" i="5"/>
  <c r="AK1553" i="5"/>
  <c r="AK1561" i="5"/>
  <c r="AK1569" i="5"/>
  <c r="AK1577" i="5"/>
  <c r="AK1585" i="5"/>
  <c r="AK1593" i="5"/>
  <c r="AK1601" i="5"/>
  <c r="AK1609" i="5"/>
  <c r="AK1617" i="5"/>
  <c r="AK1625" i="5"/>
  <c r="AK1633" i="5"/>
  <c r="AK1641" i="5"/>
  <c r="AK1649" i="5"/>
  <c r="AK1657" i="5"/>
  <c r="AK1665" i="5"/>
  <c r="AK1673" i="5"/>
  <c r="AK1681" i="5"/>
  <c r="AK1689" i="5"/>
  <c r="AK1697" i="5"/>
  <c r="AK1705" i="5"/>
  <c r="AK1713" i="5"/>
  <c r="AK1721" i="5"/>
  <c r="AK1729" i="5"/>
  <c r="AK1737" i="5"/>
  <c r="AK1745" i="5"/>
  <c r="AK1753" i="5"/>
  <c r="AK1761" i="5"/>
  <c r="AK1769" i="5"/>
  <c r="AK1777" i="5"/>
  <c r="AK1785" i="5"/>
  <c r="AK25" i="5"/>
  <c r="AK43" i="5"/>
  <c r="AK65" i="5"/>
  <c r="AK84" i="5"/>
  <c r="AK105" i="5"/>
  <c r="AK128" i="5"/>
  <c r="AK145" i="5"/>
  <c r="AK168" i="5"/>
  <c r="AK187" i="5"/>
  <c r="AK208" i="5"/>
  <c r="AK229" i="5"/>
  <c r="AK248" i="5"/>
  <c r="AK269" i="5"/>
  <c r="AK289" i="5"/>
  <c r="AK309" i="5"/>
  <c r="AK332" i="5"/>
  <c r="AK349" i="5"/>
  <c r="AK372" i="5"/>
  <c r="AK392" i="5"/>
  <c r="AK408" i="5"/>
  <c r="AK422" i="5"/>
  <c r="AK433" i="5"/>
  <c r="AK447" i="5"/>
  <c r="AK459" i="5"/>
  <c r="AK472" i="5"/>
  <c r="AK486" i="5"/>
  <c r="AK497" i="5"/>
  <c r="AK511" i="5"/>
  <c r="AK523" i="5"/>
  <c r="AK536" i="5"/>
  <c r="AK550" i="5"/>
  <c r="AK561" i="5"/>
  <c r="AK575" i="5"/>
  <c r="AK587" i="5"/>
  <c r="AK600" i="5"/>
  <c r="AK614" i="5"/>
  <c r="AK625" i="5"/>
  <c r="AK639" i="5"/>
  <c r="AK651" i="5"/>
  <c r="AK664" i="5"/>
  <c r="AK678" i="5"/>
  <c r="AK689" i="5"/>
  <c r="AK703" i="5"/>
  <c r="AK715" i="5"/>
  <c r="AK728" i="5"/>
  <c r="AK742" i="5"/>
  <c r="AK753" i="5"/>
  <c r="AK767" i="5"/>
  <c r="AK779" i="5"/>
  <c r="AK792" i="5"/>
  <c r="AK806" i="5"/>
  <c r="AK817" i="5"/>
  <c r="AK831" i="5"/>
  <c r="AK843" i="5"/>
  <c r="AK856" i="5"/>
  <c r="AK870" i="5"/>
  <c r="AK881" i="5"/>
  <c r="AK890" i="5"/>
  <c r="AK898" i="5"/>
  <c r="AK906" i="5"/>
  <c r="AK914" i="5"/>
  <c r="AK922" i="5"/>
  <c r="AK930" i="5"/>
  <c r="AK938" i="5"/>
  <c r="AK946" i="5"/>
  <c r="AK954" i="5"/>
  <c r="AK962" i="5"/>
  <c r="AK970" i="5"/>
  <c r="AK978" i="5"/>
  <c r="AK986" i="5"/>
  <c r="AK994" i="5"/>
  <c r="AK1002" i="5"/>
  <c r="AK1010" i="5"/>
  <c r="AK1018" i="5"/>
  <c r="AK1026" i="5"/>
  <c r="AK1034" i="5"/>
  <c r="AK1042" i="5"/>
  <c r="AK1050" i="5"/>
  <c r="AK1058" i="5"/>
  <c r="AK1066" i="5"/>
  <c r="AK1074" i="5"/>
  <c r="AK1082" i="5"/>
  <c r="AK1090" i="5"/>
  <c r="AK1098" i="5"/>
  <c r="AK1106" i="5"/>
  <c r="AK1114" i="5"/>
  <c r="AK1122" i="5"/>
  <c r="AK1130" i="5"/>
  <c r="AK1138" i="5"/>
  <c r="AK1146" i="5"/>
  <c r="AK1154" i="5"/>
  <c r="AK1162" i="5"/>
  <c r="AK1170" i="5"/>
  <c r="AK1178" i="5"/>
  <c r="AK1186" i="5"/>
  <c r="AK1194" i="5"/>
  <c r="AK1202" i="5"/>
  <c r="AK1210" i="5"/>
  <c r="AK1218" i="5"/>
  <c r="AK1226" i="5"/>
  <c r="AK1234" i="5"/>
  <c r="AK1242" i="5"/>
  <c r="AK1250" i="5"/>
  <c r="AK1258" i="5"/>
  <c r="AK1266" i="5"/>
  <c r="AK1274" i="5"/>
  <c r="AK1282" i="5"/>
  <c r="AK1290" i="5"/>
  <c r="AK1298" i="5"/>
  <c r="AK1306" i="5"/>
  <c r="AK1314" i="5"/>
  <c r="AK1322" i="5"/>
  <c r="AK1330" i="5"/>
  <c r="AK1338" i="5"/>
  <c r="AK1346" i="5"/>
  <c r="AK1354" i="5"/>
  <c r="AK1362" i="5"/>
  <c r="AK1370" i="5"/>
  <c r="AK1378" i="5"/>
  <c r="AK1386" i="5"/>
  <c r="AK1394" i="5"/>
  <c r="AK1402" i="5"/>
  <c r="AK1410" i="5"/>
  <c r="AK1418" i="5"/>
  <c r="AK1426" i="5"/>
  <c r="AK1434" i="5"/>
  <c r="AK1442" i="5"/>
  <c r="AK1450" i="5"/>
  <c r="AK1458" i="5"/>
  <c r="AK1466" i="5"/>
  <c r="AK1474" i="5"/>
  <c r="AK1482" i="5"/>
  <c r="AK1490" i="5"/>
  <c r="AK1498" i="5"/>
  <c r="AK1506" i="5"/>
  <c r="AK1514" i="5"/>
  <c r="AK1522" i="5"/>
  <c r="AK1530" i="5"/>
  <c r="AK1538" i="5"/>
  <c r="AK1546" i="5"/>
  <c r="AK1554" i="5"/>
  <c r="AK1562" i="5"/>
  <c r="AK1570" i="5"/>
  <c r="AK1578" i="5"/>
  <c r="AK1586" i="5"/>
  <c r="AK1594" i="5"/>
  <c r="AK1602" i="5"/>
  <c r="AK1610" i="5"/>
  <c r="AK1618" i="5"/>
  <c r="AK1626" i="5"/>
  <c r="AK1634" i="5"/>
  <c r="AK1642" i="5"/>
  <c r="AK1650" i="5"/>
  <c r="AK1658" i="5"/>
  <c r="AK1666" i="5"/>
  <c r="AK1674" i="5"/>
  <c r="AK1682" i="5"/>
  <c r="AK1690" i="5"/>
  <c r="AK1698" i="5"/>
  <c r="AK1706" i="5"/>
  <c r="AK1714" i="5"/>
  <c r="AK1722" i="5"/>
  <c r="AK1730" i="5"/>
  <c r="AK1738" i="5"/>
  <c r="AK1746" i="5"/>
  <c r="AK1754" i="5"/>
  <c r="AK1762" i="5"/>
  <c r="AK1770" i="5"/>
  <c r="AK1778" i="5"/>
  <c r="AK1786" i="5"/>
  <c r="AK27" i="5"/>
  <c r="AK45" i="5"/>
  <c r="AK67" i="5"/>
  <c r="AK89" i="5"/>
  <c r="AK107" i="5"/>
  <c r="AK129" i="5"/>
  <c r="AK148" i="5"/>
  <c r="AK169" i="5"/>
  <c r="AK192" i="5"/>
  <c r="AK209" i="5"/>
  <c r="AK232" i="5"/>
  <c r="AK251" i="5"/>
  <c r="AK272" i="5"/>
  <c r="AK293" i="5"/>
  <c r="AK312" i="5"/>
  <c r="AK333" i="5"/>
  <c r="AK353" i="5"/>
  <c r="AK373" i="5"/>
  <c r="AK396" i="5"/>
  <c r="AK409" i="5"/>
  <c r="AK423" i="5"/>
  <c r="AK435" i="5"/>
  <c r="AK448" i="5"/>
  <c r="AK462" i="5"/>
  <c r="AK473" i="5"/>
  <c r="AK487" i="5"/>
  <c r="AK499" i="5"/>
  <c r="AK512" i="5"/>
  <c r="AK526" i="5"/>
  <c r="AK537" i="5"/>
  <c r="AK551" i="5"/>
  <c r="AK563" i="5"/>
  <c r="AK576" i="5"/>
  <c r="AK590" i="5"/>
  <c r="AK601" i="5"/>
  <c r="AK615" i="5"/>
  <c r="AK627" i="5"/>
  <c r="AK640" i="5"/>
  <c r="AK654" i="5"/>
  <c r="AK665" i="5"/>
  <c r="AK679" i="5"/>
  <c r="AK691" i="5"/>
  <c r="AK704" i="5"/>
  <c r="AK718" i="5"/>
  <c r="AK729" i="5"/>
  <c r="AK743" i="5"/>
  <c r="AK755" i="5"/>
  <c r="AK768" i="5"/>
  <c r="AK782" i="5"/>
  <c r="AK793" i="5"/>
  <c r="AK807" i="5"/>
  <c r="AK819" i="5"/>
  <c r="AK832" i="5"/>
  <c r="AK846" i="5"/>
  <c r="AK857" i="5"/>
  <c r="AK871" i="5"/>
  <c r="AK882" i="5"/>
  <c r="AK891" i="5"/>
  <c r="AK899" i="5"/>
  <c r="AK907" i="5"/>
  <c r="AK915" i="5"/>
  <c r="AK923" i="5"/>
  <c r="AK931" i="5"/>
  <c r="AK939" i="5"/>
  <c r="AK947" i="5"/>
  <c r="AK955" i="5"/>
  <c r="AK963" i="5"/>
  <c r="AK971" i="5"/>
  <c r="AK979" i="5"/>
  <c r="AK987" i="5"/>
  <c r="AK995" i="5"/>
  <c r="AK1003" i="5"/>
  <c r="AK1011" i="5"/>
  <c r="AK1019" i="5"/>
  <c r="AK1027" i="5"/>
  <c r="AK1035" i="5"/>
  <c r="AK1043" i="5"/>
  <c r="AK1051" i="5"/>
  <c r="AK1059" i="5"/>
  <c r="AK1067" i="5"/>
  <c r="AK1075" i="5"/>
  <c r="AK1083" i="5"/>
  <c r="AK1091" i="5"/>
  <c r="AK1099" i="5"/>
  <c r="AK1107" i="5"/>
  <c r="AK1115" i="5"/>
  <c r="AK1123" i="5"/>
  <c r="AK1131" i="5"/>
  <c r="AK1139" i="5"/>
  <c r="AK1147" i="5"/>
  <c r="AK1155" i="5"/>
  <c r="AK1163" i="5"/>
  <c r="AK1171" i="5"/>
  <c r="AK1179" i="5"/>
  <c r="AK1187" i="5"/>
  <c r="AK1195" i="5"/>
  <c r="AK1203" i="5"/>
  <c r="AK1211" i="5"/>
  <c r="AK1219" i="5"/>
  <c r="AK1227" i="5"/>
  <c r="AK1235" i="5"/>
  <c r="AK1243" i="5"/>
  <c r="AK1251" i="5"/>
  <c r="AK1259" i="5"/>
  <c r="AK1267" i="5"/>
  <c r="AK1275" i="5"/>
  <c r="AK1283" i="5"/>
  <c r="AK1291" i="5"/>
  <c r="AK1299" i="5"/>
  <c r="AK1307" i="5"/>
  <c r="AK1315" i="5"/>
  <c r="AK1323" i="5"/>
  <c r="AK1331" i="5"/>
  <c r="AK1339" i="5"/>
  <c r="AK1347" i="5"/>
  <c r="AK1355" i="5"/>
  <c r="AK1363" i="5"/>
  <c r="AK1371" i="5"/>
  <c r="AK1379" i="5"/>
  <c r="AK1387" i="5"/>
  <c r="AK1395" i="5"/>
  <c r="AK1403" i="5"/>
  <c r="AK1411" i="5"/>
  <c r="AK1419" i="5"/>
  <c r="AK8" i="5"/>
  <c r="AK28" i="5"/>
  <c r="AK51" i="5"/>
  <c r="AK68" i="5"/>
  <c r="AK91" i="5"/>
  <c r="AK109" i="5"/>
  <c r="AK131" i="5"/>
  <c r="AK153" i="5"/>
  <c r="AK171" i="5"/>
  <c r="AK193" i="5"/>
  <c r="AK212" i="5"/>
  <c r="AK233" i="5"/>
  <c r="AK256" i="5"/>
  <c r="AK273" i="5"/>
  <c r="AK296" i="5"/>
  <c r="AK315" i="5"/>
  <c r="AK336" i="5"/>
  <c r="AK357" i="5"/>
  <c r="AK376" i="5"/>
  <c r="AK397" i="5"/>
  <c r="AK411" i="5"/>
  <c r="AK424" i="5"/>
  <c r="AK438" i="5"/>
  <c r="AK449" i="5"/>
  <c r="AK463" i="5"/>
  <c r="AK475" i="5"/>
  <c r="AK488" i="5"/>
  <c r="AK502" i="5"/>
  <c r="AK513" i="5"/>
  <c r="AK527" i="5"/>
  <c r="AK539" i="5"/>
  <c r="AK552" i="5"/>
  <c r="AK566" i="5"/>
  <c r="AK577" i="5"/>
  <c r="AK591" i="5"/>
  <c r="AK603" i="5"/>
  <c r="AK616" i="5"/>
  <c r="AK630" i="5"/>
  <c r="AK641" i="5"/>
  <c r="AK655" i="5"/>
  <c r="AK667" i="5"/>
  <c r="AK680" i="5"/>
  <c r="AK694" i="5"/>
  <c r="AK705" i="5"/>
  <c r="AK719" i="5"/>
  <c r="AK731" i="5"/>
  <c r="AK744" i="5"/>
  <c r="AK758" i="5"/>
  <c r="AK769" i="5"/>
  <c r="AK783" i="5"/>
  <c r="AK795" i="5"/>
  <c r="AK808" i="5"/>
  <c r="AK822" i="5"/>
  <c r="AK833" i="5"/>
  <c r="AK847" i="5"/>
  <c r="AK859" i="5"/>
  <c r="AK872" i="5"/>
  <c r="AK883" i="5"/>
  <c r="AK892" i="5"/>
  <c r="AK900" i="5"/>
  <c r="AK908" i="5"/>
  <c r="AK916" i="5"/>
  <c r="AK924" i="5"/>
  <c r="AK932" i="5"/>
  <c r="AK940" i="5"/>
  <c r="AK948" i="5"/>
  <c r="AK956" i="5"/>
  <c r="AK964" i="5"/>
  <c r="AK972" i="5"/>
  <c r="AK980" i="5"/>
  <c r="AK988" i="5"/>
  <c r="AK996" i="5"/>
  <c r="AK1004" i="5"/>
  <c r="AK1012" i="5"/>
  <c r="AK1020" i="5"/>
  <c r="AK1028" i="5"/>
  <c r="AK1036" i="5"/>
  <c r="AK1044" i="5"/>
  <c r="AK1052" i="5"/>
  <c r="AK1060" i="5"/>
  <c r="AK1068" i="5"/>
  <c r="AK1076" i="5"/>
  <c r="AK1084" i="5"/>
  <c r="AK1092" i="5"/>
  <c r="AK1100" i="5"/>
  <c r="AK1108" i="5"/>
  <c r="AK1116" i="5"/>
  <c r="AK1124" i="5"/>
  <c r="AK1132" i="5"/>
  <c r="AK1140" i="5"/>
  <c r="AK1148" i="5"/>
  <c r="AK1156" i="5"/>
  <c r="AK1164" i="5"/>
  <c r="AK1172" i="5"/>
  <c r="AK1180" i="5"/>
  <c r="AK1188" i="5"/>
  <c r="AK1196" i="5"/>
  <c r="AK1204" i="5"/>
  <c r="AK1212" i="5"/>
  <c r="AK1220" i="5"/>
  <c r="AK1228" i="5"/>
  <c r="AK1236" i="5"/>
  <c r="AK1244" i="5"/>
  <c r="AK1252" i="5"/>
  <c r="AK1260" i="5"/>
  <c r="AK1268" i="5"/>
  <c r="AK1276" i="5"/>
  <c r="AK1284" i="5"/>
  <c r="AK1292" i="5"/>
  <c r="AK1300" i="5"/>
  <c r="AK1308" i="5"/>
  <c r="AK1316" i="5"/>
  <c r="AK1324" i="5"/>
  <c r="AK1332" i="5"/>
  <c r="AK1340" i="5"/>
  <c r="AK1348" i="5"/>
  <c r="AK1356" i="5"/>
  <c r="AK1364" i="5"/>
  <c r="AK1372" i="5"/>
  <c r="AK1380" i="5"/>
  <c r="AK1388" i="5"/>
  <c r="AK1396" i="5"/>
  <c r="AK1404" i="5"/>
  <c r="AK1412" i="5"/>
  <c r="AK1420" i="5"/>
  <c r="AK12" i="5"/>
  <c r="AK29" i="5"/>
  <c r="AK52" i="5"/>
  <c r="AK72" i="5"/>
  <c r="AK92" i="5"/>
  <c r="AK115" i="5"/>
  <c r="AK132" i="5"/>
  <c r="AK155" i="5"/>
  <c r="AK173" i="5"/>
  <c r="AK195" i="5"/>
  <c r="AK217" i="5"/>
  <c r="AK235" i="5"/>
  <c r="AK257" i="5"/>
  <c r="AK276" i="5"/>
  <c r="AK297" i="5"/>
  <c r="AK320" i="5"/>
  <c r="AK337" i="5"/>
  <c r="AK360" i="5"/>
  <c r="AK379" i="5"/>
  <c r="AK400" i="5"/>
  <c r="AK414" i="5"/>
  <c r="AK425" i="5"/>
  <c r="AK439" i="5"/>
  <c r="AK451" i="5"/>
  <c r="AK464" i="5"/>
  <c r="AK478" i="5"/>
  <c r="AK489" i="5"/>
  <c r="AK503" i="5"/>
  <c r="AK515" i="5"/>
  <c r="AK528" i="5"/>
  <c r="AK542" i="5"/>
  <c r="AK553" i="5"/>
  <c r="AK567" i="5"/>
  <c r="AK579" i="5"/>
  <c r="AK592" i="5"/>
  <c r="AK606" i="5"/>
  <c r="AK617" i="5"/>
  <c r="AK631" i="5"/>
  <c r="AK643" i="5"/>
  <c r="AK656" i="5"/>
  <c r="AK670" i="5"/>
  <c r="AK681" i="5"/>
  <c r="AK695" i="5"/>
  <c r="AK707" i="5"/>
  <c r="AK720" i="5"/>
  <c r="AK734" i="5"/>
  <c r="AK745" i="5"/>
  <c r="AK759" i="5"/>
  <c r="AK771" i="5"/>
  <c r="AK784" i="5"/>
  <c r="AK798" i="5"/>
  <c r="AK809" i="5"/>
  <c r="AK823" i="5"/>
  <c r="AK835" i="5"/>
  <c r="AK848" i="5"/>
  <c r="AK862" i="5"/>
  <c r="AK873" i="5"/>
  <c r="AK885" i="5"/>
  <c r="AK893" i="5"/>
  <c r="AK901" i="5"/>
  <c r="AK909" i="5"/>
  <c r="AK917" i="5"/>
  <c r="AK925" i="5"/>
  <c r="AK933" i="5"/>
  <c r="AK941" i="5"/>
  <c r="AK949" i="5"/>
  <c r="AK957" i="5"/>
  <c r="AK965" i="5"/>
  <c r="AK973" i="5"/>
  <c r="AK981" i="5"/>
  <c r="AK989" i="5"/>
  <c r="AK997" i="5"/>
  <c r="AK1005" i="5"/>
  <c r="AK1013" i="5"/>
  <c r="AK1021" i="5"/>
  <c r="AK1029" i="5"/>
  <c r="AK1037" i="5"/>
  <c r="AK1045" i="5"/>
  <c r="AK1053" i="5"/>
  <c r="AK1061" i="5"/>
  <c r="AK1069" i="5"/>
  <c r="AK1077" i="5"/>
  <c r="AK1085" i="5"/>
  <c r="AK1093" i="5"/>
  <c r="AK1101" i="5"/>
  <c r="AK1109" i="5"/>
  <c r="AK1117" i="5"/>
  <c r="AK1125" i="5"/>
  <c r="AK1133" i="5"/>
  <c r="AK1141" i="5"/>
  <c r="AK1149" i="5"/>
  <c r="AK1157" i="5"/>
  <c r="AK1165" i="5"/>
  <c r="AK1173" i="5"/>
  <c r="AK1181" i="5"/>
  <c r="AK1189" i="5"/>
  <c r="AK1197" i="5"/>
  <c r="AK1205" i="5"/>
  <c r="AK1213" i="5"/>
  <c r="AK1221" i="5"/>
  <c r="AK1229" i="5"/>
  <c r="AK1237" i="5"/>
  <c r="AK1245" i="5"/>
  <c r="AK1253" i="5"/>
  <c r="AK1261" i="5"/>
  <c r="AK1269" i="5"/>
  <c r="AK1277" i="5"/>
  <c r="AK1285" i="5"/>
  <c r="AK1293" i="5"/>
  <c r="AK1301" i="5"/>
  <c r="AK1309" i="5"/>
  <c r="AK1317" i="5"/>
  <c r="AK1325" i="5"/>
  <c r="AK1333" i="5"/>
  <c r="AK1341" i="5"/>
  <c r="AK1349" i="5"/>
  <c r="AK1357" i="5"/>
  <c r="AK1365" i="5"/>
  <c r="AK1373" i="5"/>
  <c r="AK1381" i="5"/>
  <c r="AK1389" i="5"/>
  <c r="AK1397" i="5"/>
  <c r="AK1405" i="5"/>
  <c r="AK1413" i="5"/>
  <c r="AK1421" i="5"/>
  <c r="AK13" i="5"/>
  <c r="AK33" i="5"/>
  <c r="AK53" i="5"/>
  <c r="AK76" i="5"/>
  <c r="AK93" i="5"/>
  <c r="AK116" i="5"/>
  <c r="AK136" i="5"/>
  <c r="AK156" i="5"/>
  <c r="AK179" i="5"/>
  <c r="AK196" i="5"/>
  <c r="AK219" i="5"/>
  <c r="AK237" i="5"/>
  <c r="AK259" i="5"/>
  <c r="AK281" i="5"/>
  <c r="AK299" i="5"/>
  <c r="AK321" i="5"/>
  <c r="AK340" i="5"/>
  <c r="AK361" i="5"/>
  <c r="AK384" i="5"/>
  <c r="AK401" i="5"/>
  <c r="AK415" i="5"/>
  <c r="AK427" i="5"/>
  <c r="AK440" i="5"/>
  <c r="AK454" i="5"/>
  <c r="AK465" i="5"/>
  <c r="AK479" i="5"/>
  <c r="AK491" i="5"/>
  <c r="AK504" i="5"/>
  <c r="AK518" i="5"/>
  <c r="AK529" i="5"/>
  <c r="AK543" i="5"/>
  <c r="AK555" i="5"/>
  <c r="AK568" i="5"/>
  <c r="AK582" i="5"/>
  <c r="AK593" i="5"/>
  <c r="AK607" i="5"/>
  <c r="AK619" i="5"/>
  <c r="AK632" i="5"/>
  <c r="AK646" i="5"/>
  <c r="AK657" i="5"/>
  <c r="AK671" i="5"/>
  <c r="AK683" i="5"/>
  <c r="AK696" i="5"/>
  <c r="AK710" i="5"/>
  <c r="AK721" i="5"/>
  <c r="AK735" i="5"/>
  <c r="AK747" i="5"/>
  <c r="AK760" i="5"/>
  <c r="AK774" i="5"/>
  <c r="AK785" i="5"/>
  <c r="AK799" i="5"/>
  <c r="AK811" i="5"/>
  <c r="AK824" i="5"/>
  <c r="AK838" i="5"/>
  <c r="AK849" i="5"/>
  <c r="AK863" i="5"/>
  <c r="AK875" i="5"/>
  <c r="AK886" i="5"/>
  <c r="AK894" i="5"/>
  <c r="AK902" i="5"/>
  <c r="AK910" i="5"/>
  <c r="AK918" i="5"/>
  <c r="AK926" i="5"/>
  <c r="AK934" i="5"/>
  <c r="AK942" i="5"/>
  <c r="AK950" i="5"/>
  <c r="AK958" i="5"/>
  <c r="AK966" i="5"/>
  <c r="AK974" i="5"/>
  <c r="AK982" i="5"/>
  <c r="AK990" i="5"/>
  <c r="AK998" i="5"/>
  <c r="AK1006" i="5"/>
  <c r="AK1014" i="5"/>
  <c r="AK1022" i="5"/>
  <c r="AK1030" i="5"/>
  <c r="AK1038" i="5"/>
  <c r="AK1046" i="5"/>
  <c r="AK1054" i="5"/>
  <c r="AK1062" i="5"/>
  <c r="AK1070" i="5"/>
  <c r="AK1078" i="5"/>
  <c r="AK1086" i="5"/>
  <c r="AK1094" i="5"/>
  <c r="AK1102" i="5"/>
  <c r="AK1110" i="5"/>
  <c r="AK1118" i="5"/>
  <c r="AK1126" i="5"/>
  <c r="AK1134" i="5"/>
  <c r="AK1142" i="5"/>
  <c r="AK1150" i="5"/>
  <c r="AK1158" i="5"/>
  <c r="AK1166" i="5"/>
  <c r="AK1174" i="5"/>
  <c r="AK1182" i="5"/>
  <c r="AK1190" i="5"/>
  <c r="AK1198" i="5"/>
  <c r="AK1206" i="5"/>
  <c r="AK1214" i="5"/>
  <c r="AK1222" i="5"/>
  <c r="AK1230" i="5"/>
  <c r="AK1238" i="5"/>
  <c r="AK1246" i="5"/>
  <c r="AK1254" i="5"/>
  <c r="AK1262" i="5"/>
  <c r="AK1270" i="5"/>
  <c r="AK1278" i="5"/>
  <c r="AK1286" i="5"/>
  <c r="AK1294" i="5"/>
  <c r="AK1302" i="5"/>
  <c r="AK1310" i="5"/>
  <c r="AK1318" i="5"/>
  <c r="AK1326" i="5"/>
  <c r="AK1334" i="5"/>
  <c r="AK1342" i="5"/>
  <c r="AK1350" i="5"/>
  <c r="AK1358" i="5"/>
  <c r="AK1366" i="5"/>
  <c r="AK1374" i="5"/>
  <c r="AK1382" i="5"/>
  <c r="AK1390" i="5"/>
  <c r="AK1398" i="5"/>
  <c r="AK1406" i="5"/>
  <c r="AK1414" i="5"/>
  <c r="AK1422" i="5"/>
  <c r="AK1430" i="5"/>
  <c r="AK1438" i="5"/>
  <c r="AK1446" i="5"/>
  <c r="AK1454" i="5"/>
  <c r="AK1462" i="5"/>
  <c r="AK1470" i="5"/>
  <c r="AK1478" i="5"/>
  <c r="AK1486" i="5"/>
  <c r="AK1494" i="5"/>
  <c r="AK1502" i="5"/>
  <c r="AK1510" i="5"/>
  <c r="AK1518" i="5"/>
  <c r="AK1526" i="5"/>
  <c r="AK1534" i="5"/>
  <c r="AK1542" i="5"/>
  <c r="AK1550" i="5"/>
  <c r="AK1558" i="5"/>
  <c r="AK1566" i="5"/>
  <c r="AK1574" i="5"/>
  <c r="AK1582" i="5"/>
  <c r="AK1590" i="5"/>
  <c r="AK1598" i="5"/>
  <c r="AK1606" i="5"/>
  <c r="AK1614" i="5"/>
  <c r="AK1622" i="5"/>
  <c r="AK1630" i="5"/>
  <c r="AK1638" i="5"/>
  <c r="AK1646" i="5"/>
  <c r="AK1654" i="5"/>
  <c r="AK1662" i="5"/>
  <c r="AK1670" i="5"/>
  <c r="AK1678" i="5"/>
  <c r="AK1686" i="5"/>
  <c r="AK1694" i="5"/>
  <c r="AK1702" i="5"/>
  <c r="AK1710" i="5"/>
  <c r="AK1718" i="5"/>
  <c r="AK1726" i="5"/>
  <c r="AK1734" i="5"/>
  <c r="AK1742" i="5"/>
  <c r="AK1750" i="5"/>
  <c r="AK1758" i="5"/>
  <c r="AK1766" i="5"/>
  <c r="AK1774" i="5"/>
  <c r="AK1782" i="5"/>
  <c r="AK1790" i="5"/>
  <c r="AK16" i="5"/>
  <c r="AK37" i="5"/>
  <c r="AK56" i="5"/>
  <c r="AK77" i="5"/>
  <c r="AK97" i="5"/>
  <c r="AK117" i="5"/>
  <c r="AK140" i="5"/>
  <c r="AK157" i="5"/>
  <c r="AK180" i="5"/>
  <c r="AK200" i="5"/>
  <c r="AK220" i="5"/>
  <c r="AK243" i="5"/>
  <c r="AK260" i="5"/>
  <c r="AK283" i="5"/>
  <c r="AK301" i="5"/>
  <c r="AK323" i="5"/>
  <c r="AK345" i="5"/>
  <c r="AK363" i="5"/>
  <c r="AK385" i="5"/>
  <c r="AK403" i="5"/>
  <c r="AK416" i="5"/>
  <c r="AK430" i="5"/>
  <c r="AK441" i="5"/>
  <c r="AK455" i="5"/>
  <c r="AK467" i="5"/>
  <c r="AK480" i="5"/>
  <c r="AK494" i="5"/>
  <c r="AK505" i="5"/>
  <c r="AK519" i="5"/>
  <c r="AK531" i="5"/>
  <c r="AK544" i="5"/>
  <c r="AK558" i="5"/>
  <c r="AK569" i="5"/>
  <c r="AK583" i="5"/>
  <c r="AK595" i="5"/>
  <c r="AK608" i="5"/>
  <c r="AK622" i="5"/>
  <c r="AK633" i="5"/>
  <c r="AK647" i="5"/>
  <c r="AK659" i="5"/>
  <c r="AK672" i="5"/>
  <c r="AK686" i="5"/>
  <c r="AK697" i="5"/>
  <c r="AK711" i="5"/>
  <c r="AK723" i="5"/>
  <c r="AK736" i="5"/>
  <c r="AK750" i="5"/>
  <c r="AK761" i="5"/>
  <c r="AK775" i="5"/>
  <c r="AK787" i="5"/>
  <c r="AK800" i="5"/>
  <c r="AK814" i="5"/>
  <c r="AK825" i="5"/>
  <c r="AK839" i="5"/>
  <c r="AK851" i="5"/>
  <c r="AK864" i="5"/>
  <c r="AK878" i="5"/>
  <c r="AK887" i="5"/>
  <c r="AK17" i="5"/>
  <c r="AK40" i="5"/>
  <c r="AK59" i="5"/>
  <c r="AK80" i="5"/>
  <c r="AK101" i="5"/>
  <c r="AK120" i="5"/>
  <c r="AK141" i="5"/>
  <c r="AK161" i="5"/>
  <c r="AK181" i="5"/>
  <c r="AK204" i="5"/>
  <c r="AK221" i="5"/>
  <c r="AK244" i="5"/>
  <c r="AK264" i="5"/>
  <c r="AK284" i="5"/>
  <c r="AK307" i="5"/>
  <c r="AK324" i="5"/>
  <c r="AK347" i="5"/>
  <c r="AK365" i="5"/>
  <c r="AK387" i="5"/>
  <c r="AK406" i="5"/>
  <c r="AK417" i="5"/>
  <c r="AK431" i="5"/>
  <c r="AK443" i="5"/>
  <c r="AK456" i="5"/>
  <c r="AK470" i="5"/>
  <c r="AK481" i="5"/>
  <c r="AK495" i="5"/>
  <c r="AK507" i="5"/>
  <c r="AK520" i="5"/>
  <c r="AK534" i="5"/>
  <c r="AK545" i="5"/>
  <c r="AK559" i="5"/>
  <c r="AK571" i="5"/>
  <c r="AK584" i="5"/>
  <c r="AK598" i="5"/>
  <c r="AK609" i="5"/>
  <c r="AK623" i="5"/>
  <c r="AK635" i="5"/>
  <c r="AK648" i="5"/>
  <c r="AK662" i="5"/>
  <c r="AK673" i="5"/>
  <c r="AK687" i="5"/>
  <c r="AK699" i="5"/>
  <c r="AK712" i="5"/>
  <c r="AK726" i="5"/>
  <c r="AK737" i="5"/>
  <c r="AK751" i="5"/>
  <c r="AK763" i="5"/>
  <c r="AK776" i="5"/>
  <c r="AK790" i="5"/>
  <c r="AK801" i="5"/>
  <c r="AK815" i="5"/>
  <c r="AK827" i="5"/>
  <c r="AK840" i="5"/>
  <c r="AK854" i="5"/>
  <c r="AK865" i="5"/>
  <c r="AK879" i="5"/>
  <c r="AK895" i="5"/>
  <c r="AK927" i="5"/>
  <c r="AK959" i="5"/>
  <c r="AK991" i="5"/>
  <c r="AK1023" i="5"/>
  <c r="AK1055" i="5"/>
  <c r="AK1087" i="5"/>
  <c r="AK1119" i="5"/>
  <c r="AK1151" i="5"/>
  <c r="AK1183" i="5"/>
  <c r="AK1215" i="5"/>
  <c r="AK1247" i="5"/>
  <c r="AK1279" i="5"/>
  <c r="AK1311" i="5"/>
  <c r="AK1343" i="5"/>
  <c r="AK1375" i="5"/>
  <c r="AK1407" i="5"/>
  <c r="AK1429" i="5"/>
  <c r="AK1443" i="5"/>
  <c r="AK1455" i="5"/>
  <c r="AK1468" i="5"/>
  <c r="AK1480" i="5"/>
  <c r="AK1493" i="5"/>
  <c r="AK1507" i="5"/>
  <c r="AK1519" i="5"/>
  <c r="AK1532" i="5"/>
  <c r="AK1544" i="5"/>
  <c r="AK1557" i="5"/>
  <c r="AK1571" i="5"/>
  <c r="AK1583" i="5"/>
  <c r="AK1596" i="5"/>
  <c r="AK1608" i="5"/>
  <c r="AK1621" i="5"/>
  <c r="AK1635" i="5"/>
  <c r="AK1647" i="5"/>
  <c r="AK1660" i="5"/>
  <c r="AK1672" i="5"/>
  <c r="AK1685" i="5"/>
  <c r="AK1699" i="5"/>
  <c r="AK1711" i="5"/>
  <c r="AK1724" i="5"/>
  <c r="AK1736" i="5"/>
  <c r="AK1749" i="5"/>
  <c r="AK1763" i="5"/>
  <c r="AK1775" i="5"/>
  <c r="AK1788" i="5"/>
  <c r="AK896" i="5"/>
  <c r="AK928" i="5"/>
  <c r="AK960" i="5"/>
  <c r="AK992" i="5"/>
  <c r="AK1024" i="5"/>
  <c r="AK1056" i="5"/>
  <c r="AK1088" i="5"/>
  <c r="AK1120" i="5"/>
  <c r="AK1152" i="5"/>
  <c r="AK1184" i="5"/>
  <c r="AK1216" i="5"/>
  <c r="AK1248" i="5"/>
  <c r="AK1280" i="5"/>
  <c r="AK1312" i="5"/>
  <c r="AK1344" i="5"/>
  <c r="AK1376" i="5"/>
  <c r="AK1408" i="5"/>
  <c r="AK1431" i="5"/>
  <c r="AK1444" i="5"/>
  <c r="AK1456" i="5"/>
  <c r="AK1469" i="5"/>
  <c r="AK1483" i="5"/>
  <c r="AK1495" i="5"/>
  <c r="AK1508" i="5"/>
  <c r="AK1520" i="5"/>
  <c r="AK1533" i="5"/>
  <c r="AK1547" i="5"/>
  <c r="AK1559" i="5"/>
  <c r="AK1572" i="5"/>
  <c r="AK1584" i="5"/>
  <c r="AK1597" i="5"/>
  <c r="AK1611" i="5"/>
  <c r="AK1623" i="5"/>
  <c r="AK1636" i="5"/>
  <c r="AK1648" i="5"/>
  <c r="AK1661" i="5"/>
  <c r="AK1675" i="5"/>
  <c r="AK1687" i="5"/>
  <c r="AK1700" i="5"/>
  <c r="AK1712" i="5"/>
  <c r="AK1725" i="5"/>
  <c r="AK1739" i="5"/>
  <c r="AK1751" i="5"/>
  <c r="AK1764" i="5"/>
  <c r="AK1776" i="5"/>
  <c r="AK1789" i="5"/>
  <c r="AK903" i="5"/>
  <c r="AK935" i="5"/>
  <c r="AK967" i="5"/>
  <c r="AK999" i="5"/>
  <c r="AK1031" i="5"/>
  <c r="AK1063" i="5"/>
  <c r="AK1095" i="5"/>
  <c r="AK1127" i="5"/>
  <c r="AK1159" i="5"/>
  <c r="AK1191" i="5"/>
  <c r="AK1223" i="5"/>
  <c r="AK1255" i="5"/>
  <c r="AK1287" i="5"/>
  <c r="AK1319" i="5"/>
  <c r="AK1351" i="5"/>
  <c r="AK1383" i="5"/>
  <c r="AK1415" i="5"/>
  <c r="AK1432" i="5"/>
  <c r="AK1445" i="5"/>
  <c r="AK1459" i="5"/>
  <c r="AK1471" i="5"/>
  <c r="AK1484" i="5"/>
  <c r="AK1496" i="5"/>
  <c r="AK1509" i="5"/>
  <c r="AK1523" i="5"/>
  <c r="AK1535" i="5"/>
  <c r="AK1548" i="5"/>
  <c r="AK1560" i="5"/>
  <c r="AK1573" i="5"/>
  <c r="AK1587" i="5"/>
  <c r="AK1599" i="5"/>
  <c r="AK1612" i="5"/>
  <c r="AK1624" i="5"/>
  <c r="AK1637" i="5"/>
  <c r="AK1651" i="5"/>
  <c r="AK1663" i="5"/>
  <c r="AK1676" i="5"/>
  <c r="AK1688" i="5"/>
  <c r="AK1701" i="5"/>
  <c r="AK1715" i="5"/>
  <c r="AK1727" i="5"/>
  <c r="AK1740" i="5"/>
  <c r="AK1752" i="5"/>
  <c r="AK1765" i="5"/>
  <c r="AK1779" i="5"/>
  <c r="AK1791" i="5"/>
  <c r="AK904" i="5"/>
  <c r="AK936" i="5"/>
  <c r="AK968" i="5"/>
  <c r="AK1000" i="5"/>
  <c r="AK1032" i="5"/>
  <c r="AK1064" i="5"/>
  <c r="AK1096" i="5"/>
  <c r="AK1128" i="5"/>
  <c r="AK1160" i="5"/>
  <c r="AK1192" i="5"/>
  <c r="AK1224" i="5"/>
  <c r="AK1256" i="5"/>
  <c r="AK1288" i="5"/>
  <c r="AK1320" i="5"/>
  <c r="AK1352" i="5"/>
  <c r="AK1384" i="5"/>
  <c r="AK1416" i="5"/>
  <c r="AK1435" i="5"/>
  <c r="AK1447" i="5"/>
  <c r="AK1460" i="5"/>
  <c r="AK1472" i="5"/>
  <c r="AK1485" i="5"/>
  <c r="AK1499" i="5"/>
  <c r="AK1511" i="5"/>
  <c r="AK1524" i="5"/>
  <c r="AK1536" i="5"/>
  <c r="AK1549" i="5"/>
  <c r="AK1563" i="5"/>
  <c r="AK1575" i="5"/>
  <c r="AK1588" i="5"/>
  <c r="AK1600" i="5"/>
  <c r="AK1613" i="5"/>
  <c r="AK1627" i="5"/>
  <c r="AK1639" i="5"/>
  <c r="AK1652" i="5"/>
  <c r="AK1664" i="5"/>
  <c r="AK1677" i="5"/>
  <c r="AK1691" i="5"/>
  <c r="AK1703" i="5"/>
  <c r="AK1716" i="5"/>
  <c r="AK1728" i="5"/>
  <c r="AK1741" i="5"/>
  <c r="AK1755" i="5"/>
  <c r="AK1767" i="5"/>
  <c r="AK1780" i="5"/>
  <c r="AK911" i="5"/>
  <c r="AK943" i="5"/>
  <c r="AK975" i="5"/>
  <c r="AK1007" i="5"/>
  <c r="AK1039" i="5"/>
  <c r="AK1071" i="5"/>
  <c r="AK1103" i="5"/>
  <c r="AK1135" i="5"/>
  <c r="AK1167" i="5"/>
  <c r="AK1199" i="5"/>
  <c r="AK1231" i="5"/>
  <c r="AK1263" i="5"/>
  <c r="AK1295" i="5"/>
  <c r="AK1327" i="5"/>
  <c r="AK1359" i="5"/>
  <c r="AK1391" i="5"/>
  <c r="AK1423" i="5"/>
  <c r="AK1436" i="5"/>
  <c r="AK1448" i="5"/>
  <c r="AK1461" i="5"/>
  <c r="AK1475" i="5"/>
  <c r="AK1487" i="5"/>
  <c r="AK1500" i="5"/>
  <c r="AK1512" i="5"/>
  <c r="AK1525" i="5"/>
  <c r="AK1539" i="5"/>
  <c r="AK1551" i="5"/>
  <c r="AK1564" i="5"/>
  <c r="AK1576" i="5"/>
  <c r="AK1589" i="5"/>
  <c r="AK1603" i="5"/>
  <c r="AK1615" i="5"/>
  <c r="AK1628" i="5"/>
  <c r="AK1640" i="5"/>
  <c r="AK1653" i="5"/>
  <c r="AK1667" i="5"/>
  <c r="AK1679" i="5"/>
  <c r="AK1692" i="5"/>
  <c r="AK1704" i="5"/>
  <c r="AK1717" i="5"/>
  <c r="AK1731" i="5"/>
  <c r="AK1743" i="5"/>
  <c r="AK1756" i="5"/>
  <c r="AK1768" i="5"/>
  <c r="AK1781" i="5"/>
  <c r="AK912" i="5"/>
  <c r="AK944" i="5"/>
  <c r="AK976" i="5"/>
  <c r="AK1008" i="5"/>
  <c r="AK1040" i="5"/>
  <c r="AK1072" i="5"/>
  <c r="AK1104" i="5"/>
  <c r="AK1136" i="5"/>
  <c r="AK1168" i="5"/>
  <c r="AK1200" i="5"/>
  <c r="AK1232" i="5"/>
  <c r="AK1264" i="5"/>
  <c r="AK1296" i="5"/>
  <c r="AK1328" i="5"/>
  <c r="AK1360" i="5"/>
  <c r="AK1392" i="5"/>
  <c r="AK1424" i="5"/>
  <c r="AK1437" i="5"/>
  <c r="AK1451" i="5"/>
  <c r="AK1463" i="5"/>
  <c r="AK1476" i="5"/>
  <c r="AK1488" i="5"/>
  <c r="AK1501" i="5"/>
  <c r="AK1515" i="5"/>
  <c r="AK1527" i="5"/>
  <c r="AK1540" i="5"/>
  <c r="AK1552" i="5"/>
  <c r="AK1565" i="5"/>
  <c r="AK1579" i="5"/>
  <c r="AK1591" i="5"/>
  <c r="AK1604" i="5"/>
  <c r="AK1616" i="5"/>
  <c r="AK1629" i="5"/>
  <c r="AK1643" i="5"/>
  <c r="AK1655" i="5"/>
  <c r="AK1668" i="5"/>
  <c r="AK1680" i="5"/>
  <c r="AK1693" i="5"/>
  <c r="AK1707" i="5"/>
  <c r="AK1719" i="5"/>
  <c r="AK1732" i="5"/>
  <c r="AK1744" i="5"/>
  <c r="AK1757" i="5"/>
  <c r="AK1771" i="5"/>
  <c r="AK1783" i="5"/>
  <c r="AK919" i="5"/>
  <c r="AK951" i="5"/>
  <c r="AK983" i="5"/>
  <c r="AK1015" i="5"/>
  <c r="AK1047" i="5"/>
  <c r="AK1079" i="5"/>
  <c r="AK1111" i="5"/>
  <c r="AK1143" i="5"/>
  <c r="AK1175" i="5"/>
  <c r="AK1207" i="5"/>
  <c r="AK1239" i="5"/>
  <c r="AK1271" i="5"/>
  <c r="AK1303" i="5"/>
  <c r="AK1335" i="5"/>
  <c r="AK1367" i="5"/>
  <c r="AK1399" i="5"/>
  <c r="AK1427" i="5"/>
  <c r="AK1439" i="5"/>
  <c r="AK1452" i="5"/>
  <c r="AK1464" i="5"/>
  <c r="AK1477" i="5"/>
  <c r="AK1491" i="5"/>
  <c r="AK1503" i="5"/>
  <c r="AK1516" i="5"/>
  <c r="AK1528" i="5"/>
  <c r="AK1541" i="5"/>
  <c r="AK1555" i="5"/>
  <c r="AK1567" i="5"/>
  <c r="AK1580" i="5"/>
  <c r="AK1592" i="5"/>
  <c r="AK1605" i="5"/>
  <c r="AK1619" i="5"/>
  <c r="AK1631" i="5"/>
  <c r="AK1644" i="5"/>
  <c r="AK1656" i="5"/>
  <c r="AK1669" i="5"/>
  <c r="AK1683" i="5"/>
  <c r="AK1695" i="5"/>
  <c r="AK1708" i="5"/>
  <c r="AK1720" i="5"/>
  <c r="AK1733" i="5"/>
  <c r="AK1747" i="5"/>
  <c r="AK1759" i="5"/>
  <c r="AK1772" i="5"/>
  <c r="AK1784" i="5"/>
  <c r="AK1336" i="5"/>
  <c r="AK888" i="5"/>
  <c r="AK920" i="5"/>
  <c r="AK952" i="5"/>
  <c r="AK984" i="5"/>
  <c r="AK1016" i="5"/>
  <c r="AK1048" i="5"/>
  <c r="AK1080" i="5"/>
  <c r="AK1112" i="5"/>
  <c r="AK1144" i="5"/>
  <c r="AK1176" i="5"/>
  <c r="AK1208" i="5"/>
  <c r="AK1240" i="5"/>
  <c r="AK1272" i="5"/>
  <c r="AK1304" i="5"/>
  <c r="AK1368" i="5"/>
  <c r="AK1400" i="5"/>
  <c r="AK1428" i="5"/>
  <c r="AK1440" i="5"/>
  <c r="AK1453" i="5"/>
  <c r="AK1467" i="5"/>
  <c r="AK1479" i="5"/>
  <c r="AK1492" i="5"/>
  <c r="AK1504" i="5"/>
  <c r="AK1517" i="5"/>
  <c r="AK1531" i="5"/>
  <c r="AK1543" i="5"/>
  <c r="AK1556" i="5"/>
  <c r="AK1568" i="5"/>
  <c r="AK1581" i="5"/>
  <c r="AK1595" i="5"/>
  <c r="AK1607" i="5"/>
  <c r="AK1620" i="5"/>
  <c r="AK1632" i="5"/>
  <c r="AK1645" i="5"/>
  <c r="AK1659" i="5"/>
  <c r="AK1671" i="5"/>
  <c r="AK1684" i="5"/>
  <c r="AK1696" i="5"/>
  <c r="AK1709" i="5"/>
  <c r="AK1723" i="5"/>
  <c r="AK1735" i="5"/>
  <c r="AK1748" i="5"/>
  <c r="AK1760" i="5"/>
  <c r="AK1773" i="5"/>
  <c r="AK1787" i="5"/>
  <c r="AL9" i="5"/>
  <c r="AL17" i="5"/>
  <c r="AL25" i="5"/>
  <c r="AL33" i="5"/>
  <c r="AL41" i="5"/>
  <c r="AL49" i="5"/>
  <c r="AL57" i="5"/>
  <c r="AL65" i="5"/>
  <c r="AL73" i="5"/>
  <c r="AL81" i="5"/>
  <c r="AL89" i="5"/>
  <c r="AL97" i="5"/>
  <c r="AL105" i="5"/>
  <c r="AL113" i="5"/>
  <c r="AL121" i="5"/>
  <c r="AL129" i="5"/>
  <c r="AL137" i="5"/>
  <c r="AL145" i="5"/>
  <c r="AL153" i="5"/>
  <c r="AL161" i="5"/>
  <c r="AL169" i="5"/>
  <c r="AL177" i="5"/>
  <c r="AL185" i="5"/>
  <c r="AL193" i="5"/>
  <c r="AL201" i="5"/>
  <c r="AL209" i="5"/>
  <c r="AL217" i="5"/>
  <c r="AL225" i="5"/>
  <c r="AL233" i="5"/>
  <c r="AL241" i="5"/>
  <c r="AL249" i="5"/>
  <c r="AL257" i="5"/>
  <c r="AL265" i="5"/>
  <c r="AL273" i="5"/>
  <c r="AL281" i="5"/>
  <c r="AL289" i="5"/>
  <c r="AL297" i="5"/>
  <c r="AL305" i="5"/>
  <c r="AL313" i="5"/>
  <c r="AL321" i="5"/>
  <c r="AL329" i="5"/>
  <c r="AL337" i="5"/>
  <c r="AL345" i="5"/>
  <c r="AL353" i="5"/>
  <c r="AL361" i="5"/>
  <c r="AL369" i="5"/>
  <c r="AL377" i="5"/>
  <c r="AL385" i="5"/>
  <c r="AL393" i="5"/>
  <c r="AL401" i="5"/>
  <c r="AL10" i="5"/>
  <c r="AL18" i="5"/>
  <c r="AL26" i="5"/>
  <c r="AL34" i="5"/>
  <c r="AL42" i="5"/>
  <c r="AL50" i="5"/>
  <c r="AL58" i="5"/>
  <c r="AL66" i="5"/>
  <c r="AL74" i="5"/>
  <c r="AL82" i="5"/>
  <c r="AL90" i="5"/>
  <c r="AL98" i="5"/>
  <c r="AL106" i="5"/>
  <c r="AL114" i="5"/>
  <c r="AL122" i="5"/>
  <c r="AL130" i="5"/>
  <c r="AL138" i="5"/>
  <c r="AL146" i="5"/>
  <c r="AL154" i="5"/>
  <c r="AL162" i="5"/>
  <c r="AL170" i="5"/>
  <c r="AL178" i="5"/>
  <c r="AL186" i="5"/>
  <c r="AL194" i="5"/>
  <c r="AL202" i="5"/>
  <c r="AL210" i="5"/>
  <c r="AL218" i="5"/>
  <c r="AL226" i="5"/>
  <c r="AL234" i="5"/>
  <c r="AL242" i="5"/>
  <c r="AL250" i="5"/>
  <c r="AL258" i="5"/>
  <c r="AL266" i="5"/>
  <c r="AL274" i="5"/>
  <c r="AL282" i="5"/>
  <c r="AL290" i="5"/>
  <c r="AL298" i="5"/>
  <c r="AL306" i="5"/>
  <c r="AL314" i="5"/>
  <c r="AL322" i="5"/>
  <c r="AL330" i="5"/>
  <c r="AL338" i="5"/>
  <c r="AL346" i="5"/>
  <c r="AL354" i="5"/>
  <c r="AL362" i="5"/>
  <c r="AL370" i="5"/>
  <c r="AL378" i="5"/>
  <c r="AL386" i="5"/>
  <c r="AL394" i="5"/>
  <c r="AL402" i="5"/>
  <c r="AL6" i="5"/>
  <c r="AL14" i="5"/>
  <c r="AL22" i="5"/>
  <c r="AL30" i="5"/>
  <c r="AL38" i="5"/>
  <c r="AL46" i="5"/>
  <c r="AL54" i="5"/>
  <c r="AL62" i="5"/>
  <c r="AL70" i="5"/>
  <c r="AL78" i="5"/>
  <c r="AL86" i="5"/>
  <c r="AL94" i="5"/>
  <c r="AL102" i="5"/>
  <c r="AL110" i="5"/>
  <c r="AL118" i="5"/>
  <c r="AL126" i="5"/>
  <c r="AL134" i="5"/>
  <c r="AL142" i="5"/>
  <c r="AL150" i="5"/>
  <c r="AL158" i="5"/>
  <c r="AL166" i="5"/>
  <c r="AL174" i="5"/>
  <c r="AL182" i="5"/>
  <c r="AL190" i="5"/>
  <c r="AL198" i="5"/>
  <c r="AL206" i="5"/>
  <c r="AL214" i="5"/>
  <c r="AL222" i="5"/>
  <c r="AL230" i="5"/>
  <c r="AL238" i="5"/>
  <c r="AL246" i="5"/>
  <c r="AL254" i="5"/>
  <c r="AL262" i="5"/>
  <c r="AL270" i="5"/>
  <c r="AL278" i="5"/>
  <c r="AL286" i="5"/>
  <c r="AL294" i="5"/>
  <c r="AL302" i="5"/>
  <c r="AL310" i="5"/>
  <c r="AL318" i="5"/>
  <c r="AL326" i="5"/>
  <c r="AL334" i="5"/>
  <c r="AL342" i="5"/>
  <c r="AL350" i="5"/>
  <c r="AL358" i="5"/>
  <c r="AL366" i="5"/>
  <c r="AL374" i="5"/>
  <c r="AL382" i="5"/>
  <c r="AL390" i="5"/>
  <c r="AL398" i="5"/>
  <c r="AL406" i="5"/>
  <c r="AL13" i="5"/>
  <c r="AL27" i="5"/>
  <c r="AL39" i="5"/>
  <c r="AL52" i="5"/>
  <c r="AL64" i="5"/>
  <c r="AL77" i="5"/>
  <c r="AL91" i="5"/>
  <c r="AL103" i="5"/>
  <c r="AL116" i="5"/>
  <c r="AL128" i="5"/>
  <c r="AL141" i="5"/>
  <c r="AL155" i="5"/>
  <c r="AL167" i="5"/>
  <c r="AL180" i="5"/>
  <c r="AL192" i="5"/>
  <c r="AL205" i="5"/>
  <c r="AL219" i="5"/>
  <c r="AL231" i="5"/>
  <c r="AL244" i="5"/>
  <c r="AL256" i="5"/>
  <c r="AL269" i="5"/>
  <c r="AL283" i="5"/>
  <c r="AL295" i="5"/>
  <c r="AL308" i="5"/>
  <c r="AL320" i="5"/>
  <c r="AL333" i="5"/>
  <c r="AL347" i="5"/>
  <c r="AL359" i="5"/>
  <c r="AL372" i="5"/>
  <c r="AL384" i="5"/>
  <c r="AL397" i="5"/>
  <c r="AL409" i="5"/>
  <c r="AL417" i="5"/>
  <c r="AL425" i="5"/>
  <c r="AL433" i="5"/>
  <c r="AL441" i="5"/>
  <c r="AL449" i="5"/>
  <c r="AL457" i="5"/>
  <c r="AL465" i="5"/>
  <c r="AL473" i="5"/>
  <c r="AL481" i="5"/>
  <c r="AL489" i="5"/>
  <c r="AL497" i="5"/>
  <c r="AL505" i="5"/>
  <c r="AL513" i="5"/>
  <c r="AL521" i="5"/>
  <c r="AL529" i="5"/>
  <c r="AL537" i="5"/>
  <c r="AL545" i="5"/>
  <c r="AL553" i="5"/>
  <c r="AL561" i="5"/>
  <c r="AL569" i="5"/>
  <c r="AL577" i="5"/>
  <c r="AL585" i="5"/>
  <c r="AL593" i="5"/>
  <c r="AL601" i="5"/>
  <c r="AL609" i="5"/>
  <c r="AL617" i="5"/>
  <c r="AL625" i="5"/>
  <c r="AL7" i="5"/>
  <c r="AL20" i="5"/>
  <c r="AL32" i="5"/>
  <c r="AL45" i="5"/>
  <c r="AL59" i="5"/>
  <c r="AL71" i="5"/>
  <c r="AL84" i="5"/>
  <c r="AL96" i="5"/>
  <c r="AL109" i="5"/>
  <c r="AL123" i="5"/>
  <c r="AL135" i="5"/>
  <c r="AL148" i="5"/>
  <c r="AL160" i="5"/>
  <c r="AL173" i="5"/>
  <c r="AL187" i="5"/>
  <c r="AL199" i="5"/>
  <c r="AL212" i="5"/>
  <c r="AL224" i="5"/>
  <c r="AL237" i="5"/>
  <c r="AL251" i="5"/>
  <c r="AL263" i="5"/>
  <c r="AL276" i="5"/>
  <c r="AL288" i="5"/>
  <c r="AL301" i="5"/>
  <c r="AL315" i="5"/>
  <c r="AL327" i="5"/>
  <c r="AL340" i="5"/>
  <c r="AL352" i="5"/>
  <c r="AL365" i="5"/>
  <c r="AL379" i="5"/>
  <c r="AL15" i="5"/>
  <c r="AL31" i="5"/>
  <c r="AL48" i="5"/>
  <c r="AL67" i="5"/>
  <c r="AL83" i="5"/>
  <c r="AL100" i="5"/>
  <c r="AL117" i="5"/>
  <c r="AL133" i="5"/>
  <c r="AL151" i="5"/>
  <c r="AL168" i="5"/>
  <c r="AL184" i="5"/>
  <c r="AL203" i="5"/>
  <c r="AL220" i="5"/>
  <c r="AL236" i="5"/>
  <c r="AL253" i="5"/>
  <c r="AL271" i="5"/>
  <c r="AL287" i="5"/>
  <c r="AL304" i="5"/>
  <c r="AL323" i="5"/>
  <c r="AL339" i="5"/>
  <c r="AL356" i="5"/>
  <c r="AL373" i="5"/>
  <c r="AL389" i="5"/>
  <c r="AL404" i="5"/>
  <c r="AL414" i="5"/>
  <c r="AL423" i="5"/>
  <c r="AL432" i="5"/>
  <c r="AL442" i="5"/>
  <c r="AL451" i="5"/>
  <c r="AL460" i="5"/>
  <c r="AL469" i="5"/>
  <c r="AL478" i="5"/>
  <c r="AL487" i="5"/>
  <c r="AL496" i="5"/>
  <c r="AL506" i="5"/>
  <c r="AL515" i="5"/>
  <c r="AL524" i="5"/>
  <c r="AL533" i="5"/>
  <c r="AL542" i="5"/>
  <c r="AL551" i="5"/>
  <c r="AL560" i="5"/>
  <c r="AL570" i="5"/>
  <c r="AL579" i="5"/>
  <c r="AL588" i="5"/>
  <c r="AL597" i="5"/>
  <c r="AL606" i="5"/>
  <c r="AL615" i="5"/>
  <c r="AL624" i="5"/>
  <c r="AL633" i="5"/>
  <c r="AL641" i="5"/>
  <c r="AL649" i="5"/>
  <c r="AL657" i="5"/>
  <c r="AL665" i="5"/>
  <c r="AL673" i="5"/>
  <c r="AL681" i="5"/>
  <c r="AL689" i="5"/>
  <c r="AL697" i="5"/>
  <c r="AL705" i="5"/>
  <c r="AL713" i="5"/>
  <c r="AL721" i="5"/>
  <c r="AL729" i="5"/>
  <c r="AL737" i="5"/>
  <c r="AL745" i="5"/>
  <c r="AL753" i="5"/>
  <c r="AL761" i="5"/>
  <c r="AL769" i="5"/>
  <c r="AL777" i="5"/>
  <c r="AL785" i="5"/>
  <c r="AL793" i="5"/>
  <c r="AL801" i="5"/>
  <c r="AL809" i="5"/>
  <c r="AL817" i="5"/>
  <c r="AL825" i="5"/>
  <c r="AL833" i="5"/>
  <c r="AL841" i="5"/>
  <c r="AL849" i="5"/>
  <c r="AL857" i="5"/>
  <c r="AL865" i="5"/>
  <c r="AL873" i="5"/>
  <c r="AL881" i="5"/>
  <c r="AL889" i="5"/>
  <c r="AL897" i="5"/>
  <c r="AL905" i="5"/>
  <c r="AL913" i="5"/>
  <c r="AL921" i="5"/>
  <c r="AL929" i="5"/>
  <c r="AL937" i="5"/>
  <c r="AL945" i="5"/>
  <c r="AL953" i="5"/>
  <c r="AL961" i="5"/>
  <c r="AL969" i="5"/>
  <c r="AL977" i="5"/>
  <c r="AL985" i="5"/>
  <c r="AL993" i="5"/>
  <c r="AL1001" i="5"/>
  <c r="AL1009" i="5"/>
  <c r="AL1017" i="5"/>
  <c r="AL1025" i="5"/>
  <c r="AL1033" i="5"/>
  <c r="AL1041" i="5"/>
  <c r="AL1049" i="5"/>
  <c r="AL1057" i="5"/>
  <c r="AL1065" i="5"/>
  <c r="AL1073" i="5"/>
  <c r="AL1081" i="5"/>
  <c r="AL1089" i="5"/>
  <c r="AL1097" i="5"/>
  <c r="AL1105" i="5"/>
  <c r="AL1113" i="5"/>
  <c r="AL1121" i="5"/>
  <c r="AL1129" i="5"/>
  <c r="AL1137" i="5"/>
  <c r="AL1145" i="5"/>
  <c r="AL1153" i="5"/>
  <c r="AL1161" i="5"/>
  <c r="AL1169" i="5"/>
  <c r="AL1177" i="5"/>
  <c r="AL1185" i="5"/>
  <c r="AL1193" i="5"/>
  <c r="AL1201" i="5"/>
  <c r="AL1209" i="5"/>
  <c r="AL1217" i="5"/>
  <c r="AL1225" i="5"/>
  <c r="AL1233" i="5"/>
  <c r="AL1241" i="5"/>
  <c r="AL1249" i="5"/>
  <c r="AL1257" i="5"/>
  <c r="AL1265" i="5"/>
  <c r="AL1273" i="5"/>
  <c r="AL1281" i="5"/>
  <c r="AL1289" i="5"/>
  <c r="AL16" i="5"/>
  <c r="AL35" i="5"/>
  <c r="AL51" i="5"/>
  <c r="AL68" i="5"/>
  <c r="AL85" i="5"/>
  <c r="AL101" i="5"/>
  <c r="AL119" i="5"/>
  <c r="AL136" i="5"/>
  <c r="AL152" i="5"/>
  <c r="AL171" i="5"/>
  <c r="AL188" i="5"/>
  <c r="AL204" i="5"/>
  <c r="AL221" i="5"/>
  <c r="AL239" i="5"/>
  <c r="AL255" i="5"/>
  <c r="AL272" i="5"/>
  <c r="AL291" i="5"/>
  <c r="AL307" i="5"/>
  <c r="AL324" i="5"/>
  <c r="AL341" i="5"/>
  <c r="AL357" i="5"/>
  <c r="AL375" i="5"/>
  <c r="AL391" i="5"/>
  <c r="AL405" i="5"/>
  <c r="AL415" i="5"/>
  <c r="AL424" i="5"/>
  <c r="AL434" i="5"/>
  <c r="AL443" i="5"/>
  <c r="AL452" i="5"/>
  <c r="AL461" i="5"/>
  <c r="AL470" i="5"/>
  <c r="AL479" i="5"/>
  <c r="AL488" i="5"/>
  <c r="AL498" i="5"/>
  <c r="AL507" i="5"/>
  <c r="AL516" i="5"/>
  <c r="AL525" i="5"/>
  <c r="AL534" i="5"/>
  <c r="AL543" i="5"/>
  <c r="AL552" i="5"/>
  <c r="AL562" i="5"/>
  <c r="AL571" i="5"/>
  <c r="AL580" i="5"/>
  <c r="AL589" i="5"/>
  <c r="AL598" i="5"/>
  <c r="AL607" i="5"/>
  <c r="AL616" i="5"/>
  <c r="AL626" i="5"/>
  <c r="AL634" i="5"/>
  <c r="AL642" i="5"/>
  <c r="AL650" i="5"/>
  <c r="AL658" i="5"/>
  <c r="AL666" i="5"/>
  <c r="AL674" i="5"/>
  <c r="AL682" i="5"/>
  <c r="AL690" i="5"/>
  <c r="AL698" i="5"/>
  <c r="AL706" i="5"/>
  <c r="AL714" i="5"/>
  <c r="AL722" i="5"/>
  <c r="AL730" i="5"/>
  <c r="AL738" i="5"/>
  <c r="AL746" i="5"/>
  <c r="AL754" i="5"/>
  <c r="AL762" i="5"/>
  <c r="AL770" i="5"/>
  <c r="AL778" i="5"/>
  <c r="AL786" i="5"/>
  <c r="AL794" i="5"/>
  <c r="AL802" i="5"/>
  <c r="AL810" i="5"/>
  <c r="AL818" i="5"/>
  <c r="AL826" i="5"/>
  <c r="AL834" i="5"/>
  <c r="AL842" i="5"/>
  <c r="AL850" i="5"/>
  <c r="AL858" i="5"/>
  <c r="AL866" i="5"/>
  <c r="AL874" i="5"/>
  <c r="AL882" i="5"/>
  <c r="AL890" i="5"/>
  <c r="AL898" i="5"/>
  <c r="AL906" i="5"/>
  <c r="AL914" i="5"/>
  <c r="AL922" i="5"/>
  <c r="AL930" i="5"/>
  <c r="AL938" i="5"/>
  <c r="AL946" i="5"/>
  <c r="AL954" i="5"/>
  <c r="AL962" i="5"/>
  <c r="AL970" i="5"/>
  <c r="AL978" i="5"/>
  <c r="AL986" i="5"/>
  <c r="AL994" i="5"/>
  <c r="AL1002" i="5"/>
  <c r="AL1010" i="5"/>
  <c r="AL1018" i="5"/>
  <c r="AL1026" i="5"/>
  <c r="AL1034" i="5"/>
  <c r="AL1042" i="5"/>
  <c r="AL1050" i="5"/>
  <c r="AL1058" i="5"/>
  <c r="AL1066" i="5"/>
  <c r="AL1074" i="5"/>
  <c r="AL1082" i="5"/>
  <c r="AL1090" i="5"/>
  <c r="AL1098" i="5"/>
  <c r="AL1106" i="5"/>
  <c r="AL1114" i="5"/>
  <c r="AL1122" i="5"/>
  <c r="AL1130" i="5"/>
  <c r="AL1138" i="5"/>
  <c r="AL1146" i="5"/>
  <c r="AL1154" i="5"/>
  <c r="AL1162" i="5"/>
  <c r="AL1170" i="5"/>
  <c r="AL1178" i="5"/>
  <c r="AL1186" i="5"/>
  <c r="AL1194" i="5"/>
  <c r="AL1202" i="5"/>
  <c r="AL1210" i="5"/>
  <c r="AL1218" i="5"/>
  <c r="AL1226" i="5"/>
  <c r="AL1234" i="5"/>
  <c r="AL1242" i="5"/>
  <c r="AL1250" i="5"/>
  <c r="AL1258" i="5"/>
  <c r="AL1266" i="5"/>
  <c r="AL1274" i="5"/>
  <c r="AL5" i="5"/>
  <c r="AL23" i="5"/>
  <c r="AL40" i="5"/>
  <c r="AL56" i="5"/>
  <c r="AL75" i="5"/>
  <c r="AL92" i="5"/>
  <c r="AL108" i="5"/>
  <c r="AL125" i="5"/>
  <c r="AL143" i="5"/>
  <c r="AL159" i="5"/>
  <c r="AL176" i="5"/>
  <c r="AL195" i="5"/>
  <c r="AL211" i="5"/>
  <c r="AL228" i="5"/>
  <c r="AL245" i="5"/>
  <c r="AL261" i="5"/>
  <c r="AL279" i="5"/>
  <c r="AL296" i="5"/>
  <c r="AL312" i="5"/>
  <c r="AL331" i="5"/>
  <c r="AL348" i="5"/>
  <c r="AL364" i="5"/>
  <c r="AL381" i="5"/>
  <c r="AL396" i="5"/>
  <c r="AL410" i="5"/>
  <c r="AL419" i="5"/>
  <c r="AL428" i="5"/>
  <c r="AL437" i="5"/>
  <c r="AL446" i="5"/>
  <c r="AL455" i="5"/>
  <c r="AL464" i="5"/>
  <c r="AL474" i="5"/>
  <c r="AL483" i="5"/>
  <c r="AL492" i="5"/>
  <c r="AL501" i="5"/>
  <c r="AL510" i="5"/>
  <c r="AL519" i="5"/>
  <c r="AL528" i="5"/>
  <c r="AL538" i="5"/>
  <c r="AL547" i="5"/>
  <c r="AL556" i="5"/>
  <c r="AL565" i="5"/>
  <c r="AL574" i="5"/>
  <c r="AL583" i="5"/>
  <c r="AL592" i="5"/>
  <c r="AL602" i="5"/>
  <c r="AL611" i="5"/>
  <c r="AL620" i="5"/>
  <c r="AL629" i="5"/>
  <c r="AL637" i="5"/>
  <c r="AL645" i="5"/>
  <c r="AL653" i="5"/>
  <c r="AL661" i="5"/>
  <c r="AL669" i="5"/>
  <c r="AL677" i="5"/>
  <c r="AL685" i="5"/>
  <c r="AL693" i="5"/>
  <c r="AL701" i="5"/>
  <c r="AL709" i="5"/>
  <c r="AL717" i="5"/>
  <c r="AL725" i="5"/>
  <c r="AL733" i="5"/>
  <c r="AL741" i="5"/>
  <c r="AL749" i="5"/>
  <c r="AL757" i="5"/>
  <c r="AL765" i="5"/>
  <c r="AL773" i="5"/>
  <c r="AL781" i="5"/>
  <c r="AL789" i="5"/>
  <c r="AL797" i="5"/>
  <c r="AL805" i="5"/>
  <c r="AL813" i="5"/>
  <c r="AL821" i="5"/>
  <c r="AL829" i="5"/>
  <c r="AL837" i="5"/>
  <c r="AL845" i="5"/>
  <c r="AL853" i="5"/>
  <c r="AL861" i="5"/>
  <c r="AL869" i="5"/>
  <c r="AL877" i="5"/>
  <c r="AL885" i="5"/>
  <c r="AL893" i="5"/>
  <c r="AL901" i="5"/>
  <c r="AL909" i="5"/>
  <c r="AL917" i="5"/>
  <c r="AL925" i="5"/>
  <c r="AL933" i="5"/>
  <c r="AL941" i="5"/>
  <c r="AL949" i="5"/>
  <c r="AL957" i="5"/>
  <c r="AL965" i="5"/>
  <c r="AL973" i="5"/>
  <c r="AL981" i="5"/>
  <c r="AL989" i="5"/>
  <c r="AL997" i="5"/>
  <c r="AL1005" i="5"/>
  <c r="AL1013" i="5"/>
  <c r="AL1021" i="5"/>
  <c r="AL1029" i="5"/>
  <c r="AL1037" i="5"/>
  <c r="AL1045" i="5"/>
  <c r="AL1053" i="5"/>
  <c r="AL1061" i="5"/>
  <c r="AL1069" i="5"/>
  <c r="AL1077" i="5"/>
  <c r="AL1085" i="5"/>
  <c r="AL1093" i="5"/>
  <c r="AL1101" i="5"/>
  <c r="AL1109" i="5"/>
  <c r="AL1117" i="5"/>
  <c r="AL1125" i="5"/>
  <c r="AL1133" i="5"/>
  <c r="AL1141" i="5"/>
  <c r="AL1149" i="5"/>
  <c r="AL1157" i="5"/>
  <c r="AL1165" i="5"/>
  <c r="AL1173" i="5"/>
  <c r="AL1181" i="5"/>
  <c r="AL1189" i="5"/>
  <c r="AL1197" i="5"/>
  <c r="AL1205" i="5"/>
  <c r="AL1213" i="5"/>
  <c r="AL1221" i="5"/>
  <c r="AL1229" i="5"/>
  <c r="AL1237" i="5"/>
  <c r="AL1245" i="5"/>
  <c r="AL1253" i="5"/>
  <c r="AL1261" i="5"/>
  <c r="AL1269" i="5"/>
  <c r="AL29" i="5"/>
  <c r="AL60" i="5"/>
  <c r="AL87" i="5"/>
  <c r="AL112" i="5"/>
  <c r="AL140" i="5"/>
  <c r="AL165" i="5"/>
  <c r="AL196" i="5"/>
  <c r="AL223" i="5"/>
  <c r="AL248" i="5"/>
  <c r="AL277" i="5"/>
  <c r="AL303" i="5"/>
  <c r="AL332" i="5"/>
  <c r="AL360" i="5"/>
  <c r="AL387" i="5"/>
  <c r="AL408" i="5"/>
  <c r="AL422" i="5"/>
  <c r="AL438" i="5"/>
  <c r="AL453" i="5"/>
  <c r="AL467" i="5"/>
  <c r="AL482" i="5"/>
  <c r="AL495" i="5"/>
  <c r="AL511" i="5"/>
  <c r="AL526" i="5"/>
  <c r="AL540" i="5"/>
  <c r="AL555" i="5"/>
  <c r="AL568" i="5"/>
  <c r="AL584" i="5"/>
  <c r="AL599" i="5"/>
  <c r="AL613" i="5"/>
  <c r="AL628" i="5"/>
  <c r="AL640" i="5"/>
  <c r="AL654" i="5"/>
  <c r="AL667" i="5"/>
  <c r="AL679" i="5"/>
  <c r="AL692" i="5"/>
  <c r="AL704" i="5"/>
  <c r="AL718" i="5"/>
  <c r="AL731" i="5"/>
  <c r="AL743" i="5"/>
  <c r="AL756" i="5"/>
  <c r="AL768" i="5"/>
  <c r="AL782" i="5"/>
  <c r="AL795" i="5"/>
  <c r="AL807" i="5"/>
  <c r="AL820" i="5"/>
  <c r="AL832" i="5"/>
  <c r="AL846" i="5"/>
  <c r="AL859" i="5"/>
  <c r="AL871" i="5"/>
  <c r="AL884" i="5"/>
  <c r="AL896" i="5"/>
  <c r="AL910" i="5"/>
  <c r="AL923" i="5"/>
  <c r="AL935" i="5"/>
  <c r="AL948" i="5"/>
  <c r="AL960" i="5"/>
  <c r="AL974" i="5"/>
  <c r="AL987" i="5"/>
  <c r="AL999" i="5"/>
  <c r="AL1012" i="5"/>
  <c r="AL1024" i="5"/>
  <c r="AL1038" i="5"/>
  <c r="AL1051" i="5"/>
  <c r="AL1063" i="5"/>
  <c r="AL1076" i="5"/>
  <c r="AL1088" i="5"/>
  <c r="AL1102" i="5"/>
  <c r="AL1115" i="5"/>
  <c r="AL1127" i="5"/>
  <c r="AL1140" i="5"/>
  <c r="AL1152" i="5"/>
  <c r="AL1166" i="5"/>
  <c r="AL1179" i="5"/>
  <c r="AL1191" i="5"/>
  <c r="AL1204" i="5"/>
  <c r="AL1216" i="5"/>
  <c r="AL1230" i="5"/>
  <c r="AL1243" i="5"/>
  <c r="AL1255" i="5"/>
  <c r="AL1268" i="5"/>
  <c r="AL1279" i="5"/>
  <c r="AL1288" i="5"/>
  <c r="AL1297" i="5"/>
  <c r="AL1305" i="5"/>
  <c r="AL1313" i="5"/>
  <c r="AL1321" i="5"/>
  <c r="AL1329" i="5"/>
  <c r="AL1337" i="5"/>
  <c r="AL1345" i="5"/>
  <c r="AL1353" i="5"/>
  <c r="AL1361" i="5"/>
  <c r="AL1369" i="5"/>
  <c r="AL1377" i="5"/>
  <c r="AL1385" i="5"/>
  <c r="AL1393" i="5"/>
  <c r="AL1401" i="5"/>
  <c r="AL1409" i="5"/>
  <c r="AL1417" i="5"/>
  <c r="AL1425" i="5"/>
  <c r="AL1433" i="5"/>
  <c r="AL1441" i="5"/>
  <c r="AL1449" i="5"/>
  <c r="AL1457" i="5"/>
  <c r="AL1465" i="5"/>
  <c r="AL1473" i="5"/>
  <c r="AL1481" i="5"/>
  <c r="AL1489" i="5"/>
  <c r="AL1497" i="5"/>
  <c r="AL1505" i="5"/>
  <c r="AL1513" i="5"/>
  <c r="AL1521" i="5"/>
  <c r="AL1529" i="5"/>
  <c r="AL1537" i="5"/>
  <c r="AL1545" i="5"/>
  <c r="AL1553" i="5"/>
  <c r="AL1561" i="5"/>
  <c r="AL1569" i="5"/>
  <c r="AL1577" i="5"/>
  <c r="AL1585" i="5"/>
  <c r="AL1593" i="5"/>
  <c r="AL1601" i="5"/>
  <c r="AL1609" i="5"/>
  <c r="AL1617" i="5"/>
  <c r="AL1625" i="5"/>
  <c r="AL1633" i="5"/>
  <c r="AL1641" i="5"/>
  <c r="AL1649" i="5"/>
  <c r="AL1657" i="5"/>
  <c r="AL1665" i="5"/>
  <c r="AL1673" i="5"/>
  <c r="AL1681" i="5"/>
  <c r="AL1689" i="5"/>
  <c r="AL1697" i="5"/>
  <c r="AL1705" i="5"/>
  <c r="AL1713" i="5"/>
  <c r="AL1721" i="5"/>
  <c r="AL1729" i="5"/>
  <c r="AL1737" i="5"/>
  <c r="AL1745" i="5"/>
  <c r="AL1753" i="5"/>
  <c r="AL1761" i="5"/>
  <c r="AL1769" i="5"/>
  <c r="AL1777" i="5"/>
  <c r="AL1785" i="5"/>
  <c r="AL8" i="5"/>
  <c r="AL36" i="5"/>
  <c r="AL61" i="5"/>
  <c r="AL88" i="5"/>
  <c r="AL115" i="5"/>
  <c r="AL144" i="5"/>
  <c r="AL172" i="5"/>
  <c r="AL197" i="5"/>
  <c r="AL227" i="5"/>
  <c r="AL252" i="5"/>
  <c r="AL280" i="5"/>
  <c r="AL309" i="5"/>
  <c r="AL335" i="5"/>
  <c r="AL363" i="5"/>
  <c r="AL388" i="5"/>
  <c r="AL411" i="5"/>
  <c r="AL426" i="5"/>
  <c r="AL439" i="5"/>
  <c r="AL454" i="5"/>
  <c r="AL468" i="5"/>
  <c r="AL484" i="5"/>
  <c r="AL499" i="5"/>
  <c r="AL512" i="5"/>
  <c r="AL527" i="5"/>
  <c r="AL541" i="5"/>
  <c r="AL557" i="5"/>
  <c r="AL572" i="5"/>
  <c r="AL586" i="5"/>
  <c r="AL600" i="5"/>
  <c r="AL614" i="5"/>
  <c r="AL630" i="5"/>
  <c r="AL643" i="5"/>
  <c r="AL655" i="5"/>
  <c r="AL668" i="5"/>
  <c r="AL680" i="5"/>
  <c r="AL694" i="5"/>
  <c r="AL707" i="5"/>
  <c r="AL719" i="5"/>
  <c r="AL732" i="5"/>
  <c r="AL744" i="5"/>
  <c r="AL758" i="5"/>
  <c r="AL771" i="5"/>
  <c r="AL783" i="5"/>
  <c r="AL796" i="5"/>
  <c r="AL808" i="5"/>
  <c r="AL822" i="5"/>
  <c r="AL835" i="5"/>
  <c r="AL847" i="5"/>
  <c r="AL860" i="5"/>
  <c r="AL872" i="5"/>
  <c r="AL886" i="5"/>
  <c r="AL899" i="5"/>
  <c r="AL911" i="5"/>
  <c r="AL924" i="5"/>
  <c r="AL936" i="5"/>
  <c r="AL950" i="5"/>
  <c r="AL963" i="5"/>
  <c r="AL975" i="5"/>
  <c r="AL988" i="5"/>
  <c r="AL1000" i="5"/>
  <c r="AL1014" i="5"/>
  <c r="AL1027" i="5"/>
  <c r="AL1039" i="5"/>
  <c r="AL1052" i="5"/>
  <c r="AL1064" i="5"/>
  <c r="AL1078" i="5"/>
  <c r="AL1091" i="5"/>
  <c r="AL1103" i="5"/>
  <c r="AL1116" i="5"/>
  <c r="AL1128" i="5"/>
  <c r="AL1142" i="5"/>
  <c r="AL1155" i="5"/>
  <c r="AL1167" i="5"/>
  <c r="AL1180" i="5"/>
  <c r="AL1192" i="5"/>
  <c r="AL1206" i="5"/>
  <c r="AL1219" i="5"/>
  <c r="AL1231" i="5"/>
  <c r="AL1244" i="5"/>
  <c r="AL1256" i="5"/>
  <c r="AL1270" i="5"/>
  <c r="AL1280" i="5"/>
  <c r="AL1290" i="5"/>
  <c r="AL1298" i="5"/>
  <c r="AL1306" i="5"/>
  <c r="AL1314" i="5"/>
  <c r="AL1322" i="5"/>
  <c r="AL1330" i="5"/>
  <c r="AL1338" i="5"/>
  <c r="AL1346" i="5"/>
  <c r="AL1354" i="5"/>
  <c r="AL1362" i="5"/>
  <c r="AL1370" i="5"/>
  <c r="AL1378" i="5"/>
  <c r="AL1386" i="5"/>
  <c r="AL1394" i="5"/>
  <c r="AL1402" i="5"/>
  <c r="AL1410" i="5"/>
  <c r="AL1418" i="5"/>
  <c r="AL1426" i="5"/>
  <c r="AL1434" i="5"/>
  <c r="AL1442" i="5"/>
  <c r="AL1450" i="5"/>
  <c r="AL1458" i="5"/>
  <c r="AL1466" i="5"/>
  <c r="AL1474" i="5"/>
  <c r="AL1482" i="5"/>
  <c r="AL1490" i="5"/>
  <c r="AL1498" i="5"/>
  <c r="AL1506" i="5"/>
  <c r="AL1514" i="5"/>
  <c r="AL1522" i="5"/>
  <c r="AL1530" i="5"/>
  <c r="AL1538" i="5"/>
  <c r="AL1546" i="5"/>
  <c r="AL1554" i="5"/>
  <c r="AL1562" i="5"/>
  <c r="AL1570" i="5"/>
  <c r="AL1578" i="5"/>
  <c r="AL1586" i="5"/>
  <c r="AL1594" i="5"/>
  <c r="AL1602" i="5"/>
  <c r="AL1610" i="5"/>
  <c r="AL1618" i="5"/>
  <c r="AL1626" i="5"/>
  <c r="AL1634" i="5"/>
  <c r="AL1642" i="5"/>
  <c r="AL1650" i="5"/>
  <c r="AL1658" i="5"/>
  <c r="AL1666" i="5"/>
  <c r="AL1674" i="5"/>
  <c r="AL1682" i="5"/>
  <c r="AL1690" i="5"/>
  <c r="AL1698" i="5"/>
  <c r="AL1706" i="5"/>
  <c r="AL1714" i="5"/>
  <c r="AL1722" i="5"/>
  <c r="AL1730" i="5"/>
  <c r="AL1738" i="5"/>
  <c r="AL1746" i="5"/>
  <c r="AL1754" i="5"/>
  <c r="AL1762" i="5"/>
  <c r="AL1770" i="5"/>
  <c r="AL1778" i="5"/>
  <c r="AL1786" i="5"/>
  <c r="AL11" i="5"/>
  <c r="AL37" i="5"/>
  <c r="AL63" i="5"/>
  <c r="AL93" i="5"/>
  <c r="AL120" i="5"/>
  <c r="AL147" i="5"/>
  <c r="AL175" i="5"/>
  <c r="AL200" i="5"/>
  <c r="AL229" i="5"/>
  <c r="AL259" i="5"/>
  <c r="AL284" i="5"/>
  <c r="AL311" i="5"/>
  <c r="AL336" i="5"/>
  <c r="AL367" i="5"/>
  <c r="AL392" i="5"/>
  <c r="AL412" i="5"/>
  <c r="AL427" i="5"/>
  <c r="AL440" i="5"/>
  <c r="AL456" i="5"/>
  <c r="AL471" i="5"/>
  <c r="AL485" i="5"/>
  <c r="AL500" i="5"/>
  <c r="AL514" i="5"/>
  <c r="AL530" i="5"/>
  <c r="AL544" i="5"/>
  <c r="AL558" i="5"/>
  <c r="AL573" i="5"/>
  <c r="AL587" i="5"/>
  <c r="AL603" i="5"/>
  <c r="AL618" i="5"/>
  <c r="AL631" i="5"/>
  <c r="AL644" i="5"/>
  <c r="AL656" i="5"/>
  <c r="AL670" i="5"/>
  <c r="AL683" i="5"/>
  <c r="AL695" i="5"/>
  <c r="AL708" i="5"/>
  <c r="AL720" i="5"/>
  <c r="AL734" i="5"/>
  <c r="AL747" i="5"/>
  <c r="AL759" i="5"/>
  <c r="AL772" i="5"/>
  <c r="AL784" i="5"/>
  <c r="AL798" i="5"/>
  <c r="AL811" i="5"/>
  <c r="AL823" i="5"/>
  <c r="AL836" i="5"/>
  <c r="AL848" i="5"/>
  <c r="AL862" i="5"/>
  <c r="AL875" i="5"/>
  <c r="AL887" i="5"/>
  <c r="AL900" i="5"/>
  <c r="AL912" i="5"/>
  <c r="AL926" i="5"/>
  <c r="AL939" i="5"/>
  <c r="AL951" i="5"/>
  <c r="AL964" i="5"/>
  <c r="AL976" i="5"/>
  <c r="AL990" i="5"/>
  <c r="AL1003" i="5"/>
  <c r="AL1015" i="5"/>
  <c r="AL1028" i="5"/>
  <c r="AL1040" i="5"/>
  <c r="AL1054" i="5"/>
  <c r="AL1067" i="5"/>
  <c r="AL1079" i="5"/>
  <c r="AL1092" i="5"/>
  <c r="AL1104" i="5"/>
  <c r="AL12" i="5"/>
  <c r="AL43" i="5"/>
  <c r="AL69" i="5"/>
  <c r="AL95" i="5"/>
  <c r="AL124" i="5"/>
  <c r="AL149" i="5"/>
  <c r="AL179" i="5"/>
  <c r="AL207" i="5"/>
  <c r="AL232" i="5"/>
  <c r="AL260" i="5"/>
  <c r="AL285" i="5"/>
  <c r="AL316" i="5"/>
  <c r="AL343" i="5"/>
  <c r="AL368" i="5"/>
  <c r="AL395" i="5"/>
  <c r="AL413" i="5"/>
  <c r="AL429" i="5"/>
  <c r="AL444" i="5"/>
  <c r="AL458" i="5"/>
  <c r="AL472" i="5"/>
  <c r="AL486" i="5"/>
  <c r="AL502" i="5"/>
  <c r="AL517" i="5"/>
  <c r="AL531" i="5"/>
  <c r="AL546" i="5"/>
  <c r="AL559" i="5"/>
  <c r="AL575" i="5"/>
  <c r="AL590" i="5"/>
  <c r="AL604" i="5"/>
  <c r="AL619" i="5"/>
  <c r="AL632" i="5"/>
  <c r="AL646" i="5"/>
  <c r="AL659" i="5"/>
  <c r="AL671" i="5"/>
  <c r="AL684" i="5"/>
  <c r="AL696" i="5"/>
  <c r="AL710" i="5"/>
  <c r="AL723" i="5"/>
  <c r="AL735" i="5"/>
  <c r="AL748" i="5"/>
  <c r="AL760" i="5"/>
  <c r="AL774" i="5"/>
  <c r="AL787" i="5"/>
  <c r="AL799" i="5"/>
  <c r="AL812" i="5"/>
  <c r="AL824" i="5"/>
  <c r="AL838" i="5"/>
  <c r="AL851" i="5"/>
  <c r="AL863" i="5"/>
  <c r="AL876" i="5"/>
  <c r="AL888" i="5"/>
  <c r="AL902" i="5"/>
  <c r="AL915" i="5"/>
  <c r="AL927" i="5"/>
  <c r="AL940" i="5"/>
  <c r="AL952" i="5"/>
  <c r="AL966" i="5"/>
  <c r="AL979" i="5"/>
  <c r="AL991" i="5"/>
  <c r="AL1004" i="5"/>
  <c r="AL1016" i="5"/>
  <c r="AL1030" i="5"/>
  <c r="AL1043" i="5"/>
  <c r="AL1055" i="5"/>
  <c r="AL1068" i="5"/>
  <c r="AL1080" i="5"/>
  <c r="AL1094" i="5"/>
  <c r="AL1107" i="5"/>
  <c r="AL1119" i="5"/>
  <c r="AL19" i="5"/>
  <c r="AL44" i="5"/>
  <c r="AL72" i="5"/>
  <c r="AL99" i="5"/>
  <c r="AL127" i="5"/>
  <c r="AL156" i="5"/>
  <c r="AL181" i="5"/>
  <c r="AL208" i="5"/>
  <c r="AL235" i="5"/>
  <c r="AL264" i="5"/>
  <c r="AL292" i="5"/>
  <c r="AL317" i="5"/>
  <c r="AL344" i="5"/>
  <c r="AL371" i="5"/>
  <c r="AL399" i="5"/>
  <c r="AL416" i="5"/>
  <c r="AL430" i="5"/>
  <c r="AL445" i="5"/>
  <c r="AL459" i="5"/>
  <c r="AL475" i="5"/>
  <c r="AL490" i="5"/>
  <c r="AL503" i="5"/>
  <c r="AL518" i="5"/>
  <c r="AL532" i="5"/>
  <c r="AL548" i="5"/>
  <c r="AL563" i="5"/>
  <c r="AL576" i="5"/>
  <c r="AL591" i="5"/>
  <c r="AL605" i="5"/>
  <c r="AL621" i="5"/>
  <c r="AL635" i="5"/>
  <c r="AL647" i="5"/>
  <c r="AL660" i="5"/>
  <c r="AL672" i="5"/>
  <c r="AL686" i="5"/>
  <c r="AL699" i="5"/>
  <c r="AL711" i="5"/>
  <c r="AL724" i="5"/>
  <c r="AL736" i="5"/>
  <c r="AL750" i="5"/>
  <c r="AL763" i="5"/>
  <c r="AL775" i="5"/>
  <c r="AL788" i="5"/>
  <c r="AL800" i="5"/>
  <c r="AL814" i="5"/>
  <c r="AL827" i="5"/>
  <c r="AL839" i="5"/>
  <c r="AL852" i="5"/>
  <c r="AL864" i="5"/>
  <c r="AL878" i="5"/>
  <c r="AL891" i="5"/>
  <c r="AL903" i="5"/>
  <c r="AL916" i="5"/>
  <c r="AL928" i="5"/>
  <c r="AL942" i="5"/>
  <c r="AL955" i="5"/>
  <c r="AL967" i="5"/>
  <c r="AL980" i="5"/>
  <c r="AL992" i="5"/>
  <c r="AL1006" i="5"/>
  <c r="AL1019" i="5"/>
  <c r="AL1031" i="5"/>
  <c r="AL1044" i="5"/>
  <c r="AL1056" i="5"/>
  <c r="AL1070" i="5"/>
  <c r="AL1083" i="5"/>
  <c r="AL1095" i="5"/>
  <c r="AL1108" i="5"/>
  <c r="AL1120" i="5"/>
  <c r="AL1134" i="5"/>
  <c r="AL1147" i="5"/>
  <c r="AL1159" i="5"/>
  <c r="AL1172" i="5"/>
  <c r="AL1184" i="5"/>
  <c r="AL1198" i="5"/>
  <c r="AL1211" i="5"/>
  <c r="AL1223" i="5"/>
  <c r="AL1236" i="5"/>
  <c r="AL1248" i="5"/>
  <c r="AL1262" i="5"/>
  <c r="AL1275" i="5"/>
  <c r="AL1284" i="5"/>
  <c r="AL1293" i="5"/>
  <c r="AL1301" i="5"/>
  <c r="AL1309" i="5"/>
  <c r="AL1317" i="5"/>
  <c r="AL1325" i="5"/>
  <c r="AL1333" i="5"/>
  <c r="AL1341" i="5"/>
  <c r="AL1349" i="5"/>
  <c r="AL1357" i="5"/>
  <c r="AL1365" i="5"/>
  <c r="AL1373" i="5"/>
  <c r="AL1381" i="5"/>
  <c r="AL1389" i="5"/>
  <c r="AL1397" i="5"/>
  <c r="AL1405" i="5"/>
  <c r="AL1413" i="5"/>
  <c r="AL1421" i="5"/>
  <c r="AL1429" i="5"/>
  <c r="AL1437" i="5"/>
  <c r="AL1445" i="5"/>
  <c r="AL1453" i="5"/>
  <c r="AL1461" i="5"/>
  <c r="AL1469" i="5"/>
  <c r="AL1477" i="5"/>
  <c r="AL1485" i="5"/>
  <c r="AL1493" i="5"/>
  <c r="AL1501" i="5"/>
  <c r="AL1509" i="5"/>
  <c r="AL1517" i="5"/>
  <c r="AL1525" i="5"/>
  <c r="AL1533" i="5"/>
  <c r="AL1541" i="5"/>
  <c r="AL1549" i="5"/>
  <c r="AL1557" i="5"/>
  <c r="AL1565" i="5"/>
  <c r="AL1573" i="5"/>
  <c r="AL1581" i="5"/>
  <c r="AL1589" i="5"/>
  <c r="AL1597" i="5"/>
  <c r="AL1605" i="5"/>
  <c r="AL1613" i="5"/>
  <c r="AL1621" i="5"/>
  <c r="AL1629" i="5"/>
  <c r="AL1637" i="5"/>
  <c r="AL1645" i="5"/>
  <c r="AL1653" i="5"/>
  <c r="AL1661" i="5"/>
  <c r="AL1669" i="5"/>
  <c r="AL1677" i="5"/>
  <c r="AL1685" i="5"/>
  <c r="AL1693" i="5"/>
  <c r="AL1701" i="5"/>
  <c r="AL1709" i="5"/>
  <c r="AL1717" i="5"/>
  <c r="AL1725" i="5"/>
  <c r="AL1733" i="5"/>
  <c r="AL1741" i="5"/>
  <c r="AL1749" i="5"/>
  <c r="AL1757" i="5"/>
  <c r="AL1765" i="5"/>
  <c r="AL1773" i="5"/>
  <c r="AL1781" i="5"/>
  <c r="AL1789" i="5"/>
  <c r="AL55" i="5"/>
  <c r="AL132" i="5"/>
  <c r="AL213" i="5"/>
  <c r="AL275" i="5"/>
  <c r="AL351" i="5"/>
  <c r="AL418" i="5"/>
  <c r="AL450" i="5"/>
  <c r="AL493" i="5"/>
  <c r="AL535" i="5"/>
  <c r="AL567" i="5"/>
  <c r="AL610" i="5"/>
  <c r="AL648" i="5"/>
  <c r="AL678" i="5"/>
  <c r="AL715" i="5"/>
  <c r="AL751" i="5"/>
  <c r="AL780" i="5"/>
  <c r="AL816" i="5"/>
  <c r="AL854" i="5"/>
  <c r="AL883" i="5"/>
  <c r="AL919" i="5"/>
  <c r="AL956" i="5"/>
  <c r="AL984" i="5"/>
  <c r="AL1022" i="5"/>
  <c r="AL1059" i="5"/>
  <c r="AL1087" i="5"/>
  <c r="AL1123" i="5"/>
  <c r="AL1143" i="5"/>
  <c r="AL1163" i="5"/>
  <c r="AL1183" i="5"/>
  <c r="AL1203" i="5"/>
  <c r="AL1224" i="5"/>
  <c r="AL1246" i="5"/>
  <c r="AL1264" i="5"/>
  <c r="AL1283" i="5"/>
  <c r="AL1296" i="5"/>
  <c r="AL1310" i="5"/>
  <c r="AL1323" i="5"/>
  <c r="AL1335" i="5"/>
  <c r="AL1348" i="5"/>
  <c r="AL1360" i="5"/>
  <c r="AL1374" i="5"/>
  <c r="AL1387" i="5"/>
  <c r="AL1399" i="5"/>
  <c r="AL1412" i="5"/>
  <c r="AL1424" i="5"/>
  <c r="AL1438" i="5"/>
  <c r="AL1451" i="5"/>
  <c r="AL1463" i="5"/>
  <c r="AL1476" i="5"/>
  <c r="AL1488" i="5"/>
  <c r="AL1502" i="5"/>
  <c r="AL1515" i="5"/>
  <c r="AL1527" i="5"/>
  <c r="AL1540" i="5"/>
  <c r="AL1552" i="5"/>
  <c r="AL1566" i="5"/>
  <c r="AL1579" i="5"/>
  <c r="AL1591" i="5"/>
  <c r="AL1604" i="5"/>
  <c r="AL1616" i="5"/>
  <c r="AL1630" i="5"/>
  <c r="AL1643" i="5"/>
  <c r="AL1655" i="5"/>
  <c r="AL1668" i="5"/>
  <c r="AL1680" i="5"/>
  <c r="AL1694" i="5"/>
  <c r="AL1707" i="5"/>
  <c r="AL1719" i="5"/>
  <c r="AL1732" i="5"/>
  <c r="AL1744" i="5"/>
  <c r="AL1758" i="5"/>
  <c r="AL1771" i="5"/>
  <c r="AL1783" i="5"/>
  <c r="AL76" i="5"/>
  <c r="AL139" i="5"/>
  <c r="AL215" i="5"/>
  <c r="AL293" i="5"/>
  <c r="AL355" i="5"/>
  <c r="AL420" i="5"/>
  <c r="AL462" i="5"/>
  <c r="AL494" i="5"/>
  <c r="AL536" i="5"/>
  <c r="AL578" i="5"/>
  <c r="AL612" i="5"/>
  <c r="AL651" i="5"/>
  <c r="AL687" i="5"/>
  <c r="AL716" i="5"/>
  <c r="AL752" i="5"/>
  <c r="AL790" i="5"/>
  <c r="AL819" i="5"/>
  <c r="AL855" i="5"/>
  <c r="AL892" i="5"/>
  <c r="AL920" i="5"/>
  <c r="AL958" i="5"/>
  <c r="AL995" i="5"/>
  <c r="AL1023" i="5"/>
  <c r="AL1060" i="5"/>
  <c r="AL1096" i="5"/>
  <c r="AL1124" i="5"/>
  <c r="AL1144" i="5"/>
  <c r="AL1164" i="5"/>
  <c r="AL1187" i="5"/>
  <c r="AL1207" i="5"/>
  <c r="AL1227" i="5"/>
  <c r="AL1247" i="5"/>
  <c r="AL1267" i="5"/>
  <c r="AL1285" i="5"/>
  <c r="AL1299" i="5"/>
  <c r="AL1311" i="5"/>
  <c r="AL1324" i="5"/>
  <c r="AL1336" i="5"/>
  <c r="AL1350" i="5"/>
  <c r="AL1363" i="5"/>
  <c r="AL1375" i="5"/>
  <c r="AL1388" i="5"/>
  <c r="AL1400" i="5"/>
  <c r="AL1414" i="5"/>
  <c r="AL1427" i="5"/>
  <c r="AL1439" i="5"/>
  <c r="AL1452" i="5"/>
  <c r="AL1464" i="5"/>
  <c r="AL1478" i="5"/>
  <c r="AL1491" i="5"/>
  <c r="AL1503" i="5"/>
  <c r="AL1516" i="5"/>
  <c r="AL1528" i="5"/>
  <c r="AL1542" i="5"/>
  <c r="AL1555" i="5"/>
  <c r="AL1567" i="5"/>
  <c r="AL1580" i="5"/>
  <c r="AL1592" i="5"/>
  <c r="AL1606" i="5"/>
  <c r="AL1619" i="5"/>
  <c r="AL1631" i="5"/>
  <c r="AL1644" i="5"/>
  <c r="AL1656" i="5"/>
  <c r="AL1670" i="5"/>
  <c r="AL1683" i="5"/>
  <c r="AL1695" i="5"/>
  <c r="AL1708" i="5"/>
  <c r="AL1720" i="5"/>
  <c r="AL1734" i="5"/>
  <c r="AL1747" i="5"/>
  <c r="AL1759" i="5"/>
  <c r="AL1772" i="5"/>
  <c r="AL1784" i="5"/>
  <c r="AL79" i="5"/>
  <c r="AL157" i="5"/>
  <c r="AL216" i="5"/>
  <c r="AL299" i="5"/>
  <c r="AL376" i="5"/>
  <c r="AL421" i="5"/>
  <c r="AL463" i="5"/>
  <c r="AL504" i="5"/>
  <c r="AL539" i="5"/>
  <c r="AL581" i="5"/>
  <c r="AL622" i="5"/>
  <c r="AL652" i="5"/>
  <c r="AL688" i="5"/>
  <c r="AL726" i="5"/>
  <c r="AL755" i="5"/>
  <c r="AL791" i="5"/>
  <c r="AL828" i="5"/>
  <c r="AL856" i="5"/>
  <c r="AL894" i="5"/>
  <c r="AL931" i="5"/>
  <c r="AL959" i="5"/>
  <c r="AL996" i="5"/>
  <c r="AL1032" i="5"/>
  <c r="AL1062" i="5"/>
  <c r="AL1099" i="5"/>
  <c r="AL1126" i="5"/>
  <c r="AL1148" i="5"/>
  <c r="AL1168" i="5"/>
  <c r="AL1188" i="5"/>
  <c r="AL1208" i="5"/>
  <c r="AL1228" i="5"/>
  <c r="AL1251" i="5"/>
  <c r="AL1271" i="5"/>
  <c r="AL1286" i="5"/>
  <c r="AL1300" i="5"/>
  <c r="AL1312" i="5"/>
  <c r="AL1326" i="5"/>
  <c r="AL1339" i="5"/>
  <c r="AL21" i="5"/>
  <c r="AL80" i="5"/>
  <c r="AL163" i="5"/>
  <c r="AL240" i="5"/>
  <c r="AL300" i="5"/>
  <c r="AL380" i="5"/>
  <c r="AL431" i="5"/>
  <c r="AL466" i="5"/>
  <c r="AL508" i="5"/>
  <c r="AL549" i="5"/>
  <c r="AL582" i="5"/>
  <c r="AL623" i="5"/>
  <c r="AL662" i="5"/>
  <c r="AL691" i="5"/>
  <c r="AL727" i="5"/>
  <c r="AL764" i="5"/>
  <c r="AL792" i="5"/>
  <c r="AL830" i="5"/>
  <c r="AL867" i="5"/>
  <c r="AL895" i="5"/>
  <c r="AL932" i="5"/>
  <c r="AL968" i="5"/>
  <c r="AL998" i="5"/>
  <c r="AL1035" i="5"/>
  <c r="AL1071" i="5"/>
  <c r="AL1100" i="5"/>
  <c r="AL1131" i="5"/>
  <c r="AL1150" i="5"/>
  <c r="AL1171" i="5"/>
  <c r="AL1190" i="5"/>
  <c r="AL1212" i="5"/>
  <c r="AL1232" i="5"/>
  <c r="AL1252" i="5"/>
  <c r="AL1272" i="5"/>
  <c r="AL1287" i="5"/>
  <c r="AL1302" i="5"/>
  <c r="AL1315" i="5"/>
  <c r="AL1327" i="5"/>
  <c r="AL1340" i="5"/>
  <c r="AL24" i="5"/>
  <c r="AL104" i="5"/>
  <c r="AL164" i="5"/>
  <c r="AL243" i="5"/>
  <c r="AL319" i="5"/>
  <c r="AL383" i="5"/>
  <c r="AL435" i="5"/>
  <c r="AL476" i="5"/>
  <c r="AL509" i="5"/>
  <c r="AL550" i="5"/>
  <c r="AL594" i="5"/>
  <c r="AL627" i="5"/>
  <c r="AL663" i="5"/>
  <c r="AL700" i="5"/>
  <c r="AL728" i="5"/>
  <c r="AL766" i="5"/>
  <c r="AL803" i="5"/>
  <c r="AL831" i="5"/>
  <c r="AL868" i="5"/>
  <c r="AL904" i="5"/>
  <c r="AL934" i="5"/>
  <c r="AL971" i="5"/>
  <c r="AL1007" i="5"/>
  <c r="AL1036" i="5"/>
  <c r="AL1072" i="5"/>
  <c r="AL1110" i="5"/>
  <c r="AL1132" i="5"/>
  <c r="AL1151" i="5"/>
  <c r="AL1174" i="5"/>
  <c r="AL1195" i="5"/>
  <c r="AL1214" i="5"/>
  <c r="AL1235" i="5"/>
  <c r="AL1254" i="5"/>
  <c r="AL1276" i="5"/>
  <c r="AL1291" i="5"/>
  <c r="AL1303" i="5"/>
  <c r="AL1316" i="5"/>
  <c r="AL1328" i="5"/>
  <c r="AL1342" i="5"/>
  <c r="AL28" i="5"/>
  <c r="AL107" i="5"/>
  <c r="AL183" i="5"/>
  <c r="AL247" i="5"/>
  <c r="AL325" i="5"/>
  <c r="AL400" i="5"/>
  <c r="AL436" i="5"/>
  <c r="AL477" i="5"/>
  <c r="AL520" i="5"/>
  <c r="AL554" i="5"/>
  <c r="AL595" i="5"/>
  <c r="AL636" i="5"/>
  <c r="AL664" i="5"/>
  <c r="AL702" i="5"/>
  <c r="AL739" i="5"/>
  <c r="AL767" i="5"/>
  <c r="AL804" i="5"/>
  <c r="AL840" i="5"/>
  <c r="AL870" i="5"/>
  <c r="AL907" i="5"/>
  <c r="AL943" i="5"/>
  <c r="AL972" i="5"/>
  <c r="AL1008" i="5"/>
  <c r="AL1046" i="5"/>
  <c r="AL1075" i="5"/>
  <c r="AL1111" i="5"/>
  <c r="AL1135" i="5"/>
  <c r="AL1156" i="5"/>
  <c r="AL1175" i="5"/>
  <c r="AL1196" i="5"/>
  <c r="AL1215" i="5"/>
  <c r="AL1238" i="5"/>
  <c r="AL1259" i="5"/>
  <c r="AL1277" i="5"/>
  <c r="AL1292" i="5"/>
  <c r="AL1304" i="5"/>
  <c r="AL1318" i="5"/>
  <c r="AL1331" i="5"/>
  <c r="AL1343" i="5"/>
  <c r="AL47" i="5"/>
  <c r="AL111" i="5"/>
  <c r="AL189" i="5"/>
  <c r="AL267" i="5"/>
  <c r="AL328" i="5"/>
  <c r="AL403" i="5"/>
  <c r="AL447" i="5"/>
  <c r="AL480" i="5"/>
  <c r="AL522" i="5"/>
  <c r="AL564" i="5"/>
  <c r="AL596" i="5"/>
  <c r="AL638" i="5"/>
  <c r="AL675" i="5"/>
  <c r="AL703" i="5"/>
  <c r="AL740" i="5"/>
  <c r="AL776" i="5"/>
  <c r="AL806" i="5"/>
  <c r="AL843" i="5"/>
  <c r="AL879" i="5"/>
  <c r="AL908" i="5"/>
  <c r="AL944" i="5"/>
  <c r="AL982" i="5"/>
  <c r="AL1011" i="5"/>
  <c r="AL1047" i="5"/>
  <c r="AL1084" i="5"/>
  <c r="AL1112" i="5"/>
  <c r="AL1136" i="5"/>
  <c r="AL1158" i="5"/>
  <c r="AL1176" i="5"/>
  <c r="AL1199" i="5"/>
  <c r="AL1220" i="5"/>
  <c r="AL1239" i="5"/>
  <c r="AL1260" i="5"/>
  <c r="AL1278" i="5"/>
  <c r="AL1294" i="5"/>
  <c r="AL1307" i="5"/>
  <c r="AL1319" i="5"/>
  <c r="AL1332" i="5"/>
  <c r="AL1344" i="5"/>
  <c r="AL1358" i="5"/>
  <c r="AL1371" i="5"/>
  <c r="AL1383" i="5"/>
  <c r="AL1396" i="5"/>
  <c r="AL1408" i="5"/>
  <c r="AL1422" i="5"/>
  <c r="AL1435" i="5"/>
  <c r="AL1447" i="5"/>
  <c r="AL1460" i="5"/>
  <c r="AL1472" i="5"/>
  <c r="AL1486" i="5"/>
  <c r="AL1499" i="5"/>
  <c r="AL1511" i="5"/>
  <c r="AL1524" i="5"/>
  <c r="AL1536" i="5"/>
  <c r="AL1550" i="5"/>
  <c r="AL1563" i="5"/>
  <c r="AL1575" i="5"/>
  <c r="AL1588" i="5"/>
  <c r="AL1600" i="5"/>
  <c r="AL1614" i="5"/>
  <c r="AL1627" i="5"/>
  <c r="AL1639" i="5"/>
  <c r="AL1652" i="5"/>
  <c r="AL1664" i="5"/>
  <c r="AL1678" i="5"/>
  <c r="AL1691" i="5"/>
  <c r="AL1703" i="5"/>
  <c r="AL1716" i="5"/>
  <c r="AL1728" i="5"/>
  <c r="AL1742" i="5"/>
  <c r="AL1755" i="5"/>
  <c r="AL1767" i="5"/>
  <c r="AL1780" i="5"/>
  <c r="AL191" i="5"/>
  <c r="AL608" i="5"/>
  <c r="AL880" i="5"/>
  <c r="AL1139" i="5"/>
  <c r="AL1295" i="5"/>
  <c r="AL1356" i="5"/>
  <c r="AL1379" i="5"/>
  <c r="AL1398" i="5"/>
  <c r="AL1419" i="5"/>
  <c r="AL1440" i="5"/>
  <c r="AL1459" i="5"/>
  <c r="AL1480" i="5"/>
  <c r="AL1500" i="5"/>
  <c r="AL1520" i="5"/>
  <c r="AL1543" i="5"/>
  <c r="AL1560" i="5"/>
  <c r="AL1583" i="5"/>
  <c r="AL1603" i="5"/>
  <c r="AL1623" i="5"/>
  <c r="AL1646" i="5"/>
  <c r="AL1663" i="5"/>
  <c r="AL1686" i="5"/>
  <c r="AL1704" i="5"/>
  <c r="AL1726" i="5"/>
  <c r="AL1748" i="5"/>
  <c r="AL1766" i="5"/>
  <c r="AL1788" i="5"/>
  <c r="AL268" i="5"/>
  <c r="AL639" i="5"/>
  <c r="AL918" i="5"/>
  <c r="AL1160" i="5"/>
  <c r="AL1308" i="5"/>
  <c r="AL1359" i="5"/>
  <c r="AL1380" i="5"/>
  <c r="AL1403" i="5"/>
  <c r="AL1420" i="5"/>
  <c r="AL1443" i="5"/>
  <c r="AL1462" i="5"/>
  <c r="AL1483" i="5"/>
  <c r="AL1504" i="5"/>
  <c r="AL1523" i="5"/>
  <c r="AL1544" i="5"/>
  <c r="AL1564" i="5"/>
  <c r="AL1584" i="5"/>
  <c r="AL1607" i="5"/>
  <c r="AL1624" i="5"/>
  <c r="AL1647" i="5"/>
  <c r="AL1667" i="5"/>
  <c r="AL1687" i="5"/>
  <c r="AL1710" i="5"/>
  <c r="AL1727" i="5"/>
  <c r="AL1750" i="5"/>
  <c r="AL1768" i="5"/>
  <c r="AL1790" i="5"/>
  <c r="AL349" i="5"/>
  <c r="AL676" i="5"/>
  <c r="AL947" i="5"/>
  <c r="AL1182" i="5"/>
  <c r="AL1320" i="5"/>
  <c r="AL1364" i="5"/>
  <c r="AL1382" i="5"/>
  <c r="AL1404" i="5"/>
  <c r="AL1423" i="5"/>
  <c r="AL1444" i="5"/>
  <c r="AL1467" i="5"/>
  <c r="AL1484" i="5"/>
  <c r="AL1507" i="5"/>
  <c r="AL1526" i="5"/>
  <c r="AL1547" i="5"/>
  <c r="AL1568" i="5"/>
  <c r="AL1587" i="5"/>
  <c r="AL1608" i="5"/>
  <c r="AL1628" i="5"/>
  <c r="AL1648" i="5"/>
  <c r="AL1671" i="5"/>
  <c r="AL1688" i="5"/>
  <c r="AL1711" i="5"/>
  <c r="AL1731" i="5"/>
  <c r="AL1751" i="5"/>
  <c r="AL1774" i="5"/>
  <c r="AL1791" i="5"/>
  <c r="AL407" i="5"/>
  <c r="AL712" i="5"/>
  <c r="AL983" i="5"/>
  <c r="AL1200" i="5"/>
  <c r="AL1334" i="5"/>
  <c r="AL1366" i="5"/>
  <c r="AL1384" i="5"/>
  <c r="AL1406" i="5"/>
  <c r="AL1428" i="5"/>
  <c r="AL1446" i="5"/>
  <c r="AL1468" i="5"/>
  <c r="AL1487" i="5"/>
  <c r="AL1508" i="5"/>
  <c r="AL1531" i="5"/>
  <c r="AL1548" i="5"/>
  <c r="AL1571" i="5"/>
  <c r="AL1590" i="5"/>
  <c r="AL1611" i="5"/>
  <c r="AL1632" i="5"/>
  <c r="AL1651" i="5"/>
  <c r="AL1672" i="5"/>
  <c r="AL1692" i="5"/>
  <c r="AL1712" i="5"/>
  <c r="AL1735" i="5"/>
  <c r="AL1752" i="5"/>
  <c r="AL1775" i="5"/>
  <c r="AL448" i="5"/>
  <c r="AL742" i="5"/>
  <c r="AL1020" i="5"/>
  <c r="AL1222" i="5"/>
  <c r="AL1347" i="5"/>
  <c r="AL1367" i="5"/>
  <c r="AL1390" i="5"/>
  <c r="AL1407" i="5"/>
  <c r="AL1430" i="5"/>
  <c r="AL1448" i="5"/>
  <c r="AL1470" i="5"/>
  <c r="AL1492" i="5"/>
  <c r="AL1510" i="5"/>
  <c r="AL1532" i="5"/>
  <c r="AL1551" i="5"/>
  <c r="AL1572" i="5"/>
  <c r="AL1595" i="5"/>
  <c r="AL1612" i="5"/>
  <c r="AL1635" i="5"/>
  <c r="AL1654" i="5"/>
  <c r="AL1675" i="5"/>
  <c r="AL1696" i="5"/>
  <c r="AL1715" i="5"/>
  <c r="AL1736" i="5"/>
  <c r="AL1756" i="5"/>
  <c r="AL1776" i="5"/>
  <c r="AL491" i="5"/>
  <c r="AL779" i="5"/>
  <c r="AL1048" i="5"/>
  <c r="AL1240" i="5"/>
  <c r="AL1351" i="5"/>
  <c r="AL1368" i="5"/>
  <c r="AL1391" i="5"/>
  <c r="AL1411" i="5"/>
  <c r="AL1431" i="5"/>
  <c r="AL1454" i="5"/>
  <c r="AL1471" i="5"/>
  <c r="AL1494" i="5"/>
  <c r="AL1512" i="5"/>
  <c r="AL1534" i="5"/>
  <c r="AL1556" i="5"/>
  <c r="AL1574" i="5"/>
  <c r="AL1596" i="5"/>
  <c r="AL1615" i="5"/>
  <c r="AL1636" i="5"/>
  <c r="AL1659" i="5"/>
  <c r="AL1676" i="5"/>
  <c r="AL1699" i="5"/>
  <c r="AL1718" i="5"/>
  <c r="AL1739" i="5"/>
  <c r="AL1760" i="5"/>
  <c r="AL1779" i="5"/>
  <c r="AL53" i="5"/>
  <c r="AL523" i="5"/>
  <c r="AL815" i="5"/>
  <c r="AL1086" i="5"/>
  <c r="AL1263" i="5"/>
  <c r="AL1352" i="5"/>
  <c r="AL1372" i="5"/>
  <c r="AL1392" i="5"/>
  <c r="AL1415" i="5"/>
  <c r="AL1432" i="5"/>
  <c r="AL1455" i="5"/>
  <c r="AL1475" i="5"/>
  <c r="AL1495" i="5"/>
  <c r="AL1518" i="5"/>
  <c r="AL1535" i="5"/>
  <c r="AL1558" i="5"/>
  <c r="AL1576" i="5"/>
  <c r="AL1598" i="5"/>
  <c r="AL1620" i="5"/>
  <c r="AL1638" i="5"/>
  <c r="AL1660" i="5"/>
  <c r="AL1679" i="5"/>
  <c r="AL1700" i="5"/>
  <c r="AL1723" i="5"/>
  <c r="AL1740" i="5"/>
  <c r="AL1763" i="5"/>
  <c r="AL1782" i="5"/>
  <c r="AL131" i="5"/>
  <c r="AL566" i="5"/>
  <c r="AL844" i="5"/>
  <c r="AL1118" i="5"/>
  <c r="AL1282" i="5"/>
  <c r="AL1355" i="5"/>
  <c r="AL1376" i="5"/>
  <c r="AL1395" i="5"/>
  <c r="AL1416" i="5"/>
  <c r="AL1436" i="5"/>
  <c r="AL1456" i="5"/>
  <c r="AL1479" i="5"/>
  <c r="AL1496" i="5"/>
  <c r="AL1519" i="5"/>
  <c r="AL1539" i="5"/>
  <c r="AL1559" i="5"/>
  <c r="AL1582" i="5"/>
  <c r="AL1599" i="5"/>
  <c r="AL1622" i="5"/>
  <c r="AL1640" i="5"/>
  <c r="AL1662" i="5"/>
  <c r="AL1684" i="5"/>
  <c r="AL1702" i="5"/>
  <c r="AL1724" i="5"/>
  <c r="AL1743" i="5"/>
  <c r="AL1764" i="5"/>
  <c r="AL1787" i="5"/>
  <c r="AM7" i="5"/>
  <c r="AM15" i="5"/>
  <c r="AM23" i="5"/>
  <c r="AM31" i="5"/>
  <c r="AM39" i="5"/>
  <c r="AM47" i="5"/>
  <c r="AM55" i="5"/>
  <c r="AM63" i="5"/>
  <c r="AM71" i="5"/>
  <c r="AM79" i="5"/>
  <c r="AM87" i="5"/>
  <c r="AM95" i="5"/>
  <c r="AM103" i="5"/>
  <c r="AM111" i="5"/>
  <c r="AM119" i="5"/>
  <c r="AM127" i="5"/>
  <c r="AM135" i="5"/>
  <c r="AM143" i="5"/>
  <c r="AM151" i="5"/>
  <c r="AM159" i="5"/>
  <c r="AM167" i="5"/>
  <c r="AM175" i="5"/>
  <c r="AM183" i="5"/>
  <c r="AM191" i="5"/>
  <c r="AM199" i="5"/>
  <c r="AM207" i="5"/>
  <c r="AM215" i="5"/>
  <c r="AM223" i="5"/>
  <c r="AM231" i="5"/>
  <c r="AM239" i="5"/>
  <c r="AM247" i="5"/>
  <c r="AM255" i="5"/>
  <c r="AM263" i="5"/>
  <c r="AM271" i="5"/>
  <c r="AM279" i="5"/>
  <c r="AM287" i="5"/>
  <c r="AM295" i="5"/>
  <c r="AM303" i="5"/>
  <c r="AM311" i="5"/>
  <c r="AM319" i="5"/>
  <c r="AM327" i="5"/>
  <c r="AM335" i="5"/>
  <c r="AM343" i="5"/>
  <c r="AM351" i="5"/>
  <c r="AM359" i="5"/>
  <c r="AM367" i="5"/>
  <c r="AM375" i="5"/>
  <c r="AM383" i="5"/>
  <c r="AM391" i="5"/>
  <c r="AM399" i="5"/>
  <c r="AM407" i="5"/>
  <c r="AM415" i="5"/>
  <c r="AM423" i="5"/>
  <c r="AM431" i="5"/>
  <c r="AM439" i="5"/>
  <c r="AM447" i="5"/>
  <c r="AM455" i="5"/>
  <c r="AM463" i="5"/>
  <c r="AM471" i="5"/>
  <c r="AM479" i="5"/>
  <c r="AM487" i="5"/>
  <c r="AM495" i="5"/>
  <c r="AM503" i="5"/>
  <c r="AM511" i="5"/>
  <c r="AM519" i="5"/>
  <c r="AM527" i="5"/>
  <c r="AM535" i="5"/>
  <c r="AM543" i="5"/>
  <c r="AM551" i="5"/>
  <c r="AM559" i="5"/>
  <c r="AM567" i="5"/>
  <c r="AM575" i="5"/>
  <c r="AM583" i="5"/>
  <c r="AM591" i="5"/>
  <c r="AM599" i="5"/>
  <c r="AM607" i="5"/>
  <c r="AM615" i="5"/>
  <c r="AM623" i="5"/>
  <c r="AM631" i="5"/>
  <c r="AM639" i="5"/>
  <c r="AM647" i="5"/>
  <c r="AM655" i="5"/>
  <c r="AM663" i="5"/>
  <c r="AM671" i="5"/>
  <c r="AM679" i="5"/>
  <c r="AM9" i="5"/>
  <c r="AM17" i="5"/>
  <c r="AM25" i="5"/>
  <c r="AM33" i="5"/>
  <c r="AM41" i="5"/>
  <c r="AM49" i="5"/>
  <c r="AM57" i="5"/>
  <c r="AM65" i="5"/>
  <c r="AM73" i="5"/>
  <c r="AM81" i="5"/>
  <c r="AM89" i="5"/>
  <c r="AM97" i="5"/>
  <c r="AM105" i="5"/>
  <c r="AM113" i="5"/>
  <c r="AM121" i="5"/>
  <c r="AM129" i="5"/>
  <c r="AM137" i="5"/>
  <c r="AM145" i="5"/>
  <c r="AM153" i="5"/>
  <c r="AM161" i="5"/>
  <c r="AM169" i="5"/>
  <c r="AM177" i="5"/>
  <c r="AM185" i="5"/>
  <c r="AM193" i="5"/>
  <c r="AM201" i="5"/>
  <c r="AM209" i="5"/>
  <c r="AM217" i="5"/>
  <c r="AM225" i="5"/>
  <c r="AM233" i="5"/>
  <c r="AM241" i="5"/>
  <c r="AM249" i="5"/>
  <c r="AM257" i="5"/>
  <c r="AM265" i="5"/>
  <c r="AM273" i="5"/>
  <c r="AM281" i="5"/>
  <c r="AM289" i="5"/>
  <c r="AM297" i="5"/>
  <c r="AM305" i="5"/>
  <c r="AM313" i="5"/>
  <c r="AM321" i="5"/>
  <c r="AM329" i="5"/>
  <c r="AM337" i="5"/>
  <c r="AM345" i="5"/>
  <c r="AM353" i="5"/>
  <c r="AM361" i="5"/>
  <c r="AM369" i="5"/>
  <c r="AM377" i="5"/>
  <c r="AM385" i="5"/>
  <c r="AM393" i="5"/>
  <c r="AM401" i="5"/>
  <c r="AM409" i="5"/>
  <c r="AM417" i="5"/>
  <c r="AM425" i="5"/>
  <c r="AM433" i="5"/>
  <c r="AM441" i="5"/>
  <c r="AM449" i="5"/>
  <c r="AM457" i="5"/>
  <c r="AM465" i="5"/>
  <c r="AM473" i="5"/>
  <c r="AM481" i="5"/>
  <c r="AM489" i="5"/>
  <c r="AM497" i="5"/>
  <c r="AM505" i="5"/>
  <c r="AM513" i="5"/>
  <c r="AM521" i="5"/>
  <c r="AM529" i="5"/>
  <c r="AM537" i="5"/>
  <c r="AM545" i="5"/>
  <c r="AM553" i="5"/>
  <c r="AM561" i="5"/>
  <c r="AM569" i="5"/>
  <c r="AM577" i="5"/>
  <c r="AM585" i="5"/>
  <c r="AM593" i="5"/>
  <c r="AM601" i="5"/>
  <c r="AM609" i="5"/>
  <c r="AM617" i="5"/>
  <c r="AM625" i="5"/>
  <c r="AM633" i="5"/>
  <c r="AM641" i="5"/>
  <c r="AM649" i="5"/>
  <c r="AM657" i="5"/>
  <c r="AM665" i="5"/>
  <c r="AM673" i="5"/>
  <c r="AM681" i="5"/>
  <c r="AM11" i="5"/>
  <c r="AM19" i="5"/>
  <c r="AM27" i="5"/>
  <c r="AM35" i="5"/>
  <c r="AM43" i="5"/>
  <c r="AM51" i="5"/>
  <c r="AM59" i="5"/>
  <c r="AM67" i="5"/>
  <c r="AM75" i="5"/>
  <c r="AM83" i="5"/>
  <c r="AM91" i="5"/>
  <c r="AM99" i="5"/>
  <c r="AM107" i="5"/>
  <c r="AM115" i="5"/>
  <c r="AM123" i="5"/>
  <c r="AM131" i="5"/>
  <c r="AM139" i="5"/>
  <c r="AM147" i="5"/>
  <c r="AM155" i="5"/>
  <c r="AM163" i="5"/>
  <c r="AM171" i="5"/>
  <c r="AM179" i="5"/>
  <c r="AM187" i="5"/>
  <c r="AM195" i="5"/>
  <c r="AM203" i="5"/>
  <c r="AM211" i="5"/>
  <c r="AM219" i="5"/>
  <c r="AM227" i="5"/>
  <c r="AM235" i="5"/>
  <c r="AM243" i="5"/>
  <c r="AM251" i="5"/>
  <c r="AM259" i="5"/>
  <c r="AM267" i="5"/>
  <c r="AM275" i="5"/>
  <c r="AM283" i="5"/>
  <c r="AM291" i="5"/>
  <c r="AM299" i="5"/>
  <c r="AM307" i="5"/>
  <c r="AM315" i="5"/>
  <c r="AM323" i="5"/>
  <c r="AM331" i="5"/>
  <c r="AM339" i="5"/>
  <c r="AM347" i="5"/>
  <c r="AM355" i="5"/>
  <c r="AM363" i="5"/>
  <c r="AM371" i="5"/>
  <c r="AM379" i="5"/>
  <c r="AM387" i="5"/>
  <c r="AM395" i="5"/>
  <c r="AM403" i="5"/>
  <c r="AM411" i="5"/>
  <c r="AM419" i="5"/>
  <c r="AM427" i="5"/>
  <c r="AM435" i="5"/>
  <c r="AM443" i="5"/>
  <c r="AM451" i="5"/>
  <c r="AM459" i="5"/>
  <c r="AM467" i="5"/>
  <c r="AM475" i="5"/>
  <c r="AM483" i="5"/>
  <c r="AM491" i="5"/>
  <c r="AM499" i="5"/>
  <c r="AM507" i="5"/>
  <c r="AM515" i="5"/>
  <c r="AM523" i="5"/>
  <c r="AM531" i="5"/>
  <c r="AM539" i="5"/>
  <c r="AM547" i="5"/>
  <c r="AM555" i="5"/>
  <c r="AM563" i="5"/>
  <c r="AM571" i="5"/>
  <c r="AM579" i="5"/>
  <c r="AM587" i="5"/>
  <c r="AM595" i="5"/>
  <c r="AM603" i="5"/>
  <c r="AM611" i="5"/>
  <c r="AM619" i="5"/>
  <c r="AM627" i="5"/>
  <c r="AM635" i="5"/>
  <c r="AM643" i="5"/>
  <c r="AM651" i="5"/>
  <c r="AM659" i="5"/>
  <c r="AM667" i="5"/>
  <c r="AM675" i="5"/>
  <c r="AM683" i="5"/>
  <c r="AM12" i="5"/>
  <c r="AM20" i="5"/>
  <c r="AM28" i="5"/>
  <c r="AM36" i="5"/>
  <c r="AM44" i="5"/>
  <c r="AM52" i="5"/>
  <c r="AM60" i="5"/>
  <c r="AM68" i="5"/>
  <c r="AM76" i="5"/>
  <c r="AM84" i="5"/>
  <c r="AM92" i="5"/>
  <c r="AM100" i="5"/>
  <c r="AM108" i="5"/>
  <c r="AM116" i="5"/>
  <c r="AM124" i="5"/>
  <c r="AM132" i="5"/>
  <c r="AM140" i="5"/>
  <c r="AM148" i="5"/>
  <c r="AM156" i="5"/>
  <c r="AM164" i="5"/>
  <c r="AM172" i="5"/>
  <c r="AM180" i="5"/>
  <c r="AM188" i="5"/>
  <c r="AM196" i="5"/>
  <c r="AM204" i="5"/>
  <c r="AM212" i="5"/>
  <c r="AM220" i="5"/>
  <c r="AM228" i="5"/>
  <c r="AM6" i="5"/>
  <c r="AM22" i="5"/>
  <c r="AM38" i="5"/>
  <c r="AM54" i="5"/>
  <c r="AM70" i="5"/>
  <c r="AM86" i="5"/>
  <c r="AM102" i="5"/>
  <c r="AM118" i="5"/>
  <c r="AM134" i="5"/>
  <c r="AM150" i="5"/>
  <c r="AM166" i="5"/>
  <c r="AM182" i="5"/>
  <c r="AM198" i="5"/>
  <c r="AM214" i="5"/>
  <c r="AM230" i="5"/>
  <c r="AM244" i="5"/>
  <c r="AM256" i="5"/>
  <c r="AM269" i="5"/>
  <c r="AM282" i="5"/>
  <c r="AM294" i="5"/>
  <c r="AM308" i="5"/>
  <c r="AM320" i="5"/>
  <c r="AM333" i="5"/>
  <c r="AM346" i="5"/>
  <c r="AM358" i="5"/>
  <c r="AM372" i="5"/>
  <c r="AM384" i="5"/>
  <c r="AM397" i="5"/>
  <c r="AM410" i="5"/>
  <c r="AM422" i="5"/>
  <c r="AM436" i="5"/>
  <c r="AM448" i="5"/>
  <c r="AM461" i="5"/>
  <c r="AM474" i="5"/>
  <c r="AM486" i="5"/>
  <c r="AM500" i="5"/>
  <c r="AM512" i="5"/>
  <c r="AM525" i="5"/>
  <c r="AM538" i="5"/>
  <c r="AM550" i="5"/>
  <c r="AM564" i="5"/>
  <c r="AM576" i="5"/>
  <c r="AM589" i="5"/>
  <c r="AM602" i="5"/>
  <c r="AM614" i="5"/>
  <c r="AM628" i="5"/>
  <c r="AM640" i="5"/>
  <c r="AM653" i="5"/>
  <c r="AM666" i="5"/>
  <c r="AM678" i="5"/>
  <c r="AM689" i="5"/>
  <c r="AM697" i="5"/>
  <c r="AM705" i="5"/>
  <c r="AM713" i="5"/>
  <c r="AM721" i="5"/>
  <c r="AM729" i="5"/>
  <c r="AM737" i="5"/>
  <c r="AM745" i="5"/>
  <c r="AM753" i="5"/>
  <c r="AM761" i="5"/>
  <c r="AM769" i="5"/>
  <c r="AM777" i="5"/>
  <c r="AM785" i="5"/>
  <c r="AM793" i="5"/>
  <c r="AM801" i="5"/>
  <c r="AM809" i="5"/>
  <c r="AM817" i="5"/>
  <c r="AM825" i="5"/>
  <c r="AM833" i="5"/>
  <c r="AM841" i="5"/>
  <c r="AM849" i="5"/>
  <c r="AM857" i="5"/>
  <c r="AM865" i="5"/>
  <c r="AM873" i="5"/>
  <c r="AM881" i="5"/>
  <c r="AM889" i="5"/>
  <c r="AM897" i="5"/>
  <c r="AM905" i="5"/>
  <c r="AM913" i="5"/>
  <c r="AM921" i="5"/>
  <c r="AM929" i="5"/>
  <c r="AM937" i="5"/>
  <c r="AM945" i="5"/>
  <c r="AM953" i="5"/>
  <c r="AM961" i="5"/>
  <c r="AM8" i="5"/>
  <c r="AM24" i="5"/>
  <c r="AM40" i="5"/>
  <c r="AM56" i="5"/>
  <c r="AM72" i="5"/>
  <c r="AM88" i="5"/>
  <c r="AM104" i="5"/>
  <c r="AM120" i="5"/>
  <c r="AM136" i="5"/>
  <c r="AM152" i="5"/>
  <c r="AM168" i="5"/>
  <c r="AM184" i="5"/>
  <c r="AM200" i="5"/>
  <c r="AM216" i="5"/>
  <c r="AM232" i="5"/>
  <c r="AM245" i="5"/>
  <c r="AM258" i="5"/>
  <c r="AM270" i="5"/>
  <c r="AM284" i="5"/>
  <c r="AM296" i="5"/>
  <c r="AM309" i="5"/>
  <c r="AM322" i="5"/>
  <c r="AM334" i="5"/>
  <c r="AM348" i="5"/>
  <c r="AM360" i="5"/>
  <c r="AM373" i="5"/>
  <c r="AM386" i="5"/>
  <c r="AM398" i="5"/>
  <c r="AM412" i="5"/>
  <c r="AM424" i="5"/>
  <c r="AM437" i="5"/>
  <c r="AM450" i="5"/>
  <c r="AM462" i="5"/>
  <c r="AM476" i="5"/>
  <c r="AM488" i="5"/>
  <c r="AM501" i="5"/>
  <c r="AM514" i="5"/>
  <c r="AM526" i="5"/>
  <c r="AM540" i="5"/>
  <c r="AM552" i="5"/>
  <c r="AM565" i="5"/>
  <c r="AM578" i="5"/>
  <c r="AM590" i="5"/>
  <c r="AM604" i="5"/>
  <c r="AM616" i="5"/>
  <c r="AM629" i="5"/>
  <c r="AM642" i="5"/>
  <c r="AM654" i="5"/>
  <c r="AM668" i="5"/>
  <c r="AM680" i="5"/>
  <c r="AM690" i="5"/>
  <c r="AM698" i="5"/>
  <c r="AM706" i="5"/>
  <c r="AM714" i="5"/>
  <c r="AM722" i="5"/>
  <c r="AM730" i="5"/>
  <c r="AM738" i="5"/>
  <c r="AM746" i="5"/>
  <c r="AM754" i="5"/>
  <c r="AM762" i="5"/>
  <c r="AM770" i="5"/>
  <c r="AM778" i="5"/>
  <c r="AM786" i="5"/>
  <c r="AM794" i="5"/>
  <c r="AM802" i="5"/>
  <c r="AM810" i="5"/>
  <c r="AM818" i="5"/>
  <c r="AM826" i="5"/>
  <c r="AM834" i="5"/>
  <c r="AM842" i="5"/>
  <c r="AM850" i="5"/>
  <c r="AM858" i="5"/>
  <c r="AM866" i="5"/>
  <c r="AM874" i="5"/>
  <c r="AM882" i="5"/>
  <c r="AM890" i="5"/>
  <c r="AM898" i="5"/>
  <c r="AM906" i="5"/>
  <c r="AM914" i="5"/>
  <c r="AM922" i="5"/>
  <c r="AM930" i="5"/>
  <c r="AM938" i="5"/>
  <c r="AM946" i="5"/>
  <c r="AM14" i="5"/>
  <c r="AM30" i="5"/>
  <c r="AM46" i="5"/>
  <c r="AM62" i="5"/>
  <c r="AM78" i="5"/>
  <c r="AM94" i="5"/>
  <c r="AM110" i="5"/>
  <c r="AM126" i="5"/>
  <c r="AM142" i="5"/>
  <c r="AM158" i="5"/>
  <c r="AM174" i="5"/>
  <c r="AM190" i="5"/>
  <c r="AM206" i="5"/>
  <c r="AM222" i="5"/>
  <c r="AM237" i="5"/>
  <c r="AM250" i="5"/>
  <c r="AM262" i="5"/>
  <c r="AM276" i="5"/>
  <c r="AM288" i="5"/>
  <c r="AM301" i="5"/>
  <c r="AM314" i="5"/>
  <c r="AM326" i="5"/>
  <c r="AM340" i="5"/>
  <c r="AM352" i="5"/>
  <c r="AM365" i="5"/>
  <c r="AM378" i="5"/>
  <c r="AM390" i="5"/>
  <c r="AM404" i="5"/>
  <c r="AM416" i="5"/>
  <c r="AM429" i="5"/>
  <c r="AM442" i="5"/>
  <c r="AM454" i="5"/>
  <c r="AM468" i="5"/>
  <c r="AM480" i="5"/>
  <c r="AM493" i="5"/>
  <c r="AM506" i="5"/>
  <c r="AM518" i="5"/>
  <c r="AM532" i="5"/>
  <c r="AM544" i="5"/>
  <c r="AM557" i="5"/>
  <c r="AM570" i="5"/>
  <c r="AM582" i="5"/>
  <c r="AM596" i="5"/>
  <c r="AM608" i="5"/>
  <c r="AM621" i="5"/>
  <c r="AM634" i="5"/>
  <c r="AM646" i="5"/>
  <c r="AM660" i="5"/>
  <c r="AM672" i="5"/>
  <c r="AM685" i="5"/>
  <c r="AM693" i="5"/>
  <c r="AM701" i="5"/>
  <c r="AM709" i="5"/>
  <c r="AM717" i="5"/>
  <c r="AM725" i="5"/>
  <c r="AM733" i="5"/>
  <c r="AM741" i="5"/>
  <c r="AM749" i="5"/>
  <c r="AM757" i="5"/>
  <c r="AM765" i="5"/>
  <c r="AM773" i="5"/>
  <c r="AM781" i="5"/>
  <c r="AM789" i="5"/>
  <c r="AM797" i="5"/>
  <c r="AM805" i="5"/>
  <c r="AM813" i="5"/>
  <c r="AM821" i="5"/>
  <c r="AM829" i="5"/>
  <c r="AM837" i="5"/>
  <c r="AM845" i="5"/>
  <c r="AM853" i="5"/>
  <c r="AM861" i="5"/>
  <c r="AM869" i="5"/>
  <c r="AM877" i="5"/>
  <c r="AM885" i="5"/>
  <c r="AM893" i="5"/>
  <c r="AM901" i="5"/>
  <c r="AM909" i="5"/>
  <c r="AM917" i="5"/>
  <c r="AM925" i="5"/>
  <c r="AM933" i="5"/>
  <c r="AM941" i="5"/>
  <c r="AM10" i="5"/>
  <c r="AM34" i="5"/>
  <c r="AM61" i="5"/>
  <c r="AM85" i="5"/>
  <c r="AM112" i="5"/>
  <c r="AM138" i="5"/>
  <c r="AM162" i="5"/>
  <c r="AM189" i="5"/>
  <c r="AM213" i="5"/>
  <c r="AM238" i="5"/>
  <c r="AM260" i="5"/>
  <c r="AM278" i="5"/>
  <c r="AM300" i="5"/>
  <c r="AM318" i="5"/>
  <c r="AM341" i="5"/>
  <c r="AM362" i="5"/>
  <c r="AM381" i="5"/>
  <c r="AM402" i="5"/>
  <c r="AM421" i="5"/>
  <c r="AM444" i="5"/>
  <c r="AM464" i="5"/>
  <c r="AM484" i="5"/>
  <c r="AM504" i="5"/>
  <c r="AM524" i="5"/>
  <c r="AM546" i="5"/>
  <c r="AM566" i="5"/>
  <c r="AM586" i="5"/>
  <c r="AM606" i="5"/>
  <c r="AM626" i="5"/>
  <c r="AM648" i="5"/>
  <c r="AM669" i="5"/>
  <c r="AM687" i="5"/>
  <c r="AM700" i="5"/>
  <c r="AM712" i="5"/>
  <c r="AM726" i="5"/>
  <c r="AM739" i="5"/>
  <c r="AM751" i="5"/>
  <c r="AM764" i="5"/>
  <c r="AM776" i="5"/>
  <c r="AM790" i="5"/>
  <c r="AM803" i="5"/>
  <c r="AM815" i="5"/>
  <c r="AM828" i="5"/>
  <c r="AM840" i="5"/>
  <c r="AM854" i="5"/>
  <c r="AM867" i="5"/>
  <c r="AM879" i="5"/>
  <c r="AM892" i="5"/>
  <c r="AM904" i="5"/>
  <c r="AM918" i="5"/>
  <c r="AM931" i="5"/>
  <c r="AM943" i="5"/>
  <c r="AM954" i="5"/>
  <c r="AM963" i="5"/>
  <c r="AM971" i="5"/>
  <c r="AM979" i="5"/>
  <c r="AM987" i="5"/>
  <c r="AM995" i="5"/>
  <c r="AM1003" i="5"/>
  <c r="AM1011" i="5"/>
  <c r="AM1019" i="5"/>
  <c r="AM1027" i="5"/>
  <c r="AM1035" i="5"/>
  <c r="AM1043" i="5"/>
  <c r="AM1051" i="5"/>
  <c r="AM1059" i="5"/>
  <c r="AM1067" i="5"/>
  <c r="AM1075" i="5"/>
  <c r="AM1083" i="5"/>
  <c r="AM1091" i="5"/>
  <c r="AM1099" i="5"/>
  <c r="AM1107" i="5"/>
  <c r="AM1115" i="5"/>
  <c r="AM1123" i="5"/>
  <c r="AM1131" i="5"/>
  <c r="AM1139" i="5"/>
  <c r="AM1147" i="5"/>
  <c r="AM1155" i="5"/>
  <c r="AM1163" i="5"/>
  <c r="AM1171" i="5"/>
  <c r="AM1179" i="5"/>
  <c r="AM1187" i="5"/>
  <c r="AM1195" i="5"/>
  <c r="AM1203" i="5"/>
  <c r="AM1211" i="5"/>
  <c r="AM1219" i="5"/>
  <c r="AM1227" i="5"/>
  <c r="AM1235" i="5"/>
  <c r="AM1243" i="5"/>
  <c r="AM13" i="5"/>
  <c r="AM37" i="5"/>
  <c r="AM64" i="5"/>
  <c r="AM90" i="5"/>
  <c r="AM114" i="5"/>
  <c r="AM141" i="5"/>
  <c r="AM165" i="5"/>
  <c r="AM192" i="5"/>
  <c r="AM218" i="5"/>
  <c r="AM240" i="5"/>
  <c r="AM261" i="5"/>
  <c r="AM280" i="5"/>
  <c r="AM302" i="5"/>
  <c r="AM324" i="5"/>
  <c r="AM342" i="5"/>
  <c r="AM364" i="5"/>
  <c r="AM382" i="5"/>
  <c r="AM405" i="5"/>
  <c r="AM426" i="5"/>
  <c r="AM445" i="5"/>
  <c r="AM466" i="5"/>
  <c r="AM485" i="5"/>
  <c r="AM508" i="5"/>
  <c r="AM528" i="5"/>
  <c r="AM548" i="5"/>
  <c r="AM568" i="5"/>
  <c r="AM588" i="5"/>
  <c r="AM610" i="5"/>
  <c r="AM630" i="5"/>
  <c r="AM650" i="5"/>
  <c r="AM670" i="5"/>
  <c r="AM688" i="5"/>
  <c r="AM702" i="5"/>
  <c r="AM715" i="5"/>
  <c r="AM727" i="5"/>
  <c r="AM740" i="5"/>
  <c r="AM752" i="5"/>
  <c r="AM766" i="5"/>
  <c r="AM779" i="5"/>
  <c r="AM791" i="5"/>
  <c r="AM804" i="5"/>
  <c r="AM816" i="5"/>
  <c r="AM830" i="5"/>
  <c r="AM843" i="5"/>
  <c r="AM855" i="5"/>
  <c r="AM868" i="5"/>
  <c r="AM880" i="5"/>
  <c r="AM894" i="5"/>
  <c r="AM907" i="5"/>
  <c r="AM919" i="5"/>
  <c r="AM932" i="5"/>
  <c r="AM944" i="5"/>
  <c r="AM955" i="5"/>
  <c r="AM964" i="5"/>
  <c r="AM972" i="5"/>
  <c r="AM980" i="5"/>
  <c r="AM988" i="5"/>
  <c r="AM996" i="5"/>
  <c r="AM1004" i="5"/>
  <c r="AM1012" i="5"/>
  <c r="AM1020" i="5"/>
  <c r="AM1028" i="5"/>
  <c r="AM1036" i="5"/>
  <c r="AM1044" i="5"/>
  <c r="AM1052" i="5"/>
  <c r="AM1060" i="5"/>
  <c r="AM1068" i="5"/>
  <c r="AM1076" i="5"/>
  <c r="AM1084" i="5"/>
  <c r="AM1092" i="5"/>
  <c r="AM1100" i="5"/>
  <c r="AM1108" i="5"/>
  <c r="AM1116" i="5"/>
  <c r="AM1124" i="5"/>
  <c r="AM1132" i="5"/>
  <c r="AM1140" i="5"/>
  <c r="AM1148" i="5"/>
  <c r="AM1156" i="5"/>
  <c r="AM1164" i="5"/>
  <c r="AM1172" i="5"/>
  <c r="AM1180" i="5"/>
  <c r="AM1188" i="5"/>
  <c r="AM1196" i="5"/>
  <c r="AM1204" i="5"/>
  <c r="AM1212" i="5"/>
  <c r="AM1220" i="5"/>
  <c r="AM1228" i="5"/>
  <c r="AM29" i="5"/>
  <c r="AM53" i="5"/>
  <c r="AM80" i="5"/>
  <c r="AM106" i="5"/>
  <c r="AM130" i="5"/>
  <c r="AM157" i="5"/>
  <c r="AM181" i="5"/>
  <c r="AM208" i="5"/>
  <c r="AM234" i="5"/>
  <c r="AM253" i="5"/>
  <c r="AM274" i="5"/>
  <c r="AM293" i="5"/>
  <c r="AM316" i="5"/>
  <c r="AM336" i="5"/>
  <c r="AM356" i="5"/>
  <c r="AM376" i="5"/>
  <c r="AM396" i="5"/>
  <c r="AM418" i="5"/>
  <c r="AM438" i="5"/>
  <c r="AM458" i="5"/>
  <c r="AM478" i="5"/>
  <c r="AM498" i="5"/>
  <c r="AM520" i="5"/>
  <c r="AM541" i="5"/>
  <c r="AM560" i="5"/>
  <c r="AM581" i="5"/>
  <c r="AM600" i="5"/>
  <c r="AM622" i="5"/>
  <c r="AM644" i="5"/>
  <c r="AM662" i="5"/>
  <c r="AM684" i="5"/>
  <c r="AM696" i="5"/>
  <c r="AM710" i="5"/>
  <c r="AM723" i="5"/>
  <c r="AM735" i="5"/>
  <c r="AM748" i="5"/>
  <c r="AM760" i="5"/>
  <c r="AM774" i="5"/>
  <c r="AM787" i="5"/>
  <c r="AM799" i="5"/>
  <c r="AM812" i="5"/>
  <c r="AM824" i="5"/>
  <c r="AM838" i="5"/>
  <c r="AM851" i="5"/>
  <c r="AM863" i="5"/>
  <c r="AM876" i="5"/>
  <c r="AM888" i="5"/>
  <c r="AM902" i="5"/>
  <c r="AM915" i="5"/>
  <c r="AM927" i="5"/>
  <c r="AM940" i="5"/>
  <c r="AM951" i="5"/>
  <c r="AM960" i="5"/>
  <c r="AM969" i="5"/>
  <c r="AM977" i="5"/>
  <c r="AM985" i="5"/>
  <c r="AM993" i="5"/>
  <c r="AM1001" i="5"/>
  <c r="AM1009" i="5"/>
  <c r="AM1017" i="5"/>
  <c r="AM1025" i="5"/>
  <c r="AM1033" i="5"/>
  <c r="AM1041" i="5"/>
  <c r="AM1049" i="5"/>
  <c r="AM1057" i="5"/>
  <c r="AM1065" i="5"/>
  <c r="AM1073" i="5"/>
  <c r="AM1081" i="5"/>
  <c r="AM1089" i="5"/>
  <c r="AM1097" i="5"/>
  <c r="AM1105" i="5"/>
  <c r="AM1113" i="5"/>
  <c r="AM1121" i="5"/>
  <c r="AM1129" i="5"/>
  <c r="AM1137" i="5"/>
  <c r="AM1145" i="5"/>
  <c r="AM1153" i="5"/>
  <c r="AM1161" i="5"/>
  <c r="AM1169" i="5"/>
  <c r="AM1177" i="5"/>
  <c r="AM1185" i="5"/>
  <c r="AM1193" i="5"/>
  <c r="AM1201" i="5"/>
  <c r="AM1209" i="5"/>
  <c r="AM1217" i="5"/>
  <c r="AM5" i="5"/>
  <c r="AM32" i="5"/>
  <c r="AM58" i="5"/>
  <c r="AM82" i="5"/>
  <c r="AM109" i="5"/>
  <c r="AM133" i="5"/>
  <c r="AM160" i="5"/>
  <c r="AM186" i="5"/>
  <c r="AM210" i="5"/>
  <c r="AM236" i="5"/>
  <c r="AM254" i="5"/>
  <c r="AM277" i="5"/>
  <c r="AM298" i="5"/>
  <c r="AM317" i="5"/>
  <c r="AM338" i="5"/>
  <c r="AM357" i="5"/>
  <c r="AM380" i="5"/>
  <c r="AM400" i="5"/>
  <c r="AM420" i="5"/>
  <c r="AM440" i="5"/>
  <c r="AM460" i="5"/>
  <c r="AM482" i="5"/>
  <c r="AM502" i="5"/>
  <c r="AM522" i="5"/>
  <c r="AM542" i="5"/>
  <c r="AM562" i="5"/>
  <c r="AM584" i="5"/>
  <c r="AM605" i="5"/>
  <c r="AM624" i="5"/>
  <c r="AM645" i="5"/>
  <c r="AM664" i="5"/>
  <c r="AM686" i="5"/>
  <c r="AM699" i="5"/>
  <c r="AM711" i="5"/>
  <c r="AM724" i="5"/>
  <c r="AM736" i="5"/>
  <c r="AM18" i="5"/>
  <c r="AM69" i="5"/>
  <c r="AM122" i="5"/>
  <c r="AM173" i="5"/>
  <c r="AM224" i="5"/>
  <c r="AM266" i="5"/>
  <c r="AM306" i="5"/>
  <c r="AM349" i="5"/>
  <c r="AM389" i="5"/>
  <c r="AM430" i="5"/>
  <c r="AM470" i="5"/>
  <c r="AM510" i="5"/>
  <c r="AM554" i="5"/>
  <c r="AM594" i="5"/>
  <c r="AM636" i="5"/>
  <c r="AM676" i="5"/>
  <c r="AM704" i="5"/>
  <c r="AM731" i="5"/>
  <c r="AM755" i="5"/>
  <c r="AM772" i="5"/>
  <c r="AM795" i="5"/>
  <c r="AM814" i="5"/>
  <c r="AM835" i="5"/>
  <c r="AM856" i="5"/>
  <c r="AM875" i="5"/>
  <c r="AM896" i="5"/>
  <c r="AM916" i="5"/>
  <c r="AM936" i="5"/>
  <c r="AM956" i="5"/>
  <c r="AM968" i="5"/>
  <c r="AM982" i="5"/>
  <c r="AM994" i="5"/>
  <c r="AM1007" i="5"/>
  <c r="AM1021" i="5"/>
  <c r="AM1032" i="5"/>
  <c r="AM1046" i="5"/>
  <c r="AM1058" i="5"/>
  <c r="AM1071" i="5"/>
  <c r="AM1085" i="5"/>
  <c r="AM1096" i="5"/>
  <c r="AM1110" i="5"/>
  <c r="AM1122" i="5"/>
  <c r="AM1135" i="5"/>
  <c r="AM1149" i="5"/>
  <c r="AM1160" i="5"/>
  <c r="AM1174" i="5"/>
  <c r="AM1186" i="5"/>
  <c r="AM1199" i="5"/>
  <c r="AM1213" i="5"/>
  <c r="AM1224" i="5"/>
  <c r="AM1234" i="5"/>
  <c r="AM1244" i="5"/>
  <c r="AM1252" i="5"/>
  <c r="AM1260" i="5"/>
  <c r="AM1268" i="5"/>
  <c r="AM1276" i="5"/>
  <c r="AM1284" i="5"/>
  <c r="AM1292" i="5"/>
  <c r="AM1300" i="5"/>
  <c r="AM1308" i="5"/>
  <c r="AM1316" i="5"/>
  <c r="AM1324" i="5"/>
  <c r="AM1332" i="5"/>
  <c r="AM1340" i="5"/>
  <c r="AM1348" i="5"/>
  <c r="AM1356" i="5"/>
  <c r="AM1364" i="5"/>
  <c r="AM1372" i="5"/>
  <c r="AM1380" i="5"/>
  <c r="AM1388" i="5"/>
  <c r="AM1396" i="5"/>
  <c r="AM1404" i="5"/>
  <c r="AM1412" i="5"/>
  <c r="AM1420" i="5"/>
  <c r="AM1428" i="5"/>
  <c r="AM1436" i="5"/>
  <c r="AM1444" i="5"/>
  <c r="AM1452" i="5"/>
  <c r="AM1460" i="5"/>
  <c r="AM1468" i="5"/>
  <c r="AM1476" i="5"/>
  <c r="AM1484" i="5"/>
  <c r="AM1492" i="5"/>
  <c r="AM1500" i="5"/>
  <c r="AM1508" i="5"/>
  <c r="AM1516" i="5"/>
  <c r="AM1524" i="5"/>
  <c r="AM1532" i="5"/>
  <c r="AM1540" i="5"/>
  <c r="AM1548" i="5"/>
  <c r="AM1556" i="5"/>
  <c r="AM1564" i="5"/>
  <c r="AM1572" i="5"/>
  <c r="AM1580" i="5"/>
  <c r="AM1588" i="5"/>
  <c r="AM1596" i="5"/>
  <c r="AM1604" i="5"/>
  <c r="AM1612" i="5"/>
  <c r="AM1620" i="5"/>
  <c r="AM1628" i="5"/>
  <c r="AM1636" i="5"/>
  <c r="AM1644" i="5"/>
  <c r="AM1652" i="5"/>
  <c r="AM1660" i="5"/>
  <c r="AM1668" i="5"/>
  <c r="AM1676" i="5"/>
  <c r="AM1684" i="5"/>
  <c r="AM1692" i="5"/>
  <c r="AM1700" i="5"/>
  <c r="AM1708" i="5"/>
  <c r="AM1716" i="5"/>
  <c r="AM1724" i="5"/>
  <c r="AM1732" i="5"/>
  <c r="AM1740" i="5"/>
  <c r="AM1748" i="5"/>
  <c r="AM1756" i="5"/>
  <c r="AM1764" i="5"/>
  <c r="AM1772" i="5"/>
  <c r="AM1780" i="5"/>
  <c r="AM1788" i="5"/>
  <c r="AM21" i="5"/>
  <c r="AM74" i="5"/>
  <c r="AM125" i="5"/>
  <c r="AM176" i="5"/>
  <c r="AM226" i="5"/>
  <c r="AM268" i="5"/>
  <c r="AM310" i="5"/>
  <c r="AM350" i="5"/>
  <c r="AM392" i="5"/>
  <c r="AM432" i="5"/>
  <c r="AM472" i="5"/>
  <c r="AM516" i="5"/>
  <c r="AM556" i="5"/>
  <c r="AM597" i="5"/>
  <c r="AM637" i="5"/>
  <c r="AM677" i="5"/>
  <c r="AM707" i="5"/>
  <c r="AM732" i="5"/>
  <c r="AM756" i="5"/>
  <c r="AM775" i="5"/>
  <c r="AM796" i="5"/>
  <c r="AM819" i="5"/>
  <c r="AM836" i="5"/>
  <c r="AM859" i="5"/>
  <c r="AM878" i="5"/>
  <c r="AM899" i="5"/>
  <c r="AM920" i="5"/>
  <c r="AM939" i="5"/>
  <c r="AM957" i="5"/>
  <c r="AM970" i="5"/>
  <c r="AM983" i="5"/>
  <c r="AM997" i="5"/>
  <c r="AM1008" i="5"/>
  <c r="AM1022" i="5"/>
  <c r="AM1034" i="5"/>
  <c r="AM1047" i="5"/>
  <c r="AM1061" i="5"/>
  <c r="AM1072" i="5"/>
  <c r="AM1086" i="5"/>
  <c r="AM1098" i="5"/>
  <c r="AM1111" i="5"/>
  <c r="AM1125" i="5"/>
  <c r="AM1136" i="5"/>
  <c r="AM1150" i="5"/>
  <c r="AM1162" i="5"/>
  <c r="AM1175" i="5"/>
  <c r="AM1189" i="5"/>
  <c r="AM1200" i="5"/>
  <c r="AM1214" i="5"/>
  <c r="AM1225" i="5"/>
  <c r="AM1236" i="5"/>
  <c r="AM1245" i="5"/>
  <c r="AM1253" i="5"/>
  <c r="AM1261" i="5"/>
  <c r="AM1269" i="5"/>
  <c r="AM1277" i="5"/>
  <c r="AM1285" i="5"/>
  <c r="AM1293" i="5"/>
  <c r="AM1301" i="5"/>
  <c r="AM1309" i="5"/>
  <c r="AM1317" i="5"/>
  <c r="AM1325" i="5"/>
  <c r="AM1333" i="5"/>
  <c r="AM1341" i="5"/>
  <c r="AM1349" i="5"/>
  <c r="AM1357" i="5"/>
  <c r="AM1365" i="5"/>
  <c r="AM1373" i="5"/>
  <c r="AM1381" i="5"/>
  <c r="AM1389" i="5"/>
  <c r="AM1397" i="5"/>
  <c r="AM1405" i="5"/>
  <c r="AM1413" i="5"/>
  <c r="AM1421" i="5"/>
  <c r="AM1429" i="5"/>
  <c r="AM1437" i="5"/>
  <c r="AM1445" i="5"/>
  <c r="AM1453" i="5"/>
  <c r="AM1461" i="5"/>
  <c r="AM1469" i="5"/>
  <c r="AM1477" i="5"/>
  <c r="AM1485" i="5"/>
  <c r="AM1493" i="5"/>
  <c r="AM1501" i="5"/>
  <c r="AM1509" i="5"/>
  <c r="AM1517" i="5"/>
  <c r="AM1525" i="5"/>
  <c r="AM1533" i="5"/>
  <c r="AM1541" i="5"/>
  <c r="AM1549" i="5"/>
  <c r="AM1557" i="5"/>
  <c r="AM1565" i="5"/>
  <c r="AM1573" i="5"/>
  <c r="AM1581" i="5"/>
  <c r="AM1589" i="5"/>
  <c r="AM1597" i="5"/>
  <c r="AM1605" i="5"/>
  <c r="AM1613" i="5"/>
  <c r="AM1621" i="5"/>
  <c r="AM1629" i="5"/>
  <c r="AM1637" i="5"/>
  <c r="AM1645" i="5"/>
  <c r="AM1653" i="5"/>
  <c r="AM1661" i="5"/>
  <c r="AM1669" i="5"/>
  <c r="AM1677" i="5"/>
  <c r="AM1685" i="5"/>
  <c r="AM1693" i="5"/>
  <c r="AM1701" i="5"/>
  <c r="AM1709" i="5"/>
  <c r="AM1717" i="5"/>
  <c r="AM1725" i="5"/>
  <c r="AM1733" i="5"/>
  <c r="AM1741" i="5"/>
  <c r="AM1749" i="5"/>
  <c r="AM1757" i="5"/>
  <c r="AM1765" i="5"/>
  <c r="AM1773" i="5"/>
  <c r="AM1781" i="5"/>
  <c r="AM1789" i="5"/>
  <c r="AM42" i="5"/>
  <c r="AM93" i="5"/>
  <c r="AM144" i="5"/>
  <c r="AM194" i="5"/>
  <c r="AM242" i="5"/>
  <c r="AM285" i="5"/>
  <c r="AM325" i="5"/>
  <c r="AM366" i="5"/>
  <c r="AM406" i="5"/>
  <c r="AM446" i="5"/>
  <c r="AM490" i="5"/>
  <c r="AM530" i="5"/>
  <c r="AM572" i="5"/>
  <c r="AM612" i="5"/>
  <c r="AM652" i="5"/>
  <c r="AM691" i="5"/>
  <c r="AM716" i="5"/>
  <c r="AM742" i="5"/>
  <c r="AM759" i="5"/>
  <c r="AM782" i="5"/>
  <c r="AM800" i="5"/>
  <c r="AM822" i="5"/>
  <c r="AM844" i="5"/>
  <c r="AM862" i="5"/>
  <c r="AM884" i="5"/>
  <c r="AM903" i="5"/>
  <c r="AM924" i="5"/>
  <c r="AM947" i="5"/>
  <c r="AM959" i="5"/>
  <c r="AM974" i="5"/>
  <c r="AM986" i="5"/>
  <c r="AM999" i="5"/>
  <c r="AM1013" i="5"/>
  <c r="AM1024" i="5"/>
  <c r="AM1038" i="5"/>
  <c r="AM1050" i="5"/>
  <c r="AM1063" i="5"/>
  <c r="AM1077" i="5"/>
  <c r="AM1088" i="5"/>
  <c r="AM1102" i="5"/>
  <c r="AM1114" i="5"/>
  <c r="AM1127" i="5"/>
  <c r="AM1141" i="5"/>
  <c r="AM1152" i="5"/>
  <c r="AM1166" i="5"/>
  <c r="AM1178" i="5"/>
  <c r="AM1191" i="5"/>
  <c r="AM1205" i="5"/>
  <c r="AM1216" i="5"/>
  <c r="AM1229" i="5"/>
  <c r="AM1238" i="5"/>
  <c r="AM1247" i="5"/>
  <c r="AM1255" i="5"/>
  <c r="AM1263" i="5"/>
  <c r="AM1271" i="5"/>
  <c r="AM1279" i="5"/>
  <c r="AM1287" i="5"/>
  <c r="AM1295" i="5"/>
  <c r="AM1303" i="5"/>
  <c r="AM1311" i="5"/>
  <c r="AM1319" i="5"/>
  <c r="AM1327" i="5"/>
  <c r="AM1335" i="5"/>
  <c r="AM1343" i="5"/>
  <c r="AM1351" i="5"/>
  <c r="AM1359" i="5"/>
  <c r="AM1367" i="5"/>
  <c r="AM1375" i="5"/>
  <c r="AM1383" i="5"/>
  <c r="AM1391" i="5"/>
  <c r="AM1399" i="5"/>
  <c r="AM1407" i="5"/>
  <c r="AM1415" i="5"/>
  <c r="AM1423" i="5"/>
  <c r="AM1431" i="5"/>
  <c r="AM1439" i="5"/>
  <c r="AM1447" i="5"/>
  <c r="AM45" i="5"/>
  <c r="AM96" i="5"/>
  <c r="AM146" i="5"/>
  <c r="AM197" i="5"/>
  <c r="AM246" i="5"/>
  <c r="AM286" i="5"/>
  <c r="AM328" i="5"/>
  <c r="AM368" i="5"/>
  <c r="AM408" i="5"/>
  <c r="AM452" i="5"/>
  <c r="AM492" i="5"/>
  <c r="AM533" i="5"/>
  <c r="AM573" i="5"/>
  <c r="AM613" i="5"/>
  <c r="AM656" i="5"/>
  <c r="AM692" i="5"/>
  <c r="AM718" i="5"/>
  <c r="AM743" i="5"/>
  <c r="AM763" i="5"/>
  <c r="AM783" i="5"/>
  <c r="AM806" i="5"/>
  <c r="AM823" i="5"/>
  <c r="AM846" i="5"/>
  <c r="AM864" i="5"/>
  <c r="AM886" i="5"/>
  <c r="AM908" i="5"/>
  <c r="AM926" i="5"/>
  <c r="AM948" i="5"/>
  <c r="AM962" i="5"/>
  <c r="AM975" i="5"/>
  <c r="AM989" i="5"/>
  <c r="AM1000" i="5"/>
  <c r="AM1014" i="5"/>
  <c r="AM1026" i="5"/>
  <c r="AM1039" i="5"/>
  <c r="AM1053" i="5"/>
  <c r="AM1064" i="5"/>
  <c r="AM1078" i="5"/>
  <c r="AM1090" i="5"/>
  <c r="AM1103" i="5"/>
  <c r="AM1117" i="5"/>
  <c r="AM1128" i="5"/>
  <c r="AM1142" i="5"/>
  <c r="AM1154" i="5"/>
  <c r="AM1167" i="5"/>
  <c r="AM1181" i="5"/>
  <c r="AM1192" i="5"/>
  <c r="AM1206" i="5"/>
  <c r="AM1218" i="5"/>
  <c r="AM1230" i="5"/>
  <c r="AM1239" i="5"/>
  <c r="AM1248" i="5"/>
  <c r="AM1256" i="5"/>
  <c r="AM1264" i="5"/>
  <c r="AM1272" i="5"/>
  <c r="AM1280" i="5"/>
  <c r="AM1288" i="5"/>
  <c r="AM1296" i="5"/>
  <c r="AM1304" i="5"/>
  <c r="AM1312" i="5"/>
  <c r="AM1320" i="5"/>
  <c r="AM1328" i="5"/>
  <c r="AM1336" i="5"/>
  <c r="AM1344" i="5"/>
  <c r="AM1352" i="5"/>
  <c r="AM1360" i="5"/>
  <c r="AM1368" i="5"/>
  <c r="AM1376" i="5"/>
  <c r="AM1384" i="5"/>
  <c r="AM1392" i="5"/>
  <c r="AM1400" i="5"/>
  <c r="AM1408" i="5"/>
  <c r="AM1416" i="5"/>
  <c r="AM1424" i="5"/>
  <c r="AM1432" i="5"/>
  <c r="AM1440" i="5"/>
  <c r="AM1448" i="5"/>
  <c r="AM48" i="5"/>
  <c r="AM98" i="5"/>
  <c r="AM149" i="5"/>
  <c r="AM202" i="5"/>
  <c r="AM248" i="5"/>
  <c r="AM290" i="5"/>
  <c r="AM330" i="5"/>
  <c r="AM370" i="5"/>
  <c r="AM413" i="5"/>
  <c r="AM453" i="5"/>
  <c r="AM494" i="5"/>
  <c r="AM534" i="5"/>
  <c r="AM574" i="5"/>
  <c r="AM618" i="5"/>
  <c r="AM658" i="5"/>
  <c r="AM694" i="5"/>
  <c r="AM719" i="5"/>
  <c r="AM744" i="5"/>
  <c r="AM767" i="5"/>
  <c r="AM784" i="5"/>
  <c r="AM807" i="5"/>
  <c r="AM827" i="5"/>
  <c r="AM847" i="5"/>
  <c r="AM870" i="5"/>
  <c r="AM887" i="5"/>
  <c r="AM910" i="5"/>
  <c r="AM928" i="5"/>
  <c r="AM949" i="5"/>
  <c r="AM965" i="5"/>
  <c r="AM976" i="5"/>
  <c r="AM990" i="5"/>
  <c r="AM1002" i="5"/>
  <c r="AM1015" i="5"/>
  <c r="AM1029" i="5"/>
  <c r="AM1040" i="5"/>
  <c r="AM1054" i="5"/>
  <c r="AM1066" i="5"/>
  <c r="AM1079" i="5"/>
  <c r="AM1093" i="5"/>
  <c r="AM1104" i="5"/>
  <c r="AM1118" i="5"/>
  <c r="AM1130" i="5"/>
  <c r="AM1143" i="5"/>
  <c r="AM1157" i="5"/>
  <c r="AM1168" i="5"/>
  <c r="AM1182" i="5"/>
  <c r="AM1194" i="5"/>
  <c r="AM1207" i="5"/>
  <c r="AM1221" i="5"/>
  <c r="AM1231" i="5"/>
  <c r="AM1240" i="5"/>
  <c r="AM1249" i="5"/>
  <c r="AM1257" i="5"/>
  <c r="AM1265" i="5"/>
  <c r="AM1273" i="5"/>
  <c r="AM1281" i="5"/>
  <c r="AM1289" i="5"/>
  <c r="AM1297" i="5"/>
  <c r="AM1305" i="5"/>
  <c r="AM1313" i="5"/>
  <c r="AM1321" i="5"/>
  <c r="AM1329" i="5"/>
  <c r="AM1337" i="5"/>
  <c r="AM1345" i="5"/>
  <c r="AM1353" i="5"/>
  <c r="AM1361" i="5"/>
  <c r="AM1369" i="5"/>
  <c r="AM1377" i="5"/>
  <c r="AM1385" i="5"/>
  <c r="AM1393" i="5"/>
  <c r="AM1401" i="5"/>
  <c r="AM1409" i="5"/>
  <c r="AM1417" i="5"/>
  <c r="AM1425" i="5"/>
  <c r="AM1433" i="5"/>
  <c r="AM1441" i="5"/>
  <c r="AM1449" i="5"/>
  <c r="AM1457" i="5"/>
  <c r="AM1465" i="5"/>
  <c r="AM1473" i="5"/>
  <c r="AM1481" i="5"/>
  <c r="AM1489" i="5"/>
  <c r="AM1497" i="5"/>
  <c r="AM1505" i="5"/>
  <c r="AM1513" i="5"/>
  <c r="AM1521" i="5"/>
  <c r="AM1529" i="5"/>
  <c r="AM1537" i="5"/>
  <c r="AM1545" i="5"/>
  <c r="AM1553" i="5"/>
  <c r="AM1561" i="5"/>
  <c r="AM1569" i="5"/>
  <c r="AM1577" i="5"/>
  <c r="AM1585" i="5"/>
  <c r="AM1593" i="5"/>
  <c r="AM1601" i="5"/>
  <c r="AM1609" i="5"/>
  <c r="AM1617" i="5"/>
  <c r="AM1625" i="5"/>
  <c r="AM1633" i="5"/>
  <c r="AM1641" i="5"/>
  <c r="AM1649" i="5"/>
  <c r="AM1657" i="5"/>
  <c r="AM1665" i="5"/>
  <c r="AM1673" i="5"/>
  <c r="AM1681" i="5"/>
  <c r="AM1689" i="5"/>
  <c r="AM1697" i="5"/>
  <c r="AM1705" i="5"/>
  <c r="AM1713" i="5"/>
  <c r="AM1721" i="5"/>
  <c r="AM1729" i="5"/>
  <c r="AM1737" i="5"/>
  <c r="AM1745" i="5"/>
  <c r="AM1753" i="5"/>
  <c r="AM1761" i="5"/>
  <c r="AM1769" i="5"/>
  <c r="AM1777" i="5"/>
  <c r="AM1785" i="5"/>
  <c r="AM26" i="5"/>
  <c r="AM170" i="5"/>
  <c r="AM292" i="5"/>
  <c r="AM394" i="5"/>
  <c r="AM509" i="5"/>
  <c r="AM620" i="5"/>
  <c r="AM708" i="5"/>
  <c r="AM771" i="5"/>
  <c r="AM831" i="5"/>
  <c r="AM883" i="5"/>
  <c r="AM935" i="5"/>
  <c r="AM978" i="5"/>
  <c r="AM1010" i="5"/>
  <c r="AM1045" i="5"/>
  <c r="AM1080" i="5"/>
  <c r="AM1112" i="5"/>
  <c r="AM1146" i="5"/>
  <c r="AM1183" i="5"/>
  <c r="AM1215" i="5"/>
  <c r="AM1242" i="5"/>
  <c r="AM1266" i="5"/>
  <c r="AM1286" i="5"/>
  <c r="AM1307" i="5"/>
  <c r="AM1330" i="5"/>
  <c r="AM1350" i="5"/>
  <c r="AM1371" i="5"/>
  <c r="AM1394" i="5"/>
  <c r="AM1414" i="5"/>
  <c r="AM1435" i="5"/>
  <c r="AM1455" i="5"/>
  <c r="AM1467" i="5"/>
  <c r="AM1480" i="5"/>
  <c r="AM1494" i="5"/>
  <c r="AM1506" i="5"/>
  <c r="AM1519" i="5"/>
  <c r="AM1531" i="5"/>
  <c r="AM1544" i="5"/>
  <c r="AM1558" i="5"/>
  <c r="AM1570" i="5"/>
  <c r="AM1583" i="5"/>
  <c r="AM1595" i="5"/>
  <c r="AM1608" i="5"/>
  <c r="AM1622" i="5"/>
  <c r="AM1634" i="5"/>
  <c r="AM1647" i="5"/>
  <c r="AM1659" i="5"/>
  <c r="AM1672" i="5"/>
  <c r="AM1686" i="5"/>
  <c r="AM1698" i="5"/>
  <c r="AM1711" i="5"/>
  <c r="AM1723" i="5"/>
  <c r="AM1736" i="5"/>
  <c r="AM1750" i="5"/>
  <c r="AM1762" i="5"/>
  <c r="AM1775" i="5"/>
  <c r="AM1787" i="5"/>
  <c r="AM101" i="5"/>
  <c r="AM229" i="5"/>
  <c r="AM344" i="5"/>
  <c r="AM456" i="5"/>
  <c r="AM558" i="5"/>
  <c r="AM674" i="5"/>
  <c r="AM747" i="5"/>
  <c r="AM798" i="5"/>
  <c r="AM852" i="5"/>
  <c r="AM911" i="5"/>
  <c r="AM958" i="5"/>
  <c r="AM992" i="5"/>
  <c r="AM1030" i="5"/>
  <c r="AM1062" i="5"/>
  <c r="AM1095" i="5"/>
  <c r="AM1133" i="5"/>
  <c r="AM1165" i="5"/>
  <c r="AM1198" i="5"/>
  <c r="AM1232" i="5"/>
  <c r="AM1254" i="5"/>
  <c r="AM1275" i="5"/>
  <c r="AM1298" i="5"/>
  <c r="AM1318" i="5"/>
  <c r="AM1339" i="5"/>
  <c r="AM1362" i="5"/>
  <c r="AM1382" i="5"/>
  <c r="AM1403" i="5"/>
  <c r="AM1426" i="5"/>
  <c r="AM1446" i="5"/>
  <c r="AM1462" i="5"/>
  <c r="AM1474" i="5"/>
  <c r="AM1487" i="5"/>
  <c r="AM1499" i="5"/>
  <c r="AM1512" i="5"/>
  <c r="AM1526" i="5"/>
  <c r="AM1538" i="5"/>
  <c r="AM1551" i="5"/>
  <c r="AM1563" i="5"/>
  <c r="AM1576" i="5"/>
  <c r="AM1590" i="5"/>
  <c r="AM1602" i="5"/>
  <c r="AM1615" i="5"/>
  <c r="AM1627" i="5"/>
  <c r="AM1640" i="5"/>
  <c r="AM1654" i="5"/>
  <c r="AM1666" i="5"/>
  <c r="AM1679" i="5"/>
  <c r="AM1691" i="5"/>
  <c r="AM1704" i="5"/>
  <c r="AM1718" i="5"/>
  <c r="AM1730" i="5"/>
  <c r="AM1743" i="5"/>
  <c r="AM1755" i="5"/>
  <c r="AM1768" i="5"/>
  <c r="AM1782" i="5"/>
  <c r="AM50" i="5"/>
  <c r="AM221" i="5"/>
  <c r="AM374" i="5"/>
  <c r="AM517" i="5"/>
  <c r="AM661" i="5"/>
  <c r="AM758" i="5"/>
  <c r="AM832" i="5"/>
  <c r="AM900" i="5"/>
  <c r="AM967" i="5"/>
  <c r="AM1016" i="5"/>
  <c r="AM1056" i="5"/>
  <c r="AM1106" i="5"/>
  <c r="AM1151" i="5"/>
  <c r="AM1197" i="5"/>
  <c r="AM1237" i="5"/>
  <c r="AM1267" i="5"/>
  <c r="AM1294" i="5"/>
  <c r="AM1323" i="5"/>
  <c r="AM1354" i="5"/>
  <c r="AM1379" i="5"/>
  <c r="AM1410" i="5"/>
  <c r="AM1438" i="5"/>
  <c r="AM1459" i="5"/>
  <c r="AM1478" i="5"/>
  <c r="AM1495" i="5"/>
  <c r="AM1511" i="5"/>
  <c r="AM1528" i="5"/>
  <c r="AM1546" i="5"/>
  <c r="AM1562" i="5"/>
  <c r="AM1579" i="5"/>
  <c r="AM1598" i="5"/>
  <c r="AM1614" i="5"/>
  <c r="AM1631" i="5"/>
  <c r="AM1648" i="5"/>
  <c r="AM1664" i="5"/>
  <c r="AM1682" i="5"/>
  <c r="AM1699" i="5"/>
  <c r="AM1715" i="5"/>
  <c r="AM1734" i="5"/>
  <c r="AM1751" i="5"/>
  <c r="AM1767" i="5"/>
  <c r="AM1784" i="5"/>
  <c r="AM66" i="5"/>
  <c r="AM252" i="5"/>
  <c r="AM388" i="5"/>
  <c r="AM536" i="5"/>
  <c r="AM682" i="5"/>
  <c r="AM768" i="5"/>
  <c r="AM839" i="5"/>
  <c r="AM912" i="5"/>
  <c r="AM973" i="5"/>
  <c r="AM1018" i="5"/>
  <c r="AM1069" i="5"/>
  <c r="AM1109" i="5"/>
  <c r="AM1158" i="5"/>
  <c r="AM1202" i="5"/>
  <c r="AM1241" i="5"/>
  <c r="AM1270" i="5"/>
  <c r="AM1299" i="5"/>
  <c r="AM1326" i="5"/>
  <c r="AM1355" i="5"/>
  <c r="AM1386" i="5"/>
  <c r="AM1411" i="5"/>
  <c r="AM1442" i="5"/>
  <c r="AM1463" i="5"/>
  <c r="AM1479" i="5"/>
  <c r="AM1496" i="5"/>
  <c r="AM1514" i="5"/>
  <c r="AM1530" i="5"/>
  <c r="AM1547" i="5"/>
  <c r="AM1566" i="5"/>
  <c r="AM1582" i="5"/>
  <c r="AM1599" i="5"/>
  <c r="AM1616" i="5"/>
  <c r="AM1632" i="5"/>
  <c r="AM1650" i="5"/>
  <c r="AM1667" i="5"/>
  <c r="AM1683" i="5"/>
  <c r="AM1702" i="5"/>
  <c r="AM1719" i="5"/>
  <c r="AM1735" i="5"/>
  <c r="AM1752" i="5"/>
  <c r="AM1770" i="5"/>
  <c r="AM1786" i="5"/>
  <c r="AM77" i="5"/>
  <c r="AM264" i="5"/>
  <c r="AM414" i="5"/>
  <c r="AM549" i="5"/>
  <c r="AM695" i="5"/>
  <c r="AM780" i="5"/>
  <c r="AM848" i="5"/>
  <c r="AM923" i="5"/>
  <c r="AM981" i="5"/>
  <c r="AM1023" i="5"/>
  <c r="AM1070" i="5"/>
  <c r="AM1119" i="5"/>
  <c r="AM1159" i="5"/>
  <c r="AM1208" i="5"/>
  <c r="AM1246" i="5"/>
  <c r="AM1274" i="5"/>
  <c r="AM1302" i="5"/>
  <c r="AM1331" i="5"/>
  <c r="AM1358" i="5"/>
  <c r="AM1387" i="5"/>
  <c r="AM1418" i="5"/>
  <c r="AM1443" i="5"/>
  <c r="AM1464" i="5"/>
  <c r="AM1482" i="5"/>
  <c r="AM1498" i="5"/>
  <c r="AM1515" i="5"/>
  <c r="AM1534" i="5"/>
  <c r="AM1550" i="5"/>
  <c r="AM1567" i="5"/>
  <c r="AM1584" i="5"/>
  <c r="AM1600" i="5"/>
  <c r="AM1618" i="5"/>
  <c r="AM1635" i="5"/>
  <c r="AM117" i="5"/>
  <c r="AM272" i="5"/>
  <c r="AM428" i="5"/>
  <c r="AM580" i="5"/>
  <c r="AM703" i="5"/>
  <c r="AM788" i="5"/>
  <c r="AM860" i="5"/>
  <c r="AM934" i="5"/>
  <c r="AM984" i="5"/>
  <c r="AM1031" i="5"/>
  <c r="AM1074" i="5"/>
  <c r="AM1120" i="5"/>
  <c r="AM1170" i="5"/>
  <c r="AM1210" i="5"/>
  <c r="AM1250" i="5"/>
  <c r="AM1278" i="5"/>
  <c r="AM1306" i="5"/>
  <c r="AM1334" i="5"/>
  <c r="AM1363" i="5"/>
  <c r="AM1390" i="5"/>
  <c r="AM1419" i="5"/>
  <c r="AM1450" i="5"/>
  <c r="AM1466" i="5"/>
  <c r="AM1483" i="5"/>
  <c r="AM1502" i="5"/>
  <c r="AM1518" i="5"/>
  <c r="AM1535" i="5"/>
  <c r="AM1552" i="5"/>
  <c r="AM1568" i="5"/>
  <c r="AM1586" i="5"/>
  <c r="AM1603" i="5"/>
  <c r="AM1619" i="5"/>
  <c r="AM1638" i="5"/>
  <c r="AM1655" i="5"/>
  <c r="AM1671" i="5"/>
  <c r="AM1688" i="5"/>
  <c r="AM1706" i="5"/>
  <c r="AM128" i="5"/>
  <c r="AM304" i="5"/>
  <c r="AM434" i="5"/>
  <c r="AM592" i="5"/>
  <c r="AM720" i="5"/>
  <c r="AM792" i="5"/>
  <c r="AM871" i="5"/>
  <c r="AM942" i="5"/>
  <c r="AM991" i="5"/>
  <c r="AM1037" i="5"/>
  <c r="AM1082" i="5"/>
  <c r="AM1126" i="5"/>
  <c r="AM1173" i="5"/>
  <c r="AM1222" i="5"/>
  <c r="AM1251" i="5"/>
  <c r="AM1282" i="5"/>
  <c r="AM1310" i="5"/>
  <c r="AM1338" i="5"/>
  <c r="AM1366" i="5"/>
  <c r="AM1395" i="5"/>
  <c r="AM1422" i="5"/>
  <c r="AM1451" i="5"/>
  <c r="AM1470" i="5"/>
  <c r="AM1486" i="5"/>
  <c r="AM1503" i="5"/>
  <c r="AM1520" i="5"/>
  <c r="AM1536" i="5"/>
  <c r="AM1554" i="5"/>
  <c r="AM1571" i="5"/>
  <c r="AM1587" i="5"/>
  <c r="AM1606" i="5"/>
  <c r="AM1623" i="5"/>
  <c r="AM1639" i="5"/>
  <c r="AM1656" i="5"/>
  <c r="AM1674" i="5"/>
  <c r="AM1690" i="5"/>
  <c r="AM1707" i="5"/>
  <c r="AM1726" i="5"/>
  <c r="AM1742" i="5"/>
  <c r="AM1759" i="5"/>
  <c r="AM1776" i="5"/>
  <c r="AM154" i="5"/>
  <c r="AM496" i="5"/>
  <c r="AM811" i="5"/>
  <c r="AM998" i="5"/>
  <c r="AM1101" i="5"/>
  <c r="AM1226" i="5"/>
  <c r="AM1314" i="5"/>
  <c r="AM1378" i="5"/>
  <c r="AM1456" i="5"/>
  <c r="AM1504" i="5"/>
  <c r="AM1543" i="5"/>
  <c r="AM1592" i="5"/>
  <c r="AM1642" i="5"/>
  <c r="AM1675" i="5"/>
  <c r="AM1710" i="5"/>
  <c r="AM1738" i="5"/>
  <c r="AM1763" i="5"/>
  <c r="AM1791" i="5"/>
  <c r="AM178" i="5"/>
  <c r="AM598" i="5"/>
  <c r="AM820" i="5"/>
  <c r="AM1005" i="5"/>
  <c r="AM1134" i="5"/>
  <c r="AM1233" i="5"/>
  <c r="AM1315" i="5"/>
  <c r="AM1398" i="5"/>
  <c r="AM1458" i="5"/>
  <c r="AM1507" i="5"/>
  <c r="AM1555" i="5"/>
  <c r="AM1594" i="5"/>
  <c r="AM1643" i="5"/>
  <c r="AM1678" i="5"/>
  <c r="AM1712" i="5"/>
  <c r="AM1739" i="5"/>
  <c r="AM1766" i="5"/>
  <c r="AM205" i="5"/>
  <c r="AM632" i="5"/>
  <c r="AM872" i="5"/>
  <c r="AM1006" i="5"/>
  <c r="AM1138" i="5"/>
  <c r="AM1258" i="5"/>
  <c r="AM1322" i="5"/>
  <c r="AM1402" i="5"/>
  <c r="AM1471" i="5"/>
  <c r="AM1510" i="5"/>
  <c r="AM1559" i="5"/>
  <c r="AM1607" i="5"/>
  <c r="AM1646" i="5"/>
  <c r="AM1680" i="5"/>
  <c r="AM1714" i="5"/>
  <c r="AM1744" i="5"/>
  <c r="AM1771" i="5"/>
  <c r="AM312" i="5"/>
  <c r="AM638" i="5"/>
  <c r="AM891" i="5"/>
  <c r="AM1042" i="5"/>
  <c r="AM1144" i="5"/>
  <c r="AM1259" i="5"/>
  <c r="AM1342" i="5"/>
  <c r="AM1406" i="5"/>
  <c r="AM1472" i="5"/>
  <c r="AM1522" i="5"/>
  <c r="AM1560" i="5"/>
  <c r="AM1610" i="5"/>
  <c r="AM1651" i="5"/>
  <c r="AM1687" i="5"/>
  <c r="AM1720" i="5"/>
  <c r="AM1746" i="5"/>
  <c r="AM1774" i="5"/>
  <c r="AM332" i="5"/>
  <c r="AM728" i="5"/>
  <c r="AM895" i="5"/>
  <c r="AM1048" i="5"/>
  <c r="AM1176" i="5"/>
  <c r="AM1262" i="5"/>
  <c r="AM1346" i="5"/>
  <c r="AM1427" i="5"/>
  <c r="AM1475" i="5"/>
  <c r="AM1523" i="5"/>
  <c r="AM1574" i="5"/>
  <c r="AM1611" i="5"/>
  <c r="AM1658" i="5"/>
  <c r="AM1694" i="5"/>
  <c r="AM1722" i="5"/>
  <c r="AM1747" i="5"/>
  <c r="AM1778" i="5"/>
  <c r="AM354" i="5"/>
  <c r="AM966" i="5"/>
  <c r="AM1290" i="5"/>
  <c r="AM1488" i="5"/>
  <c r="AM1591" i="5"/>
  <c r="AM1696" i="5"/>
  <c r="AM1779" i="5"/>
  <c r="AM469" i="5"/>
  <c r="AM1055" i="5"/>
  <c r="AM1291" i="5"/>
  <c r="AM1490" i="5"/>
  <c r="AM1624" i="5"/>
  <c r="AM1703" i="5"/>
  <c r="AM1783" i="5"/>
  <c r="AM477" i="5"/>
  <c r="AM1087" i="5"/>
  <c r="AM1347" i="5"/>
  <c r="AM1491" i="5"/>
  <c r="AM1626" i="5"/>
  <c r="AM1727" i="5"/>
  <c r="AM1790" i="5"/>
  <c r="AM734" i="5"/>
  <c r="AM1094" i="5"/>
  <c r="AM1370" i="5"/>
  <c r="AM1527" i="5"/>
  <c r="AM1630" i="5"/>
  <c r="AM1728" i="5"/>
  <c r="AM750" i="5"/>
  <c r="AM1184" i="5"/>
  <c r="AM1374" i="5"/>
  <c r="AM1539" i="5"/>
  <c r="AM1662" i="5"/>
  <c r="AM1731" i="5"/>
  <c r="AM808" i="5"/>
  <c r="AM1190" i="5"/>
  <c r="AM1430" i="5"/>
  <c r="AM1542" i="5"/>
  <c r="AM1663" i="5"/>
  <c r="AM1754" i="5"/>
  <c r="AM950" i="5"/>
  <c r="AM1223" i="5"/>
  <c r="AM1434" i="5"/>
  <c r="AM1575" i="5"/>
  <c r="AM1670" i="5"/>
  <c r="AM1758" i="5"/>
  <c r="AM952" i="5"/>
  <c r="AM1283" i="5"/>
  <c r="AM1454" i="5"/>
  <c r="AM1578" i="5"/>
  <c r="AM1695" i="5"/>
  <c r="AM1760" i="5"/>
  <c r="AM16" i="5"/>
  <c r="E7" i="7"/>
  <c r="C7" i="7"/>
  <c r="D7" i="7"/>
  <c r="C10" i="7" l="1"/>
  <c r="C11" i="7"/>
  <c r="D10" i="7"/>
  <c r="D11" i="7"/>
  <c r="E10" i="7"/>
  <c r="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DD28EE97-A85A-C34E-8F7D-9D4C71D962CC}">
      <text>
        <r>
          <rPr>
            <sz val="10"/>
            <color rgb="FF000000"/>
            <rFont val="Arial"/>
            <family val="2"/>
          </rPr>
          <t>vul het % waar je bent uitgestopt bij trailen</t>
        </r>
      </text>
    </comment>
  </commentList>
</comments>
</file>

<file path=xl/sharedStrings.xml><?xml version="1.0" encoding="utf-8"?>
<sst xmlns="http://schemas.openxmlformats.org/spreadsheetml/2006/main" count="382" uniqueCount="215">
  <si>
    <t>papertrades</t>
  </si>
  <si>
    <t>uitleg kolommen</t>
  </si>
  <si>
    <t>Datum</t>
  </si>
  <si>
    <t>datum van trade, dit kan entry of uitstap zijn, wees consistent met het loggen</t>
  </si>
  <si>
    <t>altcoin</t>
  </si>
  <si>
    <t>welk munt / derivatenpaar</t>
  </si>
  <si>
    <t>Strategie</t>
  </si>
  <si>
    <t>welke strategie en variant. bijvoorbeeld swingtraden fomo/fud of standaard variant</t>
  </si>
  <si>
    <t>Positie</t>
  </si>
  <si>
    <t>Long/short trade</t>
  </si>
  <si>
    <t>Tijdinterval</t>
  </si>
  <si>
    <t xml:space="preserve">tijdinterval van trade bijvoorbeeld 1m, 5m, 15min, 1h </t>
  </si>
  <si>
    <t>starttijd</t>
  </si>
  <si>
    <t>Starttijd en eindtijd kan interessant zijn bij papertrades om te zien in welke trades jij tegelijk zit. Dit kan je helpen bij het stellen van regels hoeveel trades tegelijk jij mag plaatsen</t>
  </si>
  <si>
    <t>eindtijd</t>
  </si>
  <si>
    <t>tijd in trade</t>
  </si>
  <si>
    <t>aantal minuten dat jij in de trade zit</t>
  </si>
  <si>
    <t>leverage</t>
  </si>
  <si>
    <t>Hoeveel leverage jij zou gebruiken als SL op level 2 zou staan</t>
  </si>
  <si>
    <t>verloop van trade</t>
  </si>
  <si>
    <t>Hier vul je in welke tp's zijn gehit</t>
  </si>
  <si>
    <t>TP1</t>
  </si>
  <si>
    <t>bij hitten TP1 vul je hier op hoeveel % winst TP1 staat, indien TP1 niet wordt gehit vul je SL in</t>
  </si>
  <si>
    <t>TP2</t>
  </si>
  <si>
    <t>bij hitten TP2 vul je hier op hoeveel % winst TP2 staat, indien TP2 niet wordt gehit vul je SL in</t>
  </si>
  <si>
    <t>TP3</t>
  </si>
  <si>
    <t>bij hitten TP3vul je hier op hoeveel % winst TP3 staat, indien TP3 niet wordt gehit vul je SL in</t>
  </si>
  <si>
    <t>TP4</t>
  </si>
  <si>
    <t>bij hitten TP4 vul je hier op hoeveel % winst TP4 staat, indien TP4 niet wordt gehit vul je SL in</t>
  </si>
  <si>
    <t>DIt is de afstand van je entry tot stoploss op level 2 in (%).</t>
  </si>
  <si>
    <t>Maximale winst (%)</t>
  </si>
  <si>
    <t>wick van entry (%)</t>
  </si>
  <si>
    <t>Ruimte wick van entry en SL</t>
  </si>
  <si>
    <t>Markttrend (%)</t>
  </si>
  <si>
    <t xml:space="preserve"> als de trend bearish is, is dit een negatief % (bijvoorbeeld -10%), bij een bullish trend is dit een positief % (bijvoorbeeld 10%)</t>
  </si>
  <si>
    <t>Barometer score</t>
  </si>
  <si>
    <t>zie onderstaande afbeelding met puntensysteem</t>
  </si>
  <si>
    <t>heatmap</t>
  </si>
  <si>
    <t>screenshot</t>
  </si>
  <si>
    <t>opmerkingen</t>
  </si>
  <si>
    <t>relevante bevindingen zoals drop van btc</t>
  </si>
  <si>
    <t>Uitstapstrategie</t>
  </si>
  <si>
    <t>Legenda uitstapstrategie</t>
  </si>
  <si>
    <t>Altcoin</t>
  </si>
  <si>
    <t>Volume 24h (USD)</t>
  </si>
  <si>
    <t>Trendlijn</t>
  </si>
  <si>
    <t>Liquiditeitsbox</t>
  </si>
  <si>
    <t>Retest</t>
  </si>
  <si>
    <t>Level</t>
  </si>
  <si>
    <t>Verloop trade</t>
  </si>
  <si>
    <t>TP1 (%)</t>
  </si>
  <si>
    <t>TP2 (%)</t>
  </si>
  <si>
    <t>TP3 (%)</t>
  </si>
  <si>
    <t>Stoploss (%)</t>
  </si>
  <si>
    <t>Stoploss (%) optie 2</t>
  </si>
  <si>
    <t>TP bij meetrailen SL (%)</t>
  </si>
  <si>
    <t>winst/verlies op PF (%)</t>
  </si>
  <si>
    <t>Opmerkingen</t>
  </si>
  <si>
    <t>Screenshot chart</t>
  </si>
  <si>
    <t>datum</t>
  </si>
  <si>
    <t>volume 24h (USD)</t>
  </si>
  <si>
    <t>strategie</t>
  </si>
  <si>
    <t>Timeframe</t>
  </si>
  <si>
    <t>verloop trade</t>
  </si>
  <si>
    <t>Stoploss optie 2 (%)</t>
  </si>
  <si>
    <t>opmerking algemeen</t>
  </si>
  <si>
    <t>SL</t>
  </si>
  <si>
    <t xml:space="preserve">leverage </t>
  </si>
  <si>
    <t>TP4 (%)</t>
  </si>
  <si>
    <t xml:space="preserve">maximale winst </t>
  </si>
  <si>
    <t>wick% van entry</t>
  </si>
  <si>
    <t>ruimte tussen wick van entry en SL</t>
  </si>
  <si>
    <t>markttrend (%)</t>
  </si>
  <si>
    <t>chart screenshot</t>
  </si>
  <si>
    <t>Managen SL</t>
  </si>
  <si>
    <t>Verdeling PF over TP's</t>
  </si>
  <si>
    <t>Maximaliseren winst</t>
  </si>
  <si>
    <t>som verdeling TP</t>
  </si>
  <si>
    <t>maximale winst sweetspot</t>
  </si>
  <si>
    <t>Risk/reward</t>
  </si>
  <si>
    <t>Strategie 1 basisstrategie:</t>
  </si>
  <si>
    <t xml:space="preserve"> voorbeeld: 3 TP's met verdeling PF volgens basisstrategie (0,3/0,4/0,3) en SL meetrailen op 15min</t>
  </si>
  <si>
    <t>Strategie 2: managen SL</t>
  </si>
  <si>
    <t>voorbeeld: 3 TP's met verdeling PF volgens basisstrategie (0,3/0,4/0,3) en 1h meetrailen</t>
  </si>
  <si>
    <t>Strategie 3: managen SL</t>
  </si>
  <si>
    <t>voorbeeld: 3 TP's met verdeling PF volgens basisstrategie (0,3/0,4/0,3) en SL automatisch meetrailen</t>
  </si>
  <si>
    <t>strategie 4: managen SL</t>
  </si>
  <si>
    <t>voorbeeld: 4 TP's met verdeling PF volgens basisstrategie (0,3/0,4/0,3) en SL vast</t>
  </si>
  <si>
    <t>Strategie 5: verdeling PF en TP's</t>
  </si>
  <si>
    <t>Verdeling TP's over PF naar keuze, SL meetrailen volgens basisstrategie (meetrailen op 15 min)</t>
  </si>
  <si>
    <t>Strategie 7: Maximale winst</t>
  </si>
  <si>
    <t>1 TP op vast % (obv maximale winst sweetspot), SL vast</t>
  </si>
  <si>
    <t>Strategie 8: Maximale winst</t>
  </si>
  <si>
    <t>1 TP op vast % (obv maximale winst sweetspot), SL optie 2 vast</t>
  </si>
  <si>
    <t>Strategie 9: riskreward</t>
  </si>
  <si>
    <t>1 TP op basis van RR, SL vast</t>
  </si>
  <si>
    <t>Strategie 10:</t>
  </si>
  <si>
    <t>eigen keuze invullen</t>
  </si>
  <si>
    <t xml:space="preserve">TP bij automatisch meetrailen altrady (%) (zelf invullen) </t>
  </si>
  <si>
    <t>TP bij trail SL 1h (%)  (zelf invullen)</t>
  </si>
  <si>
    <t xml:space="preserve"> TP bij vaste SL (%) (zelf invullen)</t>
  </si>
  <si>
    <t>Strategie 6: Verdeling PF en TP's</t>
  </si>
  <si>
    <t>welke uitstapstrategie je hanteert voor in het logboek</t>
  </si>
  <si>
    <t>leverage SL optie 2 (%)</t>
  </si>
  <si>
    <t>Strategie voor het managen van je SL, dit is zelf te bepalen. Je vult het percentage (%) in waar je zou zijn uitgestopt, indien niet alle TP's worden gehit</t>
  </si>
  <si>
    <t>Totaal winst % per strategie (bereik zelf aanpassen)*</t>
  </si>
  <si>
    <t>Winratio (bereik zelf aanpassen)*</t>
  </si>
  <si>
    <t xml:space="preserve">*Je kan het celbereik van de totale winst en winratio zelf aanpassen. </t>
  </si>
  <si>
    <t>strategie 2 trailen 1h (Trade winst%)</t>
  </si>
  <si>
    <t>Strategie 3 trailen automatisch altrady  (Trade winst%)</t>
  </si>
  <si>
    <t>Strategie 4 vaste SL,  (Trade winst%)</t>
  </si>
  <si>
    <t>Strategie 5 Verdeling TP optie 1, (Trade winst %)</t>
  </si>
  <si>
    <t>Strategie 6 Verdeling TP optie 2, (Trade winst%)</t>
  </si>
  <si>
    <t>WInst op PF strategie 7 1 TP obv sweetspot max. winst en  vaste SL (Trade winst%)</t>
  </si>
  <si>
    <t>strategie 8 1TP obv sweetspot max. winst en vaste SLoptie2 (Trade winst %)</t>
  </si>
  <si>
    <t>strategie 9 RR (Trade winst%)</t>
  </si>
  <si>
    <t>Basisstrategie (Trade winst%)</t>
  </si>
  <si>
    <t>Trade winst met Basisstrategie (%)</t>
  </si>
  <si>
    <t>Trade winst met uitstapstrategie 2 (%) managen SL</t>
  </si>
  <si>
    <t>Trade winst met uitstapstrategie 3 (%) Managen SL</t>
  </si>
  <si>
    <t>Trade winst met uitstapstrategie 4 (%) Managen SL</t>
  </si>
  <si>
    <t>Trade winst met uitstapstrategie 5 (%) Verdeling PF en TP's</t>
  </si>
  <si>
    <t>Trade winst metuitstapstrategie 6 (%) Verdeling PF en TP's</t>
  </si>
  <si>
    <t>Trade winst met uitstapstrategie 7 (%) maximale winst</t>
  </si>
  <si>
    <t>Trade winst met uitstapstrategie 8 (%) Maximale winst</t>
  </si>
  <si>
    <t>Trade winst met uitstapstrategie 9 (%) Risk/Reward</t>
  </si>
  <si>
    <t>strategie 2 trailen 1h, (Trade winst%)</t>
  </si>
  <si>
    <t>Strategie 5 Verdeling TP optie 1, (Trade winst%)</t>
  </si>
  <si>
    <t>Strategie 8 1 TP obv sweetspot max. winst, SLoptie2 (Trade winst%)</t>
  </si>
  <si>
    <t>strategie 11</t>
  </si>
  <si>
    <r>
      <t xml:space="preserve"> </t>
    </r>
    <r>
      <rPr>
        <b/>
        <sz val="11"/>
        <color theme="4"/>
        <rFont val="Calibri"/>
        <family val="2"/>
      </rPr>
      <t>Basisstrategie trailen</t>
    </r>
    <r>
      <rPr>
        <b/>
        <sz val="11"/>
        <color theme="1"/>
        <rFont val="Calibri"/>
        <family val="2"/>
      </rPr>
      <t xml:space="preserve"> (</t>
    </r>
    <r>
      <rPr>
        <b/>
        <sz val="11"/>
        <color theme="6" tint="-0.249977111117893"/>
        <rFont val="Calibri"/>
        <family val="2"/>
      </rPr>
      <t>zelf bepalen</t>
    </r>
    <r>
      <rPr>
        <b/>
        <sz val="11"/>
        <color theme="1"/>
        <rFont val="Calibri"/>
        <family val="2"/>
      </rPr>
      <t>) (TP bij trail SL 15m) (%)</t>
    </r>
  </si>
  <si>
    <r>
      <t>(</t>
    </r>
    <r>
      <rPr>
        <b/>
        <sz val="11"/>
        <color theme="6" tint="-0.249977111117893"/>
        <rFont val="Calibri"/>
        <family val="2"/>
      </rPr>
      <t>zelf bepalen</t>
    </r>
    <r>
      <rPr>
        <b/>
        <sz val="11"/>
        <color theme="1"/>
        <rFont val="Calibri"/>
        <family val="2"/>
      </rPr>
      <t xml:space="preserve">) </t>
    </r>
    <r>
      <rPr>
        <b/>
        <sz val="11"/>
        <color theme="4"/>
        <rFont val="Calibri"/>
        <family val="2"/>
      </rPr>
      <t>TP bij trailen tf 1h (%)</t>
    </r>
  </si>
  <si>
    <r>
      <rPr>
        <b/>
        <sz val="11"/>
        <color theme="6" tint="-0.249977111117893"/>
        <rFont val="Calibri"/>
        <family val="2"/>
      </rPr>
      <t>(zelf bepalen)</t>
    </r>
    <r>
      <rPr>
        <b/>
        <sz val="11"/>
        <color theme="1"/>
        <rFont val="Calibri"/>
        <family val="2"/>
      </rPr>
      <t xml:space="preserve"> </t>
    </r>
    <r>
      <rPr>
        <b/>
        <sz val="11"/>
        <color theme="4"/>
        <rFont val="Calibri"/>
        <family val="2"/>
      </rPr>
      <t>TP bij automatisch meetrailen altrady (%)</t>
    </r>
  </si>
  <si>
    <r>
      <t>(</t>
    </r>
    <r>
      <rPr>
        <sz val="11"/>
        <color theme="6" tint="-0.249977111117893"/>
        <rFont val="Calibri"/>
        <family val="2"/>
      </rPr>
      <t>zelf bepalen</t>
    </r>
    <r>
      <rPr>
        <b/>
        <sz val="11"/>
        <color theme="1"/>
        <rFont val="Calibri"/>
        <family val="2"/>
      </rPr>
      <t xml:space="preserve">) </t>
    </r>
    <r>
      <rPr>
        <b/>
        <sz val="11"/>
        <color theme="4"/>
        <rFont val="Calibri"/>
        <family val="2"/>
      </rPr>
      <t>TP bij vaste SL (%)</t>
    </r>
  </si>
  <si>
    <t>strategie 7 1 TP obv sweetspot max.winst, vaste SL (Trade winst%)</t>
  </si>
  <si>
    <t xml:space="preserve"> strategie 9 RR (Trade winst%)</t>
  </si>
  <si>
    <t>strategie 10 basisstrategie SL optie 2 (trade winst%)</t>
  </si>
  <si>
    <t xml:space="preserve">Dit tabblad is gemaakt als hulpmiddel bij het aanleren van de strategie. Twijfel je of je de juiste trendlijn, liquiditeitsbox etc hebt ingetekend. In dit logboek kan je je mening per trade loggen. In het tabblad heb ik per kolom een aantal suggesties gegeven. Wil je meer kunnen loggen, vul dan het blad "intekenfase swing leeg blad" </t>
  </si>
  <si>
    <t>Tabblad originele data</t>
  </si>
  <si>
    <t xml:space="preserve">In dit tabblad vul je al je gevulde (paper)trades in. </t>
  </si>
  <si>
    <t>Tabblad intekenfase swingtrade</t>
  </si>
  <si>
    <t>Tabblad analyse data</t>
  </si>
  <si>
    <t xml:space="preserve">In dit tabblad kopieer je de data die je wilt analyseren van het tabblad "originele data" kolom A tot kolom AD "opmerkingen algemeen". </t>
  </si>
  <si>
    <t>Tijd in trade</t>
  </si>
  <si>
    <t>strategie 10 basisstrategie SLoptie2 (trade winst)</t>
  </si>
  <si>
    <t>Verschil tussen de wick van entry en je SL (%), als dit getal negatief is, was er geen ruimte tussen de wick van entry en je SL.</t>
  </si>
  <si>
    <t>fees</t>
  </si>
  <si>
    <t>leverage SLoptie 2</t>
  </si>
  <si>
    <t xml:space="preserve">Hoeveel de prijs onder je entry is gekomen. Dit is een negatief getal! Dit is de afstand tussen entry en uiteinde wick. Ik kijk naar de 1h charts en meet dan de wick. Met deze kolom kan jij je entrypositie en/of stoplosspositie verfijnen. </t>
  </si>
  <si>
    <t xml:space="preserve">De maximale winst die je had kunnen behalen, dit is altijd een positief getal, ook bij een short trade! Dit is hoeveel de prijs is gestegen vanaf je entry, totdat je stoploss wordt gehit OF de tijdsduur van de trade is bereikt </t>
  </si>
  <si>
    <t>invullen naar keuze bijvoorbeeld groen, neutraal=(rood en groen), rood</t>
  </si>
  <si>
    <t>De winst die je hebt behaald op je PF met deze trade  (%)</t>
  </si>
  <si>
    <t>De winst die je hebt behaald op je PF met deze trade als je uitstapstrategie 3 zou gebruiken (%)</t>
  </si>
  <si>
    <t>De winst die je hebt behaald op je PF met deze trade als je uitstapstrategie 2 zou gebruiken (%)</t>
  </si>
  <si>
    <t>De winst die je hebt behaald op je PF met deze trade als je uitstapstrategie 4 zou gebruiken (%)</t>
  </si>
  <si>
    <t>De winst die je hebt behaald op je PF met deze trade als je uitstapstrategie 5 zou gebruiken (%)</t>
  </si>
  <si>
    <t>De winst die je hebt behaald op je PF met deze trade als jieuitstapstrategie 6 zou gebruiken (%)</t>
  </si>
  <si>
    <t>De winst die je hebt behaald op je PF met deze trade als je uitstapstrategie 9 zou gebruiken (%)</t>
  </si>
  <si>
    <t>De winst die je hebt behaald op je PF met deze trade als je uitstapstrategie 8 zou gebruiken (%)</t>
  </si>
  <si>
    <t>De winst die je hebt behaald op je PF met deze trade als je uitstapstrategie 7 zou gebruiken (%)</t>
  </si>
  <si>
    <t>Indien je een papertrade gaat loggen, is het verstandig om aan te houden dat de prijs voorbij je entry moet zijn geweest om zeker te zijn dat je entryorder gevuld zou zijn, indien je met je echte PF zou traden</t>
  </si>
  <si>
    <t>Hier vul je de fees in in %. Indien deze kolom is ingevuld worden de fees bij alle scenario's doorgerekend.</t>
  </si>
  <si>
    <t>fees (%)</t>
  </si>
  <si>
    <t>PF/papertrade</t>
  </si>
  <si>
    <t>risico PF (%)</t>
  </si>
  <si>
    <t>Risico PF (%)</t>
  </si>
  <si>
    <t>maximale winst (%)</t>
  </si>
  <si>
    <t>prijs voorbij entry (%)</t>
  </si>
  <si>
    <t xml:space="preserve">Papertrade/PF </t>
  </si>
  <si>
    <t>Hier vul je in of je met je PF bent ingestapt of dat dit een papertrade is</t>
  </si>
  <si>
    <t>Hoeveel leverage heb jij gebruikt in deze trade. Dit wordt berekend op basis van afstand SL en risico op PF (%)</t>
  </si>
  <si>
    <t>Fictieve Stoploss (%)</t>
  </si>
  <si>
    <t>voorbeeld: 3 TP's met verdeling PF volgens basisstrategie (0,3/0,4/0,3) en SL vast</t>
  </si>
  <si>
    <t>basisstrategie 3 TP's met verdeling PF volgens basisstrategie (0,3/0,4/0,3) en Sloptie 2 meetrailen op 15min</t>
  </si>
  <si>
    <t>ruimte tussen prijs voorbij entry en SL</t>
  </si>
  <si>
    <t>Uitgevoerde Stoploss (incl. slippage)</t>
  </si>
  <si>
    <t>heatmap of barometer</t>
  </si>
  <si>
    <t>BTC beweging tijdens trade</t>
  </si>
  <si>
    <t>liquiditeitsbox</t>
  </si>
  <si>
    <t>hier kan je invullen hoe sterk de liquiditeitsbox is. Is dit ook een liquiditeitsbox op een hoger TF, mooie zaagtand trend vooraf of had je twijfels. Je kan ervoor kiezen dit in tekst op te schrijven of een cijferscore te geven</t>
  </si>
  <si>
    <t>heatmap/barometer</t>
  </si>
  <si>
    <t>levels</t>
  </si>
  <si>
    <t>Levels</t>
  </si>
  <si>
    <t>BTC beweging tijdens trade2</t>
  </si>
  <si>
    <t>Fictieve Stoploss%</t>
  </si>
  <si>
    <t>Uitgevoerde Stoploss (%)</t>
  </si>
  <si>
    <t>Dit is het daadwerkelijke verliespercentage als je Stoploss wordt uitgevoerd door de exchange. Dit percentage vind je bij de exchange/altrady of hypertrader</t>
  </si>
  <si>
    <t>Dit is de afstand van je entry tot stoploss in %. Dit is het percentage waar je je stoploss  intekent of de SLorder die je plaatst</t>
  </si>
  <si>
    <t>SL trailen basisstrategie (zelf bepalen) (%)</t>
  </si>
  <si>
    <t>het percentage vanaf entry waar SL zou worden gehit als je dit meetrailt volgens de basisstrategie</t>
  </si>
  <si>
    <t>In deze kolom kan je invullen wat BTC heeft gedaan tijdens dat je in een trade zit. Op basis van deze kolom kan je conclusies trekken hoe vaak het voorkomt dat BTC een grote beweging maakt in je trade en of je hier rekening mee wilt houden in je trading plan door er een regel aan toe te voegen</t>
  </si>
  <si>
    <t>OL</t>
  </si>
  <si>
    <t>PF</t>
  </si>
  <si>
    <t>sifi</t>
  </si>
  <si>
    <t>BRETT</t>
  </si>
  <si>
    <t>Morpho</t>
  </si>
  <si>
    <t>OP</t>
  </si>
  <si>
    <t>move</t>
  </si>
  <si>
    <t>pf</t>
  </si>
  <si>
    <t xml:space="preserve">pf </t>
  </si>
  <si>
    <t>macd cross</t>
  </si>
  <si>
    <t>vana</t>
  </si>
  <si>
    <t>eigen</t>
  </si>
  <si>
    <t>short</t>
  </si>
  <si>
    <t>5m</t>
  </si>
  <si>
    <t>chillguy</t>
  </si>
  <si>
    <t>deep</t>
  </si>
  <si>
    <t>morpho</t>
  </si>
  <si>
    <t>Deep</t>
  </si>
  <si>
    <t>wif</t>
  </si>
  <si>
    <t>?</t>
  </si>
  <si>
    <t>"C:\Users\harmh\Downloads\EIGENUSDT Perpetual 5m (Last Price) 20241230184202.png"</t>
  </si>
  <si>
    <t>bulish maar toch winst wel minder</t>
  </si>
  <si>
    <t>net voor cross gekocht vanwege drop btc</t>
  </si>
  <si>
    <t>bullish patroon. Zeer 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</si>
</sst>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dd\-mm\-yy\ h:mm"/>
    <numFmt numFmtId="167" formatCode="d\-m\-yy\ h:mm"/>
    <numFmt numFmtId="168" formatCode="[$-F400]h:mm:ss\ AM/PM"/>
  </numFmts>
  <fonts count="20" x14ac:knownFonts="1">
    <font>
      <sz val="10"/>
      <color rgb="FF000000"/>
      <name val="Arial"/>
      <scheme val="minor"/>
    </font>
    <font>
      <sz val="12"/>
      <color theme="1"/>
      <name val="Arial"/>
      <family val="2"/>
      <scheme val="minor"/>
    </font>
    <font>
      <sz val="10"/>
      <color theme="1"/>
      <name val="Arial"/>
      <family val="2"/>
    </font>
    <font>
      <sz val="10"/>
      <color theme="1"/>
      <name val="Arial"/>
      <family val="2"/>
      <scheme val="minor"/>
    </font>
    <font>
      <b/>
      <sz val="10"/>
      <color theme="1"/>
      <name val="Arial"/>
      <family val="2"/>
      <scheme val="minor"/>
    </font>
    <font>
      <sz val="10"/>
      <name val="Arial"/>
      <family val="2"/>
    </font>
    <font>
      <b/>
      <sz val="11"/>
      <color theme="1"/>
      <name val="Calibri"/>
      <family val="2"/>
    </font>
    <font>
      <b/>
      <sz val="11"/>
      <color rgb="FF000000"/>
      <name val="Calibri"/>
      <family val="2"/>
    </font>
    <font>
      <sz val="11"/>
      <color theme="1"/>
      <name val="Calibri"/>
      <family val="2"/>
    </font>
    <font>
      <u/>
      <sz val="10"/>
      <color theme="10"/>
      <name val="Arial"/>
      <family val="2"/>
      <scheme val="minor"/>
    </font>
    <font>
      <sz val="8"/>
      <name val="Arial"/>
      <family val="2"/>
      <scheme val="minor"/>
    </font>
    <font>
      <sz val="10"/>
      <color rgb="FF000000"/>
      <name val="Arial"/>
      <family val="2"/>
    </font>
    <font>
      <sz val="12"/>
      <color theme="1"/>
      <name val="Arial"/>
      <family val="2"/>
    </font>
    <font>
      <b/>
      <sz val="12"/>
      <color theme="1"/>
      <name val="Arial"/>
      <family val="2"/>
    </font>
    <font>
      <sz val="12"/>
      <color theme="1"/>
      <name val="Calibri"/>
      <family val="2"/>
    </font>
    <font>
      <sz val="10"/>
      <color rgb="FF000000"/>
      <name val="Arial"/>
      <family val="2"/>
      <scheme val="minor"/>
    </font>
    <font>
      <b/>
      <sz val="10"/>
      <color rgb="FF000000"/>
      <name val="Arial"/>
      <family val="2"/>
      <scheme val="minor"/>
    </font>
    <font>
      <b/>
      <sz val="11"/>
      <color theme="6" tint="-0.249977111117893"/>
      <name val="Calibri"/>
      <family val="2"/>
    </font>
    <font>
      <sz val="11"/>
      <color theme="6" tint="-0.249977111117893"/>
      <name val="Calibri"/>
      <family val="2"/>
    </font>
    <font>
      <b/>
      <sz val="11"/>
      <color theme="4"/>
      <name val="Calibri"/>
      <family val="2"/>
    </font>
  </fonts>
  <fills count="46">
    <fill>
      <patternFill patternType="none"/>
    </fill>
    <fill>
      <patternFill patternType="gray125"/>
    </fill>
    <fill>
      <patternFill patternType="solid">
        <fgColor rgb="FFF4B083"/>
        <bgColor rgb="FFF4B083"/>
      </patternFill>
    </fill>
    <fill>
      <patternFill patternType="solid">
        <fgColor rgb="FFC5E0B3"/>
        <bgColor rgb="FFC5E0B3"/>
      </patternFill>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theme="0"/>
        <bgColor theme="0"/>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1C232"/>
        <bgColor rgb="FFF1C232"/>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theme="0"/>
        <bgColor rgb="FFFFFFFF"/>
      </patternFill>
    </fill>
    <fill>
      <patternFill patternType="solid">
        <fgColor theme="0" tint="-0.14999847407452621"/>
        <bgColor rgb="FFF3F3F3"/>
      </patternFill>
    </fill>
    <fill>
      <patternFill patternType="solid">
        <fgColor rgb="FFCEDCF2"/>
        <bgColor rgb="FFCFE2F3"/>
      </patternFill>
    </fill>
    <fill>
      <patternFill patternType="solid">
        <fgColor theme="6" tint="0.79998168889431442"/>
        <bgColor rgb="FFFFF2CC"/>
      </patternFill>
    </fill>
    <fill>
      <patternFill patternType="solid">
        <fgColor theme="6" tint="0.79998168889431442"/>
        <bgColor rgb="FFBDD6EE"/>
      </patternFill>
    </fill>
    <fill>
      <patternFill patternType="solid">
        <fgColor rgb="FFCEDCF2"/>
        <bgColor rgb="FFC9DAF8"/>
      </patternFill>
    </fill>
    <fill>
      <patternFill patternType="solid">
        <fgColor rgb="FFCEDCF2"/>
        <bgColor rgb="FFD8D8D8"/>
      </patternFill>
    </fill>
    <fill>
      <patternFill patternType="solid">
        <fgColor rgb="FFC6E5AC"/>
        <bgColor rgb="FF93C47D"/>
      </patternFill>
    </fill>
    <fill>
      <patternFill patternType="solid">
        <fgColor rgb="FFC6E5AC"/>
        <bgColor rgb="FFD9EAD3"/>
      </patternFill>
    </fill>
    <fill>
      <patternFill patternType="solid">
        <fgColor rgb="FF92D050"/>
        <bgColor rgb="FF93C47D"/>
      </patternFill>
    </fill>
    <fill>
      <patternFill patternType="solid">
        <fgColor theme="6" tint="0.79998168889431442"/>
        <bgColor theme="0"/>
      </patternFill>
    </fill>
    <fill>
      <patternFill patternType="solid">
        <fgColor theme="7" tint="0.79998168889431442"/>
        <bgColor theme="0"/>
      </patternFill>
    </fill>
    <fill>
      <patternFill patternType="solid">
        <fgColor rgb="FFB0CB97"/>
        <bgColor theme="0"/>
      </patternFill>
    </fill>
    <fill>
      <patternFill patternType="solid">
        <fgColor rgb="FFC6E5AC"/>
        <bgColor indexed="64"/>
      </patternFill>
    </fill>
    <fill>
      <patternFill patternType="solid">
        <fgColor rgb="FFB0CB97"/>
        <bgColor rgb="FFB6D7A8"/>
      </patternFill>
    </fill>
    <fill>
      <patternFill patternType="solid">
        <fgColor rgb="FFB0CB97"/>
        <bgColor indexed="64"/>
      </patternFill>
    </fill>
    <fill>
      <patternFill patternType="solid">
        <fgColor theme="7" tint="0.79998168889431442"/>
        <bgColor rgb="FFC5E0B3"/>
      </patternFill>
    </fill>
    <fill>
      <patternFill patternType="solid">
        <fgColor rgb="FF00B050"/>
        <bgColor rgb="FF6AA84F"/>
      </patternFill>
    </fill>
    <fill>
      <patternFill patternType="solid">
        <fgColor rgb="FF00B050"/>
        <bgColor rgb="FF93C47D"/>
      </patternFill>
    </fill>
    <fill>
      <patternFill patternType="solid">
        <fgColor rgb="FF00B050"/>
        <bgColor theme="0"/>
      </patternFill>
    </fill>
    <fill>
      <patternFill patternType="solid">
        <fgColor theme="5" tint="0.79998168889431442"/>
        <bgColor rgb="FFFFF2CC"/>
      </patternFill>
    </fill>
    <fill>
      <patternFill patternType="solid">
        <fgColor theme="6"/>
        <bgColor rgb="FFF1C23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rgb="FFFFFFFF"/>
      </patternFill>
    </fill>
    <fill>
      <patternFill patternType="solid">
        <fgColor theme="6" tint="0.79998168889431442"/>
        <bgColor rgb="FFCFE2F3"/>
      </patternFill>
    </fill>
    <fill>
      <patternFill patternType="solid">
        <fgColor theme="6" tint="0.79998168889431442"/>
        <bgColor indexed="64"/>
      </patternFill>
    </fill>
  </fills>
  <borders count="33">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top/>
      <bottom/>
      <diagonal/>
    </border>
    <border>
      <left/>
      <right/>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bottom style="thin">
        <color indexed="64"/>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right/>
      <top/>
      <bottom style="thin">
        <color indexed="64"/>
      </bottom>
      <diagonal/>
    </border>
    <border>
      <left/>
      <right style="medium">
        <color rgb="FF000000"/>
      </right>
      <top/>
      <bottom style="thin">
        <color indexed="64"/>
      </bottom>
      <diagonal/>
    </border>
    <border>
      <left style="double">
        <color auto="1"/>
      </left>
      <right/>
      <top/>
      <bottom/>
      <diagonal/>
    </border>
    <border>
      <left/>
      <right style="thin">
        <color indexed="64"/>
      </right>
      <top/>
      <bottom/>
      <diagonal/>
    </border>
    <border>
      <left style="double">
        <color auto="1"/>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s>
  <cellStyleXfs count="5">
    <xf numFmtId="0" fontId="0" fillId="0" borderId="0"/>
    <xf numFmtId="0" fontId="9" fillId="0" borderId="0" applyNumberFormat="0" applyFill="0" applyBorder="0" applyAlignment="0" applyProtection="0"/>
    <xf numFmtId="9" fontId="15" fillId="0" borderId="0" applyFont="0" applyFill="0" applyBorder="0" applyAlignment="0" applyProtection="0"/>
    <xf numFmtId="0" fontId="15" fillId="0" borderId="4"/>
    <xf numFmtId="0" fontId="9" fillId="0" borderId="4" applyNumberFormat="0" applyFill="0" applyBorder="0" applyAlignment="0" applyProtection="0"/>
  </cellStyleXfs>
  <cellXfs count="211">
    <xf numFmtId="0" fontId="0" fillId="0" borderId="0" xfId="0"/>
    <xf numFmtId="0" fontId="2" fillId="0" borderId="0" xfId="0" applyFont="1"/>
    <xf numFmtId="0" fontId="2" fillId="5" borderId="0" xfId="0" applyFont="1" applyFill="1"/>
    <xf numFmtId="0" fontId="3" fillId="0" borderId="0" xfId="0" applyFont="1"/>
    <xf numFmtId="0" fontId="3" fillId="4" borderId="0" xfId="0" applyFont="1" applyFill="1"/>
    <xf numFmtId="0" fontId="6" fillId="0" borderId="0" xfId="0" applyFont="1" applyAlignment="1">
      <alignment horizontal="center" vertical="center" wrapText="1"/>
    </xf>
    <xf numFmtId="0" fontId="7" fillId="0" borderId="0" xfId="0" applyFont="1" applyAlignment="1">
      <alignment horizontal="center" wrapText="1"/>
    </xf>
    <xf numFmtId="0" fontId="6" fillId="8" borderId="0" xfId="0" applyFont="1" applyFill="1" applyAlignment="1">
      <alignment horizontal="center" wrapText="1"/>
    </xf>
    <xf numFmtId="0" fontId="6" fillId="0" borderId="0" xfId="0" applyFont="1" applyAlignment="1">
      <alignment horizontal="center" wrapText="1"/>
    </xf>
    <xf numFmtId="0" fontId="8" fillId="0" borderId="0" xfId="0" applyFont="1" applyAlignment="1">
      <alignment vertical="center" wrapText="1"/>
    </xf>
    <xf numFmtId="0" fontId="3" fillId="18" borderId="0" xfId="0" applyFont="1" applyFill="1"/>
    <xf numFmtId="0" fontId="3" fillId="18" borderId="7" xfId="0" applyFont="1" applyFill="1" applyBorder="1" applyProtection="1">
      <protection locked="0"/>
    </xf>
    <xf numFmtId="0" fontId="3" fillId="0" borderId="5" xfId="0" applyFont="1" applyBorder="1" applyProtection="1">
      <protection locked="0"/>
    </xf>
    <xf numFmtId="0" fontId="3" fillId="0" borderId="9" xfId="0" applyFont="1" applyBorder="1" applyProtection="1">
      <protection locked="0"/>
    </xf>
    <xf numFmtId="0" fontId="0" fillId="18" borderId="0" xfId="0" applyFill="1" applyProtection="1">
      <protection locked="0"/>
    </xf>
    <xf numFmtId="0" fontId="0" fillId="0" borderId="0" xfId="0" applyProtection="1">
      <protection locked="0"/>
    </xf>
    <xf numFmtId="0" fontId="3" fillId="18" borderId="10" xfId="0" applyFont="1" applyFill="1" applyBorder="1" applyProtection="1">
      <protection locked="0"/>
    </xf>
    <xf numFmtId="0" fontId="6" fillId="0" borderId="0" xfId="0" applyFont="1" applyAlignment="1" applyProtection="1">
      <alignment horizontal="center" vertical="center" wrapText="1"/>
      <protection locked="0"/>
    </xf>
    <xf numFmtId="0" fontId="6" fillId="14" borderId="11" xfId="0" applyFont="1" applyFill="1" applyBorder="1" applyAlignment="1" applyProtection="1">
      <alignment horizontal="center" vertical="center" wrapText="1"/>
      <protection locked="0"/>
    </xf>
    <xf numFmtId="0" fontId="6" fillId="14" borderId="0" xfId="0" applyFont="1" applyFill="1" applyAlignment="1" applyProtection="1">
      <alignment horizontal="center" vertical="center" wrapText="1"/>
      <protection locked="0"/>
    </xf>
    <xf numFmtId="0" fontId="6" fillId="14" borderId="7" xfId="0" applyFont="1" applyFill="1" applyBorder="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0" fontId="6" fillId="15" borderId="0" xfId="0" applyFont="1" applyFill="1" applyAlignment="1" applyProtection="1">
      <alignment horizontal="center" vertical="center" wrapText="1"/>
      <protection locked="0"/>
    </xf>
    <xf numFmtId="0" fontId="3" fillId="18" borderId="0" xfId="0" applyFont="1" applyFill="1" applyProtection="1">
      <protection locked="0"/>
    </xf>
    <xf numFmtId="0" fontId="3" fillId="5" borderId="12" xfId="0" applyFont="1" applyFill="1" applyBorder="1" applyProtection="1">
      <protection locked="0"/>
    </xf>
    <xf numFmtId="0" fontId="3" fillId="18" borderId="20" xfId="0" applyFont="1" applyFill="1" applyBorder="1" applyProtection="1">
      <protection locked="0"/>
    </xf>
    <xf numFmtId="10" fontId="3" fillId="5" borderId="14" xfId="0" applyNumberFormat="1" applyFont="1" applyFill="1" applyBorder="1" applyProtection="1">
      <protection locked="0"/>
    </xf>
    <xf numFmtId="10" fontId="3" fillId="5" borderId="15" xfId="0" applyNumberFormat="1" applyFont="1" applyFill="1" applyBorder="1" applyProtection="1">
      <protection locked="0"/>
    </xf>
    <xf numFmtId="0" fontId="3" fillId="5" borderId="18" xfId="0" applyFont="1" applyFill="1" applyBorder="1" applyProtection="1">
      <protection locked="0"/>
    </xf>
    <xf numFmtId="0" fontId="3" fillId="18" borderId="21" xfId="0" applyFont="1" applyFill="1" applyBorder="1" applyProtection="1">
      <protection locked="0"/>
    </xf>
    <xf numFmtId="0" fontId="4" fillId="6" borderId="0" xfId="0" applyFont="1" applyFill="1" applyAlignment="1" applyProtection="1">
      <alignment horizontal="center"/>
      <protection locked="0"/>
    </xf>
    <xf numFmtId="0" fontId="4" fillId="5" borderId="0" xfId="0" applyFont="1" applyFill="1" applyAlignment="1" applyProtection="1">
      <alignment horizontal="center"/>
      <protection locked="0"/>
    </xf>
    <xf numFmtId="0" fontId="4" fillId="7" borderId="0" xfId="0" applyFont="1" applyFill="1" applyProtection="1">
      <protection locked="0"/>
    </xf>
    <xf numFmtId="0" fontId="3" fillId="19" borderId="0" xfId="0" applyFont="1" applyFill="1" applyProtection="1">
      <protection locked="0"/>
    </xf>
    <xf numFmtId="0" fontId="3" fillId="19" borderId="3" xfId="0" applyFont="1" applyFill="1" applyBorder="1"/>
    <xf numFmtId="0" fontId="3" fillId="18" borderId="12" xfId="0" applyFont="1" applyFill="1" applyBorder="1"/>
    <xf numFmtId="0" fontId="3" fillId="18" borderId="16" xfId="0" applyFont="1" applyFill="1" applyBorder="1"/>
    <xf numFmtId="0" fontId="3" fillId="20" borderId="22" xfId="0" applyFont="1" applyFill="1" applyBorder="1"/>
    <xf numFmtId="0" fontId="3" fillId="7" borderId="0" xfId="0" applyFont="1" applyFill="1"/>
    <xf numFmtId="0" fontId="3" fillId="7" borderId="6" xfId="0" applyFont="1" applyFill="1" applyBorder="1"/>
    <xf numFmtId="0" fontId="3" fillId="7" borderId="13" xfId="0" applyFont="1" applyFill="1" applyBorder="1"/>
    <xf numFmtId="0" fontId="3" fillId="20" borderId="23" xfId="0" applyFont="1" applyFill="1" applyBorder="1"/>
    <xf numFmtId="0" fontId="3" fillId="20" borderId="24" xfId="0" applyFont="1" applyFill="1" applyBorder="1"/>
    <xf numFmtId="0" fontId="3" fillId="20" borderId="25" xfId="0" applyFont="1" applyFill="1" applyBorder="1"/>
    <xf numFmtId="0" fontId="3" fillId="7" borderId="11" xfId="0" applyFont="1" applyFill="1" applyBorder="1"/>
    <xf numFmtId="0" fontId="3" fillId="7" borderId="7" xfId="0" applyFont="1" applyFill="1" applyBorder="1"/>
    <xf numFmtId="0" fontId="3" fillId="7" borderId="17" xfId="0" applyFont="1" applyFill="1" applyBorder="1"/>
    <xf numFmtId="0" fontId="3" fillId="7" borderId="10" xfId="0" applyFont="1" applyFill="1" applyBorder="1"/>
    <xf numFmtId="0" fontId="3" fillId="20" borderId="26" xfId="0" applyFont="1" applyFill="1" applyBorder="1"/>
    <xf numFmtId="0" fontId="3" fillId="20" borderId="27" xfId="0" applyFont="1" applyFill="1" applyBorder="1"/>
    <xf numFmtId="4" fontId="3" fillId="13" borderId="0" xfId="0" applyNumberFormat="1" applyFont="1" applyFill="1"/>
    <xf numFmtId="10" fontId="6" fillId="0" borderId="0" xfId="0" applyNumberFormat="1" applyFont="1" applyAlignment="1" applyProtection="1">
      <alignment horizontal="center" vertical="center" wrapText="1"/>
      <protection locked="0"/>
    </xf>
    <xf numFmtId="0" fontId="6" fillId="11" borderId="0" xfId="0" applyFont="1" applyFill="1" applyAlignment="1" applyProtection="1">
      <alignment horizontal="center"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14" fontId="8" fillId="0" borderId="0" xfId="0" applyNumberFormat="1" applyFont="1" applyAlignment="1" applyProtection="1">
      <alignment horizontal="right"/>
      <protection locked="0"/>
    </xf>
    <xf numFmtId="0" fontId="8" fillId="0" borderId="0" xfId="0" applyFont="1" applyProtection="1">
      <protection locked="0"/>
    </xf>
    <xf numFmtId="0" fontId="8" fillId="0" borderId="0" xfId="0" applyFont="1" applyAlignment="1" applyProtection="1">
      <alignment horizontal="center"/>
      <protection locked="0"/>
    </xf>
    <xf numFmtId="2" fontId="8" fillId="0" borderId="0" xfId="0" applyNumberFormat="1" applyFont="1" applyAlignment="1" applyProtection="1">
      <alignment horizontal="right"/>
      <protection locked="0"/>
    </xf>
    <xf numFmtId="10" fontId="8" fillId="0" borderId="0" xfId="0" applyNumberFormat="1" applyFont="1" applyProtection="1">
      <protection locked="0"/>
    </xf>
    <xf numFmtId="164" fontId="8" fillId="0" borderId="0" xfId="0" applyNumberFormat="1" applyFont="1" applyProtection="1">
      <protection locked="0"/>
    </xf>
    <xf numFmtId="10" fontId="8" fillId="0" borderId="0" xfId="0" applyNumberFormat="1" applyFont="1" applyAlignment="1" applyProtection="1">
      <alignment horizontal="right"/>
      <protection locked="0"/>
    </xf>
    <xf numFmtId="165" fontId="8" fillId="0" borderId="0" xfId="0" applyNumberFormat="1" applyFont="1" applyAlignment="1" applyProtection="1">
      <alignment horizontal="right"/>
      <protection locked="0"/>
    </xf>
    <xf numFmtId="164" fontId="8" fillId="0" borderId="0" xfId="0" applyNumberFormat="1" applyFont="1" applyAlignment="1" applyProtection="1">
      <alignment horizontal="right"/>
      <protection locked="0"/>
    </xf>
    <xf numFmtId="1" fontId="8" fillId="0" borderId="0" xfId="0" applyNumberFormat="1" applyFont="1" applyProtection="1">
      <protection locked="0"/>
    </xf>
    <xf numFmtId="0" fontId="8" fillId="0" borderId="0" xfId="0" applyFont="1" applyAlignment="1" applyProtection="1">
      <alignment wrapText="1"/>
      <protection locked="0"/>
    </xf>
    <xf numFmtId="166" fontId="8" fillId="0" borderId="0" xfId="0" applyNumberFormat="1" applyFont="1" applyAlignment="1" applyProtection="1">
      <alignment horizontal="right"/>
      <protection locked="0"/>
    </xf>
    <xf numFmtId="167" fontId="8" fillId="0" borderId="0" xfId="0" applyNumberFormat="1" applyFont="1" applyAlignment="1" applyProtection="1">
      <alignment horizontal="right"/>
      <protection locked="0"/>
    </xf>
    <xf numFmtId="2" fontId="8" fillId="0" borderId="0" xfId="0" applyNumberFormat="1" applyFont="1" applyProtection="1">
      <protection locked="0"/>
    </xf>
    <xf numFmtId="14" fontId="8" fillId="0" borderId="4" xfId="0" applyNumberFormat="1" applyFont="1" applyBorder="1" applyAlignment="1" applyProtection="1">
      <alignment horizontal="right"/>
      <protection locked="0"/>
    </xf>
    <xf numFmtId="0" fontId="8" fillId="0" borderId="4" xfId="0" applyFont="1" applyBorder="1" applyProtection="1">
      <protection locked="0"/>
    </xf>
    <xf numFmtId="0" fontId="8" fillId="0" borderId="4" xfId="0" applyFont="1" applyBorder="1" applyAlignment="1" applyProtection="1">
      <alignment horizontal="center"/>
      <protection locked="0"/>
    </xf>
    <xf numFmtId="167" fontId="8" fillId="0" borderId="4" xfId="0" applyNumberFormat="1" applyFont="1" applyBorder="1" applyAlignment="1" applyProtection="1">
      <alignment horizontal="right"/>
      <protection locked="0"/>
    </xf>
    <xf numFmtId="2" fontId="8" fillId="0" borderId="4" xfId="0" applyNumberFormat="1" applyFont="1" applyBorder="1" applyAlignment="1" applyProtection="1">
      <alignment horizontal="right"/>
      <protection locked="0"/>
    </xf>
    <xf numFmtId="10" fontId="8" fillId="0" borderId="4" xfId="0" applyNumberFormat="1" applyFont="1" applyBorder="1" applyProtection="1">
      <protection locked="0"/>
    </xf>
    <xf numFmtId="10" fontId="8" fillId="0" borderId="4" xfId="0" applyNumberFormat="1" applyFont="1" applyBorder="1" applyAlignment="1" applyProtection="1">
      <alignment horizontal="right"/>
      <protection locked="0"/>
    </xf>
    <xf numFmtId="164" fontId="8" fillId="0" borderId="4" xfId="0" applyNumberFormat="1" applyFont="1" applyBorder="1" applyAlignment="1" applyProtection="1">
      <alignment horizontal="right"/>
      <protection locked="0"/>
    </xf>
    <xf numFmtId="164" fontId="8" fillId="0" borderId="4" xfId="0" applyNumberFormat="1" applyFont="1" applyBorder="1" applyProtection="1">
      <protection locked="0"/>
    </xf>
    <xf numFmtId="165" fontId="8" fillId="0" borderId="4" xfId="0" applyNumberFormat="1" applyFont="1" applyBorder="1" applyAlignment="1" applyProtection="1">
      <alignment horizontal="right"/>
      <protection locked="0"/>
    </xf>
    <xf numFmtId="0" fontId="3" fillId="0" borderId="4" xfId="0" applyFont="1" applyBorder="1" applyProtection="1">
      <protection locked="0"/>
    </xf>
    <xf numFmtId="1" fontId="8" fillId="0" borderId="4" xfId="0" applyNumberFormat="1" applyFont="1" applyBorder="1" applyProtection="1">
      <protection locked="0"/>
    </xf>
    <xf numFmtId="0" fontId="8" fillId="0" borderId="4" xfId="0" applyFont="1" applyBorder="1" applyAlignment="1" applyProtection="1">
      <alignment wrapText="1"/>
      <protection locked="0"/>
    </xf>
    <xf numFmtId="0" fontId="0" fillId="0" borderId="4" xfId="0" applyBorder="1" applyProtection="1">
      <protection locked="0"/>
    </xf>
    <xf numFmtId="9" fontId="8" fillId="0" borderId="4" xfId="0" applyNumberFormat="1" applyFont="1" applyBorder="1" applyAlignment="1" applyProtection="1">
      <alignment horizontal="right"/>
      <protection locked="0"/>
    </xf>
    <xf numFmtId="0" fontId="6" fillId="21" borderId="0" xfId="0" applyFont="1" applyFill="1" applyAlignment="1" applyProtection="1">
      <alignment horizontal="center" vertical="center" wrapText="1"/>
      <protection locked="0"/>
    </xf>
    <xf numFmtId="1" fontId="6" fillId="21" borderId="0" xfId="0" applyNumberFormat="1" applyFont="1" applyFill="1" applyAlignment="1" applyProtection="1">
      <alignment horizontal="center" vertical="center" wrapText="1"/>
      <protection locked="0"/>
    </xf>
    <xf numFmtId="0" fontId="12" fillId="0" borderId="0" xfId="0" applyFont="1"/>
    <xf numFmtId="0" fontId="13" fillId="0" borderId="0" xfId="0" applyFont="1"/>
    <xf numFmtId="0" fontId="12" fillId="2" borderId="0" xfId="0" applyFont="1" applyFill="1"/>
    <xf numFmtId="0" fontId="12" fillId="23" borderId="0" xfId="0" applyFont="1" applyFill="1"/>
    <xf numFmtId="0" fontId="12" fillId="24" borderId="0" xfId="0" applyFont="1" applyFill="1"/>
    <xf numFmtId="0" fontId="12" fillId="25" borderId="0" xfId="0" applyFont="1" applyFill="1"/>
    <xf numFmtId="0" fontId="12" fillId="3" borderId="0" xfId="0" applyFont="1" applyFill="1"/>
    <xf numFmtId="0" fontId="14" fillId="22" borderId="4" xfId="0" applyFont="1" applyFill="1" applyBorder="1" applyAlignment="1">
      <alignment vertical="center" wrapText="1"/>
    </xf>
    <xf numFmtId="1" fontId="8" fillId="0" borderId="0" xfId="0" applyNumberFormat="1" applyFont="1" applyAlignment="1" applyProtection="1">
      <alignment horizontal="right"/>
      <protection locked="0"/>
    </xf>
    <xf numFmtId="10" fontId="8" fillId="0" borderId="0" xfId="1" applyNumberFormat="1" applyFont="1" applyProtection="1">
      <protection locked="0"/>
    </xf>
    <xf numFmtId="165" fontId="0" fillId="0" borderId="0" xfId="0" applyNumberFormat="1" applyProtection="1">
      <protection hidden="1"/>
    </xf>
    <xf numFmtId="165" fontId="0" fillId="0" borderId="0" xfId="0" applyNumberFormat="1" applyProtection="1">
      <protection locked="0" hidden="1"/>
    </xf>
    <xf numFmtId="164" fontId="8" fillId="0" borderId="29" xfId="0" applyNumberFormat="1" applyFont="1" applyBorder="1" applyProtection="1">
      <protection locked="0"/>
    </xf>
    <xf numFmtId="0" fontId="9" fillId="0" borderId="0" xfId="1" applyProtection="1">
      <protection locked="0"/>
    </xf>
    <xf numFmtId="165" fontId="3" fillId="9" borderId="6" xfId="0" applyNumberFormat="1" applyFont="1" applyFill="1" applyBorder="1" applyProtection="1">
      <protection locked="0"/>
    </xf>
    <xf numFmtId="4" fontId="3" fillId="9" borderId="6" xfId="0" applyNumberFormat="1" applyFont="1" applyFill="1" applyBorder="1" applyProtection="1">
      <protection locked="0"/>
    </xf>
    <xf numFmtId="0" fontId="16" fillId="18" borderId="0" xfId="0" applyFont="1" applyFill="1" applyProtection="1">
      <protection locked="0"/>
    </xf>
    <xf numFmtId="165" fontId="3" fillId="29" borderId="6" xfId="0" applyNumberFormat="1" applyFont="1" applyFill="1" applyBorder="1" applyProtection="1">
      <protection locked="0"/>
    </xf>
    <xf numFmtId="4" fontId="3" fillId="29" borderId="6" xfId="0" applyNumberFormat="1" applyFont="1" applyFill="1" applyBorder="1" applyProtection="1">
      <protection locked="0"/>
    </xf>
    <xf numFmtId="165" fontId="3" fillId="30" borderId="6" xfId="0" applyNumberFormat="1" applyFont="1" applyFill="1" applyBorder="1" applyProtection="1">
      <protection locked="0"/>
    </xf>
    <xf numFmtId="4" fontId="3" fillId="30" borderId="6" xfId="0" applyNumberFormat="1" applyFont="1" applyFill="1" applyBorder="1" applyProtection="1">
      <protection locked="0"/>
    </xf>
    <xf numFmtId="165" fontId="3" fillId="31" borderId="6" xfId="0" applyNumberFormat="1" applyFont="1" applyFill="1" applyBorder="1" applyProtection="1">
      <protection locked="0"/>
    </xf>
    <xf numFmtId="4" fontId="3" fillId="31" borderId="6" xfId="0" applyNumberFormat="1" applyFont="1" applyFill="1" applyBorder="1" applyProtection="1">
      <protection locked="0"/>
    </xf>
    <xf numFmtId="14" fontId="8" fillId="0" borderId="0" xfId="0" applyNumberFormat="1" applyFont="1" applyAlignment="1" applyProtection="1">
      <alignment horizontal="right"/>
      <protection locked="0" hidden="1"/>
    </xf>
    <xf numFmtId="0" fontId="8" fillId="0" borderId="0" xfId="0" applyFont="1" applyProtection="1">
      <protection locked="0" hidden="1"/>
    </xf>
    <xf numFmtId="0" fontId="8" fillId="0" borderId="0" xfId="0" applyFont="1" applyAlignment="1" applyProtection="1">
      <alignment horizontal="center"/>
      <protection locked="0" hidden="1"/>
    </xf>
    <xf numFmtId="2" fontId="8" fillId="0" borderId="0" xfId="0" applyNumberFormat="1" applyFont="1" applyAlignment="1" applyProtection="1">
      <alignment horizontal="right"/>
      <protection locked="0" hidden="1"/>
    </xf>
    <xf numFmtId="10" fontId="8" fillId="0" borderId="0" xfId="0" applyNumberFormat="1" applyFont="1" applyProtection="1">
      <protection locked="0" hidden="1"/>
    </xf>
    <xf numFmtId="164" fontId="8" fillId="0" borderId="0" xfId="0" applyNumberFormat="1" applyFont="1" applyProtection="1">
      <protection locked="0" hidden="1"/>
    </xf>
    <xf numFmtId="10" fontId="8" fillId="0" borderId="0" xfId="0" applyNumberFormat="1" applyFont="1" applyAlignment="1" applyProtection="1">
      <alignment horizontal="right"/>
      <protection locked="0" hidden="1"/>
    </xf>
    <xf numFmtId="165" fontId="8" fillId="0" borderId="0" xfId="0" applyNumberFormat="1" applyFont="1" applyAlignment="1" applyProtection="1">
      <alignment horizontal="right"/>
      <protection locked="0" hidden="1"/>
    </xf>
    <xf numFmtId="164" fontId="8" fillId="0" borderId="0" xfId="0" applyNumberFormat="1" applyFont="1" applyAlignment="1" applyProtection="1">
      <alignment horizontal="right"/>
      <protection locked="0" hidden="1"/>
    </xf>
    <xf numFmtId="1" fontId="8" fillId="0" borderId="0" xfId="0" applyNumberFormat="1" applyFont="1" applyProtection="1">
      <protection locked="0" hidden="1"/>
    </xf>
    <xf numFmtId="0" fontId="9" fillId="0" borderId="0" xfId="1" applyProtection="1">
      <protection locked="0" hidden="1"/>
    </xf>
    <xf numFmtId="167" fontId="8" fillId="0" borderId="0" xfId="0" applyNumberFormat="1" applyFont="1" applyAlignment="1" applyProtection="1">
      <alignment horizontal="right"/>
      <protection locked="0" hidden="1"/>
    </xf>
    <xf numFmtId="14" fontId="8" fillId="0" borderId="4" xfId="0" applyNumberFormat="1" applyFont="1" applyBorder="1" applyAlignment="1" applyProtection="1">
      <alignment horizontal="right"/>
      <protection locked="0" hidden="1"/>
    </xf>
    <xf numFmtId="0" fontId="8" fillId="0" borderId="4" xfId="0" applyFont="1" applyBorder="1" applyProtection="1">
      <protection locked="0" hidden="1"/>
    </xf>
    <xf numFmtId="0" fontId="8" fillId="0" borderId="4" xfId="0" applyFont="1" applyBorder="1" applyAlignment="1" applyProtection="1">
      <alignment horizontal="center"/>
      <protection locked="0" hidden="1"/>
    </xf>
    <xf numFmtId="167" fontId="8" fillId="0" borderId="4" xfId="0" applyNumberFormat="1" applyFont="1" applyBorder="1" applyAlignment="1" applyProtection="1">
      <alignment horizontal="right"/>
      <protection locked="0" hidden="1"/>
    </xf>
    <xf numFmtId="2" fontId="8" fillId="0" borderId="4" xfId="0" applyNumberFormat="1" applyFont="1" applyBorder="1" applyAlignment="1" applyProtection="1">
      <alignment horizontal="right"/>
      <protection locked="0" hidden="1"/>
    </xf>
    <xf numFmtId="10" fontId="8" fillId="0" borderId="4" xfId="0" applyNumberFormat="1" applyFont="1" applyBorder="1" applyProtection="1">
      <protection locked="0" hidden="1"/>
    </xf>
    <xf numFmtId="10" fontId="8" fillId="0" borderId="4" xfId="0" applyNumberFormat="1" applyFont="1" applyBorder="1" applyAlignment="1" applyProtection="1">
      <alignment horizontal="right"/>
      <protection locked="0" hidden="1"/>
    </xf>
    <xf numFmtId="164" fontId="8" fillId="0" borderId="4" xfId="0" applyNumberFormat="1" applyFont="1" applyBorder="1" applyAlignment="1" applyProtection="1">
      <alignment horizontal="right"/>
      <protection locked="0" hidden="1"/>
    </xf>
    <xf numFmtId="164" fontId="8" fillId="0" borderId="4" xfId="0" applyNumberFormat="1" applyFont="1" applyBorder="1" applyProtection="1">
      <protection locked="0" hidden="1"/>
    </xf>
    <xf numFmtId="165" fontId="8" fillId="0" borderId="4" xfId="0" applyNumberFormat="1" applyFont="1" applyBorder="1" applyAlignment="1" applyProtection="1">
      <alignment horizontal="right"/>
      <protection locked="0" hidden="1"/>
    </xf>
    <xf numFmtId="9" fontId="8" fillId="0" borderId="4" xfId="0" applyNumberFormat="1" applyFont="1" applyBorder="1" applyAlignment="1" applyProtection="1">
      <alignment horizontal="right"/>
      <protection locked="0" hidden="1"/>
    </xf>
    <xf numFmtId="1" fontId="8" fillId="0" borderId="4" xfId="0" applyNumberFormat="1" applyFont="1" applyBorder="1" applyProtection="1">
      <protection locked="0" hidden="1"/>
    </xf>
    <xf numFmtId="0" fontId="1" fillId="3" borderId="0" xfId="0" applyFont="1" applyFill="1"/>
    <xf numFmtId="0" fontId="6" fillId="37" borderId="0" xfId="0" applyFont="1" applyFill="1" applyAlignment="1" applyProtection="1">
      <alignment horizontal="center" vertical="center" wrapText="1"/>
      <protection locked="0"/>
    </xf>
    <xf numFmtId="165" fontId="3" fillId="38" borderId="6" xfId="0" applyNumberFormat="1" applyFont="1" applyFill="1" applyBorder="1" applyProtection="1">
      <protection locked="0"/>
    </xf>
    <xf numFmtId="4" fontId="3" fillId="38" borderId="6" xfId="0" applyNumberFormat="1" applyFont="1" applyFill="1" applyBorder="1" applyProtection="1">
      <protection locked="0"/>
    </xf>
    <xf numFmtId="10" fontId="8" fillId="0" borderId="0" xfId="0" applyNumberFormat="1" applyFont="1" applyAlignment="1" applyProtection="1">
      <alignment horizontal="center"/>
      <protection locked="0"/>
    </xf>
    <xf numFmtId="164" fontId="8" fillId="0" borderId="0" xfId="0" applyNumberFormat="1" applyFont="1" applyAlignment="1" applyProtection="1">
      <alignment horizontal="center"/>
      <protection locked="0"/>
    </xf>
    <xf numFmtId="10" fontId="8" fillId="0" borderId="4" xfId="0" applyNumberFormat="1" applyFont="1" applyBorder="1" applyAlignment="1" applyProtection="1">
      <alignment horizontal="center"/>
      <protection locked="0"/>
    </xf>
    <xf numFmtId="164" fontId="8" fillId="0" borderId="4" xfId="0" applyNumberFormat="1" applyFont="1" applyBorder="1" applyAlignment="1" applyProtection="1">
      <alignment horizontal="center"/>
      <protection locked="0"/>
    </xf>
    <xf numFmtId="0" fontId="0" fillId="0" borderId="0" xfId="0" applyAlignment="1" applyProtection="1">
      <alignment horizontal="center"/>
      <protection locked="0"/>
    </xf>
    <xf numFmtId="0" fontId="3" fillId="42" borderId="19" xfId="0" applyFont="1" applyFill="1" applyBorder="1" applyProtection="1">
      <protection hidden="1"/>
    </xf>
    <xf numFmtId="0" fontId="3" fillId="42" borderId="20" xfId="0" applyFont="1" applyFill="1" applyBorder="1" applyProtection="1">
      <protection hidden="1"/>
    </xf>
    <xf numFmtId="0" fontId="3" fillId="20" borderId="31" xfId="0" applyFont="1" applyFill="1" applyBorder="1"/>
    <xf numFmtId="0" fontId="15" fillId="0" borderId="0" xfId="0" applyFont="1" applyProtection="1">
      <protection locked="0"/>
    </xf>
    <xf numFmtId="164" fontId="19" fillId="0" borderId="4" xfId="0" applyNumberFormat="1" applyFont="1" applyBorder="1" applyAlignment="1" applyProtection="1">
      <alignment horizontal="center" vertical="center" wrapText="1"/>
      <protection locked="0"/>
    </xf>
    <xf numFmtId="10" fontId="19" fillId="0" borderId="4" xfId="0" applyNumberFormat="1" applyFont="1" applyBorder="1" applyAlignment="1" applyProtection="1">
      <alignment horizontal="center" vertical="center" wrapText="1"/>
      <protection locked="0"/>
    </xf>
    <xf numFmtId="0" fontId="3" fillId="0" borderId="0" xfId="0" applyFont="1" applyProtection="1">
      <protection locked="0"/>
    </xf>
    <xf numFmtId="2" fontId="19" fillId="9" borderId="0" xfId="0" applyNumberFormat="1" applyFont="1" applyFill="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3" fillId="43" borderId="7" xfId="0" applyFont="1" applyFill="1" applyBorder="1" applyAlignment="1" applyProtection="1">
      <alignment wrapText="1"/>
      <protection locked="0"/>
    </xf>
    <xf numFmtId="168" fontId="3" fillId="0" borderId="0" xfId="1" applyNumberFormat="1" applyFont="1" applyProtection="1">
      <protection locked="0" hidden="1"/>
    </xf>
    <xf numFmtId="168" fontId="3" fillId="0" borderId="0" xfId="1" applyNumberFormat="1" applyFont="1" applyProtection="1">
      <protection locked="0"/>
    </xf>
    <xf numFmtId="14" fontId="6" fillId="0" borderId="0" xfId="0" applyNumberFormat="1" applyFont="1" applyAlignment="1" applyProtection="1">
      <alignment horizontal="center" vertical="center" wrapText="1"/>
      <protection locked="0"/>
    </xf>
    <xf numFmtId="165" fontId="3" fillId="9" borderId="32" xfId="0" applyNumberFormat="1" applyFont="1" applyFill="1" applyBorder="1" applyProtection="1">
      <protection locked="0"/>
    </xf>
    <xf numFmtId="4" fontId="3" fillId="9" borderId="21" xfId="0" applyNumberFormat="1" applyFont="1" applyFill="1" applyBorder="1" applyProtection="1">
      <protection locked="0"/>
    </xf>
    <xf numFmtId="9" fontId="3" fillId="0" borderId="0" xfId="2" applyFont="1" applyProtection="1">
      <protection locked="0"/>
    </xf>
    <xf numFmtId="10" fontId="3" fillId="0" borderId="0" xfId="2" applyNumberFormat="1" applyFont="1" applyProtection="1">
      <protection locked="0" hidden="1"/>
    </xf>
    <xf numFmtId="10" fontId="6" fillId="0" borderId="0" xfId="2" applyNumberFormat="1" applyFont="1" applyAlignment="1" applyProtection="1">
      <alignment vertical="center" wrapText="1"/>
      <protection locked="0"/>
    </xf>
    <xf numFmtId="10" fontId="3" fillId="0" borderId="0" xfId="2" applyNumberFormat="1" applyFont="1" applyProtection="1">
      <protection locked="0"/>
    </xf>
    <xf numFmtId="10" fontId="6" fillId="7" borderId="30" xfId="2" applyNumberFormat="1" applyFont="1" applyFill="1" applyBorder="1" applyAlignment="1" applyProtection="1">
      <alignment horizontal="center" vertical="center" wrapText="1"/>
    </xf>
    <xf numFmtId="165" fontId="8" fillId="7" borderId="28" xfId="0" applyNumberFormat="1" applyFont="1" applyFill="1" applyBorder="1" applyAlignment="1">
      <alignment horizontal="right"/>
    </xf>
    <xf numFmtId="10" fontId="8" fillId="0" borderId="0" xfId="0" applyNumberFormat="1" applyFont="1" applyAlignment="1">
      <alignment horizontal="right"/>
    </xf>
    <xf numFmtId="10" fontId="6" fillId="7" borderId="28" xfId="2" applyNumberFormat="1" applyFont="1" applyFill="1" applyBorder="1" applyAlignment="1" applyProtection="1">
      <alignment horizontal="center" vertical="center" wrapText="1"/>
    </xf>
    <xf numFmtId="0" fontId="6" fillId="40" borderId="0" xfId="0" applyFont="1" applyFill="1" applyAlignment="1">
      <alignment horizontal="center" vertical="center" wrapText="1"/>
    </xf>
    <xf numFmtId="0" fontId="6" fillId="14" borderId="0" xfId="0" applyFont="1" applyFill="1" applyAlignment="1">
      <alignment horizontal="center" vertical="center" wrapText="1"/>
    </xf>
    <xf numFmtId="0" fontId="6" fillId="35" borderId="0" xfId="0" applyFont="1" applyFill="1" applyAlignment="1">
      <alignment horizontal="center" vertical="center" wrapText="1"/>
    </xf>
    <xf numFmtId="0" fontId="6" fillId="28" borderId="0" xfId="0" applyFont="1" applyFill="1" applyAlignment="1">
      <alignment horizontal="center" vertical="center" wrapText="1"/>
    </xf>
    <xf numFmtId="0" fontId="6" fillId="36" borderId="0" xfId="0" applyFont="1" applyFill="1" applyAlignment="1">
      <alignment horizontal="center" vertical="center" wrapText="1"/>
    </xf>
    <xf numFmtId="0" fontId="6" fillId="41" borderId="0" xfId="0" applyFont="1" applyFill="1" applyAlignment="1">
      <alignment horizontal="center" vertical="center" wrapText="1"/>
    </xf>
    <xf numFmtId="10" fontId="8" fillId="7" borderId="28" xfId="2" applyNumberFormat="1" applyFont="1" applyFill="1" applyBorder="1" applyAlignment="1" applyProtection="1">
      <alignment horizontal="right"/>
    </xf>
    <xf numFmtId="165" fontId="8" fillId="11" borderId="0" xfId="0" applyNumberFormat="1" applyFont="1" applyFill="1" applyAlignment="1">
      <alignment horizontal="right"/>
    </xf>
    <xf numFmtId="165" fontId="8" fillId="27" borderId="0" xfId="0" applyNumberFormat="1" applyFont="1" applyFill="1" applyAlignment="1">
      <alignment horizontal="right"/>
    </xf>
    <xf numFmtId="10" fontId="8" fillId="33" borderId="0" xfId="0" applyNumberFormat="1" applyFont="1" applyFill="1" applyAlignment="1">
      <alignment horizontal="right"/>
    </xf>
    <xf numFmtId="10" fontId="8" fillId="26" borderId="0" xfId="0" applyNumberFormat="1" applyFont="1" applyFill="1" applyAlignment="1">
      <alignment horizontal="right"/>
    </xf>
    <xf numFmtId="165" fontId="8" fillId="39" borderId="0" xfId="0" applyNumberFormat="1" applyFont="1" applyFill="1" applyAlignment="1">
      <alignment horizontal="right"/>
    </xf>
    <xf numFmtId="165" fontId="8" fillId="11" borderId="4" xfId="0" applyNumberFormat="1" applyFont="1" applyFill="1" applyBorder="1" applyAlignment="1">
      <alignment horizontal="right"/>
    </xf>
    <xf numFmtId="165" fontId="8" fillId="27" borderId="4" xfId="0" applyNumberFormat="1" applyFont="1" applyFill="1" applyBorder="1" applyAlignment="1">
      <alignment horizontal="right"/>
    </xf>
    <xf numFmtId="10" fontId="8" fillId="33" borderId="4" xfId="0" applyNumberFormat="1" applyFont="1" applyFill="1" applyBorder="1" applyAlignment="1">
      <alignment horizontal="right"/>
    </xf>
    <xf numFmtId="10" fontId="8" fillId="26" borderId="4" xfId="0" applyNumberFormat="1" applyFont="1" applyFill="1" applyBorder="1" applyAlignment="1">
      <alignment horizontal="right"/>
    </xf>
    <xf numFmtId="10" fontId="0" fillId="0" borderId="0" xfId="2" applyNumberFormat="1" applyFont="1" applyProtection="1"/>
    <xf numFmtId="0" fontId="0" fillId="32" borderId="0" xfId="0" applyFill="1"/>
    <xf numFmtId="0" fontId="0" fillId="34" borderId="0" xfId="0" applyFill="1"/>
    <xf numFmtId="9" fontId="19" fillId="0" borderId="0" xfId="2" applyFont="1" applyAlignment="1" applyProtection="1">
      <alignment horizontal="center" vertical="center" wrapText="1"/>
      <protection locked="0"/>
    </xf>
    <xf numFmtId="9" fontId="8" fillId="0" borderId="0" xfId="2" applyFont="1" applyAlignment="1" applyProtection="1">
      <alignment horizontal="right"/>
      <protection locked="0"/>
    </xf>
    <xf numFmtId="9" fontId="8" fillId="0" borderId="4" xfId="2" applyFont="1" applyBorder="1" applyAlignment="1" applyProtection="1">
      <alignment horizontal="right"/>
      <protection locked="0"/>
    </xf>
    <xf numFmtId="9" fontId="0" fillId="0" borderId="0" xfId="2" applyFont="1" applyProtection="1">
      <protection locked="0"/>
    </xf>
    <xf numFmtId="14" fontId="0" fillId="0" borderId="0" xfId="0" applyNumberFormat="1"/>
    <xf numFmtId="0" fontId="15" fillId="0" borderId="0" xfId="0" applyFont="1"/>
    <xf numFmtId="9" fontId="0" fillId="0" borderId="0" xfId="0" applyNumberFormat="1"/>
    <xf numFmtId="10" fontId="0" fillId="0" borderId="0" xfId="0" applyNumberFormat="1"/>
    <xf numFmtId="10" fontId="6" fillId="0" borderId="0" xfId="2" applyNumberFormat="1" applyFont="1" applyAlignment="1" applyProtection="1">
      <alignment horizontal="center" vertical="center" wrapText="1"/>
      <protection locked="0"/>
    </xf>
    <xf numFmtId="0" fontId="6" fillId="44" borderId="0" xfId="0" applyFont="1" applyFill="1" applyAlignment="1" applyProtection="1">
      <alignment horizontal="center" vertical="center" wrapText="1"/>
      <protection locked="0"/>
    </xf>
    <xf numFmtId="0" fontId="19" fillId="10" borderId="0" xfId="0" applyFont="1" applyFill="1" applyAlignment="1" applyProtection="1">
      <alignment horizontal="center" vertical="center" wrapText="1"/>
      <protection locked="0"/>
    </xf>
    <xf numFmtId="1" fontId="6" fillId="0" borderId="0" xfId="0" applyNumberFormat="1" applyFont="1" applyAlignment="1" applyProtection="1">
      <alignment horizontal="center" vertical="center" wrapText="1"/>
      <protection locked="0"/>
    </xf>
    <xf numFmtId="9" fontId="8" fillId="0" borderId="0" xfId="0" applyNumberFormat="1" applyFont="1" applyProtection="1">
      <protection locked="0"/>
    </xf>
    <xf numFmtId="0" fontId="14" fillId="45" borderId="4" xfId="0" applyFont="1" applyFill="1" applyBorder="1" applyAlignment="1">
      <alignment vertical="center" wrapText="1"/>
    </xf>
    <xf numFmtId="0" fontId="12" fillId="45" borderId="0" xfId="0" applyFont="1" applyFill="1"/>
    <xf numFmtId="0" fontId="14" fillId="0" borderId="4" xfId="0" applyFont="1" applyBorder="1" applyAlignment="1">
      <alignment vertical="center" wrapText="1"/>
    </xf>
    <xf numFmtId="0" fontId="4" fillId="6" borderId="1" xfId="0" applyFont="1" applyFill="1" applyBorder="1" applyAlignment="1">
      <alignment horizontal="center"/>
    </xf>
    <xf numFmtId="0" fontId="5" fillId="0" borderId="2" xfId="0" applyFont="1" applyBorder="1"/>
    <xf numFmtId="0" fontId="4" fillId="17" borderId="8" xfId="0" applyFont="1" applyFill="1" applyBorder="1" applyAlignment="1" applyProtection="1">
      <alignment horizontal="center"/>
      <protection locked="0"/>
    </xf>
    <xf numFmtId="0" fontId="5" fillId="0" borderId="5" xfId="0" applyFont="1" applyBorder="1" applyProtection="1">
      <protection locked="0"/>
    </xf>
    <xf numFmtId="0" fontId="5" fillId="0" borderId="9" xfId="0" applyFont="1" applyBorder="1" applyProtection="1">
      <protection locked="0"/>
    </xf>
    <xf numFmtId="0" fontId="4" fillId="12" borderId="5" xfId="0" applyFont="1" applyFill="1" applyBorder="1" applyAlignment="1" applyProtection="1">
      <alignment horizontal="center"/>
      <protection locked="0"/>
    </xf>
    <xf numFmtId="0" fontId="4" fillId="16" borderId="5" xfId="0" applyFont="1" applyFill="1" applyBorder="1" applyAlignment="1" applyProtection="1">
      <alignment horizontal="center"/>
      <protection locked="0"/>
    </xf>
    <xf numFmtId="10" fontId="8" fillId="0" borderId="0" xfId="0" applyNumberFormat="1" applyFont="1" applyAlignment="1" applyProtection="1">
      <alignment horizontal="center" vertical="center"/>
      <protection locked="0"/>
    </xf>
    <xf numFmtId="10" fontId="8" fillId="0" borderId="0" xfId="0" quotePrefix="1" applyNumberFormat="1" applyFont="1" applyProtection="1">
      <protection locked="0"/>
    </xf>
    <xf numFmtId="0" fontId="9" fillId="0" borderId="4" xfId="4" applyProtection="1">
      <protection locked="0"/>
    </xf>
    <xf numFmtId="10" fontId="8" fillId="0" borderId="4" xfId="4" applyNumberFormat="1" applyFont="1" applyProtection="1">
      <protection locked="0"/>
    </xf>
  </cellXfs>
  <cellStyles count="5">
    <cellStyle name="Hyperlink" xfId="1" builtinId="8"/>
    <cellStyle name="Hyperlink 2" xfId="4" xr:uid="{1D76E0B3-1C23-344B-B02C-19CBE7D2E5F9}"/>
    <cellStyle name="Normal" xfId="0" builtinId="0"/>
    <cellStyle name="Percent" xfId="2" builtinId="5"/>
    <cellStyle name="Standaard 2" xfId="3" xr:uid="{9ECEA11E-8C34-BD4B-9637-66FCF8B9CF1E}"/>
  </cellStyles>
  <dxfs count="86">
    <dxf>
      <font>
        <color rgb="FF9C0006"/>
      </font>
    </dxf>
    <dxf>
      <font>
        <color rgb="FFFF0000"/>
      </font>
    </dxf>
    <dxf>
      <font>
        <color rgb="FFFF0000"/>
      </font>
    </dxf>
    <dxf>
      <font>
        <b val="0"/>
        <i val="0"/>
        <strike val="0"/>
        <condense val="0"/>
        <extend val="0"/>
        <outline val="0"/>
        <shadow val="0"/>
        <u val="none"/>
        <vertAlign val="baseline"/>
        <sz val="11"/>
        <color theme="1"/>
        <name val="Calibri"/>
        <family val="2"/>
        <scheme val="none"/>
      </font>
      <numFmt numFmtId="165" formatCode="0.000%"/>
      <fill>
        <patternFill patternType="solid">
          <fgColor rgb="FFFFF2CC"/>
          <bgColor theme="5" tint="0.79998168889431442"/>
        </patternFill>
      </fill>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1"/>
    </dxf>
    <dxf>
      <font>
        <b val="0"/>
        <i val="0"/>
        <strike val="0"/>
        <condense val="0"/>
        <extend val="0"/>
        <outline val="0"/>
        <shadow val="0"/>
        <u val="none"/>
        <vertAlign val="baseline"/>
        <sz val="11"/>
        <color theme="1"/>
        <name val="Calibri"/>
        <family val="2"/>
        <scheme val="none"/>
      </font>
      <numFmt numFmtId="168" formatCode="[$-F400]h:mm:ss\ AM/PM"/>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0"/>
    </dxf>
    <dxf>
      <font>
        <b val="0"/>
        <i val="0"/>
        <strike val="0"/>
        <condense val="0"/>
        <extend val="0"/>
        <outline val="0"/>
        <shadow val="0"/>
        <u val="none"/>
        <vertAlign val="baseline"/>
        <sz val="11"/>
        <color theme="1"/>
        <name val="Calibri"/>
        <family val="2"/>
        <scheme val="none"/>
      </font>
      <numFmt numFmtId="0" formatCode="General"/>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rgb="FF000000"/>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s>
  <tableStyles count="0" defaultTableStyle="TableStyleMedium2" defaultPivotStyle="PivotStyleLight16"/>
  <colors>
    <mruColors>
      <color rgb="FFC6E5AC"/>
      <color rgb="FFB0CB97"/>
      <color rgb="FFCEDCF2"/>
      <color rgb="FFFEFFF7"/>
      <color rgb="FFE8FFFD"/>
      <color rgb="FFE4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57</xdr:row>
      <xdr:rowOff>19050</xdr:rowOff>
    </xdr:from>
    <xdr:ext cx="1905000" cy="1885950"/>
    <xdr:pic>
      <xdr:nvPicPr>
        <xdr:cNvPr id="2" name="image1.png" title="Afbeeld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482331-2BC6-194E-8207-F8BA465538FE}" name="Tabel3" displayName="Tabel3" ref="A1:S29" totalsRowShown="0" headerRowDxfId="85">
  <autoFilter ref="A1:S29" xr:uid="{F7482331-2BC6-194E-8207-F8BA465538FE}"/>
  <tableColumns count="19">
    <tableColumn id="1" xr3:uid="{3CD907B1-53D6-4340-B34C-AC5021416C4A}" name="Datum"/>
    <tableColumn id="2" xr3:uid="{23EFA67B-F8AC-284F-9121-D3002DB1A609}" name="Altcoin"/>
    <tableColumn id="3" xr3:uid="{FDA8110D-DB79-F74D-AFDD-3DF637E22454}" name="Volume 24h (USD)"/>
    <tableColumn id="4" xr3:uid="{C29E7353-6BC5-FE44-8385-7E5660C34FE1}" name="Strategie"/>
    <tableColumn id="5" xr3:uid="{0F2938CA-7CAD-3A4A-9106-60B3DFB52B05}" name="Positie"/>
    <tableColumn id="6" xr3:uid="{0BD6F17A-5AFA-8C44-8140-72BC5746BD09}" name="Trendlijn"/>
    <tableColumn id="7" xr3:uid="{FD946708-C0F5-F24B-B3D5-EB351F8874C6}" name="Liquiditeitsbox"/>
    <tableColumn id="8" xr3:uid="{3568550A-C16D-1343-972E-A9156A331643}" name="Retest"/>
    <tableColumn id="9" xr3:uid="{B4D2915B-E973-CE4B-9343-4D18EFA3022E}" name="Level"/>
    <tableColumn id="10" xr3:uid="{495393F9-C1F4-1D4B-B31F-BEBA1141D22A}" name="Verloop trade"/>
    <tableColumn id="11" xr3:uid="{2C2D74D8-36A8-BF49-BD48-03F325B4B3DB}" name="TP1 (%)"/>
    <tableColumn id="12" xr3:uid="{17752C48-C5B0-974C-BAAE-C1ECD444BADA}" name="TP2 (%)"/>
    <tableColumn id="13" xr3:uid="{E6865D69-BC1F-EA48-A499-A4954CB6D3AB}" name="TP3 (%)"/>
    <tableColumn id="14" xr3:uid="{9A8A5D2C-3BB9-BF41-8FCC-3D59AED2EE24}" name="Stoploss (%)"/>
    <tableColumn id="15" xr3:uid="{98A0FB3F-1BEE-8945-9AED-67074EC2CB49}" name="Stoploss (%) optie 2"/>
    <tableColumn id="16" xr3:uid="{83EF2C29-A98C-D243-BD00-C415917E1F49}" name="TP bij meetrailen SL (%)"/>
    <tableColumn id="17" xr3:uid="{436BC605-AE91-B24F-8F32-B61A66252513}" name="winst/verlies op PF (%)"/>
    <tableColumn id="18" xr3:uid="{4AD1E13F-886E-354B-80A4-4396198F5311}" name="Opmerkingen"/>
    <tableColumn id="19" xr3:uid="{F044EA9E-46D0-8C47-B8A7-89481B10859D}" name="Screenshot char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A45F1-7D61-BE4D-ACC6-2D59813A4144}" name="Tabel1" displayName="Tabel1" ref="A1:AI1791" totalsRowShown="0" dataDxfId="84">
  <autoFilter ref="A1:AI1791" xr:uid="{00000000-0009-0000-0000-000004000000}"/>
  <tableColumns count="35">
    <tableColumn id="1" xr3:uid="{7DBE2A6F-73C1-FF45-B925-9C1EE02BEE41}" name="datum" dataDxfId="83"/>
    <tableColumn id="2" xr3:uid="{A51BB086-12A5-A04D-A2F4-C7B836C766AD}" name="altcoin" dataDxfId="82"/>
    <tableColumn id="3" xr3:uid="{F92D827D-B25F-0D4C-A4DF-F7BE82417108}" name="PF/papertrade" dataDxfId="81"/>
    <tableColumn id="4" xr3:uid="{CD4B98E6-4190-8943-8B87-EDB61EE7E6C5}" name="strategie" dataDxfId="80"/>
    <tableColumn id="5" xr3:uid="{34630257-A94F-A940-9D10-CF43E92DE1BF}" name="Positie" dataDxfId="79"/>
    <tableColumn id="6" xr3:uid="{B4C19471-3525-CB4C-A339-F4CE9C46C163}" name="Timeframe" dataDxfId="78"/>
    <tableColumn id="7" xr3:uid="{781F9256-4127-BC41-8211-4F84A35C5B0E}" name="starttijd" dataDxfId="77"/>
    <tableColumn id="8" xr3:uid="{6F2C12EF-AAE2-C84C-9CE6-AFBE37887898}" name="eindtijd" dataDxfId="76"/>
    <tableColumn id="25" xr3:uid="{E6CE61C1-E5AD-0148-8B86-38F143B8BB61}" name="risico PF (%)" dataDxfId="75"/>
    <tableColumn id="9" xr3:uid="{30CF76F4-01D5-E744-AC9E-C6D9B8530446}" name="leverage " dataDxfId="74">
      <calculatedColumnFormula>IFERROR(Tabel1[[#This Row],[risico PF (%)]]/Tabel1[[#This Row],[Fictieve Stoploss (%)]]*-1,"")</calculatedColumnFormula>
    </tableColumn>
    <tableColumn id="10" xr3:uid="{3BD9CB2A-AE76-F642-A0CA-C28E0634A358}" name="leverage SLoptie 2" dataDxfId="73">
      <calculatedColumnFormula>IFERROR(Tabel1[[#This Row],[risico PF (%)]]/Tabel1[[#This Row],[Stoploss optie 2 (%)]]*-1,"")</calculatedColumnFormula>
    </tableColumn>
    <tableColumn id="11" xr3:uid="{C1EB973B-4228-7C47-A7FA-76ECB91F8715}" name="verloop trade" dataDxfId="72"/>
    <tableColumn id="12" xr3:uid="{A7613C0F-841D-F749-A434-85EF8920276E}" name="TP1 (%)" dataDxfId="71"/>
    <tableColumn id="13" xr3:uid="{2BC60FDE-77DF-694C-A5E0-4894E485678A}" name="TP2 (%)" dataDxfId="70"/>
    <tableColumn id="14" xr3:uid="{EA68143D-5003-B143-9FF1-EEFB0BFDDF44}" name="TP3 (%)" dataDxfId="69"/>
    <tableColumn id="15" xr3:uid="{AF8E0447-28A6-5841-AAD9-A793382DB065}" name="TP4 (%)" dataDxfId="68"/>
    <tableColumn id="16" xr3:uid="{6D7B1770-6FA9-CD4C-961B-EAA7EBC3E219}" name="Fictieve Stoploss (%)" dataDxfId="67"/>
    <tableColumn id="30" xr3:uid="{809D3A02-715A-2948-8976-E741A1A973F6}" name="Uitgevoerde Stoploss (incl. slippage)" dataDxfId="66"/>
    <tableColumn id="17" xr3:uid="{3C647C1D-478B-FD44-8877-0CF461E9BAE8}" name="Stoploss optie 2 (%)" dataDxfId="65"/>
    <tableColumn id="18" xr3:uid="{0525A818-E963-574E-A167-2416BF2758AC}" name=" Basisstrategie trailen (zelf bepalen) (TP bij trail SL 15m) (%)" dataDxfId="64"/>
    <tableColumn id="19" xr3:uid="{13D8DD2B-59AD-1D46-9D07-F2E8D8508F62}" name="(zelf bepalen) TP bij trailen tf 1h (%)" dataDxfId="63"/>
    <tableColumn id="20" xr3:uid="{1122A524-43E5-6240-9296-89A7634740E1}" name="(zelf bepalen) TP bij automatisch meetrailen altrady (%)" dataDxfId="62"/>
    <tableColumn id="21" xr3:uid="{FCCD849E-DCF4-F846-BB41-D29C4A32F1C6}" name="(zelf bepalen) TP bij vaste SL (%)" dataDxfId="61"/>
    <tableColumn id="23" xr3:uid="{646385D0-788E-E949-B0D0-4AAABC4CB32C}" name="maximale winst (%)" dataDxfId="60"/>
    <tableColumn id="43" xr3:uid="{DAB01896-7B3D-1840-90C5-2813B7CDC489}" name="prijs voorbij entry (%)" dataDxfId="59"/>
    <tableColumn id="44" xr3:uid="{E77091E6-A5D6-4942-874D-F38352454ED8}" name="ruimte tussen prijs voorbij entry en SL" dataDxfId="58">
      <calculatedColumnFormula>Tabel1[[#This Row],[prijs voorbij entry (%)]]-Tabel1[[#This Row],[Fictieve Stoploss (%)]]</calculatedColumnFormula>
    </tableColumn>
    <tableColumn id="45" xr3:uid="{3FA523B7-8093-DC4C-869A-95D757FFC9B4}" name="heatmap/barometer" dataDxfId="57"/>
    <tableColumn id="47" xr3:uid="{CAD894A7-891E-3046-B43E-8A10A16E0524}" name="liquiditeitsbox" dataDxfId="56"/>
    <tableColumn id="46" xr3:uid="{A6BA86AD-CFF2-DD4C-A523-923605819C08}" name="markttrend (%)" dataDxfId="55"/>
    <tableColumn id="31" xr3:uid="{FE0C4EF4-2DAC-9542-8464-35AFF4B10C42}" name="levels" dataDxfId="54"/>
    <tableColumn id="28" xr3:uid="{04E05316-CFCA-FC4C-9F43-CDE593A0D3B1}" name="BTC beweging tijdens trade" dataDxfId="53"/>
    <tableColumn id="48" xr3:uid="{27DB1DB4-5122-8B44-A452-5AA971572361}" name="chart screenshot" dataDxfId="52" dataCellStyle="Hyperlink"/>
    <tableColumn id="24" xr3:uid="{37727A99-C1E3-3546-B3B7-DA68F71F1A5C}" name="Tijd in trade" dataDxfId="51" dataCellStyle="Hyperlink">
      <calculatedColumnFormula>Tabel1[[#This Row],[eindtijd]]-Tabel1[[#This Row],[starttijd]]</calculatedColumnFormula>
    </tableColumn>
    <tableColumn id="22" xr3:uid="{070D06C5-AD43-2B43-8B74-FA9D94A8C956}" name="fees (%)" dataDxfId="50"/>
    <tableColumn id="49" xr3:uid="{92174484-CF05-414A-8E0C-F1EB7349006C}" name="opmerking algemeen" dataDxfId="4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3C9E3-8719-0641-BFD8-0C96CDB7D4C2}" name="Tabel2" displayName="Tabel2" ref="A1:AS1791" totalsRowShown="0" dataDxfId="48">
  <autoFilter ref="A1:AS1791" xr:uid="{00000000-0009-0000-0000-000004000000}"/>
  <tableColumns count="45">
    <tableColumn id="1" xr3:uid="{3FBBB6CB-AD20-7B42-B65E-D3792F6327E7}" name="datum" dataDxfId="47"/>
    <tableColumn id="2" xr3:uid="{0A718007-757C-3346-99F2-56AB1F8C41D8}" name="altcoin" dataDxfId="46"/>
    <tableColumn id="3" xr3:uid="{3A1C80E9-A1AC-4044-A58F-74A05FDFDC6E}" name="volume 24h (USD)" dataDxfId="45"/>
    <tableColumn id="4" xr3:uid="{A5322F46-9C17-1149-BA0E-4D403D356571}" name="strategie" dataDxfId="44"/>
    <tableColumn id="5" xr3:uid="{6B150500-B316-B54C-8AD5-B538583E071A}" name="Positie" dataDxfId="43"/>
    <tableColumn id="6" xr3:uid="{B0A255B8-A40D-3E45-89EB-42489774AF4E}" name="Timeframe" dataDxfId="42"/>
    <tableColumn id="7" xr3:uid="{E7057B23-12B5-7143-BADB-B00484432BCB}" name="starttijd" dataDxfId="41"/>
    <tableColumn id="8" xr3:uid="{ED082816-CB88-AF44-A422-DFF9491EE4D5}" name="eindtijd" dataDxfId="40"/>
    <tableColumn id="35" xr3:uid="{00CD5FEA-17B3-FC4D-ACC4-59788BA1832B}" name="Risico PF (%)" dataDxfId="39"/>
    <tableColumn id="9" xr3:uid="{233CC866-B9E8-D341-80DD-44AD46F4D27C}" name="leverage " dataDxfId="38"/>
    <tableColumn id="10" xr3:uid="{9FFFCC11-73D2-D341-9605-266A7380B417}" name="leverage SLoptie 2" dataDxfId="37"/>
    <tableColumn id="11" xr3:uid="{B792CDA4-07DC-AD4B-B3D2-DEAEB3FEDB25}" name="verloop trade" dataDxfId="36"/>
    <tableColumn id="12" xr3:uid="{7E91CF47-20D8-3B4D-9FF5-8543CA3A2B7E}" name="TP1 (%)" dataDxfId="35"/>
    <tableColumn id="13" xr3:uid="{B85956D9-C4AC-2543-BDB8-DA4C1DD264E2}" name="TP2 (%)" dataDxfId="34"/>
    <tableColumn id="14" xr3:uid="{0E1EA10B-F882-734F-9669-CE4415DC4398}" name="TP3 (%)" dataDxfId="33"/>
    <tableColumn id="15" xr3:uid="{A2070A43-FB76-C846-A139-4DDB3F3B90A8}" name="TP4 (%)" dataDxfId="32"/>
    <tableColumn id="16" xr3:uid="{457B8DB8-17F6-E949-BFD6-FD3CFFB74FE4}" name="Stoploss (%)" dataDxfId="31"/>
    <tableColumn id="38" xr3:uid="{145A094F-5333-C64F-A794-4A60C0217F39}" name="Uitgevoerde Stoploss (incl. slippage)" dataDxfId="30"/>
    <tableColumn id="17" xr3:uid="{48A31E49-48B1-A745-B3EB-CB2529677B86}" name="Stoploss optie 2 (%)" dataDxfId="29"/>
    <tableColumn id="18" xr3:uid="{4445849D-6370-D14C-9310-B7517C84C795}" name=" Basisstrategie trailen (zelf bepalen) (TP bij trail SL 15m) (%)" dataDxfId="28"/>
    <tableColumn id="19" xr3:uid="{512A60A5-34F6-CA49-9FE7-3199BFBAA9E2}" name="(zelf bepalen) TP bij trailen tf 1h (%)" dataDxfId="27"/>
    <tableColumn id="20" xr3:uid="{5264A249-8157-814C-B116-907E40F79DFE}" name="(zelf bepalen) TP bij automatisch meetrailen altrady (%)" dataDxfId="26"/>
    <tableColumn id="21" xr3:uid="{A67EA23E-4CEB-944C-BCBE-2B2BB5ECED30}" name="(zelf bepalen) TP bij vaste SL (%)" dataDxfId="25"/>
    <tableColumn id="23" xr3:uid="{D1CBD958-7620-0648-83FE-CB18EB080120}" name="maximale winst " dataDxfId="24"/>
    <tableColumn id="43" xr3:uid="{EC820F6C-19F7-4A4B-8A89-20A57688C468}" name="wick% van entry" dataDxfId="23"/>
    <tableColumn id="44" xr3:uid="{DDB9B121-C7A8-8846-A989-806FD36B217F}" name="ruimte tussen wick van entry en SL" dataDxfId="22">
      <calculatedColumnFormula>Tabel1[[#This Row],[prijs voorbij entry (%)]]-Tabel1[[#This Row],[Fictieve Stoploss (%)]]</calculatedColumnFormula>
    </tableColumn>
    <tableColumn id="47" xr3:uid="{66D6504D-FB55-7540-93C9-F3A05EAB180A}" name="heatmap of barometer" dataDxfId="21"/>
    <tableColumn id="46" xr3:uid="{E7934A3E-80AC-C348-9E26-B207EB3EF257}" name="markttrend (%)" dataDxfId="20"/>
    <tableColumn id="36" xr3:uid="{4B10AA88-379B-B84B-9B09-1B639EC03C19}" name="BTC beweging tijdens trade" dataDxfId="19"/>
    <tableColumn id="37" xr3:uid="{841FF8D8-D2AA-1D49-B137-3CB8F999AB06}" name="Levels" dataDxfId="18"/>
    <tableColumn id="39" xr3:uid="{2639B191-1267-7E44-8D55-91B4CCB44F52}" name="BTC beweging tijdens trade2" dataDxfId="17"/>
    <tableColumn id="48" xr3:uid="{E62B15DB-9139-9C48-9870-BBB39C62AB4F}" name="chart screenshot" dataDxfId="16" dataCellStyle="Hyperlink"/>
    <tableColumn id="34" xr3:uid="{8E3EF37A-99C3-CA44-B7E8-04995A7A7AAE}" name="Tijd in trade" dataDxfId="15" dataCellStyle="Hyperlink">
      <calculatedColumnFormula>Tabel1[[#This Row],[eindtijd]]-Tabel1[[#This Row],[starttijd]]</calculatedColumnFormula>
    </tableColumn>
    <tableColumn id="33" xr3:uid="{11F5F96F-0B78-E741-9EB5-FE15FDD86211}" name="fees (%)" dataDxfId="14"/>
    <tableColumn id="49" xr3:uid="{6896D7DF-6521-694A-AC2E-3D59B6562190}" name="opmerking algemeen" dataDxfId="13"/>
    <tableColumn id="22" xr3:uid="{0CD51776-9F75-A74F-A99E-7DD4721491A2}" name="Basisstrategie (Trade winst%)" dataDxfId="12">
      <calculatedColumnFormula>$J2*(IF($M2="SL",IF($T2="",$Q2*Analysetool!B$3,$T2*Analysetool!B$3),$M2*Analysetool!B$3)+IF($N2="SL",IF($T2="",$Q2*Analysetool!B$4,$T2*Analysetool!B$4),$N2*Analysetool!B$4)+IF($O2="SL",IF($T2="",$Q2*Analysetool!B$5,$T2*Analysetool!B$5),$O2*Analysetool!B$5)+IF($P2="SL",IF($T2="",$Q2*Analysetool!B$6,$T2*Analysetool!B$6),$P2*Analysetool!B$6))-Tabel2[[#This Row],[fees (%)]]</calculatedColumnFormula>
    </tableColumn>
    <tableColumn id="24" xr3:uid="{6F7ADF42-DF84-064F-AC61-B3B451E5B928}" name="strategie 2 trailen 1h (Trade winst%)" dataDxfId="11">
      <calculatedColumnFormula>$J2*(IF($M2="SL",IF($U2="",$Q2*Analysetool!C$3,$U2*Analysetool!C$3),$M2*Analysetool!C$3)+IF($N2="SL",IF($U2="",$Q2*Analysetool!C$4,$U2*Analysetool!C$4),$N2*Analysetool!C$4)+IF($O2="SL",IF($U2="",$Q2*Analysetool!C$5,$U2*Analysetool!C$5),$O2*Analysetool!C$5)+IF($P2="SL",IF($U2="",$Q2*Analysetool!C$6,$U2*Analysetool!C$6),$P2*Analysetool!C$6))-Tabel2[[#This Row],[fees (%)]]</calculatedColumnFormula>
    </tableColumn>
    <tableColumn id="25" xr3:uid="{0408824E-9FC5-D34C-8852-C9F4CD825C66}" name="Strategie 3 trailen automatisch altrady  (Trade winst%)" dataDxfId="10">
      <calculatedColumnFormula>$J2*(IF($M2="SL",IF($V2="",$Q2*Analysetool!D$3,$V2*Analysetool!D$3),$M2*Analysetool!D$3)+IF($N2="SL",IF($V2="",$Q2*Analysetool!D$4,$V2*Analysetool!D$4),$N2*Analysetool!D$4)+IF($O2="SL",IF($V2="",$Q2*Analysetool!D$5,$V2*Analysetool!D$5),$O2*Analysetool!D$5)+IF($P2="SL",IF($V2="",$Q2*Analysetool!D$6,$V2*Analysetool!D$6),$P2*Analysetool!D$6))-Tabel2[[#This Row],[fees (%)]]</calculatedColumnFormula>
    </tableColumn>
    <tableColumn id="26" xr3:uid="{91951B44-E0D9-2449-8A33-9CA99400EB67}" name="Strategie 4 vaste SL,  (Trade winst%)" dataDxfId="9">
      <calculatedColumnFormula>$J2*(IF($M2="SL",IF($W2="",$Q2*Analysetool!E$3,$W2*Analysetool!E$3),$M2*Analysetool!E$3)+IF($N2="SL",IF($W2="",$Q2*Analysetool!E$4,$W2*Analysetool!E$4),$N2*Analysetool!E$4)+IF($O2="SL",IF($W2="",$Q2*Analysetool!E$5,$W2*Analysetool!E$5),$O2*Analysetool!E$5)+IF($P2="SL",IF($W2="",$Q2*Analysetool!E$6,$W2*Analysetool!E$6),$P2*Analysetool!E$6))-Tabel2[[#This Row],[fees (%)]]</calculatedColumnFormula>
    </tableColumn>
    <tableColumn id="27" xr3:uid="{AF0A4369-73ED-B74A-B54D-C16DB153D127}" name="Strategie 5 Verdeling TP optie 1, (Trade winst %)" dataDxfId="8">
      <calculatedColumnFormula>$J2*(IF($M2="SL",IF($T2="",$Q2*Analysetool!F$3,$T2*Analysetool!F$3),$M2*Analysetool!F$3)+IF($N2="SL",IF($T2="",$Q2*Analysetool!F$4,$T2*Analysetool!F$4),$N2*Analysetool!F$4)+IF($O2="SL",IF($T2="",$Q2*Analysetool!F$5,$T2*Analysetool!F$5),$O2*Analysetool!F$5)+IF($P2="SL",IF($T2="",$Q2*Analysetool!F$6,$T2*Analysetool!F$6),$P2*Analysetool!F$6))-Tabel2[[#This Row],[fees (%)]]</calculatedColumnFormula>
    </tableColumn>
    <tableColumn id="28" xr3:uid="{E6A2E9F7-4942-8140-AB03-DB59B68B5D97}" name="Strategie 6 Verdeling TP optie 2, (Trade winst%)" dataDxfId="7">
      <calculatedColumnFormula>$J2*(IF($M2="SL",IF($T2="",$Q2*Analysetool!G$3,$T2*Analysetool!G$3),$M2*Analysetool!G$3)+IF($N2="SL",IF($T2="",$Q2*Analysetool!G$4,$T2*Analysetool!G$4),$N2*Analysetool!G$4)+IF($O2="SL",IF($T2="",$Q2*Analysetool!G$5,$T2*Analysetool!G$5),$O2*Analysetool!G$5)+IF($P2="SL",IF($T2="",$Q2*Analysetool!G$6,$T2*Analysetool!G$6),$P2*Analysetool!G$6))-Tabel2[[#This Row],[fees (%)]]</calculatedColumnFormula>
    </tableColumn>
    <tableColumn id="29" xr3:uid="{7DBEBA57-58A7-DC4A-A9E1-2E5ED1C8FF2D}" name="WInst op PF strategie 7 1 TP obv sweetspot max. winst en  vaste SL (Trade winst%)" dataDxfId="6">
      <calculatedColumnFormula>IF(Analysetool!$H$8&lt;=$X2,Analysetool!$H$8*J2,Q2*J2)-Tabel2[[#This Row],[fees (%)]]</calculatedColumnFormula>
    </tableColumn>
    <tableColumn id="30" xr3:uid="{AB507DBE-4F0E-8F4B-8E58-C8ED2493E971}" name="strategie 8 1TP obv sweetspot max. winst en vaste SLoptie2 (Trade winst %)" dataDxfId="5">
      <calculatedColumnFormula>IF(Tabel2[[#This Row],[wick% van entry]]&lt;=Tabel2[[#This Row],[Stoploss optie 2 (%)]],Tabel2[[#This Row],[Stoploss optie 2 (%)]]*Tabel2[[#This Row],[leverage SLoptie 2]],IF(Analysetool!$I$8&lt;$X2,Analysetool!$I$8*K2,S2*K2))-Tabel2[[#This Row],[fees (%)]]</calculatedColumnFormula>
    </tableColumn>
    <tableColumn id="31" xr3:uid="{6C74BB39-448D-594B-B3A6-44CA365043E2}" name="strategie 9 RR (Trade winst%)" dataDxfId="4">
      <calculatedColumnFormula>IF(Q2*-1*Analysetool!$J$9&lt;=X2,Q2*-1*Analysetool!$J$9*J2,Q2*J2)-Tabel2[[#This Row],[fees (%)]]</calculatedColumnFormula>
    </tableColumn>
    <tableColumn id="32" xr3:uid="{BA5B5EAC-B55D-E04E-AFE6-E5DC8C347EBE}" name="strategie 10 basisstrategie SLoptie2 (trade winst)" dataDxfId="3">
      <calculatedColumnFormula>$K2*IF(Tabel2[[#This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1"/>
  <sheetViews>
    <sheetView zoomScale="140" zoomScaleNormal="140" workbookViewId="0">
      <selection activeCell="A19" sqref="A19"/>
    </sheetView>
  </sheetViews>
  <sheetFormatPr defaultColWidth="12.6328125" defaultRowHeight="15.75" customHeight="1" x14ac:dyDescent="0.25"/>
  <cols>
    <col min="1" max="1" width="47.1796875" customWidth="1"/>
    <col min="2" max="2" width="180.81640625" customWidth="1"/>
  </cols>
  <sheetData>
    <row r="1" spans="1:2" ht="15.5" x14ac:dyDescent="0.35">
      <c r="A1" s="86"/>
      <c r="B1" s="86"/>
    </row>
    <row r="2" spans="1:2" ht="15.5" x14ac:dyDescent="0.35">
      <c r="A2" s="87" t="s">
        <v>0</v>
      </c>
      <c r="B2" s="86" t="s">
        <v>160</v>
      </c>
    </row>
    <row r="3" spans="1:2" ht="15.5" x14ac:dyDescent="0.35">
      <c r="A3" s="87"/>
      <c r="B3" s="86"/>
    </row>
    <row r="4" spans="1:2" ht="15.5" x14ac:dyDescent="0.35">
      <c r="A4" s="87" t="s">
        <v>140</v>
      </c>
      <c r="B4" s="86" t="s">
        <v>137</v>
      </c>
    </row>
    <row r="5" spans="1:2" ht="15.5" x14ac:dyDescent="0.35">
      <c r="A5" s="87" t="s">
        <v>138</v>
      </c>
      <c r="B5" s="86" t="s">
        <v>139</v>
      </c>
    </row>
    <row r="6" spans="1:2" ht="15.5" x14ac:dyDescent="0.35">
      <c r="A6" s="87" t="s">
        <v>141</v>
      </c>
      <c r="B6" s="86" t="s">
        <v>142</v>
      </c>
    </row>
    <row r="7" spans="1:2" ht="15.5" x14ac:dyDescent="0.35">
      <c r="A7" s="87"/>
      <c r="B7" s="86"/>
    </row>
    <row r="8" spans="1:2" ht="15.5" x14ac:dyDescent="0.35">
      <c r="A8" s="87" t="s">
        <v>1</v>
      </c>
      <c r="B8" s="86"/>
    </row>
    <row r="9" spans="1:2" ht="15.5" x14ac:dyDescent="0.35">
      <c r="A9" s="86" t="s">
        <v>2</v>
      </c>
      <c r="B9" s="86" t="s">
        <v>3</v>
      </c>
    </row>
    <row r="10" spans="1:2" ht="15.5" x14ac:dyDescent="0.35">
      <c r="A10" s="86" t="s">
        <v>4</v>
      </c>
      <c r="B10" s="86" t="s">
        <v>5</v>
      </c>
    </row>
    <row r="11" spans="1:2" ht="15.5" x14ac:dyDescent="0.35">
      <c r="A11" s="86" t="s">
        <v>168</v>
      </c>
      <c r="B11" s="86" t="s">
        <v>169</v>
      </c>
    </row>
    <row r="12" spans="1:2" ht="15.5" x14ac:dyDescent="0.35">
      <c r="A12" s="86" t="s">
        <v>6</v>
      </c>
      <c r="B12" s="86" t="s">
        <v>7</v>
      </c>
    </row>
    <row r="13" spans="1:2" ht="15.5" x14ac:dyDescent="0.35">
      <c r="A13" s="86" t="s">
        <v>8</v>
      </c>
      <c r="B13" s="86" t="s">
        <v>9</v>
      </c>
    </row>
    <row r="14" spans="1:2" ht="15.5" x14ac:dyDescent="0.35">
      <c r="A14" s="86" t="s">
        <v>10</v>
      </c>
      <c r="B14" s="86" t="s">
        <v>11</v>
      </c>
    </row>
    <row r="15" spans="1:2" ht="15.5" x14ac:dyDescent="0.35">
      <c r="A15" s="86" t="s">
        <v>12</v>
      </c>
      <c r="B15" s="86" t="s">
        <v>13</v>
      </c>
    </row>
    <row r="16" spans="1:2" ht="15.5" x14ac:dyDescent="0.35">
      <c r="A16" s="86" t="s">
        <v>14</v>
      </c>
      <c r="B16" s="86" t="s">
        <v>13</v>
      </c>
    </row>
    <row r="17" spans="1:2" ht="15.5" x14ac:dyDescent="0.35">
      <c r="A17" s="86" t="s">
        <v>15</v>
      </c>
      <c r="B17" s="86" t="s">
        <v>16</v>
      </c>
    </row>
    <row r="18" spans="1:2" ht="15.5" x14ac:dyDescent="0.35">
      <c r="A18" s="86" t="s">
        <v>146</v>
      </c>
      <c r="B18" s="86" t="s">
        <v>161</v>
      </c>
    </row>
    <row r="19" spans="1:2" ht="15.5" x14ac:dyDescent="0.35">
      <c r="A19" s="86" t="s">
        <v>17</v>
      </c>
      <c r="B19" s="86" t="s">
        <v>170</v>
      </c>
    </row>
    <row r="20" spans="1:2" ht="15.5" x14ac:dyDescent="0.35">
      <c r="A20" s="86"/>
      <c r="B20" s="86"/>
    </row>
    <row r="21" spans="1:2" ht="15.5" x14ac:dyDescent="0.35">
      <c r="A21" s="88" t="s">
        <v>103</v>
      </c>
      <c r="B21" s="88" t="s">
        <v>18</v>
      </c>
    </row>
    <row r="22" spans="1:2" ht="15.5" x14ac:dyDescent="0.35">
      <c r="A22" s="86" t="s">
        <v>19</v>
      </c>
      <c r="B22" s="86" t="s">
        <v>20</v>
      </c>
    </row>
    <row r="23" spans="1:2" ht="15.5" x14ac:dyDescent="0.35">
      <c r="A23" s="86" t="s">
        <v>21</v>
      </c>
      <c r="B23" s="86" t="s">
        <v>22</v>
      </c>
    </row>
    <row r="24" spans="1:2" ht="15.5" x14ac:dyDescent="0.35">
      <c r="A24" s="86" t="s">
        <v>23</v>
      </c>
      <c r="B24" s="86" t="s">
        <v>24</v>
      </c>
    </row>
    <row r="25" spans="1:2" ht="15.5" x14ac:dyDescent="0.35">
      <c r="A25" s="86" t="s">
        <v>25</v>
      </c>
      <c r="B25" s="86" t="s">
        <v>26</v>
      </c>
    </row>
    <row r="26" spans="1:2" ht="15.5" x14ac:dyDescent="0.35">
      <c r="A26" s="86" t="s">
        <v>27</v>
      </c>
      <c r="B26" s="86" t="s">
        <v>28</v>
      </c>
    </row>
    <row r="27" spans="1:2" ht="15.5" x14ac:dyDescent="0.35">
      <c r="A27" s="86" t="s">
        <v>184</v>
      </c>
      <c r="B27" s="86" t="s">
        <v>187</v>
      </c>
    </row>
    <row r="28" spans="1:2" ht="15.5" x14ac:dyDescent="0.35">
      <c r="A28" s="86" t="s">
        <v>185</v>
      </c>
      <c r="B28" s="86" t="s">
        <v>186</v>
      </c>
    </row>
    <row r="29" spans="1:2" ht="15.5" x14ac:dyDescent="0.35">
      <c r="A29" s="88" t="s">
        <v>64</v>
      </c>
      <c r="B29" s="88" t="s">
        <v>29</v>
      </c>
    </row>
    <row r="30" spans="1:2" ht="21" customHeight="1" x14ac:dyDescent="0.35">
      <c r="A30" s="86" t="s">
        <v>188</v>
      </c>
      <c r="B30" s="86" t="s">
        <v>189</v>
      </c>
    </row>
    <row r="31" spans="1:2" ht="22" customHeight="1" x14ac:dyDescent="0.35">
      <c r="A31" s="93" t="s">
        <v>99</v>
      </c>
      <c r="B31" s="89" t="s">
        <v>104</v>
      </c>
    </row>
    <row r="32" spans="1:2" ht="18" customHeight="1" x14ac:dyDescent="0.35">
      <c r="A32" s="93" t="s">
        <v>98</v>
      </c>
      <c r="B32" s="89" t="s">
        <v>104</v>
      </c>
    </row>
    <row r="33" spans="1:2" ht="20" customHeight="1" x14ac:dyDescent="0.35">
      <c r="A33" s="93" t="s">
        <v>100</v>
      </c>
      <c r="B33" s="89" t="s">
        <v>104</v>
      </c>
    </row>
    <row r="34" spans="1:2" ht="20" customHeight="1" x14ac:dyDescent="0.35">
      <c r="A34" s="86" t="s">
        <v>30</v>
      </c>
      <c r="B34" s="86" t="s">
        <v>149</v>
      </c>
    </row>
    <row r="35" spans="1:2" ht="20" customHeight="1" x14ac:dyDescent="0.35">
      <c r="A35" s="86" t="s">
        <v>31</v>
      </c>
      <c r="B35" s="86" t="s">
        <v>148</v>
      </c>
    </row>
    <row r="36" spans="1:2" ht="20" customHeight="1" x14ac:dyDescent="0.35">
      <c r="A36" s="90" t="s">
        <v>32</v>
      </c>
      <c r="B36" s="90" t="s">
        <v>145</v>
      </c>
    </row>
    <row r="37" spans="1:2" ht="20" customHeight="1" x14ac:dyDescent="0.35">
      <c r="A37" s="91" t="s">
        <v>33</v>
      </c>
      <c r="B37" s="91" t="s">
        <v>34</v>
      </c>
    </row>
    <row r="38" spans="1:2" ht="20" customHeight="1" x14ac:dyDescent="0.35">
      <c r="A38" s="91" t="s">
        <v>35</v>
      </c>
      <c r="B38" s="91" t="s">
        <v>36</v>
      </c>
    </row>
    <row r="39" spans="1:2" ht="20" customHeight="1" x14ac:dyDescent="0.35">
      <c r="A39" s="91" t="s">
        <v>37</v>
      </c>
      <c r="B39" s="91" t="s">
        <v>150</v>
      </c>
    </row>
    <row r="40" spans="1:2" ht="20" customHeight="1" x14ac:dyDescent="0.35">
      <c r="A40" s="91" t="s">
        <v>178</v>
      </c>
      <c r="B40" s="91" t="s">
        <v>179</v>
      </c>
    </row>
    <row r="41" spans="1:2" ht="20" customHeight="1" x14ac:dyDescent="0.35">
      <c r="A41" s="197" t="s">
        <v>177</v>
      </c>
      <c r="B41" s="198" t="s">
        <v>190</v>
      </c>
    </row>
    <row r="42" spans="1:2" ht="20" customHeight="1" x14ac:dyDescent="0.35">
      <c r="A42" s="199"/>
      <c r="B42" s="86"/>
    </row>
    <row r="43" spans="1:2" ht="15.5" x14ac:dyDescent="0.35">
      <c r="A43" s="86" t="s">
        <v>117</v>
      </c>
      <c r="B43" s="86" t="s">
        <v>151</v>
      </c>
    </row>
    <row r="44" spans="1:2" ht="15.5" x14ac:dyDescent="0.35">
      <c r="A44" s="133" t="s">
        <v>118</v>
      </c>
      <c r="B44" s="92" t="s">
        <v>153</v>
      </c>
    </row>
    <row r="45" spans="1:2" ht="15.5" x14ac:dyDescent="0.35">
      <c r="A45" s="133" t="s">
        <v>119</v>
      </c>
      <c r="B45" s="92" t="s">
        <v>152</v>
      </c>
    </row>
    <row r="46" spans="1:2" ht="15.5" x14ac:dyDescent="0.35">
      <c r="A46" s="133" t="s">
        <v>120</v>
      </c>
      <c r="B46" s="92" t="s">
        <v>154</v>
      </c>
    </row>
    <row r="47" spans="1:2" ht="15.5" x14ac:dyDescent="0.35">
      <c r="A47" s="133" t="s">
        <v>121</v>
      </c>
      <c r="B47" s="92" t="s">
        <v>155</v>
      </c>
    </row>
    <row r="48" spans="1:2" ht="15.5" x14ac:dyDescent="0.35">
      <c r="A48" s="133" t="s">
        <v>122</v>
      </c>
      <c r="B48" s="92" t="s">
        <v>156</v>
      </c>
    </row>
    <row r="49" spans="1:2" ht="15.5" x14ac:dyDescent="0.35">
      <c r="A49" s="133" t="s">
        <v>123</v>
      </c>
      <c r="B49" s="92" t="s">
        <v>159</v>
      </c>
    </row>
    <row r="50" spans="1:2" ht="15.5" x14ac:dyDescent="0.35">
      <c r="A50" s="133" t="s">
        <v>124</v>
      </c>
      <c r="B50" s="92" t="s">
        <v>158</v>
      </c>
    </row>
    <row r="51" spans="1:2" ht="15.5" x14ac:dyDescent="0.35">
      <c r="A51" s="133" t="s">
        <v>125</v>
      </c>
      <c r="B51" s="92" t="s">
        <v>157</v>
      </c>
    </row>
    <row r="52" spans="1:2" ht="16.5" customHeight="1" x14ac:dyDescent="0.25"/>
    <row r="53" spans="1:2" ht="12.5" x14ac:dyDescent="0.25"/>
    <row r="54" spans="1:2" ht="12.5" x14ac:dyDescent="0.25">
      <c r="A54" s="1"/>
      <c r="B54" s="2"/>
    </row>
    <row r="55" spans="1:2" ht="12.5" x14ac:dyDescent="0.25">
      <c r="A55" s="1" t="s">
        <v>38</v>
      </c>
      <c r="B55" s="1"/>
    </row>
    <row r="56" spans="1:2" ht="12.5" x14ac:dyDescent="0.25">
      <c r="A56" s="3" t="s">
        <v>39</v>
      </c>
      <c r="B56" s="3" t="s">
        <v>40</v>
      </c>
    </row>
    <row r="57" spans="1:2" ht="12.5" x14ac:dyDescent="0.25">
      <c r="A57" s="3"/>
    </row>
    <row r="58" spans="1:2" ht="12.5" x14ac:dyDescent="0.25">
      <c r="A58" s="4" t="s">
        <v>35</v>
      </c>
    </row>
    <row r="69" spans="1:3" ht="12.5" x14ac:dyDescent="0.25">
      <c r="A69" s="3" t="s">
        <v>41</v>
      </c>
      <c r="B69" s="3" t="s">
        <v>102</v>
      </c>
    </row>
    <row r="71" spans="1:3" ht="13" x14ac:dyDescent="0.3">
      <c r="A71" s="200" t="s">
        <v>42</v>
      </c>
      <c r="B71" s="201"/>
    </row>
    <row r="72" spans="1:3" ht="13" x14ac:dyDescent="0.3">
      <c r="A72" s="32" t="s">
        <v>80</v>
      </c>
      <c r="B72" s="33" t="s">
        <v>81</v>
      </c>
      <c r="C72" s="14"/>
    </row>
    <row r="73" spans="1:3" ht="13" x14ac:dyDescent="0.3">
      <c r="A73" s="32" t="s">
        <v>82</v>
      </c>
      <c r="B73" s="33" t="s">
        <v>83</v>
      </c>
      <c r="C73" s="14"/>
    </row>
    <row r="74" spans="1:3" ht="13" x14ac:dyDescent="0.3">
      <c r="A74" s="32" t="s">
        <v>84</v>
      </c>
      <c r="B74" s="33" t="s">
        <v>85</v>
      </c>
      <c r="C74" s="14"/>
    </row>
    <row r="75" spans="1:3" ht="15.75" customHeight="1" x14ac:dyDescent="0.3">
      <c r="A75" s="32" t="s">
        <v>86</v>
      </c>
      <c r="B75" s="33" t="s">
        <v>87</v>
      </c>
      <c r="C75" s="14"/>
    </row>
    <row r="76" spans="1:3" ht="15.75" customHeight="1" x14ac:dyDescent="0.3">
      <c r="A76" s="32" t="s">
        <v>88</v>
      </c>
      <c r="B76" s="23" t="s">
        <v>89</v>
      </c>
      <c r="C76" s="14"/>
    </row>
    <row r="77" spans="1:3" ht="15.75" customHeight="1" x14ac:dyDescent="0.3">
      <c r="A77" s="32" t="s">
        <v>101</v>
      </c>
      <c r="B77" s="23" t="s">
        <v>89</v>
      </c>
      <c r="C77" s="14"/>
    </row>
    <row r="78" spans="1:3" ht="15.75" customHeight="1" x14ac:dyDescent="0.3">
      <c r="A78" s="32" t="s">
        <v>90</v>
      </c>
      <c r="B78" s="23" t="s">
        <v>91</v>
      </c>
      <c r="C78" s="14"/>
    </row>
    <row r="79" spans="1:3" ht="15.75" customHeight="1" x14ac:dyDescent="0.3">
      <c r="A79" s="32" t="s">
        <v>92</v>
      </c>
      <c r="B79" s="23" t="s">
        <v>93</v>
      </c>
      <c r="C79" s="14"/>
    </row>
    <row r="80" spans="1:3" ht="15.75" customHeight="1" x14ac:dyDescent="0.3">
      <c r="A80" s="32" t="s">
        <v>94</v>
      </c>
      <c r="B80" s="23" t="s">
        <v>95</v>
      </c>
      <c r="C80" s="14"/>
    </row>
    <row r="81" spans="1:3" ht="15.75" customHeight="1" x14ac:dyDescent="0.3">
      <c r="A81" s="32" t="s">
        <v>96</v>
      </c>
      <c r="B81" s="23" t="s">
        <v>97</v>
      </c>
      <c r="C81" s="14"/>
    </row>
  </sheetData>
  <mergeCells count="1">
    <mergeCell ref="A71:B71"/>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CEC3-9492-4C4F-AC7C-315F1D1C27D4}">
  <dimension ref="A1:U5"/>
  <sheetViews>
    <sheetView topLeftCell="B1" zoomScale="137" zoomScaleNormal="137" workbookViewId="0">
      <selection activeCell="C43" sqref="C43"/>
    </sheetView>
  </sheetViews>
  <sheetFormatPr defaultColWidth="10.90625" defaultRowHeight="12.5" x14ac:dyDescent="0.25"/>
  <cols>
    <col min="3" max="3" width="17.453125" customWidth="1"/>
    <col min="6" max="6" width="21.81640625" customWidth="1"/>
    <col min="7" max="7" width="16.1796875" customWidth="1"/>
    <col min="10" max="10" width="14.36328125" customWidth="1"/>
    <col min="14" max="14" width="12.453125" customWidth="1"/>
    <col min="15" max="15" width="18.36328125" hidden="1" customWidth="1"/>
    <col min="16" max="16" width="21.36328125" customWidth="1"/>
    <col min="17" max="17" width="20.81640625" customWidth="1"/>
    <col min="18" max="18" width="14" customWidth="1"/>
    <col min="19" max="19" width="26.36328125" customWidth="1"/>
  </cols>
  <sheetData>
    <row r="1" spans="1:21" ht="48" customHeight="1" x14ac:dyDescent="0.35">
      <c r="A1" s="5" t="s">
        <v>2</v>
      </c>
      <c r="B1" s="5" t="s">
        <v>43</v>
      </c>
      <c r="C1" s="5" t="s">
        <v>44</v>
      </c>
      <c r="D1" s="5" t="s">
        <v>6</v>
      </c>
      <c r="E1" s="5" t="s">
        <v>8</v>
      </c>
      <c r="F1" s="5" t="s">
        <v>45</v>
      </c>
      <c r="G1" s="5" t="s">
        <v>46</v>
      </c>
      <c r="H1" s="5" t="s">
        <v>47</v>
      </c>
      <c r="I1" s="5" t="s">
        <v>48</v>
      </c>
      <c r="J1" s="5" t="s">
        <v>49</v>
      </c>
      <c r="K1" s="6" t="s">
        <v>50</v>
      </c>
      <c r="L1" s="6" t="s">
        <v>51</v>
      </c>
      <c r="M1" s="6" t="s">
        <v>52</v>
      </c>
      <c r="N1" s="6" t="s">
        <v>53</v>
      </c>
      <c r="O1" s="7" t="s">
        <v>54</v>
      </c>
      <c r="P1" s="8" t="s">
        <v>55</v>
      </c>
      <c r="Q1" s="8" t="s">
        <v>56</v>
      </c>
      <c r="R1" s="8" t="s">
        <v>57</v>
      </c>
      <c r="S1" s="8" t="s">
        <v>58</v>
      </c>
      <c r="T1" s="9"/>
      <c r="U1" s="9"/>
    </row>
    <row r="2" spans="1:21" x14ac:dyDescent="0.25">
      <c r="A2" s="188"/>
      <c r="B2" s="189"/>
      <c r="D2" s="189"/>
      <c r="E2" s="189"/>
      <c r="F2" s="189"/>
      <c r="G2" s="189"/>
      <c r="H2" s="189"/>
      <c r="J2" s="189"/>
      <c r="K2" s="190"/>
      <c r="L2" s="190"/>
      <c r="M2" s="190"/>
      <c r="N2" s="191"/>
      <c r="P2" s="191"/>
    </row>
    <row r="3" spans="1:21" x14ac:dyDescent="0.25">
      <c r="F3" s="189"/>
      <c r="G3" s="189"/>
      <c r="J3" s="189"/>
    </row>
    <row r="4" spans="1:21" x14ac:dyDescent="0.25">
      <c r="F4" s="189"/>
      <c r="G4" s="189"/>
      <c r="J4" s="189"/>
    </row>
    <row r="5" spans="1:21" x14ac:dyDescent="0.25">
      <c r="J5" s="189"/>
    </row>
  </sheetData>
  <phoneticPr fontId="1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F282-4FCD-0F4D-8099-BAF446CC221F}">
  <dimension ref="A1:BA1791"/>
  <sheetViews>
    <sheetView tabSelected="1" zoomScale="55" zoomScaleNormal="55" workbookViewId="0">
      <pane xSplit="4" topLeftCell="E1" activePane="topRight" state="frozen"/>
      <selection pane="topRight" activeCell="AH2" sqref="AH2:AH86"/>
    </sheetView>
  </sheetViews>
  <sheetFormatPr defaultColWidth="12.6328125" defaultRowHeight="15.75" customHeight="1" x14ac:dyDescent="0.25"/>
  <cols>
    <col min="1" max="1" width="13.6328125" style="15" customWidth="1"/>
    <col min="2" max="2" width="9.1796875" style="15" customWidth="1"/>
    <col min="3" max="3" width="17.1796875" style="15" customWidth="1"/>
    <col min="4" max="4" width="13" style="15" customWidth="1"/>
    <col min="5" max="5" width="9.453125" style="15" customWidth="1"/>
    <col min="6" max="6" width="11.81640625" style="15" customWidth="1"/>
    <col min="7" max="7" width="17" style="15" customWidth="1"/>
    <col min="8" max="8" width="16.1796875" style="15" customWidth="1"/>
    <col min="9" max="9" width="16.1796875" style="187" customWidth="1"/>
    <col min="10" max="10" width="12.81640625" style="15" customWidth="1"/>
    <col min="11" max="11" width="20.36328125" style="15" bestFit="1" customWidth="1"/>
    <col min="12" max="12" width="14" style="141" customWidth="1"/>
    <col min="13" max="16" width="9" style="141" customWidth="1"/>
    <col min="17" max="18" width="12.453125" style="15" customWidth="1"/>
    <col min="19" max="19" width="21" style="15" bestFit="1" customWidth="1"/>
    <col min="20" max="20" width="33.6328125" style="15" bestFit="1" customWidth="1"/>
    <col min="21" max="21" width="17.36328125" style="15" bestFit="1" customWidth="1"/>
    <col min="22" max="22" width="23.36328125" style="15" bestFit="1" customWidth="1"/>
    <col min="23" max="23" width="16.6328125" style="15" bestFit="1" customWidth="1"/>
    <col min="24" max="24" width="15.81640625" style="82" customWidth="1"/>
    <col min="25" max="25" width="15.81640625" style="15" customWidth="1"/>
    <col min="26" max="26" width="20.6328125" bestFit="1" customWidth="1"/>
    <col min="27" max="27" width="19.6328125" style="15" customWidth="1"/>
    <col min="28" max="28" width="13" style="15" bestFit="1" customWidth="1"/>
    <col min="29" max="29" width="17.6328125" style="15" bestFit="1" customWidth="1"/>
    <col min="30" max="31" width="17.6328125" style="15" customWidth="1"/>
    <col min="32" max="32" width="32.81640625" style="15" customWidth="1"/>
    <col min="33" max="33" width="14.36328125" style="148" customWidth="1"/>
    <col min="34" max="34" width="14.36328125" style="160" customWidth="1"/>
    <col min="35" max="35" width="32.453125" style="15" customWidth="1"/>
    <col min="36" max="36" width="23.6328125" bestFit="1" customWidth="1"/>
    <col min="37" max="38" width="23.1796875" style="15" customWidth="1"/>
    <col min="39" max="39" width="16.6328125" style="15" customWidth="1"/>
    <col min="40" max="40" width="19.1796875" style="15" customWidth="1"/>
    <col min="41" max="43" width="7.6328125" style="15" customWidth="1"/>
    <col min="44" max="44" width="8.453125" style="15" customWidth="1"/>
    <col min="45" max="48" width="7.6328125" style="15" customWidth="1"/>
    <col min="49" max="16384" width="12.6328125" style="15"/>
  </cols>
  <sheetData>
    <row r="1" spans="1:53" ht="57.75" customHeight="1" x14ac:dyDescent="0.25">
      <c r="A1" s="154" t="s">
        <v>59</v>
      </c>
      <c r="B1" s="17" t="s">
        <v>4</v>
      </c>
      <c r="C1" s="17" t="s">
        <v>163</v>
      </c>
      <c r="D1" s="17" t="s">
        <v>61</v>
      </c>
      <c r="E1" s="17" t="s">
        <v>8</v>
      </c>
      <c r="F1" s="17" t="s">
        <v>62</v>
      </c>
      <c r="G1" s="17" t="s">
        <v>12</v>
      </c>
      <c r="H1" s="17" t="s">
        <v>14</v>
      </c>
      <c r="I1" s="184" t="s">
        <v>164</v>
      </c>
      <c r="J1" s="149" t="s">
        <v>67</v>
      </c>
      <c r="K1" s="194" t="s">
        <v>147</v>
      </c>
      <c r="L1" s="51" t="s">
        <v>63</v>
      </c>
      <c r="M1" s="150" t="s">
        <v>50</v>
      </c>
      <c r="N1" s="150" t="s">
        <v>51</v>
      </c>
      <c r="O1" s="150" t="s">
        <v>52</v>
      </c>
      <c r="P1" s="150" t="s">
        <v>68</v>
      </c>
      <c r="Q1" s="150" t="s">
        <v>171</v>
      </c>
      <c r="R1" s="17" t="s">
        <v>175</v>
      </c>
      <c r="S1" s="194" t="s">
        <v>64</v>
      </c>
      <c r="T1" s="17" t="s">
        <v>130</v>
      </c>
      <c r="U1" s="52" t="s">
        <v>131</v>
      </c>
      <c r="V1" s="52" t="s">
        <v>132</v>
      </c>
      <c r="W1" s="52" t="s">
        <v>133</v>
      </c>
      <c r="X1" s="146" t="s">
        <v>166</v>
      </c>
      <c r="Y1" s="147" t="s">
        <v>167</v>
      </c>
      <c r="Z1" s="5" t="s">
        <v>174</v>
      </c>
      <c r="AA1" s="85" t="s">
        <v>180</v>
      </c>
      <c r="AB1" s="85" t="s">
        <v>178</v>
      </c>
      <c r="AC1" s="84" t="s">
        <v>72</v>
      </c>
      <c r="AD1" s="84" t="s">
        <v>181</v>
      </c>
      <c r="AE1" s="193" t="s">
        <v>177</v>
      </c>
      <c r="AF1" s="17" t="s">
        <v>73</v>
      </c>
      <c r="AG1" s="17" t="s">
        <v>143</v>
      </c>
      <c r="AH1" s="192" t="s">
        <v>162</v>
      </c>
      <c r="AI1" s="17" t="s">
        <v>65</v>
      </c>
      <c r="AJ1" s="161" t="s">
        <v>116</v>
      </c>
      <c r="AL1" s="53"/>
      <c r="AM1" s="53"/>
      <c r="AN1" s="53"/>
      <c r="AO1" s="54"/>
      <c r="AP1" s="54"/>
      <c r="AQ1" s="54"/>
      <c r="AR1" s="54"/>
      <c r="AS1" s="54"/>
      <c r="AT1" s="54"/>
      <c r="AU1" s="54"/>
      <c r="AV1" s="54"/>
      <c r="AW1" s="54"/>
      <c r="AX1" s="54"/>
      <c r="AY1" s="54"/>
      <c r="AZ1" s="54"/>
      <c r="BA1" s="54"/>
    </row>
    <row r="2" spans="1:53" ht="14.25" customHeight="1" x14ac:dyDescent="0.35">
      <c r="A2" s="55">
        <v>45646</v>
      </c>
      <c r="B2" s="56" t="s">
        <v>191</v>
      </c>
      <c r="C2" s="56" t="s">
        <v>192</v>
      </c>
      <c r="D2" s="56" t="s">
        <v>193</v>
      </c>
      <c r="E2" s="56" t="s">
        <v>203</v>
      </c>
      <c r="F2" s="57" t="s">
        <v>204</v>
      </c>
      <c r="G2" s="66">
        <v>45646.866666666669</v>
      </c>
      <c r="H2" s="66">
        <v>45646.872916666667</v>
      </c>
      <c r="I2" s="185">
        <v>0.01</v>
      </c>
      <c r="J2" s="58">
        <f>IFERROR(Tabel1[[#This Row],[risico PF (%)]]/Tabel1[[#This Row],[Fictieve Stoploss (%)]]*-1,"")</f>
        <v>1</v>
      </c>
      <c r="K2" s="58" t="str">
        <f>IFERROR(Tabel1[[#This Row],[risico PF (%)]]/Tabel1[[#This Row],[Stoploss optie 2 (%)]]*-1,"")</f>
        <v/>
      </c>
      <c r="L2" s="137" t="s">
        <v>21</v>
      </c>
      <c r="M2" s="137">
        <v>0.01</v>
      </c>
      <c r="N2" s="138"/>
      <c r="O2" s="138"/>
      <c r="P2" s="57"/>
      <c r="Q2" s="61">
        <v>-0.01</v>
      </c>
      <c r="R2" s="61"/>
      <c r="S2" s="61"/>
      <c r="T2" s="60">
        <v>2.4299999999999999E-2</v>
      </c>
      <c r="U2" s="60"/>
      <c r="V2" s="62"/>
      <c r="W2" s="62"/>
      <c r="X2" s="76">
        <v>1.8599999999999998E-2</v>
      </c>
      <c r="Y2" s="61">
        <v>0</v>
      </c>
      <c r="Z2" s="163">
        <f>Tabel1[[#This Row],[prijs voorbij entry (%)]]-Tabel1[[#This Row],[Fictieve Stoploss (%)]]</f>
        <v>0.01</v>
      </c>
      <c r="AA2" s="64"/>
      <c r="AB2" s="64"/>
      <c r="AC2" s="208">
        <v>-0.78100000000000003</v>
      </c>
      <c r="AD2" s="59"/>
      <c r="AE2" s="59"/>
      <c r="AF2" s="209"/>
      <c r="AG2" s="153">
        <f>Tabel1[[#This Row],[eindtijd]]-Tabel1[[#This Row],[starttijd]]</f>
        <v>6.2499999985448085E-3</v>
      </c>
      <c r="AH2" s="160">
        <v>5.0000000000000001E-4</v>
      </c>
      <c r="AI2" s="145"/>
      <c r="AJ2" s="162">
        <f>IFERROR($J2*(IF($M2="SL",IF($T2="",$Q2*Analysetool!B$3,$T2*Analysetool!B$3),$M2*Analysetool!B$3)+IF($N2="SL",IF($T2="",$Q2*Analysetool!B$4,$T2*Analysetool!B$4),$N2*Analysetool!B$4)+IF($O2="SL",IF($T2="",$Q2*Analysetool!B$5,$T2*Analysetool!B$5),$O2*Analysetool!B$5)+IF($P2="SL",IF($T2="",$Q2*Analysetool!B$6,$T2*Analysetool!B$6),$P2*Analysetool!B$6))-Tabel1[[#This Row],[fees (%)]],"")</f>
        <v>2.5000000000000001E-3</v>
      </c>
      <c r="AK2" s="96"/>
      <c r="AM2" s="65"/>
      <c r="AN2" s="65"/>
    </row>
    <row r="3" spans="1:53" ht="14.25" customHeight="1" x14ac:dyDescent="0.35">
      <c r="A3" s="55"/>
      <c r="B3" s="56" t="s">
        <v>194</v>
      </c>
      <c r="C3" s="56" t="s">
        <v>192</v>
      </c>
      <c r="D3" s="56" t="s">
        <v>193</v>
      </c>
      <c r="E3" s="56" t="s">
        <v>203</v>
      </c>
      <c r="F3" s="57" t="s">
        <v>204</v>
      </c>
      <c r="G3" s="67">
        <v>45646.886111111111</v>
      </c>
      <c r="H3" s="67">
        <v>45646.897222222222</v>
      </c>
      <c r="I3" s="185">
        <v>0.01</v>
      </c>
      <c r="J3" s="58">
        <f>IFERROR(Tabel1[[#This Row],[risico PF (%)]]/Tabel1[[#This Row],[Fictieve Stoploss (%)]]*-1,"")</f>
        <v>1</v>
      </c>
      <c r="K3" s="58" t="str">
        <f>IFERROR(Tabel1[[#This Row],[risico PF (%)]]/Tabel1[[#This Row],[Stoploss optie 2 (%)]]*-1,"")</f>
        <v/>
      </c>
      <c r="L3" s="207" t="s">
        <v>21</v>
      </c>
      <c r="M3" s="137">
        <v>0.01</v>
      </c>
      <c r="N3" s="138"/>
      <c r="O3" s="138"/>
      <c r="P3" s="138"/>
      <c r="Q3" s="61">
        <v>-0.01</v>
      </c>
      <c r="R3" s="61"/>
      <c r="S3" s="61"/>
      <c r="T3" s="60"/>
      <c r="U3" s="60"/>
      <c r="V3" s="62"/>
      <c r="W3" s="62"/>
      <c r="X3" s="76">
        <v>2.9000000000000001E-2</v>
      </c>
      <c r="Y3" s="61">
        <v>0</v>
      </c>
      <c r="Z3" s="163">
        <f>Tabel1[[#This Row],[prijs voorbij entry (%)]]-Tabel1[[#This Row],[Fictieve Stoploss (%)]]</f>
        <v>0.01</v>
      </c>
      <c r="AA3" s="64"/>
      <c r="AB3" s="64"/>
      <c r="AC3" s="61">
        <v>-0.98</v>
      </c>
      <c r="AD3" s="59"/>
      <c r="AE3" s="59"/>
      <c r="AF3" s="209"/>
      <c r="AG3" s="153">
        <f>Tabel1[[#This Row],[eindtijd]]-Tabel1[[#This Row],[starttijd]]</f>
        <v>1.1111111110949423E-2</v>
      </c>
      <c r="AH3" s="160">
        <v>5.0000000000000001E-4</v>
      </c>
      <c r="AJ3" s="162">
        <f>IFERROR($J3*(IF($M3="SL",IF($T3="",$Q3*Analysetool!B$3,$T3*Analysetool!B$3),$M3*Analysetool!B$3)+IF($N3="SL",IF($T3="",$Q3*Analysetool!B$4,$T3*Analysetool!B$4),$N3*Analysetool!B$4)+IF($O3="SL",IF($T3="",$Q3*Analysetool!B$5,$T3*Analysetool!B$5),$O3*Analysetool!B$5)+IF($P3="SL",IF($T3="",$Q3*Analysetool!B$6,$T3*Analysetool!B$6),$P3*Analysetool!B$6))-Tabel1[[#This Row],[fees (%)]],"")</f>
        <v>2.5000000000000001E-3</v>
      </c>
      <c r="AK3" s="97"/>
      <c r="AM3" s="65"/>
      <c r="AN3" s="65"/>
    </row>
    <row r="4" spans="1:53" ht="14.25" customHeight="1" x14ac:dyDescent="0.35">
      <c r="A4" s="55">
        <v>45647</v>
      </c>
      <c r="B4" s="56" t="s">
        <v>195</v>
      </c>
      <c r="C4" s="56" t="s">
        <v>192</v>
      </c>
      <c r="D4" s="56" t="s">
        <v>193</v>
      </c>
      <c r="E4" s="56" t="s">
        <v>203</v>
      </c>
      <c r="F4" s="57" t="s">
        <v>204</v>
      </c>
      <c r="G4" s="67">
        <v>45647.472916666666</v>
      </c>
      <c r="H4" s="67">
        <v>45647.506944444445</v>
      </c>
      <c r="I4" s="185">
        <v>0.01</v>
      </c>
      <c r="J4" s="58">
        <f>IFERROR(Tabel1[[#This Row],[risico PF (%)]]/Tabel1[[#This Row],[Fictieve Stoploss (%)]]*-1,"")</f>
        <v>1</v>
      </c>
      <c r="K4" s="58" t="str">
        <f>IFERROR(Tabel1[[#This Row],[risico PF (%)]]/Tabel1[[#This Row],[Stoploss optie 2 (%)]]*-1,"")</f>
        <v/>
      </c>
      <c r="L4" s="137" t="s">
        <v>66</v>
      </c>
      <c r="M4" s="137" t="s">
        <v>66</v>
      </c>
      <c r="N4" s="138"/>
      <c r="O4" s="138"/>
      <c r="P4" s="138"/>
      <c r="Q4" s="61">
        <v>-0.01</v>
      </c>
      <c r="R4" s="61"/>
      <c r="S4" s="59"/>
      <c r="T4" s="60"/>
      <c r="U4" s="60"/>
      <c r="V4" s="62"/>
      <c r="W4" s="62"/>
      <c r="X4" s="76">
        <v>0</v>
      </c>
      <c r="Y4" s="61">
        <v>1.4999999999999999E-2</v>
      </c>
      <c r="Z4" s="163">
        <f>Tabel1[[#This Row],[prijs voorbij entry (%)]]-Tabel1[[#This Row],[Fictieve Stoploss (%)]]</f>
        <v>2.5000000000000001E-2</v>
      </c>
      <c r="AA4" s="64"/>
      <c r="AB4" s="64"/>
      <c r="AC4" s="61">
        <v>-0.99</v>
      </c>
      <c r="AD4" s="59"/>
      <c r="AE4" s="59"/>
      <c r="AF4" s="209"/>
      <c r="AG4" s="153">
        <f>Tabel1[[#This Row],[eindtijd]]-Tabel1[[#This Row],[starttijd]]</f>
        <v>3.4027777779556345E-2</v>
      </c>
      <c r="AH4" s="160">
        <v>5.0000000000000001E-4</v>
      </c>
      <c r="AJ4" s="162">
        <f>IFERROR($J4*(IF($M4="SL",IF($T4="",$Q4*Analysetool!B$3,$T4*Analysetool!B$3),$M4*Analysetool!B$3)+IF($N4="SL",IF($T4="",$Q4*Analysetool!B$4,$T4*Analysetool!B$4),$N4*Analysetool!B$4)+IF($O4="SL",IF($T4="",$Q4*Analysetool!B$5,$T4*Analysetool!B$5),$O4*Analysetool!B$5)+IF($P4="SL",IF($T4="",$Q4*Analysetool!B$6,$T4*Analysetool!B$6),$P4*Analysetool!B$6))-Tabel1[[#This Row],[fees (%)]],"")</f>
        <v>-3.5000000000000001E-3</v>
      </c>
      <c r="AK4" s="97"/>
      <c r="AM4" s="65"/>
      <c r="AN4" s="65"/>
    </row>
    <row r="5" spans="1:53" ht="14.25" customHeight="1" x14ac:dyDescent="0.35">
      <c r="A5" s="55">
        <v>45649</v>
      </c>
      <c r="B5" s="56" t="s">
        <v>196</v>
      </c>
      <c r="C5" s="56" t="s">
        <v>192</v>
      </c>
      <c r="D5" s="56" t="s">
        <v>193</v>
      </c>
      <c r="E5" s="56" t="s">
        <v>203</v>
      </c>
      <c r="F5" s="57" t="s">
        <v>204</v>
      </c>
      <c r="G5" s="67">
        <v>45649.370833333334</v>
      </c>
      <c r="H5" s="67">
        <v>45649.40625</v>
      </c>
      <c r="I5" s="185">
        <v>0.01</v>
      </c>
      <c r="J5" s="58">
        <f>IFERROR(Tabel1[[#This Row],[risico PF (%)]]/Tabel1[[#This Row],[Fictieve Stoploss (%)]]*-1,"")</f>
        <v>1</v>
      </c>
      <c r="K5" s="58" t="str">
        <f>IFERROR(Tabel1[[#This Row],[risico PF (%)]]/Tabel1[[#This Row],[Stoploss optie 2 (%)]]*-1,"")</f>
        <v/>
      </c>
      <c r="L5" s="137" t="s">
        <v>66</v>
      </c>
      <c r="M5" s="137" t="s">
        <v>66</v>
      </c>
      <c r="N5" s="138"/>
      <c r="O5" s="138"/>
      <c r="P5" s="57"/>
      <c r="Q5" s="61">
        <v>-0.01</v>
      </c>
      <c r="R5" s="61"/>
      <c r="S5" s="61"/>
      <c r="T5" s="60"/>
      <c r="U5" s="60"/>
      <c r="V5" s="62"/>
      <c r="W5" s="62"/>
      <c r="X5" s="76">
        <v>0</v>
      </c>
      <c r="Y5" s="61">
        <v>-0.01</v>
      </c>
      <c r="Z5" s="163">
        <f>Tabel1[[#This Row],[prijs voorbij entry (%)]]-Tabel1[[#This Row],[Fictieve Stoploss (%)]]</f>
        <v>0</v>
      </c>
      <c r="AA5" s="64"/>
      <c r="AB5" s="64"/>
      <c r="AC5" s="59">
        <v>-0.98</v>
      </c>
      <c r="AD5" s="59"/>
      <c r="AE5" s="59"/>
      <c r="AF5" s="209"/>
      <c r="AG5" s="153">
        <f>Tabel1[[#This Row],[eindtijd]]-Tabel1[[#This Row],[starttijd]]</f>
        <v>3.5416666665696539E-2</v>
      </c>
      <c r="AH5" s="160">
        <v>5.0000000000000001E-4</v>
      </c>
      <c r="AI5" s="145"/>
      <c r="AJ5" s="162">
        <f>IFERROR($J5*(IF($M5="SL",IF($T5="",$Q5*Analysetool!B$3,$T5*Analysetool!B$3),$M5*Analysetool!B$3)+IF($N5="SL",IF($T5="",$Q5*Analysetool!B$4,$T5*Analysetool!B$4),$N5*Analysetool!B$4)+IF($O5="SL",IF($T5="",$Q5*Analysetool!B$5,$T5*Analysetool!B$5),$O5*Analysetool!B$5)+IF($P5="SL",IF($T5="",$Q5*Analysetool!B$6,$T5*Analysetool!B$6),$P5*Analysetool!B$6))-Tabel1[[#This Row],[fees (%)]],"")</f>
        <v>-3.5000000000000001E-3</v>
      </c>
      <c r="AM5" s="65"/>
      <c r="AN5" s="65"/>
    </row>
    <row r="6" spans="1:53" ht="14.25" customHeight="1" x14ac:dyDescent="0.35">
      <c r="A6" s="55">
        <v>45650</v>
      </c>
      <c r="B6" s="56" t="s">
        <v>197</v>
      </c>
      <c r="C6" s="56" t="s">
        <v>198</v>
      </c>
      <c r="D6" s="56" t="s">
        <v>193</v>
      </c>
      <c r="E6" s="56" t="s">
        <v>203</v>
      </c>
      <c r="F6" s="57" t="s">
        <v>204</v>
      </c>
      <c r="G6" s="67">
        <v>45650.800694444442</v>
      </c>
      <c r="H6" s="67">
        <v>45650.814583333333</v>
      </c>
      <c r="I6" s="185">
        <v>0.01</v>
      </c>
      <c r="J6" s="58">
        <f>IFERROR(Tabel1[[#This Row],[risico PF (%)]]/Tabel1[[#This Row],[Fictieve Stoploss (%)]]*-1,"")</f>
        <v>1</v>
      </c>
      <c r="K6" s="58" t="str">
        <f>IFERROR(Tabel1[[#This Row],[risico PF (%)]]/Tabel1[[#This Row],[Stoploss optie 2 (%)]]*-1,"")</f>
        <v/>
      </c>
      <c r="L6" s="137" t="s">
        <v>21</v>
      </c>
      <c r="M6" s="137">
        <v>5.0000000000000001E-3</v>
      </c>
      <c r="N6" s="138"/>
      <c r="O6" s="138"/>
      <c r="P6" s="138"/>
      <c r="Q6" s="61">
        <v>-0.01</v>
      </c>
      <c r="R6" s="61"/>
      <c r="S6" s="61"/>
      <c r="T6" s="60"/>
      <c r="U6" s="60"/>
      <c r="V6" s="62"/>
      <c r="W6" s="62"/>
      <c r="X6" s="76">
        <v>0.01</v>
      </c>
      <c r="Y6" s="61">
        <v>7.0000000000000001E-3</v>
      </c>
      <c r="Z6" s="163">
        <f>Tabel1[[#This Row],[prijs voorbij entry (%)]]-Tabel1[[#This Row],[Fictieve Stoploss (%)]]</f>
        <v>1.7000000000000001E-2</v>
      </c>
      <c r="AA6" s="64"/>
      <c r="AB6" s="64"/>
      <c r="AC6" s="59" t="s">
        <v>210</v>
      </c>
      <c r="AD6" s="59"/>
      <c r="AE6" s="59"/>
      <c r="AF6" s="209"/>
      <c r="AG6" s="153">
        <f>Tabel1[[#This Row],[eindtijd]]-Tabel1[[#This Row],[starttijd]]</f>
        <v>1.3888888890505768E-2</v>
      </c>
      <c r="AH6" s="160">
        <v>5.0000000000000001E-4</v>
      </c>
      <c r="AI6" s="145"/>
      <c r="AJ6" s="162">
        <f>IFERROR($J6*(IF($M6="SL",IF($T6="",$Q6*Analysetool!B$3,$T6*Analysetool!B$3),$M6*Analysetool!B$3)+IF($N6="SL",IF($T6="",$Q6*Analysetool!B$4,$T6*Analysetool!B$4),$N6*Analysetool!B$4)+IF($O6="SL",IF($T6="",$Q6*Analysetool!B$5,$T6*Analysetool!B$5),$O6*Analysetool!B$5)+IF($P6="SL",IF($T6="",$Q6*Analysetool!B$6,$T6*Analysetool!B$6),$P6*Analysetool!B$6))-Tabel1[[#This Row],[fees (%)]],"")</f>
        <v>1E-3</v>
      </c>
      <c r="AM6" s="65"/>
      <c r="AN6" s="65"/>
    </row>
    <row r="7" spans="1:53" ht="14.25" customHeight="1" x14ac:dyDescent="0.35">
      <c r="A7" s="55">
        <v>45653</v>
      </c>
      <c r="B7" s="56" t="s">
        <v>197</v>
      </c>
      <c r="C7" s="56" t="s">
        <v>199</v>
      </c>
      <c r="D7" s="56" t="s">
        <v>200</v>
      </c>
      <c r="E7" s="56" t="s">
        <v>203</v>
      </c>
      <c r="F7" s="57" t="s">
        <v>204</v>
      </c>
      <c r="G7" s="67">
        <v>45653.829861111109</v>
      </c>
      <c r="H7" s="67">
        <v>45653.84375</v>
      </c>
      <c r="I7" s="185">
        <v>0.01</v>
      </c>
      <c r="J7" s="58">
        <f>IFERROR(Tabel1[[#This Row],[risico PF (%)]]/Tabel1[[#This Row],[Fictieve Stoploss (%)]]*-1,"")</f>
        <v>1</v>
      </c>
      <c r="K7" s="58" t="str">
        <f>IFERROR(Tabel1[[#This Row],[risico PF (%)]]/Tabel1[[#This Row],[Stoploss optie 2 (%)]]*-1,"")</f>
        <v/>
      </c>
      <c r="L7" s="137" t="s">
        <v>21</v>
      </c>
      <c r="M7" s="137">
        <v>0.01</v>
      </c>
      <c r="N7" s="138"/>
      <c r="O7" s="138"/>
      <c r="P7" s="57"/>
      <c r="Q7" s="61">
        <v>-0.01</v>
      </c>
      <c r="R7" s="61"/>
      <c r="S7" s="61"/>
      <c r="T7" s="60"/>
      <c r="U7" s="60"/>
      <c r="V7" s="62"/>
      <c r="W7" s="62"/>
      <c r="X7" s="76">
        <v>2.8000000000000001E-2</v>
      </c>
      <c r="Y7" s="61">
        <v>5.0000000000000001E-3</v>
      </c>
      <c r="Z7" s="163">
        <f>Tabel1[[#This Row],[prijs voorbij entry (%)]]-Tabel1[[#This Row],[Fictieve Stoploss (%)]]</f>
        <v>1.4999999999999999E-2</v>
      </c>
      <c r="AA7" s="64"/>
      <c r="AB7" s="64"/>
      <c r="AC7" s="59" t="s">
        <v>210</v>
      </c>
      <c r="AD7" s="59"/>
      <c r="AE7" s="59"/>
      <c r="AF7" s="209"/>
      <c r="AG7" s="153">
        <f>Tabel1[[#This Row],[eindtijd]]-Tabel1[[#This Row],[starttijd]]</f>
        <v>1.3888888890505768E-2</v>
      </c>
      <c r="AH7" s="160">
        <v>5.0000000000000001E-4</v>
      </c>
      <c r="AJ7" s="162">
        <f>IFERROR($J7*(IF($M7="SL",IF($T7="",$Q7*Analysetool!B$3,$T7*Analysetool!B$3),$M7*Analysetool!B$3)+IF($N7="SL",IF($T7="",$Q7*Analysetool!B$4,$T7*Analysetool!B$4),$N7*Analysetool!B$4)+IF($O7="SL",IF($T7="",$Q7*Analysetool!B$5,$T7*Analysetool!B$5),$O7*Analysetool!B$5)+IF($P7="SL",IF($T7="",$Q7*Analysetool!B$6,$T7*Analysetool!B$6),$P7*Analysetool!B$6))-Tabel1[[#This Row],[fees (%)]],"")</f>
        <v>2.5000000000000001E-3</v>
      </c>
      <c r="AM7" s="65"/>
      <c r="AN7" s="65"/>
    </row>
    <row r="8" spans="1:53" ht="14.25" customHeight="1" x14ac:dyDescent="0.35">
      <c r="A8" s="55">
        <v>45654</v>
      </c>
      <c r="B8" s="56" t="s">
        <v>197</v>
      </c>
      <c r="C8" s="56" t="s">
        <v>199</v>
      </c>
      <c r="D8" s="56" t="s">
        <v>200</v>
      </c>
      <c r="E8" s="56" t="s">
        <v>203</v>
      </c>
      <c r="F8" s="57" t="s">
        <v>204</v>
      </c>
      <c r="G8" s="67">
        <v>45654.767361111109</v>
      </c>
      <c r="H8" s="67">
        <v>45654.815972222219</v>
      </c>
      <c r="I8" s="185">
        <v>0.01</v>
      </c>
      <c r="J8" s="58">
        <f>IFERROR(Tabel1[[#This Row],[risico PF (%)]]/Tabel1[[#This Row],[Fictieve Stoploss (%)]]*-1,"")</f>
        <v>1</v>
      </c>
      <c r="K8" s="58" t="str">
        <f>IFERROR(Tabel1[[#This Row],[risico PF (%)]]/Tabel1[[#This Row],[Stoploss optie 2 (%)]]*-1,"")</f>
        <v/>
      </c>
      <c r="L8" s="137" t="s">
        <v>21</v>
      </c>
      <c r="M8" s="137">
        <v>0.01</v>
      </c>
      <c r="N8" s="138"/>
      <c r="O8" s="138"/>
      <c r="P8" s="57"/>
      <c r="Q8" s="61">
        <v>-0.01</v>
      </c>
      <c r="R8" s="61"/>
      <c r="S8" s="61"/>
      <c r="T8" s="63"/>
      <c r="U8" s="60"/>
      <c r="V8" s="62"/>
      <c r="W8" s="62"/>
      <c r="X8" s="76">
        <v>0.01</v>
      </c>
      <c r="Y8" s="61">
        <v>0</v>
      </c>
      <c r="Z8" s="163">
        <f>Tabel1[[#This Row],[prijs voorbij entry (%)]]-Tabel1[[#This Row],[Fictieve Stoploss (%)]]</f>
        <v>0.01</v>
      </c>
      <c r="AA8" s="64"/>
      <c r="AB8" s="64"/>
      <c r="AC8" s="59">
        <v>0.65</v>
      </c>
      <c r="AD8" s="59"/>
      <c r="AE8" s="59"/>
      <c r="AF8" s="209"/>
      <c r="AG8" s="153">
        <f>Tabel1[[#This Row],[eindtijd]]-Tabel1[[#This Row],[starttijd]]</f>
        <v>4.8611111109494232E-2</v>
      </c>
      <c r="AH8" s="160">
        <v>5.0000000000000001E-4</v>
      </c>
      <c r="AI8" s="15" t="s">
        <v>212</v>
      </c>
      <c r="AJ8" s="162">
        <f>IFERROR($J8*(IF($M8="SL",IF($T8="",$Q8*Analysetool!B$3,$T8*Analysetool!B$3),$M8*Analysetool!B$3)+IF($N8="SL",IF($T8="",$Q8*Analysetool!B$4,$T8*Analysetool!B$4),$N8*Analysetool!B$4)+IF($O8="SL",IF($T8="",$Q8*Analysetool!B$5,$T8*Analysetool!B$5),$O8*Analysetool!B$5)+IF($P8="SL",IF($T8="",$Q8*Analysetool!B$6,$T8*Analysetool!B$6),$P8*Analysetool!B$6))-Tabel1[[#This Row],[fees (%)]],"")</f>
        <v>2.5000000000000001E-3</v>
      </c>
      <c r="AM8" s="65"/>
      <c r="AN8" s="65"/>
    </row>
    <row r="9" spans="1:53" ht="14.25" customHeight="1" x14ac:dyDescent="0.35">
      <c r="A9" s="55">
        <v>45655</v>
      </c>
      <c r="B9" s="56" t="s">
        <v>201</v>
      </c>
      <c r="C9" s="56" t="s">
        <v>198</v>
      </c>
      <c r="D9" s="56" t="s">
        <v>200</v>
      </c>
      <c r="E9" s="56" t="s">
        <v>203</v>
      </c>
      <c r="F9" s="57" t="s">
        <v>204</v>
      </c>
      <c r="G9" s="67">
        <v>45655.961805555555</v>
      </c>
      <c r="H9" s="67">
        <v>45655.965277777781</v>
      </c>
      <c r="I9" s="185">
        <v>0.01</v>
      </c>
      <c r="J9" s="58">
        <f>IFERROR(Tabel1[[#This Row],[risico PF (%)]]/Tabel1[[#This Row],[Fictieve Stoploss (%)]]*-1,"")</f>
        <v>1</v>
      </c>
      <c r="K9" s="58" t="str">
        <f>IFERROR(Tabel1[[#This Row],[risico PF (%)]]/Tabel1[[#This Row],[Stoploss optie 2 (%)]]*-1,"")</f>
        <v/>
      </c>
      <c r="L9" s="137" t="s">
        <v>21</v>
      </c>
      <c r="M9" s="137">
        <v>0.01</v>
      </c>
      <c r="N9" s="138"/>
      <c r="O9" s="138"/>
      <c r="P9" s="57"/>
      <c r="Q9" s="61">
        <v>-0.01</v>
      </c>
      <c r="R9" s="61"/>
      <c r="S9" s="61"/>
      <c r="T9" s="60"/>
      <c r="U9" s="60"/>
      <c r="V9" s="62"/>
      <c r="W9" s="62"/>
      <c r="X9" s="76">
        <v>2.3E-2</v>
      </c>
      <c r="Y9" s="61">
        <v>0</v>
      </c>
      <c r="Z9" s="163">
        <f>Tabel1[[#This Row],[prijs voorbij entry (%)]]-Tabel1[[#This Row],[Fictieve Stoploss (%)]]</f>
        <v>0.01</v>
      </c>
      <c r="AA9" s="64"/>
      <c r="AB9" s="64"/>
      <c r="AC9" s="59">
        <v>0.74</v>
      </c>
      <c r="AD9" s="59"/>
      <c r="AE9" s="59"/>
      <c r="AF9" s="209"/>
      <c r="AG9" s="153">
        <f>Tabel1[[#This Row],[eindtijd]]-Tabel1[[#This Row],[starttijd]]</f>
        <v>3.4722222262644209E-3</v>
      </c>
      <c r="AH9" s="160">
        <v>5.0000000000000001E-4</v>
      </c>
      <c r="AI9" s="15" t="s">
        <v>213</v>
      </c>
      <c r="AJ9" s="162">
        <f>IFERROR($J9*(IF($M9="SL",IF($T9="",$Q9*Analysetool!B$3,$T9*Analysetool!B$3),$M9*Analysetool!B$3)+IF($N9="SL",IF($T9="",$Q9*Analysetool!B$4,$T9*Analysetool!B$4),$N9*Analysetool!B$4)+IF($O9="SL",IF($T9="",$Q9*Analysetool!B$5,$T9*Analysetool!B$5),$O9*Analysetool!B$5)+IF($P9="SL",IF($T9="",$Q9*Analysetool!B$6,$T9*Analysetool!B$6),$P9*Analysetool!B$6))-Tabel1[[#This Row],[fees (%)]],"")</f>
        <v>2.5000000000000001E-3</v>
      </c>
      <c r="AM9" s="65"/>
      <c r="AN9" s="65"/>
    </row>
    <row r="10" spans="1:53" ht="14.25" customHeight="1" x14ac:dyDescent="0.35">
      <c r="A10" s="55">
        <v>45656</v>
      </c>
      <c r="B10" s="56" t="s">
        <v>202</v>
      </c>
      <c r="C10" s="56" t="s">
        <v>198</v>
      </c>
      <c r="D10" s="56" t="s">
        <v>193</v>
      </c>
      <c r="E10" s="56" t="s">
        <v>203</v>
      </c>
      <c r="F10" s="57" t="s">
        <v>204</v>
      </c>
      <c r="G10" s="67">
        <v>45656.677083333336</v>
      </c>
      <c r="H10" s="67">
        <v>45656.688888888886</v>
      </c>
      <c r="I10" s="185">
        <v>0.01</v>
      </c>
      <c r="J10" s="58">
        <f>IFERROR(Tabel1[[#This Row],[risico PF (%)]]/Tabel1[[#This Row],[Fictieve Stoploss (%)]]*-1,"")</f>
        <v>1</v>
      </c>
      <c r="K10" s="58" t="str">
        <f>IFERROR(Tabel1[[#This Row],[risico PF (%)]]/Tabel1[[#This Row],[Stoploss optie 2 (%)]]*-1,"")</f>
        <v/>
      </c>
      <c r="L10" s="137" t="s">
        <v>21</v>
      </c>
      <c r="M10" s="137">
        <v>0.01</v>
      </c>
      <c r="N10" s="138"/>
      <c r="O10" s="138"/>
      <c r="P10" s="57"/>
      <c r="Q10" s="61">
        <v>-0.01</v>
      </c>
      <c r="R10" s="61"/>
      <c r="S10" s="61"/>
      <c r="T10" s="60"/>
      <c r="U10" s="60"/>
      <c r="V10" s="62"/>
      <c r="W10" s="62"/>
      <c r="X10" s="76">
        <v>1.4999999999999999E-2</v>
      </c>
      <c r="Y10" s="61">
        <v>2.8E-3</v>
      </c>
      <c r="Z10" s="163">
        <f>Tabel1[[#This Row],[prijs voorbij entry (%)]]-Tabel1[[#This Row],[Fictieve Stoploss (%)]]</f>
        <v>1.2800000000000001E-2</v>
      </c>
      <c r="AA10" s="64"/>
      <c r="AB10" s="64"/>
      <c r="AC10" s="59">
        <v>-0.96199999999999997</v>
      </c>
      <c r="AD10" s="59"/>
      <c r="AE10" s="59"/>
      <c r="AF10" s="209"/>
      <c r="AG10" s="153">
        <f>Tabel1[[#This Row],[eindtijd]]-Tabel1[[#This Row],[starttijd]]</f>
        <v>1.1805555550381541E-2</v>
      </c>
      <c r="AH10" s="160">
        <v>5.0000000000000001E-4</v>
      </c>
      <c r="AJ10" s="162">
        <f>IFERROR($J10*(IF($M10="SL",IF($T10="",$Q10*Analysetool!B$3,$T10*Analysetool!B$3),$M10*Analysetool!B$3)+IF($N10="SL",IF($T10="",$Q10*Analysetool!B$4,$T10*Analysetool!B$4),$N10*Analysetool!B$4)+IF($O10="SL",IF($T10="",$Q10*Analysetool!B$5,$T10*Analysetool!B$5),$O10*Analysetool!B$5)+IF($P10="SL",IF($T10="",$Q10*Analysetool!B$6,$T10*Analysetool!B$6),$P10*Analysetool!B$6))-Tabel1[[#This Row],[fees (%)]],"")</f>
        <v>2.5000000000000001E-3</v>
      </c>
      <c r="AM10" s="65"/>
      <c r="AN10" s="65"/>
    </row>
    <row r="11" spans="1:53" ht="14.25" customHeight="1" x14ac:dyDescent="0.35">
      <c r="A11" s="55">
        <v>45656</v>
      </c>
      <c r="B11" s="56" t="s">
        <v>202</v>
      </c>
      <c r="C11" s="56" t="s">
        <v>198</v>
      </c>
      <c r="D11" s="56" t="s">
        <v>200</v>
      </c>
      <c r="E11" s="56" t="s">
        <v>203</v>
      </c>
      <c r="F11" s="57" t="s">
        <v>204</v>
      </c>
      <c r="G11" s="67">
        <v>45656.720138888886</v>
      </c>
      <c r="H11" s="67">
        <v>45656.739583333336</v>
      </c>
      <c r="I11" s="185">
        <v>0.01</v>
      </c>
      <c r="J11" s="58">
        <f>IFERROR(Tabel1[[#This Row],[risico PF (%)]]/Tabel1[[#This Row],[Fictieve Stoploss (%)]]*-1,"")</f>
        <v>1</v>
      </c>
      <c r="K11" s="58" t="str">
        <f>IFERROR(Tabel1[[#This Row],[risico PF (%)]]/Tabel1[[#This Row],[Stoploss optie 2 (%)]]*-1,"")</f>
        <v/>
      </c>
      <c r="L11" s="137" t="s">
        <v>21</v>
      </c>
      <c r="M11" s="137">
        <v>0.01</v>
      </c>
      <c r="N11" s="138"/>
      <c r="O11" s="57"/>
      <c r="P11" s="57"/>
      <c r="Q11" s="61">
        <v>-0.01</v>
      </c>
      <c r="R11" s="61"/>
      <c r="S11" s="61"/>
      <c r="T11" s="63"/>
      <c r="U11" s="60"/>
      <c r="V11" s="62"/>
      <c r="W11" s="62"/>
      <c r="X11" s="76">
        <v>1.7000000000000001E-2</v>
      </c>
      <c r="Y11" s="61">
        <v>3.0000000000000001E-3</v>
      </c>
      <c r="Z11" s="163">
        <f>Tabel1[[#This Row],[prijs voorbij entry (%)]]-Tabel1[[#This Row],[Fictieve Stoploss (%)]]</f>
        <v>1.3000000000000001E-2</v>
      </c>
      <c r="AA11" s="64"/>
      <c r="AB11" s="64"/>
      <c r="AC11" s="59">
        <v>-0.95299999999999996</v>
      </c>
      <c r="AD11" s="59"/>
      <c r="AE11" s="59"/>
      <c r="AF11" s="209" t="s">
        <v>211</v>
      </c>
      <c r="AG11" s="153">
        <f>Tabel1[[#This Row],[eindtijd]]-Tabel1[[#This Row],[starttijd]]</f>
        <v>1.9444444449618459E-2</v>
      </c>
      <c r="AH11" s="160">
        <v>5.0000000000000001E-4</v>
      </c>
      <c r="AJ11" s="162">
        <f>IFERROR($J11*(IF($M11="SL",IF($T11="",$Q11*Analysetool!B$3,$T11*Analysetool!B$3),$M11*Analysetool!B$3)+IF($N11="SL",IF($T11="",$Q11*Analysetool!B$4,$T11*Analysetool!B$4),$N11*Analysetool!B$4)+IF($O11="SL",IF($T11="",$Q11*Analysetool!B$5,$T11*Analysetool!B$5),$O11*Analysetool!B$5)+IF($P11="SL",IF($T11="",$Q11*Analysetool!B$6,$T11*Analysetool!B$6),$P11*Analysetool!B$6))-Tabel1[[#This Row],[fees (%)]],"")</f>
        <v>2.5000000000000001E-3</v>
      </c>
      <c r="AM11" s="65"/>
      <c r="AN11" s="65"/>
    </row>
    <row r="12" spans="1:53" ht="14.25" customHeight="1" x14ac:dyDescent="0.35">
      <c r="A12" s="55">
        <v>45656</v>
      </c>
      <c r="B12" s="56" t="s">
        <v>205</v>
      </c>
      <c r="C12" s="56" t="s">
        <v>198</v>
      </c>
      <c r="D12" s="56" t="s">
        <v>200</v>
      </c>
      <c r="E12" s="56" t="s">
        <v>203</v>
      </c>
      <c r="F12" s="57" t="s">
        <v>204</v>
      </c>
      <c r="G12" s="67">
        <v>45656.804166666669</v>
      </c>
      <c r="H12" s="67">
        <v>45656.808333333334</v>
      </c>
      <c r="I12" s="185">
        <v>0.01</v>
      </c>
      <c r="J12" s="58">
        <f>IFERROR(Tabel1[[#This Row],[risico PF (%)]]/Tabel1[[#This Row],[Fictieve Stoploss (%)]]*-1,"")</f>
        <v>1</v>
      </c>
      <c r="K12" s="58" t="str">
        <f>IFERROR(Tabel1[[#This Row],[risico PF (%)]]/Tabel1[[#This Row],[Stoploss optie 2 (%)]]*-1,"")</f>
        <v/>
      </c>
      <c r="L12" s="137" t="s">
        <v>21</v>
      </c>
      <c r="M12" s="137">
        <v>0.01</v>
      </c>
      <c r="N12" s="138"/>
      <c r="O12" s="138"/>
      <c r="P12" s="57"/>
      <c r="Q12" s="61">
        <v>-0.01</v>
      </c>
      <c r="R12" s="61"/>
      <c r="S12" s="61"/>
      <c r="T12" s="60"/>
      <c r="U12" s="60"/>
      <c r="V12" s="62"/>
      <c r="W12" s="62"/>
      <c r="X12" s="76">
        <v>1.4999999999999999E-2</v>
      </c>
      <c r="Y12" s="61">
        <v>6.0000000000000001E-3</v>
      </c>
      <c r="Z12" s="163">
        <f>Tabel1[[#This Row],[prijs voorbij entry (%)]]-Tabel1[[#This Row],[Fictieve Stoploss (%)]]</f>
        <v>1.6E-2</v>
      </c>
      <c r="AA12" s="64"/>
      <c r="AB12" s="64"/>
      <c r="AC12" s="59">
        <v>-0.91500000000000004</v>
      </c>
      <c r="AD12" s="59"/>
      <c r="AE12" s="59"/>
      <c r="AF12" s="209"/>
      <c r="AG12" s="153">
        <f>Tabel1[[#This Row],[eindtijd]]-Tabel1[[#This Row],[starttijd]]</f>
        <v>4.166666665696539E-3</v>
      </c>
      <c r="AH12" s="160">
        <v>5.0000000000000001E-4</v>
      </c>
      <c r="AJ12" s="162">
        <f>IFERROR($J12*(IF($M12="SL",IF($T12="",$Q12*Analysetool!B$3,$T12*Analysetool!B$3),$M12*Analysetool!B$3)+IF($N12="SL",IF($T12="",$Q12*Analysetool!B$4,$T12*Analysetool!B$4),$N12*Analysetool!B$4)+IF($O12="SL",IF($T12="",$Q12*Analysetool!B$5,$T12*Analysetool!B$5),$O12*Analysetool!B$5)+IF($P12="SL",IF($T12="",$Q12*Analysetool!B$6,$T12*Analysetool!B$6),$P12*Analysetool!B$6))-Tabel1[[#This Row],[fees (%)]],"")</f>
        <v>2.5000000000000001E-3</v>
      </c>
      <c r="AM12" s="65"/>
      <c r="AN12" s="65"/>
    </row>
    <row r="13" spans="1:53" ht="14.25" customHeight="1" x14ac:dyDescent="0.35">
      <c r="A13" s="55">
        <v>45656</v>
      </c>
      <c r="B13" s="56" t="s">
        <v>202</v>
      </c>
      <c r="C13" s="56" t="s">
        <v>198</v>
      </c>
      <c r="D13" s="56" t="s">
        <v>200</v>
      </c>
      <c r="E13" s="56" t="s">
        <v>203</v>
      </c>
      <c r="F13" s="57" t="s">
        <v>204</v>
      </c>
      <c r="G13" s="67">
        <v>45656.828472222223</v>
      </c>
      <c r="H13" s="67">
        <v>45656.84652777778</v>
      </c>
      <c r="I13" s="185">
        <v>0.01</v>
      </c>
      <c r="J13" s="58">
        <f>IFERROR(Tabel1[[#This Row],[risico PF (%)]]/Tabel1[[#This Row],[Fictieve Stoploss (%)]]*-1,"")</f>
        <v>1</v>
      </c>
      <c r="K13" s="58" t="str">
        <f>IFERROR(Tabel1[[#This Row],[risico PF (%)]]/Tabel1[[#This Row],[Stoploss optie 2 (%)]]*-1,"")</f>
        <v/>
      </c>
      <c r="L13" s="137" t="s">
        <v>66</v>
      </c>
      <c r="M13" s="137" t="s">
        <v>66</v>
      </c>
      <c r="N13" s="138"/>
      <c r="O13" s="138"/>
      <c r="P13" s="57"/>
      <c r="Q13" s="61">
        <v>-0.01</v>
      </c>
      <c r="R13" s="61"/>
      <c r="S13" s="61"/>
      <c r="T13" s="60"/>
      <c r="U13" s="60"/>
      <c r="V13" s="62"/>
      <c r="W13" s="62"/>
      <c r="X13" s="75">
        <v>0</v>
      </c>
      <c r="Y13" s="61">
        <v>-0.02</v>
      </c>
      <c r="Z13" s="163">
        <f>Tabel1[[#This Row],[prijs voorbij entry (%)]]-Tabel1[[#This Row],[Fictieve Stoploss (%)]]</f>
        <v>-0.01</v>
      </c>
      <c r="AA13" s="64"/>
      <c r="AB13" s="64"/>
      <c r="AC13" s="59">
        <v>-0.9</v>
      </c>
      <c r="AD13" s="59"/>
      <c r="AE13" s="59"/>
      <c r="AF13" s="209"/>
      <c r="AG13" s="153">
        <f>Tabel1[[#This Row],[eindtijd]]-Tabel1[[#This Row],[starttijd]]</f>
        <v>1.8055555556202307E-2</v>
      </c>
      <c r="AH13" s="160">
        <v>5.0000000000000001E-4</v>
      </c>
      <c r="AJ13" s="162">
        <f>IFERROR($J13*(IF($M13="SL",IF($T13="",$Q13*Analysetool!B$3,$T13*Analysetool!B$3),$M13*Analysetool!B$3)+IF($N13="SL",IF($T13="",$Q13*Analysetool!B$4,$T13*Analysetool!B$4),$N13*Analysetool!B$4)+IF($O13="SL",IF($T13="",$Q13*Analysetool!B$5,$T13*Analysetool!B$5),$O13*Analysetool!B$5)+IF($P13="SL",IF($T13="",$Q13*Analysetool!B$6,$T13*Analysetool!B$6),$P13*Analysetool!B$6))-Tabel1[[#This Row],[fees (%)]],"")</f>
        <v>-3.5000000000000001E-3</v>
      </c>
      <c r="AM13" s="65"/>
      <c r="AN13" s="65"/>
    </row>
    <row r="14" spans="1:53" s="82" customFormat="1" ht="14.25" customHeight="1" x14ac:dyDescent="0.35">
      <c r="A14" s="69">
        <v>45657</v>
      </c>
      <c r="B14" s="70" t="s">
        <v>202</v>
      </c>
      <c r="C14" s="70" t="s">
        <v>198</v>
      </c>
      <c r="D14" s="70" t="s">
        <v>200</v>
      </c>
      <c r="E14" s="70" t="s">
        <v>203</v>
      </c>
      <c r="F14" s="71" t="s">
        <v>204</v>
      </c>
      <c r="G14" s="72">
        <v>45657.429166666669</v>
      </c>
      <c r="H14" s="72">
        <v>45657.465277777781</v>
      </c>
      <c r="I14" s="186">
        <v>0.01</v>
      </c>
      <c r="J14" s="58">
        <f>IFERROR(Tabel1[[#This Row],[risico PF (%)]]/Tabel1[[#This Row],[Fictieve Stoploss (%)]]*-1,"")</f>
        <v>1</v>
      </c>
      <c r="K14" s="73" t="str">
        <f>IFERROR(Tabel1[[#This Row],[risico PF (%)]]/Tabel1[[#This Row],[Stoploss optie 2 (%)]]*-1,"")</f>
        <v/>
      </c>
      <c r="L14" s="139" t="s">
        <v>21</v>
      </c>
      <c r="M14" s="139">
        <v>0.01</v>
      </c>
      <c r="N14" s="140"/>
      <c r="O14" s="140"/>
      <c r="P14" s="71"/>
      <c r="Q14" s="75">
        <v>-0.01</v>
      </c>
      <c r="R14" s="75"/>
      <c r="S14" s="75"/>
      <c r="T14" s="77"/>
      <c r="U14" s="77"/>
      <c r="V14" s="78"/>
      <c r="W14" s="78"/>
      <c r="X14" s="83">
        <v>0.02</v>
      </c>
      <c r="Y14" s="75">
        <v>3.0000000000000001E-3</v>
      </c>
      <c r="Z14" s="163">
        <f>Tabel1[[#This Row],[prijs voorbij entry (%)]]-Tabel1[[#This Row],[Fictieve Stoploss (%)]]</f>
        <v>1.3000000000000001E-2</v>
      </c>
      <c r="AA14" s="80"/>
      <c r="AB14" s="80"/>
      <c r="AC14" s="74">
        <v>-0.64</v>
      </c>
      <c r="AD14" s="74"/>
      <c r="AE14" s="74"/>
      <c r="AF14" s="209"/>
      <c r="AG14" s="153">
        <f>Tabel1[[#This Row],[eindtijd]]-Tabel1[[#This Row],[starttijd]]</f>
        <v>3.6111111112404615E-2</v>
      </c>
      <c r="AH14" s="160">
        <v>5.0000000000000001E-4</v>
      </c>
      <c r="AI14" s="79"/>
      <c r="AJ14" s="162">
        <f>IFERROR($J14*(IF($M14="SL",IF($T14="",$Q14*Analysetool!B$3,$T14*Analysetool!B$3),$M14*Analysetool!B$3)+IF($N14="SL",IF($T14="",$Q14*Analysetool!B$4,$T14*Analysetool!B$4),$N14*Analysetool!B$4)+IF($O14="SL",IF($T14="",$Q14*Analysetool!B$5,$T14*Analysetool!B$5),$O14*Analysetool!B$5)+IF($P14="SL",IF($T14="",$Q14*Analysetool!B$6,$T14*Analysetool!B$6),$P14*Analysetool!B$6))-Tabel1[[#This Row],[fees (%)]],"")</f>
        <v>2.5000000000000001E-3</v>
      </c>
      <c r="AL14" s="79"/>
      <c r="AM14" s="81"/>
      <c r="AN14" s="81"/>
      <c r="AO14" s="79"/>
      <c r="AP14" s="79"/>
      <c r="AQ14" s="79"/>
      <c r="AR14" s="79"/>
      <c r="AS14" s="79"/>
      <c r="AT14" s="79"/>
      <c r="AU14" s="79"/>
      <c r="AV14" s="79"/>
      <c r="AW14" s="79"/>
      <c r="AX14" s="79"/>
      <c r="AY14" s="79"/>
      <c r="AZ14" s="79"/>
      <c r="BA14" s="79"/>
    </row>
    <row r="15" spans="1:53" ht="14.25" customHeight="1" x14ac:dyDescent="0.35">
      <c r="A15" s="55">
        <v>45659</v>
      </c>
      <c r="B15" s="56" t="s">
        <v>205</v>
      </c>
      <c r="C15" s="56" t="s">
        <v>198</v>
      </c>
      <c r="D15" s="56" t="s">
        <v>193</v>
      </c>
      <c r="E15" s="56" t="s">
        <v>203</v>
      </c>
      <c r="F15" s="57" t="s">
        <v>204</v>
      </c>
      <c r="G15" s="67">
        <v>45659.251388888886</v>
      </c>
      <c r="H15" s="67">
        <v>45293.279166666667</v>
      </c>
      <c r="I15" s="185">
        <v>0.01</v>
      </c>
      <c r="J15" s="58">
        <f>IFERROR(Tabel1[[#This Row],[risico PF (%)]]/Tabel1[[#This Row],[Fictieve Stoploss (%)]]*-1,"")</f>
        <v>1</v>
      </c>
      <c r="K15" s="58" t="str">
        <f>IFERROR(Tabel1[[#This Row],[risico PF (%)]]/Tabel1[[#This Row],[Stoploss optie 2 (%)]]*-1,"")</f>
        <v/>
      </c>
      <c r="L15" s="137" t="s">
        <v>21</v>
      </c>
      <c r="M15" s="137">
        <v>0.01</v>
      </c>
      <c r="N15" s="138"/>
      <c r="O15" s="138"/>
      <c r="P15" s="137"/>
      <c r="Q15" s="61">
        <v>-0.01</v>
      </c>
      <c r="R15" s="61"/>
      <c r="S15" s="61"/>
      <c r="T15" s="60"/>
      <c r="U15" s="60"/>
      <c r="V15" s="62"/>
      <c r="W15" s="62"/>
      <c r="X15" s="76">
        <v>0.03</v>
      </c>
      <c r="Y15" s="61">
        <v>4.0000000000000001E-3</v>
      </c>
      <c r="Z15" s="163">
        <f>Tabel1[[#This Row],[prijs voorbij entry (%)]]-Tabel1[[#This Row],[Fictieve Stoploss (%)]]</f>
        <v>1.4E-2</v>
      </c>
      <c r="AA15" s="94"/>
      <c r="AB15" s="94"/>
      <c r="AC15" s="61">
        <v>-0.92500000000000004</v>
      </c>
      <c r="AD15" s="61"/>
      <c r="AE15" s="61"/>
      <c r="AF15" s="210"/>
      <c r="AG15" s="153">
        <f>Tabel1[[#This Row],[eindtijd]]-Tabel1[[#This Row],[starttijd]]</f>
        <v>-365.97222222221899</v>
      </c>
      <c r="AH15" s="160">
        <v>5.0000000000000001E-4</v>
      </c>
      <c r="AI15" s="59"/>
      <c r="AJ15" s="162">
        <f>IFERROR($J15*(IF($M15="SL",IF($T15="",$Q15*Analysetool!B$3,$T15*Analysetool!B$3),$M15*Analysetool!B$3)+IF($N15="SL",IF($T15="",$Q15*Analysetool!B$4,$T15*Analysetool!B$4),$N15*Analysetool!B$4)+IF($O15="SL",IF($T15="",$Q15*Analysetool!B$5,$T15*Analysetool!B$5),$O15*Analysetool!B$5)+IF($P15="SL",IF($T15="",$Q15*Analysetool!B$6,$T15*Analysetool!B$6),$P15*Analysetool!B$6))-Tabel1[[#This Row],[fees (%)]],"")</f>
        <v>2.5000000000000001E-3</v>
      </c>
      <c r="AM15" s="65"/>
      <c r="AN15" s="65"/>
    </row>
    <row r="16" spans="1:53" ht="14.25" customHeight="1" x14ac:dyDescent="0.35">
      <c r="A16" s="55">
        <v>45660</v>
      </c>
      <c r="B16" s="56" t="s">
        <v>206</v>
      </c>
      <c r="C16" s="56" t="s">
        <v>198</v>
      </c>
      <c r="D16" s="56" t="s">
        <v>200</v>
      </c>
      <c r="E16" s="56" t="s">
        <v>203</v>
      </c>
      <c r="F16" s="57" t="s">
        <v>204</v>
      </c>
      <c r="G16" s="67">
        <v>45660.882638888892</v>
      </c>
      <c r="H16" s="67">
        <v>45660.888888888891</v>
      </c>
      <c r="I16" s="185">
        <v>0.01</v>
      </c>
      <c r="J16" s="58">
        <f>IFERROR(Tabel1[[#This Row],[risico PF (%)]]/Tabel1[[#This Row],[Fictieve Stoploss (%)]]*-1,"")</f>
        <v>1</v>
      </c>
      <c r="K16" s="58" t="str">
        <f>IFERROR(Tabel1[[#This Row],[risico PF (%)]]/Tabel1[[#This Row],[Stoploss optie 2 (%)]]*-1,"")</f>
        <v/>
      </c>
      <c r="L16" s="137" t="s">
        <v>66</v>
      </c>
      <c r="M16" s="137" t="s">
        <v>66</v>
      </c>
      <c r="N16" s="138"/>
      <c r="O16" s="138"/>
      <c r="P16" s="137"/>
      <c r="Q16" s="61">
        <v>-0.01</v>
      </c>
      <c r="R16" s="61"/>
      <c r="S16" s="61"/>
      <c r="T16" s="60"/>
      <c r="U16" s="60"/>
      <c r="V16" s="62"/>
      <c r="W16" s="62"/>
      <c r="X16" s="76">
        <v>0</v>
      </c>
      <c r="Y16" s="61">
        <v>0</v>
      </c>
      <c r="Z16" s="163">
        <f>Tabel1[[#This Row],[prijs voorbij entry (%)]]-Tabel1[[#This Row],[Fictieve Stoploss (%)]]</f>
        <v>0.01</v>
      </c>
      <c r="AA16" s="94"/>
      <c r="AB16" s="94"/>
      <c r="AC16" s="61">
        <v>-0.60499999999999998</v>
      </c>
      <c r="AD16" s="61"/>
      <c r="AE16" s="61"/>
      <c r="AF16" s="210"/>
      <c r="AG16" s="153">
        <f>Tabel1[[#This Row],[eindtijd]]-Tabel1[[#This Row],[starttijd]]</f>
        <v>6.2499999985448085E-3</v>
      </c>
      <c r="AH16" s="160">
        <v>5.0000000000000001E-4</v>
      </c>
      <c r="AI16" s="59" t="s">
        <v>214</v>
      </c>
      <c r="AJ16" s="162">
        <f>IFERROR($J16*(IF($M16="SL",IF($T16="",$Q16*Analysetool!B$3,$T16*Analysetool!B$3),$M16*Analysetool!B$3)+IF($N16="SL",IF($T16="",$Q16*Analysetool!B$4,$T16*Analysetool!B$4),$N16*Analysetool!B$4)+IF($O16="SL",IF($T16="",$Q16*Analysetool!B$5,$T16*Analysetool!B$5),$O16*Analysetool!B$5)+IF($P16="SL",IF($T16="",$Q16*Analysetool!B$6,$T16*Analysetool!B$6),$P16*Analysetool!B$6))-Tabel1[[#This Row],[fees (%)]],"")</f>
        <v>-3.5000000000000001E-3</v>
      </c>
      <c r="AM16" s="65"/>
      <c r="AN16" s="65"/>
    </row>
    <row r="17" spans="1:40" ht="14.25" customHeight="1" x14ac:dyDescent="0.35">
      <c r="A17" s="55">
        <v>45298</v>
      </c>
      <c r="B17" s="56" t="s">
        <v>207</v>
      </c>
      <c r="C17" s="56" t="s">
        <v>199</v>
      </c>
      <c r="D17" s="56" t="s">
        <v>193</v>
      </c>
      <c r="E17" s="56" t="s">
        <v>203</v>
      </c>
      <c r="F17" s="57" t="s">
        <v>204</v>
      </c>
      <c r="G17" s="67">
        <v>45664.263194444444</v>
      </c>
      <c r="H17" s="67">
        <v>45664.366666666669</v>
      </c>
      <c r="I17" s="185">
        <v>0.01</v>
      </c>
      <c r="J17" s="58">
        <f>IFERROR(Tabel1[[#This Row],[risico PF (%)]]/Tabel1[[#This Row],[Fictieve Stoploss (%)]]*-1,"")</f>
        <v>1</v>
      </c>
      <c r="K17" s="58" t="str">
        <f>IFERROR(Tabel1[[#This Row],[risico PF (%)]]/Tabel1[[#This Row],[Stoploss optie 2 (%)]]*-1,"")</f>
        <v/>
      </c>
      <c r="L17" s="137" t="s">
        <v>21</v>
      </c>
      <c r="M17" s="137">
        <v>0.01</v>
      </c>
      <c r="N17" s="138"/>
      <c r="O17" s="138"/>
      <c r="P17" s="137"/>
      <c r="Q17" s="61">
        <v>-0.01</v>
      </c>
      <c r="R17" s="61"/>
      <c r="S17" s="61"/>
      <c r="T17" s="60"/>
      <c r="U17" s="60"/>
      <c r="V17" s="62"/>
      <c r="W17" s="62"/>
      <c r="X17" s="76">
        <v>0</v>
      </c>
      <c r="Y17" s="61">
        <v>0</v>
      </c>
      <c r="Z17" s="163">
        <f>Tabel1[[#This Row],[prijs voorbij entry (%)]]-Tabel1[[#This Row],[Fictieve Stoploss (%)]]</f>
        <v>0.01</v>
      </c>
      <c r="AA17" s="94"/>
      <c r="AB17" s="94"/>
      <c r="AC17" s="61" t="s">
        <v>210</v>
      </c>
      <c r="AD17" s="61"/>
      <c r="AE17" s="61"/>
      <c r="AF17" s="210"/>
      <c r="AG17" s="153">
        <f>Tabel1[[#This Row],[eindtijd]]-Tabel1[[#This Row],[starttijd]]</f>
        <v>0.10347222222480923</v>
      </c>
      <c r="AH17" s="160">
        <v>5.0000000000000001E-4</v>
      </c>
      <c r="AI17" s="59"/>
      <c r="AJ17" s="162">
        <f>IFERROR($J17*(IF($M17="SL",IF($T17="",$Q17*Analysetool!B$3,$T17*Analysetool!B$3),$M17*Analysetool!B$3)+IF($N17="SL",IF($T17="",$Q17*Analysetool!B$4,$T17*Analysetool!B$4),$N17*Analysetool!B$4)+IF($O17="SL",IF($T17="",$Q17*Analysetool!B$5,$T17*Analysetool!B$5),$O17*Analysetool!B$5)+IF($P17="SL",IF($T17="",$Q17*Analysetool!B$6,$T17*Analysetool!B$6),$P17*Analysetool!B$6))-Tabel1[[#This Row],[fees (%)]],"")</f>
        <v>2.5000000000000001E-3</v>
      </c>
      <c r="AM17" s="65"/>
      <c r="AN17" s="65"/>
    </row>
    <row r="18" spans="1:40" ht="14.25" customHeight="1" x14ac:dyDescent="0.35">
      <c r="A18" s="55">
        <v>45298</v>
      </c>
      <c r="B18" s="56" t="s">
        <v>208</v>
      </c>
      <c r="C18" s="56" t="s">
        <v>198</v>
      </c>
      <c r="D18" s="56" t="s">
        <v>193</v>
      </c>
      <c r="E18" s="56" t="s">
        <v>203</v>
      </c>
      <c r="F18" s="57" t="s">
        <v>204</v>
      </c>
      <c r="G18" s="67">
        <v>45664.556250000001</v>
      </c>
      <c r="H18" s="67">
        <v>45664.561111111114</v>
      </c>
      <c r="I18" s="185">
        <v>0.01</v>
      </c>
      <c r="J18" s="58">
        <f>IFERROR(Tabel1[[#This Row],[risico PF (%)]]/Tabel1[[#This Row],[Fictieve Stoploss (%)]]*-1,"")</f>
        <v>1</v>
      </c>
      <c r="K18" s="58" t="str">
        <f>IFERROR(Tabel1[[#This Row],[risico PF (%)]]/Tabel1[[#This Row],[Stoploss optie 2 (%)]]*-1,"")</f>
        <v/>
      </c>
      <c r="L18" s="137" t="s">
        <v>21</v>
      </c>
      <c r="M18" s="137">
        <v>0.01</v>
      </c>
      <c r="N18" s="138"/>
      <c r="O18" s="138"/>
      <c r="P18" s="137"/>
      <c r="Q18" s="61">
        <v>-0.01</v>
      </c>
      <c r="R18" s="61"/>
      <c r="S18" s="61"/>
      <c r="T18" s="60"/>
      <c r="U18" s="60"/>
      <c r="V18" s="62"/>
      <c r="W18" s="62"/>
      <c r="X18" s="76">
        <v>1.4999999999999999E-2</v>
      </c>
      <c r="Y18" s="61">
        <v>0</v>
      </c>
      <c r="Z18" s="163">
        <f>Tabel1[[#This Row],[prijs voorbij entry (%)]]-Tabel1[[#This Row],[Fictieve Stoploss (%)]]</f>
        <v>0.01</v>
      </c>
      <c r="AA18" s="94"/>
      <c r="AB18" s="94"/>
      <c r="AC18" s="61">
        <v>-0.72099999999999997</v>
      </c>
      <c r="AD18" s="61"/>
      <c r="AE18" s="61"/>
      <c r="AF18" s="210"/>
      <c r="AG18" s="153">
        <f>Tabel1[[#This Row],[eindtijd]]-Tabel1[[#This Row],[starttijd]]</f>
        <v>4.8611111124046147E-3</v>
      </c>
      <c r="AH18" s="160">
        <v>5.0000000000000001E-4</v>
      </c>
      <c r="AI18" s="59"/>
      <c r="AJ18" s="162">
        <f>IFERROR($J18*(IF($M18="SL",IF($T18="",$Q18*Analysetool!B$3,$T18*Analysetool!B$3),$M18*Analysetool!B$3)+IF($N18="SL",IF($T18="",$Q18*Analysetool!B$4,$T18*Analysetool!B$4),$N18*Analysetool!B$4)+IF($O18="SL",IF($T18="",$Q18*Analysetool!B$5,$T18*Analysetool!B$5),$O18*Analysetool!B$5)+IF($P18="SL",IF($T18="",$Q18*Analysetool!B$6,$T18*Analysetool!B$6),$P18*Analysetool!B$6))-Tabel1[[#This Row],[fees (%)]],"")</f>
        <v>2.5000000000000001E-3</v>
      </c>
      <c r="AM18" s="65"/>
      <c r="AN18" s="65"/>
    </row>
    <row r="19" spans="1:40" ht="14.25" customHeight="1" x14ac:dyDescent="0.35">
      <c r="A19" s="55">
        <v>45299</v>
      </c>
      <c r="B19" s="56" t="s">
        <v>209</v>
      </c>
      <c r="C19" s="56" t="s">
        <v>198</v>
      </c>
      <c r="D19" s="56" t="s">
        <v>193</v>
      </c>
      <c r="E19" s="56" t="s">
        <v>203</v>
      </c>
      <c r="F19" s="57" t="s">
        <v>204</v>
      </c>
      <c r="G19" s="67">
        <v>45299.253472222219</v>
      </c>
      <c r="H19" s="67">
        <v>45299.285416666666</v>
      </c>
      <c r="I19" s="185">
        <v>0.01</v>
      </c>
      <c r="J19" s="58">
        <f>IFERROR(Tabel1[[#This Row],[risico PF (%)]]/Tabel1[[#This Row],[Fictieve Stoploss (%)]]*-1,"")</f>
        <v>1</v>
      </c>
      <c r="K19" s="58" t="str">
        <f>IFERROR(Tabel1[[#This Row],[risico PF (%)]]/Tabel1[[#This Row],[Stoploss optie 2 (%)]]*-1,"")</f>
        <v/>
      </c>
      <c r="L19" s="137" t="s">
        <v>21</v>
      </c>
      <c r="M19" s="137">
        <v>0.01</v>
      </c>
      <c r="N19" s="138"/>
      <c r="O19" s="138"/>
      <c r="P19" s="137"/>
      <c r="Q19" s="61">
        <v>-0.01</v>
      </c>
      <c r="R19" s="61"/>
      <c r="S19" s="61"/>
      <c r="T19" s="60"/>
      <c r="U19" s="60"/>
      <c r="V19" s="62"/>
      <c r="W19" s="62"/>
      <c r="X19" s="76">
        <v>0.02</v>
      </c>
      <c r="Y19" s="61">
        <v>5.4999999999999997E-3</v>
      </c>
      <c r="Z19" s="163">
        <f>Tabel1[[#This Row],[prijs voorbij entry (%)]]-Tabel1[[#This Row],[Fictieve Stoploss (%)]]</f>
        <v>1.55E-2</v>
      </c>
      <c r="AA19" s="94"/>
      <c r="AB19" s="94"/>
      <c r="AC19" s="61">
        <v>-0.96299999999999997</v>
      </c>
      <c r="AD19" s="61"/>
      <c r="AE19" s="61"/>
      <c r="AF19" s="210"/>
      <c r="AG19" s="153">
        <f>Tabel1[[#This Row],[eindtijd]]-Tabel1[[#This Row],[starttijd]]</f>
        <v>3.1944444446708076E-2</v>
      </c>
      <c r="AH19" s="160">
        <v>5.0000000000000001E-4</v>
      </c>
      <c r="AI19" s="59"/>
      <c r="AJ19" s="162">
        <f>IFERROR($J19*(IF($M19="SL",IF($T19="",$Q19*Analysetool!B$3,$T19*Analysetool!B$3),$M19*Analysetool!B$3)+IF($N19="SL",IF($T19="",$Q19*Analysetool!B$4,$T19*Analysetool!B$4),$N19*Analysetool!B$4)+IF($O19="SL",IF($T19="",$Q19*Analysetool!B$5,$T19*Analysetool!B$5),$O19*Analysetool!B$5)+IF($P19="SL",IF($T19="",$Q19*Analysetool!B$6,$T19*Analysetool!B$6),$P19*Analysetool!B$6))-Tabel1[[#This Row],[fees (%)]],"")</f>
        <v>2.5000000000000001E-3</v>
      </c>
      <c r="AM19" s="65"/>
      <c r="AN19" s="65"/>
    </row>
    <row r="20" spans="1:40" ht="14.25" customHeight="1" x14ac:dyDescent="0.35">
      <c r="A20" s="55"/>
      <c r="B20" s="56"/>
      <c r="C20" s="56"/>
      <c r="D20" s="56"/>
      <c r="E20" s="56"/>
      <c r="F20" s="57"/>
      <c r="G20" s="67"/>
      <c r="H20" s="67"/>
      <c r="I20" s="185"/>
      <c r="J20" s="58" t="str">
        <f>IFERROR(Tabel1[[#This Row],[risico PF (%)]]/Tabel1[[#This Row],[Fictieve Stoploss (%)]]*-1,"")</f>
        <v/>
      </c>
      <c r="K20" s="58" t="str">
        <f>IFERROR(Tabel1[[#This Row],[risico PF (%)]]/Tabel1[[#This Row],[Stoploss optie 2 (%)]]*-1,"")</f>
        <v/>
      </c>
      <c r="L20" s="137"/>
      <c r="M20" s="137"/>
      <c r="N20" s="138"/>
      <c r="O20" s="138"/>
      <c r="P20" s="137"/>
      <c r="Q20" s="61"/>
      <c r="R20" s="61"/>
      <c r="S20" s="61"/>
      <c r="T20" s="60"/>
      <c r="U20" s="60"/>
      <c r="V20" s="62"/>
      <c r="W20" s="62"/>
      <c r="X20" s="76"/>
      <c r="Y20" s="61"/>
      <c r="Z20" s="163">
        <f>Tabel1[[#This Row],[prijs voorbij entry (%)]]-Tabel1[[#This Row],[Fictieve Stoploss (%)]]</f>
        <v>0</v>
      </c>
      <c r="AA20" s="94"/>
      <c r="AB20" s="94"/>
      <c r="AC20" s="61"/>
      <c r="AD20" s="61"/>
      <c r="AE20" s="61"/>
      <c r="AF20" s="95"/>
      <c r="AG20" s="153">
        <f>Tabel1[[#This Row],[eindtijd]]-Tabel1[[#This Row],[starttijd]]</f>
        <v>0</v>
      </c>
      <c r="AH20" s="160">
        <v>5.0000000000000001E-4</v>
      </c>
      <c r="AI20" s="59"/>
      <c r="AJ20" s="162" t="str">
        <f>IFERROR($J20*(IF($M20="SL",IF($T20="",$Q20*Analysetool!B$3,$T20*Analysetool!B$3),$M20*Analysetool!B$3)+IF($N20="SL",IF($T20="",$Q20*Analysetool!B$4,$T20*Analysetool!B$4),$N20*Analysetool!B$4)+IF($O20="SL",IF($T20="",$Q20*Analysetool!B$5,$T20*Analysetool!B$5),$O20*Analysetool!B$5)+IF($P20="SL",IF($T20="",$Q20*Analysetool!B$6,$T20*Analysetool!B$6),$P20*Analysetool!B$6))-Tabel1[[#This Row],[fees (%)]],"")</f>
        <v/>
      </c>
      <c r="AM20" s="65"/>
      <c r="AN20" s="65"/>
    </row>
    <row r="21" spans="1:40" ht="14.25" customHeight="1" x14ac:dyDescent="0.35">
      <c r="A21" s="55"/>
      <c r="B21" s="56"/>
      <c r="C21" s="56"/>
      <c r="D21" s="56"/>
      <c r="E21" s="56"/>
      <c r="F21" s="57"/>
      <c r="G21" s="67"/>
      <c r="H21" s="67"/>
      <c r="I21" s="185"/>
      <c r="J21" s="58" t="str">
        <f>IFERROR(Tabel1[[#This Row],[risico PF (%)]]/Tabel1[[#This Row],[Fictieve Stoploss (%)]]*-1,"")</f>
        <v/>
      </c>
      <c r="K21" s="58" t="str">
        <f>IFERROR(Tabel1[[#This Row],[risico PF (%)]]/Tabel1[[#This Row],[Stoploss optie 2 (%)]]*-1,"")</f>
        <v/>
      </c>
      <c r="L21" s="137"/>
      <c r="M21" s="137"/>
      <c r="N21" s="138"/>
      <c r="O21" s="138"/>
      <c r="P21" s="137"/>
      <c r="Q21" s="61"/>
      <c r="R21" s="61"/>
      <c r="S21" s="61"/>
      <c r="T21" s="98"/>
      <c r="U21" s="60"/>
      <c r="V21" s="62"/>
      <c r="W21" s="62"/>
      <c r="X21" s="76"/>
      <c r="Y21" s="61"/>
      <c r="Z21" s="163">
        <f>Tabel1[[#This Row],[prijs voorbij entry (%)]]-Tabel1[[#This Row],[Fictieve Stoploss (%)]]</f>
        <v>0</v>
      </c>
      <c r="AA21" s="94"/>
      <c r="AB21" s="94"/>
      <c r="AC21" s="61"/>
      <c r="AD21" s="61"/>
      <c r="AE21" s="61"/>
      <c r="AF21" s="95"/>
      <c r="AG21" s="153">
        <f>Tabel1[[#This Row],[eindtijd]]-Tabel1[[#This Row],[starttijd]]</f>
        <v>0</v>
      </c>
      <c r="AH21" s="160">
        <v>5.0000000000000001E-4</v>
      </c>
      <c r="AI21" s="59"/>
      <c r="AJ21" s="162" t="str">
        <f>IFERROR($J21*(IF($M21="SL",IF($T21="",$Q21*Analysetool!B$3,$T21*Analysetool!B$3),$M21*Analysetool!B$3)+IF($N21="SL",IF($T21="",$Q21*Analysetool!B$4,$T21*Analysetool!B$4),$N21*Analysetool!B$4)+IF($O21="SL",IF($T21="",$Q21*Analysetool!B$5,$T21*Analysetool!B$5),$O21*Analysetool!B$5)+IF($P21="SL",IF($T21="",$Q21*Analysetool!B$6,$T21*Analysetool!B$6),$P21*Analysetool!B$6))-Tabel1[[#This Row],[fees (%)]],"")</f>
        <v/>
      </c>
      <c r="AM21" s="65"/>
      <c r="AN21" s="65"/>
    </row>
    <row r="22" spans="1:40" ht="14.25" customHeight="1" x14ac:dyDescent="0.35">
      <c r="A22" s="55"/>
      <c r="B22" s="56"/>
      <c r="C22" s="56"/>
      <c r="D22" s="56"/>
      <c r="E22" s="56"/>
      <c r="F22" s="57"/>
      <c r="G22" s="67"/>
      <c r="H22" s="67"/>
      <c r="I22" s="185"/>
      <c r="J22" s="58" t="str">
        <f>IFERROR(Tabel1[[#This Row],[risico PF (%)]]/Tabel1[[#This Row],[Fictieve Stoploss (%)]]*-1,"")</f>
        <v/>
      </c>
      <c r="K22" s="58" t="str">
        <f>IFERROR(Tabel1[[#This Row],[risico PF (%)]]/Tabel1[[#This Row],[Stoploss optie 2 (%)]]*-1,"")</f>
        <v/>
      </c>
      <c r="L22" s="137"/>
      <c r="M22" s="137"/>
      <c r="N22" s="138"/>
      <c r="O22" s="138"/>
      <c r="P22" s="137"/>
      <c r="Q22" s="61"/>
      <c r="R22" s="61"/>
      <c r="S22" s="61"/>
      <c r="T22" s="60"/>
      <c r="U22" s="60"/>
      <c r="V22" s="62"/>
      <c r="W22" s="62"/>
      <c r="X22" s="76"/>
      <c r="Y22" s="61"/>
      <c r="Z22" s="163">
        <f>Tabel1[[#This Row],[prijs voorbij entry (%)]]-Tabel1[[#This Row],[Fictieve Stoploss (%)]]</f>
        <v>0</v>
      </c>
      <c r="AA22" s="94"/>
      <c r="AB22" s="94"/>
      <c r="AC22" s="61"/>
      <c r="AD22" s="61"/>
      <c r="AE22" s="61"/>
      <c r="AF22" s="95"/>
      <c r="AG22" s="153">
        <f>Tabel1[[#This Row],[eindtijd]]-Tabel1[[#This Row],[starttijd]]</f>
        <v>0</v>
      </c>
      <c r="AH22" s="160">
        <v>5.0000000000000001E-4</v>
      </c>
      <c r="AI22" s="59"/>
      <c r="AJ22" s="162" t="str">
        <f>IFERROR($J22*(IF($M22="SL",IF($T22="",$Q22*Analysetool!B$3,$T22*Analysetool!B$3),$M22*Analysetool!B$3)+IF($N22="SL",IF($T22="",$Q22*Analysetool!B$4,$T22*Analysetool!B$4),$N22*Analysetool!B$4)+IF($O22="SL",IF($T22="",$Q22*Analysetool!B$5,$T22*Analysetool!B$5),$O22*Analysetool!B$5)+IF($P22="SL",IF($T22="",$Q22*Analysetool!B$6,$T22*Analysetool!B$6),$P22*Analysetool!B$6))-Tabel1[[#This Row],[fees (%)]],"")</f>
        <v/>
      </c>
      <c r="AM22" s="65"/>
      <c r="AN22" s="65"/>
    </row>
    <row r="23" spans="1:40" ht="14.25" customHeight="1" x14ac:dyDescent="0.35">
      <c r="A23" s="55"/>
      <c r="B23" s="56"/>
      <c r="C23" s="56"/>
      <c r="D23" s="56"/>
      <c r="E23" s="56"/>
      <c r="F23" s="57"/>
      <c r="G23" s="67"/>
      <c r="H23" s="67"/>
      <c r="I23" s="185"/>
      <c r="J23" s="58" t="str">
        <f>IFERROR(Tabel1[[#This Row],[risico PF (%)]]/Tabel1[[#This Row],[Fictieve Stoploss (%)]]*-1,"")</f>
        <v/>
      </c>
      <c r="K23" s="58" t="str">
        <f>IFERROR(Tabel1[[#This Row],[risico PF (%)]]/Tabel1[[#This Row],[Stoploss optie 2 (%)]]*-1,"")</f>
        <v/>
      </c>
      <c r="L23" s="137"/>
      <c r="M23" s="137"/>
      <c r="N23" s="138"/>
      <c r="O23" s="138"/>
      <c r="P23" s="137"/>
      <c r="Q23" s="61"/>
      <c r="R23" s="61"/>
      <c r="S23" s="61"/>
      <c r="T23" s="60"/>
      <c r="U23" s="60"/>
      <c r="V23" s="62"/>
      <c r="W23" s="62"/>
      <c r="X23" s="76"/>
      <c r="Y23" s="61"/>
      <c r="Z23" s="163">
        <f>Tabel1[[#This Row],[prijs voorbij entry (%)]]-Tabel1[[#This Row],[Fictieve Stoploss (%)]]</f>
        <v>0</v>
      </c>
      <c r="AA23" s="94"/>
      <c r="AB23" s="94"/>
      <c r="AC23" s="61"/>
      <c r="AD23" s="61"/>
      <c r="AE23" s="61"/>
      <c r="AF23" s="95"/>
      <c r="AG23" s="153">
        <f>Tabel1[[#This Row],[eindtijd]]-Tabel1[[#This Row],[starttijd]]</f>
        <v>0</v>
      </c>
      <c r="AH23" s="160">
        <v>5.0000000000000001E-4</v>
      </c>
      <c r="AI23" s="59"/>
      <c r="AJ23" s="162" t="str">
        <f>IFERROR($J23*(IF($M23="SL",IF($T23="",$Q23*Analysetool!B$3,$T23*Analysetool!B$3),$M23*Analysetool!B$3)+IF($N23="SL",IF($T23="",$Q23*Analysetool!B$4,$T23*Analysetool!B$4),$N23*Analysetool!B$4)+IF($O23="SL",IF($T23="",$Q23*Analysetool!B$5,$T23*Analysetool!B$5),$O23*Analysetool!B$5)+IF($P23="SL",IF($T23="",$Q23*Analysetool!B$6,$T23*Analysetool!B$6),$P23*Analysetool!B$6))-Tabel1[[#This Row],[fees (%)]],"")</f>
        <v/>
      </c>
      <c r="AM23" s="65"/>
      <c r="AN23" s="65"/>
    </row>
    <row r="24" spans="1:40" ht="14.25" customHeight="1" x14ac:dyDescent="0.35">
      <c r="A24" s="55"/>
      <c r="B24" s="56"/>
      <c r="C24" s="56"/>
      <c r="D24" s="56"/>
      <c r="E24" s="56"/>
      <c r="F24" s="57"/>
      <c r="G24" s="67"/>
      <c r="H24" s="67"/>
      <c r="I24" s="185"/>
      <c r="J24" s="58" t="str">
        <f>IFERROR(Tabel1[[#This Row],[risico PF (%)]]/Tabel1[[#This Row],[Fictieve Stoploss (%)]]*-1,"")</f>
        <v/>
      </c>
      <c r="K24" s="58" t="str">
        <f>IFERROR(Tabel1[[#This Row],[risico PF (%)]]/Tabel1[[#This Row],[Stoploss optie 2 (%)]]*-1,"")</f>
        <v/>
      </c>
      <c r="L24" s="137"/>
      <c r="M24" s="137"/>
      <c r="N24" s="138"/>
      <c r="O24" s="138"/>
      <c r="P24" s="137"/>
      <c r="Q24" s="61"/>
      <c r="R24" s="61"/>
      <c r="S24" s="61"/>
      <c r="T24" s="60"/>
      <c r="U24" s="60"/>
      <c r="V24" s="62"/>
      <c r="W24" s="62"/>
      <c r="X24" s="76"/>
      <c r="Y24" s="61"/>
      <c r="Z24" s="163">
        <f>Tabel1[[#This Row],[prijs voorbij entry (%)]]-Tabel1[[#This Row],[Fictieve Stoploss (%)]]</f>
        <v>0</v>
      </c>
      <c r="AA24" s="94"/>
      <c r="AB24" s="94"/>
      <c r="AC24" s="61"/>
      <c r="AD24" s="61"/>
      <c r="AE24" s="61"/>
      <c r="AF24" s="95"/>
      <c r="AG24" s="153">
        <f>Tabel1[[#This Row],[eindtijd]]-Tabel1[[#This Row],[starttijd]]</f>
        <v>0</v>
      </c>
      <c r="AH24" s="160">
        <v>5.0000000000000001E-4</v>
      </c>
      <c r="AI24" s="59"/>
      <c r="AJ24" s="162" t="str">
        <f>IFERROR($J24*(IF($M24="SL",IF($T24="",$Q24*Analysetool!B$3,$T24*Analysetool!B$3),$M24*Analysetool!B$3)+IF($N24="SL",IF($T24="",$Q24*Analysetool!B$4,$T24*Analysetool!B$4),$N24*Analysetool!B$4)+IF($O24="SL",IF($T24="",$Q24*Analysetool!B$5,$T24*Analysetool!B$5),$O24*Analysetool!B$5)+IF($P24="SL",IF($T24="",$Q24*Analysetool!B$6,$T24*Analysetool!B$6),$P24*Analysetool!B$6))-Tabel1[[#This Row],[fees (%)]],"")</f>
        <v/>
      </c>
      <c r="AM24" s="65"/>
      <c r="AN24" s="65"/>
    </row>
    <row r="25" spans="1:40" ht="14.25" customHeight="1" x14ac:dyDescent="0.35">
      <c r="A25" s="55"/>
      <c r="B25" s="56"/>
      <c r="C25" s="56"/>
      <c r="D25" s="56"/>
      <c r="E25" s="56"/>
      <c r="F25" s="57"/>
      <c r="G25" s="67"/>
      <c r="H25" s="67"/>
      <c r="I25" s="185"/>
      <c r="J25" s="58" t="str">
        <f>IFERROR(Tabel1[[#This Row],[risico PF (%)]]/Tabel1[[#This Row],[Fictieve Stoploss (%)]]*-1,"")</f>
        <v/>
      </c>
      <c r="K25" s="58" t="str">
        <f>IFERROR(Tabel1[[#This Row],[risico PF (%)]]/Tabel1[[#This Row],[Stoploss optie 2 (%)]]*-1,"")</f>
        <v/>
      </c>
      <c r="L25" s="137"/>
      <c r="M25" s="137"/>
      <c r="N25" s="138"/>
      <c r="O25" s="138"/>
      <c r="P25" s="137"/>
      <c r="Q25" s="61"/>
      <c r="R25" s="61"/>
      <c r="S25" s="61"/>
      <c r="T25" s="60"/>
      <c r="U25" s="60"/>
      <c r="V25" s="62"/>
      <c r="W25" s="62"/>
      <c r="X25" s="76"/>
      <c r="Y25" s="61"/>
      <c r="Z25" s="163">
        <f>Tabel1[[#This Row],[prijs voorbij entry (%)]]-Tabel1[[#This Row],[Fictieve Stoploss (%)]]</f>
        <v>0</v>
      </c>
      <c r="AA25" s="94"/>
      <c r="AB25" s="94"/>
      <c r="AC25" s="61"/>
      <c r="AD25" s="61"/>
      <c r="AE25" s="61"/>
      <c r="AF25" s="95"/>
      <c r="AG25" s="153">
        <f>Tabel1[[#This Row],[eindtijd]]-Tabel1[[#This Row],[starttijd]]</f>
        <v>0</v>
      </c>
      <c r="AH25" s="160">
        <v>5.0000000000000001E-4</v>
      </c>
      <c r="AI25" s="59"/>
      <c r="AJ25" s="162" t="str">
        <f>IFERROR($J25*(IF($M25="SL",IF($T25="",$Q25*Analysetool!B$3,$T25*Analysetool!B$3),$M25*Analysetool!B$3)+IF($N25="SL",IF($T25="",$Q25*Analysetool!B$4,$T25*Analysetool!B$4),$N25*Analysetool!B$4)+IF($O25="SL",IF($T25="",$Q25*Analysetool!B$5,$T25*Analysetool!B$5),$O25*Analysetool!B$5)+IF($P25="SL",IF($T25="",$Q25*Analysetool!B$6,$T25*Analysetool!B$6),$P25*Analysetool!B$6))-Tabel1[[#This Row],[fees (%)]],"")</f>
        <v/>
      </c>
      <c r="AM25" s="65"/>
      <c r="AN25" s="65"/>
    </row>
    <row r="26" spans="1:40" ht="14.25" customHeight="1" x14ac:dyDescent="0.35">
      <c r="A26" s="55"/>
      <c r="B26" s="56"/>
      <c r="C26" s="56"/>
      <c r="D26" s="56"/>
      <c r="E26" s="56"/>
      <c r="F26" s="57"/>
      <c r="G26" s="67"/>
      <c r="H26" s="67"/>
      <c r="I26" s="185"/>
      <c r="J26" s="58" t="str">
        <f>IFERROR(Tabel1[[#This Row],[risico PF (%)]]/Tabel1[[#This Row],[Fictieve Stoploss (%)]]*-1,"")</f>
        <v/>
      </c>
      <c r="K26" s="58" t="str">
        <f>IFERROR(Tabel1[[#This Row],[risico PF (%)]]/Tabel1[[#This Row],[Stoploss optie 2 (%)]]*-1,"")</f>
        <v/>
      </c>
      <c r="L26" s="137"/>
      <c r="M26" s="137"/>
      <c r="N26" s="138"/>
      <c r="O26" s="138"/>
      <c r="P26" s="137"/>
      <c r="Q26" s="61"/>
      <c r="R26" s="61"/>
      <c r="S26" s="61"/>
      <c r="T26" s="60"/>
      <c r="U26" s="60"/>
      <c r="V26" s="62"/>
      <c r="W26" s="62"/>
      <c r="X26" s="76"/>
      <c r="Y26" s="61"/>
      <c r="Z26" s="163">
        <f>Tabel1[[#This Row],[prijs voorbij entry (%)]]-Tabel1[[#This Row],[Fictieve Stoploss (%)]]</f>
        <v>0</v>
      </c>
      <c r="AA26" s="94"/>
      <c r="AB26" s="94"/>
      <c r="AC26" s="61"/>
      <c r="AD26" s="61"/>
      <c r="AE26" s="61"/>
      <c r="AF26" s="95"/>
      <c r="AG26" s="153">
        <f>Tabel1[[#This Row],[eindtijd]]-Tabel1[[#This Row],[starttijd]]</f>
        <v>0</v>
      </c>
      <c r="AH26" s="160">
        <v>5.0000000000000001E-4</v>
      </c>
      <c r="AI26" s="59"/>
      <c r="AJ26" s="162" t="str">
        <f>IFERROR($J26*(IF($M26="SL",IF($T26="",$Q26*Analysetool!B$3,$T26*Analysetool!B$3),$M26*Analysetool!B$3)+IF($N26="SL",IF($T26="",$Q26*Analysetool!B$4,$T26*Analysetool!B$4),$N26*Analysetool!B$4)+IF($O26="SL",IF($T26="",$Q26*Analysetool!B$5,$T26*Analysetool!B$5),$O26*Analysetool!B$5)+IF($P26="SL",IF($T26="",$Q26*Analysetool!B$6,$T26*Analysetool!B$6),$P26*Analysetool!B$6))-Tabel1[[#This Row],[fees (%)]],"")</f>
        <v/>
      </c>
      <c r="AM26" s="65"/>
      <c r="AN26" s="65"/>
    </row>
    <row r="27" spans="1:40" ht="14.25" customHeight="1" x14ac:dyDescent="0.35">
      <c r="A27" s="55"/>
      <c r="B27" s="56"/>
      <c r="C27" s="56"/>
      <c r="D27" s="56"/>
      <c r="E27" s="56"/>
      <c r="F27" s="57"/>
      <c r="G27" s="67"/>
      <c r="H27" s="67"/>
      <c r="I27" s="185"/>
      <c r="J27" s="58" t="str">
        <f>IFERROR(Tabel1[[#This Row],[risico PF (%)]]/Tabel1[[#This Row],[Fictieve Stoploss (%)]]*-1,"")</f>
        <v/>
      </c>
      <c r="K27" s="58" t="str">
        <f>IFERROR(Tabel1[[#This Row],[risico PF (%)]]/Tabel1[[#This Row],[Stoploss optie 2 (%)]]*-1,"")</f>
        <v/>
      </c>
      <c r="L27" s="137"/>
      <c r="M27" s="137"/>
      <c r="N27" s="138"/>
      <c r="O27" s="138"/>
      <c r="P27" s="137"/>
      <c r="Q27" s="61"/>
      <c r="R27" s="61"/>
      <c r="S27" s="61"/>
      <c r="T27" s="60"/>
      <c r="U27" s="60"/>
      <c r="V27" s="62"/>
      <c r="W27" s="62"/>
      <c r="X27" s="76"/>
      <c r="Y27" s="61"/>
      <c r="Z27" s="163">
        <f>Tabel1[[#This Row],[prijs voorbij entry (%)]]-Tabel1[[#This Row],[Fictieve Stoploss (%)]]</f>
        <v>0</v>
      </c>
      <c r="AA27" s="94"/>
      <c r="AB27" s="94"/>
      <c r="AC27" s="61"/>
      <c r="AD27" s="61"/>
      <c r="AE27" s="61"/>
      <c r="AF27" s="95"/>
      <c r="AG27" s="153">
        <f>Tabel1[[#This Row],[eindtijd]]-Tabel1[[#This Row],[starttijd]]</f>
        <v>0</v>
      </c>
      <c r="AH27" s="160">
        <v>5.0000000000000001E-4</v>
      </c>
      <c r="AI27" s="59"/>
      <c r="AJ27" s="162" t="str">
        <f>IFERROR($J27*(IF($M27="SL",IF($T27="",$Q27*Analysetool!B$3,$T27*Analysetool!B$3),$M27*Analysetool!B$3)+IF($N27="SL",IF($T27="",$Q27*Analysetool!B$4,$T27*Analysetool!B$4),$N27*Analysetool!B$4)+IF($O27="SL",IF($T27="",$Q27*Analysetool!B$5,$T27*Analysetool!B$5),$O27*Analysetool!B$5)+IF($P27="SL",IF($T27="",$Q27*Analysetool!B$6,$T27*Analysetool!B$6),$P27*Analysetool!B$6))-Tabel1[[#This Row],[fees (%)]],"")</f>
        <v/>
      </c>
      <c r="AM27" s="65"/>
      <c r="AN27" s="65"/>
    </row>
    <row r="28" spans="1:40" ht="14.25" customHeight="1" x14ac:dyDescent="0.35">
      <c r="A28" s="55"/>
      <c r="B28" s="56"/>
      <c r="C28" s="56"/>
      <c r="D28" s="56"/>
      <c r="E28" s="56"/>
      <c r="F28" s="57"/>
      <c r="G28" s="67"/>
      <c r="H28" s="67"/>
      <c r="I28" s="185"/>
      <c r="J28" s="58" t="str">
        <f>IFERROR(Tabel1[[#This Row],[risico PF (%)]]/Tabel1[[#This Row],[Fictieve Stoploss (%)]]*-1,"")</f>
        <v/>
      </c>
      <c r="K28" s="58" t="str">
        <f>IFERROR(Tabel1[[#This Row],[risico PF (%)]]/Tabel1[[#This Row],[Stoploss optie 2 (%)]]*-1,"")</f>
        <v/>
      </c>
      <c r="L28" s="137"/>
      <c r="M28" s="137"/>
      <c r="N28" s="138"/>
      <c r="O28" s="138"/>
      <c r="P28" s="137"/>
      <c r="Q28" s="61"/>
      <c r="R28" s="61"/>
      <c r="S28" s="61"/>
      <c r="T28" s="60"/>
      <c r="U28" s="60"/>
      <c r="V28" s="62"/>
      <c r="W28" s="62"/>
      <c r="X28" s="76"/>
      <c r="Y28" s="61"/>
      <c r="Z28" s="163">
        <f>Tabel1[[#This Row],[prijs voorbij entry (%)]]-Tabel1[[#This Row],[Fictieve Stoploss (%)]]</f>
        <v>0</v>
      </c>
      <c r="AA28" s="94"/>
      <c r="AB28" s="94"/>
      <c r="AC28" s="61"/>
      <c r="AD28" s="61"/>
      <c r="AE28" s="61"/>
      <c r="AF28" s="95"/>
      <c r="AG28" s="153">
        <f>Tabel1[[#This Row],[eindtijd]]-Tabel1[[#This Row],[starttijd]]</f>
        <v>0</v>
      </c>
      <c r="AH28" s="160">
        <v>5.0000000000000001E-4</v>
      </c>
      <c r="AI28" s="59"/>
      <c r="AJ28" s="162" t="str">
        <f>IFERROR($J28*(IF($M28="SL",IF($T28="",$Q28*Analysetool!B$3,$T28*Analysetool!B$3),$M28*Analysetool!B$3)+IF($N28="SL",IF($T28="",$Q28*Analysetool!B$4,$T28*Analysetool!B$4),$N28*Analysetool!B$4)+IF($O28="SL",IF($T28="",$Q28*Analysetool!B$5,$T28*Analysetool!B$5),$O28*Analysetool!B$5)+IF($P28="SL",IF($T28="",$Q28*Analysetool!B$6,$T28*Analysetool!B$6),$P28*Analysetool!B$6))-Tabel1[[#This Row],[fees (%)]],"")</f>
        <v/>
      </c>
      <c r="AM28" s="65"/>
      <c r="AN28" s="65"/>
    </row>
    <row r="29" spans="1:40" ht="14.25" customHeight="1" x14ac:dyDescent="0.35">
      <c r="A29" s="55"/>
      <c r="B29" s="56"/>
      <c r="C29" s="56"/>
      <c r="D29" s="56"/>
      <c r="E29" s="56"/>
      <c r="F29" s="57"/>
      <c r="G29" s="67"/>
      <c r="H29" s="67"/>
      <c r="I29" s="185"/>
      <c r="J29" s="58" t="str">
        <f>IFERROR(Tabel1[[#This Row],[risico PF (%)]]/Tabel1[[#This Row],[Fictieve Stoploss (%)]]*-1,"")</f>
        <v/>
      </c>
      <c r="K29" s="58" t="str">
        <f>IFERROR(Tabel1[[#This Row],[risico PF (%)]]/Tabel1[[#This Row],[Stoploss optie 2 (%)]]*-1,"")</f>
        <v/>
      </c>
      <c r="L29" s="137"/>
      <c r="M29" s="137"/>
      <c r="N29" s="138"/>
      <c r="O29" s="138"/>
      <c r="P29" s="137"/>
      <c r="Q29" s="61"/>
      <c r="R29" s="61"/>
      <c r="S29" s="61"/>
      <c r="T29" s="60"/>
      <c r="U29" s="60"/>
      <c r="V29" s="62"/>
      <c r="W29" s="62"/>
      <c r="X29" s="76"/>
      <c r="Y29" s="61"/>
      <c r="Z29" s="163">
        <f>Tabel1[[#This Row],[prijs voorbij entry (%)]]-Tabel1[[#This Row],[Fictieve Stoploss (%)]]</f>
        <v>0</v>
      </c>
      <c r="AA29" s="94"/>
      <c r="AB29" s="94"/>
      <c r="AC29" s="61"/>
      <c r="AD29" s="61"/>
      <c r="AE29" s="61"/>
      <c r="AF29" s="95"/>
      <c r="AG29" s="153">
        <f>Tabel1[[#This Row],[eindtijd]]-Tabel1[[#This Row],[starttijd]]</f>
        <v>0</v>
      </c>
      <c r="AH29" s="160">
        <v>5.0000000000000001E-4</v>
      </c>
      <c r="AI29" s="59"/>
      <c r="AJ29" s="162" t="str">
        <f>IFERROR($J29*(IF($M29="SL",IF($T29="",$Q29*Analysetool!B$3,$T29*Analysetool!B$3),$M29*Analysetool!B$3)+IF($N29="SL",IF($T29="",$Q29*Analysetool!B$4,$T29*Analysetool!B$4),$N29*Analysetool!B$4)+IF($O29="SL",IF($T29="",$Q29*Analysetool!B$5,$T29*Analysetool!B$5),$O29*Analysetool!B$5)+IF($P29="SL",IF($T29="",$Q29*Analysetool!B$6,$T29*Analysetool!B$6),$P29*Analysetool!B$6))-Tabel1[[#This Row],[fees (%)]],"")</f>
        <v/>
      </c>
      <c r="AM29" s="65"/>
      <c r="AN29" s="65"/>
    </row>
    <row r="30" spans="1:40" ht="14.25" customHeight="1" x14ac:dyDescent="0.35">
      <c r="A30" s="55"/>
      <c r="B30" s="56"/>
      <c r="C30" s="56"/>
      <c r="D30" s="56"/>
      <c r="E30" s="56"/>
      <c r="F30" s="57"/>
      <c r="G30" s="67"/>
      <c r="H30" s="67"/>
      <c r="I30" s="185"/>
      <c r="J30" s="58" t="str">
        <f>IFERROR(Tabel1[[#This Row],[risico PF (%)]]/Tabel1[[#This Row],[Fictieve Stoploss (%)]]*-1,"")</f>
        <v/>
      </c>
      <c r="K30" s="58" t="str">
        <f>IFERROR(Tabel1[[#This Row],[risico PF (%)]]/Tabel1[[#This Row],[Stoploss optie 2 (%)]]*-1,"")</f>
        <v/>
      </c>
      <c r="L30" s="137"/>
      <c r="M30" s="137"/>
      <c r="N30" s="138"/>
      <c r="O30" s="138"/>
      <c r="P30" s="137"/>
      <c r="Q30" s="61"/>
      <c r="R30" s="61"/>
      <c r="S30" s="61"/>
      <c r="T30" s="60"/>
      <c r="U30" s="60"/>
      <c r="V30" s="62"/>
      <c r="W30" s="62"/>
      <c r="X30" s="76"/>
      <c r="Y30" s="61"/>
      <c r="Z30" s="163">
        <f>Tabel1[[#This Row],[prijs voorbij entry (%)]]-Tabel1[[#This Row],[Fictieve Stoploss (%)]]</f>
        <v>0</v>
      </c>
      <c r="AA30" s="94"/>
      <c r="AB30" s="94"/>
      <c r="AC30" s="61"/>
      <c r="AD30" s="61"/>
      <c r="AE30" s="61"/>
      <c r="AF30" s="95"/>
      <c r="AG30" s="153">
        <f>Tabel1[[#This Row],[eindtijd]]-Tabel1[[#This Row],[starttijd]]</f>
        <v>0</v>
      </c>
      <c r="AH30" s="160">
        <v>5.0000000000000001E-4</v>
      </c>
      <c r="AI30" s="59"/>
      <c r="AJ30" s="162" t="str">
        <f>IFERROR($J30*(IF($M30="SL",IF($T30="",$Q30*Analysetool!B$3,$T30*Analysetool!B$3),$M30*Analysetool!B$3)+IF($N30="SL",IF($T30="",$Q30*Analysetool!B$4,$T30*Analysetool!B$4),$N30*Analysetool!B$4)+IF($O30="SL",IF($T30="",$Q30*Analysetool!B$5,$T30*Analysetool!B$5),$O30*Analysetool!B$5)+IF($P30="SL",IF($T30="",$Q30*Analysetool!B$6,$T30*Analysetool!B$6),$P30*Analysetool!B$6))-Tabel1[[#This Row],[fees (%)]],"")</f>
        <v/>
      </c>
      <c r="AM30" s="65"/>
      <c r="AN30" s="65"/>
    </row>
    <row r="31" spans="1:40" ht="14.25" customHeight="1" x14ac:dyDescent="0.35">
      <c r="A31" s="55"/>
      <c r="B31" s="56"/>
      <c r="C31" s="56"/>
      <c r="D31" s="56"/>
      <c r="E31" s="56"/>
      <c r="F31" s="57"/>
      <c r="G31" s="67"/>
      <c r="H31" s="67"/>
      <c r="I31" s="185"/>
      <c r="J31" s="58" t="str">
        <f>IFERROR(Tabel1[[#This Row],[risico PF (%)]]/Tabel1[[#This Row],[Fictieve Stoploss (%)]]*-1,"")</f>
        <v/>
      </c>
      <c r="K31" s="58" t="str">
        <f>IFERROR(Tabel1[[#This Row],[risico PF (%)]]/Tabel1[[#This Row],[Stoploss optie 2 (%)]]*-1,"")</f>
        <v/>
      </c>
      <c r="L31" s="137"/>
      <c r="M31" s="137"/>
      <c r="N31" s="138"/>
      <c r="O31" s="138"/>
      <c r="P31" s="137"/>
      <c r="Q31" s="61"/>
      <c r="R31" s="61"/>
      <c r="S31" s="61"/>
      <c r="T31" s="60"/>
      <c r="U31" s="60"/>
      <c r="V31" s="62"/>
      <c r="W31" s="62"/>
      <c r="X31" s="76"/>
      <c r="Y31" s="61"/>
      <c r="Z31" s="163">
        <f>Tabel1[[#This Row],[prijs voorbij entry (%)]]-Tabel1[[#This Row],[Fictieve Stoploss (%)]]</f>
        <v>0</v>
      </c>
      <c r="AA31" s="94"/>
      <c r="AB31" s="94"/>
      <c r="AC31" s="61"/>
      <c r="AD31" s="61"/>
      <c r="AE31" s="61"/>
      <c r="AF31" s="95"/>
      <c r="AG31" s="153">
        <f>Tabel1[[#This Row],[eindtijd]]-Tabel1[[#This Row],[starttijd]]</f>
        <v>0</v>
      </c>
      <c r="AH31" s="160">
        <v>5.0000000000000001E-4</v>
      </c>
      <c r="AI31" s="59"/>
      <c r="AJ31" s="162" t="str">
        <f>IFERROR($J31*(IF($M31="SL",IF($T31="",$Q31*Analysetool!B$3,$T31*Analysetool!B$3),$M31*Analysetool!B$3)+IF($N31="SL",IF($T31="",$Q31*Analysetool!B$4,$T31*Analysetool!B$4),$N31*Analysetool!B$4)+IF($O31="SL",IF($T31="",$Q31*Analysetool!B$5,$T31*Analysetool!B$5),$O31*Analysetool!B$5)+IF($P31="SL",IF($T31="",$Q31*Analysetool!B$6,$T31*Analysetool!B$6),$P31*Analysetool!B$6))-Tabel1[[#This Row],[fees (%)]],"")</f>
        <v/>
      </c>
      <c r="AM31" s="65"/>
      <c r="AN31" s="65"/>
    </row>
    <row r="32" spans="1:40" ht="14.25" customHeight="1" x14ac:dyDescent="0.35">
      <c r="A32" s="55"/>
      <c r="B32" s="56"/>
      <c r="C32" s="56"/>
      <c r="D32" s="56"/>
      <c r="E32" s="56"/>
      <c r="F32" s="57"/>
      <c r="G32" s="67"/>
      <c r="H32" s="67"/>
      <c r="I32" s="185"/>
      <c r="J32" s="58" t="str">
        <f>IFERROR(Tabel1[[#This Row],[risico PF (%)]]/Tabel1[[#This Row],[Fictieve Stoploss (%)]]*-1,"")</f>
        <v/>
      </c>
      <c r="K32" s="58" t="str">
        <f>IFERROR(Tabel1[[#This Row],[risico PF (%)]]/Tabel1[[#This Row],[Stoploss optie 2 (%)]]*-1,"")</f>
        <v/>
      </c>
      <c r="L32" s="137"/>
      <c r="M32" s="137"/>
      <c r="N32" s="138"/>
      <c r="O32" s="138"/>
      <c r="P32" s="137"/>
      <c r="Q32" s="61"/>
      <c r="R32" s="61"/>
      <c r="S32" s="61"/>
      <c r="T32" s="60"/>
      <c r="U32" s="60"/>
      <c r="V32" s="62"/>
      <c r="W32" s="62"/>
      <c r="X32" s="76"/>
      <c r="Y32" s="61"/>
      <c r="Z32" s="163">
        <f>Tabel1[[#This Row],[prijs voorbij entry (%)]]-Tabel1[[#This Row],[Fictieve Stoploss (%)]]</f>
        <v>0</v>
      </c>
      <c r="AA32" s="94"/>
      <c r="AB32" s="94"/>
      <c r="AC32" s="61"/>
      <c r="AD32" s="61"/>
      <c r="AE32" s="61"/>
      <c r="AF32" s="95"/>
      <c r="AG32" s="153">
        <f>Tabel1[[#This Row],[eindtijd]]-Tabel1[[#This Row],[starttijd]]</f>
        <v>0</v>
      </c>
      <c r="AH32" s="160">
        <v>5.0000000000000001E-4</v>
      </c>
      <c r="AI32" s="59"/>
      <c r="AJ32" s="162" t="str">
        <f>IFERROR($J32*(IF($M32="SL",IF($T32="",$Q32*Analysetool!B$3,$T32*Analysetool!B$3),$M32*Analysetool!B$3)+IF($N32="SL",IF($T32="",$Q32*Analysetool!B$4,$T32*Analysetool!B$4),$N32*Analysetool!B$4)+IF($O32="SL",IF($T32="",$Q32*Analysetool!B$5,$T32*Analysetool!B$5),$O32*Analysetool!B$5)+IF($P32="SL",IF($T32="",$Q32*Analysetool!B$6,$T32*Analysetool!B$6),$P32*Analysetool!B$6))-Tabel1[[#This Row],[fees (%)]],"")</f>
        <v/>
      </c>
      <c r="AM32" s="65"/>
      <c r="AN32" s="65"/>
    </row>
    <row r="33" spans="1:40" ht="14.25" customHeight="1" x14ac:dyDescent="0.35">
      <c r="A33" s="55"/>
      <c r="B33" s="56"/>
      <c r="C33" s="56"/>
      <c r="D33" s="56"/>
      <c r="E33" s="56"/>
      <c r="F33" s="57"/>
      <c r="G33" s="67"/>
      <c r="H33" s="67"/>
      <c r="I33" s="185"/>
      <c r="J33" s="58" t="str">
        <f>IFERROR(Tabel1[[#This Row],[risico PF (%)]]/Tabel1[[#This Row],[Fictieve Stoploss (%)]]*-1,"")</f>
        <v/>
      </c>
      <c r="K33" s="58" t="str">
        <f>IFERROR(Tabel1[[#This Row],[risico PF (%)]]/Tabel1[[#This Row],[Stoploss optie 2 (%)]]*-1,"")</f>
        <v/>
      </c>
      <c r="L33" s="137"/>
      <c r="M33" s="137"/>
      <c r="N33" s="138"/>
      <c r="O33" s="138"/>
      <c r="P33" s="137"/>
      <c r="Q33" s="61"/>
      <c r="R33" s="61"/>
      <c r="S33" s="61"/>
      <c r="T33" s="60"/>
      <c r="U33" s="60"/>
      <c r="V33" s="62"/>
      <c r="W33" s="62"/>
      <c r="X33" s="76"/>
      <c r="Y33" s="61"/>
      <c r="Z33" s="163">
        <f>Tabel1[[#This Row],[prijs voorbij entry (%)]]-Tabel1[[#This Row],[Fictieve Stoploss (%)]]</f>
        <v>0</v>
      </c>
      <c r="AA33" s="94"/>
      <c r="AB33" s="94"/>
      <c r="AC33" s="61"/>
      <c r="AD33" s="61"/>
      <c r="AE33" s="61"/>
      <c r="AF33" s="95"/>
      <c r="AG33" s="153">
        <f>Tabel1[[#This Row],[eindtijd]]-Tabel1[[#This Row],[starttijd]]</f>
        <v>0</v>
      </c>
      <c r="AH33" s="160">
        <v>5.0000000000000001E-4</v>
      </c>
      <c r="AI33" s="59"/>
      <c r="AJ33" s="162" t="str">
        <f>IFERROR($J33*(IF($M33="SL",IF($T33="",$Q33*Analysetool!B$3,$T33*Analysetool!B$3),$M33*Analysetool!B$3)+IF($N33="SL",IF($T33="",$Q33*Analysetool!B$4,$T33*Analysetool!B$4),$N33*Analysetool!B$4)+IF($O33="SL",IF($T33="",$Q33*Analysetool!B$5,$T33*Analysetool!B$5),$O33*Analysetool!B$5)+IF($P33="SL",IF($T33="",$Q33*Analysetool!B$6,$T33*Analysetool!B$6),$P33*Analysetool!B$6))-Tabel1[[#This Row],[fees (%)]],"")</f>
        <v/>
      </c>
      <c r="AM33" s="65"/>
      <c r="AN33" s="65"/>
    </row>
    <row r="34" spans="1:40" ht="14.25" customHeight="1" x14ac:dyDescent="0.35">
      <c r="A34" s="55"/>
      <c r="B34" s="56"/>
      <c r="C34" s="56"/>
      <c r="D34" s="56"/>
      <c r="E34" s="56"/>
      <c r="F34" s="57"/>
      <c r="G34" s="67"/>
      <c r="H34" s="67"/>
      <c r="I34" s="185"/>
      <c r="J34" s="58" t="str">
        <f>IFERROR(Tabel1[[#This Row],[risico PF (%)]]/Tabel1[[#This Row],[Fictieve Stoploss (%)]]*-1,"")</f>
        <v/>
      </c>
      <c r="K34" s="58" t="str">
        <f>IFERROR(Tabel1[[#This Row],[risico PF (%)]]/Tabel1[[#This Row],[Stoploss optie 2 (%)]]*-1,"")</f>
        <v/>
      </c>
      <c r="L34" s="137"/>
      <c r="M34" s="137"/>
      <c r="N34" s="138"/>
      <c r="O34" s="138"/>
      <c r="P34" s="137"/>
      <c r="Q34" s="61"/>
      <c r="R34" s="61"/>
      <c r="S34" s="61"/>
      <c r="T34" s="60"/>
      <c r="U34" s="60"/>
      <c r="V34" s="62"/>
      <c r="W34" s="62"/>
      <c r="X34" s="76"/>
      <c r="Y34" s="61"/>
      <c r="Z34" s="163">
        <f>Tabel1[[#This Row],[prijs voorbij entry (%)]]-Tabel1[[#This Row],[Fictieve Stoploss (%)]]</f>
        <v>0</v>
      </c>
      <c r="AA34" s="94"/>
      <c r="AB34" s="94"/>
      <c r="AC34" s="61"/>
      <c r="AD34" s="61"/>
      <c r="AE34" s="61"/>
      <c r="AF34" s="95"/>
      <c r="AG34" s="153">
        <f>Tabel1[[#This Row],[eindtijd]]-Tabel1[[#This Row],[starttijd]]</f>
        <v>0</v>
      </c>
      <c r="AH34" s="160">
        <v>5.0000000000000001E-4</v>
      </c>
      <c r="AI34" s="59"/>
      <c r="AJ34" s="162" t="str">
        <f>IFERROR($J34*(IF($M34="SL",IF($T34="",$Q34*Analysetool!B$3,$T34*Analysetool!B$3),$M34*Analysetool!B$3)+IF($N34="SL",IF($T34="",$Q34*Analysetool!B$4,$T34*Analysetool!B$4),$N34*Analysetool!B$4)+IF($O34="SL",IF($T34="",$Q34*Analysetool!B$5,$T34*Analysetool!B$5),$O34*Analysetool!B$5)+IF($P34="SL",IF($T34="",$Q34*Analysetool!B$6,$T34*Analysetool!B$6),$P34*Analysetool!B$6))-Tabel1[[#This Row],[fees (%)]],"")</f>
        <v/>
      </c>
      <c r="AM34" s="65"/>
      <c r="AN34" s="65"/>
    </row>
    <row r="35" spans="1:40" ht="14.25" customHeight="1" x14ac:dyDescent="0.35">
      <c r="A35" s="55"/>
      <c r="B35" s="56"/>
      <c r="C35" s="56"/>
      <c r="D35" s="56"/>
      <c r="E35" s="56"/>
      <c r="F35" s="57"/>
      <c r="G35" s="67"/>
      <c r="H35" s="67"/>
      <c r="I35" s="185"/>
      <c r="J35" s="58" t="str">
        <f>IFERROR(Tabel1[[#This Row],[risico PF (%)]]/Tabel1[[#This Row],[Fictieve Stoploss (%)]]*-1,"")</f>
        <v/>
      </c>
      <c r="K35" s="58" t="str">
        <f>IFERROR(Tabel1[[#This Row],[risico PF (%)]]/Tabel1[[#This Row],[Stoploss optie 2 (%)]]*-1,"")</f>
        <v/>
      </c>
      <c r="L35" s="137"/>
      <c r="M35" s="137"/>
      <c r="N35" s="138"/>
      <c r="O35" s="138"/>
      <c r="P35" s="137"/>
      <c r="Q35" s="61"/>
      <c r="R35" s="61"/>
      <c r="S35" s="61"/>
      <c r="T35" s="60"/>
      <c r="U35" s="60"/>
      <c r="V35" s="62"/>
      <c r="W35" s="62"/>
      <c r="X35" s="76"/>
      <c r="Y35" s="61"/>
      <c r="Z35" s="163">
        <f>Tabel1[[#This Row],[prijs voorbij entry (%)]]-Tabel1[[#This Row],[Fictieve Stoploss (%)]]</f>
        <v>0</v>
      </c>
      <c r="AA35" s="94"/>
      <c r="AB35" s="94"/>
      <c r="AC35" s="61"/>
      <c r="AD35" s="61"/>
      <c r="AE35" s="61"/>
      <c r="AF35" s="95"/>
      <c r="AG35" s="153">
        <f>Tabel1[[#This Row],[eindtijd]]-Tabel1[[#This Row],[starttijd]]</f>
        <v>0</v>
      </c>
      <c r="AH35" s="160">
        <v>5.0000000000000001E-4</v>
      </c>
      <c r="AI35" s="59"/>
      <c r="AJ35" s="162" t="str">
        <f>IFERROR($J35*(IF($M35="SL",IF($T35="",$Q35*Analysetool!B$3,$T35*Analysetool!B$3),$M35*Analysetool!B$3)+IF($N35="SL",IF($T35="",$Q35*Analysetool!B$4,$T35*Analysetool!B$4),$N35*Analysetool!B$4)+IF($O35="SL",IF($T35="",$Q35*Analysetool!B$5,$T35*Analysetool!B$5),$O35*Analysetool!B$5)+IF($P35="SL",IF($T35="",$Q35*Analysetool!B$6,$T35*Analysetool!B$6),$P35*Analysetool!B$6))-Tabel1[[#This Row],[fees (%)]],"")</f>
        <v/>
      </c>
      <c r="AM35" s="65"/>
      <c r="AN35" s="65"/>
    </row>
    <row r="36" spans="1:40" ht="14.25" customHeight="1" x14ac:dyDescent="0.35">
      <c r="A36" s="55"/>
      <c r="B36" s="56"/>
      <c r="C36" s="56"/>
      <c r="D36" s="56"/>
      <c r="E36" s="56"/>
      <c r="F36" s="57"/>
      <c r="G36" s="67"/>
      <c r="H36" s="67"/>
      <c r="I36" s="185"/>
      <c r="J36" s="58" t="str">
        <f>IFERROR(Tabel1[[#This Row],[risico PF (%)]]/Tabel1[[#This Row],[Fictieve Stoploss (%)]]*-1,"")</f>
        <v/>
      </c>
      <c r="K36" s="58" t="str">
        <f>IFERROR(Tabel1[[#This Row],[risico PF (%)]]/Tabel1[[#This Row],[Stoploss optie 2 (%)]]*-1,"")</f>
        <v/>
      </c>
      <c r="L36" s="137"/>
      <c r="M36" s="137"/>
      <c r="N36" s="138"/>
      <c r="O36" s="138"/>
      <c r="P36" s="137"/>
      <c r="Q36" s="61"/>
      <c r="R36" s="61"/>
      <c r="S36" s="61"/>
      <c r="T36" s="60"/>
      <c r="U36" s="60"/>
      <c r="V36" s="62"/>
      <c r="W36" s="62"/>
      <c r="X36" s="76"/>
      <c r="Y36" s="61"/>
      <c r="Z36" s="163">
        <f>Tabel1[[#This Row],[prijs voorbij entry (%)]]-Tabel1[[#This Row],[Fictieve Stoploss (%)]]</f>
        <v>0</v>
      </c>
      <c r="AA36" s="94"/>
      <c r="AB36" s="94"/>
      <c r="AC36" s="61"/>
      <c r="AD36" s="61"/>
      <c r="AE36" s="61"/>
      <c r="AF36" s="95"/>
      <c r="AG36" s="153">
        <f>Tabel1[[#This Row],[eindtijd]]-Tabel1[[#This Row],[starttijd]]</f>
        <v>0</v>
      </c>
      <c r="AH36" s="160">
        <v>5.0000000000000001E-4</v>
      </c>
      <c r="AI36" s="59"/>
      <c r="AJ36" s="162" t="str">
        <f>IFERROR($J36*(IF($M36="SL",IF($T36="",$Q36*Analysetool!B$3,$T36*Analysetool!B$3),$M36*Analysetool!B$3)+IF($N36="SL",IF($T36="",$Q36*Analysetool!B$4,$T36*Analysetool!B$4),$N36*Analysetool!B$4)+IF($O36="SL",IF($T36="",$Q36*Analysetool!B$5,$T36*Analysetool!B$5),$O36*Analysetool!B$5)+IF($P36="SL",IF($T36="",$Q36*Analysetool!B$6,$T36*Analysetool!B$6),$P36*Analysetool!B$6))-Tabel1[[#This Row],[fees (%)]],"")</f>
        <v/>
      </c>
      <c r="AM36" s="65"/>
      <c r="AN36" s="65"/>
    </row>
    <row r="37" spans="1:40" ht="14.25" customHeight="1" x14ac:dyDescent="0.35">
      <c r="A37" s="55"/>
      <c r="B37" s="56"/>
      <c r="C37" s="56"/>
      <c r="D37" s="56"/>
      <c r="E37" s="56"/>
      <c r="F37" s="57"/>
      <c r="G37" s="67"/>
      <c r="H37" s="67"/>
      <c r="I37" s="185"/>
      <c r="J37" s="58" t="str">
        <f>IFERROR(Tabel1[[#This Row],[risico PF (%)]]/Tabel1[[#This Row],[Fictieve Stoploss (%)]]*-1,"")</f>
        <v/>
      </c>
      <c r="K37" s="58" t="str">
        <f>IFERROR(Tabel1[[#This Row],[risico PF (%)]]/Tabel1[[#This Row],[Stoploss optie 2 (%)]]*-1,"")</f>
        <v/>
      </c>
      <c r="L37" s="137"/>
      <c r="M37" s="137"/>
      <c r="N37" s="138"/>
      <c r="O37" s="138"/>
      <c r="P37" s="137"/>
      <c r="Q37" s="61"/>
      <c r="R37" s="61"/>
      <c r="S37" s="61"/>
      <c r="T37" s="60"/>
      <c r="U37" s="60"/>
      <c r="V37" s="62"/>
      <c r="W37" s="62"/>
      <c r="X37" s="76"/>
      <c r="Y37" s="61"/>
      <c r="Z37" s="163">
        <f>Tabel1[[#This Row],[prijs voorbij entry (%)]]-Tabel1[[#This Row],[Fictieve Stoploss (%)]]</f>
        <v>0</v>
      </c>
      <c r="AA37" s="94"/>
      <c r="AB37" s="94"/>
      <c r="AC37" s="61"/>
      <c r="AD37" s="61"/>
      <c r="AE37" s="61"/>
      <c r="AF37" s="95"/>
      <c r="AG37" s="153">
        <f>Tabel1[[#This Row],[eindtijd]]-Tabel1[[#This Row],[starttijd]]</f>
        <v>0</v>
      </c>
      <c r="AH37" s="160">
        <v>5.0000000000000001E-4</v>
      </c>
      <c r="AI37" s="59"/>
      <c r="AJ37" s="162" t="str">
        <f>IFERROR($J37*(IF($M37="SL",IF($T37="",$Q37*Analysetool!B$3,$T37*Analysetool!B$3),$M37*Analysetool!B$3)+IF($N37="SL",IF($T37="",$Q37*Analysetool!B$4,$T37*Analysetool!B$4),$N37*Analysetool!B$4)+IF($O37="SL",IF($T37="",$Q37*Analysetool!B$5,$T37*Analysetool!B$5),$O37*Analysetool!B$5)+IF($P37="SL",IF($T37="",$Q37*Analysetool!B$6,$T37*Analysetool!B$6),$P37*Analysetool!B$6))-Tabel1[[#This Row],[fees (%)]],"")</f>
        <v/>
      </c>
      <c r="AM37" s="65"/>
      <c r="AN37" s="65"/>
    </row>
    <row r="38" spans="1:40" ht="14.25" customHeight="1" x14ac:dyDescent="0.35">
      <c r="A38" s="55"/>
      <c r="B38" s="56"/>
      <c r="C38" s="56"/>
      <c r="D38" s="56"/>
      <c r="E38" s="56"/>
      <c r="F38" s="57"/>
      <c r="G38" s="67"/>
      <c r="H38" s="67"/>
      <c r="I38" s="185"/>
      <c r="J38" s="58" t="str">
        <f>IFERROR(Tabel1[[#This Row],[risico PF (%)]]/Tabel1[[#This Row],[Fictieve Stoploss (%)]]*-1,"")</f>
        <v/>
      </c>
      <c r="K38" s="58" t="str">
        <f>IFERROR(Tabel1[[#This Row],[risico PF (%)]]/Tabel1[[#This Row],[Stoploss optie 2 (%)]]*-1,"")</f>
        <v/>
      </c>
      <c r="L38" s="137"/>
      <c r="M38" s="137"/>
      <c r="N38" s="138"/>
      <c r="O38" s="138"/>
      <c r="P38" s="137"/>
      <c r="Q38" s="61"/>
      <c r="R38" s="61"/>
      <c r="S38" s="61"/>
      <c r="T38" s="60"/>
      <c r="U38" s="60"/>
      <c r="V38" s="62"/>
      <c r="W38" s="62"/>
      <c r="X38" s="76"/>
      <c r="Y38" s="61"/>
      <c r="Z38" s="163">
        <f>Tabel1[[#This Row],[prijs voorbij entry (%)]]-Tabel1[[#This Row],[Fictieve Stoploss (%)]]</f>
        <v>0</v>
      </c>
      <c r="AA38" s="94"/>
      <c r="AB38" s="94"/>
      <c r="AC38" s="61"/>
      <c r="AD38" s="61"/>
      <c r="AE38" s="61"/>
      <c r="AF38" s="95"/>
      <c r="AG38" s="153">
        <f>Tabel1[[#This Row],[eindtijd]]-Tabel1[[#This Row],[starttijd]]</f>
        <v>0</v>
      </c>
      <c r="AH38" s="160">
        <v>5.0000000000000001E-4</v>
      </c>
      <c r="AI38" s="59"/>
      <c r="AJ38" s="162" t="str">
        <f>IFERROR($J38*(IF($M38="SL",IF($T38="",$Q38*Analysetool!B$3,$T38*Analysetool!B$3),$M38*Analysetool!B$3)+IF($N38="SL",IF($T38="",$Q38*Analysetool!B$4,$T38*Analysetool!B$4),$N38*Analysetool!B$4)+IF($O38="SL",IF($T38="",$Q38*Analysetool!B$5,$T38*Analysetool!B$5),$O38*Analysetool!B$5)+IF($P38="SL",IF($T38="",$Q38*Analysetool!B$6,$T38*Analysetool!B$6),$P38*Analysetool!B$6))-Tabel1[[#This Row],[fees (%)]],"")</f>
        <v/>
      </c>
      <c r="AM38" s="65"/>
      <c r="AN38" s="65"/>
    </row>
    <row r="39" spans="1:40" ht="14.25" customHeight="1" x14ac:dyDescent="0.35">
      <c r="A39" s="55"/>
      <c r="B39" s="56"/>
      <c r="C39" s="56"/>
      <c r="D39" s="56"/>
      <c r="E39" s="56"/>
      <c r="F39" s="57"/>
      <c r="G39" s="67"/>
      <c r="H39" s="67"/>
      <c r="I39" s="185"/>
      <c r="J39" s="58" t="str">
        <f>IFERROR(Tabel1[[#This Row],[risico PF (%)]]/Tabel1[[#This Row],[Fictieve Stoploss (%)]]*-1,"")</f>
        <v/>
      </c>
      <c r="K39" s="58" t="str">
        <f>IFERROR(Tabel1[[#This Row],[risico PF (%)]]/Tabel1[[#This Row],[Stoploss optie 2 (%)]]*-1,"")</f>
        <v/>
      </c>
      <c r="L39" s="137"/>
      <c r="M39" s="137"/>
      <c r="N39" s="138"/>
      <c r="O39" s="138"/>
      <c r="P39" s="137"/>
      <c r="Q39" s="61"/>
      <c r="R39" s="61"/>
      <c r="S39" s="61"/>
      <c r="T39" s="60"/>
      <c r="U39" s="60"/>
      <c r="V39" s="62"/>
      <c r="W39" s="62"/>
      <c r="X39" s="76"/>
      <c r="Y39" s="61"/>
      <c r="Z39" s="163">
        <f>Tabel1[[#This Row],[prijs voorbij entry (%)]]-Tabel1[[#This Row],[Fictieve Stoploss (%)]]</f>
        <v>0</v>
      </c>
      <c r="AA39" s="94"/>
      <c r="AB39" s="94"/>
      <c r="AC39" s="61"/>
      <c r="AD39" s="61"/>
      <c r="AE39" s="61"/>
      <c r="AF39" s="95"/>
      <c r="AG39" s="153">
        <f>Tabel1[[#This Row],[eindtijd]]-Tabel1[[#This Row],[starttijd]]</f>
        <v>0</v>
      </c>
      <c r="AH39" s="160">
        <v>5.0000000000000001E-4</v>
      </c>
      <c r="AI39" s="59"/>
      <c r="AJ39" s="162" t="str">
        <f>IFERROR($J39*(IF($M39="SL",IF($T39="",$Q39*Analysetool!B$3,$T39*Analysetool!B$3),$M39*Analysetool!B$3)+IF($N39="SL",IF($T39="",$Q39*Analysetool!B$4,$T39*Analysetool!B$4),$N39*Analysetool!B$4)+IF($O39="SL",IF($T39="",$Q39*Analysetool!B$5,$T39*Analysetool!B$5),$O39*Analysetool!B$5)+IF($P39="SL",IF($T39="",$Q39*Analysetool!B$6,$T39*Analysetool!B$6),$P39*Analysetool!B$6))-Tabel1[[#This Row],[fees (%)]],"")</f>
        <v/>
      </c>
      <c r="AM39" s="65"/>
      <c r="AN39" s="65"/>
    </row>
    <row r="40" spans="1:40" ht="14.25" customHeight="1" x14ac:dyDescent="0.35">
      <c r="A40" s="55"/>
      <c r="B40" s="56"/>
      <c r="C40" s="56"/>
      <c r="D40" s="56"/>
      <c r="E40" s="56"/>
      <c r="F40" s="57"/>
      <c r="G40" s="67"/>
      <c r="H40" s="67"/>
      <c r="I40" s="185"/>
      <c r="J40" s="58" t="str">
        <f>IFERROR(Tabel1[[#This Row],[risico PF (%)]]/Tabel1[[#This Row],[Fictieve Stoploss (%)]]*-1,"")</f>
        <v/>
      </c>
      <c r="K40" s="58" t="str">
        <f>IFERROR(Tabel1[[#This Row],[risico PF (%)]]/Tabel1[[#This Row],[Stoploss optie 2 (%)]]*-1,"")</f>
        <v/>
      </c>
      <c r="L40" s="137"/>
      <c r="M40" s="137"/>
      <c r="N40" s="138"/>
      <c r="O40" s="138"/>
      <c r="P40" s="137"/>
      <c r="Q40" s="61"/>
      <c r="R40" s="61"/>
      <c r="S40" s="61"/>
      <c r="T40" s="60"/>
      <c r="U40" s="60"/>
      <c r="V40" s="62"/>
      <c r="W40" s="62"/>
      <c r="X40" s="76"/>
      <c r="Y40" s="61"/>
      <c r="Z40" s="163">
        <f>Tabel1[[#This Row],[prijs voorbij entry (%)]]-Tabel1[[#This Row],[Fictieve Stoploss (%)]]</f>
        <v>0</v>
      </c>
      <c r="AA40" s="94"/>
      <c r="AB40" s="94"/>
      <c r="AC40" s="61"/>
      <c r="AD40" s="61"/>
      <c r="AE40" s="61"/>
      <c r="AF40" s="95"/>
      <c r="AG40" s="153">
        <f>Tabel1[[#This Row],[eindtijd]]-Tabel1[[#This Row],[starttijd]]</f>
        <v>0</v>
      </c>
      <c r="AH40" s="160">
        <v>5.0000000000000001E-4</v>
      </c>
      <c r="AI40" s="59"/>
      <c r="AJ40" s="162" t="str">
        <f>IFERROR($J40*(IF($M40="SL",IF($T40="",$Q40*Analysetool!B$3,$T40*Analysetool!B$3),$M40*Analysetool!B$3)+IF($N40="SL",IF($T40="",$Q40*Analysetool!B$4,$T40*Analysetool!B$4),$N40*Analysetool!B$4)+IF($O40="SL",IF($T40="",$Q40*Analysetool!B$5,$T40*Analysetool!B$5),$O40*Analysetool!B$5)+IF($P40="SL",IF($T40="",$Q40*Analysetool!B$6,$T40*Analysetool!B$6),$P40*Analysetool!B$6))-Tabel1[[#This Row],[fees (%)]],"")</f>
        <v/>
      </c>
      <c r="AM40" s="65"/>
      <c r="AN40" s="65"/>
    </row>
    <row r="41" spans="1:40" ht="14.25" customHeight="1" x14ac:dyDescent="0.35">
      <c r="A41" s="55"/>
      <c r="B41" s="56"/>
      <c r="C41" s="56"/>
      <c r="D41" s="56"/>
      <c r="E41" s="56"/>
      <c r="F41" s="57"/>
      <c r="G41" s="67"/>
      <c r="H41" s="67"/>
      <c r="I41" s="185"/>
      <c r="J41" s="58" t="str">
        <f>IFERROR(Tabel1[[#This Row],[risico PF (%)]]/Tabel1[[#This Row],[Fictieve Stoploss (%)]]*-1,"")</f>
        <v/>
      </c>
      <c r="K41" s="58" t="str">
        <f>IFERROR(Tabel1[[#This Row],[risico PF (%)]]/Tabel1[[#This Row],[Stoploss optie 2 (%)]]*-1,"")</f>
        <v/>
      </c>
      <c r="L41" s="137"/>
      <c r="M41" s="137"/>
      <c r="N41" s="138"/>
      <c r="O41" s="138"/>
      <c r="P41" s="137"/>
      <c r="Q41" s="61"/>
      <c r="R41" s="61"/>
      <c r="S41" s="61"/>
      <c r="T41" s="60"/>
      <c r="U41" s="60"/>
      <c r="V41" s="62"/>
      <c r="W41" s="62"/>
      <c r="X41" s="76"/>
      <c r="Y41" s="61"/>
      <c r="Z41" s="163">
        <f>Tabel1[[#This Row],[prijs voorbij entry (%)]]-Tabel1[[#This Row],[Fictieve Stoploss (%)]]</f>
        <v>0</v>
      </c>
      <c r="AA41" s="94"/>
      <c r="AB41" s="94"/>
      <c r="AC41" s="61"/>
      <c r="AD41" s="61"/>
      <c r="AE41" s="61"/>
      <c r="AF41" s="95"/>
      <c r="AG41" s="153">
        <f>Tabel1[[#This Row],[eindtijd]]-Tabel1[[#This Row],[starttijd]]</f>
        <v>0</v>
      </c>
      <c r="AH41" s="160">
        <v>5.0000000000000001E-4</v>
      </c>
      <c r="AI41" s="59"/>
      <c r="AJ41" s="162" t="str">
        <f>IFERROR($J41*(IF($M41="SL",IF($T41="",$Q41*Analysetool!B$3,$T41*Analysetool!B$3),$M41*Analysetool!B$3)+IF($N41="SL",IF($T41="",$Q41*Analysetool!B$4,$T41*Analysetool!B$4),$N41*Analysetool!B$4)+IF($O41="SL",IF($T41="",$Q41*Analysetool!B$5,$T41*Analysetool!B$5),$O41*Analysetool!B$5)+IF($P41="SL",IF($T41="",$Q41*Analysetool!B$6,$T41*Analysetool!B$6),$P41*Analysetool!B$6))-Tabel1[[#This Row],[fees (%)]],"")</f>
        <v/>
      </c>
      <c r="AM41" s="65"/>
      <c r="AN41" s="65"/>
    </row>
    <row r="42" spans="1:40" ht="14.25" customHeight="1" x14ac:dyDescent="0.35">
      <c r="A42" s="55"/>
      <c r="B42" s="56"/>
      <c r="C42" s="56"/>
      <c r="D42" s="56"/>
      <c r="E42" s="56"/>
      <c r="F42" s="57"/>
      <c r="G42" s="67"/>
      <c r="H42" s="67"/>
      <c r="I42" s="185"/>
      <c r="J42" s="58" t="str">
        <f>IFERROR(Tabel1[[#This Row],[risico PF (%)]]/Tabel1[[#This Row],[Fictieve Stoploss (%)]]*-1,"")</f>
        <v/>
      </c>
      <c r="K42" s="58" t="str">
        <f>IFERROR(Tabel1[[#This Row],[risico PF (%)]]/Tabel1[[#This Row],[Stoploss optie 2 (%)]]*-1,"")</f>
        <v/>
      </c>
      <c r="L42" s="137"/>
      <c r="M42" s="137"/>
      <c r="N42" s="138"/>
      <c r="O42" s="138"/>
      <c r="P42" s="137"/>
      <c r="Q42" s="61"/>
      <c r="R42" s="61"/>
      <c r="S42" s="61"/>
      <c r="T42" s="60"/>
      <c r="U42" s="60"/>
      <c r="V42" s="62"/>
      <c r="W42" s="62"/>
      <c r="X42" s="76"/>
      <c r="Y42" s="61"/>
      <c r="Z42" s="163">
        <f>Tabel1[[#This Row],[prijs voorbij entry (%)]]-Tabel1[[#This Row],[Fictieve Stoploss (%)]]</f>
        <v>0</v>
      </c>
      <c r="AA42" s="94"/>
      <c r="AB42" s="94"/>
      <c r="AC42" s="61"/>
      <c r="AD42" s="61"/>
      <c r="AE42" s="61"/>
      <c r="AF42" s="95"/>
      <c r="AG42" s="153">
        <f>Tabel1[[#This Row],[eindtijd]]-Tabel1[[#This Row],[starttijd]]</f>
        <v>0</v>
      </c>
      <c r="AH42" s="160">
        <v>5.0000000000000001E-4</v>
      </c>
      <c r="AI42" s="59"/>
      <c r="AJ42" s="162" t="str">
        <f>IFERROR($J42*(IF($M42="SL",IF($T42="",$Q42*Analysetool!B$3,$T42*Analysetool!B$3),$M42*Analysetool!B$3)+IF($N42="SL",IF($T42="",$Q42*Analysetool!B$4,$T42*Analysetool!B$4),$N42*Analysetool!B$4)+IF($O42="SL",IF($T42="",$Q42*Analysetool!B$5,$T42*Analysetool!B$5),$O42*Analysetool!B$5)+IF($P42="SL",IF($T42="",$Q42*Analysetool!B$6,$T42*Analysetool!B$6),$P42*Analysetool!B$6))-Tabel1[[#This Row],[fees (%)]],"")</f>
        <v/>
      </c>
      <c r="AM42" s="65"/>
      <c r="AN42" s="65"/>
    </row>
    <row r="43" spans="1:40" ht="14.25" customHeight="1" x14ac:dyDescent="0.35">
      <c r="A43" s="55"/>
      <c r="B43" s="56"/>
      <c r="C43" s="56"/>
      <c r="D43" s="56"/>
      <c r="E43" s="56"/>
      <c r="F43" s="57"/>
      <c r="G43" s="67"/>
      <c r="H43" s="67"/>
      <c r="I43" s="185"/>
      <c r="J43" s="58" t="str">
        <f>IFERROR(Tabel1[[#This Row],[risico PF (%)]]/Tabel1[[#This Row],[Fictieve Stoploss (%)]]*-1,"")</f>
        <v/>
      </c>
      <c r="K43" s="58" t="str">
        <f>IFERROR(Tabel1[[#This Row],[risico PF (%)]]/Tabel1[[#This Row],[Stoploss optie 2 (%)]]*-1,"")</f>
        <v/>
      </c>
      <c r="L43" s="137"/>
      <c r="M43" s="137"/>
      <c r="N43" s="138"/>
      <c r="O43" s="138"/>
      <c r="P43" s="137"/>
      <c r="Q43" s="61"/>
      <c r="R43" s="61"/>
      <c r="S43" s="61"/>
      <c r="T43" s="60"/>
      <c r="U43" s="60"/>
      <c r="V43" s="62"/>
      <c r="W43" s="62"/>
      <c r="X43" s="76"/>
      <c r="Y43" s="61"/>
      <c r="Z43" s="163">
        <f>Tabel1[[#This Row],[prijs voorbij entry (%)]]-Tabel1[[#This Row],[Fictieve Stoploss (%)]]</f>
        <v>0</v>
      </c>
      <c r="AA43" s="94"/>
      <c r="AB43" s="94"/>
      <c r="AC43" s="61"/>
      <c r="AD43" s="61"/>
      <c r="AE43" s="61"/>
      <c r="AF43" s="95"/>
      <c r="AG43" s="153">
        <f>Tabel1[[#This Row],[eindtijd]]-Tabel1[[#This Row],[starttijd]]</f>
        <v>0</v>
      </c>
      <c r="AH43" s="160">
        <v>5.0000000000000001E-4</v>
      </c>
      <c r="AI43" s="59"/>
      <c r="AJ43" s="162" t="str">
        <f>IFERROR($J43*(IF($M43="SL",IF($T43="",$Q43*Analysetool!B$3,$T43*Analysetool!B$3),$M43*Analysetool!B$3)+IF($N43="SL",IF($T43="",$Q43*Analysetool!B$4,$T43*Analysetool!B$4),$N43*Analysetool!B$4)+IF($O43="SL",IF($T43="",$Q43*Analysetool!B$5,$T43*Analysetool!B$5),$O43*Analysetool!B$5)+IF($P43="SL",IF($T43="",$Q43*Analysetool!B$6,$T43*Analysetool!B$6),$P43*Analysetool!B$6))-Tabel1[[#This Row],[fees (%)]],"")</f>
        <v/>
      </c>
      <c r="AM43" s="65"/>
      <c r="AN43" s="65"/>
    </row>
    <row r="44" spans="1:40" ht="14.25" customHeight="1" x14ac:dyDescent="0.35">
      <c r="A44" s="55"/>
      <c r="B44" s="56"/>
      <c r="C44" s="56"/>
      <c r="D44" s="56"/>
      <c r="E44" s="56"/>
      <c r="F44" s="57"/>
      <c r="G44" s="67"/>
      <c r="H44" s="67"/>
      <c r="I44" s="185"/>
      <c r="J44" s="58" t="str">
        <f>IFERROR(Tabel1[[#This Row],[risico PF (%)]]/Tabel1[[#This Row],[Fictieve Stoploss (%)]]*-1,"")</f>
        <v/>
      </c>
      <c r="K44" s="58" t="str">
        <f>IFERROR(Tabel1[[#This Row],[risico PF (%)]]/Tabel1[[#This Row],[Stoploss optie 2 (%)]]*-1,"")</f>
        <v/>
      </c>
      <c r="L44" s="137"/>
      <c r="M44" s="137"/>
      <c r="N44" s="138"/>
      <c r="O44" s="138"/>
      <c r="P44" s="137"/>
      <c r="Q44" s="61"/>
      <c r="R44" s="61"/>
      <c r="S44" s="61"/>
      <c r="T44" s="60"/>
      <c r="U44" s="60"/>
      <c r="V44" s="62"/>
      <c r="W44" s="62"/>
      <c r="X44" s="76"/>
      <c r="Y44" s="61"/>
      <c r="Z44" s="163">
        <f>Tabel1[[#This Row],[prijs voorbij entry (%)]]-Tabel1[[#This Row],[Fictieve Stoploss (%)]]</f>
        <v>0</v>
      </c>
      <c r="AA44" s="94"/>
      <c r="AB44" s="94"/>
      <c r="AC44" s="61"/>
      <c r="AD44" s="61"/>
      <c r="AE44" s="61"/>
      <c r="AF44" s="95"/>
      <c r="AG44" s="153">
        <f>Tabel1[[#This Row],[eindtijd]]-Tabel1[[#This Row],[starttijd]]</f>
        <v>0</v>
      </c>
      <c r="AH44" s="160">
        <v>5.0000000000000001E-4</v>
      </c>
      <c r="AI44" s="59"/>
      <c r="AJ44" s="162" t="str">
        <f>IFERROR($J44*(IF($M44="SL",IF($T44="",$Q44*Analysetool!B$3,$T44*Analysetool!B$3),$M44*Analysetool!B$3)+IF($N44="SL",IF($T44="",$Q44*Analysetool!B$4,$T44*Analysetool!B$4),$N44*Analysetool!B$4)+IF($O44="SL",IF($T44="",$Q44*Analysetool!B$5,$T44*Analysetool!B$5),$O44*Analysetool!B$5)+IF($P44="SL",IF($T44="",$Q44*Analysetool!B$6,$T44*Analysetool!B$6),$P44*Analysetool!B$6))-Tabel1[[#This Row],[fees (%)]],"")</f>
        <v/>
      </c>
      <c r="AM44" s="65"/>
      <c r="AN44" s="65"/>
    </row>
    <row r="45" spans="1:40" ht="14.25" customHeight="1" x14ac:dyDescent="0.35">
      <c r="A45" s="55"/>
      <c r="B45" s="56"/>
      <c r="C45" s="56"/>
      <c r="D45" s="56"/>
      <c r="E45" s="56"/>
      <c r="F45" s="57"/>
      <c r="G45" s="67"/>
      <c r="H45" s="67"/>
      <c r="I45" s="185"/>
      <c r="J45" s="58" t="str">
        <f>IFERROR(Tabel1[[#This Row],[risico PF (%)]]/Tabel1[[#This Row],[Fictieve Stoploss (%)]]*-1,"")</f>
        <v/>
      </c>
      <c r="K45" s="58" t="str">
        <f>IFERROR(Tabel1[[#This Row],[risico PF (%)]]/Tabel1[[#This Row],[Stoploss optie 2 (%)]]*-1,"")</f>
        <v/>
      </c>
      <c r="L45" s="137"/>
      <c r="M45" s="137"/>
      <c r="N45" s="138"/>
      <c r="O45" s="138"/>
      <c r="P45" s="137"/>
      <c r="Q45" s="61"/>
      <c r="R45" s="61"/>
      <c r="S45" s="61"/>
      <c r="T45" s="60"/>
      <c r="U45" s="60"/>
      <c r="V45" s="62"/>
      <c r="W45" s="62"/>
      <c r="X45" s="76"/>
      <c r="Y45" s="61"/>
      <c r="Z45" s="163">
        <f>Tabel1[[#This Row],[prijs voorbij entry (%)]]-Tabel1[[#This Row],[Fictieve Stoploss (%)]]</f>
        <v>0</v>
      </c>
      <c r="AA45" s="94"/>
      <c r="AB45" s="94"/>
      <c r="AC45" s="61"/>
      <c r="AD45" s="61"/>
      <c r="AE45" s="61"/>
      <c r="AF45" s="95"/>
      <c r="AG45" s="153">
        <f>Tabel1[[#This Row],[eindtijd]]-Tabel1[[#This Row],[starttijd]]</f>
        <v>0</v>
      </c>
      <c r="AH45" s="160">
        <v>5.0000000000000001E-4</v>
      </c>
      <c r="AI45" s="59"/>
      <c r="AJ45" s="162" t="str">
        <f>IFERROR($J45*(IF($M45="SL",IF($T45="",$Q45*Analysetool!B$3,$T45*Analysetool!B$3),$M45*Analysetool!B$3)+IF($N45="SL",IF($T45="",$Q45*Analysetool!B$4,$T45*Analysetool!B$4),$N45*Analysetool!B$4)+IF($O45="SL",IF($T45="",$Q45*Analysetool!B$5,$T45*Analysetool!B$5),$O45*Analysetool!B$5)+IF($P45="SL",IF($T45="",$Q45*Analysetool!B$6,$T45*Analysetool!B$6),$P45*Analysetool!B$6))-Tabel1[[#This Row],[fees (%)]],"")</f>
        <v/>
      </c>
      <c r="AM45" s="65"/>
      <c r="AN45" s="65"/>
    </row>
    <row r="46" spans="1:40" ht="14.25" customHeight="1" x14ac:dyDescent="0.35">
      <c r="A46" s="55"/>
      <c r="B46" s="56"/>
      <c r="C46" s="56"/>
      <c r="D46" s="56"/>
      <c r="E46" s="56"/>
      <c r="F46" s="57"/>
      <c r="G46" s="67"/>
      <c r="H46" s="67"/>
      <c r="I46" s="185"/>
      <c r="J46" s="58" t="str">
        <f>IFERROR(Tabel1[[#This Row],[risico PF (%)]]/Tabel1[[#This Row],[Fictieve Stoploss (%)]]*-1,"")</f>
        <v/>
      </c>
      <c r="K46" s="58" t="str">
        <f>IFERROR(Tabel1[[#This Row],[risico PF (%)]]/Tabel1[[#This Row],[Stoploss optie 2 (%)]]*-1,"")</f>
        <v/>
      </c>
      <c r="L46" s="137"/>
      <c r="M46" s="137"/>
      <c r="N46" s="138"/>
      <c r="O46" s="138"/>
      <c r="P46" s="137"/>
      <c r="Q46" s="61"/>
      <c r="R46" s="61"/>
      <c r="S46" s="61"/>
      <c r="T46" s="60"/>
      <c r="U46" s="60"/>
      <c r="V46" s="62"/>
      <c r="W46" s="62"/>
      <c r="X46" s="76"/>
      <c r="Y46" s="61"/>
      <c r="Z46" s="163">
        <f>Tabel1[[#This Row],[prijs voorbij entry (%)]]-Tabel1[[#This Row],[Fictieve Stoploss (%)]]</f>
        <v>0</v>
      </c>
      <c r="AA46" s="94"/>
      <c r="AB46" s="94"/>
      <c r="AC46" s="61"/>
      <c r="AD46" s="61"/>
      <c r="AE46" s="61"/>
      <c r="AF46" s="95"/>
      <c r="AG46" s="153">
        <f>Tabel1[[#This Row],[eindtijd]]-Tabel1[[#This Row],[starttijd]]</f>
        <v>0</v>
      </c>
      <c r="AH46" s="160">
        <v>5.0000000000000001E-4</v>
      </c>
      <c r="AI46" s="59"/>
      <c r="AJ46" s="162" t="str">
        <f>IFERROR($J46*(IF($M46="SL",IF($T46="",$Q46*Analysetool!B$3,$T46*Analysetool!B$3),$M46*Analysetool!B$3)+IF($N46="SL",IF($T46="",$Q46*Analysetool!B$4,$T46*Analysetool!B$4),$N46*Analysetool!B$4)+IF($O46="SL",IF($T46="",$Q46*Analysetool!B$5,$T46*Analysetool!B$5),$O46*Analysetool!B$5)+IF($P46="SL",IF($T46="",$Q46*Analysetool!B$6,$T46*Analysetool!B$6),$P46*Analysetool!B$6))-Tabel1[[#This Row],[fees (%)]],"")</f>
        <v/>
      </c>
      <c r="AM46" s="65"/>
      <c r="AN46" s="65"/>
    </row>
    <row r="47" spans="1:40" ht="14.25" customHeight="1" x14ac:dyDescent="0.35">
      <c r="A47" s="55"/>
      <c r="B47" s="56"/>
      <c r="C47" s="56"/>
      <c r="D47" s="56"/>
      <c r="E47" s="56"/>
      <c r="F47" s="57"/>
      <c r="G47" s="67"/>
      <c r="H47" s="67"/>
      <c r="I47" s="185"/>
      <c r="J47" s="58" t="str">
        <f>IFERROR(Tabel1[[#This Row],[risico PF (%)]]/Tabel1[[#This Row],[Fictieve Stoploss (%)]]*-1,"")</f>
        <v/>
      </c>
      <c r="K47" s="58" t="str">
        <f>IFERROR(Tabel1[[#This Row],[risico PF (%)]]/Tabel1[[#This Row],[Stoploss optie 2 (%)]]*-1,"")</f>
        <v/>
      </c>
      <c r="L47" s="137"/>
      <c r="M47" s="137"/>
      <c r="N47" s="138"/>
      <c r="O47" s="138"/>
      <c r="P47" s="137"/>
      <c r="Q47" s="61"/>
      <c r="R47" s="61"/>
      <c r="S47" s="61"/>
      <c r="T47" s="60"/>
      <c r="U47" s="60"/>
      <c r="V47" s="62"/>
      <c r="W47" s="62"/>
      <c r="X47" s="76"/>
      <c r="Y47" s="61"/>
      <c r="Z47" s="163">
        <f>Tabel1[[#This Row],[prijs voorbij entry (%)]]-Tabel1[[#This Row],[Fictieve Stoploss (%)]]</f>
        <v>0</v>
      </c>
      <c r="AA47" s="94"/>
      <c r="AB47" s="94"/>
      <c r="AC47" s="61"/>
      <c r="AD47" s="61"/>
      <c r="AE47" s="61"/>
      <c r="AF47" s="95"/>
      <c r="AG47" s="153">
        <f>Tabel1[[#This Row],[eindtijd]]-Tabel1[[#This Row],[starttijd]]</f>
        <v>0</v>
      </c>
      <c r="AH47" s="160">
        <v>5.0000000000000001E-4</v>
      </c>
      <c r="AI47" s="59"/>
      <c r="AJ47" s="162" t="str">
        <f>IFERROR($J47*(IF($M47="SL",IF($T47="",$Q47*Analysetool!B$3,$T47*Analysetool!B$3),$M47*Analysetool!B$3)+IF($N47="SL",IF($T47="",$Q47*Analysetool!B$4,$T47*Analysetool!B$4),$N47*Analysetool!B$4)+IF($O47="SL",IF($T47="",$Q47*Analysetool!B$5,$T47*Analysetool!B$5),$O47*Analysetool!B$5)+IF($P47="SL",IF($T47="",$Q47*Analysetool!B$6,$T47*Analysetool!B$6),$P47*Analysetool!B$6))-Tabel1[[#This Row],[fees (%)]],"")</f>
        <v/>
      </c>
      <c r="AM47" s="65"/>
      <c r="AN47" s="65"/>
    </row>
    <row r="48" spans="1:40" ht="14.25" customHeight="1" x14ac:dyDescent="0.35">
      <c r="A48" s="55"/>
      <c r="B48" s="56"/>
      <c r="C48" s="56"/>
      <c r="D48" s="56"/>
      <c r="E48" s="56"/>
      <c r="F48" s="57"/>
      <c r="G48" s="67"/>
      <c r="H48" s="67"/>
      <c r="I48" s="185"/>
      <c r="J48" s="58" t="str">
        <f>IFERROR(Tabel1[[#This Row],[risico PF (%)]]/Tabel1[[#This Row],[Fictieve Stoploss (%)]]*-1,"")</f>
        <v/>
      </c>
      <c r="K48" s="58" t="str">
        <f>IFERROR(Tabel1[[#This Row],[risico PF (%)]]/Tabel1[[#This Row],[Stoploss optie 2 (%)]]*-1,"")</f>
        <v/>
      </c>
      <c r="L48" s="137"/>
      <c r="M48" s="137"/>
      <c r="N48" s="138"/>
      <c r="O48" s="138"/>
      <c r="P48" s="137"/>
      <c r="Q48" s="61"/>
      <c r="R48" s="61"/>
      <c r="S48" s="61"/>
      <c r="T48" s="60"/>
      <c r="U48" s="60"/>
      <c r="V48" s="62"/>
      <c r="W48" s="62"/>
      <c r="X48" s="76"/>
      <c r="Y48" s="61"/>
      <c r="Z48" s="163">
        <f>Tabel1[[#This Row],[prijs voorbij entry (%)]]-Tabel1[[#This Row],[Fictieve Stoploss (%)]]</f>
        <v>0</v>
      </c>
      <c r="AA48" s="94"/>
      <c r="AB48" s="94"/>
      <c r="AC48" s="61"/>
      <c r="AD48" s="61"/>
      <c r="AE48" s="61"/>
      <c r="AF48" s="95"/>
      <c r="AG48" s="153">
        <f>Tabel1[[#This Row],[eindtijd]]-Tabel1[[#This Row],[starttijd]]</f>
        <v>0</v>
      </c>
      <c r="AH48" s="160">
        <v>5.0000000000000001E-4</v>
      </c>
      <c r="AI48" s="59"/>
      <c r="AJ48" s="162" t="str">
        <f>IFERROR($J48*(IF($M48="SL",IF($T48="",$Q48*Analysetool!B$3,$T48*Analysetool!B$3),$M48*Analysetool!B$3)+IF($N48="SL",IF($T48="",$Q48*Analysetool!B$4,$T48*Analysetool!B$4),$N48*Analysetool!B$4)+IF($O48="SL",IF($T48="",$Q48*Analysetool!B$5,$T48*Analysetool!B$5),$O48*Analysetool!B$5)+IF($P48="SL",IF($T48="",$Q48*Analysetool!B$6,$T48*Analysetool!B$6),$P48*Analysetool!B$6))-Tabel1[[#This Row],[fees (%)]],"")</f>
        <v/>
      </c>
      <c r="AM48" s="65"/>
      <c r="AN48" s="65"/>
    </row>
    <row r="49" spans="1:40" ht="14.25" customHeight="1" x14ac:dyDescent="0.35">
      <c r="A49" s="55"/>
      <c r="B49" s="56"/>
      <c r="C49" s="56"/>
      <c r="D49" s="56"/>
      <c r="E49" s="56"/>
      <c r="F49" s="57"/>
      <c r="G49" s="67"/>
      <c r="H49" s="67"/>
      <c r="I49" s="185"/>
      <c r="J49" s="58" t="str">
        <f>IFERROR(Tabel1[[#This Row],[risico PF (%)]]/Tabel1[[#This Row],[Fictieve Stoploss (%)]]*-1,"")</f>
        <v/>
      </c>
      <c r="K49" s="58" t="str">
        <f>IFERROR(Tabel1[[#This Row],[risico PF (%)]]/Tabel1[[#This Row],[Stoploss optie 2 (%)]]*-1,"")</f>
        <v/>
      </c>
      <c r="L49" s="137"/>
      <c r="M49" s="137"/>
      <c r="N49" s="138"/>
      <c r="O49" s="138"/>
      <c r="P49" s="137"/>
      <c r="Q49" s="61"/>
      <c r="R49" s="61"/>
      <c r="S49" s="61"/>
      <c r="T49" s="60"/>
      <c r="U49" s="60"/>
      <c r="V49" s="62"/>
      <c r="W49" s="62"/>
      <c r="X49" s="76"/>
      <c r="Y49" s="61"/>
      <c r="Z49" s="163">
        <f>Tabel1[[#This Row],[prijs voorbij entry (%)]]-Tabel1[[#This Row],[Fictieve Stoploss (%)]]</f>
        <v>0</v>
      </c>
      <c r="AA49" s="94"/>
      <c r="AB49" s="94"/>
      <c r="AC49" s="61"/>
      <c r="AD49" s="61"/>
      <c r="AE49" s="61"/>
      <c r="AF49" s="95"/>
      <c r="AG49" s="153">
        <f>Tabel1[[#This Row],[eindtijd]]-Tabel1[[#This Row],[starttijd]]</f>
        <v>0</v>
      </c>
      <c r="AH49" s="160">
        <v>5.0000000000000001E-4</v>
      </c>
      <c r="AI49" s="59"/>
      <c r="AJ49" s="162" t="str">
        <f>IFERROR($J49*(IF($M49="SL",IF($T49="",$Q49*Analysetool!B$3,$T49*Analysetool!B$3),$M49*Analysetool!B$3)+IF($N49="SL",IF($T49="",$Q49*Analysetool!B$4,$T49*Analysetool!B$4),$N49*Analysetool!B$4)+IF($O49="SL",IF($T49="",$Q49*Analysetool!B$5,$T49*Analysetool!B$5),$O49*Analysetool!B$5)+IF($P49="SL",IF($T49="",$Q49*Analysetool!B$6,$T49*Analysetool!B$6),$P49*Analysetool!B$6))-Tabel1[[#This Row],[fees (%)]],"")</f>
        <v/>
      </c>
      <c r="AM49" s="65"/>
      <c r="AN49" s="65"/>
    </row>
    <row r="50" spans="1:40" ht="14.25" customHeight="1" x14ac:dyDescent="0.35">
      <c r="A50" s="55"/>
      <c r="B50" s="56"/>
      <c r="C50" s="56"/>
      <c r="D50" s="56"/>
      <c r="E50" s="56"/>
      <c r="F50" s="57"/>
      <c r="G50" s="67"/>
      <c r="H50" s="67"/>
      <c r="I50" s="185"/>
      <c r="J50" s="58" t="str">
        <f>IFERROR(Tabel1[[#This Row],[risico PF (%)]]/Tabel1[[#This Row],[Fictieve Stoploss (%)]]*-1,"")</f>
        <v/>
      </c>
      <c r="K50" s="58" t="str">
        <f>IFERROR(Tabel1[[#This Row],[risico PF (%)]]/Tabel1[[#This Row],[Stoploss optie 2 (%)]]*-1,"")</f>
        <v/>
      </c>
      <c r="L50" s="137"/>
      <c r="M50" s="137"/>
      <c r="N50" s="138"/>
      <c r="O50" s="138"/>
      <c r="P50" s="137"/>
      <c r="Q50" s="61"/>
      <c r="R50" s="61"/>
      <c r="S50" s="61"/>
      <c r="T50" s="60"/>
      <c r="U50" s="60"/>
      <c r="V50" s="62"/>
      <c r="W50" s="62"/>
      <c r="X50" s="76"/>
      <c r="Y50" s="61"/>
      <c r="Z50" s="163">
        <f>Tabel1[[#This Row],[prijs voorbij entry (%)]]-Tabel1[[#This Row],[Fictieve Stoploss (%)]]</f>
        <v>0</v>
      </c>
      <c r="AA50" s="94"/>
      <c r="AB50" s="94"/>
      <c r="AC50" s="61"/>
      <c r="AD50" s="61"/>
      <c r="AE50" s="61"/>
      <c r="AF50" s="95"/>
      <c r="AG50" s="153">
        <f>Tabel1[[#This Row],[eindtijd]]-Tabel1[[#This Row],[starttijd]]</f>
        <v>0</v>
      </c>
      <c r="AH50" s="160">
        <v>5.0000000000000001E-4</v>
      </c>
      <c r="AI50" s="59"/>
      <c r="AJ50" s="162" t="str">
        <f>IFERROR($J50*(IF($M50="SL",IF($T50="",$Q50*Analysetool!B$3,$T50*Analysetool!B$3),$M50*Analysetool!B$3)+IF($N50="SL",IF($T50="",$Q50*Analysetool!B$4,$T50*Analysetool!B$4),$N50*Analysetool!B$4)+IF($O50="SL",IF($T50="",$Q50*Analysetool!B$5,$T50*Analysetool!B$5),$O50*Analysetool!B$5)+IF($P50="SL",IF($T50="",$Q50*Analysetool!B$6,$T50*Analysetool!B$6),$P50*Analysetool!B$6))-Tabel1[[#This Row],[fees (%)]],"")</f>
        <v/>
      </c>
      <c r="AM50" s="65"/>
      <c r="AN50" s="65"/>
    </row>
    <row r="51" spans="1:40" ht="14.25" customHeight="1" x14ac:dyDescent="0.35">
      <c r="A51" s="55"/>
      <c r="B51" s="56"/>
      <c r="C51" s="56"/>
      <c r="D51" s="56"/>
      <c r="E51" s="56"/>
      <c r="F51" s="57"/>
      <c r="G51" s="67"/>
      <c r="H51" s="67"/>
      <c r="I51" s="185"/>
      <c r="J51" s="58" t="str">
        <f>IFERROR(Tabel1[[#This Row],[risico PF (%)]]/Tabel1[[#This Row],[Fictieve Stoploss (%)]]*-1,"")</f>
        <v/>
      </c>
      <c r="K51" s="58" t="str">
        <f>IFERROR(Tabel1[[#This Row],[risico PF (%)]]/Tabel1[[#This Row],[Stoploss optie 2 (%)]]*-1,"")</f>
        <v/>
      </c>
      <c r="L51" s="137"/>
      <c r="M51" s="137"/>
      <c r="N51" s="138"/>
      <c r="O51" s="138"/>
      <c r="P51" s="137"/>
      <c r="Q51" s="61"/>
      <c r="R51" s="61"/>
      <c r="S51" s="61"/>
      <c r="T51" s="60"/>
      <c r="U51" s="60"/>
      <c r="V51" s="62"/>
      <c r="W51" s="62"/>
      <c r="X51" s="76"/>
      <c r="Y51" s="61"/>
      <c r="Z51" s="163">
        <f>Tabel1[[#This Row],[prijs voorbij entry (%)]]-Tabel1[[#This Row],[Fictieve Stoploss (%)]]</f>
        <v>0</v>
      </c>
      <c r="AA51" s="94"/>
      <c r="AB51" s="94"/>
      <c r="AC51" s="61"/>
      <c r="AD51" s="61"/>
      <c r="AE51" s="61"/>
      <c r="AF51" s="95"/>
      <c r="AG51" s="153">
        <f>Tabel1[[#This Row],[eindtijd]]-Tabel1[[#This Row],[starttijd]]</f>
        <v>0</v>
      </c>
      <c r="AH51" s="160">
        <v>5.0000000000000001E-4</v>
      </c>
      <c r="AI51" s="59"/>
      <c r="AJ51" s="162" t="str">
        <f>IFERROR($J51*(IF($M51="SL",IF($T51="",$Q51*Analysetool!B$3,$T51*Analysetool!B$3),$M51*Analysetool!B$3)+IF($N51="SL",IF($T51="",$Q51*Analysetool!B$4,$T51*Analysetool!B$4),$N51*Analysetool!B$4)+IF($O51="SL",IF($T51="",$Q51*Analysetool!B$5,$T51*Analysetool!B$5),$O51*Analysetool!B$5)+IF($P51="SL",IF($T51="",$Q51*Analysetool!B$6,$T51*Analysetool!B$6),$P51*Analysetool!B$6))-Tabel1[[#This Row],[fees (%)]],"")</f>
        <v/>
      </c>
      <c r="AM51" s="65"/>
      <c r="AN51" s="65"/>
    </row>
    <row r="52" spans="1:40" ht="14.25" customHeight="1" x14ac:dyDescent="0.35">
      <c r="A52" s="55"/>
      <c r="B52" s="56"/>
      <c r="C52" s="56"/>
      <c r="D52" s="56"/>
      <c r="E52" s="56"/>
      <c r="F52" s="57"/>
      <c r="G52" s="67"/>
      <c r="H52" s="67"/>
      <c r="I52" s="185"/>
      <c r="J52" s="58" t="str">
        <f>IFERROR(Tabel1[[#This Row],[risico PF (%)]]/Tabel1[[#This Row],[Fictieve Stoploss (%)]]*-1,"")</f>
        <v/>
      </c>
      <c r="K52" s="58" t="str">
        <f>IFERROR(Tabel1[[#This Row],[risico PF (%)]]/Tabel1[[#This Row],[Stoploss optie 2 (%)]]*-1,"")</f>
        <v/>
      </c>
      <c r="L52" s="137"/>
      <c r="M52" s="137"/>
      <c r="N52" s="138"/>
      <c r="O52" s="138"/>
      <c r="P52" s="137"/>
      <c r="Q52" s="61"/>
      <c r="R52" s="61"/>
      <c r="S52" s="61"/>
      <c r="T52" s="60"/>
      <c r="U52" s="60"/>
      <c r="V52" s="62"/>
      <c r="W52" s="62"/>
      <c r="X52" s="76"/>
      <c r="Y52" s="61"/>
      <c r="Z52" s="163">
        <f>Tabel1[[#This Row],[prijs voorbij entry (%)]]-Tabel1[[#This Row],[Fictieve Stoploss (%)]]</f>
        <v>0</v>
      </c>
      <c r="AA52" s="94"/>
      <c r="AB52" s="94"/>
      <c r="AC52" s="61"/>
      <c r="AD52" s="61"/>
      <c r="AE52" s="61"/>
      <c r="AF52" s="95"/>
      <c r="AG52" s="153">
        <f>Tabel1[[#This Row],[eindtijd]]-Tabel1[[#This Row],[starttijd]]</f>
        <v>0</v>
      </c>
      <c r="AH52" s="160">
        <v>5.0000000000000001E-4</v>
      </c>
      <c r="AI52" s="59"/>
      <c r="AJ52" s="162" t="str">
        <f>IFERROR($J52*(IF($M52="SL",IF($T52="",$Q52*Analysetool!B$3,$T52*Analysetool!B$3),$M52*Analysetool!B$3)+IF($N52="SL",IF($T52="",$Q52*Analysetool!B$4,$T52*Analysetool!B$4),$N52*Analysetool!B$4)+IF($O52="SL",IF($T52="",$Q52*Analysetool!B$5,$T52*Analysetool!B$5),$O52*Analysetool!B$5)+IF($P52="SL",IF($T52="",$Q52*Analysetool!B$6,$T52*Analysetool!B$6),$P52*Analysetool!B$6))-Tabel1[[#This Row],[fees (%)]],"")</f>
        <v/>
      </c>
      <c r="AM52" s="65"/>
      <c r="AN52" s="65"/>
    </row>
    <row r="53" spans="1:40" ht="14.25" customHeight="1" x14ac:dyDescent="0.35">
      <c r="A53" s="55"/>
      <c r="B53" s="56"/>
      <c r="C53" s="56"/>
      <c r="D53" s="56"/>
      <c r="E53" s="56"/>
      <c r="F53" s="57"/>
      <c r="G53" s="67"/>
      <c r="H53" s="67"/>
      <c r="I53" s="185"/>
      <c r="J53" s="58" t="str">
        <f>IFERROR(Tabel1[[#This Row],[risico PF (%)]]/Tabel1[[#This Row],[Fictieve Stoploss (%)]]*-1,"")</f>
        <v/>
      </c>
      <c r="K53" s="58" t="str">
        <f>IFERROR(Tabel1[[#This Row],[risico PF (%)]]/Tabel1[[#This Row],[Stoploss optie 2 (%)]]*-1,"")</f>
        <v/>
      </c>
      <c r="L53" s="137"/>
      <c r="M53" s="137"/>
      <c r="N53" s="138"/>
      <c r="O53" s="138"/>
      <c r="P53" s="137"/>
      <c r="Q53" s="61"/>
      <c r="R53" s="61"/>
      <c r="S53" s="61"/>
      <c r="T53" s="60"/>
      <c r="U53" s="60"/>
      <c r="V53" s="62"/>
      <c r="W53" s="62"/>
      <c r="X53" s="76"/>
      <c r="Y53" s="61"/>
      <c r="Z53" s="163">
        <f>Tabel1[[#This Row],[prijs voorbij entry (%)]]-Tabel1[[#This Row],[Fictieve Stoploss (%)]]</f>
        <v>0</v>
      </c>
      <c r="AA53" s="94"/>
      <c r="AB53" s="94"/>
      <c r="AC53" s="61"/>
      <c r="AD53" s="61"/>
      <c r="AE53" s="61"/>
      <c r="AF53" s="95"/>
      <c r="AG53" s="153">
        <f>Tabel1[[#This Row],[eindtijd]]-Tabel1[[#This Row],[starttijd]]</f>
        <v>0</v>
      </c>
      <c r="AH53" s="160">
        <v>5.0000000000000001E-4</v>
      </c>
      <c r="AI53" s="59"/>
      <c r="AJ53" s="162" t="str">
        <f>IFERROR($J53*(IF($M53="SL",IF($T53="",$Q53*Analysetool!B$3,$T53*Analysetool!B$3),$M53*Analysetool!B$3)+IF($N53="SL",IF($T53="",$Q53*Analysetool!B$4,$T53*Analysetool!B$4),$N53*Analysetool!B$4)+IF($O53="SL",IF($T53="",$Q53*Analysetool!B$5,$T53*Analysetool!B$5),$O53*Analysetool!B$5)+IF($P53="SL",IF($T53="",$Q53*Analysetool!B$6,$T53*Analysetool!B$6),$P53*Analysetool!B$6))-Tabel1[[#This Row],[fees (%)]],"")</f>
        <v/>
      </c>
      <c r="AM53" s="65"/>
      <c r="AN53" s="65"/>
    </row>
    <row r="54" spans="1:40" ht="14.25" customHeight="1" x14ac:dyDescent="0.35">
      <c r="A54" s="55"/>
      <c r="B54" s="56"/>
      <c r="C54" s="56"/>
      <c r="D54" s="56"/>
      <c r="E54" s="56"/>
      <c r="F54" s="57"/>
      <c r="G54" s="67"/>
      <c r="H54" s="67"/>
      <c r="I54" s="185"/>
      <c r="J54" s="58" t="str">
        <f>IFERROR(Tabel1[[#This Row],[risico PF (%)]]/Tabel1[[#This Row],[Fictieve Stoploss (%)]]*-1,"")</f>
        <v/>
      </c>
      <c r="K54" s="58" t="str">
        <f>IFERROR(Tabel1[[#This Row],[risico PF (%)]]/Tabel1[[#This Row],[Stoploss optie 2 (%)]]*-1,"")</f>
        <v/>
      </c>
      <c r="L54" s="137"/>
      <c r="M54" s="137"/>
      <c r="N54" s="138"/>
      <c r="O54" s="138"/>
      <c r="P54" s="137"/>
      <c r="Q54" s="61"/>
      <c r="R54" s="61"/>
      <c r="S54" s="61"/>
      <c r="T54" s="60"/>
      <c r="U54" s="60"/>
      <c r="V54" s="62"/>
      <c r="W54" s="62"/>
      <c r="X54" s="76"/>
      <c r="Y54" s="61"/>
      <c r="Z54" s="163">
        <f>Tabel1[[#This Row],[prijs voorbij entry (%)]]-Tabel1[[#This Row],[Fictieve Stoploss (%)]]</f>
        <v>0</v>
      </c>
      <c r="AA54" s="94"/>
      <c r="AB54" s="94"/>
      <c r="AC54" s="61"/>
      <c r="AD54" s="61"/>
      <c r="AE54" s="61"/>
      <c r="AF54" s="95"/>
      <c r="AG54" s="153">
        <f>Tabel1[[#This Row],[eindtijd]]-Tabel1[[#This Row],[starttijd]]</f>
        <v>0</v>
      </c>
      <c r="AH54" s="160">
        <v>5.0000000000000001E-4</v>
      </c>
      <c r="AI54" s="59"/>
      <c r="AJ54" s="162" t="str">
        <f>IFERROR($J54*(IF($M54="SL",IF($T54="",$Q54*Analysetool!B$3,$T54*Analysetool!B$3),$M54*Analysetool!B$3)+IF($N54="SL",IF($T54="",$Q54*Analysetool!B$4,$T54*Analysetool!B$4),$N54*Analysetool!B$4)+IF($O54="SL",IF($T54="",$Q54*Analysetool!B$5,$T54*Analysetool!B$5),$O54*Analysetool!B$5)+IF($P54="SL",IF($T54="",$Q54*Analysetool!B$6,$T54*Analysetool!B$6),$P54*Analysetool!B$6))-Tabel1[[#This Row],[fees (%)]],"")</f>
        <v/>
      </c>
      <c r="AM54" s="65"/>
      <c r="AN54" s="65"/>
    </row>
    <row r="55" spans="1:40" ht="14.25" customHeight="1" x14ac:dyDescent="0.35">
      <c r="A55" s="55"/>
      <c r="B55" s="56"/>
      <c r="C55" s="56"/>
      <c r="D55" s="56"/>
      <c r="E55" s="56"/>
      <c r="F55" s="57"/>
      <c r="G55" s="67"/>
      <c r="H55" s="67"/>
      <c r="I55" s="185"/>
      <c r="J55" s="58" t="str">
        <f>IFERROR(Tabel1[[#This Row],[risico PF (%)]]/Tabel1[[#This Row],[Fictieve Stoploss (%)]]*-1,"")</f>
        <v/>
      </c>
      <c r="K55" s="58" t="str">
        <f>IFERROR(Tabel1[[#This Row],[risico PF (%)]]/Tabel1[[#This Row],[Stoploss optie 2 (%)]]*-1,"")</f>
        <v/>
      </c>
      <c r="L55" s="137"/>
      <c r="M55" s="137"/>
      <c r="N55" s="138"/>
      <c r="O55" s="138"/>
      <c r="P55" s="137"/>
      <c r="Q55" s="61"/>
      <c r="R55" s="61"/>
      <c r="S55" s="61"/>
      <c r="T55" s="60"/>
      <c r="U55" s="60"/>
      <c r="V55" s="62"/>
      <c r="W55" s="62"/>
      <c r="X55" s="76"/>
      <c r="Y55" s="61"/>
      <c r="Z55" s="163">
        <f>Tabel1[[#This Row],[prijs voorbij entry (%)]]-Tabel1[[#This Row],[Fictieve Stoploss (%)]]</f>
        <v>0</v>
      </c>
      <c r="AA55" s="94"/>
      <c r="AB55" s="94"/>
      <c r="AC55" s="61"/>
      <c r="AD55" s="61"/>
      <c r="AE55" s="61"/>
      <c r="AF55" s="95"/>
      <c r="AG55" s="153">
        <f>Tabel1[[#This Row],[eindtijd]]-Tabel1[[#This Row],[starttijd]]</f>
        <v>0</v>
      </c>
      <c r="AH55" s="160">
        <v>5.0000000000000001E-4</v>
      </c>
      <c r="AI55" s="59"/>
      <c r="AJ55" s="162" t="str">
        <f>IFERROR($J55*(IF($M55="SL",IF($T55="",$Q55*Analysetool!B$3,$T55*Analysetool!B$3),$M55*Analysetool!B$3)+IF($N55="SL",IF($T55="",$Q55*Analysetool!B$4,$T55*Analysetool!B$4),$N55*Analysetool!B$4)+IF($O55="SL",IF($T55="",$Q55*Analysetool!B$5,$T55*Analysetool!B$5),$O55*Analysetool!B$5)+IF($P55="SL",IF($T55="",$Q55*Analysetool!B$6,$T55*Analysetool!B$6),$P55*Analysetool!B$6))-Tabel1[[#This Row],[fees (%)]],"")</f>
        <v/>
      </c>
      <c r="AM55" s="65"/>
      <c r="AN55" s="65"/>
    </row>
    <row r="56" spans="1:40" ht="14.25" customHeight="1" x14ac:dyDescent="0.35">
      <c r="A56" s="55"/>
      <c r="B56" s="56"/>
      <c r="C56" s="56"/>
      <c r="D56" s="56"/>
      <c r="E56" s="56"/>
      <c r="F56" s="57"/>
      <c r="G56" s="67"/>
      <c r="H56" s="67"/>
      <c r="I56" s="185"/>
      <c r="J56" s="58" t="str">
        <f>IFERROR(Tabel1[[#This Row],[risico PF (%)]]/Tabel1[[#This Row],[Fictieve Stoploss (%)]]*-1,"")</f>
        <v/>
      </c>
      <c r="K56" s="58" t="str">
        <f>IFERROR(Tabel1[[#This Row],[risico PF (%)]]/Tabel1[[#This Row],[Stoploss optie 2 (%)]]*-1,"")</f>
        <v/>
      </c>
      <c r="L56" s="137"/>
      <c r="M56" s="137"/>
      <c r="N56" s="138"/>
      <c r="O56" s="138"/>
      <c r="P56" s="137"/>
      <c r="Q56" s="61"/>
      <c r="R56" s="61"/>
      <c r="S56" s="61"/>
      <c r="T56" s="60"/>
      <c r="U56" s="60"/>
      <c r="V56" s="62"/>
      <c r="W56" s="62"/>
      <c r="X56" s="76"/>
      <c r="Y56" s="61"/>
      <c r="Z56" s="163">
        <f>Tabel1[[#This Row],[prijs voorbij entry (%)]]-Tabel1[[#This Row],[Fictieve Stoploss (%)]]</f>
        <v>0</v>
      </c>
      <c r="AA56" s="94"/>
      <c r="AB56" s="94"/>
      <c r="AC56" s="61"/>
      <c r="AD56" s="61"/>
      <c r="AE56" s="61"/>
      <c r="AF56" s="95"/>
      <c r="AG56" s="153">
        <f>Tabel1[[#This Row],[eindtijd]]-Tabel1[[#This Row],[starttijd]]</f>
        <v>0</v>
      </c>
      <c r="AH56" s="160">
        <v>5.0000000000000001E-4</v>
      </c>
      <c r="AI56" s="59"/>
      <c r="AJ56" s="162" t="str">
        <f>IFERROR($J56*(IF($M56="SL",IF($T56="",$Q56*Analysetool!B$3,$T56*Analysetool!B$3),$M56*Analysetool!B$3)+IF($N56="SL",IF($T56="",$Q56*Analysetool!B$4,$T56*Analysetool!B$4),$N56*Analysetool!B$4)+IF($O56="SL",IF($T56="",$Q56*Analysetool!B$5,$T56*Analysetool!B$5),$O56*Analysetool!B$5)+IF($P56="SL",IF($T56="",$Q56*Analysetool!B$6,$T56*Analysetool!B$6),$P56*Analysetool!B$6))-Tabel1[[#This Row],[fees (%)]],"")</f>
        <v/>
      </c>
      <c r="AM56" s="65"/>
      <c r="AN56" s="65"/>
    </row>
    <row r="57" spans="1:40" ht="14.25" customHeight="1" x14ac:dyDescent="0.35">
      <c r="A57" s="55"/>
      <c r="B57" s="56"/>
      <c r="C57" s="56"/>
      <c r="D57" s="56"/>
      <c r="E57" s="56"/>
      <c r="F57" s="57"/>
      <c r="G57" s="67"/>
      <c r="H57" s="67"/>
      <c r="I57" s="185"/>
      <c r="J57" s="58" t="str">
        <f>IFERROR(Tabel1[[#This Row],[risico PF (%)]]/Tabel1[[#This Row],[Fictieve Stoploss (%)]]*-1,"")</f>
        <v/>
      </c>
      <c r="K57" s="58" t="str">
        <f>IFERROR(Tabel1[[#This Row],[risico PF (%)]]/Tabel1[[#This Row],[Stoploss optie 2 (%)]]*-1,"")</f>
        <v/>
      </c>
      <c r="L57" s="137"/>
      <c r="M57" s="137"/>
      <c r="N57" s="138"/>
      <c r="O57" s="138"/>
      <c r="P57" s="137"/>
      <c r="Q57" s="61"/>
      <c r="R57" s="61"/>
      <c r="S57" s="61"/>
      <c r="T57" s="60"/>
      <c r="U57" s="60"/>
      <c r="V57" s="62"/>
      <c r="W57" s="62"/>
      <c r="X57" s="76"/>
      <c r="Y57" s="61"/>
      <c r="Z57" s="163">
        <f>Tabel1[[#This Row],[prijs voorbij entry (%)]]-Tabel1[[#This Row],[Fictieve Stoploss (%)]]</f>
        <v>0</v>
      </c>
      <c r="AA57" s="94"/>
      <c r="AB57" s="94"/>
      <c r="AC57" s="61"/>
      <c r="AD57" s="61"/>
      <c r="AE57" s="61"/>
      <c r="AF57" s="95"/>
      <c r="AG57" s="153">
        <f>Tabel1[[#This Row],[eindtijd]]-Tabel1[[#This Row],[starttijd]]</f>
        <v>0</v>
      </c>
      <c r="AH57" s="160">
        <v>5.0000000000000001E-4</v>
      </c>
      <c r="AI57" s="59"/>
      <c r="AJ57" s="162" t="str">
        <f>IFERROR($J57*(IF($M57="SL",IF($T57="",$Q57*Analysetool!B$3,$T57*Analysetool!B$3),$M57*Analysetool!B$3)+IF($N57="SL",IF($T57="",$Q57*Analysetool!B$4,$T57*Analysetool!B$4),$N57*Analysetool!B$4)+IF($O57="SL",IF($T57="",$Q57*Analysetool!B$5,$T57*Analysetool!B$5),$O57*Analysetool!B$5)+IF($P57="SL",IF($T57="",$Q57*Analysetool!B$6,$T57*Analysetool!B$6),$P57*Analysetool!B$6))-Tabel1[[#This Row],[fees (%)]],"")</f>
        <v/>
      </c>
      <c r="AM57" s="65"/>
      <c r="AN57" s="65"/>
    </row>
    <row r="58" spans="1:40" ht="14.25" customHeight="1" x14ac:dyDescent="0.35">
      <c r="A58" s="55"/>
      <c r="B58" s="56"/>
      <c r="C58" s="56"/>
      <c r="D58" s="56"/>
      <c r="E58" s="56"/>
      <c r="F58" s="57"/>
      <c r="G58" s="67"/>
      <c r="H58" s="67"/>
      <c r="I58" s="185"/>
      <c r="J58" s="58" t="str">
        <f>IFERROR(Tabel1[[#This Row],[risico PF (%)]]/Tabel1[[#This Row],[Fictieve Stoploss (%)]]*-1,"")</f>
        <v/>
      </c>
      <c r="K58" s="58" t="str">
        <f>IFERROR(Tabel1[[#This Row],[risico PF (%)]]/Tabel1[[#This Row],[Stoploss optie 2 (%)]]*-1,"")</f>
        <v/>
      </c>
      <c r="L58" s="137"/>
      <c r="M58" s="137"/>
      <c r="N58" s="138"/>
      <c r="O58" s="138"/>
      <c r="P58" s="137"/>
      <c r="Q58" s="61"/>
      <c r="R58" s="61"/>
      <c r="S58" s="61"/>
      <c r="T58" s="60"/>
      <c r="U58" s="60"/>
      <c r="V58" s="62"/>
      <c r="W58" s="62"/>
      <c r="X58" s="76"/>
      <c r="Y58" s="61"/>
      <c r="Z58" s="163">
        <f>Tabel1[[#This Row],[prijs voorbij entry (%)]]-Tabel1[[#This Row],[Fictieve Stoploss (%)]]</f>
        <v>0</v>
      </c>
      <c r="AA58" s="94"/>
      <c r="AB58" s="94"/>
      <c r="AC58" s="61"/>
      <c r="AD58" s="61"/>
      <c r="AE58" s="61"/>
      <c r="AF58" s="95"/>
      <c r="AG58" s="153">
        <f>Tabel1[[#This Row],[eindtijd]]-Tabel1[[#This Row],[starttijd]]</f>
        <v>0</v>
      </c>
      <c r="AH58" s="160">
        <v>5.0000000000000001E-4</v>
      </c>
      <c r="AI58" s="59"/>
      <c r="AJ58" s="162" t="str">
        <f>IFERROR($J58*(IF($M58="SL",IF($T58="",$Q58*Analysetool!B$3,$T58*Analysetool!B$3),$M58*Analysetool!B$3)+IF($N58="SL",IF($T58="",$Q58*Analysetool!B$4,$T58*Analysetool!B$4),$N58*Analysetool!B$4)+IF($O58="SL",IF($T58="",$Q58*Analysetool!B$5,$T58*Analysetool!B$5),$O58*Analysetool!B$5)+IF($P58="SL",IF($T58="",$Q58*Analysetool!B$6,$T58*Analysetool!B$6),$P58*Analysetool!B$6))-Tabel1[[#This Row],[fees (%)]],"")</f>
        <v/>
      </c>
      <c r="AM58" s="65"/>
      <c r="AN58" s="65"/>
    </row>
    <row r="59" spans="1:40" ht="14.25" customHeight="1" x14ac:dyDescent="0.35">
      <c r="A59" s="55"/>
      <c r="B59" s="56"/>
      <c r="C59" s="56"/>
      <c r="D59" s="56"/>
      <c r="E59" s="56"/>
      <c r="F59" s="57"/>
      <c r="G59" s="67"/>
      <c r="H59" s="67"/>
      <c r="I59" s="185"/>
      <c r="J59" s="58" t="str">
        <f>IFERROR(Tabel1[[#This Row],[risico PF (%)]]/Tabel1[[#This Row],[Fictieve Stoploss (%)]]*-1,"")</f>
        <v/>
      </c>
      <c r="K59" s="58" t="str">
        <f>IFERROR(Tabel1[[#This Row],[risico PF (%)]]/Tabel1[[#This Row],[Stoploss optie 2 (%)]]*-1,"")</f>
        <v/>
      </c>
      <c r="L59" s="137"/>
      <c r="M59" s="137"/>
      <c r="N59" s="138"/>
      <c r="O59" s="138"/>
      <c r="P59" s="137"/>
      <c r="Q59" s="61"/>
      <c r="R59" s="61"/>
      <c r="S59" s="61"/>
      <c r="T59" s="60"/>
      <c r="U59" s="60"/>
      <c r="V59" s="62"/>
      <c r="W59" s="62"/>
      <c r="X59" s="76"/>
      <c r="Y59" s="61"/>
      <c r="Z59" s="163">
        <f>Tabel1[[#This Row],[prijs voorbij entry (%)]]-Tabel1[[#This Row],[Fictieve Stoploss (%)]]</f>
        <v>0</v>
      </c>
      <c r="AA59" s="94"/>
      <c r="AB59" s="94"/>
      <c r="AC59" s="61"/>
      <c r="AD59" s="61"/>
      <c r="AE59" s="61"/>
      <c r="AF59" s="95"/>
      <c r="AG59" s="153">
        <f>Tabel1[[#This Row],[eindtijd]]-Tabel1[[#This Row],[starttijd]]</f>
        <v>0</v>
      </c>
      <c r="AH59" s="160">
        <v>5.0000000000000001E-4</v>
      </c>
      <c r="AI59" s="59"/>
      <c r="AJ59" s="162" t="str">
        <f>IFERROR($J59*(IF($M59="SL",IF($T59="",$Q59*Analysetool!B$3,$T59*Analysetool!B$3),$M59*Analysetool!B$3)+IF($N59="SL",IF($T59="",$Q59*Analysetool!B$4,$T59*Analysetool!B$4),$N59*Analysetool!B$4)+IF($O59="SL",IF($T59="",$Q59*Analysetool!B$5,$T59*Analysetool!B$5),$O59*Analysetool!B$5)+IF($P59="SL",IF($T59="",$Q59*Analysetool!B$6,$T59*Analysetool!B$6),$P59*Analysetool!B$6))-Tabel1[[#This Row],[fees (%)]],"")</f>
        <v/>
      </c>
      <c r="AM59" s="65"/>
      <c r="AN59" s="65"/>
    </row>
    <row r="60" spans="1:40" ht="14.25" customHeight="1" x14ac:dyDescent="0.35">
      <c r="A60" s="55"/>
      <c r="B60" s="56"/>
      <c r="C60" s="56"/>
      <c r="D60" s="56"/>
      <c r="E60" s="56"/>
      <c r="F60" s="57"/>
      <c r="G60" s="67"/>
      <c r="H60" s="67"/>
      <c r="I60" s="185"/>
      <c r="J60" s="58" t="str">
        <f>IFERROR(Tabel1[[#This Row],[risico PF (%)]]/Tabel1[[#This Row],[Fictieve Stoploss (%)]]*-1,"")</f>
        <v/>
      </c>
      <c r="K60" s="58" t="str">
        <f>IFERROR(Tabel1[[#This Row],[risico PF (%)]]/Tabel1[[#This Row],[Stoploss optie 2 (%)]]*-1,"")</f>
        <v/>
      </c>
      <c r="L60" s="137"/>
      <c r="M60" s="137"/>
      <c r="N60" s="138"/>
      <c r="O60" s="138"/>
      <c r="P60" s="137"/>
      <c r="Q60" s="61"/>
      <c r="R60" s="61"/>
      <c r="S60" s="61"/>
      <c r="T60" s="60"/>
      <c r="U60" s="60"/>
      <c r="V60" s="62"/>
      <c r="W60" s="62"/>
      <c r="X60" s="76"/>
      <c r="Y60" s="61"/>
      <c r="Z60" s="163">
        <f>Tabel1[[#This Row],[prijs voorbij entry (%)]]-Tabel1[[#This Row],[Fictieve Stoploss (%)]]</f>
        <v>0</v>
      </c>
      <c r="AA60" s="94"/>
      <c r="AB60" s="94"/>
      <c r="AC60" s="61"/>
      <c r="AD60" s="61"/>
      <c r="AE60" s="61"/>
      <c r="AF60" s="95"/>
      <c r="AG60" s="153">
        <f>Tabel1[[#This Row],[eindtijd]]-Tabel1[[#This Row],[starttijd]]</f>
        <v>0</v>
      </c>
      <c r="AH60" s="160">
        <v>5.0000000000000001E-4</v>
      </c>
      <c r="AI60" s="59"/>
      <c r="AJ60" s="162" t="str">
        <f>IFERROR($J60*(IF($M60="SL",IF($T60="",$Q60*Analysetool!B$3,$T60*Analysetool!B$3),$M60*Analysetool!B$3)+IF($N60="SL",IF($T60="",$Q60*Analysetool!B$4,$T60*Analysetool!B$4),$N60*Analysetool!B$4)+IF($O60="SL",IF($T60="",$Q60*Analysetool!B$5,$T60*Analysetool!B$5),$O60*Analysetool!B$5)+IF($P60="SL",IF($T60="",$Q60*Analysetool!B$6,$T60*Analysetool!B$6),$P60*Analysetool!B$6))-Tabel1[[#This Row],[fees (%)]],"")</f>
        <v/>
      </c>
      <c r="AM60" s="65"/>
      <c r="AN60" s="65"/>
    </row>
    <row r="61" spans="1:40" ht="14.25" customHeight="1" x14ac:dyDescent="0.35">
      <c r="A61" s="55"/>
      <c r="B61" s="56"/>
      <c r="C61" s="56"/>
      <c r="D61" s="56"/>
      <c r="E61" s="56"/>
      <c r="F61" s="57"/>
      <c r="G61" s="67"/>
      <c r="H61" s="67"/>
      <c r="I61" s="185"/>
      <c r="J61" s="58" t="str">
        <f>IFERROR(Tabel1[[#This Row],[risico PF (%)]]/Tabel1[[#This Row],[Fictieve Stoploss (%)]]*-1,"")</f>
        <v/>
      </c>
      <c r="K61" s="58" t="str">
        <f>IFERROR(Tabel1[[#This Row],[risico PF (%)]]/Tabel1[[#This Row],[Stoploss optie 2 (%)]]*-1,"")</f>
        <v/>
      </c>
      <c r="L61" s="137"/>
      <c r="M61" s="137"/>
      <c r="N61" s="138"/>
      <c r="O61" s="138"/>
      <c r="P61" s="137"/>
      <c r="Q61" s="61"/>
      <c r="R61" s="61"/>
      <c r="S61" s="61"/>
      <c r="T61" s="60"/>
      <c r="U61" s="60"/>
      <c r="V61" s="62"/>
      <c r="W61" s="62"/>
      <c r="X61" s="76"/>
      <c r="Y61" s="61"/>
      <c r="Z61" s="163">
        <f>Tabel1[[#This Row],[prijs voorbij entry (%)]]-Tabel1[[#This Row],[Fictieve Stoploss (%)]]</f>
        <v>0</v>
      </c>
      <c r="AA61" s="94"/>
      <c r="AB61" s="94"/>
      <c r="AC61" s="61"/>
      <c r="AD61" s="61"/>
      <c r="AE61" s="61"/>
      <c r="AF61" s="95"/>
      <c r="AG61" s="153">
        <f>Tabel1[[#This Row],[eindtijd]]-Tabel1[[#This Row],[starttijd]]</f>
        <v>0</v>
      </c>
      <c r="AH61" s="160">
        <v>5.0000000000000001E-4</v>
      </c>
      <c r="AI61" s="59"/>
      <c r="AJ61" s="162" t="str">
        <f>IFERROR($J61*(IF($M61="SL",IF($T61="",$Q61*Analysetool!B$3,$T61*Analysetool!B$3),$M61*Analysetool!B$3)+IF($N61="SL",IF($T61="",$Q61*Analysetool!B$4,$T61*Analysetool!B$4),$N61*Analysetool!B$4)+IF($O61="SL",IF($T61="",$Q61*Analysetool!B$5,$T61*Analysetool!B$5),$O61*Analysetool!B$5)+IF($P61="SL",IF($T61="",$Q61*Analysetool!B$6,$T61*Analysetool!B$6),$P61*Analysetool!B$6))-Tabel1[[#This Row],[fees (%)]],"")</f>
        <v/>
      </c>
      <c r="AM61" s="65"/>
      <c r="AN61" s="65"/>
    </row>
    <row r="62" spans="1:40" ht="14.25" customHeight="1" x14ac:dyDescent="0.35">
      <c r="A62" s="55"/>
      <c r="B62" s="56"/>
      <c r="C62" s="56"/>
      <c r="D62" s="56"/>
      <c r="E62" s="56"/>
      <c r="F62" s="57"/>
      <c r="G62" s="67"/>
      <c r="H62" s="67"/>
      <c r="I62" s="185"/>
      <c r="J62" s="58" t="str">
        <f>IFERROR(Tabel1[[#This Row],[risico PF (%)]]/Tabel1[[#This Row],[Fictieve Stoploss (%)]]*-1,"")</f>
        <v/>
      </c>
      <c r="K62" s="58" t="str">
        <f>IFERROR(Tabel1[[#This Row],[risico PF (%)]]/Tabel1[[#This Row],[Stoploss optie 2 (%)]]*-1,"")</f>
        <v/>
      </c>
      <c r="L62" s="137"/>
      <c r="M62" s="137"/>
      <c r="N62" s="138"/>
      <c r="O62" s="138"/>
      <c r="P62" s="137"/>
      <c r="Q62" s="61"/>
      <c r="R62" s="61"/>
      <c r="S62" s="61"/>
      <c r="T62" s="60"/>
      <c r="U62" s="60"/>
      <c r="V62" s="62"/>
      <c r="W62" s="62"/>
      <c r="X62" s="76"/>
      <c r="Y62" s="61"/>
      <c r="Z62" s="163">
        <f>Tabel1[[#This Row],[prijs voorbij entry (%)]]-Tabel1[[#This Row],[Fictieve Stoploss (%)]]</f>
        <v>0</v>
      </c>
      <c r="AA62" s="94"/>
      <c r="AB62" s="94"/>
      <c r="AC62" s="61"/>
      <c r="AD62" s="61"/>
      <c r="AE62" s="61"/>
      <c r="AF62" s="95"/>
      <c r="AG62" s="153">
        <f>Tabel1[[#This Row],[eindtijd]]-Tabel1[[#This Row],[starttijd]]</f>
        <v>0</v>
      </c>
      <c r="AH62" s="160">
        <v>5.0000000000000001E-4</v>
      </c>
      <c r="AI62" s="59"/>
      <c r="AJ62" s="162" t="str">
        <f>IFERROR($J62*(IF($M62="SL",IF($T62="",$Q62*Analysetool!B$3,$T62*Analysetool!B$3),$M62*Analysetool!B$3)+IF($N62="SL",IF($T62="",$Q62*Analysetool!B$4,$T62*Analysetool!B$4),$N62*Analysetool!B$4)+IF($O62="SL",IF($T62="",$Q62*Analysetool!B$5,$T62*Analysetool!B$5),$O62*Analysetool!B$5)+IF($P62="SL",IF($T62="",$Q62*Analysetool!B$6,$T62*Analysetool!B$6),$P62*Analysetool!B$6))-Tabel1[[#This Row],[fees (%)]],"")</f>
        <v/>
      </c>
      <c r="AM62" s="65"/>
      <c r="AN62" s="65"/>
    </row>
    <row r="63" spans="1:40" ht="14.25" customHeight="1" x14ac:dyDescent="0.35">
      <c r="A63" s="55"/>
      <c r="B63" s="56"/>
      <c r="C63" s="56"/>
      <c r="D63" s="56"/>
      <c r="E63" s="56"/>
      <c r="F63" s="57"/>
      <c r="G63" s="67"/>
      <c r="H63" s="67"/>
      <c r="I63" s="185"/>
      <c r="J63" s="58" t="str">
        <f>IFERROR(Tabel1[[#This Row],[risico PF (%)]]/Tabel1[[#This Row],[Fictieve Stoploss (%)]]*-1,"")</f>
        <v/>
      </c>
      <c r="K63" s="58" t="str">
        <f>IFERROR(Tabel1[[#This Row],[risico PF (%)]]/Tabel1[[#This Row],[Stoploss optie 2 (%)]]*-1,"")</f>
        <v/>
      </c>
      <c r="L63" s="137"/>
      <c r="M63" s="137"/>
      <c r="N63" s="138"/>
      <c r="O63" s="138"/>
      <c r="P63" s="137"/>
      <c r="Q63" s="61"/>
      <c r="R63" s="61"/>
      <c r="S63" s="61"/>
      <c r="T63" s="60"/>
      <c r="U63" s="60"/>
      <c r="V63" s="62"/>
      <c r="W63" s="62"/>
      <c r="X63" s="76"/>
      <c r="Y63" s="61"/>
      <c r="Z63" s="163">
        <f>Tabel1[[#This Row],[prijs voorbij entry (%)]]-Tabel1[[#This Row],[Fictieve Stoploss (%)]]</f>
        <v>0</v>
      </c>
      <c r="AA63" s="94"/>
      <c r="AB63" s="94"/>
      <c r="AC63" s="61"/>
      <c r="AD63" s="61"/>
      <c r="AE63" s="61"/>
      <c r="AF63" s="95"/>
      <c r="AG63" s="153">
        <f>Tabel1[[#This Row],[eindtijd]]-Tabel1[[#This Row],[starttijd]]</f>
        <v>0</v>
      </c>
      <c r="AH63" s="160">
        <v>5.0000000000000001E-4</v>
      </c>
      <c r="AI63" s="59"/>
      <c r="AJ63" s="162" t="str">
        <f>IFERROR($J63*(IF($M63="SL",IF($T63="",$Q63*Analysetool!B$3,$T63*Analysetool!B$3),$M63*Analysetool!B$3)+IF($N63="SL",IF($T63="",$Q63*Analysetool!B$4,$T63*Analysetool!B$4),$N63*Analysetool!B$4)+IF($O63="SL",IF($T63="",$Q63*Analysetool!B$5,$T63*Analysetool!B$5),$O63*Analysetool!B$5)+IF($P63="SL",IF($T63="",$Q63*Analysetool!B$6,$T63*Analysetool!B$6),$P63*Analysetool!B$6))-Tabel1[[#This Row],[fees (%)]],"")</f>
        <v/>
      </c>
      <c r="AM63" s="65"/>
      <c r="AN63" s="65"/>
    </row>
    <row r="64" spans="1:40" ht="14.25" customHeight="1" x14ac:dyDescent="0.35">
      <c r="A64" s="55"/>
      <c r="B64" s="56"/>
      <c r="C64" s="56"/>
      <c r="D64" s="56"/>
      <c r="E64" s="56"/>
      <c r="F64" s="57"/>
      <c r="G64" s="67"/>
      <c r="H64" s="67"/>
      <c r="I64" s="185"/>
      <c r="J64" s="58" t="str">
        <f>IFERROR(Tabel1[[#This Row],[risico PF (%)]]/Tabel1[[#This Row],[Fictieve Stoploss (%)]]*-1,"")</f>
        <v/>
      </c>
      <c r="K64" s="58" t="str">
        <f>IFERROR(Tabel1[[#This Row],[risico PF (%)]]/Tabel1[[#This Row],[Stoploss optie 2 (%)]]*-1,"")</f>
        <v/>
      </c>
      <c r="L64" s="137"/>
      <c r="M64" s="137"/>
      <c r="N64" s="138"/>
      <c r="O64" s="138"/>
      <c r="P64" s="137"/>
      <c r="Q64" s="61"/>
      <c r="R64" s="61"/>
      <c r="S64" s="61"/>
      <c r="T64" s="60"/>
      <c r="U64" s="60"/>
      <c r="V64" s="62"/>
      <c r="W64" s="62"/>
      <c r="X64" s="76"/>
      <c r="Y64" s="61"/>
      <c r="Z64" s="163">
        <f>Tabel1[[#This Row],[prijs voorbij entry (%)]]-Tabel1[[#This Row],[Fictieve Stoploss (%)]]</f>
        <v>0</v>
      </c>
      <c r="AA64" s="94"/>
      <c r="AB64" s="94"/>
      <c r="AC64" s="61"/>
      <c r="AD64" s="61"/>
      <c r="AE64" s="61"/>
      <c r="AF64" s="95"/>
      <c r="AG64" s="153">
        <f>Tabel1[[#This Row],[eindtijd]]-Tabel1[[#This Row],[starttijd]]</f>
        <v>0</v>
      </c>
      <c r="AH64" s="160">
        <v>5.0000000000000001E-4</v>
      </c>
      <c r="AI64" s="59"/>
      <c r="AJ64" s="162" t="str">
        <f>IFERROR($J64*(IF($M64="SL",IF($T64="",$Q64*Analysetool!B$3,$T64*Analysetool!B$3),$M64*Analysetool!B$3)+IF($N64="SL",IF($T64="",$Q64*Analysetool!B$4,$T64*Analysetool!B$4),$N64*Analysetool!B$4)+IF($O64="SL",IF($T64="",$Q64*Analysetool!B$5,$T64*Analysetool!B$5),$O64*Analysetool!B$5)+IF($P64="SL",IF($T64="",$Q64*Analysetool!B$6,$T64*Analysetool!B$6),$P64*Analysetool!B$6))-Tabel1[[#This Row],[fees (%)]],"")</f>
        <v/>
      </c>
      <c r="AM64" s="65"/>
      <c r="AN64" s="65"/>
    </row>
    <row r="65" spans="1:40" ht="14.25" customHeight="1" x14ac:dyDescent="0.35">
      <c r="A65" s="55"/>
      <c r="B65" s="56"/>
      <c r="C65" s="56"/>
      <c r="D65" s="56"/>
      <c r="E65" s="56"/>
      <c r="F65" s="57"/>
      <c r="G65" s="67"/>
      <c r="H65" s="67"/>
      <c r="I65" s="185"/>
      <c r="J65" s="58" t="str">
        <f>IFERROR(Tabel1[[#This Row],[risico PF (%)]]/Tabel1[[#This Row],[Fictieve Stoploss (%)]]*-1,"")</f>
        <v/>
      </c>
      <c r="K65" s="58" t="str">
        <f>IFERROR(Tabel1[[#This Row],[risico PF (%)]]/Tabel1[[#This Row],[Stoploss optie 2 (%)]]*-1,"")</f>
        <v/>
      </c>
      <c r="L65" s="137"/>
      <c r="M65" s="137"/>
      <c r="N65" s="138"/>
      <c r="O65" s="138"/>
      <c r="P65" s="137"/>
      <c r="Q65" s="61"/>
      <c r="R65" s="61"/>
      <c r="S65" s="61"/>
      <c r="T65" s="60"/>
      <c r="U65" s="60"/>
      <c r="V65" s="62"/>
      <c r="W65" s="62"/>
      <c r="X65" s="76"/>
      <c r="Y65" s="61"/>
      <c r="Z65" s="163">
        <f>Tabel1[[#This Row],[prijs voorbij entry (%)]]-Tabel1[[#This Row],[Fictieve Stoploss (%)]]</f>
        <v>0</v>
      </c>
      <c r="AA65" s="94"/>
      <c r="AB65" s="94"/>
      <c r="AC65" s="61"/>
      <c r="AD65" s="61"/>
      <c r="AE65" s="61"/>
      <c r="AF65" s="95"/>
      <c r="AG65" s="153">
        <f>Tabel1[[#This Row],[eindtijd]]-Tabel1[[#This Row],[starttijd]]</f>
        <v>0</v>
      </c>
      <c r="AH65" s="160">
        <v>5.0000000000000001E-4</v>
      </c>
      <c r="AI65" s="59"/>
      <c r="AJ65" s="162" t="str">
        <f>IFERROR($J65*(IF($M65="SL",IF($T65="",$Q65*Analysetool!B$3,$T65*Analysetool!B$3),$M65*Analysetool!B$3)+IF($N65="SL",IF($T65="",$Q65*Analysetool!B$4,$T65*Analysetool!B$4),$N65*Analysetool!B$4)+IF($O65="SL",IF($T65="",$Q65*Analysetool!B$5,$T65*Analysetool!B$5),$O65*Analysetool!B$5)+IF($P65="SL",IF($T65="",$Q65*Analysetool!B$6,$T65*Analysetool!B$6),$P65*Analysetool!B$6))-Tabel1[[#This Row],[fees (%)]],"")</f>
        <v/>
      </c>
      <c r="AM65" s="65"/>
      <c r="AN65" s="65"/>
    </row>
    <row r="66" spans="1:40" ht="14.25" customHeight="1" x14ac:dyDescent="0.35">
      <c r="A66" s="55"/>
      <c r="B66" s="56"/>
      <c r="C66" s="56"/>
      <c r="D66" s="56"/>
      <c r="E66" s="56"/>
      <c r="F66" s="57"/>
      <c r="G66" s="67"/>
      <c r="H66" s="67"/>
      <c r="I66" s="185"/>
      <c r="J66" s="58" t="str">
        <f>IFERROR(Tabel1[[#This Row],[risico PF (%)]]/Tabel1[[#This Row],[Fictieve Stoploss (%)]]*-1,"")</f>
        <v/>
      </c>
      <c r="K66" s="58" t="str">
        <f>IFERROR(Tabel1[[#This Row],[risico PF (%)]]/Tabel1[[#This Row],[Stoploss optie 2 (%)]]*-1,"")</f>
        <v/>
      </c>
      <c r="L66" s="137"/>
      <c r="M66" s="137"/>
      <c r="N66" s="138"/>
      <c r="O66" s="138"/>
      <c r="P66" s="137"/>
      <c r="Q66" s="61"/>
      <c r="R66" s="61"/>
      <c r="S66" s="61"/>
      <c r="T66" s="60"/>
      <c r="U66" s="60"/>
      <c r="V66" s="62"/>
      <c r="W66" s="62"/>
      <c r="X66" s="76"/>
      <c r="Y66" s="61"/>
      <c r="Z66" s="163">
        <f>Tabel1[[#This Row],[prijs voorbij entry (%)]]-Tabel1[[#This Row],[Fictieve Stoploss (%)]]</f>
        <v>0</v>
      </c>
      <c r="AA66" s="94"/>
      <c r="AB66" s="94"/>
      <c r="AC66" s="61"/>
      <c r="AD66" s="61"/>
      <c r="AE66" s="61"/>
      <c r="AF66" s="95"/>
      <c r="AG66" s="153">
        <f>Tabel1[[#This Row],[eindtijd]]-Tabel1[[#This Row],[starttijd]]</f>
        <v>0</v>
      </c>
      <c r="AH66" s="160">
        <v>5.0000000000000001E-4</v>
      </c>
      <c r="AI66" s="59"/>
      <c r="AJ66" s="162" t="str">
        <f>IFERROR($J66*(IF($M66="SL",IF($T66="",$Q66*Analysetool!B$3,$T66*Analysetool!B$3),$M66*Analysetool!B$3)+IF($N66="SL",IF($T66="",$Q66*Analysetool!B$4,$T66*Analysetool!B$4),$N66*Analysetool!B$4)+IF($O66="SL",IF($T66="",$Q66*Analysetool!B$5,$T66*Analysetool!B$5),$O66*Analysetool!B$5)+IF($P66="SL",IF($T66="",$Q66*Analysetool!B$6,$T66*Analysetool!B$6),$P66*Analysetool!B$6))-Tabel1[[#This Row],[fees (%)]],"")</f>
        <v/>
      </c>
      <c r="AM66" s="65"/>
      <c r="AN66" s="65"/>
    </row>
    <row r="67" spans="1:40" ht="14.25" customHeight="1" x14ac:dyDescent="0.35">
      <c r="A67" s="55"/>
      <c r="B67" s="56"/>
      <c r="C67" s="56"/>
      <c r="D67" s="56"/>
      <c r="E67" s="56"/>
      <c r="F67" s="57"/>
      <c r="G67" s="67"/>
      <c r="H67" s="67"/>
      <c r="I67" s="185"/>
      <c r="J67" s="58" t="str">
        <f>IFERROR(Tabel1[[#This Row],[risico PF (%)]]/Tabel1[[#This Row],[Fictieve Stoploss (%)]]*-1,"")</f>
        <v/>
      </c>
      <c r="K67" s="58" t="str">
        <f>IFERROR(Tabel1[[#This Row],[risico PF (%)]]/Tabel1[[#This Row],[Stoploss optie 2 (%)]]*-1,"")</f>
        <v/>
      </c>
      <c r="L67" s="137"/>
      <c r="M67" s="137"/>
      <c r="N67" s="138"/>
      <c r="O67" s="138"/>
      <c r="P67" s="137"/>
      <c r="Q67" s="61"/>
      <c r="R67" s="61"/>
      <c r="S67" s="61"/>
      <c r="T67" s="60"/>
      <c r="U67" s="60"/>
      <c r="V67" s="62"/>
      <c r="W67" s="62"/>
      <c r="X67" s="76"/>
      <c r="Y67" s="61"/>
      <c r="Z67" s="163">
        <f>Tabel1[[#This Row],[prijs voorbij entry (%)]]-Tabel1[[#This Row],[Fictieve Stoploss (%)]]</f>
        <v>0</v>
      </c>
      <c r="AA67" s="94"/>
      <c r="AB67" s="94"/>
      <c r="AC67" s="61"/>
      <c r="AD67" s="61"/>
      <c r="AE67" s="61"/>
      <c r="AF67" s="95"/>
      <c r="AG67" s="153">
        <f>Tabel1[[#This Row],[eindtijd]]-Tabel1[[#This Row],[starttijd]]</f>
        <v>0</v>
      </c>
      <c r="AH67" s="160">
        <v>5.0000000000000001E-4</v>
      </c>
      <c r="AI67" s="59"/>
      <c r="AJ67" s="162" t="str">
        <f>IFERROR($J67*(IF($M67="SL",IF($T67="",$Q67*Analysetool!B$3,$T67*Analysetool!B$3),$M67*Analysetool!B$3)+IF($N67="SL",IF($T67="",$Q67*Analysetool!B$4,$T67*Analysetool!B$4),$N67*Analysetool!B$4)+IF($O67="SL",IF($T67="",$Q67*Analysetool!B$5,$T67*Analysetool!B$5),$O67*Analysetool!B$5)+IF($P67="SL",IF($T67="",$Q67*Analysetool!B$6,$T67*Analysetool!B$6),$P67*Analysetool!B$6))-Tabel1[[#This Row],[fees (%)]],"")</f>
        <v/>
      </c>
      <c r="AM67" s="65"/>
      <c r="AN67" s="65"/>
    </row>
    <row r="68" spans="1:40" ht="14.25" customHeight="1" x14ac:dyDescent="0.35">
      <c r="A68" s="55"/>
      <c r="B68" s="56"/>
      <c r="C68" s="56"/>
      <c r="D68" s="56"/>
      <c r="E68" s="56"/>
      <c r="F68" s="57"/>
      <c r="G68" s="67"/>
      <c r="H68" s="67"/>
      <c r="I68" s="185"/>
      <c r="J68" s="58" t="str">
        <f>IFERROR(Tabel1[[#This Row],[risico PF (%)]]/Tabel1[[#This Row],[Fictieve Stoploss (%)]]*-1,"")</f>
        <v/>
      </c>
      <c r="K68" s="58" t="str">
        <f>IFERROR(Tabel1[[#This Row],[risico PF (%)]]/Tabel1[[#This Row],[Stoploss optie 2 (%)]]*-1,"")</f>
        <v/>
      </c>
      <c r="L68" s="137"/>
      <c r="M68" s="137"/>
      <c r="N68" s="138"/>
      <c r="O68" s="138"/>
      <c r="P68" s="137"/>
      <c r="Q68" s="61"/>
      <c r="R68" s="61"/>
      <c r="S68" s="61"/>
      <c r="T68" s="60"/>
      <c r="U68" s="60"/>
      <c r="V68" s="62"/>
      <c r="W68" s="62"/>
      <c r="X68" s="76"/>
      <c r="Y68" s="61"/>
      <c r="Z68" s="163">
        <f>Tabel1[[#This Row],[prijs voorbij entry (%)]]-Tabel1[[#This Row],[Fictieve Stoploss (%)]]</f>
        <v>0</v>
      </c>
      <c r="AA68" s="94"/>
      <c r="AB68" s="94"/>
      <c r="AC68" s="61"/>
      <c r="AD68" s="61"/>
      <c r="AE68" s="61"/>
      <c r="AF68" s="95"/>
      <c r="AG68" s="153">
        <f>Tabel1[[#This Row],[eindtijd]]-Tabel1[[#This Row],[starttijd]]</f>
        <v>0</v>
      </c>
      <c r="AH68" s="160">
        <v>5.0000000000000001E-4</v>
      </c>
      <c r="AI68" s="59"/>
      <c r="AJ68" s="162" t="str">
        <f>IFERROR($J68*(IF($M68="SL",IF($T68="",$Q68*Analysetool!B$3,$T68*Analysetool!B$3),$M68*Analysetool!B$3)+IF($N68="SL",IF($T68="",$Q68*Analysetool!B$4,$T68*Analysetool!B$4),$N68*Analysetool!B$4)+IF($O68="SL",IF($T68="",$Q68*Analysetool!B$5,$T68*Analysetool!B$5),$O68*Analysetool!B$5)+IF($P68="SL",IF($T68="",$Q68*Analysetool!B$6,$T68*Analysetool!B$6),$P68*Analysetool!B$6))-Tabel1[[#This Row],[fees (%)]],"")</f>
        <v/>
      </c>
      <c r="AM68" s="65"/>
      <c r="AN68" s="65"/>
    </row>
    <row r="69" spans="1:40" ht="14.25" customHeight="1" x14ac:dyDescent="0.35">
      <c r="A69" s="55"/>
      <c r="B69" s="56"/>
      <c r="C69" s="56"/>
      <c r="D69" s="56"/>
      <c r="E69" s="56"/>
      <c r="F69" s="57"/>
      <c r="G69" s="67"/>
      <c r="H69" s="67"/>
      <c r="I69" s="185"/>
      <c r="J69" s="58" t="str">
        <f>IFERROR(Tabel1[[#This Row],[risico PF (%)]]/Tabel1[[#This Row],[Fictieve Stoploss (%)]]*-1,"")</f>
        <v/>
      </c>
      <c r="K69" s="58" t="str">
        <f>IFERROR(Tabel1[[#This Row],[risico PF (%)]]/Tabel1[[#This Row],[Stoploss optie 2 (%)]]*-1,"")</f>
        <v/>
      </c>
      <c r="L69" s="137"/>
      <c r="M69" s="137"/>
      <c r="N69" s="138"/>
      <c r="O69" s="138"/>
      <c r="P69" s="137"/>
      <c r="Q69" s="61"/>
      <c r="R69" s="61"/>
      <c r="S69" s="61"/>
      <c r="T69" s="60"/>
      <c r="U69" s="60"/>
      <c r="V69" s="62"/>
      <c r="W69" s="62"/>
      <c r="X69" s="76"/>
      <c r="Y69" s="61"/>
      <c r="Z69" s="163">
        <f>Tabel1[[#This Row],[prijs voorbij entry (%)]]-Tabel1[[#This Row],[Fictieve Stoploss (%)]]</f>
        <v>0</v>
      </c>
      <c r="AA69" s="94"/>
      <c r="AB69" s="94"/>
      <c r="AC69" s="61"/>
      <c r="AD69" s="61"/>
      <c r="AE69" s="61"/>
      <c r="AF69" s="95"/>
      <c r="AG69" s="153">
        <f>Tabel1[[#This Row],[eindtijd]]-Tabel1[[#This Row],[starttijd]]</f>
        <v>0</v>
      </c>
      <c r="AH69" s="160">
        <v>5.0000000000000001E-4</v>
      </c>
      <c r="AI69" s="59"/>
      <c r="AJ69" s="162" t="str">
        <f>IFERROR($J69*(IF($M69="SL",IF($T69="",$Q69*Analysetool!B$3,$T69*Analysetool!B$3),$M69*Analysetool!B$3)+IF($N69="SL",IF($T69="",$Q69*Analysetool!B$4,$T69*Analysetool!B$4),$N69*Analysetool!B$4)+IF($O69="SL",IF($T69="",$Q69*Analysetool!B$5,$T69*Analysetool!B$5),$O69*Analysetool!B$5)+IF($P69="SL",IF($T69="",$Q69*Analysetool!B$6,$T69*Analysetool!B$6),$P69*Analysetool!B$6))-Tabel1[[#This Row],[fees (%)]],"")</f>
        <v/>
      </c>
      <c r="AM69" s="65"/>
      <c r="AN69" s="65"/>
    </row>
    <row r="70" spans="1:40" ht="14.25" customHeight="1" x14ac:dyDescent="0.35">
      <c r="A70" s="55"/>
      <c r="B70" s="56"/>
      <c r="C70" s="56"/>
      <c r="D70" s="56"/>
      <c r="E70" s="56"/>
      <c r="F70" s="57"/>
      <c r="G70" s="67"/>
      <c r="H70" s="67"/>
      <c r="I70" s="185"/>
      <c r="J70" s="58" t="str">
        <f>IFERROR(Tabel1[[#This Row],[risico PF (%)]]/Tabel1[[#This Row],[Fictieve Stoploss (%)]]*-1,"")</f>
        <v/>
      </c>
      <c r="K70" s="58" t="str">
        <f>IFERROR(Tabel1[[#This Row],[risico PF (%)]]/Tabel1[[#This Row],[Stoploss optie 2 (%)]]*-1,"")</f>
        <v/>
      </c>
      <c r="L70" s="137"/>
      <c r="M70" s="137"/>
      <c r="N70" s="138"/>
      <c r="O70" s="138"/>
      <c r="P70" s="137"/>
      <c r="Q70" s="61"/>
      <c r="R70" s="61"/>
      <c r="S70" s="61"/>
      <c r="T70" s="60"/>
      <c r="U70" s="60"/>
      <c r="V70" s="62"/>
      <c r="W70" s="62"/>
      <c r="X70" s="76"/>
      <c r="Y70" s="61"/>
      <c r="Z70" s="163">
        <f>Tabel1[[#This Row],[prijs voorbij entry (%)]]-Tabel1[[#This Row],[Fictieve Stoploss (%)]]</f>
        <v>0</v>
      </c>
      <c r="AA70" s="94"/>
      <c r="AB70" s="94"/>
      <c r="AC70" s="61"/>
      <c r="AD70" s="61"/>
      <c r="AE70" s="61"/>
      <c r="AF70" s="95"/>
      <c r="AG70" s="153">
        <f>Tabel1[[#This Row],[eindtijd]]-Tabel1[[#This Row],[starttijd]]</f>
        <v>0</v>
      </c>
      <c r="AH70" s="160">
        <v>5.0000000000000001E-4</v>
      </c>
      <c r="AI70" s="59"/>
      <c r="AJ70" s="162" t="str">
        <f>IFERROR($J70*(IF($M70="SL",IF($T70="",$Q70*Analysetool!B$3,$T70*Analysetool!B$3),$M70*Analysetool!B$3)+IF($N70="SL",IF($T70="",$Q70*Analysetool!B$4,$T70*Analysetool!B$4),$N70*Analysetool!B$4)+IF($O70="SL",IF($T70="",$Q70*Analysetool!B$5,$T70*Analysetool!B$5),$O70*Analysetool!B$5)+IF($P70="SL",IF($T70="",$Q70*Analysetool!B$6,$T70*Analysetool!B$6),$P70*Analysetool!B$6))-Tabel1[[#This Row],[fees (%)]],"")</f>
        <v/>
      </c>
      <c r="AM70" s="65"/>
      <c r="AN70" s="65"/>
    </row>
    <row r="71" spans="1:40" ht="14.25" customHeight="1" x14ac:dyDescent="0.35">
      <c r="A71" s="55"/>
      <c r="B71" s="56"/>
      <c r="C71" s="56"/>
      <c r="D71" s="56"/>
      <c r="E71" s="56"/>
      <c r="F71" s="57"/>
      <c r="G71" s="67"/>
      <c r="H71" s="67"/>
      <c r="I71" s="185"/>
      <c r="J71" s="58" t="str">
        <f>IFERROR(Tabel1[[#This Row],[risico PF (%)]]/Tabel1[[#This Row],[Fictieve Stoploss (%)]]*-1,"")</f>
        <v/>
      </c>
      <c r="K71" s="58" t="str">
        <f>IFERROR(Tabel1[[#This Row],[risico PF (%)]]/Tabel1[[#This Row],[Stoploss optie 2 (%)]]*-1,"")</f>
        <v/>
      </c>
      <c r="L71" s="137"/>
      <c r="M71" s="137"/>
      <c r="N71" s="138"/>
      <c r="O71" s="138"/>
      <c r="P71" s="137"/>
      <c r="Q71" s="61"/>
      <c r="R71" s="61"/>
      <c r="S71" s="61"/>
      <c r="T71" s="60"/>
      <c r="U71" s="60"/>
      <c r="V71" s="62"/>
      <c r="W71" s="62"/>
      <c r="X71" s="76"/>
      <c r="Y71" s="61"/>
      <c r="Z71" s="163">
        <f>Tabel1[[#This Row],[prijs voorbij entry (%)]]-Tabel1[[#This Row],[Fictieve Stoploss (%)]]</f>
        <v>0</v>
      </c>
      <c r="AA71" s="94"/>
      <c r="AB71" s="94"/>
      <c r="AC71" s="61"/>
      <c r="AD71" s="61"/>
      <c r="AE71" s="61"/>
      <c r="AF71" s="95"/>
      <c r="AG71" s="153">
        <f>Tabel1[[#This Row],[eindtijd]]-Tabel1[[#This Row],[starttijd]]</f>
        <v>0</v>
      </c>
      <c r="AH71" s="160">
        <v>5.0000000000000001E-4</v>
      </c>
      <c r="AI71" s="59"/>
      <c r="AJ71" s="162" t="str">
        <f>IFERROR($J71*(IF($M71="SL",IF($T71="",$Q71*Analysetool!B$3,$T71*Analysetool!B$3),$M71*Analysetool!B$3)+IF($N71="SL",IF($T71="",$Q71*Analysetool!B$4,$T71*Analysetool!B$4),$N71*Analysetool!B$4)+IF($O71="SL",IF($T71="",$Q71*Analysetool!B$5,$T71*Analysetool!B$5),$O71*Analysetool!B$5)+IF($P71="SL",IF($T71="",$Q71*Analysetool!B$6,$T71*Analysetool!B$6),$P71*Analysetool!B$6))-Tabel1[[#This Row],[fees (%)]],"")</f>
        <v/>
      </c>
      <c r="AM71" s="65"/>
      <c r="AN71" s="65"/>
    </row>
    <row r="72" spans="1:40" ht="14.25" customHeight="1" x14ac:dyDescent="0.35">
      <c r="A72" s="55"/>
      <c r="B72" s="56"/>
      <c r="C72" s="56"/>
      <c r="D72" s="56"/>
      <c r="E72" s="56"/>
      <c r="F72" s="57"/>
      <c r="G72" s="67"/>
      <c r="H72" s="67"/>
      <c r="I72" s="185"/>
      <c r="J72" s="58" t="str">
        <f>IFERROR(Tabel1[[#This Row],[risico PF (%)]]/Tabel1[[#This Row],[Fictieve Stoploss (%)]]*-1,"")</f>
        <v/>
      </c>
      <c r="K72" s="58" t="str">
        <f>IFERROR(Tabel1[[#This Row],[risico PF (%)]]/Tabel1[[#This Row],[Stoploss optie 2 (%)]]*-1,"")</f>
        <v/>
      </c>
      <c r="L72" s="137"/>
      <c r="M72" s="137"/>
      <c r="N72" s="138"/>
      <c r="O72" s="138"/>
      <c r="P72" s="137"/>
      <c r="Q72" s="61"/>
      <c r="R72" s="61"/>
      <c r="S72" s="61"/>
      <c r="T72" s="60"/>
      <c r="U72" s="60"/>
      <c r="V72" s="62"/>
      <c r="W72" s="62"/>
      <c r="X72" s="76"/>
      <c r="Y72" s="61"/>
      <c r="Z72" s="163">
        <f>Tabel1[[#This Row],[prijs voorbij entry (%)]]-Tabel1[[#This Row],[Fictieve Stoploss (%)]]</f>
        <v>0</v>
      </c>
      <c r="AA72" s="94"/>
      <c r="AB72" s="94"/>
      <c r="AC72" s="61"/>
      <c r="AD72" s="61"/>
      <c r="AE72" s="61"/>
      <c r="AF72" s="95"/>
      <c r="AG72" s="153">
        <f>Tabel1[[#This Row],[eindtijd]]-Tabel1[[#This Row],[starttijd]]</f>
        <v>0</v>
      </c>
      <c r="AH72" s="160">
        <v>5.0000000000000001E-4</v>
      </c>
      <c r="AI72" s="59"/>
      <c r="AJ72" s="162" t="str">
        <f>IFERROR($J72*(IF($M72="SL",IF($T72="",$Q72*Analysetool!B$3,$T72*Analysetool!B$3),$M72*Analysetool!B$3)+IF($N72="SL",IF($T72="",$Q72*Analysetool!B$4,$T72*Analysetool!B$4),$N72*Analysetool!B$4)+IF($O72="SL",IF($T72="",$Q72*Analysetool!B$5,$T72*Analysetool!B$5),$O72*Analysetool!B$5)+IF($P72="SL",IF($T72="",$Q72*Analysetool!B$6,$T72*Analysetool!B$6),$P72*Analysetool!B$6))-Tabel1[[#This Row],[fees (%)]],"")</f>
        <v/>
      </c>
      <c r="AM72" s="65"/>
      <c r="AN72" s="65"/>
    </row>
    <row r="73" spans="1:40" ht="14.25" customHeight="1" x14ac:dyDescent="0.35">
      <c r="A73" s="55"/>
      <c r="B73" s="56"/>
      <c r="C73" s="56"/>
      <c r="D73" s="56"/>
      <c r="E73" s="56"/>
      <c r="F73" s="57"/>
      <c r="G73" s="67"/>
      <c r="H73" s="67"/>
      <c r="I73" s="185"/>
      <c r="J73" s="58" t="str">
        <f>IFERROR(Tabel1[[#This Row],[risico PF (%)]]/Tabel1[[#This Row],[Fictieve Stoploss (%)]]*-1,"")</f>
        <v/>
      </c>
      <c r="K73" s="58" t="str">
        <f>IFERROR(Tabel1[[#This Row],[risico PF (%)]]/Tabel1[[#This Row],[Stoploss optie 2 (%)]]*-1,"")</f>
        <v/>
      </c>
      <c r="L73" s="137"/>
      <c r="M73" s="137"/>
      <c r="N73" s="138"/>
      <c r="O73" s="138"/>
      <c r="P73" s="137"/>
      <c r="Q73" s="61"/>
      <c r="R73" s="61"/>
      <c r="S73" s="61"/>
      <c r="T73" s="60"/>
      <c r="U73" s="60"/>
      <c r="V73" s="62"/>
      <c r="W73" s="62"/>
      <c r="X73" s="76"/>
      <c r="Y73" s="61"/>
      <c r="Z73" s="163">
        <f>Tabel1[[#This Row],[prijs voorbij entry (%)]]-Tabel1[[#This Row],[Fictieve Stoploss (%)]]</f>
        <v>0</v>
      </c>
      <c r="AA73" s="94"/>
      <c r="AB73" s="94"/>
      <c r="AC73" s="61"/>
      <c r="AD73" s="61"/>
      <c r="AE73" s="61"/>
      <c r="AF73" s="95"/>
      <c r="AG73" s="153">
        <f>Tabel1[[#This Row],[eindtijd]]-Tabel1[[#This Row],[starttijd]]</f>
        <v>0</v>
      </c>
      <c r="AH73" s="160">
        <v>5.0000000000000001E-4</v>
      </c>
      <c r="AI73" s="59"/>
      <c r="AJ73" s="162" t="str">
        <f>IFERROR($J73*(IF($M73="SL",IF($T73="",$Q73*Analysetool!B$3,$T73*Analysetool!B$3),$M73*Analysetool!B$3)+IF($N73="SL",IF($T73="",$Q73*Analysetool!B$4,$T73*Analysetool!B$4),$N73*Analysetool!B$4)+IF($O73="SL",IF($T73="",$Q73*Analysetool!B$5,$T73*Analysetool!B$5),$O73*Analysetool!B$5)+IF($P73="SL",IF($T73="",$Q73*Analysetool!B$6,$T73*Analysetool!B$6),$P73*Analysetool!B$6))-Tabel1[[#This Row],[fees (%)]],"")</f>
        <v/>
      </c>
      <c r="AM73" s="65"/>
      <c r="AN73" s="65"/>
    </row>
    <row r="74" spans="1:40" ht="14.25" customHeight="1" x14ac:dyDescent="0.35">
      <c r="A74" s="55"/>
      <c r="B74" s="56"/>
      <c r="C74" s="56"/>
      <c r="D74" s="56"/>
      <c r="E74" s="56"/>
      <c r="F74" s="57"/>
      <c r="G74" s="67"/>
      <c r="H74" s="67"/>
      <c r="I74" s="185"/>
      <c r="J74" s="58" t="str">
        <f>IFERROR(Tabel1[[#This Row],[risico PF (%)]]/Tabel1[[#This Row],[Fictieve Stoploss (%)]]*-1,"")</f>
        <v/>
      </c>
      <c r="K74" s="58" t="str">
        <f>IFERROR(Tabel1[[#This Row],[risico PF (%)]]/Tabel1[[#This Row],[Stoploss optie 2 (%)]]*-1,"")</f>
        <v/>
      </c>
      <c r="L74" s="137"/>
      <c r="M74" s="137"/>
      <c r="N74" s="138"/>
      <c r="O74" s="138"/>
      <c r="P74" s="137"/>
      <c r="Q74" s="61"/>
      <c r="R74" s="61"/>
      <c r="S74" s="61"/>
      <c r="T74" s="60"/>
      <c r="U74" s="60"/>
      <c r="V74" s="62"/>
      <c r="W74" s="62"/>
      <c r="X74" s="76"/>
      <c r="Y74" s="61"/>
      <c r="Z74" s="163">
        <f>Tabel1[[#This Row],[prijs voorbij entry (%)]]-Tabel1[[#This Row],[Fictieve Stoploss (%)]]</f>
        <v>0</v>
      </c>
      <c r="AA74" s="94"/>
      <c r="AB74" s="94"/>
      <c r="AC74" s="61"/>
      <c r="AD74" s="61"/>
      <c r="AE74" s="61"/>
      <c r="AF74" s="95"/>
      <c r="AG74" s="153">
        <f>Tabel1[[#This Row],[eindtijd]]-Tabel1[[#This Row],[starttijd]]</f>
        <v>0</v>
      </c>
      <c r="AH74" s="160">
        <v>5.0000000000000001E-4</v>
      </c>
      <c r="AI74" s="59"/>
      <c r="AJ74" s="162" t="str">
        <f>IFERROR($J74*(IF($M74="SL",IF($T74="",$Q74*Analysetool!B$3,$T74*Analysetool!B$3),$M74*Analysetool!B$3)+IF($N74="SL",IF($T74="",$Q74*Analysetool!B$4,$T74*Analysetool!B$4),$N74*Analysetool!B$4)+IF($O74="SL",IF($T74="",$Q74*Analysetool!B$5,$T74*Analysetool!B$5),$O74*Analysetool!B$5)+IF($P74="SL",IF($T74="",$Q74*Analysetool!B$6,$T74*Analysetool!B$6),$P74*Analysetool!B$6))-Tabel1[[#This Row],[fees (%)]],"")</f>
        <v/>
      </c>
      <c r="AM74" s="65"/>
      <c r="AN74" s="65"/>
    </row>
    <row r="75" spans="1:40" ht="14.25" customHeight="1" x14ac:dyDescent="0.35">
      <c r="A75" s="55"/>
      <c r="B75" s="56"/>
      <c r="C75" s="56"/>
      <c r="D75" s="56"/>
      <c r="E75" s="56"/>
      <c r="F75" s="57"/>
      <c r="G75" s="67"/>
      <c r="H75" s="67"/>
      <c r="I75" s="185"/>
      <c r="J75" s="58" t="str">
        <f>IFERROR(Tabel1[[#This Row],[risico PF (%)]]/Tabel1[[#This Row],[Fictieve Stoploss (%)]]*-1,"")</f>
        <v/>
      </c>
      <c r="K75" s="58" t="str">
        <f>IFERROR(Tabel1[[#This Row],[risico PF (%)]]/Tabel1[[#This Row],[Stoploss optie 2 (%)]]*-1,"")</f>
        <v/>
      </c>
      <c r="L75" s="137"/>
      <c r="M75" s="137"/>
      <c r="N75" s="138"/>
      <c r="O75" s="138"/>
      <c r="P75" s="137"/>
      <c r="Q75" s="61"/>
      <c r="R75" s="61"/>
      <c r="S75" s="61"/>
      <c r="T75" s="60"/>
      <c r="U75" s="60"/>
      <c r="V75" s="62"/>
      <c r="W75" s="62"/>
      <c r="X75" s="76"/>
      <c r="Y75" s="61"/>
      <c r="Z75" s="163">
        <f>Tabel1[[#This Row],[prijs voorbij entry (%)]]-Tabel1[[#This Row],[Fictieve Stoploss (%)]]</f>
        <v>0</v>
      </c>
      <c r="AA75" s="94"/>
      <c r="AB75" s="94"/>
      <c r="AC75" s="61"/>
      <c r="AD75" s="61"/>
      <c r="AE75" s="61"/>
      <c r="AF75" s="95"/>
      <c r="AG75" s="153">
        <f>Tabel1[[#This Row],[eindtijd]]-Tabel1[[#This Row],[starttijd]]</f>
        <v>0</v>
      </c>
      <c r="AH75" s="160">
        <v>5.0000000000000001E-4</v>
      </c>
      <c r="AI75" s="59"/>
      <c r="AJ75" s="162" t="str">
        <f>IFERROR($J75*(IF($M75="SL",IF($T75="",$Q75*Analysetool!B$3,$T75*Analysetool!B$3),$M75*Analysetool!B$3)+IF($N75="SL",IF($T75="",$Q75*Analysetool!B$4,$T75*Analysetool!B$4),$N75*Analysetool!B$4)+IF($O75="SL",IF($T75="",$Q75*Analysetool!B$5,$T75*Analysetool!B$5),$O75*Analysetool!B$5)+IF($P75="SL",IF($T75="",$Q75*Analysetool!B$6,$T75*Analysetool!B$6),$P75*Analysetool!B$6))-Tabel1[[#This Row],[fees (%)]],"")</f>
        <v/>
      </c>
      <c r="AM75" s="65"/>
      <c r="AN75" s="65"/>
    </row>
    <row r="76" spans="1:40" ht="14.25" customHeight="1" x14ac:dyDescent="0.35">
      <c r="A76" s="55"/>
      <c r="B76" s="56"/>
      <c r="C76" s="56"/>
      <c r="D76" s="56"/>
      <c r="E76" s="56"/>
      <c r="F76" s="57"/>
      <c r="G76" s="67"/>
      <c r="H76" s="67"/>
      <c r="I76" s="185"/>
      <c r="J76" s="58" t="str">
        <f>IFERROR(Tabel1[[#This Row],[risico PF (%)]]/Tabel1[[#This Row],[Fictieve Stoploss (%)]]*-1,"")</f>
        <v/>
      </c>
      <c r="K76" s="58" t="str">
        <f>IFERROR(Tabel1[[#This Row],[risico PF (%)]]/Tabel1[[#This Row],[Stoploss optie 2 (%)]]*-1,"")</f>
        <v/>
      </c>
      <c r="L76" s="137"/>
      <c r="M76" s="137"/>
      <c r="N76" s="138"/>
      <c r="O76" s="138"/>
      <c r="P76" s="137"/>
      <c r="Q76" s="61"/>
      <c r="R76" s="61"/>
      <c r="S76" s="61"/>
      <c r="T76" s="60"/>
      <c r="U76" s="60"/>
      <c r="V76" s="62"/>
      <c r="W76" s="62"/>
      <c r="X76" s="76"/>
      <c r="Y76" s="61"/>
      <c r="Z76" s="163">
        <f>Tabel1[[#This Row],[prijs voorbij entry (%)]]-Tabel1[[#This Row],[Fictieve Stoploss (%)]]</f>
        <v>0</v>
      </c>
      <c r="AA76" s="94"/>
      <c r="AB76" s="94"/>
      <c r="AC76" s="61"/>
      <c r="AD76" s="61"/>
      <c r="AE76" s="61"/>
      <c r="AF76" s="95"/>
      <c r="AG76" s="153">
        <f>Tabel1[[#This Row],[eindtijd]]-Tabel1[[#This Row],[starttijd]]</f>
        <v>0</v>
      </c>
      <c r="AH76" s="160">
        <v>5.0000000000000001E-4</v>
      </c>
      <c r="AI76" s="59"/>
      <c r="AJ76" s="162" t="str">
        <f>IFERROR($J76*(IF($M76="SL",IF($T76="",$Q76*Analysetool!B$3,$T76*Analysetool!B$3),$M76*Analysetool!B$3)+IF($N76="SL",IF($T76="",$Q76*Analysetool!B$4,$T76*Analysetool!B$4),$N76*Analysetool!B$4)+IF($O76="SL",IF($T76="",$Q76*Analysetool!B$5,$T76*Analysetool!B$5),$O76*Analysetool!B$5)+IF($P76="SL",IF($T76="",$Q76*Analysetool!B$6,$T76*Analysetool!B$6),$P76*Analysetool!B$6))-Tabel1[[#This Row],[fees (%)]],"")</f>
        <v/>
      </c>
      <c r="AM76" s="65"/>
      <c r="AN76" s="65"/>
    </row>
    <row r="77" spans="1:40" ht="14.25" customHeight="1" x14ac:dyDescent="0.35">
      <c r="A77" s="55"/>
      <c r="B77" s="56"/>
      <c r="C77" s="56"/>
      <c r="D77" s="56"/>
      <c r="E77" s="56"/>
      <c r="F77" s="57"/>
      <c r="G77" s="67"/>
      <c r="H77" s="67"/>
      <c r="I77" s="185"/>
      <c r="J77" s="58" t="str">
        <f>IFERROR(Tabel1[[#This Row],[risico PF (%)]]/Tabel1[[#This Row],[Fictieve Stoploss (%)]]*-1,"")</f>
        <v/>
      </c>
      <c r="K77" s="58" t="str">
        <f>IFERROR(Tabel1[[#This Row],[risico PF (%)]]/Tabel1[[#This Row],[Stoploss optie 2 (%)]]*-1,"")</f>
        <v/>
      </c>
      <c r="L77" s="137"/>
      <c r="M77" s="137"/>
      <c r="N77" s="138"/>
      <c r="O77" s="138"/>
      <c r="P77" s="137"/>
      <c r="Q77" s="61"/>
      <c r="R77" s="61"/>
      <c r="S77" s="61"/>
      <c r="T77" s="60"/>
      <c r="U77" s="60"/>
      <c r="V77" s="62"/>
      <c r="W77" s="62"/>
      <c r="X77" s="76"/>
      <c r="Y77" s="61"/>
      <c r="Z77" s="163">
        <f>Tabel1[[#This Row],[prijs voorbij entry (%)]]-Tabel1[[#This Row],[Fictieve Stoploss (%)]]</f>
        <v>0</v>
      </c>
      <c r="AA77" s="94"/>
      <c r="AB77" s="94"/>
      <c r="AC77" s="61"/>
      <c r="AD77" s="61"/>
      <c r="AE77" s="61"/>
      <c r="AF77" s="95"/>
      <c r="AG77" s="153">
        <f>Tabel1[[#This Row],[eindtijd]]-Tabel1[[#This Row],[starttijd]]</f>
        <v>0</v>
      </c>
      <c r="AH77" s="160">
        <v>5.0000000000000001E-4</v>
      </c>
      <c r="AI77" s="59"/>
      <c r="AJ77" s="162" t="str">
        <f>IFERROR($J77*(IF($M77="SL",IF($T77="",$Q77*Analysetool!B$3,$T77*Analysetool!B$3),$M77*Analysetool!B$3)+IF($N77="SL",IF($T77="",$Q77*Analysetool!B$4,$T77*Analysetool!B$4),$N77*Analysetool!B$4)+IF($O77="SL",IF($T77="",$Q77*Analysetool!B$5,$T77*Analysetool!B$5),$O77*Analysetool!B$5)+IF($P77="SL",IF($T77="",$Q77*Analysetool!B$6,$T77*Analysetool!B$6),$P77*Analysetool!B$6))-Tabel1[[#This Row],[fees (%)]],"")</f>
        <v/>
      </c>
      <c r="AM77" s="65"/>
      <c r="AN77" s="65"/>
    </row>
    <row r="78" spans="1:40" ht="14.25" customHeight="1" x14ac:dyDescent="0.35">
      <c r="A78" s="55"/>
      <c r="B78" s="56"/>
      <c r="C78" s="56"/>
      <c r="D78" s="56"/>
      <c r="E78" s="56"/>
      <c r="F78" s="57"/>
      <c r="G78" s="67"/>
      <c r="H78" s="67"/>
      <c r="I78" s="185"/>
      <c r="J78" s="58" t="str">
        <f>IFERROR(Tabel1[[#This Row],[risico PF (%)]]/Tabel1[[#This Row],[Fictieve Stoploss (%)]]*-1,"")</f>
        <v/>
      </c>
      <c r="K78" s="58" t="str">
        <f>IFERROR(Tabel1[[#This Row],[risico PF (%)]]/Tabel1[[#This Row],[Stoploss optie 2 (%)]]*-1,"")</f>
        <v/>
      </c>
      <c r="L78" s="137"/>
      <c r="M78" s="137"/>
      <c r="N78" s="138"/>
      <c r="O78" s="138"/>
      <c r="P78" s="137"/>
      <c r="Q78" s="61"/>
      <c r="R78" s="61"/>
      <c r="S78" s="61"/>
      <c r="T78" s="60"/>
      <c r="U78" s="60"/>
      <c r="V78" s="62"/>
      <c r="W78" s="62"/>
      <c r="X78" s="76"/>
      <c r="Y78" s="61"/>
      <c r="Z78" s="163">
        <f>Tabel1[[#This Row],[prijs voorbij entry (%)]]-Tabel1[[#This Row],[Fictieve Stoploss (%)]]</f>
        <v>0</v>
      </c>
      <c r="AA78" s="94"/>
      <c r="AB78" s="94"/>
      <c r="AC78" s="61"/>
      <c r="AD78" s="61"/>
      <c r="AE78" s="61"/>
      <c r="AF78" s="95"/>
      <c r="AG78" s="153">
        <f>Tabel1[[#This Row],[eindtijd]]-Tabel1[[#This Row],[starttijd]]</f>
        <v>0</v>
      </c>
      <c r="AH78" s="160">
        <v>5.0000000000000001E-4</v>
      </c>
      <c r="AI78" s="59"/>
      <c r="AJ78" s="162" t="str">
        <f>IFERROR($J78*(IF($M78="SL",IF($T78="",$Q78*Analysetool!B$3,$T78*Analysetool!B$3),$M78*Analysetool!B$3)+IF($N78="SL",IF($T78="",$Q78*Analysetool!B$4,$T78*Analysetool!B$4),$N78*Analysetool!B$4)+IF($O78="SL",IF($T78="",$Q78*Analysetool!B$5,$T78*Analysetool!B$5),$O78*Analysetool!B$5)+IF($P78="SL",IF($T78="",$Q78*Analysetool!B$6,$T78*Analysetool!B$6),$P78*Analysetool!B$6))-Tabel1[[#This Row],[fees (%)]],"")</f>
        <v/>
      </c>
      <c r="AM78" s="65"/>
      <c r="AN78" s="65"/>
    </row>
    <row r="79" spans="1:40" ht="14.25" customHeight="1" x14ac:dyDescent="0.35">
      <c r="A79" s="55"/>
      <c r="B79" s="56"/>
      <c r="C79" s="56"/>
      <c r="D79" s="56"/>
      <c r="E79" s="56"/>
      <c r="F79" s="57"/>
      <c r="G79" s="67"/>
      <c r="H79" s="67"/>
      <c r="I79" s="185"/>
      <c r="J79" s="58" t="str">
        <f>IFERROR(Tabel1[[#This Row],[risico PF (%)]]/Tabel1[[#This Row],[Fictieve Stoploss (%)]]*-1,"")</f>
        <v/>
      </c>
      <c r="K79" s="58" t="str">
        <f>IFERROR(Tabel1[[#This Row],[risico PF (%)]]/Tabel1[[#This Row],[Stoploss optie 2 (%)]]*-1,"")</f>
        <v/>
      </c>
      <c r="L79" s="137"/>
      <c r="M79" s="137"/>
      <c r="N79" s="138"/>
      <c r="O79" s="138"/>
      <c r="P79" s="137"/>
      <c r="Q79" s="61"/>
      <c r="R79" s="61"/>
      <c r="S79" s="61"/>
      <c r="T79" s="60"/>
      <c r="U79" s="60"/>
      <c r="V79" s="62"/>
      <c r="W79" s="62"/>
      <c r="X79" s="76"/>
      <c r="Y79" s="61"/>
      <c r="Z79" s="163">
        <f>Tabel1[[#This Row],[prijs voorbij entry (%)]]-Tabel1[[#This Row],[Fictieve Stoploss (%)]]</f>
        <v>0</v>
      </c>
      <c r="AA79" s="94"/>
      <c r="AB79" s="94"/>
      <c r="AC79" s="61"/>
      <c r="AD79" s="61"/>
      <c r="AE79" s="61"/>
      <c r="AF79" s="95"/>
      <c r="AG79" s="153">
        <f>Tabel1[[#This Row],[eindtijd]]-Tabel1[[#This Row],[starttijd]]</f>
        <v>0</v>
      </c>
      <c r="AH79" s="160">
        <v>5.0000000000000001E-4</v>
      </c>
      <c r="AI79" s="59"/>
      <c r="AJ79" s="162" t="str">
        <f>IFERROR($J79*(IF($M79="SL",IF($T79="",$Q79*Analysetool!B$3,$T79*Analysetool!B$3),$M79*Analysetool!B$3)+IF($N79="SL",IF($T79="",$Q79*Analysetool!B$4,$T79*Analysetool!B$4),$N79*Analysetool!B$4)+IF($O79="SL",IF($T79="",$Q79*Analysetool!B$5,$T79*Analysetool!B$5),$O79*Analysetool!B$5)+IF($P79="SL",IF($T79="",$Q79*Analysetool!B$6,$T79*Analysetool!B$6),$P79*Analysetool!B$6))-Tabel1[[#This Row],[fees (%)]],"")</f>
        <v/>
      </c>
      <c r="AM79" s="65"/>
      <c r="AN79" s="65"/>
    </row>
    <row r="80" spans="1:40" ht="14.25" customHeight="1" x14ac:dyDescent="0.35">
      <c r="A80" s="55"/>
      <c r="B80" s="56"/>
      <c r="C80" s="56"/>
      <c r="D80" s="56"/>
      <c r="E80" s="56"/>
      <c r="F80" s="57"/>
      <c r="G80" s="67"/>
      <c r="H80" s="67"/>
      <c r="I80" s="185"/>
      <c r="J80" s="58" t="str">
        <f>IFERROR(Tabel1[[#This Row],[risico PF (%)]]/Tabel1[[#This Row],[Fictieve Stoploss (%)]]*-1,"")</f>
        <v/>
      </c>
      <c r="K80" s="58" t="str">
        <f>IFERROR(Tabel1[[#This Row],[risico PF (%)]]/Tabel1[[#This Row],[Stoploss optie 2 (%)]]*-1,"")</f>
        <v/>
      </c>
      <c r="L80" s="137"/>
      <c r="M80" s="137"/>
      <c r="N80" s="138"/>
      <c r="O80" s="138"/>
      <c r="P80" s="137"/>
      <c r="Q80" s="61"/>
      <c r="R80" s="61"/>
      <c r="S80" s="61"/>
      <c r="T80" s="60"/>
      <c r="U80" s="60"/>
      <c r="V80" s="62"/>
      <c r="W80" s="62"/>
      <c r="X80" s="76"/>
      <c r="Y80" s="61"/>
      <c r="Z80" s="163">
        <f>Tabel1[[#This Row],[prijs voorbij entry (%)]]-Tabel1[[#This Row],[Fictieve Stoploss (%)]]</f>
        <v>0</v>
      </c>
      <c r="AA80" s="94"/>
      <c r="AB80" s="94"/>
      <c r="AC80" s="61"/>
      <c r="AD80" s="61"/>
      <c r="AE80" s="61"/>
      <c r="AF80" s="95"/>
      <c r="AG80" s="153">
        <f>Tabel1[[#This Row],[eindtijd]]-Tabel1[[#This Row],[starttijd]]</f>
        <v>0</v>
      </c>
      <c r="AH80" s="160">
        <v>5.0000000000000001E-4</v>
      </c>
      <c r="AI80" s="59"/>
      <c r="AJ80" s="162" t="str">
        <f>IFERROR($J80*(IF($M80="SL",IF($T80="",$Q80*Analysetool!B$3,$T80*Analysetool!B$3),$M80*Analysetool!B$3)+IF($N80="SL",IF($T80="",$Q80*Analysetool!B$4,$T80*Analysetool!B$4),$N80*Analysetool!B$4)+IF($O80="SL",IF($T80="",$Q80*Analysetool!B$5,$T80*Analysetool!B$5),$O80*Analysetool!B$5)+IF($P80="SL",IF($T80="",$Q80*Analysetool!B$6,$T80*Analysetool!B$6),$P80*Analysetool!B$6))-Tabel1[[#This Row],[fees (%)]],"")</f>
        <v/>
      </c>
      <c r="AM80" s="65"/>
      <c r="AN80" s="65"/>
    </row>
    <row r="81" spans="1:40" ht="14.25" customHeight="1" x14ac:dyDescent="0.35">
      <c r="A81" s="55"/>
      <c r="B81" s="56"/>
      <c r="C81" s="56"/>
      <c r="D81" s="56"/>
      <c r="E81" s="56"/>
      <c r="F81" s="57"/>
      <c r="G81" s="67"/>
      <c r="H81" s="67"/>
      <c r="I81" s="185"/>
      <c r="J81" s="58" t="str">
        <f>IFERROR(Tabel1[[#This Row],[risico PF (%)]]/Tabel1[[#This Row],[Fictieve Stoploss (%)]]*-1,"")</f>
        <v/>
      </c>
      <c r="K81" s="58" t="str">
        <f>IFERROR(Tabel1[[#This Row],[risico PF (%)]]/Tabel1[[#This Row],[Stoploss optie 2 (%)]]*-1,"")</f>
        <v/>
      </c>
      <c r="L81" s="137"/>
      <c r="M81" s="137"/>
      <c r="N81" s="138"/>
      <c r="O81" s="138"/>
      <c r="P81" s="137"/>
      <c r="Q81" s="61"/>
      <c r="R81" s="61"/>
      <c r="S81" s="61"/>
      <c r="T81" s="60"/>
      <c r="U81" s="60"/>
      <c r="V81" s="62"/>
      <c r="W81" s="62"/>
      <c r="X81" s="76"/>
      <c r="Y81" s="61"/>
      <c r="Z81" s="163">
        <f>Tabel1[[#This Row],[prijs voorbij entry (%)]]-Tabel1[[#This Row],[Fictieve Stoploss (%)]]</f>
        <v>0</v>
      </c>
      <c r="AA81" s="94"/>
      <c r="AB81" s="94"/>
      <c r="AC81" s="61"/>
      <c r="AD81" s="61"/>
      <c r="AE81" s="61"/>
      <c r="AF81" s="95"/>
      <c r="AG81" s="153">
        <f>Tabel1[[#This Row],[eindtijd]]-Tabel1[[#This Row],[starttijd]]</f>
        <v>0</v>
      </c>
      <c r="AH81" s="160">
        <v>5.0000000000000001E-4</v>
      </c>
      <c r="AI81" s="59"/>
      <c r="AJ81" s="162" t="str">
        <f>IFERROR($J81*(IF($M81="SL",IF($T81="",$Q81*Analysetool!B$3,$T81*Analysetool!B$3),$M81*Analysetool!B$3)+IF($N81="SL",IF($T81="",$Q81*Analysetool!B$4,$T81*Analysetool!B$4),$N81*Analysetool!B$4)+IF($O81="SL",IF($T81="",$Q81*Analysetool!B$5,$T81*Analysetool!B$5),$O81*Analysetool!B$5)+IF($P81="SL",IF($T81="",$Q81*Analysetool!B$6,$T81*Analysetool!B$6),$P81*Analysetool!B$6))-Tabel1[[#This Row],[fees (%)]],"")</f>
        <v/>
      </c>
      <c r="AM81" s="65"/>
      <c r="AN81" s="65"/>
    </row>
    <row r="82" spans="1:40" ht="14.25" customHeight="1" x14ac:dyDescent="0.35">
      <c r="A82" s="55"/>
      <c r="B82" s="56"/>
      <c r="C82" s="56"/>
      <c r="D82" s="56"/>
      <c r="E82" s="56"/>
      <c r="F82" s="57"/>
      <c r="G82" s="67"/>
      <c r="H82" s="67"/>
      <c r="I82" s="185"/>
      <c r="J82" s="58" t="str">
        <f>IFERROR(Tabel1[[#This Row],[risico PF (%)]]/Tabel1[[#This Row],[Fictieve Stoploss (%)]]*-1,"")</f>
        <v/>
      </c>
      <c r="K82" s="58" t="str">
        <f>IFERROR(Tabel1[[#This Row],[risico PF (%)]]/Tabel1[[#This Row],[Stoploss optie 2 (%)]]*-1,"")</f>
        <v/>
      </c>
      <c r="L82" s="137"/>
      <c r="M82" s="137"/>
      <c r="N82" s="138"/>
      <c r="O82" s="138"/>
      <c r="P82" s="137"/>
      <c r="Q82" s="61"/>
      <c r="R82" s="61"/>
      <c r="S82" s="61"/>
      <c r="T82" s="60"/>
      <c r="U82" s="60"/>
      <c r="V82" s="62"/>
      <c r="W82" s="62"/>
      <c r="X82" s="76"/>
      <c r="Y82" s="61"/>
      <c r="Z82" s="163">
        <f>Tabel1[[#This Row],[prijs voorbij entry (%)]]-Tabel1[[#This Row],[Fictieve Stoploss (%)]]</f>
        <v>0</v>
      </c>
      <c r="AA82" s="94"/>
      <c r="AB82" s="94"/>
      <c r="AC82" s="61"/>
      <c r="AD82" s="61"/>
      <c r="AE82" s="61"/>
      <c r="AF82" s="95"/>
      <c r="AG82" s="153">
        <f>Tabel1[[#This Row],[eindtijd]]-Tabel1[[#This Row],[starttijd]]</f>
        <v>0</v>
      </c>
      <c r="AH82" s="160">
        <v>5.0000000000000001E-4</v>
      </c>
      <c r="AI82" s="59"/>
      <c r="AJ82" s="162" t="str">
        <f>IFERROR($J82*(IF($M82="SL",IF($T82="",$Q82*Analysetool!B$3,$T82*Analysetool!B$3),$M82*Analysetool!B$3)+IF($N82="SL",IF($T82="",$Q82*Analysetool!B$4,$T82*Analysetool!B$4),$N82*Analysetool!B$4)+IF($O82="SL",IF($T82="",$Q82*Analysetool!B$5,$T82*Analysetool!B$5),$O82*Analysetool!B$5)+IF($P82="SL",IF($T82="",$Q82*Analysetool!B$6,$T82*Analysetool!B$6),$P82*Analysetool!B$6))-Tabel1[[#This Row],[fees (%)]],"")</f>
        <v/>
      </c>
      <c r="AM82" s="65"/>
      <c r="AN82" s="65"/>
    </row>
    <row r="83" spans="1:40" ht="14.25" customHeight="1" x14ac:dyDescent="0.35">
      <c r="A83" s="55"/>
      <c r="B83" s="56"/>
      <c r="C83" s="56"/>
      <c r="D83" s="56"/>
      <c r="E83" s="56"/>
      <c r="F83" s="57"/>
      <c r="G83" s="67"/>
      <c r="H83" s="67"/>
      <c r="I83" s="185"/>
      <c r="J83" s="58" t="str">
        <f>IFERROR(Tabel1[[#This Row],[risico PF (%)]]/Tabel1[[#This Row],[Fictieve Stoploss (%)]]*-1,"")</f>
        <v/>
      </c>
      <c r="K83" s="58" t="str">
        <f>IFERROR(Tabel1[[#This Row],[risico PF (%)]]/Tabel1[[#This Row],[Stoploss optie 2 (%)]]*-1,"")</f>
        <v/>
      </c>
      <c r="L83" s="137"/>
      <c r="M83" s="137"/>
      <c r="N83" s="138"/>
      <c r="O83" s="138"/>
      <c r="P83" s="137"/>
      <c r="Q83" s="61"/>
      <c r="R83" s="61"/>
      <c r="S83" s="61"/>
      <c r="T83" s="60"/>
      <c r="U83" s="60"/>
      <c r="V83" s="62"/>
      <c r="W83" s="62"/>
      <c r="X83" s="76"/>
      <c r="Y83" s="61"/>
      <c r="Z83" s="163">
        <f>Tabel1[[#This Row],[prijs voorbij entry (%)]]-Tabel1[[#This Row],[Fictieve Stoploss (%)]]</f>
        <v>0</v>
      </c>
      <c r="AA83" s="94"/>
      <c r="AB83" s="94"/>
      <c r="AC83" s="61"/>
      <c r="AD83" s="61"/>
      <c r="AE83" s="61"/>
      <c r="AF83" s="95"/>
      <c r="AG83" s="153">
        <f>Tabel1[[#This Row],[eindtijd]]-Tabel1[[#This Row],[starttijd]]</f>
        <v>0</v>
      </c>
      <c r="AH83" s="160">
        <v>5.0000000000000001E-4</v>
      </c>
      <c r="AI83" s="59"/>
      <c r="AJ83" s="162" t="str">
        <f>IFERROR($J83*(IF($M83="SL",IF($T83="",$Q83*Analysetool!B$3,$T83*Analysetool!B$3),$M83*Analysetool!B$3)+IF($N83="SL",IF($T83="",$Q83*Analysetool!B$4,$T83*Analysetool!B$4),$N83*Analysetool!B$4)+IF($O83="SL",IF($T83="",$Q83*Analysetool!B$5,$T83*Analysetool!B$5),$O83*Analysetool!B$5)+IF($P83="SL",IF($T83="",$Q83*Analysetool!B$6,$T83*Analysetool!B$6),$P83*Analysetool!B$6))-Tabel1[[#This Row],[fees (%)]],"")</f>
        <v/>
      </c>
      <c r="AM83" s="65"/>
      <c r="AN83" s="65"/>
    </row>
    <row r="84" spans="1:40" ht="14.25" customHeight="1" x14ac:dyDescent="0.35">
      <c r="A84" s="55"/>
      <c r="B84" s="56"/>
      <c r="C84" s="56"/>
      <c r="D84" s="56"/>
      <c r="E84" s="56"/>
      <c r="F84" s="57"/>
      <c r="G84" s="67"/>
      <c r="H84" s="67"/>
      <c r="I84" s="185"/>
      <c r="J84" s="58" t="str">
        <f>IFERROR(Tabel1[[#This Row],[risico PF (%)]]/Tabel1[[#This Row],[Fictieve Stoploss (%)]]*-1,"")</f>
        <v/>
      </c>
      <c r="K84" s="58" t="str">
        <f>IFERROR(Tabel1[[#This Row],[risico PF (%)]]/Tabel1[[#This Row],[Stoploss optie 2 (%)]]*-1,"")</f>
        <v/>
      </c>
      <c r="L84" s="137"/>
      <c r="M84" s="137"/>
      <c r="N84" s="138"/>
      <c r="O84" s="138"/>
      <c r="P84" s="137"/>
      <c r="Q84" s="61"/>
      <c r="R84" s="61"/>
      <c r="S84" s="61"/>
      <c r="T84" s="60"/>
      <c r="U84" s="60"/>
      <c r="V84" s="62"/>
      <c r="W84" s="62"/>
      <c r="X84" s="76"/>
      <c r="Y84" s="61"/>
      <c r="Z84" s="163">
        <f>Tabel1[[#This Row],[prijs voorbij entry (%)]]-Tabel1[[#This Row],[Fictieve Stoploss (%)]]</f>
        <v>0</v>
      </c>
      <c r="AA84" s="94"/>
      <c r="AB84" s="94"/>
      <c r="AC84" s="61"/>
      <c r="AD84" s="61"/>
      <c r="AE84" s="61"/>
      <c r="AF84" s="95"/>
      <c r="AG84" s="153">
        <f>Tabel1[[#This Row],[eindtijd]]-Tabel1[[#This Row],[starttijd]]</f>
        <v>0</v>
      </c>
      <c r="AH84" s="160">
        <v>5.0000000000000001E-4</v>
      </c>
      <c r="AI84" s="59"/>
      <c r="AJ84" s="162" t="str">
        <f>IFERROR($J84*(IF($M84="SL",IF($T84="",$Q84*Analysetool!B$3,$T84*Analysetool!B$3),$M84*Analysetool!B$3)+IF($N84="SL",IF($T84="",$Q84*Analysetool!B$4,$T84*Analysetool!B$4),$N84*Analysetool!B$4)+IF($O84="SL",IF($T84="",$Q84*Analysetool!B$5,$T84*Analysetool!B$5),$O84*Analysetool!B$5)+IF($P84="SL",IF($T84="",$Q84*Analysetool!B$6,$T84*Analysetool!B$6),$P84*Analysetool!B$6))-Tabel1[[#This Row],[fees (%)]],"")</f>
        <v/>
      </c>
      <c r="AM84" s="65"/>
      <c r="AN84" s="65"/>
    </row>
    <row r="85" spans="1:40" ht="14.25" customHeight="1" x14ac:dyDescent="0.35">
      <c r="A85" s="55"/>
      <c r="B85" s="56"/>
      <c r="C85" s="56"/>
      <c r="D85" s="56"/>
      <c r="E85" s="56"/>
      <c r="F85" s="57"/>
      <c r="G85" s="67"/>
      <c r="H85" s="67"/>
      <c r="I85" s="185"/>
      <c r="J85" s="58" t="str">
        <f>IFERROR(Tabel1[[#This Row],[risico PF (%)]]/Tabel1[[#This Row],[Fictieve Stoploss (%)]]*-1,"")</f>
        <v/>
      </c>
      <c r="K85" s="58" t="str">
        <f>IFERROR(Tabel1[[#This Row],[risico PF (%)]]/Tabel1[[#This Row],[Stoploss optie 2 (%)]]*-1,"")</f>
        <v/>
      </c>
      <c r="L85" s="137"/>
      <c r="M85" s="137"/>
      <c r="N85" s="138"/>
      <c r="O85" s="138"/>
      <c r="P85" s="137"/>
      <c r="Q85" s="61"/>
      <c r="R85" s="61"/>
      <c r="S85" s="61"/>
      <c r="T85" s="60"/>
      <c r="U85" s="60"/>
      <c r="V85" s="62"/>
      <c r="W85" s="62"/>
      <c r="X85" s="76"/>
      <c r="Y85" s="61"/>
      <c r="Z85" s="163">
        <f>Tabel1[[#This Row],[prijs voorbij entry (%)]]-Tabel1[[#This Row],[Fictieve Stoploss (%)]]</f>
        <v>0</v>
      </c>
      <c r="AA85" s="94"/>
      <c r="AB85" s="94"/>
      <c r="AC85" s="61"/>
      <c r="AD85" s="61"/>
      <c r="AE85" s="61"/>
      <c r="AF85" s="95"/>
      <c r="AG85" s="153">
        <f>Tabel1[[#This Row],[eindtijd]]-Tabel1[[#This Row],[starttijd]]</f>
        <v>0</v>
      </c>
      <c r="AH85" s="160">
        <v>5.0000000000000001E-4</v>
      </c>
      <c r="AI85" s="59"/>
      <c r="AJ85" s="162" t="str">
        <f>IFERROR($J85*(IF($M85="SL",IF($T85="",$Q85*Analysetool!B$3,$T85*Analysetool!B$3),$M85*Analysetool!B$3)+IF($N85="SL",IF($T85="",$Q85*Analysetool!B$4,$T85*Analysetool!B$4),$N85*Analysetool!B$4)+IF($O85="SL",IF($T85="",$Q85*Analysetool!B$5,$T85*Analysetool!B$5),$O85*Analysetool!B$5)+IF($P85="SL",IF($T85="",$Q85*Analysetool!B$6,$T85*Analysetool!B$6),$P85*Analysetool!B$6))-Tabel1[[#This Row],[fees (%)]],"")</f>
        <v/>
      </c>
      <c r="AM85" s="65"/>
      <c r="AN85" s="65"/>
    </row>
    <row r="86" spans="1:40" ht="14.25" customHeight="1" x14ac:dyDescent="0.35">
      <c r="A86" s="55"/>
      <c r="B86" s="56"/>
      <c r="C86" s="56"/>
      <c r="D86" s="56"/>
      <c r="E86" s="56"/>
      <c r="F86" s="57"/>
      <c r="G86" s="67"/>
      <c r="H86" s="67"/>
      <c r="I86" s="185"/>
      <c r="J86" s="58" t="str">
        <f>IFERROR(Tabel1[[#This Row],[risico PF (%)]]/Tabel1[[#This Row],[Fictieve Stoploss (%)]]*-1,"")</f>
        <v/>
      </c>
      <c r="K86" s="58" t="str">
        <f>IFERROR(Tabel1[[#This Row],[risico PF (%)]]/Tabel1[[#This Row],[Stoploss optie 2 (%)]]*-1,"")</f>
        <v/>
      </c>
      <c r="L86" s="137"/>
      <c r="M86" s="137"/>
      <c r="N86" s="138"/>
      <c r="O86" s="138"/>
      <c r="P86" s="137"/>
      <c r="Q86" s="61"/>
      <c r="R86" s="61"/>
      <c r="S86" s="61"/>
      <c r="T86" s="60"/>
      <c r="U86" s="60"/>
      <c r="V86" s="62"/>
      <c r="W86" s="62"/>
      <c r="X86" s="76"/>
      <c r="Y86" s="61"/>
      <c r="Z86" s="163">
        <f>Tabel1[[#This Row],[prijs voorbij entry (%)]]-Tabel1[[#This Row],[Fictieve Stoploss (%)]]</f>
        <v>0</v>
      </c>
      <c r="AA86" s="94"/>
      <c r="AB86" s="94"/>
      <c r="AC86" s="61"/>
      <c r="AD86" s="61"/>
      <c r="AE86" s="61"/>
      <c r="AF86" s="95"/>
      <c r="AG86" s="153">
        <f>Tabel1[[#This Row],[eindtijd]]-Tabel1[[#This Row],[starttijd]]</f>
        <v>0</v>
      </c>
      <c r="AH86" s="160">
        <v>5.0000000000000001E-4</v>
      </c>
      <c r="AI86" s="59"/>
      <c r="AJ86" s="162" t="str">
        <f>IFERROR($J86*(IF($M86="SL",IF($T86="",$Q86*Analysetool!B$3,$T86*Analysetool!B$3),$M86*Analysetool!B$3)+IF($N86="SL",IF($T86="",$Q86*Analysetool!B$4,$T86*Analysetool!B$4),$N86*Analysetool!B$4)+IF($O86="SL",IF($T86="",$Q86*Analysetool!B$5,$T86*Analysetool!B$5),$O86*Analysetool!B$5)+IF($P86="SL",IF($T86="",$Q86*Analysetool!B$6,$T86*Analysetool!B$6),$P86*Analysetool!B$6))-Tabel1[[#This Row],[fees (%)]],"")</f>
        <v/>
      </c>
      <c r="AM86" s="65"/>
      <c r="AN86" s="65"/>
    </row>
    <row r="87" spans="1:40" ht="14.25" customHeight="1" x14ac:dyDescent="0.35">
      <c r="A87" s="55"/>
      <c r="B87" s="56"/>
      <c r="C87" s="56"/>
      <c r="D87" s="56"/>
      <c r="E87" s="56"/>
      <c r="F87" s="57"/>
      <c r="G87" s="67"/>
      <c r="H87" s="67"/>
      <c r="I87" s="185"/>
      <c r="J87" s="58" t="str">
        <f>IFERROR(Tabel1[[#This Row],[risico PF (%)]]/Tabel1[[#This Row],[Fictieve Stoploss (%)]]*-1,"")</f>
        <v/>
      </c>
      <c r="K87" s="58" t="str">
        <f>IFERROR(Tabel1[[#This Row],[risico PF (%)]]/Tabel1[[#This Row],[Stoploss optie 2 (%)]]*-1,"")</f>
        <v/>
      </c>
      <c r="L87" s="137"/>
      <c r="M87" s="137"/>
      <c r="N87" s="138"/>
      <c r="O87" s="138"/>
      <c r="P87" s="137"/>
      <c r="Q87" s="61"/>
      <c r="R87" s="61"/>
      <c r="S87" s="61"/>
      <c r="T87" s="60"/>
      <c r="U87" s="60"/>
      <c r="V87" s="62"/>
      <c r="W87" s="62"/>
      <c r="X87" s="76"/>
      <c r="Y87" s="61"/>
      <c r="Z87" s="163">
        <f>Tabel1[[#This Row],[prijs voorbij entry (%)]]-Tabel1[[#This Row],[Fictieve Stoploss (%)]]</f>
        <v>0</v>
      </c>
      <c r="AA87" s="94"/>
      <c r="AB87" s="94"/>
      <c r="AC87" s="61"/>
      <c r="AD87" s="61"/>
      <c r="AE87" s="61"/>
      <c r="AF87" s="95"/>
      <c r="AG87" s="153">
        <f>Tabel1[[#This Row],[eindtijd]]-Tabel1[[#This Row],[starttijd]]</f>
        <v>0</v>
      </c>
      <c r="AI87" s="59"/>
      <c r="AJ87" s="162" t="str">
        <f>IFERROR($J87*(IF($M87="SL",IF($T87="",$Q87*Analysetool!B$3,$T87*Analysetool!B$3),$M87*Analysetool!B$3)+IF($N87="SL",IF($T87="",$Q87*Analysetool!B$4,$T87*Analysetool!B$4),$N87*Analysetool!B$4)+IF($O87="SL",IF($T87="",$Q87*Analysetool!B$5,$T87*Analysetool!B$5),$O87*Analysetool!B$5)+IF($P87="SL",IF($T87="",$Q87*Analysetool!B$6,$T87*Analysetool!B$6),$P87*Analysetool!B$6))-Tabel1[[#This Row],[fees (%)]],"")</f>
        <v/>
      </c>
      <c r="AM87" s="65"/>
      <c r="AN87" s="65"/>
    </row>
    <row r="88" spans="1:40" ht="14.25" customHeight="1" x14ac:dyDescent="0.35">
      <c r="A88" s="55"/>
      <c r="B88" s="56"/>
      <c r="C88" s="56"/>
      <c r="D88" s="56"/>
      <c r="E88" s="56"/>
      <c r="F88" s="57"/>
      <c r="G88" s="67"/>
      <c r="H88" s="67"/>
      <c r="I88" s="185"/>
      <c r="J88" s="58" t="str">
        <f>IFERROR(Tabel1[[#This Row],[risico PF (%)]]/Tabel1[[#This Row],[Fictieve Stoploss (%)]]*-1,"")</f>
        <v/>
      </c>
      <c r="K88" s="58" t="str">
        <f>IFERROR(Tabel1[[#This Row],[risico PF (%)]]/Tabel1[[#This Row],[Stoploss optie 2 (%)]]*-1,"")</f>
        <v/>
      </c>
      <c r="L88" s="137"/>
      <c r="M88" s="137"/>
      <c r="N88" s="138"/>
      <c r="O88" s="138"/>
      <c r="P88" s="137"/>
      <c r="Q88" s="61"/>
      <c r="R88" s="61"/>
      <c r="S88" s="61"/>
      <c r="T88" s="60"/>
      <c r="U88" s="60"/>
      <c r="V88" s="62"/>
      <c r="W88" s="62"/>
      <c r="X88" s="76"/>
      <c r="Y88" s="61"/>
      <c r="Z88" s="163">
        <f>Tabel1[[#This Row],[prijs voorbij entry (%)]]-Tabel1[[#This Row],[Fictieve Stoploss (%)]]</f>
        <v>0</v>
      </c>
      <c r="AA88" s="94"/>
      <c r="AB88" s="94"/>
      <c r="AC88" s="61"/>
      <c r="AD88" s="61"/>
      <c r="AE88" s="61"/>
      <c r="AF88" s="95"/>
      <c r="AG88" s="153">
        <f>Tabel1[[#This Row],[eindtijd]]-Tabel1[[#This Row],[starttijd]]</f>
        <v>0</v>
      </c>
      <c r="AI88" s="59"/>
      <c r="AJ88" s="162" t="str">
        <f>IFERROR($J88*(IF($M88="SL",IF($T88="",$Q88*Analysetool!B$3,$T88*Analysetool!B$3),$M88*Analysetool!B$3)+IF($N88="SL",IF($T88="",$Q88*Analysetool!B$4,$T88*Analysetool!B$4),$N88*Analysetool!B$4)+IF($O88="SL",IF($T88="",$Q88*Analysetool!B$5,$T88*Analysetool!B$5),$O88*Analysetool!B$5)+IF($P88="SL",IF($T88="",$Q88*Analysetool!B$6,$T88*Analysetool!B$6),$P88*Analysetool!B$6))-Tabel1[[#This Row],[fees (%)]],"")</f>
        <v/>
      </c>
      <c r="AM88" s="65"/>
      <c r="AN88" s="65"/>
    </row>
    <row r="89" spans="1:40" ht="14.25" customHeight="1" x14ac:dyDescent="0.35">
      <c r="A89" s="55"/>
      <c r="B89" s="56"/>
      <c r="C89" s="56"/>
      <c r="D89" s="56"/>
      <c r="E89" s="56"/>
      <c r="F89" s="57"/>
      <c r="G89" s="67"/>
      <c r="H89" s="67"/>
      <c r="I89" s="185"/>
      <c r="J89" s="58" t="str">
        <f>IFERROR(Tabel1[[#This Row],[risico PF (%)]]/Tabel1[[#This Row],[Fictieve Stoploss (%)]]*-1,"")</f>
        <v/>
      </c>
      <c r="K89" s="58" t="str">
        <f>IFERROR(Tabel1[[#This Row],[risico PF (%)]]/Tabel1[[#This Row],[Stoploss optie 2 (%)]]*-1,"")</f>
        <v/>
      </c>
      <c r="L89" s="137"/>
      <c r="M89" s="137"/>
      <c r="N89" s="138"/>
      <c r="O89" s="138"/>
      <c r="P89" s="137"/>
      <c r="Q89" s="61"/>
      <c r="R89" s="61"/>
      <c r="S89" s="61"/>
      <c r="T89" s="60"/>
      <c r="U89" s="60"/>
      <c r="V89" s="62"/>
      <c r="W89" s="62"/>
      <c r="X89" s="76"/>
      <c r="Y89" s="61"/>
      <c r="Z89" s="163">
        <f>Tabel1[[#This Row],[prijs voorbij entry (%)]]-Tabel1[[#This Row],[Fictieve Stoploss (%)]]</f>
        <v>0</v>
      </c>
      <c r="AA89" s="94"/>
      <c r="AB89" s="94"/>
      <c r="AC89" s="61"/>
      <c r="AD89" s="61"/>
      <c r="AE89" s="61"/>
      <c r="AF89" s="95"/>
      <c r="AG89" s="153">
        <f>Tabel1[[#This Row],[eindtijd]]-Tabel1[[#This Row],[starttijd]]</f>
        <v>0</v>
      </c>
      <c r="AI89" s="59"/>
      <c r="AJ89" s="162" t="str">
        <f>IFERROR($J89*(IF($M89="SL",IF($T89="",$Q89*Analysetool!B$3,$T89*Analysetool!B$3),$M89*Analysetool!B$3)+IF($N89="SL",IF($T89="",$Q89*Analysetool!B$4,$T89*Analysetool!B$4),$N89*Analysetool!B$4)+IF($O89="SL",IF($T89="",$Q89*Analysetool!B$5,$T89*Analysetool!B$5),$O89*Analysetool!B$5)+IF($P89="SL",IF($T89="",$Q89*Analysetool!B$6,$T89*Analysetool!B$6),$P89*Analysetool!B$6))-Tabel1[[#This Row],[fees (%)]],"")</f>
        <v/>
      </c>
      <c r="AM89" s="65"/>
      <c r="AN89" s="65"/>
    </row>
    <row r="90" spans="1:40" ht="14.25" customHeight="1" x14ac:dyDescent="0.35">
      <c r="A90" s="55"/>
      <c r="B90" s="56"/>
      <c r="C90" s="56"/>
      <c r="D90" s="56"/>
      <c r="E90" s="56"/>
      <c r="F90" s="57"/>
      <c r="G90" s="67"/>
      <c r="H90" s="67"/>
      <c r="I90" s="185"/>
      <c r="J90" s="58" t="str">
        <f>IFERROR(Tabel1[[#This Row],[risico PF (%)]]/Tabel1[[#This Row],[Fictieve Stoploss (%)]]*-1,"")</f>
        <v/>
      </c>
      <c r="K90" s="58" t="str">
        <f>IFERROR(Tabel1[[#This Row],[risico PF (%)]]/Tabel1[[#This Row],[Stoploss optie 2 (%)]]*-1,"")</f>
        <v/>
      </c>
      <c r="L90" s="137"/>
      <c r="M90" s="137"/>
      <c r="N90" s="138"/>
      <c r="O90" s="138"/>
      <c r="P90" s="137"/>
      <c r="Q90" s="61"/>
      <c r="R90" s="61"/>
      <c r="S90" s="61"/>
      <c r="T90" s="60"/>
      <c r="U90" s="60"/>
      <c r="V90" s="62"/>
      <c r="W90" s="62"/>
      <c r="X90" s="76"/>
      <c r="Y90" s="61"/>
      <c r="Z90" s="163">
        <f>Tabel1[[#This Row],[prijs voorbij entry (%)]]-Tabel1[[#This Row],[Fictieve Stoploss (%)]]</f>
        <v>0</v>
      </c>
      <c r="AA90" s="94"/>
      <c r="AB90" s="94"/>
      <c r="AC90" s="61"/>
      <c r="AD90" s="61"/>
      <c r="AE90" s="61"/>
      <c r="AF90" s="95"/>
      <c r="AG90" s="153">
        <f>Tabel1[[#This Row],[eindtijd]]-Tabel1[[#This Row],[starttijd]]</f>
        <v>0</v>
      </c>
      <c r="AI90" s="59"/>
      <c r="AJ90" s="162" t="str">
        <f>IFERROR($J90*(IF($M90="SL",IF($T90="",$Q90*Analysetool!B$3,$T90*Analysetool!B$3),$M90*Analysetool!B$3)+IF($N90="SL",IF($T90="",$Q90*Analysetool!B$4,$T90*Analysetool!B$4),$N90*Analysetool!B$4)+IF($O90="SL",IF($T90="",$Q90*Analysetool!B$5,$T90*Analysetool!B$5),$O90*Analysetool!B$5)+IF($P90="SL",IF($T90="",$Q90*Analysetool!B$6,$T90*Analysetool!B$6),$P90*Analysetool!B$6))-Tabel1[[#This Row],[fees (%)]],"")</f>
        <v/>
      </c>
      <c r="AM90" s="65"/>
      <c r="AN90" s="65"/>
    </row>
    <row r="91" spans="1:40" ht="14.25" customHeight="1" x14ac:dyDescent="0.35">
      <c r="A91" s="55"/>
      <c r="B91" s="56"/>
      <c r="C91" s="56"/>
      <c r="D91" s="56"/>
      <c r="E91" s="56"/>
      <c r="F91" s="57"/>
      <c r="G91" s="67"/>
      <c r="H91" s="67"/>
      <c r="I91" s="185"/>
      <c r="J91" s="58" t="str">
        <f>IFERROR(Tabel1[[#This Row],[risico PF (%)]]/Tabel1[[#This Row],[Fictieve Stoploss (%)]]*-1,"")</f>
        <v/>
      </c>
      <c r="K91" s="58" t="str">
        <f>IFERROR(Tabel1[[#This Row],[risico PF (%)]]/Tabel1[[#This Row],[Stoploss optie 2 (%)]]*-1,"")</f>
        <v/>
      </c>
      <c r="L91" s="137"/>
      <c r="M91" s="137"/>
      <c r="N91" s="138"/>
      <c r="O91" s="138"/>
      <c r="P91" s="137"/>
      <c r="Q91" s="61"/>
      <c r="R91" s="61"/>
      <c r="S91" s="61"/>
      <c r="T91" s="60"/>
      <c r="U91" s="60"/>
      <c r="V91" s="62"/>
      <c r="W91" s="62"/>
      <c r="X91" s="76"/>
      <c r="Y91" s="61"/>
      <c r="Z91" s="163">
        <f>Tabel1[[#This Row],[prijs voorbij entry (%)]]-Tabel1[[#This Row],[Fictieve Stoploss (%)]]</f>
        <v>0</v>
      </c>
      <c r="AA91" s="94"/>
      <c r="AB91" s="94"/>
      <c r="AC91" s="61"/>
      <c r="AD91" s="61"/>
      <c r="AE91" s="61"/>
      <c r="AF91" s="95"/>
      <c r="AG91" s="153">
        <f>Tabel1[[#This Row],[eindtijd]]-Tabel1[[#This Row],[starttijd]]</f>
        <v>0</v>
      </c>
      <c r="AI91" s="59"/>
      <c r="AJ91" s="162" t="str">
        <f>IFERROR($J91*(IF($M91="SL",IF($T91="",$Q91*Analysetool!B$3,$T91*Analysetool!B$3),$M91*Analysetool!B$3)+IF($N91="SL",IF($T91="",$Q91*Analysetool!B$4,$T91*Analysetool!B$4),$N91*Analysetool!B$4)+IF($O91="SL",IF($T91="",$Q91*Analysetool!B$5,$T91*Analysetool!B$5),$O91*Analysetool!B$5)+IF($P91="SL",IF($T91="",$Q91*Analysetool!B$6,$T91*Analysetool!B$6),$P91*Analysetool!B$6))-Tabel1[[#This Row],[fees (%)]],"")</f>
        <v/>
      </c>
      <c r="AM91" s="65"/>
      <c r="AN91" s="65"/>
    </row>
    <row r="92" spans="1:40" ht="14.25" customHeight="1" x14ac:dyDescent="0.35">
      <c r="A92" s="55"/>
      <c r="B92" s="56"/>
      <c r="C92" s="56"/>
      <c r="D92" s="56"/>
      <c r="E92" s="56"/>
      <c r="F92" s="57"/>
      <c r="G92" s="67"/>
      <c r="H92" s="67"/>
      <c r="I92" s="185"/>
      <c r="J92" s="58" t="str">
        <f>IFERROR(Tabel1[[#This Row],[risico PF (%)]]/Tabel1[[#This Row],[Fictieve Stoploss (%)]]*-1,"")</f>
        <v/>
      </c>
      <c r="K92" s="58" t="str">
        <f>IFERROR(Tabel1[[#This Row],[risico PF (%)]]/Tabel1[[#This Row],[Stoploss optie 2 (%)]]*-1,"")</f>
        <v/>
      </c>
      <c r="L92" s="137"/>
      <c r="M92" s="137"/>
      <c r="N92" s="138"/>
      <c r="O92" s="138"/>
      <c r="P92" s="137"/>
      <c r="Q92" s="61"/>
      <c r="R92" s="61"/>
      <c r="S92" s="61"/>
      <c r="T92" s="60"/>
      <c r="U92" s="60"/>
      <c r="V92" s="62"/>
      <c r="W92" s="62"/>
      <c r="X92" s="76"/>
      <c r="Y92" s="61"/>
      <c r="Z92" s="163">
        <f>Tabel1[[#This Row],[prijs voorbij entry (%)]]-Tabel1[[#This Row],[Fictieve Stoploss (%)]]</f>
        <v>0</v>
      </c>
      <c r="AA92" s="94"/>
      <c r="AB92" s="94"/>
      <c r="AC92" s="61"/>
      <c r="AD92" s="61"/>
      <c r="AE92" s="61"/>
      <c r="AF92" s="95"/>
      <c r="AG92" s="153">
        <f>Tabel1[[#This Row],[eindtijd]]-Tabel1[[#This Row],[starttijd]]</f>
        <v>0</v>
      </c>
      <c r="AI92" s="59"/>
      <c r="AJ92" s="162" t="str">
        <f>IFERROR($J92*(IF($M92="SL",IF($T92="",$Q92*Analysetool!B$3,$T92*Analysetool!B$3),$M92*Analysetool!B$3)+IF($N92="SL",IF($T92="",$Q92*Analysetool!B$4,$T92*Analysetool!B$4),$N92*Analysetool!B$4)+IF($O92="SL",IF($T92="",$Q92*Analysetool!B$5,$T92*Analysetool!B$5),$O92*Analysetool!B$5)+IF($P92="SL",IF($T92="",$Q92*Analysetool!B$6,$T92*Analysetool!B$6),$P92*Analysetool!B$6))-Tabel1[[#This Row],[fees (%)]],"")</f>
        <v/>
      </c>
      <c r="AM92" s="65"/>
      <c r="AN92" s="65"/>
    </row>
    <row r="93" spans="1:40" ht="14.25" customHeight="1" x14ac:dyDescent="0.35">
      <c r="A93" s="55"/>
      <c r="B93" s="56"/>
      <c r="C93" s="56"/>
      <c r="D93" s="56"/>
      <c r="E93" s="56"/>
      <c r="F93" s="57"/>
      <c r="G93" s="67"/>
      <c r="H93" s="67"/>
      <c r="I93" s="185"/>
      <c r="J93" s="58" t="str">
        <f>IFERROR(Tabel1[[#This Row],[risico PF (%)]]/Tabel1[[#This Row],[Fictieve Stoploss (%)]]*-1,"")</f>
        <v/>
      </c>
      <c r="K93" s="58" t="str">
        <f>IFERROR(Tabel1[[#This Row],[risico PF (%)]]/Tabel1[[#This Row],[Stoploss optie 2 (%)]]*-1,"")</f>
        <v/>
      </c>
      <c r="L93" s="137"/>
      <c r="M93" s="137"/>
      <c r="N93" s="138"/>
      <c r="O93" s="138"/>
      <c r="P93" s="137"/>
      <c r="Q93" s="61"/>
      <c r="R93" s="61"/>
      <c r="S93" s="61"/>
      <c r="T93" s="60"/>
      <c r="U93" s="60"/>
      <c r="V93" s="62"/>
      <c r="W93" s="62"/>
      <c r="X93" s="76"/>
      <c r="Y93" s="61"/>
      <c r="Z93" s="163">
        <f>Tabel1[[#This Row],[prijs voorbij entry (%)]]-Tabel1[[#This Row],[Fictieve Stoploss (%)]]</f>
        <v>0</v>
      </c>
      <c r="AA93" s="94"/>
      <c r="AB93" s="94"/>
      <c r="AC93" s="61"/>
      <c r="AD93" s="61"/>
      <c r="AE93" s="61"/>
      <c r="AF93" s="95"/>
      <c r="AG93" s="153">
        <f>Tabel1[[#This Row],[eindtijd]]-Tabel1[[#This Row],[starttijd]]</f>
        <v>0</v>
      </c>
      <c r="AI93" s="59"/>
      <c r="AJ93" s="162" t="str">
        <f>IFERROR($J93*(IF($M93="SL",IF($T93="",$Q93*Analysetool!B$3,$T93*Analysetool!B$3),$M93*Analysetool!B$3)+IF($N93="SL",IF($T93="",$Q93*Analysetool!B$4,$T93*Analysetool!B$4),$N93*Analysetool!B$4)+IF($O93="SL",IF($T93="",$Q93*Analysetool!B$5,$T93*Analysetool!B$5),$O93*Analysetool!B$5)+IF($P93="SL",IF($T93="",$Q93*Analysetool!B$6,$T93*Analysetool!B$6),$P93*Analysetool!B$6))-Tabel1[[#This Row],[fees (%)]],"")</f>
        <v/>
      </c>
      <c r="AM93" s="65"/>
      <c r="AN93" s="65"/>
    </row>
    <row r="94" spans="1:40" ht="14.25" customHeight="1" x14ac:dyDescent="0.35">
      <c r="A94" s="55"/>
      <c r="B94" s="56"/>
      <c r="C94" s="56"/>
      <c r="D94" s="56"/>
      <c r="E94" s="56"/>
      <c r="F94" s="57"/>
      <c r="G94" s="67"/>
      <c r="H94" s="67"/>
      <c r="I94" s="185"/>
      <c r="J94" s="58" t="str">
        <f>IFERROR(Tabel1[[#This Row],[risico PF (%)]]/Tabel1[[#This Row],[Fictieve Stoploss (%)]]*-1,"")</f>
        <v/>
      </c>
      <c r="K94" s="58" t="str">
        <f>IFERROR(Tabel1[[#This Row],[risico PF (%)]]/Tabel1[[#This Row],[Stoploss optie 2 (%)]]*-1,"")</f>
        <v/>
      </c>
      <c r="L94" s="137"/>
      <c r="M94" s="137"/>
      <c r="N94" s="138"/>
      <c r="O94" s="138"/>
      <c r="P94" s="137"/>
      <c r="Q94" s="61"/>
      <c r="R94" s="61"/>
      <c r="S94" s="61"/>
      <c r="T94" s="60"/>
      <c r="U94" s="60"/>
      <c r="V94" s="62"/>
      <c r="W94" s="62"/>
      <c r="X94" s="76"/>
      <c r="Y94" s="61"/>
      <c r="Z94" s="163">
        <f>Tabel1[[#This Row],[prijs voorbij entry (%)]]-Tabel1[[#This Row],[Fictieve Stoploss (%)]]</f>
        <v>0</v>
      </c>
      <c r="AA94" s="94"/>
      <c r="AB94" s="94"/>
      <c r="AC94" s="61"/>
      <c r="AD94" s="61"/>
      <c r="AE94" s="61"/>
      <c r="AF94" s="95"/>
      <c r="AG94" s="153">
        <f>Tabel1[[#This Row],[eindtijd]]-Tabel1[[#This Row],[starttijd]]</f>
        <v>0</v>
      </c>
      <c r="AI94" s="59"/>
      <c r="AJ94" s="162" t="str">
        <f>IFERROR($J94*(IF($M94="SL",IF($T94="",$Q94*Analysetool!B$3,$T94*Analysetool!B$3),$M94*Analysetool!B$3)+IF($N94="SL",IF($T94="",$Q94*Analysetool!B$4,$T94*Analysetool!B$4),$N94*Analysetool!B$4)+IF($O94="SL",IF($T94="",$Q94*Analysetool!B$5,$T94*Analysetool!B$5),$O94*Analysetool!B$5)+IF($P94="SL",IF($T94="",$Q94*Analysetool!B$6,$T94*Analysetool!B$6),$P94*Analysetool!B$6))-Tabel1[[#This Row],[fees (%)]],"")</f>
        <v/>
      </c>
      <c r="AM94" s="65"/>
      <c r="AN94" s="65"/>
    </row>
    <row r="95" spans="1:40" ht="14.25" customHeight="1" x14ac:dyDescent="0.35">
      <c r="A95" s="55"/>
      <c r="B95" s="56"/>
      <c r="C95" s="56"/>
      <c r="D95" s="56"/>
      <c r="E95" s="56"/>
      <c r="F95" s="57"/>
      <c r="G95" s="67"/>
      <c r="H95" s="67"/>
      <c r="I95" s="185"/>
      <c r="J95" s="58" t="str">
        <f>IFERROR(Tabel1[[#This Row],[risico PF (%)]]/Tabel1[[#This Row],[Fictieve Stoploss (%)]]*-1,"")</f>
        <v/>
      </c>
      <c r="K95" s="58" t="str">
        <f>IFERROR(Tabel1[[#This Row],[risico PF (%)]]/Tabel1[[#This Row],[Stoploss optie 2 (%)]]*-1,"")</f>
        <v/>
      </c>
      <c r="L95" s="137"/>
      <c r="M95" s="137"/>
      <c r="N95" s="138"/>
      <c r="O95" s="138"/>
      <c r="P95" s="137"/>
      <c r="Q95" s="61"/>
      <c r="R95" s="61"/>
      <c r="S95" s="61"/>
      <c r="T95" s="60"/>
      <c r="U95" s="60"/>
      <c r="V95" s="62"/>
      <c r="W95" s="62"/>
      <c r="X95" s="76"/>
      <c r="Y95" s="61"/>
      <c r="Z95" s="163">
        <f>Tabel1[[#This Row],[prijs voorbij entry (%)]]-Tabel1[[#This Row],[Fictieve Stoploss (%)]]</f>
        <v>0</v>
      </c>
      <c r="AA95" s="94"/>
      <c r="AB95" s="94"/>
      <c r="AC95" s="61"/>
      <c r="AD95" s="61"/>
      <c r="AE95" s="61"/>
      <c r="AF95" s="95"/>
      <c r="AG95" s="153">
        <f>Tabel1[[#This Row],[eindtijd]]-Tabel1[[#This Row],[starttijd]]</f>
        <v>0</v>
      </c>
      <c r="AI95" s="59"/>
      <c r="AJ95" s="162" t="str">
        <f>IFERROR($J95*(IF($M95="SL",IF($T95="",$Q95*Analysetool!B$3,$T95*Analysetool!B$3),$M95*Analysetool!B$3)+IF($N95="SL",IF($T95="",$Q95*Analysetool!B$4,$T95*Analysetool!B$4),$N95*Analysetool!B$4)+IF($O95="SL",IF($T95="",$Q95*Analysetool!B$5,$T95*Analysetool!B$5),$O95*Analysetool!B$5)+IF($P95="SL",IF($T95="",$Q95*Analysetool!B$6,$T95*Analysetool!B$6),$P95*Analysetool!B$6))-Tabel1[[#This Row],[fees (%)]],"")</f>
        <v/>
      </c>
      <c r="AM95" s="65"/>
      <c r="AN95" s="65"/>
    </row>
    <row r="96" spans="1:40" ht="14.25" customHeight="1" x14ac:dyDescent="0.35">
      <c r="A96" s="55"/>
      <c r="B96" s="56"/>
      <c r="C96" s="56"/>
      <c r="D96" s="56"/>
      <c r="E96" s="56"/>
      <c r="F96" s="57"/>
      <c r="G96" s="67"/>
      <c r="H96" s="67"/>
      <c r="I96" s="185"/>
      <c r="J96" s="58" t="str">
        <f>IFERROR(Tabel1[[#This Row],[risico PF (%)]]/Tabel1[[#This Row],[Fictieve Stoploss (%)]]*-1,"")</f>
        <v/>
      </c>
      <c r="K96" s="58" t="str">
        <f>IFERROR(Tabel1[[#This Row],[risico PF (%)]]/Tabel1[[#This Row],[Stoploss optie 2 (%)]]*-1,"")</f>
        <v/>
      </c>
      <c r="L96" s="137"/>
      <c r="M96" s="137"/>
      <c r="N96" s="138"/>
      <c r="O96" s="138"/>
      <c r="P96" s="137"/>
      <c r="Q96" s="61"/>
      <c r="R96" s="61"/>
      <c r="S96" s="61"/>
      <c r="T96" s="60"/>
      <c r="U96" s="60"/>
      <c r="V96" s="62"/>
      <c r="W96" s="62"/>
      <c r="X96" s="76"/>
      <c r="Y96" s="61"/>
      <c r="Z96" s="163">
        <f>Tabel1[[#This Row],[prijs voorbij entry (%)]]-Tabel1[[#This Row],[Fictieve Stoploss (%)]]</f>
        <v>0</v>
      </c>
      <c r="AA96" s="94"/>
      <c r="AB96" s="94"/>
      <c r="AC96" s="61"/>
      <c r="AD96" s="61"/>
      <c r="AE96" s="61"/>
      <c r="AF96" s="95"/>
      <c r="AG96" s="153">
        <f>Tabel1[[#This Row],[eindtijd]]-Tabel1[[#This Row],[starttijd]]</f>
        <v>0</v>
      </c>
      <c r="AI96" s="59"/>
      <c r="AJ96" s="162" t="str">
        <f>IFERROR($J96*(IF($M96="SL",IF($T96="",$Q96*Analysetool!B$3,$T96*Analysetool!B$3),$M96*Analysetool!B$3)+IF($N96="SL",IF($T96="",$Q96*Analysetool!B$4,$T96*Analysetool!B$4),$N96*Analysetool!B$4)+IF($O96="SL",IF($T96="",$Q96*Analysetool!B$5,$T96*Analysetool!B$5),$O96*Analysetool!B$5)+IF($P96="SL",IF($T96="",$Q96*Analysetool!B$6,$T96*Analysetool!B$6),$P96*Analysetool!B$6))-Tabel1[[#This Row],[fees (%)]],"")</f>
        <v/>
      </c>
      <c r="AM96" s="65"/>
      <c r="AN96" s="65"/>
    </row>
    <row r="97" spans="1:40" ht="14.25" customHeight="1" x14ac:dyDescent="0.35">
      <c r="A97" s="55"/>
      <c r="B97" s="56"/>
      <c r="C97" s="56"/>
      <c r="D97" s="56"/>
      <c r="E97" s="56"/>
      <c r="F97" s="57"/>
      <c r="G97" s="67"/>
      <c r="H97" s="67"/>
      <c r="I97" s="185"/>
      <c r="J97" s="58" t="str">
        <f>IFERROR(Tabel1[[#This Row],[risico PF (%)]]/Tabel1[[#This Row],[Fictieve Stoploss (%)]]*-1,"")</f>
        <v/>
      </c>
      <c r="K97" s="58" t="str">
        <f>IFERROR(Tabel1[[#This Row],[risico PF (%)]]/Tabel1[[#This Row],[Stoploss optie 2 (%)]]*-1,"")</f>
        <v/>
      </c>
      <c r="L97" s="137"/>
      <c r="M97" s="137"/>
      <c r="N97" s="138"/>
      <c r="O97" s="138"/>
      <c r="P97" s="137"/>
      <c r="Q97" s="61"/>
      <c r="R97" s="61"/>
      <c r="S97" s="61"/>
      <c r="T97" s="60"/>
      <c r="U97" s="60"/>
      <c r="V97" s="62"/>
      <c r="W97" s="62"/>
      <c r="X97" s="76"/>
      <c r="Y97" s="61"/>
      <c r="Z97" s="163">
        <f>Tabel1[[#This Row],[prijs voorbij entry (%)]]-Tabel1[[#This Row],[Fictieve Stoploss (%)]]</f>
        <v>0</v>
      </c>
      <c r="AA97" s="94"/>
      <c r="AB97" s="94"/>
      <c r="AC97" s="61"/>
      <c r="AD97" s="61"/>
      <c r="AE97" s="61"/>
      <c r="AF97" s="95"/>
      <c r="AG97" s="153">
        <f>Tabel1[[#This Row],[eindtijd]]-Tabel1[[#This Row],[starttijd]]</f>
        <v>0</v>
      </c>
      <c r="AI97" s="59"/>
      <c r="AJ97" s="162" t="str">
        <f>IFERROR($J97*(IF($M97="SL",IF($T97="",$Q97*Analysetool!B$3,$T97*Analysetool!B$3),$M97*Analysetool!B$3)+IF($N97="SL",IF($T97="",$Q97*Analysetool!B$4,$T97*Analysetool!B$4),$N97*Analysetool!B$4)+IF($O97="SL",IF($T97="",$Q97*Analysetool!B$5,$T97*Analysetool!B$5),$O97*Analysetool!B$5)+IF($P97="SL",IF($T97="",$Q97*Analysetool!B$6,$T97*Analysetool!B$6),$P97*Analysetool!B$6))-Tabel1[[#This Row],[fees (%)]],"")</f>
        <v/>
      </c>
      <c r="AM97" s="65"/>
      <c r="AN97" s="65"/>
    </row>
    <row r="98" spans="1:40" ht="14.25" customHeight="1" x14ac:dyDescent="0.35">
      <c r="A98" s="55"/>
      <c r="B98" s="56"/>
      <c r="C98" s="56"/>
      <c r="D98" s="56"/>
      <c r="E98" s="56"/>
      <c r="F98" s="57"/>
      <c r="G98" s="67"/>
      <c r="H98" s="67"/>
      <c r="I98" s="185"/>
      <c r="J98" s="58" t="str">
        <f>IFERROR(Tabel1[[#This Row],[risico PF (%)]]/Tabel1[[#This Row],[Fictieve Stoploss (%)]]*-1,"")</f>
        <v/>
      </c>
      <c r="K98" s="58" t="str">
        <f>IFERROR(Tabel1[[#This Row],[risico PF (%)]]/Tabel1[[#This Row],[Stoploss optie 2 (%)]]*-1,"")</f>
        <v/>
      </c>
      <c r="L98" s="137"/>
      <c r="M98" s="137"/>
      <c r="N98" s="138"/>
      <c r="O98" s="138"/>
      <c r="P98" s="137"/>
      <c r="Q98" s="61"/>
      <c r="R98" s="61"/>
      <c r="S98" s="61"/>
      <c r="T98" s="60"/>
      <c r="U98" s="60"/>
      <c r="V98" s="62"/>
      <c r="W98" s="62"/>
      <c r="X98" s="76"/>
      <c r="Y98" s="61"/>
      <c r="Z98" s="163">
        <f>Tabel1[[#This Row],[prijs voorbij entry (%)]]-Tabel1[[#This Row],[Fictieve Stoploss (%)]]</f>
        <v>0</v>
      </c>
      <c r="AA98" s="94"/>
      <c r="AB98" s="94"/>
      <c r="AC98" s="61"/>
      <c r="AD98" s="61"/>
      <c r="AE98" s="61"/>
      <c r="AF98" s="95"/>
      <c r="AG98" s="153">
        <f>Tabel1[[#This Row],[eindtijd]]-Tabel1[[#This Row],[starttijd]]</f>
        <v>0</v>
      </c>
      <c r="AI98" s="59"/>
      <c r="AJ98" s="162" t="str">
        <f>IFERROR($J98*(IF($M98="SL",IF($T98="",$Q98*Analysetool!B$3,$T98*Analysetool!B$3),$M98*Analysetool!B$3)+IF($N98="SL",IF($T98="",$Q98*Analysetool!B$4,$T98*Analysetool!B$4),$N98*Analysetool!B$4)+IF($O98="SL",IF($T98="",$Q98*Analysetool!B$5,$T98*Analysetool!B$5),$O98*Analysetool!B$5)+IF($P98="SL",IF($T98="",$Q98*Analysetool!B$6,$T98*Analysetool!B$6),$P98*Analysetool!B$6))-Tabel1[[#This Row],[fees (%)]],"")</f>
        <v/>
      </c>
      <c r="AM98" s="65"/>
      <c r="AN98" s="65"/>
    </row>
    <row r="99" spans="1:40" ht="14.25" customHeight="1" x14ac:dyDescent="0.35">
      <c r="A99" s="55"/>
      <c r="B99" s="56"/>
      <c r="C99" s="56"/>
      <c r="D99" s="56"/>
      <c r="E99" s="56"/>
      <c r="F99" s="57"/>
      <c r="G99" s="67"/>
      <c r="H99" s="67"/>
      <c r="I99" s="185"/>
      <c r="J99" s="58" t="str">
        <f>IFERROR(Tabel1[[#This Row],[risico PF (%)]]/Tabel1[[#This Row],[Fictieve Stoploss (%)]]*-1,"")</f>
        <v/>
      </c>
      <c r="K99" s="58" t="str">
        <f>IFERROR(Tabel1[[#This Row],[risico PF (%)]]/Tabel1[[#This Row],[Stoploss optie 2 (%)]]*-1,"")</f>
        <v/>
      </c>
      <c r="L99" s="137"/>
      <c r="M99" s="137"/>
      <c r="N99" s="138"/>
      <c r="O99" s="138"/>
      <c r="P99" s="137"/>
      <c r="Q99" s="61"/>
      <c r="R99" s="61"/>
      <c r="S99" s="61"/>
      <c r="T99" s="60"/>
      <c r="U99" s="60"/>
      <c r="V99" s="62"/>
      <c r="W99" s="62"/>
      <c r="X99" s="76"/>
      <c r="Y99" s="61"/>
      <c r="Z99" s="163">
        <f>Tabel1[[#This Row],[prijs voorbij entry (%)]]-Tabel1[[#This Row],[Fictieve Stoploss (%)]]</f>
        <v>0</v>
      </c>
      <c r="AA99" s="94"/>
      <c r="AB99" s="94"/>
      <c r="AC99" s="61"/>
      <c r="AD99" s="61"/>
      <c r="AE99" s="61"/>
      <c r="AF99" s="95"/>
      <c r="AG99" s="153">
        <f>Tabel1[[#This Row],[eindtijd]]-Tabel1[[#This Row],[starttijd]]</f>
        <v>0</v>
      </c>
      <c r="AI99" s="59"/>
      <c r="AJ99" s="162" t="str">
        <f>IFERROR($J99*(IF($M99="SL",IF($T99="",$Q99*Analysetool!B$3,$T99*Analysetool!B$3),$M99*Analysetool!B$3)+IF($N99="SL",IF($T99="",$Q99*Analysetool!B$4,$T99*Analysetool!B$4),$N99*Analysetool!B$4)+IF($O99="SL",IF($T99="",$Q99*Analysetool!B$5,$T99*Analysetool!B$5),$O99*Analysetool!B$5)+IF($P99="SL",IF($T99="",$Q99*Analysetool!B$6,$T99*Analysetool!B$6),$P99*Analysetool!B$6))-Tabel1[[#This Row],[fees (%)]],"")</f>
        <v/>
      </c>
      <c r="AM99" s="65"/>
      <c r="AN99" s="65"/>
    </row>
    <row r="100" spans="1:40" ht="14.25" customHeight="1" x14ac:dyDescent="0.35">
      <c r="A100" s="55"/>
      <c r="B100" s="56"/>
      <c r="C100" s="56"/>
      <c r="D100" s="56"/>
      <c r="E100" s="56"/>
      <c r="F100" s="57"/>
      <c r="G100" s="67"/>
      <c r="H100" s="67"/>
      <c r="I100" s="185"/>
      <c r="J100" s="58" t="str">
        <f>IFERROR(Tabel1[[#This Row],[risico PF (%)]]/Tabel1[[#This Row],[Fictieve Stoploss (%)]]*-1,"")</f>
        <v/>
      </c>
      <c r="K100" s="58" t="str">
        <f>IFERROR(Tabel1[[#This Row],[risico PF (%)]]/Tabel1[[#This Row],[Stoploss optie 2 (%)]]*-1,"")</f>
        <v/>
      </c>
      <c r="L100" s="137"/>
      <c r="M100" s="137"/>
      <c r="N100" s="138"/>
      <c r="O100" s="138"/>
      <c r="P100" s="137"/>
      <c r="Q100" s="61"/>
      <c r="R100" s="61"/>
      <c r="S100" s="61"/>
      <c r="T100" s="60"/>
      <c r="U100" s="60"/>
      <c r="V100" s="62"/>
      <c r="W100" s="62"/>
      <c r="X100" s="76"/>
      <c r="Y100" s="61"/>
      <c r="Z100" s="163">
        <f>Tabel1[[#This Row],[prijs voorbij entry (%)]]-Tabel1[[#This Row],[Fictieve Stoploss (%)]]</f>
        <v>0</v>
      </c>
      <c r="AA100" s="94"/>
      <c r="AB100" s="94"/>
      <c r="AC100" s="61"/>
      <c r="AD100" s="61"/>
      <c r="AE100" s="61"/>
      <c r="AF100" s="95"/>
      <c r="AG100" s="153">
        <f>Tabel1[[#This Row],[eindtijd]]-Tabel1[[#This Row],[starttijd]]</f>
        <v>0</v>
      </c>
      <c r="AI100" s="59"/>
      <c r="AJ100" s="162" t="str">
        <f>IFERROR($J100*(IF($M100="SL",IF($T100="",$Q100*Analysetool!B$3,$T100*Analysetool!B$3),$M100*Analysetool!B$3)+IF($N100="SL",IF($T100="",$Q100*Analysetool!B$4,$T100*Analysetool!B$4),$N100*Analysetool!B$4)+IF($O100="SL",IF($T100="",$Q100*Analysetool!B$5,$T100*Analysetool!B$5),$O100*Analysetool!B$5)+IF($P100="SL",IF($T100="",$Q100*Analysetool!B$6,$T100*Analysetool!B$6),$P100*Analysetool!B$6))-Tabel1[[#This Row],[fees (%)]],"")</f>
        <v/>
      </c>
      <c r="AM100" s="65"/>
      <c r="AN100" s="65"/>
    </row>
    <row r="101" spans="1:40" ht="14.25" customHeight="1" x14ac:dyDescent="0.35">
      <c r="A101" s="55"/>
      <c r="B101" s="56"/>
      <c r="C101" s="56"/>
      <c r="D101" s="56"/>
      <c r="E101" s="56"/>
      <c r="F101" s="57"/>
      <c r="G101" s="67"/>
      <c r="H101" s="67"/>
      <c r="I101" s="185"/>
      <c r="J101" s="58" t="str">
        <f>IFERROR(Tabel1[[#This Row],[risico PF (%)]]/Tabel1[[#This Row],[Fictieve Stoploss (%)]]*-1,"")</f>
        <v/>
      </c>
      <c r="K101" s="58" t="str">
        <f>IFERROR(Tabel1[[#This Row],[risico PF (%)]]/Tabel1[[#This Row],[Stoploss optie 2 (%)]]*-1,"")</f>
        <v/>
      </c>
      <c r="L101" s="137"/>
      <c r="M101" s="137"/>
      <c r="N101" s="138"/>
      <c r="O101" s="138"/>
      <c r="P101" s="137"/>
      <c r="Q101" s="61"/>
      <c r="R101" s="61"/>
      <c r="S101" s="61"/>
      <c r="T101" s="60"/>
      <c r="U101" s="60"/>
      <c r="V101" s="62"/>
      <c r="W101" s="62"/>
      <c r="X101" s="76"/>
      <c r="Y101" s="61"/>
      <c r="Z101" s="163">
        <f>Tabel1[[#This Row],[prijs voorbij entry (%)]]-Tabel1[[#This Row],[Fictieve Stoploss (%)]]</f>
        <v>0</v>
      </c>
      <c r="AA101" s="94"/>
      <c r="AB101" s="94"/>
      <c r="AC101" s="61"/>
      <c r="AD101" s="61"/>
      <c r="AE101" s="61"/>
      <c r="AF101" s="95"/>
      <c r="AG101" s="153">
        <f>Tabel1[[#This Row],[eindtijd]]-Tabel1[[#This Row],[starttijd]]</f>
        <v>0</v>
      </c>
      <c r="AI101" s="59"/>
      <c r="AJ101" s="162" t="str">
        <f>IFERROR($J101*(IF($M101="SL",IF($T101="",$Q101*Analysetool!B$3,$T101*Analysetool!B$3),$M101*Analysetool!B$3)+IF($N101="SL",IF($T101="",$Q101*Analysetool!B$4,$T101*Analysetool!B$4),$N101*Analysetool!B$4)+IF($O101="SL",IF($T101="",$Q101*Analysetool!B$5,$T101*Analysetool!B$5),$O101*Analysetool!B$5)+IF($P101="SL",IF($T101="",$Q101*Analysetool!B$6,$T101*Analysetool!B$6),$P101*Analysetool!B$6))-Tabel1[[#This Row],[fees (%)]],"")</f>
        <v/>
      </c>
      <c r="AM101" s="65"/>
      <c r="AN101" s="65"/>
    </row>
    <row r="102" spans="1:40" ht="14.25" customHeight="1" x14ac:dyDescent="0.35">
      <c r="A102" s="55"/>
      <c r="B102" s="56"/>
      <c r="C102" s="56"/>
      <c r="D102" s="56"/>
      <c r="E102" s="56"/>
      <c r="F102" s="57"/>
      <c r="G102" s="67"/>
      <c r="H102" s="67"/>
      <c r="I102" s="185"/>
      <c r="J102" s="58" t="str">
        <f>IFERROR(Tabel1[[#This Row],[risico PF (%)]]/Tabel1[[#This Row],[Fictieve Stoploss (%)]]*-1,"")</f>
        <v/>
      </c>
      <c r="K102" s="58" t="str">
        <f>IFERROR(Tabel1[[#This Row],[risico PF (%)]]/Tabel1[[#This Row],[Stoploss optie 2 (%)]]*-1,"")</f>
        <v/>
      </c>
      <c r="L102" s="137"/>
      <c r="M102" s="137"/>
      <c r="N102" s="138"/>
      <c r="O102" s="138"/>
      <c r="P102" s="137"/>
      <c r="Q102" s="61"/>
      <c r="R102" s="61"/>
      <c r="S102" s="61"/>
      <c r="T102" s="60"/>
      <c r="U102" s="60"/>
      <c r="V102" s="62"/>
      <c r="W102" s="62"/>
      <c r="X102" s="76"/>
      <c r="Y102" s="61"/>
      <c r="Z102" s="163">
        <f>Tabel1[[#This Row],[prijs voorbij entry (%)]]-Tabel1[[#This Row],[Fictieve Stoploss (%)]]</f>
        <v>0</v>
      </c>
      <c r="AA102" s="94"/>
      <c r="AB102" s="94"/>
      <c r="AC102" s="61"/>
      <c r="AD102" s="61"/>
      <c r="AE102" s="61"/>
      <c r="AF102" s="95"/>
      <c r="AG102" s="153">
        <f>Tabel1[[#This Row],[eindtijd]]-Tabel1[[#This Row],[starttijd]]</f>
        <v>0</v>
      </c>
      <c r="AI102" s="59"/>
      <c r="AJ102" s="162" t="str">
        <f>IFERROR($J102*(IF($M102="SL",IF($T102="",$Q102*Analysetool!B$3,$T102*Analysetool!B$3),$M102*Analysetool!B$3)+IF($N102="SL",IF($T102="",$Q102*Analysetool!B$4,$T102*Analysetool!B$4),$N102*Analysetool!B$4)+IF($O102="SL",IF($T102="",$Q102*Analysetool!B$5,$T102*Analysetool!B$5),$O102*Analysetool!B$5)+IF($P102="SL",IF($T102="",$Q102*Analysetool!B$6,$T102*Analysetool!B$6),$P102*Analysetool!B$6))-Tabel1[[#This Row],[fees (%)]],"")</f>
        <v/>
      </c>
      <c r="AM102" s="65"/>
      <c r="AN102" s="65"/>
    </row>
    <row r="103" spans="1:40" ht="14.25" customHeight="1" x14ac:dyDescent="0.35">
      <c r="A103" s="55"/>
      <c r="B103" s="56"/>
      <c r="C103" s="56"/>
      <c r="D103" s="56"/>
      <c r="E103" s="56"/>
      <c r="F103" s="57"/>
      <c r="G103" s="67"/>
      <c r="H103" s="67"/>
      <c r="I103" s="185"/>
      <c r="J103" s="58" t="str">
        <f>IFERROR(Tabel1[[#This Row],[risico PF (%)]]/Tabel1[[#This Row],[Fictieve Stoploss (%)]]*-1,"")</f>
        <v/>
      </c>
      <c r="K103" s="58" t="str">
        <f>IFERROR(Tabel1[[#This Row],[risico PF (%)]]/Tabel1[[#This Row],[Stoploss optie 2 (%)]]*-1,"")</f>
        <v/>
      </c>
      <c r="L103" s="137"/>
      <c r="M103" s="137"/>
      <c r="N103" s="138"/>
      <c r="O103" s="138"/>
      <c r="P103" s="137"/>
      <c r="Q103" s="61"/>
      <c r="R103" s="61"/>
      <c r="S103" s="61"/>
      <c r="T103" s="60"/>
      <c r="U103" s="60"/>
      <c r="V103" s="62"/>
      <c r="W103" s="62"/>
      <c r="X103" s="76"/>
      <c r="Y103" s="61"/>
      <c r="Z103" s="163">
        <f>Tabel1[[#This Row],[prijs voorbij entry (%)]]-Tabel1[[#This Row],[Fictieve Stoploss (%)]]</f>
        <v>0</v>
      </c>
      <c r="AA103" s="94"/>
      <c r="AB103" s="94"/>
      <c r="AC103" s="61"/>
      <c r="AD103" s="61"/>
      <c r="AE103" s="61"/>
      <c r="AF103" s="95"/>
      <c r="AG103" s="153">
        <f>Tabel1[[#This Row],[eindtijd]]-Tabel1[[#This Row],[starttijd]]</f>
        <v>0</v>
      </c>
      <c r="AI103" s="59"/>
      <c r="AJ103" s="162" t="str">
        <f>IFERROR($J103*(IF($M103="SL",IF($T103="",$Q103*Analysetool!B$3,$T103*Analysetool!B$3),$M103*Analysetool!B$3)+IF($N103="SL",IF($T103="",$Q103*Analysetool!B$4,$T103*Analysetool!B$4),$N103*Analysetool!B$4)+IF($O103="SL",IF($T103="",$Q103*Analysetool!B$5,$T103*Analysetool!B$5),$O103*Analysetool!B$5)+IF($P103="SL",IF($T103="",$Q103*Analysetool!B$6,$T103*Analysetool!B$6),$P103*Analysetool!B$6))-Tabel1[[#This Row],[fees (%)]],"")</f>
        <v/>
      </c>
      <c r="AM103" s="65"/>
      <c r="AN103" s="65"/>
    </row>
    <row r="104" spans="1:40" ht="14.25" customHeight="1" x14ac:dyDescent="0.35">
      <c r="A104" s="55"/>
      <c r="B104" s="56"/>
      <c r="C104" s="56"/>
      <c r="D104" s="56"/>
      <c r="E104" s="56"/>
      <c r="F104" s="57"/>
      <c r="G104" s="67"/>
      <c r="H104" s="67"/>
      <c r="I104" s="185"/>
      <c r="J104" s="58" t="str">
        <f>IFERROR(Tabel1[[#This Row],[risico PF (%)]]/Tabel1[[#This Row],[Fictieve Stoploss (%)]]*-1,"")</f>
        <v/>
      </c>
      <c r="K104" s="58" t="str">
        <f>IFERROR(Tabel1[[#This Row],[risico PF (%)]]/Tabel1[[#This Row],[Stoploss optie 2 (%)]]*-1,"")</f>
        <v/>
      </c>
      <c r="L104" s="137"/>
      <c r="M104" s="137"/>
      <c r="N104" s="138"/>
      <c r="O104" s="138"/>
      <c r="P104" s="137"/>
      <c r="Q104" s="61"/>
      <c r="R104" s="61"/>
      <c r="S104" s="61"/>
      <c r="T104" s="60"/>
      <c r="U104" s="60"/>
      <c r="V104" s="62"/>
      <c r="W104" s="62"/>
      <c r="X104" s="76"/>
      <c r="Y104" s="61"/>
      <c r="Z104" s="163">
        <f>Tabel1[[#This Row],[prijs voorbij entry (%)]]-Tabel1[[#This Row],[Fictieve Stoploss (%)]]</f>
        <v>0</v>
      </c>
      <c r="AA104" s="94"/>
      <c r="AB104" s="94"/>
      <c r="AC104" s="61"/>
      <c r="AD104" s="61"/>
      <c r="AE104" s="61"/>
      <c r="AF104" s="95"/>
      <c r="AG104" s="153">
        <f>Tabel1[[#This Row],[eindtijd]]-Tabel1[[#This Row],[starttijd]]</f>
        <v>0</v>
      </c>
      <c r="AI104" s="59"/>
      <c r="AJ104" s="162" t="str">
        <f>IFERROR($J104*(IF($M104="SL",IF($T104="",$Q104*Analysetool!B$3,$T104*Analysetool!B$3),$M104*Analysetool!B$3)+IF($N104="SL",IF($T104="",$Q104*Analysetool!B$4,$T104*Analysetool!B$4),$N104*Analysetool!B$4)+IF($O104="SL",IF($T104="",$Q104*Analysetool!B$5,$T104*Analysetool!B$5),$O104*Analysetool!B$5)+IF($P104="SL",IF($T104="",$Q104*Analysetool!B$6,$T104*Analysetool!B$6),$P104*Analysetool!B$6))-Tabel1[[#This Row],[fees (%)]],"")</f>
        <v/>
      </c>
      <c r="AM104" s="65"/>
      <c r="AN104" s="65"/>
    </row>
    <row r="105" spans="1:40" ht="14.25" customHeight="1" x14ac:dyDescent="0.35">
      <c r="A105" s="55"/>
      <c r="B105" s="56"/>
      <c r="C105" s="56"/>
      <c r="D105" s="56"/>
      <c r="E105" s="56"/>
      <c r="F105" s="57"/>
      <c r="G105" s="67"/>
      <c r="H105" s="67"/>
      <c r="I105" s="185"/>
      <c r="J105" s="58" t="str">
        <f>IFERROR(Tabel1[[#This Row],[risico PF (%)]]/Tabel1[[#This Row],[Fictieve Stoploss (%)]]*-1,"")</f>
        <v/>
      </c>
      <c r="K105" s="58" t="str">
        <f>IFERROR(Tabel1[[#This Row],[risico PF (%)]]/Tabel1[[#This Row],[Stoploss optie 2 (%)]]*-1,"")</f>
        <v/>
      </c>
      <c r="L105" s="137"/>
      <c r="M105" s="137"/>
      <c r="N105" s="138"/>
      <c r="O105" s="138"/>
      <c r="P105" s="137"/>
      <c r="Q105" s="61"/>
      <c r="R105" s="61"/>
      <c r="S105" s="61"/>
      <c r="T105" s="60"/>
      <c r="U105" s="60"/>
      <c r="V105" s="62"/>
      <c r="W105" s="62"/>
      <c r="X105" s="76"/>
      <c r="Y105" s="61"/>
      <c r="Z105" s="163">
        <f>Tabel1[[#This Row],[prijs voorbij entry (%)]]-Tabel1[[#This Row],[Fictieve Stoploss (%)]]</f>
        <v>0</v>
      </c>
      <c r="AA105" s="94"/>
      <c r="AB105" s="94"/>
      <c r="AC105" s="61"/>
      <c r="AD105" s="61"/>
      <c r="AE105" s="61"/>
      <c r="AF105" s="95"/>
      <c r="AG105" s="153">
        <f>Tabel1[[#This Row],[eindtijd]]-Tabel1[[#This Row],[starttijd]]</f>
        <v>0</v>
      </c>
      <c r="AI105" s="59"/>
      <c r="AJ105" s="162" t="str">
        <f>IFERROR($J105*(IF($M105="SL",IF($T105="",$Q105*Analysetool!B$3,$T105*Analysetool!B$3),$M105*Analysetool!B$3)+IF($N105="SL",IF($T105="",$Q105*Analysetool!B$4,$T105*Analysetool!B$4),$N105*Analysetool!B$4)+IF($O105="SL",IF($T105="",$Q105*Analysetool!B$5,$T105*Analysetool!B$5),$O105*Analysetool!B$5)+IF($P105="SL",IF($T105="",$Q105*Analysetool!B$6,$T105*Analysetool!B$6),$P105*Analysetool!B$6))-Tabel1[[#This Row],[fees (%)]],"")</f>
        <v/>
      </c>
      <c r="AM105" s="65"/>
      <c r="AN105" s="65"/>
    </row>
    <row r="106" spans="1:40" ht="14.25" customHeight="1" x14ac:dyDescent="0.35">
      <c r="A106" s="55"/>
      <c r="B106" s="56"/>
      <c r="C106" s="56"/>
      <c r="D106" s="56"/>
      <c r="E106" s="56"/>
      <c r="F106" s="57"/>
      <c r="G106" s="67"/>
      <c r="H106" s="67"/>
      <c r="I106" s="185"/>
      <c r="J106" s="58" t="str">
        <f>IFERROR(Tabel1[[#This Row],[risico PF (%)]]/Tabel1[[#This Row],[Fictieve Stoploss (%)]]*-1,"")</f>
        <v/>
      </c>
      <c r="K106" s="58" t="str">
        <f>IFERROR(Tabel1[[#This Row],[risico PF (%)]]/Tabel1[[#This Row],[Stoploss optie 2 (%)]]*-1,"")</f>
        <v/>
      </c>
      <c r="L106" s="137"/>
      <c r="M106" s="137"/>
      <c r="N106" s="138"/>
      <c r="O106" s="138"/>
      <c r="P106" s="137"/>
      <c r="Q106" s="61"/>
      <c r="R106" s="61"/>
      <c r="S106" s="61"/>
      <c r="T106" s="60"/>
      <c r="U106" s="60"/>
      <c r="V106" s="62"/>
      <c r="W106" s="62"/>
      <c r="X106" s="76"/>
      <c r="Y106" s="61"/>
      <c r="Z106" s="163">
        <f>Tabel1[[#This Row],[prijs voorbij entry (%)]]-Tabel1[[#This Row],[Fictieve Stoploss (%)]]</f>
        <v>0</v>
      </c>
      <c r="AA106" s="94"/>
      <c r="AB106" s="94"/>
      <c r="AC106" s="61"/>
      <c r="AD106" s="61"/>
      <c r="AE106" s="61"/>
      <c r="AF106" s="95"/>
      <c r="AG106" s="153">
        <f>Tabel1[[#This Row],[eindtijd]]-Tabel1[[#This Row],[starttijd]]</f>
        <v>0</v>
      </c>
      <c r="AI106" s="59"/>
      <c r="AJ106" s="162" t="str">
        <f>IFERROR($J106*(IF($M106="SL",IF($T106="",$Q106*Analysetool!B$3,$T106*Analysetool!B$3),$M106*Analysetool!B$3)+IF($N106="SL",IF($T106="",$Q106*Analysetool!B$4,$T106*Analysetool!B$4),$N106*Analysetool!B$4)+IF($O106="SL",IF($T106="",$Q106*Analysetool!B$5,$T106*Analysetool!B$5),$O106*Analysetool!B$5)+IF($P106="SL",IF($T106="",$Q106*Analysetool!B$6,$T106*Analysetool!B$6),$P106*Analysetool!B$6))-Tabel1[[#This Row],[fees (%)]],"")</f>
        <v/>
      </c>
      <c r="AM106" s="65"/>
      <c r="AN106" s="65"/>
    </row>
    <row r="107" spans="1:40" ht="14.25" customHeight="1" x14ac:dyDescent="0.35">
      <c r="A107" s="55"/>
      <c r="B107" s="56"/>
      <c r="C107" s="56"/>
      <c r="D107" s="56"/>
      <c r="E107" s="56"/>
      <c r="F107" s="57"/>
      <c r="G107" s="67"/>
      <c r="H107" s="67"/>
      <c r="I107" s="185"/>
      <c r="J107" s="58" t="str">
        <f>IFERROR(Tabel1[[#This Row],[risico PF (%)]]/Tabel1[[#This Row],[Fictieve Stoploss (%)]]*-1,"")</f>
        <v/>
      </c>
      <c r="K107" s="58" t="str">
        <f>IFERROR(Tabel1[[#This Row],[risico PF (%)]]/Tabel1[[#This Row],[Stoploss optie 2 (%)]]*-1,"")</f>
        <v/>
      </c>
      <c r="L107" s="137"/>
      <c r="M107" s="137"/>
      <c r="N107" s="138"/>
      <c r="O107" s="138"/>
      <c r="P107" s="137"/>
      <c r="Q107" s="61"/>
      <c r="R107" s="61"/>
      <c r="S107" s="61"/>
      <c r="T107" s="60"/>
      <c r="U107" s="60"/>
      <c r="V107" s="62"/>
      <c r="W107" s="62"/>
      <c r="X107" s="76"/>
      <c r="Y107" s="61"/>
      <c r="Z107" s="163">
        <f>Tabel1[[#This Row],[prijs voorbij entry (%)]]-Tabel1[[#This Row],[Fictieve Stoploss (%)]]</f>
        <v>0</v>
      </c>
      <c r="AA107" s="94"/>
      <c r="AB107" s="94"/>
      <c r="AC107" s="61"/>
      <c r="AD107" s="61"/>
      <c r="AE107" s="61"/>
      <c r="AF107" s="95"/>
      <c r="AG107" s="153">
        <f>Tabel1[[#This Row],[eindtijd]]-Tabel1[[#This Row],[starttijd]]</f>
        <v>0</v>
      </c>
      <c r="AI107" s="59"/>
      <c r="AJ107" s="162" t="str">
        <f>IFERROR($J107*(IF($M107="SL",IF($T107="",$Q107*Analysetool!B$3,$T107*Analysetool!B$3),$M107*Analysetool!B$3)+IF($N107="SL",IF($T107="",$Q107*Analysetool!B$4,$T107*Analysetool!B$4),$N107*Analysetool!B$4)+IF($O107="SL",IF($T107="",$Q107*Analysetool!B$5,$T107*Analysetool!B$5),$O107*Analysetool!B$5)+IF($P107="SL",IF($T107="",$Q107*Analysetool!B$6,$T107*Analysetool!B$6),$P107*Analysetool!B$6))-Tabel1[[#This Row],[fees (%)]],"")</f>
        <v/>
      </c>
      <c r="AM107" s="65"/>
      <c r="AN107" s="65"/>
    </row>
    <row r="108" spans="1:40" ht="14.25" customHeight="1" x14ac:dyDescent="0.35">
      <c r="A108" s="55"/>
      <c r="B108" s="56"/>
      <c r="C108" s="56"/>
      <c r="D108" s="56"/>
      <c r="E108" s="56"/>
      <c r="F108" s="57"/>
      <c r="G108" s="67"/>
      <c r="H108" s="67"/>
      <c r="I108" s="185"/>
      <c r="J108" s="58" t="str">
        <f>IFERROR(Tabel1[[#This Row],[risico PF (%)]]/Tabel1[[#This Row],[Fictieve Stoploss (%)]]*-1,"")</f>
        <v/>
      </c>
      <c r="K108" s="58" t="str">
        <f>IFERROR(Tabel1[[#This Row],[risico PF (%)]]/Tabel1[[#This Row],[Stoploss optie 2 (%)]]*-1,"")</f>
        <v/>
      </c>
      <c r="L108" s="137"/>
      <c r="M108" s="137"/>
      <c r="N108" s="138"/>
      <c r="O108" s="138"/>
      <c r="P108" s="137"/>
      <c r="Q108" s="61"/>
      <c r="R108" s="61"/>
      <c r="S108" s="61"/>
      <c r="T108" s="60"/>
      <c r="U108" s="60"/>
      <c r="V108" s="62"/>
      <c r="W108" s="62"/>
      <c r="X108" s="76"/>
      <c r="Y108" s="61"/>
      <c r="Z108" s="163">
        <f>Tabel1[[#This Row],[prijs voorbij entry (%)]]-Tabel1[[#This Row],[Fictieve Stoploss (%)]]</f>
        <v>0</v>
      </c>
      <c r="AA108" s="94"/>
      <c r="AB108" s="94"/>
      <c r="AC108" s="61"/>
      <c r="AD108" s="61"/>
      <c r="AE108" s="61"/>
      <c r="AF108" s="95"/>
      <c r="AG108" s="153">
        <f>Tabel1[[#This Row],[eindtijd]]-Tabel1[[#This Row],[starttijd]]</f>
        <v>0</v>
      </c>
      <c r="AI108" s="59"/>
      <c r="AJ108" s="162" t="str">
        <f>IFERROR($J108*(IF($M108="SL",IF($T108="",$Q108*Analysetool!B$3,$T108*Analysetool!B$3),$M108*Analysetool!B$3)+IF($N108="SL",IF($T108="",$Q108*Analysetool!B$4,$T108*Analysetool!B$4),$N108*Analysetool!B$4)+IF($O108="SL",IF($T108="",$Q108*Analysetool!B$5,$T108*Analysetool!B$5),$O108*Analysetool!B$5)+IF($P108="SL",IF($T108="",$Q108*Analysetool!B$6,$T108*Analysetool!B$6),$P108*Analysetool!B$6))-Tabel1[[#This Row],[fees (%)]],"")</f>
        <v/>
      </c>
      <c r="AM108" s="65"/>
      <c r="AN108" s="65"/>
    </row>
    <row r="109" spans="1:40" ht="14.25" customHeight="1" x14ac:dyDescent="0.35">
      <c r="A109" s="55"/>
      <c r="B109" s="56"/>
      <c r="C109" s="56"/>
      <c r="D109" s="56"/>
      <c r="E109" s="56"/>
      <c r="F109" s="57"/>
      <c r="G109" s="67"/>
      <c r="H109" s="67"/>
      <c r="I109" s="185"/>
      <c r="J109" s="58" t="str">
        <f>IFERROR(Tabel1[[#This Row],[risico PF (%)]]/Tabel1[[#This Row],[Fictieve Stoploss (%)]]*-1,"")</f>
        <v/>
      </c>
      <c r="K109" s="58" t="str">
        <f>IFERROR(Tabel1[[#This Row],[risico PF (%)]]/Tabel1[[#This Row],[Stoploss optie 2 (%)]]*-1,"")</f>
        <v/>
      </c>
      <c r="L109" s="137"/>
      <c r="M109" s="137"/>
      <c r="N109" s="138"/>
      <c r="O109" s="138"/>
      <c r="P109" s="137"/>
      <c r="Q109" s="61"/>
      <c r="R109" s="61"/>
      <c r="S109" s="61"/>
      <c r="T109" s="60"/>
      <c r="U109" s="60"/>
      <c r="V109" s="62"/>
      <c r="W109" s="62"/>
      <c r="X109" s="76"/>
      <c r="Y109" s="61"/>
      <c r="Z109" s="163">
        <f>Tabel1[[#This Row],[prijs voorbij entry (%)]]-Tabel1[[#This Row],[Fictieve Stoploss (%)]]</f>
        <v>0</v>
      </c>
      <c r="AA109" s="94"/>
      <c r="AB109" s="94"/>
      <c r="AC109" s="61"/>
      <c r="AD109" s="61"/>
      <c r="AE109" s="61"/>
      <c r="AF109" s="95"/>
      <c r="AG109" s="153">
        <f>Tabel1[[#This Row],[eindtijd]]-Tabel1[[#This Row],[starttijd]]</f>
        <v>0</v>
      </c>
      <c r="AI109" s="59"/>
      <c r="AJ109" s="162" t="str">
        <f>IFERROR($J109*(IF($M109="SL",IF($T109="",$Q109*Analysetool!B$3,$T109*Analysetool!B$3),$M109*Analysetool!B$3)+IF($N109="SL",IF($T109="",$Q109*Analysetool!B$4,$T109*Analysetool!B$4),$N109*Analysetool!B$4)+IF($O109="SL",IF($T109="",$Q109*Analysetool!B$5,$T109*Analysetool!B$5),$O109*Analysetool!B$5)+IF($P109="SL",IF($T109="",$Q109*Analysetool!B$6,$T109*Analysetool!B$6),$P109*Analysetool!B$6))-Tabel1[[#This Row],[fees (%)]],"")</f>
        <v/>
      </c>
      <c r="AM109" s="65"/>
      <c r="AN109" s="65"/>
    </row>
    <row r="110" spans="1:40" ht="14.25" customHeight="1" x14ac:dyDescent="0.35">
      <c r="A110" s="55"/>
      <c r="B110" s="56"/>
      <c r="C110" s="56"/>
      <c r="D110" s="56"/>
      <c r="E110" s="56"/>
      <c r="F110" s="57"/>
      <c r="G110" s="67"/>
      <c r="H110" s="67"/>
      <c r="I110" s="185"/>
      <c r="J110" s="58" t="str">
        <f>IFERROR(Tabel1[[#This Row],[risico PF (%)]]/Tabel1[[#This Row],[Fictieve Stoploss (%)]]*-1,"")</f>
        <v/>
      </c>
      <c r="K110" s="58" t="str">
        <f>IFERROR(Tabel1[[#This Row],[risico PF (%)]]/Tabel1[[#This Row],[Stoploss optie 2 (%)]]*-1,"")</f>
        <v/>
      </c>
      <c r="L110" s="137"/>
      <c r="M110" s="137"/>
      <c r="N110" s="138"/>
      <c r="O110" s="138"/>
      <c r="P110" s="137"/>
      <c r="Q110" s="61"/>
      <c r="R110" s="61"/>
      <c r="S110" s="61"/>
      <c r="T110" s="60"/>
      <c r="U110" s="60"/>
      <c r="V110" s="62"/>
      <c r="W110" s="62"/>
      <c r="X110" s="76"/>
      <c r="Y110" s="61"/>
      <c r="Z110" s="163">
        <f>Tabel1[[#This Row],[prijs voorbij entry (%)]]-Tabel1[[#This Row],[Fictieve Stoploss (%)]]</f>
        <v>0</v>
      </c>
      <c r="AA110" s="94"/>
      <c r="AB110" s="94"/>
      <c r="AC110" s="61"/>
      <c r="AD110" s="61"/>
      <c r="AE110" s="61"/>
      <c r="AF110" s="95"/>
      <c r="AG110" s="153">
        <f>Tabel1[[#This Row],[eindtijd]]-Tabel1[[#This Row],[starttijd]]</f>
        <v>0</v>
      </c>
      <c r="AI110" s="59"/>
      <c r="AJ110" s="162" t="str">
        <f>IFERROR($J110*(IF($M110="SL",IF($T110="",$Q110*Analysetool!B$3,$T110*Analysetool!B$3),$M110*Analysetool!B$3)+IF($N110="SL",IF($T110="",$Q110*Analysetool!B$4,$T110*Analysetool!B$4),$N110*Analysetool!B$4)+IF($O110="SL",IF($T110="",$Q110*Analysetool!B$5,$T110*Analysetool!B$5),$O110*Analysetool!B$5)+IF($P110="SL",IF($T110="",$Q110*Analysetool!B$6,$T110*Analysetool!B$6),$P110*Analysetool!B$6))-Tabel1[[#This Row],[fees (%)]],"")</f>
        <v/>
      </c>
      <c r="AM110" s="65"/>
      <c r="AN110" s="65"/>
    </row>
    <row r="111" spans="1:40" ht="14.25" customHeight="1" x14ac:dyDescent="0.35">
      <c r="A111" s="55"/>
      <c r="B111" s="56"/>
      <c r="C111" s="56"/>
      <c r="D111" s="56"/>
      <c r="E111" s="56"/>
      <c r="F111" s="57"/>
      <c r="G111" s="67"/>
      <c r="H111" s="67"/>
      <c r="I111" s="185"/>
      <c r="J111" s="58" t="str">
        <f>IFERROR(Tabel1[[#This Row],[risico PF (%)]]/Tabel1[[#This Row],[Fictieve Stoploss (%)]]*-1,"")</f>
        <v/>
      </c>
      <c r="K111" s="58" t="str">
        <f>IFERROR(Tabel1[[#This Row],[risico PF (%)]]/Tabel1[[#This Row],[Stoploss optie 2 (%)]]*-1,"")</f>
        <v/>
      </c>
      <c r="L111" s="137"/>
      <c r="M111" s="137"/>
      <c r="N111" s="138"/>
      <c r="O111" s="138"/>
      <c r="P111" s="137"/>
      <c r="Q111" s="61"/>
      <c r="R111" s="61"/>
      <c r="S111" s="61"/>
      <c r="T111" s="60"/>
      <c r="U111" s="60"/>
      <c r="V111" s="62"/>
      <c r="W111" s="62"/>
      <c r="X111" s="76"/>
      <c r="Y111" s="61"/>
      <c r="Z111" s="163">
        <f>Tabel1[[#This Row],[prijs voorbij entry (%)]]-Tabel1[[#This Row],[Fictieve Stoploss (%)]]</f>
        <v>0</v>
      </c>
      <c r="AA111" s="94"/>
      <c r="AB111" s="94"/>
      <c r="AC111" s="61"/>
      <c r="AD111" s="61"/>
      <c r="AE111" s="61"/>
      <c r="AF111" s="95"/>
      <c r="AG111" s="153">
        <f>Tabel1[[#This Row],[eindtijd]]-Tabel1[[#This Row],[starttijd]]</f>
        <v>0</v>
      </c>
      <c r="AI111" s="59"/>
      <c r="AJ111" s="162" t="str">
        <f>IFERROR($J111*(IF($M111="SL",IF($T111="",$Q111*Analysetool!B$3,$T111*Analysetool!B$3),$M111*Analysetool!B$3)+IF($N111="SL",IF($T111="",$Q111*Analysetool!B$4,$T111*Analysetool!B$4),$N111*Analysetool!B$4)+IF($O111="SL",IF($T111="",$Q111*Analysetool!B$5,$T111*Analysetool!B$5),$O111*Analysetool!B$5)+IF($P111="SL",IF($T111="",$Q111*Analysetool!B$6,$T111*Analysetool!B$6),$P111*Analysetool!B$6))-Tabel1[[#This Row],[fees (%)]],"")</f>
        <v/>
      </c>
      <c r="AM111" s="65"/>
      <c r="AN111" s="65"/>
    </row>
    <row r="112" spans="1:40" ht="14.25" customHeight="1" x14ac:dyDescent="0.35">
      <c r="A112" s="55"/>
      <c r="B112" s="56"/>
      <c r="C112" s="56"/>
      <c r="D112" s="56"/>
      <c r="E112" s="56"/>
      <c r="F112" s="57"/>
      <c r="G112" s="67"/>
      <c r="H112" s="67"/>
      <c r="I112" s="185"/>
      <c r="J112" s="58" t="str">
        <f>IFERROR(Tabel1[[#This Row],[risico PF (%)]]/Tabel1[[#This Row],[Fictieve Stoploss (%)]]*-1,"")</f>
        <v/>
      </c>
      <c r="K112" s="58" t="str">
        <f>IFERROR(Tabel1[[#This Row],[risico PF (%)]]/Tabel1[[#This Row],[Stoploss optie 2 (%)]]*-1,"")</f>
        <v/>
      </c>
      <c r="L112" s="137"/>
      <c r="M112" s="137"/>
      <c r="N112" s="138"/>
      <c r="O112" s="138"/>
      <c r="P112" s="137"/>
      <c r="Q112" s="61"/>
      <c r="R112" s="61"/>
      <c r="S112" s="61"/>
      <c r="T112" s="60"/>
      <c r="U112" s="60"/>
      <c r="V112" s="62"/>
      <c r="W112" s="62"/>
      <c r="X112" s="76"/>
      <c r="Y112" s="61"/>
      <c r="Z112" s="163">
        <f>Tabel1[[#This Row],[prijs voorbij entry (%)]]-Tabel1[[#This Row],[Fictieve Stoploss (%)]]</f>
        <v>0</v>
      </c>
      <c r="AA112" s="94"/>
      <c r="AB112" s="94"/>
      <c r="AC112" s="61"/>
      <c r="AD112" s="61"/>
      <c r="AE112" s="61"/>
      <c r="AF112" s="95"/>
      <c r="AG112" s="153">
        <f>Tabel1[[#This Row],[eindtijd]]-Tabel1[[#This Row],[starttijd]]</f>
        <v>0</v>
      </c>
      <c r="AI112" s="59"/>
      <c r="AJ112" s="162" t="str">
        <f>IFERROR($J112*(IF($M112="SL",IF($T112="",$Q112*Analysetool!B$3,$T112*Analysetool!B$3),$M112*Analysetool!B$3)+IF($N112="SL",IF($T112="",$Q112*Analysetool!B$4,$T112*Analysetool!B$4),$N112*Analysetool!B$4)+IF($O112="SL",IF($T112="",$Q112*Analysetool!B$5,$T112*Analysetool!B$5),$O112*Analysetool!B$5)+IF($P112="SL",IF($T112="",$Q112*Analysetool!B$6,$T112*Analysetool!B$6),$P112*Analysetool!B$6))-Tabel1[[#This Row],[fees (%)]],"")</f>
        <v/>
      </c>
      <c r="AM112" s="65"/>
      <c r="AN112" s="65"/>
    </row>
    <row r="113" spans="1:40" ht="14.25" customHeight="1" x14ac:dyDescent="0.35">
      <c r="A113" s="55"/>
      <c r="B113" s="56"/>
      <c r="C113" s="56"/>
      <c r="D113" s="56"/>
      <c r="E113" s="56"/>
      <c r="F113" s="57"/>
      <c r="G113" s="67"/>
      <c r="H113" s="67"/>
      <c r="I113" s="185"/>
      <c r="J113" s="58" t="str">
        <f>IFERROR(Tabel1[[#This Row],[risico PF (%)]]/Tabel1[[#This Row],[Fictieve Stoploss (%)]]*-1,"")</f>
        <v/>
      </c>
      <c r="K113" s="58" t="str">
        <f>IFERROR(Tabel1[[#This Row],[risico PF (%)]]/Tabel1[[#This Row],[Stoploss optie 2 (%)]]*-1,"")</f>
        <v/>
      </c>
      <c r="L113" s="137"/>
      <c r="M113" s="137"/>
      <c r="N113" s="138"/>
      <c r="O113" s="138"/>
      <c r="P113" s="137"/>
      <c r="Q113" s="61"/>
      <c r="R113" s="61"/>
      <c r="S113" s="61"/>
      <c r="T113" s="60"/>
      <c r="U113" s="60"/>
      <c r="V113" s="62"/>
      <c r="W113" s="62"/>
      <c r="X113" s="76"/>
      <c r="Y113" s="61"/>
      <c r="Z113" s="163">
        <f>Tabel1[[#This Row],[prijs voorbij entry (%)]]-Tabel1[[#This Row],[Fictieve Stoploss (%)]]</f>
        <v>0</v>
      </c>
      <c r="AA113" s="94"/>
      <c r="AB113" s="94"/>
      <c r="AC113" s="61"/>
      <c r="AD113" s="61"/>
      <c r="AE113" s="61"/>
      <c r="AF113" s="95"/>
      <c r="AG113" s="153">
        <f>Tabel1[[#This Row],[eindtijd]]-Tabel1[[#This Row],[starttijd]]</f>
        <v>0</v>
      </c>
      <c r="AI113" s="59"/>
      <c r="AJ113" s="162" t="str">
        <f>IFERROR($J113*(IF($M113="SL",IF($T113="",$Q113*Analysetool!B$3,$T113*Analysetool!B$3),$M113*Analysetool!B$3)+IF($N113="SL",IF($T113="",$Q113*Analysetool!B$4,$T113*Analysetool!B$4),$N113*Analysetool!B$4)+IF($O113="SL",IF($T113="",$Q113*Analysetool!B$5,$T113*Analysetool!B$5),$O113*Analysetool!B$5)+IF($P113="SL",IF($T113="",$Q113*Analysetool!B$6,$T113*Analysetool!B$6),$P113*Analysetool!B$6))-Tabel1[[#This Row],[fees (%)]],"")</f>
        <v/>
      </c>
      <c r="AM113" s="65"/>
      <c r="AN113" s="65"/>
    </row>
    <row r="114" spans="1:40" ht="14.25" customHeight="1" x14ac:dyDescent="0.35">
      <c r="A114" s="55"/>
      <c r="B114" s="56"/>
      <c r="C114" s="56"/>
      <c r="D114" s="56"/>
      <c r="E114" s="56"/>
      <c r="F114" s="57"/>
      <c r="G114" s="67"/>
      <c r="H114" s="67"/>
      <c r="I114" s="185"/>
      <c r="J114" s="58" t="str">
        <f>IFERROR(Tabel1[[#This Row],[risico PF (%)]]/Tabel1[[#This Row],[Fictieve Stoploss (%)]]*-1,"")</f>
        <v/>
      </c>
      <c r="K114" s="58" t="str">
        <f>IFERROR(Tabel1[[#This Row],[risico PF (%)]]/Tabel1[[#This Row],[Stoploss optie 2 (%)]]*-1,"")</f>
        <v/>
      </c>
      <c r="L114" s="137"/>
      <c r="M114" s="137"/>
      <c r="N114" s="138"/>
      <c r="O114" s="138"/>
      <c r="P114" s="137"/>
      <c r="Q114" s="61"/>
      <c r="R114" s="61"/>
      <c r="S114" s="61"/>
      <c r="T114" s="60"/>
      <c r="U114" s="60"/>
      <c r="V114" s="62"/>
      <c r="W114" s="62"/>
      <c r="X114" s="76"/>
      <c r="Y114" s="61"/>
      <c r="Z114" s="163">
        <f>Tabel1[[#This Row],[prijs voorbij entry (%)]]-Tabel1[[#This Row],[Fictieve Stoploss (%)]]</f>
        <v>0</v>
      </c>
      <c r="AA114" s="94"/>
      <c r="AB114" s="94"/>
      <c r="AC114" s="61"/>
      <c r="AD114" s="61"/>
      <c r="AE114" s="61"/>
      <c r="AF114" s="95"/>
      <c r="AG114" s="153">
        <f>Tabel1[[#This Row],[eindtijd]]-Tabel1[[#This Row],[starttijd]]</f>
        <v>0</v>
      </c>
      <c r="AI114" s="59"/>
      <c r="AJ114" s="162" t="str">
        <f>IFERROR($J114*(IF($M114="SL",IF($T114="",$Q114*Analysetool!B$3,$T114*Analysetool!B$3),$M114*Analysetool!B$3)+IF($N114="SL",IF($T114="",$Q114*Analysetool!B$4,$T114*Analysetool!B$4),$N114*Analysetool!B$4)+IF($O114="SL",IF($T114="",$Q114*Analysetool!B$5,$T114*Analysetool!B$5),$O114*Analysetool!B$5)+IF($P114="SL",IF($T114="",$Q114*Analysetool!B$6,$T114*Analysetool!B$6),$P114*Analysetool!B$6))-Tabel1[[#This Row],[fees (%)]],"")</f>
        <v/>
      </c>
      <c r="AM114" s="65"/>
      <c r="AN114" s="65"/>
    </row>
    <row r="115" spans="1:40" ht="14.25" customHeight="1" x14ac:dyDescent="0.35">
      <c r="A115" s="55"/>
      <c r="B115" s="56"/>
      <c r="C115" s="56"/>
      <c r="D115" s="56"/>
      <c r="E115" s="56"/>
      <c r="F115" s="57"/>
      <c r="G115" s="67"/>
      <c r="H115" s="67"/>
      <c r="I115" s="185"/>
      <c r="J115" s="58" t="str">
        <f>IFERROR(Tabel1[[#This Row],[risico PF (%)]]/Tabel1[[#This Row],[Fictieve Stoploss (%)]]*-1,"")</f>
        <v/>
      </c>
      <c r="K115" s="58" t="str">
        <f>IFERROR(Tabel1[[#This Row],[risico PF (%)]]/Tabel1[[#This Row],[Stoploss optie 2 (%)]]*-1,"")</f>
        <v/>
      </c>
      <c r="L115" s="137"/>
      <c r="M115" s="137"/>
      <c r="N115" s="138"/>
      <c r="O115" s="138"/>
      <c r="P115" s="137"/>
      <c r="Q115" s="61"/>
      <c r="R115" s="61"/>
      <c r="S115" s="61"/>
      <c r="T115" s="60"/>
      <c r="U115" s="60"/>
      <c r="V115" s="62"/>
      <c r="W115" s="62"/>
      <c r="X115" s="76"/>
      <c r="Y115" s="61"/>
      <c r="Z115" s="163">
        <f>Tabel1[[#This Row],[prijs voorbij entry (%)]]-Tabel1[[#This Row],[Fictieve Stoploss (%)]]</f>
        <v>0</v>
      </c>
      <c r="AA115" s="94"/>
      <c r="AB115" s="94"/>
      <c r="AC115" s="61"/>
      <c r="AD115" s="61"/>
      <c r="AE115" s="61"/>
      <c r="AF115" s="95"/>
      <c r="AG115" s="153">
        <f>Tabel1[[#This Row],[eindtijd]]-Tabel1[[#This Row],[starttijd]]</f>
        <v>0</v>
      </c>
      <c r="AI115" s="59"/>
      <c r="AJ115" s="162" t="str">
        <f>IFERROR($J115*(IF($M115="SL",IF($T115="",$Q115*Analysetool!B$3,$T115*Analysetool!B$3),$M115*Analysetool!B$3)+IF($N115="SL",IF($T115="",$Q115*Analysetool!B$4,$T115*Analysetool!B$4),$N115*Analysetool!B$4)+IF($O115="SL",IF($T115="",$Q115*Analysetool!B$5,$T115*Analysetool!B$5),$O115*Analysetool!B$5)+IF($P115="SL",IF($T115="",$Q115*Analysetool!B$6,$T115*Analysetool!B$6),$P115*Analysetool!B$6))-Tabel1[[#This Row],[fees (%)]],"")</f>
        <v/>
      </c>
      <c r="AM115" s="65"/>
      <c r="AN115" s="65"/>
    </row>
    <row r="116" spans="1:40" ht="14.25" customHeight="1" x14ac:dyDescent="0.35">
      <c r="A116" s="55"/>
      <c r="B116" s="56"/>
      <c r="C116" s="56"/>
      <c r="D116" s="56"/>
      <c r="E116" s="56"/>
      <c r="F116" s="57"/>
      <c r="G116" s="67"/>
      <c r="H116" s="67"/>
      <c r="I116" s="185"/>
      <c r="J116" s="58" t="str">
        <f>IFERROR(Tabel1[[#This Row],[risico PF (%)]]/Tabel1[[#This Row],[Fictieve Stoploss (%)]]*-1,"")</f>
        <v/>
      </c>
      <c r="K116" s="58" t="str">
        <f>IFERROR(Tabel1[[#This Row],[risico PF (%)]]/Tabel1[[#This Row],[Stoploss optie 2 (%)]]*-1,"")</f>
        <v/>
      </c>
      <c r="L116" s="137"/>
      <c r="M116" s="137"/>
      <c r="N116" s="138"/>
      <c r="O116" s="138"/>
      <c r="P116" s="137"/>
      <c r="Q116" s="61"/>
      <c r="R116" s="61"/>
      <c r="S116" s="61"/>
      <c r="T116" s="60"/>
      <c r="U116" s="60"/>
      <c r="V116" s="62"/>
      <c r="W116" s="62"/>
      <c r="X116" s="76"/>
      <c r="Y116" s="61"/>
      <c r="Z116" s="163">
        <f>Tabel1[[#This Row],[prijs voorbij entry (%)]]-Tabel1[[#This Row],[Fictieve Stoploss (%)]]</f>
        <v>0</v>
      </c>
      <c r="AA116" s="94"/>
      <c r="AB116" s="94"/>
      <c r="AC116" s="61"/>
      <c r="AD116" s="61"/>
      <c r="AE116" s="61"/>
      <c r="AF116" s="95"/>
      <c r="AG116" s="153">
        <f>Tabel1[[#This Row],[eindtijd]]-Tabel1[[#This Row],[starttijd]]</f>
        <v>0</v>
      </c>
      <c r="AI116" s="59"/>
      <c r="AJ116" s="162" t="str">
        <f>IFERROR($J116*(IF($M116="SL",IF($T116="",$Q116*Analysetool!B$3,$T116*Analysetool!B$3),$M116*Analysetool!B$3)+IF($N116="SL",IF($T116="",$Q116*Analysetool!B$4,$T116*Analysetool!B$4),$N116*Analysetool!B$4)+IF($O116="SL",IF($T116="",$Q116*Analysetool!B$5,$T116*Analysetool!B$5),$O116*Analysetool!B$5)+IF($P116="SL",IF($T116="",$Q116*Analysetool!B$6,$T116*Analysetool!B$6),$P116*Analysetool!B$6))-Tabel1[[#This Row],[fees (%)]],"")</f>
        <v/>
      </c>
      <c r="AM116" s="65"/>
      <c r="AN116" s="65"/>
    </row>
    <row r="117" spans="1:40" ht="14.25" customHeight="1" x14ac:dyDescent="0.35">
      <c r="A117" s="55"/>
      <c r="B117" s="56"/>
      <c r="C117" s="56"/>
      <c r="D117" s="56"/>
      <c r="E117" s="56"/>
      <c r="F117" s="57"/>
      <c r="G117" s="67"/>
      <c r="H117" s="67"/>
      <c r="I117" s="185"/>
      <c r="J117" s="58" t="str">
        <f>IFERROR(Tabel1[[#This Row],[risico PF (%)]]/Tabel1[[#This Row],[Fictieve Stoploss (%)]]*-1,"")</f>
        <v/>
      </c>
      <c r="K117" s="58" t="str">
        <f>IFERROR(Tabel1[[#This Row],[risico PF (%)]]/Tabel1[[#This Row],[Stoploss optie 2 (%)]]*-1,"")</f>
        <v/>
      </c>
      <c r="L117" s="137"/>
      <c r="M117" s="137"/>
      <c r="N117" s="138"/>
      <c r="O117" s="138"/>
      <c r="P117" s="137"/>
      <c r="Q117" s="61"/>
      <c r="R117" s="61"/>
      <c r="S117" s="61"/>
      <c r="T117" s="60"/>
      <c r="U117" s="60"/>
      <c r="V117" s="62"/>
      <c r="W117" s="62"/>
      <c r="X117" s="76"/>
      <c r="Y117" s="61"/>
      <c r="Z117" s="163">
        <f>Tabel1[[#This Row],[prijs voorbij entry (%)]]-Tabel1[[#This Row],[Fictieve Stoploss (%)]]</f>
        <v>0</v>
      </c>
      <c r="AA117" s="94"/>
      <c r="AB117" s="94"/>
      <c r="AC117" s="61"/>
      <c r="AD117" s="61"/>
      <c r="AE117" s="61"/>
      <c r="AF117" s="95"/>
      <c r="AG117" s="153">
        <f>Tabel1[[#This Row],[eindtijd]]-Tabel1[[#This Row],[starttijd]]</f>
        <v>0</v>
      </c>
      <c r="AI117" s="59"/>
      <c r="AJ117" s="162" t="str">
        <f>IFERROR($J117*(IF($M117="SL",IF($T117="",$Q117*Analysetool!B$3,$T117*Analysetool!B$3),$M117*Analysetool!B$3)+IF($N117="SL",IF($T117="",$Q117*Analysetool!B$4,$T117*Analysetool!B$4),$N117*Analysetool!B$4)+IF($O117="SL",IF($T117="",$Q117*Analysetool!B$5,$T117*Analysetool!B$5),$O117*Analysetool!B$5)+IF($P117="SL",IF($T117="",$Q117*Analysetool!B$6,$T117*Analysetool!B$6),$P117*Analysetool!B$6))-Tabel1[[#This Row],[fees (%)]],"")</f>
        <v/>
      </c>
      <c r="AM117" s="65"/>
      <c r="AN117" s="65"/>
    </row>
    <row r="118" spans="1:40" ht="14.25" customHeight="1" x14ac:dyDescent="0.35">
      <c r="A118" s="55"/>
      <c r="B118" s="56"/>
      <c r="C118" s="56"/>
      <c r="D118" s="56"/>
      <c r="E118" s="56"/>
      <c r="F118" s="57"/>
      <c r="G118" s="67"/>
      <c r="H118" s="67"/>
      <c r="I118" s="185"/>
      <c r="J118" s="58" t="str">
        <f>IFERROR(Tabel1[[#This Row],[risico PF (%)]]/Tabel1[[#This Row],[Fictieve Stoploss (%)]]*-1,"")</f>
        <v/>
      </c>
      <c r="K118" s="58" t="str">
        <f>IFERROR(Tabel1[[#This Row],[risico PF (%)]]/Tabel1[[#This Row],[Stoploss optie 2 (%)]]*-1,"")</f>
        <v/>
      </c>
      <c r="L118" s="137"/>
      <c r="M118" s="137"/>
      <c r="N118" s="138"/>
      <c r="O118" s="138"/>
      <c r="P118" s="137"/>
      <c r="Q118" s="61"/>
      <c r="R118" s="61"/>
      <c r="S118" s="61"/>
      <c r="T118" s="60"/>
      <c r="U118" s="60"/>
      <c r="V118" s="62"/>
      <c r="W118" s="62"/>
      <c r="X118" s="76"/>
      <c r="Y118" s="61"/>
      <c r="Z118" s="163">
        <f>Tabel1[[#This Row],[prijs voorbij entry (%)]]-Tabel1[[#This Row],[Fictieve Stoploss (%)]]</f>
        <v>0</v>
      </c>
      <c r="AA118" s="94"/>
      <c r="AB118" s="94"/>
      <c r="AC118" s="61"/>
      <c r="AD118" s="61"/>
      <c r="AE118" s="61"/>
      <c r="AF118" s="95"/>
      <c r="AG118" s="153">
        <f>Tabel1[[#This Row],[eindtijd]]-Tabel1[[#This Row],[starttijd]]</f>
        <v>0</v>
      </c>
      <c r="AI118" s="59"/>
      <c r="AJ118" s="162" t="str">
        <f>IFERROR($J118*(IF($M118="SL",IF($T118="",$Q118*Analysetool!B$3,$T118*Analysetool!B$3),$M118*Analysetool!B$3)+IF($N118="SL",IF($T118="",$Q118*Analysetool!B$4,$T118*Analysetool!B$4),$N118*Analysetool!B$4)+IF($O118="SL",IF($T118="",$Q118*Analysetool!B$5,$T118*Analysetool!B$5),$O118*Analysetool!B$5)+IF($P118="SL",IF($T118="",$Q118*Analysetool!B$6,$T118*Analysetool!B$6),$P118*Analysetool!B$6))-Tabel1[[#This Row],[fees (%)]],"")</f>
        <v/>
      </c>
      <c r="AM118" s="65"/>
      <c r="AN118" s="65"/>
    </row>
    <row r="119" spans="1:40" ht="14.25" customHeight="1" x14ac:dyDescent="0.35">
      <c r="A119" s="55"/>
      <c r="B119" s="56"/>
      <c r="C119" s="56"/>
      <c r="D119" s="56"/>
      <c r="E119" s="56"/>
      <c r="F119" s="57"/>
      <c r="G119" s="67"/>
      <c r="H119" s="67"/>
      <c r="I119" s="185"/>
      <c r="J119" s="58" t="str">
        <f>IFERROR(Tabel1[[#This Row],[risico PF (%)]]/Tabel1[[#This Row],[Fictieve Stoploss (%)]]*-1,"")</f>
        <v/>
      </c>
      <c r="K119" s="58" t="str">
        <f>IFERROR(Tabel1[[#This Row],[risico PF (%)]]/Tabel1[[#This Row],[Stoploss optie 2 (%)]]*-1,"")</f>
        <v/>
      </c>
      <c r="L119" s="137"/>
      <c r="M119" s="137"/>
      <c r="N119" s="138"/>
      <c r="O119" s="138"/>
      <c r="P119" s="137"/>
      <c r="Q119" s="61"/>
      <c r="R119" s="61"/>
      <c r="S119" s="61"/>
      <c r="T119" s="60"/>
      <c r="U119" s="60"/>
      <c r="V119" s="62"/>
      <c r="W119" s="62"/>
      <c r="X119" s="76"/>
      <c r="Y119" s="61"/>
      <c r="Z119" s="163">
        <f>Tabel1[[#This Row],[prijs voorbij entry (%)]]-Tabel1[[#This Row],[Fictieve Stoploss (%)]]</f>
        <v>0</v>
      </c>
      <c r="AA119" s="94"/>
      <c r="AB119" s="94"/>
      <c r="AC119" s="61"/>
      <c r="AD119" s="61"/>
      <c r="AE119" s="61"/>
      <c r="AF119" s="95"/>
      <c r="AG119" s="153">
        <f>Tabel1[[#This Row],[eindtijd]]-Tabel1[[#This Row],[starttijd]]</f>
        <v>0</v>
      </c>
      <c r="AI119" s="59"/>
      <c r="AJ119" s="162" t="str">
        <f>IFERROR($J119*(IF($M119="SL",IF($T119="",$Q119*Analysetool!B$3,$T119*Analysetool!B$3),$M119*Analysetool!B$3)+IF($N119="SL",IF($T119="",$Q119*Analysetool!B$4,$T119*Analysetool!B$4),$N119*Analysetool!B$4)+IF($O119="SL",IF($T119="",$Q119*Analysetool!B$5,$T119*Analysetool!B$5),$O119*Analysetool!B$5)+IF($P119="SL",IF($T119="",$Q119*Analysetool!B$6,$T119*Analysetool!B$6),$P119*Analysetool!B$6))-Tabel1[[#This Row],[fees (%)]],"")</f>
        <v/>
      </c>
      <c r="AM119" s="65"/>
      <c r="AN119" s="65"/>
    </row>
    <row r="120" spans="1:40" ht="14.25" customHeight="1" x14ac:dyDescent="0.35">
      <c r="A120" s="55"/>
      <c r="B120" s="56"/>
      <c r="C120" s="56"/>
      <c r="D120" s="56"/>
      <c r="E120" s="56"/>
      <c r="F120" s="57"/>
      <c r="G120" s="67"/>
      <c r="H120" s="67"/>
      <c r="I120" s="185"/>
      <c r="J120" s="58" t="str">
        <f>IFERROR(Tabel1[[#This Row],[risico PF (%)]]/Tabel1[[#This Row],[Fictieve Stoploss (%)]]*-1,"")</f>
        <v/>
      </c>
      <c r="K120" s="58" t="str">
        <f>IFERROR(Tabel1[[#This Row],[risico PF (%)]]/Tabel1[[#This Row],[Stoploss optie 2 (%)]]*-1,"")</f>
        <v/>
      </c>
      <c r="L120" s="137"/>
      <c r="M120" s="137"/>
      <c r="N120" s="138"/>
      <c r="O120" s="138"/>
      <c r="P120" s="137"/>
      <c r="Q120" s="61"/>
      <c r="R120" s="61"/>
      <c r="S120" s="61"/>
      <c r="T120" s="60"/>
      <c r="U120" s="60"/>
      <c r="V120" s="62"/>
      <c r="W120" s="62"/>
      <c r="X120" s="76"/>
      <c r="Y120" s="61"/>
      <c r="Z120" s="163">
        <f>Tabel1[[#This Row],[prijs voorbij entry (%)]]-Tabel1[[#This Row],[Fictieve Stoploss (%)]]</f>
        <v>0</v>
      </c>
      <c r="AA120" s="94"/>
      <c r="AB120" s="94"/>
      <c r="AC120" s="61"/>
      <c r="AD120" s="61"/>
      <c r="AE120" s="61"/>
      <c r="AF120" s="95"/>
      <c r="AG120" s="153">
        <f>Tabel1[[#This Row],[eindtijd]]-Tabel1[[#This Row],[starttijd]]</f>
        <v>0</v>
      </c>
      <c r="AI120" s="59"/>
      <c r="AJ120" s="162" t="str">
        <f>IFERROR($J120*(IF($M120="SL",IF($T120="",$Q120*Analysetool!B$3,$T120*Analysetool!B$3),$M120*Analysetool!B$3)+IF($N120="SL",IF($T120="",$Q120*Analysetool!B$4,$T120*Analysetool!B$4),$N120*Analysetool!B$4)+IF($O120="SL",IF($T120="",$Q120*Analysetool!B$5,$T120*Analysetool!B$5),$O120*Analysetool!B$5)+IF($P120="SL",IF($T120="",$Q120*Analysetool!B$6,$T120*Analysetool!B$6),$P120*Analysetool!B$6))-Tabel1[[#This Row],[fees (%)]],"")</f>
        <v/>
      </c>
      <c r="AM120" s="65"/>
      <c r="AN120" s="65"/>
    </row>
    <row r="121" spans="1:40" ht="14.25" customHeight="1" x14ac:dyDescent="0.35">
      <c r="A121" s="55"/>
      <c r="B121" s="56"/>
      <c r="C121" s="56"/>
      <c r="D121" s="56"/>
      <c r="E121" s="56"/>
      <c r="F121" s="57"/>
      <c r="G121" s="67"/>
      <c r="H121" s="67"/>
      <c r="I121" s="185"/>
      <c r="J121" s="58" t="str">
        <f>IFERROR(Tabel1[[#This Row],[risico PF (%)]]/Tabel1[[#This Row],[Fictieve Stoploss (%)]]*-1,"")</f>
        <v/>
      </c>
      <c r="K121" s="58" t="str">
        <f>IFERROR(Tabel1[[#This Row],[risico PF (%)]]/Tabel1[[#This Row],[Stoploss optie 2 (%)]]*-1,"")</f>
        <v/>
      </c>
      <c r="L121" s="137"/>
      <c r="M121" s="137"/>
      <c r="N121" s="138"/>
      <c r="O121" s="138"/>
      <c r="P121" s="137"/>
      <c r="Q121" s="61"/>
      <c r="R121" s="61"/>
      <c r="S121" s="61"/>
      <c r="T121" s="60"/>
      <c r="U121" s="60"/>
      <c r="V121" s="62"/>
      <c r="W121" s="62"/>
      <c r="X121" s="76"/>
      <c r="Y121" s="61"/>
      <c r="Z121" s="163">
        <f>Tabel1[[#This Row],[prijs voorbij entry (%)]]-Tabel1[[#This Row],[Fictieve Stoploss (%)]]</f>
        <v>0</v>
      </c>
      <c r="AA121" s="94"/>
      <c r="AB121" s="94"/>
      <c r="AC121" s="61"/>
      <c r="AD121" s="61"/>
      <c r="AE121" s="61"/>
      <c r="AF121" s="95"/>
      <c r="AG121" s="153">
        <f>Tabel1[[#This Row],[eindtijd]]-Tabel1[[#This Row],[starttijd]]</f>
        <v>0</v>
      </c>
      <c r="AI121" s="59"/>
      <c r="AJ121" s="162" t="str">
        <f>IFERROR($J121*(IF($M121="SL",IF($T121="",$Q121*Analysetool!B$3,$T121*Analysetool!B$3),$M121*Analysetool!B$3)+IF($N121="SL",IF($T121="",$Q121*Analysetool!B$4,$T121*Analysetool!B$4),$N121*Analysetool!B$4)+IF($O121="SL",IF($T121="",$Q121*Analysetool!B$5,$T121*Analysetool!B$5),$O121*Analysetool!B$5)+IF($P121="SL",IF($T121="",$Q121*Analysetool!B$6,$T121*Analysetool!B$6),$P121*Analysetool!B$6))-Tabel1[[#This Row],[fees (%)]],"")</f>
        <v/>
      </c>
      <c r="AM121" s="65"/>
      <c r="AN121" s="65"/>
    </row>
    <row r="122" spans="1:40" ht="14.25" customHeight="1" x14ac:dyDescent="0.35">
      <c r="A122" s="55"/>
      <c r="B122" s="56"/>
      <c r="C122" s="56"/>
      <c r="D122" s="56"/>
      <c r="E122" s="56"/>
      <c r="F122" s="57"/>
      <c r="G122" s="67"/>
      <c r="H122" s="67"/>
      <c r="I122" s="185"/>
      <c r="J122" s="58" t="str">
        <f>IFERROR(Tabel1[[#This Row],[risico PF (%)]]/Tabel1[[#This Row],[Fictieve Stoploss (%)]]*-1,"")</f>
        <v/>
      </c>
      <c r="K122" s="58" t="str">
        <f>IFERROR(Tabel1[[#This Row],[risico PF (%)]]/Tabel1[[#This Row],[Stoploss optie 2 (%)]]*-1,"")</f>
        <v/>
      </c>
      <c r="L122" s="137"/>
      <c r="M122" s="137"/>
      <c r="N122" s="138"/>
      <c r="O122" s="138"/>
      <c r="P122" s="137"/>
      <c r="Q122" s="61"/>
      <c r="R122" s="61"/>
      <c r="S122" s="61"/>
      <c r="T122" s="60"/>
      <c r="U122" s="60"/>
      <c r="V122" s="62"/>
      <c r="W122" s="62"/>
      <c r="X122" s="76"/>
      <c r="Y122" s="61"/>
      <c r="Z122" s="163">
        <f>Tabel1[[#This Row],[prijs voorbij entry (%)]]-Tabel1[[#This Row],[Fictieve Stoploss (%)]]</f>
        <v>0</v>
      </c>
      <c r="AA122" s="94"/>
      <c r="AB122" s="94"/>
      <c r="AC122" s="61"/>
      <c r="AD122" s="61"/>
      <c r="AE122" s="61"/>
      <c r="AF122" s="95"/>
      <c r="AG122" s="153">
        <f>Tabel1[[#This Row],[eindtijd]]-Tabel1[[#This Row],[starttijd]]</f>
        <v>0</v>
      </c>
      <c r="AI122" s="59"/>
      <c r="AJ122" s="162" t="str">
        <f>IFERROR($J122*(IF($M122="SL",IF($T122="",$Q122*Analysetool!B$3,$T122*Analysetool!B$3),$M122*Analysetool!B$3)+IF($N122="SL",IF($T122="",$Q122*Analysetool!B$4,$T122*Analysetool!B$4),$N122*Analysetool!B$4)+IF($O122="SL",IF($T122="",$Q122*Analysetool!B$5,$T122*Analysetool!B$5),$O122*Analysetool!B$5)+IF($P122="SL",IF($T122="",$Q122*Analysetool!B$6,$T122*Analysetool!B$6),$P122*Analysetool!B$6))-Tabel1[[#This Row],[fees (%)]],"")</f>
        <v/>
      </c>
      <c r="AM122" s="65"/>
      <c r="AN122" s="65"/>
    </row>
    <row r="123" spans="1:40" ht="14.25" customHeight="1" x14ac:dyDescent="0.35">
      <c r="A123" s="55"/>
      <c r="B123" s="56"/>
      <c r="C123" s="56"/>
      <c r="D123" s="56"/>
      <c r="E123" s="56"/>
      <c r="F123" s="57"/>
      <c r="G123" s="67"/>
      <c r="H123" s="67"/>
      <c r="I123" s="185"/>
      <c r="J123" s="58" t="str">
        <f>IFERROR(Tabel1[[#This Row],[risico PF (%)]]/Tabel1[[#This Row],[Fictieve Stoploss (%)]]*-1,"")</f>
        <v/>
      </c>
      <c r="K123" s="58" t="str">
        <f>IFERROR(Tabel1[[#This Row],[risico PF (%)]]/Tabel1[[#This Row],[Stoploss optie 2 (%)]]*-1,"")</f>
        <v/>
      </c>
      <c r="L123" s="137"/>
      <c r="M123" s="137"/>
      <c r="N123" s="138"/>
      <c r="O123" s="138"/>
      <c r="P123" s="137"/>
      <c r="Q123" s="61"/>
      <c r="R123" s="61"/>
      <c r="S123" s="61"/>
      <c r="T123" s="60"/>
      <c r="U123" s="60"/>
      <c r="V123" s="62"/>
      <c r="W123" s="62"/>
      <c r="X123" s="76"/>
      <c r="Y123" s="61"/>
      <c r="Z123" s="163">
        <f>Tabel1[[#This Row],[prijs voorbij entry (%)]]-Tabel1[[#This Row],[Fictieve Stoploss (%)]]</f>
        <v>0</v>
      </c>
      <c r="AA123" s="94"/>
      <c r="AB123" s="94"/>
      <c r="AC123" s="61"/>
      <c r="AD123" s="61"/>
      <c r="AE123" s="61"/>
      <c r="AF123" s="95"/>
      <c r="AG123" s="153">
        <f>Tabel1[[#This Row],[eindtijd]]-Tabel1[[#This Row],[starttijd]]</f>
        <v>0</v>
      </c>
      <c r="AI123" s="59"/>
      <c r="AJ123" s="162" t="str">
        <f>IFERROR($J123*(IF($M123="SL",IF($T123="",$Q123*Analysetool!B$3,$T123*Analysetool!B$3),$M123*Analysetool!B$3)+IF($N123="SL",IF($T123="",$Q123*Analysetool!B$4,$T123*Analysetool!B$4),$N123*Analysetool!B$4)+IF($O123="SL",IF($T123="",$Q123*Analysetool!B$5,$T123*Analysetool!B$5),$O123*Analysetool!B$5)+IF($P123="SL",IF($T123="",$Q123*Analysetool!B$6,$T123*Analysetool!B$6),$P123*Analysetool!B$6))-Tabel1[[#This Row],[fees (%)]],"")</f>
        <v/>
      </c>
      <c r="AM123" s="65"/>
      <c r="AN123" s="65"/>
    </row>
    <row r="124" spans="1:40" ht="14.25" customHeight="1" x14ac:dyDescent="0.35">
      <c r="A124" s="55"/>
      <c r="B124" s="56"/>
      <c r="C124" s="56"/>
      <c r="D124" s="56"/>
      <c r="E124" s="56"/>
      <c r="F124" s="57"/>
      <c r="G124" s="67"/>
      <c r="H124" s="67"/>
      <c r="I124" s="185"/>
      <c r="J124" s="58" t="str">
        <f>IFERROR(Tabel1[[#This Row],[risico PF (%)]]/Tabel1[[#This Row],[Fictieve Stoploss (%)]]*-1,"")</f>
        <v/>
      </c>
      <c r="K124" s="58" t="str">
        <f>IFERROR(Tabel1[[#This Row],[risico PF (%)]]/Tabel1[[#This Row],[Stoploss optie 2 (%)]]*-1,"")</f>
        <v/>
      </c>
      <c r="L124" s="137"/>
      <c r="M124" s="137"/>
      <c r="N124" s="138"/>
      <c r="O124" s="138"/>
      <c r="P124" s="137"/>
      <c r="Q124" s="61"/>
      <c r="R124" s="61"/>
      <c r="S124" s="61"/>
      <c r="T124" s="60"/>
      <c r="U124" s="60"/>
      <c r="V124" s="62"/>
      <c r="W124" s="62"/>
      <c r="X124" s="76"/>
      <c r="Y124" s="61"/>
      <c r="Z124" s="163">
        <f>Tabel1[[#This Row],[prijs voorbij entry (%)]]-Tabel1[[#This Row],[Fictieve Stoploss (%)]]</f>
        <v>0</v>
      </c>
      <c r="AA124" s="94"/>
      <c r="AB124" s="94"/>
      <c r="AC124" s="61"/>
      <c r="AD124" s="61"/>
      <c r="AE124" s="61"/>
      <c r="AF124" s="95"/>
      <c r="AG124" s="153">
        <f>Tabel1[[#This Row],[eindtijd]]-Tabel1[[#This Row],[starttijd]]</f>
        <v>0</v>
      </c>
      <c r="AI124" s="59"/>
      <c r="AJ124" s="162" t="str">
        <f>IFERROR($J124*(IF($M124="SL",IF($T124="",$Q124*Analysetool!B$3,$T124*Analysetool!B$3),$M124*Analysetool!B$3)+IF($N124="SL",IF($T124="",$Q124*Analysetool!B$4,$T124*Analysetool!B$4),$N124*Analysetool!B$4)+IF($O124="SL",IF($T124="",$Q124*Analysetool!B$5,$T124*Analysetool!B$5),$O124*Analysetool!B$5)+IF($P124="SL",IF($T124="",$Q124*Analysetool!B$6,$T124*Analysetool!B$6),$P124*Analysetool!B$6))-Tabel1[[#This Row],[fees (%)]],"")</f>
        <v/>
      </c>
      <c r="AM124" s="65"/>
      <c r="AN124" s="65"/>
    </row>
    <row r="125" spans="1:40" ht="14.25" customHeight="1" x14ac:dyDescent="0.35">
      <c r="A125" s="55"/>
      <c r="B125" s="56"/>
      <c r="C125" s="56"/>
      <c r="D125" s="56"/>
      <c r="E125" s="56"/>
      <c r="F125" s="57"/>
      <c r="G125" s="67"/>
      <c r="H125" s="67"/>
      <c r="I125" s="185"/>
      <c r="J125" s="58" t="str">
        <f>IFERROR(Tabel1[[#This Row],[risico PF (%)]]/Tabel1[[#This Row],[Fictieve Stoploss (%)]]*-1,"")</f>
        <v/>
      </c>
      <c r="K125" s="58" t="str">
        <f>IFERROR(Tabel1[[#This Row],[risico PF (%)]]/Tabel1[[#This Row],[Stoploss optie 2 (%)]]*-1,"")</f>
        <v/>
      </c>
      <c r="L125" s="137"/>
      <c r="M125" s="137"/>
      <c r="N125" s="138"/>
      <c r="O125" s="138"/>
      <c r="P125" s="137"/>
      <c r="Q125" s="61"/>
      <c r="R125" s="61"/>
      <c r="S125" s="61"/>
      <c r="T125" s="60"/>
      <c r="U125" s="60"/>
      <c r="V125" s="62"/>
      <c r="W125" s="62"/>
      <c r="X125" s="76"/>
      <c r="Y125" s="61"/>
      <c r="Z125" s="163">
        <f>Tabel1[[#This Row],[prijs voorbij entry (%)]]-Tabel1[[#This Row],[Fictieve Stoploss (%)]]</f>
        <v>0</v>
      </c>
      <c r="AA125" s="94"/>
      <c r="AB125" s="94"/>
      <c r="AC125" s="61"/>
      <c r="AD125" s="61"/>
      <c r="AE125" s="61"/>
      <c r="AF125" s="95"/>
      <c r="AG125" s="153">
        <f>Tabel1[[#This Row],[eindtijd]]-Tabel1[[#This Row],[starttijd]]</f>
        <v>0</v>
      </c>
      <c r="AI125" s="59"/>
      <c r="AJ125" s="162" t="str">
        <f>IFERROR($J125*(IF($M125="SL",IF($T125="",$Q125*Analysetool!B$3,$T125*Analysetool!B$3),$M125*Analysetool!B$3)+IF($N125="SL",IF($T125="",$Q125*Analysetool!B$4,$T125*Analysetool!B$4),$N125*Analysetool!B$4)+IF($O125="SL",IF($T125="",$Q125*Analysetool!B$5,$T125*Analysetool!B$5),$O125*Analysetool!B$5)+IF($P125="SL",IF($T125="",$Q125*Analysetool!B$6,$T125*Analysetool!B$6),$P125*Analysetool!B$6))-Tabel1[[#This Row],[fees (%)]],"")</f>
        <v/>
      </c>
      <c r="AM125" s="65"/>
      <c r="AN125" s="65"/>
    </row>
    <row r="126" spans="1:40" ht="14.25" customHeight="1" x14ac:dyDescent="0.35">
      <c r="A126" s="55"/>
      <c r="B126" s="56"/>
      <c r="C126" s="56"/>
      <c r="D126" s="56"/>
      <c r="E126" s="56"/>
      <c r="F126" s="57"/>
      <c r="G126" s="67"/>
      <c r="H126" s="67"/>
      <c r="I126" s="185"/>
      <c r="J126" s="58" t="str">
        <f>IFERROR(Tabel1[[#This Row],[risico PF (%)]]/Tabel1[[#This Row],[Fictieve Stoploss (%)]]*-1,"")</f>
        <v/>
      </c>
      <c r="K126" s="58" t="str">
        <f>IFERROR(Tabel1[[#This Row],[risico PF (%)]]/Tabel1[[#This Row],[Stoploss optie 2 (%)]]*-1,"")</f>
        <v/>
      </c>
      <c r="L126" s="137"/>
      <c r="M126" s="137"/>
      <c r="N126" s="138"/>
      <c r="O126" s="138"/>
      <c r="P126" s="137"/>
      <c r="Q126" s="61"/>
      <c r="R126" s="61"/>
      <c r="S126" s="61"/>
      <c r="T126" s="60"/>
      <c r="U126" s="60"/>
      <c r="V126" s="62"/>
      <c r="W126" s="62"/>
      <c r="X126" s="76"/>
      <c r="Y126" s="61"/>
      <c r="Z126" s="163">
        <f>Tabel1[[#This Row],[prijs voorbij entry (%)]]-Tabel1[[#This Row],[Fictieve Stoploss (%)]]</f>
        <v>0</v>
      </c>
      <c r="AA126" s="94"/>
      <c r="AB126" s="94"/>
      <c r="AC126" s="61"/>
      <c r="AD126" s="61"/>
      <c r="AE126" s="61"/>
      <c r="AF126" s="95"/>
      <c r="AG126" s="153">
        <f>Tabel1[[#This Row],[eindtijd]]-Tabel1[[#This Row],[starttijd]]</f>
        <v>0</v>
      </c>
      <c r="AI126" s="59"/>
      <c r="AJ126" s="162" t="str">
        <f>IFERROR($J126*(IF($M126="SL",IF($T126="",$Q126*Analysetool!B$3,$T126*Analysetool!B$3),$M126*Analysetool!B$3)+IF($N126="SL",IF($T126="",$Q126*Analysetool!B$4,$T126*Analysetool!B$4),$N126*Analysetool!B$4)+IF($O126="SL",IF($T126="",$Q126*Analysetool!B$5,$T126*Analysetool!B$5),$O126*Analysetool!B$5)+IF($P126="SL",IF($T126="",$Q126*Analysetool!B$6,$T126*Analysetool!B$6),$P126*Analysetool!B$6))-Tabel1[[#This Row],[fees (%)]],"")</f>
        <v/>
      </c>
      <c r="AM126" s="65"/>
      <c r="AN126" s="65"/>
    </row>
    <row r="127" spans="1:40" ht="14.25" customHeight="1" x14ac:dyDescent="0.35">
      <c r="A127" s="55"/>
      <c r="B127" s="56"/>
      <c r="C127" s="56"/>
      <c r="D127" s="56"/>
      <c r="E127" s="56"/>
      <c r="F127" s="57"/>
      <c r="G127" s="67"/>
      <c r="H127" s="67"/>
      <c r="I127" s="185"/>
      <c r="J127" s="58" t="str">
        <f>IFERROR(Tabel1[[#This Row],[risico PF (%)]]/Tabel1[[#This Row],[Fictieve Stoploss (%)]]*-1,"")</f>
        <v/>
      </c>
      <c r="K127" s="58" t="str">
        <f>IFERROR(Tabel1[[#This Row],[risico PF (%)]]/Tabel1[[#This Row],[Stoploss optie 2 (%)]]*-1,"")</f>
        <v/>
      </c>
      <c r="L127" s="137"/>
      <c r="M127" s="137"/>
      <c r="N127" s="138"/>
      <c r="O127" s="138"/>
      <c r="P127" s="137"/>
      <c r="Q127" s="61"/>
      <c r="R127" s="61"/>
      <c r="S127" s="61"/>
      <c r="T127" s="60"/>
      <c r="U127" s="60"/>
      <c r="V127" s="62"/>
      <c r="W127" s="62"/>
      <c r="X127" s="76"/>
      <c r="Y127" s="61"/>
      <c r="Z127" s="163">
        <f>Tabel1[[#This Row],[prijs voorbij entry (%)]]-Tabel1[[#This Row],[Fictieve Stoploss (%)]]</f>
        <v>0</v>
      </c>
      <c r="AA127" s="94"/>
      <c r="AB127" s="94"/>
      <c r="AC127" s="61"/>
      <c r="AD127" s="61"/>
      <c r="AE127" s="61"/>
      <c r="AF127" s="95"/>
      <c r="AG127" s="153">
        <f>Tabel1[[#This Row],[eindtijd]]-Tabel1[[#This Row],[starttijd]]</f>
        <v>0</v>
      </c>
      <c r="AI127" s="59"/>
      <c r="AJ127" s="162" t="str">
        <f>IFERROR($J127*(IF($M127="SL",IF($T127="",$Q127*Analysetool!B$3,$T127*Analysetool!B$3),$M127*Analysetool!B$3)+IF($N127="SL",IF($T127="",$Q127*Analysetool!B$4,$T127*Analysetool!B$4),$N127*Analysetool!B$4)+IF($O127="SL",IF($T127="",$Q127*Analysetool!B$5,$T127*Analysetool!B$5),$O127*Analysetool!B$5)+IF($P127="SL",IF($T127="",$Q127*Analysetool!B$6,$T127*Analysetool!B$6),$P127*Analysetool!B$6))-Tabel1[[#This Row],[fees (%)]],"")</f>
        <v/>
      </c>
      <c r="AM127" s="65"/>
      <c r="AN127" s="65"/>
    </row>
    <row r="128" spans="1:40" ht="14.25" customHeight="1" x14ac:dyDescent="0.35">
      <c r="A128" s="55"/>
      <c r="B128" s="56"/>
      <c r="C128" s="56"/>
      <c r="D128" s="56"/>
      <c r="E128" s="56"/>
      <c r="F128" s="57"/>
      <c r="G128" s="67"/>
      <c r="H128" s="67"/>
      <c r="I128" s="185"/>
      <c r="J128" s="58" t="str">
        <f>IFERROR(Tabel1[[#This Row],[risico PF (%)]]/Tabel1[[#This Row],[Fictieve Stoploss (%)]]*-1,"")</f>
        <v/>
      </c>
      <c r="K128" s="58" t="str">
        <f>IFERROR(Tabel1[[#This Row],[risico PF (%)]]/Tabel1[[#This Row],[Stoploss optie 2 (%)]]*-1,"")</f>
        <v/>
      </c>
      <c r="L128" s="137"/>
      <c r="M128" s="137"/>
      <c r="N128" s="138"/>
      <c r="O128" s="138"/>
      <c r="P128" s="137"/>
      <c r="Q128" s="61"/>
      <c r="R128" s="61"/>
      <c r="S128" s="61"/>
      <c r="T128" s="60"/>
      <c r="U128" s="60"/>
      <c r="V128" s="62"/>
      <c r="W128" s="62"/>
      <c r="X128" s="76"/>
      <c r="Y128" s="61"/>
      <c r="Z128" s="163">
        <f>Tabel1[[#This Row],[prijs voorbij entry (%)]]-Tabel1[[#This Row],[Fictieve Stoploss (%)]]</f>
        <v>0</v>
      </c>
      <c r="AA128" s="94"/>
      <c r="AB128" s="94"/>
      <c r="AC128" s="61"/>
      <c r="AD128" s="61"/>
      <c r="AE128" s="61"/>
      <c r="AF128" s="95"/>
      <c r="AG128" s="153">
        <f>Tabel1[[#This Row],[eindtijd]]-Tabel1[[#This Row],[starttijd]]</f>
        <v>0</v>
      </c>
      <c r="AI128" s="59"/>
      <c r="AJ128" s="162" t="str">
        <f>IFERROR($J128*(IF($M128="SL",IF($T128="",$Q128*Analysetool!B$3,$T128*Analysetool!B$3),$M128*Analysetool!B$3)+IF($N128="SL",IF($T128="",$Q128*Analysetool!B$4,$T128*Analysetool!B$4),$N128*Analysetool!B$4)+IF($O128="SL",IF($T128="",$Q128*Analysetool!B$5,$T128*Analysetool!B$5),$O128*Analysetool!B$5)+IF($P128="SL",IF($T128="",$Q128*Analysetool!B$6,$T128*Analysetool!B$6),$P128*Analysetool!B$6))-Tabel1[[#This Row],[fees (%)]],"")</f>
        <v/>
      </c>
      <c r="AM128" s="65"/>
      <c r="AN128" s="65"/>
    </row>
    <row r="129" spans="1:40" ht="14.25" customHeight="1" x14ac:dyDescent="0.35">
      <c r="A129" s="55"/>
      <c r="B129" s="56"/>
      <c r="C129" s="56"/>
      <c r="D129" s="56"/>
      <c r="E129" s="56"/>
      <c r="F129" s="57"/>
      <c r="G129" s="67"/>
      <c r="H129" s="67"/>
      <c r="I129" s="185"/>
      <c r="J129" s="58" t="str">
        <f>IFERROR(Tabel1[[#This Row],[risico PF (%)]]/Tabel1[[#This Row],[Fictieve Stoploss (%)]]*-1,"")</f>
        <v/>
      </c>
      <c r="K129" s="58" t="str">
        <f>IFERROR(Tabel1[[#This Row],[risico PF (%)]]/Tabel1[[#This Row],[Stoploss optie 2 (%)]]*-1,"")</f>
        <v/>
      </c>
      <c r="L129" s="137"/>
      <c r="M129" s="137"/>
      <c r="N129" s="138"/>
      <c r="O129" s="138"/>
      <c r="P129" s="137"/>
      <c r="Q129" s="61"/>
      <c r="R129" s="61"/>
      <c r="S129" s="61"/>
      <c r="T129" s="60"/>
      <c r="U129" s="60"/>
      <c r="V129" s="62"/>
      <c r="W129" s="62"/>
      <c r="X129" s="76"/>
      <c r="Y129" s="61"/>
      <c r="Z129" s="163">
        <f>Tabel1[[#This Row],[prijs voorbij entry (%)]]-Tabel1[[#This Row],[Fictieve Stoploss (%)]]</f>
        <v>0</v>
      </c>
      <c r="AA129" s="94"/>
      <c r="AB129" s="94"/>
      <c r="AC129" s="61"/>
      <c r="AD129" s="61"/>
      <c r="AE129" s="61"/>
      <c r="AF129" s="95"/>
      <c r="AG129" s="153">
        <f>Tabel1[[#This Row],[eindtijd]]-Tabel1[[#This Row],[starttijd]]</f>
        <v>0</v>
      </c>
      <c r="AI129" s="59"/>
      <c r="AJ129" s="162" t="str">
        <f>IFERROR($J129*(IF($M129="SL",IF($T129="",$Q129*Analysetool!B$3,$T129*Analysetool!B$3),$M129*Analysetool!B$3)+IF($N129="SL",IF($T129="",$Q129*Analysetool!B$4,$T129*Analysetool!B$4),$N129*Analysetool!B$4)+IF($O129="SL",IF($T129="",$Q129*Analysetool!B$5,$T129*Analysetool!B$5),$O129*Analysetool!B$5)+IF($P129="SL",IF($T129="",$Q129*Analysetool!B$6,$T129*Analysetool!B$6),$P129*Analysetool!B$6))-Tabel1[[#This Row],[fees (%)]],"")</f>
        <v/>
      </c>
      <c r="AM129" s="65"/>
      <c r="AN129" s="65"/>
    </row>
    <row r="130" spans="1:40" ht="14.25" customHeight="1" x14ac:dyDescent="0.35">
      <c r="A130" s="55"/>
      <c r="B130" s="56"/>
      <c r="C130" s="56"/>
      <c r="D130" s="56"/>
      <c r="E130" s="56"/>
      <c r="F130" s="57"/>
      <c r="G130" s="67"/>
      <c r="H130" s="67"/>
      <c r="I130" s="185"/>
      <c r="J130" s="58" t="str">
        <f>IFERROR(Tabel1[[#This Row],[risico PF (%)]]/Tabel1[[#This Row],[Fictieve Stoploss (%)]]*-1,"")</f>
        <v/>
      </c>
      <c r="K130" s="58" t="str">
        <f>IFERROR(Tabel1[[#This Row],[risico PF (%)]]/Tabel1[[#This Row],[Stoploss optie 2 (%)]]*-1,"")</f>
        <v/>
      </c>
      <c r="L130" s="137"/>
      <c r="M130" s="137"/>
      <c r="N130" s="138"/>
      <c r="O130" s="138"/>
      <c r="P130" s="137"/>
      <c r="Q130" s="61"/>
      <c r="R130" s="61"/>
      <c r="S130" s="61"/>
      <c r="T130" s="60"/>
      <c r="U130" s="60"/>
      <c r="V130" s="62"/>
      <c r="W130" s="62"/>
      <c r="X130" s="76"/>
      <c r="Y130" s="61"/>
      <c r="Z130" s="163">
        <f>Tabel1[[#This Row],[prijs voorbij entry (%)]]-Tabel1[[#This Row],[Fictieve Stoploss (%)]]</f>
        <v>0</v>
      </c>
      <c r="AA130" s="94"/>
      <c r="AB130" s="94"/>
      <c r="AC130" s="61"/>
      <c r="AD130" s="61"/>
      <c r="AE130" s="61"/>
      <c r="AF130" s="95"/>
      <c r="AG130" s="153">
        <f>Tabel1[[#This Row],[eindtijd]]-Tabel1[[#This Row],[starttijd]]</f>
        <v>0</v>
      </c>
      <c r="AI130" s="59"/>
      <c r="AJ130" s="162" t="str">
        <f>IFERROR($J130*(IF($M130="SL",IF($T130="",$Q130*Analysetool!B$3,$T130*Analysetool!B$3),$M130*Analysetool!B$3)+IF($N130="SL",IF($T130="",$Q130*Analysetool!B$4,$T130*Analysetool!B$4),$N130*Analysetool!B$4)+IF($O130="SL",IF($T130="",$Q130*Analysetool!B$5,$T130*Analysetool!B$5),$O130*Analysetool!B$5)+IF($P130="SL",IF($T130="",$Q130*Analysetool!B$6,$T130*Analysetool!B$6),$P130*Analysetool!B$6))-Tabel1[[#This Row],[fees (%)]],"")</f>
        <v/>
      </c>
      <c r="AM130" s="65"/>
      <c r="AN130" s="65"/>
    </row>
    <row r="131" spans="1:40" ht="14.25" customHeight="1" x14ac:dyDescent="0.35">
      <c r="A131" s="55"/>
      <c r="B131" s="56"/>
      <c r="C131" s="56"/>
      <c r="D131" s="56"/>
      <c r="E131" s="56"/>
      <c r="F131" s="57"/>
      <c r="G131" s="67"/>
      <c r="H131" s="67"/>
      <c r="I131" s="185"/>
      <c r="J131" s="58" t="str">
        <f>IFERROR(Tabel1[[#This Row],[risico PF (%)]]/Tabel1[[#This Row],[Fictieve Stoploss (%)]]*-1,"")</f>
        <v/>
      </c>
      <c r="K131" s="58" t="str">
        <f>IFERROR(Tabel1[[#This Row],[risico PF (%)]]/Tabel1[[#This Row],[Stoploss optie 2 (%)]]*-1,"")</f>
        <v/>
      </c>
      <c r="L131" s="137"/>
      <c r="M131" s="137"/>
      <c r="N131" s="138"/>
      <c r="O131" s="138"/>
      <c r="P131" s="137"/>
      <c r="Q131" s="61"/>
      <c r="R131" s="61"/>
      <c r="S131" s="61"/>
      <c r="T131" s="60"/>
      <c r="U131" s="60"/>
      <c r="V131" s="62"/>
      <c r="W131" s="62"/>
      <c r="X131" s="76"/>
      <c r="Y131" s="61"/>
      <c r="Z131" s="163">
        <f>Tabel1[[#This Row],[prijs voorbij entry (%)]]-Tabel1[[#This Row],[Fictieve Stoploss (%)]]</f>
        <v>0</v>
      </c>
      <c r="AA131" s="94"/>
      <c r="AB131" s="94"/>
      <c r="AC131" s="61"/>
      <c r="AD131" s="61"/>
      <c r="AE131" s="61"/>
      <c r="AF131" s="95"/>
      <c r="AG131" s="153">
        <f>Tabel1[[#This Row],[eindtijd]]-Tabel1[[#This Row],[starttijd]]</f>
        <v>0</v>
      </c>
      <c r="AI131" s="59"/>
      <c r="AJ131" s="162" t="str">
        <f>IFERROR($J131*(IF($M131="SL",IF($T131="",$Q131*Analysetool!B$3,$T131*Analysetool!B$3),$M131*Analysetool!B$3)+IF($N131="SL",IF($T131="",$Q131*Analysetool!B$4,$T131*Analysetool!B$4),$N131*Analysetool!B$4)+IF($O131="SL",IF($T131="",$Q131*Analysetool!B$5,$T131*Analysetool!B$5),$O131*Analysetool!B$5)+IF($P131="SL",IF($T131="",$Q131*Analysetool!B$6,$T131*Analysetool!B$6),$P131*Analysetool!B$6))-Tabel1[[#This Row],[fees (%)]],"")</f>
        <v/>
      </c>
      <c r="AM131" s="65"/>
      <c r="AN131" s="65"/>
    </row>
    <row r="132" spans="1:40" ht="14.25" customHeight="1" x14ac:dyDescent="0.35">
      <c r="A132" s="55"/>
      <c r="B132" s="56"/>
      <c r="C132" s="56"/>
      <c r="D132" s="56"/>
      <c r="E132" s="56"/>
      <c r="F132" s="57"/>
      <c r="G132" s="67"/>
      <c r="H132" s="67"/>
      <c r="I132" s="185"/>
      <c r="J132" s="58" t="str">
        <f>IFERROR(Tabel1[[#This Row],[risico PF (%)]]/Tabel1[[#This Row],[Fictieve Stoploss (%)]]*-1,"")</f>
        <v/>
      </c>
      <c r="K132" s="58" t="str">
        <f>IFERROR(Tabel1[[#This Row],[risico PF (%)]]/Tabel1[[#This Row],[Stoploss optie 2 (%)]]*-1,"")</f>
        <v/>
      </c>
      <c r="L132" s="137"/>
      <c r="M132" s="137"/>
      <c r="N132" s="138"/>
      <c r="O132" s="138"/>
      <c r="P132" s="137"/>
      <c r="Q132" s="61"/>
      <c r="R132" s="61"/>
      <c r="S132" s="61"/>
      <c r="T132" s="60"/>
      <c r="U132" s="60"/>
      <c r="V132" s="62"/>
      <c r="W132" s="62"/>
      <c r="X132" s="76"/>
      <c r="Y132" s="61"/>
      <c r="Z132" s="163">
        <f>Tabel1[[#This Row],[prijs voorbij entry (%)]]-Tabel1[[#This Row],[Fictieve Stoploss (%)]]</f>
        <v>0</v>
      </c>
      <c r="AA132" s="94"/>
      <c r="AB132" s="94"/>
      <c r="AC132" s="61"/>
      <c r="AD132" s="61"/>
      <c r="AE132" s="61"/>
      <c r="AF132" s="95"/>
      <c r="AG132" s="153">
        <f>Tabel1[[#This Row],[eindtijd]]-Tabel1[[#This Row],[starttijd]]</f>
        <v>0</v>
      </c>
      <c r="AI132" s="59"/>
      <c r="AJ132" s="162" t="str">
        <f>IFERROR($J132*(IF($M132="SL",IF($T132="",$Q132*Analysetool!B$3,$T132*Analysetool!B$3),$M132*Analysetool!B$3)+IF($N132="SL",IF($T132="",$Q132*Analysetool!B$4,$T132*Analysetool!B$4),$N132*Analysetool!B$4)+IF($O132="SL",IF($T132="",$Q132*Analysetool!B$5,$T132*Analysetool!B$5),$O132*Analysetool!B$5)+IF($P132="SL",IF($T132="",$Q132*Analysetool!B$6,$T132*Analysetool!B$6),$P132*Analysetool!B$6))-Tabel1[[#This Row],[fees (%)]],"")</f>
        <v/>
      </c>
      <c r="AM132" s="65"/>
      <c r="AN132" s="65"/>
    </row>
    <row r="133" spans="1:40" ht="14.25" customHeight="1" x14ac:dyDescent="0.35">
      <c r="A133" s="55"/>
      <c r="B133" s="56"/>
      <c r="C133" s="56"/>
      <c r="D133" s="56"/>
      <c r="E133" s="56"/>
      <c r="F133" s="57"/>
      <c r="G133" s="67"/>
      <c r="H133" s="67"/>
      <c r="I133" s="185"/>
      <c r="J133" s="58" t="str">
        <f>IFERROR(Tabel1[[#This Row],[risico PF (%)]]/Tabel1[[#This Row],[Fictieve Stoploss (%)]]*-1,"")</f>
        <v/>
      </c>
      <c r="K133" s="58" t="str">
        <f>IFERROR(Tabel1[[#This Row],[risico PF (%)]]/Tabel1[[#This Row],[Stoploss optie 2 (%)]]*-1,"")</f>
        <v/>
      </c>
      <c r="L133" s="137"/>
      <c r="M133" s="137"/>
      <c r="N133" s="138"/>
      <c r="O133" s="138"/>
      <c r="P133" s="137"/>
      <c r="Q133" s="61"/>
      <c r="R133" s="61"/>
      <c r="S133" s="61"/>
      <c r="T133" s="60"/>
      <c r="U133" s="60"/>
      <c r="V133" s="62"/>
      <c r="W133" s="62"/>
      <c r="X133" s="76"/>
      <c r="Y133" s="61"/>
      <c r="Z133" s="163">
        <f>Tabel1[[#This Row],[prijs voorbij entry (%)]]-Tabel1[[#This Row],[Fictieve Stoploss (%)]]</f>
        <v>0</v>
      </c>
      <c r="AA133" s="94"/>
      <c r="AB133" s="94"/>
      <c r="AC133" s="61"/>
      <c r="AD133" s="61"/>
      <c r="AE133" s="61"/>
      <c r="AF133" s="95"/>
      <c r="AG133" s="153">
        <f>Tabel1[[#This Row],[eindtijd]]-Tabel1[[#This Row],[starttijd]]</f>
        <v>0</v>
      </c>
      <c r="AI133" s="59"/>
      <c r="AJ133" s="162" t="str">
        <f>IFERROR($J133*(IF($M133="SL",IF($T133="",$Q133*Analysetool!B$3,$T133*Analysetool!B$3),$M133*Analysetool!B$3)+IF($N133="SL",IF($T133="",$Q133*Analysetool!B$4,$T133*Analysetool!B$4),$N133*Analysetool!B$4)+IF($O133="SL",IF($T133="",$Q133*Analysetool!B$5,$T133*Analysetool!B$5),$O133*Analysetool!B$5)+IF($P133="SL",IF($T133="",$Q133*Analysetool!B$6,$T133*Analysetool!B$6),$P133*Analysetool!B$6))-Tabel1[[#This Row],[fees (%)]],"")</f>
        <v/>
      </c>
      <c r="AM133" s="65"/>
      <c r="AN133" s="65"/>
    </row>
    <row r="134" spans="1:40" ht="14.25" customHeight="1" x14ac:dyDescent="0.35">
      <c r="A134" s="55"/>
      <c r="B134" s="56"/>
      <c r="C134" s="56"/>
      <c r="D134" s="56"/>
      <c r="E134" s="56"/>
      <c r="F134" s="57"/>
      <c r="G134" s="67"/>
      <c r="H134" s="67"/>
      <c r="I134" s="185"/>
      <c r="J134" s="58" t="str">
        <f>IFERROR(Tabel1[[#This Row],[risico PF (%)]]/Tabel1[[#This Row],[Fictieve Stoploss (%)]]*-1,"")</f>
        <v/>
      </c>
      <c r="K134" s="58" t="str">
        <f>IFERROR(Tabel1[[#This Row],[risico PF (%)]]/Tabel1[[#This Row],[Stoploss optie 2 (%)]]*-1,"")</f>
        <v/>
      </c>
      <c r="L134" s="137"/>
      <c r="M134" s="137"/>
      <c r="N134" s="138"/>
      <c r="O134" s="138"/>
      <c r="P134" s="137"/>
      <c r="Q134" s="61"/>
      <c r="R134" s="61"/>
      <c r="S134" s="61"/>
      <c r="T134" s="60"/>
      <c r="U134" s="60"/>
      <c r="V134" s="62"/>
      <c r="W134" s="62"/>
      <c r="X134" s="76"/>
      <c r="Y134" s="61"/>
      <c r="Z134" s="163">
        <f>Tabel1[[#This Row],[prijs voorbij entry (%)]]-Tabel1[[#This Row],[Fictieve Stoploss (%)]]</f>
        <v>0</v>
      </c>
      <c r="AA134" s="94"/>
      <c r="AB134" s="94"/>
      <c r="AC134" s="61"/>
      <c r="AD134" s="61"/>
      <c r="AE134" s="61"/>
      <c r="AF134" s="95"/>
      <c r="AG134" s="153">
        <f>Tabel1[[#This Row],[eindtijd]]-Tabel1[[#This Row],[starttijd]]</f>
        <v>0</v>
      </c>
      <c r="AI134" s="59"/>
      <c r="AJ134" s="162" t="str">
        <f>IFERROR($J134*(IF($M134="SL",IF($T134="",$Q134*Analysetool!B$3,$T134*Analysetool!B$3),$M134*Analysetool!B$3)+IF($N134="SL",IF($T134="",$Q134*Analysetool!B$4,$T134*Analysetool!B$4),$N134*Analysetool!B$4)+IF($O134="SL",IF($T134="",$Q134*Analysetool!B$5,$T134*Analysetool!B$5),$O134*Analysetool!B$5)+IF($P134="SL",IF($T134="",$Q134*Analysetool!B$6,$T134*Analysetool!B$6),$P134*Analysetool!B$6))-Tabel1[[#This Row],[fees (%)]],"")</f>
        <v/>
      </c>
      <c r="AM134" s="65"/>
      <c r="AN134" s="65"/>
    </row>
    <row r="135" spans="1:40" ht="14.25" customHeight="1" x14ac:dyDescent="0.35">
      <c r="A135" s="55"/>
      <c r="B135" s="56"/>
      <c r="C135" s="56"/>
      <c r="D135" s="56"/>
      <c r="E135" s="56"/>
      <c r="F135" s="57"/>
      <c r="G135" s="67"/>
      <c r="H135" s="67"/>
      <c r="I135" s="185"/>
      <c r="J135" s="58" t="str">
        <f>IFERROR(Tabel1[[#This Row],[risico PF (%)]]/Tabel1[[#This Row],[Fictieve Stoploss (%)]]*-1,"")</f>
        <v/>
      </c>
      <c r="K135" s="58" t="str">
        <f>IFERROR(Tabel1[[#This Row],[risico PF (%)]]/Tabel1[[#This Row],[Stoploss optie 2 (%)]]*-1,"")</f>
        <v/>
      </c>
      <c r="L135" s="137"/>
      <c r="M135" s="137"/>
      <c r="N135" s="138"/>
      <c r="O135" s="138"/>
      <c r="P135" s="137"/>
      <c r="Q135" s="61"/>
      <c r="R135" s="61"/>
      <c r="S135" s="61"/>
      <c r="T135" s="60"/>
      <c r="U135" s="60"/>
      <c r="V135" s="62"/>
      <c r="W135" s="62"/>
      <c r="X135" s="76"/>
      <c r="Y135" s="61"/>
      <c r="Z135" s="163">
        <f>Tabel1[[#This Row],[prijs voorbij entry (%)]]-Tabel1[[#This Row],[Fictieve Stoploss (%)]]</f>
        <v>0</v>
      </c>
      <c r="AA135" s="94"/>
      <c r="AB135" s="94"/>
      <c r="AC135" s="61"/>
      <c r="AD135" s="61"/>
      <c r="AE135" s="61"/>
      <c r="AF135" s="95"/>
      <c r="AG135" s="153">
        <f>Tabel1[[#This Row],[eindtijd]]-Tabel1[[#This Row],[starttijd]]</f>
        <v>0</v>
      </c>
      <c r="AI135" s="59"/>
      <c r="AJ135" s="162" t="str">
        <f>IFERROR($J135*(IF($M135="SL",IF($T135="",$Q135*Analysetool!B$3,$T135*Analysetool!B$3),$M135*Analysetool!B$3)+IF($N135="SL",IF($T135="",$Q135*Analysetool!B$4,$T135*Analysetool!B$4),$N135*Analysetool!B$4)+IF($O135="SL",IF($T135="",$Q135*Analysetool!B$5,$T135*Analysetool!B$5),$O135*Analysetool!B$5)+IF($P135="SL",IF($T135="",$Q135*Analysetool!B$6,$T135*Analysetool!B$6),$P135*Analysetool!B$6))-Tabel1[[#This Row],[fees (%)]],"")</f>
        <v/>
      </c>
      <c r="AM135" s="65"/>
      <c r="AN135" s="65"/>
    </row>
    <row r="136" spans="1:40" ht="14.25" customHeight="1" x14ac:dyDescent="0.35">
      <c r="A136" s="55"/>
      <c r="B136" s="56"/>
      <c r="C136" s="56"/>
      <c r="D136" s="56"/>
      <c r="E136" s="56"/>
      <c r="F136" s="57"/>
      <c r="G136" s="67"/>
      <c r="H136" s="67"/>
      <c r="I136" s="185"/>
      <c r="J136" s="58" t="str">
        <f>IFERROR(Tabel1[[#This Row],[risico PF (%)]]/Tabel1[[#This Row],[Fictieve Stoploss (%)]]*-1,"")</f>
        <v/>
      </c>
      <c r="K136" s="58" t="str">
        <f>IFERROR(Tabel1[[#This Row],[risico PF (%)]]/Tabel1[[#This Row],[Stoploss optie 2 (%)]]*-1,"")</f>
        <v/>
      </c>
      <c r="L136" s="137"/>
      <c r="M136" s="137"/>
      <c r="N136" s="138"/>
      <c r="O136" s="138"/>
      <c r="P136" s="137"/>
      <c r="Q136" s="61"/>
      <c r="R136" s="61"/>
      <c r="S136" s="61"/>
      <c r="T136" s="60"/>
      <c r="U136" s="60"/>
      <c r="V136" s="62"/>
      <c r="W136" s="62"/>
      <c r="X136" s="76"/>
      <c r="Y136" s="61"/>
      <c r="Z136" s="163">
        <f>Tabel1[[#This Row],[prijs voorbij entry (%)]]-Tabel1[[#This Row],[Fictieve Stoploss (%)]]</f>
        <v>0</v>
      </c>
      <c r="AA136" s="94"/>
      <c r="AB136" s="94"/>
      <c r="AC136" s="61"/>
      <c r="AD136" s="61"/>
      <c r="AE136" s="61"/>
      <c r="AF136" s="95"/>
      <c r="AG136" s="153">
        <f>Tabel1[[#This Row],[eindtijd]]-Tabel1[[#This Row],[starttijd]]</f>
        <v>0</v>
      </c>
      <c r="AI136" s="59"/>
      <c r="AJ136" s="162" t="str">
        <f>IFERROR($J136*(IF($M136="SL",IF($T136="",$Q136*Analysetool!B$3,$T136*Analysetool!B$3),$M136*Analysetool!B$3)+IF($N136="SL",IF($T136="",$Q136*Analysetool!B$4,$T136*Analysetool!B$4),$N136*Analysetool!B$4)+IF($O136="SL",IF($T136="",$Q136*Analysetool!B$5,$T136*Analysetool!B$5),$O136*Analysetool!B$5)+IF($P136="SL",IF($T136="",$Q136*Analysetool!B$6,$T136*Analysetool!B$6),$P136*Analysetool!B$6))-Tabel1[[#This Row],[fees (%)]],"")</f>
        <v/>
      </c>
      <c r="AM136" s="65"/>
      <c r="AN136" s="65"/>
    </row>
    <row r="137" spans="1:40" ht="14.25" customHeight="1" x14ac:dyDescent="0.35">
      <c r="A137" s="55"/>
      <c r="B137" s="56"/>
      <c r="C137" s="56"/>
      <c r="D137" s="56"/>
      <c r="E137" s="56"/>
      <c r="F137" s="57"/>
      <c r="G137" s="67"/>
      <c r="H137" s="67"/>
      <c r="I137" s="185"/>
      <c r="J137" s="58" t="str">
        <f>IFERROR(Tabel1[[#This Row],[risico PF (%)]]/Tabel1[[#This Row],[Fictieve Stoploss (%)]]*-1,"")</f>
        <v/>
      </c>
      <c r="K137" s="58" t="str">
        <f>IFERROR(Tabel1[[#This Row],[risico PF (%)]]/Tabel1[[#This Row],[Stoploss optie 2 (%)]]*-1,"")</f>
        <v/>
      </c>
      <c r="L137" s="137"/>
      <c r="M137" s="137"/>
      <c r="N137" s="138"/>
      <c r="O137" s="138"/>
      <c r="P137" s="137"/>
      <c r="Q137" s="61"/>
      <c r="R137" s="61"/>
      <c r="S137" s="61"/>
      <c r="T137" s="60"/>
      <c r="U137" s="60"/>
      <c r="V137" s="62"/>
      <c r="W137" s="62"/>
      <c r="X137" s="76"/>
      <c r="Y137" s="61"/>
      <c r="Z137" s="163">
        <f>Tabel1[[#This Row],[prijs voorbij entry (%)]]-Tabel1[[#This Row],[Fictieve Stoploss (%)]]</f>
        <v>0</v>
      </c>
      <c r="AA137" s="94"/>
      <c r="AB137" s="94"/>
      <c r="AC137" s="61"/>
      <c r="AD137" s="61"/>
      <c r="AE137" s="61"/>
      <c r="AF137" s="95"/>
      <c r="AG137" s="153">
        <f>Tabel1[[#This Row],[eindtijd]]-Tabel1[[#This Row],[starttijd]]</f>
        <v>0</v>
      </c>
      <c r="AI137" s="59"/>
      <c r="AJ137" s="162" t="str">
        <f>IFERROR($J137*(IF($M137="SL",IF($T137="",$Q137*Analysetool!B$3,$T137*Analysetool!B$3),$M137*Analysetool!B$3)+IF($N137="SL",IF($T137="",$Q137*Analysetool!B$4,$T137*Analysetool!B$4),$N137*Analysetool!B$4)+IF($O137="SL",IF($T137="",$Q137*Analysetool!B$5,$T137*Analysetool!B$5),$O137*Analysetool!B$5)+IF($P137="SL",IF($T137="",$Q137*Analysetool!B$6,$T137*Analysetool!B$6),$P137*Analysetool!B$6))-Tabel1[[#This Row],[fees (%)]],"")</f>
        <v/>
      </c>
      <c r="AM137" s="65"/>
      <c r="AN137" s="65"/>
    </row>
    <row r="138" spans="1:40" ht="14.25" customHeight="1" x14ac:dyDescent="0.35">
      <c r="A138" s="55"/>
      <c r="B138" s="56"/>
      <c r="C138" s="56"/>
      <c r="D138" s="56"/>
      <c r="E138" s="56"/>
      <c r="F138" s="57"/>
      <c r="G138" s="67"/>
      <c r="H138" s="67"/>
      <c r="I138" s="185"/>
      <c r="J138" s="58" t="str">
        <f>IFERROR(Tabel1[[#This Row],[risico PF (%)]]/Tabel1[[#This Row],[Fictieve Stoploss (%)]]*-1,"")</f>
        <v/>
      </c>
      <c r="K138" s="58" t="str">
        <f>IFERROR(Tabel1[[#This Row],[risico PF (%)]]/Tabel1[[#This Row],[Stoploss optie 2 (%)]]*-1,"")</f>
        <v/>
      </c>
      <c r="L138" s="137"/>
      <c r="M138" s="137"/>
      <c r="N138" s="138"/>
      <c r="O138" s="138"/>
      <c r="P138" s="137"/>
      <c r="Q138" s="61"/>
      <c r="R138" s="61"/>
      <c r="S138" s="61"/>
      <c r="T138" s="60"/>
      <c r="U138" s="60"/>
      <c r="V138" s="62"/>
      <c r="W138" s="62"/>
      <c r="X138" s="76"/>
      <c r="Y138" s="61"/>
      <c r="Z138" s="163">
        <f>Tabel1[[#This Row],[prijs voorbij entry (%)]]-Tabel1[[#This Row],[Fictieve Stoploss (%)]]</f>
        <v>0</v>
      </c>
      <c r="AA138" s="94"/>
      <c r="AB138" s="94"/>
      <c r="AC138" s="61"/>
      <c r="AD138" s="61"/>
      <c r="AE138" s="61"/>
      <c r="AF138" s="95"/>
      <c r="AG138" s="153">
        <f>Tabel1[[#This Row],[eindtijd]]-Tabel1[[#This Row],[starttijd]]</f>
        <v>0</v>
      </c>
      <c r="AI138" s="59"/>
      <c r="AJ138" s="162" t="str">
        <f>IFERROR($J138*(IF($M138="SL",IF($T138="",$Q138*Analysetool!B$3,$T138*Analysetool!B$3),$M138*Analysetool!B$3)+IF($N138="SL",IF($T138="",$Q138*Analysetool!B$4,$T138*Analysetool!B$4),$N138*Analysetool!B$4)+IF($O138="SL",IF($T138="",$Q138*Analysetool!B$5,$T138*Analysetool!B$5),$O138*Analysetool!B$5)+IF($P138="SL",IF($T138="",$Q138*Analysetool!B$6,$T138*Analysetool!B$6),$P138*Analysetool!B$6))-Tabel1[[#This Row],[fees (%)]],"")</f>
        <v/>
      </c>
      <c r="AM138" s="65"/>
      <c r="AN138" s="65"/>
    </row>
    <row r="139" spans="1:40" ht="14.25" customHeight="1" x14ac:dyDescent="0.35">
      <c r="A139" s="55"/>
      <c r="B139" s="56"/>
      <c r="C139" s="56"/>
      <c r="D139" s="56"/>
      <c r="E139" s="56"/>
      <c r="F139" s="57"/>
      <c r="G139" s="67"/>
      <c r="H139" s="67"/>
      <c r="I139" s="185"/>
      <c r="J139" s="58" t="str">
        <f>IFERROR(Tabel1[[#This Row],[risico PF (%)]]/Tabel1[[#This Row],[Fictieve Stoploss (%)]]*-1,"")</f>
        <v/>
      </c>
      <c r="K139" s="58" t="str">
        <f>IFERROR(Tabel1[[#This Row],[risico PF (%)]]/Tabel1[[#This Row],[Stoploss optie 2 (%)]]*-1,"")</f>
        <v/>
      </c>
      <c r="L139" s="137"/>
      <c r="M139" s="137"/>
      <c r="N139" s="138"/>
      <c r="O139" s="138"/>
      <c r="P139" s="137"/>
      <c r="Q139" s="61"/>
      <c r="R139" s="61"/>
      <c r="S139" s="61"/>
      <c r="T139" s="60"/>
      <c r="U139" s="60"/>
      <c r="V139" s="62"/>
      <c r="W139" s="62"/>
      <c r="X139" s="76"/>
      <c r="Y139" s="61"/>
      <c r="Z139" s="163">
        <f>Tabel1[[#This Row],[prijs voorbij entry (%)]]-Tabel1[[#This Row],[Fictieve Stoploss (%)]]</f>
        <v>0</v>
      </c>
      <c r="AA139" s="94"/>
      <c r="AB139" s="94"/>
      <c r="AC139" s="61"/>
      <c r="AD139" s="61"/>
      <c r="AE139" s="61"/>
      <c r="AF139" s="95"/>
      <c r="AG139" s="153">
        <f>Tabel1[[#This Row],[eindtijd]]-Tabel1[[#This Row],[starttijd]]</f>
        <v>0</v>
      </c>
      <c r="AI139" s="59"/>
      <c r="AJ139" s="162" t="str">
        <f>IFERROR($J139*(IF($M139="SL",IF($T139="",$Q139*Analysetool!B$3,$T139*Analysetool!B$3),$M139*Analysetool!B$3)+IF($N139="SL",IF($T139="",$Q139*Analysetool!B$4,$T139*Analysetool!B$4),$N139*Analysetool!B$4)+IF($O139="SL",IF($T139="",$Q139*Analysetool!B$5,$T139*Analysetool!B$5),$O139*Analysetool!B$5)+IF($P139="SL",IF($T139="",$Q139*Analysetool!B$6,$T139*Analysetool!B$6),$P139*Analysetool!B$6))-Tabel1[[#This Row],[fees (%)]],"")</f>
        <v/>
      </c>
      <c r="AM139" s="65"/>
      <c r="AN139" s="65"/>
    </row>
    <row r="140" spans="1:40" ht="14.25" customHeight="1" x14ac:dyDescent="0.35">
      <c r="A140" s="55"/>
      <c r="B140" s="56"/>
      <c r="C140" s="56"/>
      <c r="D140" s="56"/>
      <c r="E140" s="56"/>
      <c r="F140" s="57"/>
      <c r="G140" s="67"/>
      <c r="H140" s="67"/>
      <c r="I140" s="185"/>
      <c r="J140" s="58" t="str">
        <f>IFERROR(Tabel1[[#This Row],[risico PF (%)]]/Tabel1[[#This Row],[Fictieve Stoploss (%)]]*-1,"")</f>
        <v/>
      </c>
      <c r="K140" s="58" t="str">
        <f>IFERROR(Tabel1[[#This Row],[risico PF (%)]]/Tabel1[[#This Row],[Stoploss optie 2 (%)]]*-1,"")</f>
        <v/>
      </c>
      <c r="L140" s="137"/>
      <c r="M140" s="137"/>
      <c r="N140" s="138"/>
      <c r="O140" s="138"/>
      <c r="P140" s="137"/>
      <c r="Q140" s="61"/>
      <c r="R140" s="61"/>
      <c r="S140" s="61"/>
      <c r="T140" s="60"/>
      <c r="U140" s="60"/>
      <c r="V140" s="62"/>
      <c r="W140" s="62"/>
      <c r="X140" s="76"/>
      <c r="Y140" s="61"/>
      <c r="Z140" s="163">
        <f>Tabel1[[#This Row],[prijs voorbij entry (%)]]-Tabel1[[#This Row],[Fictieve Stoploss (%)]]</f>
        <v>0</v>
      </c>
      <c r="AA140" s="94"/>
      <c r="AB140" s="94"/>
      <c r="AC140" s="61"/>
      <c r="AD140" s="61"/>
      <c r="AE140" s="61"/>
      <c r="AF140" s="95"/>
      <c r="AG140" s="153">
        <f>Tabel1[[#This Row],[eindtijd]]-Tabel1[[#This Row],[starttijd]]</f>
        <v>0</v>
      </c>
      <c r="AI140" s="59"/>
      <c r="AJ140" s="162" t="str">
        <f>IFERROR($J140*(IF($M140="SL",IF($T140="",$Q140*Analysetool!B$3,$T140*Analysetool!B$3),$M140*Analysetool!B$3)+IF($N140="SL",IF($T140="",$Q140*Analysetool!B$4,$T140*Analysetool!B$4),$N140*Analysetool!B$4)+IF($O140="SL",IF($T140="",$Q140*Analysetool!B$5,$T140*Analysetool!B$5),$O140*Analysetool!B$5)+IF($P140="SL",IF($T140="",$Q140*Analysetool!B$6,$T140*Analysetool!B$6),$P140*Analysetool!B$6))-Tabel1[[#This Row],[fees (%)]],"")</f>
        <v/>
      </c>
      <c r="AM140" s="65"/>
      <c r="AN140" s="65"/>
    </row>
    <row r="141" spans="1:40" ht="14.25" customHeight="1" x14ac:dyDescent="0.35">
      <c r="A141" s="55"/>
      <c r="B141" s="56"/>
      <c r="C141" s="56"/>
      <c r="D141" s="56"/>
      <c r="E141" s="56"/>
      <c r="F141" s="57"/>
      <c r="G141" s="67"/>
      <c r="H141" s="67"/>
      <c r="I141" s="185"/>
      <c r="J141" s="58" t="str">
        <f>IFERROR(Tabel1[[#This Row],[risico PF (%)]]/Tabel1[[#This Row],[Fictieve Stoploss (%)]]*-1,"")</f>
        <v/>
      </c>
      <c r="K141" s="58" t="str">
        <f>IFERROR(Tabel1[[#This Row],[risico PF (%)]]/Tabel1[[#This Row],[Stoploss optie 2 (%)]]*-1,"")</f>
        <v/>
      </c>
      <c r="L141" s="137"/>
      <c r="M141" s="137"/>
      <c r="N141" s="138"/>
      <c r="O141" s="138"/>
      <c r="P141" s="137"/>
      <c r="Q141" s="61"/>
      <c r="R141" s="61"/>
      <c r="S141" s="61"/>
      <c r="T141" s="60"/>
      <c r="U141" s="60"/>
      <c r="V141" s="62"/>
      <c r="W141" s="62"/>
      <c r="X141" s="76"/>
      <c r="Y141" s="61"/>
      <c r="Z141" s="163">
        <f>Tabel1[[#This Row],[prijs voorbij entry (%)]]-Tabel1[[#This Row],[Fictieve Stoploss (%)]]</f>
        <v>0</v>
      </c>
      <c r="AA141" s="94"/>
      <c r="AB141" s="94"/>
      <c r="AC141" s="61"/>
      <c r="AD141" s="61"/>
      <c r="AE141" s="61"/>
      <c r="AF141" s="95"/>
      <c r="AG141" s="153">
        <f>Tabel1[[#This Row],[eindtijd]]-Tabel1[[#This Row],[starttijd]]</f>
        <v>0</v>
      </c>
      <c r="AI141" s="59"/>
      <c r="AJ141" s="162" t="str">
        <f>IFERROR($J141*(IF($M141="SL",IF($T141="",$Q141*Analysetool!B$3,$T141*Analysetool!B$3),$M141*Analysetool!B$3)+IF($N141="SL",IF($T141="",$Q141*Analysetool!B$4,$T141*Analysetool!B$4),$N141*Analysetool!B$4)+IF($O141="SL",IF($T141="",$Q141*Analysetool!B$5,$T141*Analysetool!B$5),$O141*Analysetool!B$5)+IF($P141="SL",IF($T141="",$Q141*Analysetool!B$6,$T141*Analysetool!B$6),$P141*Analysetool!B$6))-Tabel1[[#This Row],[fees (%)]],"")</f>
        <v/>
      </c>
      <c r="AM141" s="65"/>
      <c r="AN141" s="65"/>
    </row>
    <row r="142" spans="1:40" ht="14.25" customHeight="1" x14ac:dyDescent="0.35">
      <c r="A142" s="55"/>
      <c r="B142" s="56"/>
      <c r="C142" s="56"/>
      <c r="D142" s="56"/>
      <c r="E142" s="56"/>
      <c r="F142" s="57"/>
      <c r="G142" s="67"/>
      <c r="H142" s="67"/>
      <c r="I142" s="185"/>
      <c r="J142" s="58" t="str">
        <f>IFERROR(Tabel1[[#This Row],[risico PF (%)]]/Tabel1[[#This Row],[Fictieve Stoploss (%)]]*-1,"")</f>
        <v/>
      </c>
      <c r="K142" s="58" t="str">
        <f>IFERROR(Tabel1[[#This Row],[risico PF (%)]]/Tabel1[[#This Row],[Stoploss optie 2 (%)]]*-1,"")</f>
        <v/>
      </c>
      <c r="L142" s="137"/>
      <c r="M142" s="137"/>
      <c r="N142" s="138"/>
      <c r="O142" s="138"/>
      <c r="P142" s="137"/>
      <c r="Q142" s="61"/>
      <c r="R142" s="61"/>
      <c r="S142" s="61"/>
      <c r="T142" s="60"/>
      <c r="U142" s="60"/>
      <c r="V142" s="62"/>
      <c r="W142" s="62"/>
      <c r="X142" s="76"/>
      <c r="Y142" s="61"/>
      <c r="Z142" s="163">
        <f>Tabel1[[#This Row],[prijs voorbij entry (%)]]-Tabel1[[#This Row],[Fictieve Stoploss (%)]]</f>
        <v>0</v>
      </c>
      <c r="AA142" s="94"/>
      <c r="AB142" s="94"/>
      <c r="AC142" s="61"/>
      <c r="AD142" s="61"/>
      <c r="AE142" s="61"/>
      <c r="AF142" s="95"/>
      <c r="AG142" s="153">
        <f>Tabel1[[#This Row],[eindtijd]]-Tabel1[[#This Row],[starttijd]]</f>
        <v>0</v>
      </c>
      <c r="AI142" s="59"/>
      <c r="AJ142" s="162" t="str">
        <f>IFERROR($J142*(IF($M142="SL",IF($T142="",$Q142*Analysetool!B$3,$T142*Analysetool!B$3),$M142*Analysetool!B$3)+IF($N142="SL",IF($T142="",$Q142*Analysetool!B$4,$T142*Analysetool!B$4),$N142*Analysetool!B$4)+IF($O142="SL",IF($T142="",$Q142*Analysetool!B$5,$T142*Analysetool!B$5),$O142*Analysetool!B$5)+IF($P142="SL",IF($T142="",$Q142*Analysetool!B$6,$T142*Analysetool!B$6),$P142*Analysetool!B$6))-Tabel1[[#This Row],[fees (%)]],"")</f>
        <v/>
      </c>
      <c r="AM142" s="65"/>
      <c r="AN142" s="65"/>
    </row>
    <row r="143" spans="1:40" ht="14.25" customHeight="1" x14ac:dyDescent="0.35">
      <c r="A143" s="55"/>
      <c r="B143" s="56"/>
      <c r="C143" s="56"/>
      <c r="D143" s="56"/>
      <c r="E143" s="56"/>
      <c r="F143" s="57"/>
      <c r="G143" s="67"/>
      <c r="H143" s="67"/>
      <c r="I143" s="185"/>
      <c r="J143" s="58" t="str">
        <f>IFERROR(Tabel1[[#This Row],[risico PF (%)]]/Tabel1[[#This Row],[Fictieve Stoploss (%)]]*-1,"")</f>
        <v/>
      </c>
      <c r="K143" s="58" t="str">
        <f>IFERROR(Tabel1[[#This Row],[risico PF (%)]]/Tabel1[[#This Row],[Stoploss optie 2 (%)]]*-1,"")</f>
        <v/>
      </c>
      <c r="L143" s="137"/>
      <c r="M143" s="137"/>
      <c r="N143" s="138"/>
      <c r="O143" s="138"/>
      <c r="P143" s="137"/>
      <c r="Q143" s="61"/>
      <c r="R143" s="61"/>
      <c r="S143" s="61"/>
      <c r="T143" s="60"/>
      <c r="U143" s="60"/>
      <c r="V143" s="62"/>
      <c r="W143" s="62"/>
      <c r="X143" s="76"/>
      <c r="Y143" s="61"/>
      <c r="Z143" s="163">
        <f>Tabel1[[#This Row],[prijs voorbij entry (%)]]-Tabel1[[#This Row],[Fictieve Stoploss (%)]]</f>
        <v>0</v>
      </c>
      <c r="AA143" s="94"/>
      <c r="AB143" s="94"/>
      <c r="AC143" s="61"/>
      <c r="AD143" s="61"/>
      <c r="AE143" s="61"/>
      <c r="AF143" s="95"/>
      <c r="AG143" s="153">
        <f>Tabel1[[#This Row],[eindtijd]]-Tabel1[[#This Row],[starttijd]]</f>
        <v>0</v>
      </c>
      <c r="AI143" s="59"/>
      <c r="AJ143" s="162" t="str">
        <f>IFERROR($J143*(IF($M143="SL",IF($T143="",$Q143*Analysetool!B$3,$T143*Analysetool!B$3),$M143*Analysetool!B$3)+IF($N143="SL",IF($T143="",$Q143*Analysetool!B$4,$T143*Analysetool!B$4),$N143*Analysetool!B$4)+IF($O143="SL",IF($T143="",$Q143*Analysetool!B$5,$T143*Analysetool!B$5),$O143*Analysetool!B$5)+IF($P143="SL",IF($T143="",$Q143*Analysetool!B$6,$T143*Analysetool!B$6),$P143*Analysetool!B$6))-Tabel1[[#This Row],[fees (%)]],"")</f>
        <v/>
      </c>
      <c r="AM143" s="65"/>
      <c r="AN143" s="65"/>
    </row>
    <row r="144" spans="1:40" ht="14.25" customHeight="1" x14ac:dyDescent="0.35">
      <c r="A144" s="55"/>
      <c r="B144" s="56"/>
      <c r="C144" s="56"/>
      <c r="D144" s="56"/>
      <c r="E144" s="56"/>
      <c r="F144" s="57"/>
      <c r="G144" s="67"/>
      <c r="H144" s="67"/>
      <c r="I144" s="185"/>
      <c r="J144" s="58" t="str">
        <f>IFERROR(Tabel1[[#This Row],[risico PF (%)]]/Tabel1[[#This Row],[Fictieve Stoploss (%)]]*-1,"")</f>
        <v/>
      </c>
      <c r="K144" s="58" t="str">
        <f>IFERROR(Tabel1[[#This Row],[risico PF (%)]]/Tabel1[[#This Row],[Stoploss optie 2 (%)]]*-1,"")</f>
        <v/>
      </c>
      <c r="L144" s="137"/>
      <c r="M144" s="137"/>
      <c r="N144" s="138"/>
      <c r="O144" s="138"/>
      <c r="P144" s="137"/>
      <c r="Q144" s="61"/>
      <c r="R144" s="61"/>
      <c r="S144" s="61"/>
      <c r="T144" s="60"/>
      <c r="U144" s="60"/>
      <c r="V144" s="62"/>
      <c r="W144" s="62"/>
      <c r="X144" s="76"/>
      <c r="Y144" s="61"/>
      <c r="Z144" s="163">
        <f>Tabel1[[#This Row],[prijs voorbij entry (%)]]-Tabel1[[#This Row],[Fictieve Stoploss (%)]]</f>
        <v>0</v>
      </c>
      <c r="AA144" s="94"/>
      <c r="AB144" s="94"/>
      <c r="AC144" s="61"/>
      <c r="AD144" s="61"/>
      <c r="AE144" s="61"/>
      <c r="AF144" s="95"/>
      <c r="AG144" s="153">
        <f>Tabel1[[#This Row],[eindtijd]]-Tabel1[[#This Row],[starttijd]]</f>
        <v>0</v>
      </c>
      <c r="AI144" s="59"/>
      <c r="AJ144" s="162" t="str">
        <f>IFERROR($J144*(IF($M144="SL",IF($T144="",$Q144*Analysetool!B$3,$T144*Analysetool!B$3),$M144*Analysetool!B$3)+IF($N144="SL",IF($T144="",$Q144*Analysetool!B$4,$T144*Analysetool!B$4),$N144*Analysetool!B$4)+IF($O144="SL",IF($T144="",$Q144*Analysetool!B$5,$T144*Analysetool!B$5),$O144*Analysetool!B$5)+IF($P144="SL",IF($T144="",$Q144*Analysetool!B$6,$T144*Analysetool!B$6),$P144*Analysetool!B$6))-Tabel1[[#This Row],[fees (%)]],"")</f>
        <v/>
      </c>
      <c r="AM144" s="65"/>
      <c r="AN144" s="65"/>
    </row>
    <row r="145" spans="1:40" ht="14.25" customHeight="1" x14ac:dyDescent="0.35">
      <c r="A145" s="55"/>
      <c r="B145" s="56"/>
      <c r="C145" s="56"/>
      <c r="D145" s="56"/>
      <c r="E145" s="56"/>
      <c r="F145" s="57"/>
      <c r="G145" s="67"/>
      <c r="H145" s="67"/>
      <c r="I145" s="185"/>
      <c r="J145" s="58" t="str">
        <f>IFERROR(Tabel1[[#This Row],[risico PF (%)]]/Tabel1[[#This Row],[Fictieve Stoploss (%)]]*-1,"")</f>
        <v/>
      </c>
      <c r="K145" s="58" t="str">
        <f>IFERROR(Tabel1[[#This Row],[risico PF (%)]]/Tabel1[[#This Row],[Stoploss optie 2 (%)]]*-1,"")</f>
        <v/>
      </c>
      <c r="L145" s="137"/>
      <c r="M145" s="137"/>
      <c r="N145" s="138"/>
      <c r="O145" s="138"/>
      <c r="P145" s="137"/>
      <c r="Q145" s="61"/>
      <c r="R145" s="61"/>
      <c r="S145" s="61"/>
      <c r="T145" s="60"/>
      <c r="U145" s="60"/>
      <c r="V145" s="62"/>
      <c r="W145" s="62"/>
      <c r="X145" s="76"/>
      <c r="Y145" s="61"/>
      <c r="Z145" s="163">
        <f>Tabel1[[#This Row],[prijs voorbij entry (%)]]-Tabel1[[#This Row],[Fictieve Stoploss (%)]]</f>
        <v>0</v>
      </c>
      <c r="AA145" s="94"/>
      <c r="AB145" s="94"/>
      <c r="AC145" s="61"/>
      <c r="AD145" s="61"/>
      <c r="AE145" s="61"/>
      <c r="AF145" s="95"/>
      <c r="AG145" s="153">
        <f>Tabel1[[#This Row],[eindtijd]]-Tabel1[[#This Row],[starttijd]]</f>
        <v>0</v>
      </c>
      <c r="AI145" s="59"/>
      <c r="AJ145" s="162" t="str">
        <f>IFERROR($J145*(IF($M145="SL",IF($T145="",$Q145*Analysetool!B$3,$T145*Analysetool!B$3),$M145*Analysetool!B$3)+IF($N145="SL",IF($T145="",$Q145*Analysetool!B$4,$T145*Analysetool!B$4),$N145*Analysetool!B$4)+IF($O145="SL",IF($T145="",$Q145*Analysetool!B$5,$T145*Analysetool!B$5),$O145*Analysetool!B$5)+IF($P145="SL",IF($T145="",$Q145*Analysetool!B$6,$T145*Analysetool!B$6),$P145*Analysetool!B$6))-Tabel1[[#This Row],[fees (%)]],"")</f>
        <v/>
      </c>
      <c r="AM145" s="65"/>
      <c r="AN145" s="65"/>
    </row>
    <row r="146" spans="1:40" ht="14.25" customHeight="1" x14ac:dyDescent="0.35">
      <c r="A146" s="55"/>
      <c r="B146" s="56"/>
      <c r="C146" s="56"/>
      <c r="D146" s="56"/>
      <c r="E146" s="56"/>
      <c r="F146" s="57"/>
      <c r="G146" s="67"/>
      <c r="H146" s="67"/>
      <c r="I146" s="185"/>
      <c r="J146" s="58" t="str">
        <f>IFERROR(Tabel1[[#This Row],[risico PF (%)]]/Tabel1[[#This Row],[Fictieve Stoploss (%)]]*-1,"")</f>
        <v/>
      </c>
      <c r="K146" s="58" t="str">
        <f>IFERROR(Tabel1[[#This Row],[risico PF (%)]]/Tabel1[[#This Row],[Stoploss optie 2 (%)]]*-1,"")</f>
        <v/>
      </c>
      <c r="L146" s="137"/>
      <c r="M146" s="137"/>
      <c r="N146" s="138"/>
      <c r="O146" s="138"/>
      <c r="P146" s="137"/>
      <c r="Q146" s="61"/>
      <c r="R146" s="61"/>
      <c r="S146" s="61"/>
      <c r="T146" s="60"/>
      <c r="U146" s="60"/>
      <c r="V146" s="62"/>
      <c r="W146" s="62"/>
      <c r="X146" s="76"/>
      <c r="Y146" s="61"/>
      <c r="Z146" s="163">
        <f>Tabel1[[#This Row],[prijs voorbij entry (%)]]-Tabel1[[#This Row],[Fictieve Stoploss (%)]]</f>
        <v>0</v>
      </c>
      <c r="AA146" s="94"/>
      <c r="AB146" s="94"/>
      <c r="AC146" s="61"/>
      <c r="AD146" s="61"/>
      <c r="AE146" s="61"/>
      <c r="AF146" s="95"/>
      <c r="AG146" s="153">
        <f>Tabel1[[#This Row],[eindtijd]]-Tabel1[[#This Row],[starttijd]]</f>
        <v>0</v>
      </c>
      <c r="AI146" s="59"/>
      <c r="AJ146" s="162" t="str">
        <f>IFERROR($J146*(IF($M146="SL",IF($T146="",$Q146*Analysetool!B$3,$T146*Analysetool!B$3),$M146*Analysetool!B$3)+IF($N146="SL",IF($T146="",$Q146*Analysetool!B$4,$T146*Analysetool!B$4),$N146*Analysetool!B$4)+IF($O146="SL",IF($T146="",$Q146*Analysetool!B$5,$T146*Analysetool!B$5),$O146*Analysetool!B$5)+IF($P146="SL",IF($T146="",$Q146*Analysetool!B$6,$T146*Analysetool!B$6),$P146*Analysetool!B$6))-Tabel1[[#This Row],[fees (%)]],"")</f>
        <v/>
      </c>
      <c r="AM146" s="65"/>
      <c r="AN146" s="65"/>
    </row>
    <row r="147" spans="1:40" ht="14.25" customHeight="1" x14ac:dyDescent="0.35">
      <c r="A147" s="55"/>
      <c r="B147" s="56"/>
      <c r="C147" s="56"/>
      <c r="D147" s="56"/>
      <c r="E147" s="56"/>
      <c r="F147" s="57"/>
      <c r="G147" s="67"/>
      <c r="H147" s="67"/>
      <c r="I147" s="185"/>
      <c r="J147" s="58" t="str">
        <f>IFERROR(Tabel1[[#This Row],[risico PF (%)]]/Tabel1[[#This Row],[Fictieve Stoploss (%)]]*-1,"")</f>
        <v/>
      </c>
      <c r="K147" s="58" t="str">
        <f>IFERROR(Tabel1[[#This Row],[risico PF (%)]]/Tabel1[[#This Row],[Stoploss optie 2 (%)]]*-1,"")</f>
        <v/>
      </c>
      <c r="L147" s="137"/>
      <c r="M147" s="137"/>
      <c r="N147" s="138"/>
      <c r="O147" s="138"/>
      <c r="P147" s="137"/>
      <c r="Q147" s="61"/>
      <c r="R147" s="61"/>
      <c r="S147" s="61"/>
      <c r="T147" s="60"/>
      <c r="U147" s="60"/>
      <c r="V147" s="62"/>
      <c r="W147" s="62"/>
      <c r="X147" s="76"/>
      <c r="Y147" s="61"/>
      <c r="Z147" s="163">
        <f>Tabel1[[#This Row],[prijs voorbij entry (%)]]-Tabel1[[#This Row],[Fictieve Stoploss (%)]]</f>
        <v>0</v>
      </c>
      <c r="AA147" s="94"/>
      <c r="AB147" s="94"/>
      <c r="AC147" s="61"/>
      <c r="AD147" s="61"/>
      <c r="AE147" s="61"/>
      <c r="AF147" s="95"/>
      <c r="AG147" s="153">
        <f>Tabel1[[#This Row],[eindtijd]]-Tabel1[[#This Row],[starttijd]]</f>
        <v>0</v>
      </c>
      <c r="AI147" s="59"/>
      <c r="AJ147" s="162" t="str">
        <f>IFERROR($J147*(IF($M147="SL",IF($T147="",$Q147*Analysetool!B$3,$T147*Analysetool!B$3),$M147*Analysetool!B$3)+IF($N147="SL",IF($T147="",$Q147*Analysetool!B$4,$T147*Analysetool!B$4),$N147*Analysetool!B$4)+IF($O147="SL",IF($T147="",$Q147*Analysetool!B$5,$T147*Analysetool!B$5),$O147*Analysetool!B$5)+IF($P147="SL",IF($T147="",$Q147*Analysetool!B$6,$T147*Analysetool!B$6),$P147*Analysetool!B$6))-Tabel1[[#This Row],[fees (%)]],"")</f>
        <v/>
      </c>
      <c r="AM147" s="65"/>
      <c r="AN147" s="65"/>
    </row>
    <row r="148" spans="1:40" ht="14.25" customHeight="1" x14ac:dyDescent="0.35">
      <c r="A148" s="55"/>
      <c r="B148" s="56"/>
      <c r="C148" s="56"/>
      <c r="D148" s="56"/>
      <c r="E148" s="56"/>
      <c r="F148" s="57"/>
      <c r="G148" s="67"/>
      <c r="H148" s="67"/>
      <c r="I148" s="185"/>
      <c r="J148" s="58" t="str">
        <f>IFERROR(Tabel1[[#This Row],[risico PF (%)]]/Tabel1[[#This Row],[Fictieve Stoploss (%)]]*-1,"")</f>
        <v/>
      </c>
      <c r="K148" s="58" t="str">
        <f>IFERROR(Tabel1[[#This Row],[risico PF (%)]]/Tabel1[[#This Row],[Stoploss optie 2 (%)]]*-1,"")</f>
        <v/>
      </c>
      <c r="L148" s="137"/>
      <c r="M148" s="137"/>
      <c r="N148" s="138"/>
      <c r="O148" s="138"/>
      <c r="P148" s="137"/>
      <c r="Q148" s="61"/>
      <c r="R148" s="61"/>
      <c r="S148" s="61"/>
      <c r="T148" s="60"/>
      <c r="U148" s="60"/>
      <c r="V148" s="62"/>
      <c r="W148" s="62"/>
      <c r="X148" s="76"/>
      <c r="Y148" s="61"/>
      <c r="Z148" s="163">
        <f>Tabel1[[#This Row],[prijs voorbij entry (%)]]-Tabel1[[#This Row],[Fictieve Stoploss (%)]]</f>
        <v>0</v>
      </c>
      <c r="AA148" s="94"/>
      <c r="AB148" s="94"/>
      <c r="AC148" s="61"/>
      <c r="AD148" s="61"/>
      <c r="AE148" s="61"/>
      <c r="AF148" s="95"/>
      <c r="AG148" s="153">
        <f>Tabel1[[#This Row],[eindtijd]]-Tabel1[[#This Row],[starttijd]]</f>
        <v>0</v>
      </c>
      <c r="AI148" s="59"/>
      <c r="AJ148" s="162" t="str">
        <f>IFERROR($J148*(IF($M148="SL",IF($T148="",$Q148*Analysetool!B$3,$T148*Analysetool!B$3),$M148*Analysetool!B$3)+IF($N148="SL",IF($T148="",$Q148*Analysetool!B$4,$T148*Analysetool!B$4),$N148*Analysetool!B$4)+IF($O148="SL",IF($T148="",$Q148*Analysetool!B$5,$T148*Analysetool!B$5),$O148*Analysetool!B$5)+IF($P148="SL",IF($T148="",$Q148*Analysetool!B$6,$T148*Analysetool!B$6),$P148*Analysetool!B$6))-Tabel1[[#This Row],[fees (%)]],"")</f>
        <v/>
      </c>
      <c r="AM148" s="65"/>
      <c r="AN148" s="65"/>
    </row>
    <row r="149" spans="1:40" ht="14.25" customHeight="1" x14ac:dyDescent="0.35">
      <c r="A149" s="55"/>
      <c r="B149" s="56"/>
      <c r="C149" s="56"/>
      <c r="D149" s="56"/>
      <c r="E149" s="56"/>
      <c r="F149" s="57"/>
      <c r="G149" s="67"/>
      <c r="H149" s="67"/>
      <c r="I149" s="185"/>
      <c r="J149" s="58" t="str">
        <f>IFERROR(Tabel1[[#This Row],[risico PF (%)]]/Tabel1[[#This Row],[Fictieve Stoploss (%)]]*-1,"")</f>
        <v/>
      </c>
      <c r="K149" s="58" t="str">
        <f>IFERROR(Tabel1[[#This Row],[risico PF (%)]]/Tabel1[[#This Row],[Stoploss optie 2 (%)]]*-1,"")</f>
        <v/>
      </c>
      <c r="L149" s="137"/>
      <c r="M149" s="137"/>
      <c r="N149" s="138"/>
      <c r="O149" s="138"/>
      <c r="P149" s="137"/>
      <c r="Q149" s="61"/>
      <c r="R149" s="61"/>
      <c r="S149" s="61"/>
      <c r="T149" s="60"/>
      <c r="U149" s="60"/>
      <c r="V149" s="62"/>
      <c r="W149" s="62"/>
      <c r="X149" s="76"/>
      <c r="Y149" s="61"/>
      <c r="Z149" s="163">
        <f>Tabel1[[#This Row],[prijs voorbij entry (%)]]-Tabel1[[#This Row],[Fictieve Stoploss (%)]]</f>
        <v>0</v>
      </c>
      <c r="AA149" s="94"/>
      <c r="AB149" s="94"/>
      <c r="AC149" s="61"/>
      <c r="AD149" s="61"/>
      <c r="AE149" s="61"/>
      <c r="AF149" s="95"/>
      <c r="AG149" s="153">
        <f>Tabel1[[#This Row],[eindtijd]]-Tabel1[[#This Row],[starttijd]]</f>
        <v>0</v>
      </c>
      <c r="AI149" s="59"/>
      <c r="AJ149" s="162" t="str">
        <f>IFERROR($J149*(IF($M149="SL",IF($T149="",$Q149*Analysetool!B$3,$T149*Analysetool!B$3),$M149*Analysetool!B$3)+IF($N149="SL",IF($T149="",$Q149*Analysetool!B$4,$T149*Analysetool!B$4),$N149*Analysetool!B$4)+IF($O149="SL",IF($T149="",$Q149*Analysetool!B$5,$T149*Analysetool!B$5),$O149*Analysetool!B$5)+IF($P149="SL",IF($T149="",$Q149*Analysetool!B$6,$T149*Analysetool!B$6),$P149*Analysetool!B$6))-Tabel1[[#This Row],[fees (%)]],"")</f>
        <v/>
      </c>
      <c r="AM149" s="65"/>
      <c r="AN149" s="65"/>
    </row>
    <row r="150" spans="1:40" ht="14.25" customHeight="1" x14ac:dyDescent="0.35">
      <c r="A150" s="55"/>
      <c r="B150" s="56"/>
      <c r="C150" s="56"/>
      <c r="D150" s="56"/>
      <c r="E150" s="56"/>
      <c r="F150" s="57"/>
      <c r="G150" s="67"/>
      <c r="H150" s="67"/>
      <c r="I150" s="185"/>
      <c r="J150" s="58" t="str">
        <f>IFERROR(Tabel1[[#This Row],[risico PF (%)]]/Tabel1[[#This Row],[Fictieve Stoploss (%)]]*-1,"")</f>
        <v/>
      </c>
      <c r="K150" s="58" t="str">
        <f>IFERROR(Tabel1[[#This Row],[risico PF (%)]]/Tabel1[[#This Row],[Stoploss optie 2 (%)]]*-1,"")</f>
        <v/>
      </c>
      <c r="L150" s="137"/>
      <c r="M150" s="137"/>
      <c r="N150" s="138"/>
      <c r="O150" s="138"/>
      <c r="P150" s="137"/>
      <c r="Q150" s="61"/>
      <c r="R150" s="61"/>
      <c r="S150" s="61"/>
      <c r="T150" s="60"/>
      <c r="U150" s="60"/>
      <c r="V150" s="62"/>
      <c r="W150" s="62"/>
      <c r="X150" s="76"/>
      <c r="Y150" s="61"/>
      <c r="Z150" s="163">
        <f>Tabel1[[#This Row],[prijs voorbij entry (%)]]-Tabel1[[#This Row],[Fictieve Stoploss (%)]]</f>
        <v>0</v>
      </c>
      <c r="AA150" s="94"/>
      <c r="AB150" s="94"/>
      <c r="AC150" s="61"/>
      <c r="AD150" s="61"/>
      <c r="AE150" s="61"/>
      <c r="AF150" s="95"/>
      <c r="AG150" s="153">
        <f>Tabel1[[#This Row],[eindtijd]]-Tabel1[[#This Row],[starttijd]]</f>
        <v>0</v>
      </c>
      <c r="AI150" s="59"/>
      <c r="AJ150" s="162" t="str">
        <f>IFERROR($J150*(IF($M150="SL",IF($T150="",$Q150*Analysetool!B$3,$T150*Analysetool!B$3),$M150*Analysetool!B$3)+IF($N150="SL",IF($T150="",$Q150*Analysetool!B$4,$T150*Analysetool!B$4),$N150*Analysetool!B$4)+IF($O150="SL",IF($T150="",$Q150*Analysetool!B$5,$T150*Analysetool!B$5),$O150*Analysetool!B$5)+IF($P150="SL",IF($T150="",$Q150*Analysetool!B$6,$T150*Analysetool!B$6),$P150*Analysetool!B$6))-Tabel1[[#This Row],[fees (%)]],"")</f>
        <v/>
      </c>
      <c r="AM150" s="65"/>
      <c r="AN150" s="65"/>
    </row>
    <row r="151" spans="1:40" ht="14.25" customHeight="1" x14ac:dyDescent="0.35">
      <c r="A151" s="55"/>
      <c r="B151" s="56"/>
      <c r="C151" s="56"/>
      <c r="D151" s="56"/>
      <c r="E151" s="56"/>
      <c r="F151" s="57"/>
      <c r="G151" s="67"/>
      <c r="H151" s="67"/>
      <c r="I151" s="185"/>
      <c r="J151" s="58" t="str">
        <f>IFERROR(Tabel1[[#This Row],[risico PF (%)]]/Tabel1[[#This Row],[Fictieve Stoploss (%)]]*-1,"")</f>
        <v/>
      </c>
      <c r="K151" s="58" t="str">
        <f>IFERROR(Tabel1[[#This Row],[risico PF (%)]]/Tabel1[[#This Row],[Stoploss optie 2 (%)]]*-1,"")</f>
        <v/>
      </c>
      <c r="L151" s="137"/>
      <c r="M151" s="137"/>
      <c r="N151" s="138"/>
      <c r="O151" s="138"/>
      <c r="P151" s="137"/>
      <c r="Q151" s="61"/>
      <c r="R151" s="61"/>
      <c r="S151" s="61"/>
      <c r="T151" s="60"/>
      <c r="U151" s="60"/>
      <c r="V151" s="62"/>
      <c r="W151" s="62"/>
      <c r="X151" s="76"/>
      <c r="Y151" s="61"/>
      <c r="Z151" s="163">
        <f>Tabel1[[#This Row],[prijs voorbij entry (%)]]-Tabel1[[#This Row],[Fictieve Stoploss (%)]]</f>
        <v>0</v>
      </c>
      <c r="AA151" s="94"/>
      <c r="AB151" s="94"/>
      <c r="AC151" s="61"/>
      <c r="AD151" s="61"/>
      <c r="AE151" s="61"/>
      <c r="AF151" s="95"/>
      <c r="AG151" s="153">
        <f>Tabel1[[#This Row],[eindtijd]]-Tabel1[[#This Row],[starttijd]]</f>
        <v>0</v>
      </c>
      <c r="AI151" s="59"/>
      <c r="AJ151" s="162" t="str">
        <f>IFERROR($J151*(IF($M151="SL",IF($T151="",$Q151*Analysetool!B$3,$T151*Analysetool!B$3),$M151*Analysetool!B$3)+IF($N151="SL",IF($T151="",$Q151*Analysetool!B$4,$T151*Analysetool!B$4),$N151*Analysetool!B$4)+IF($O151="SL",IF($T151="",$Q151*Analysetool!B$5,$T151*Analysetool!B$5),$O151*Analysetool!B$5)+IF($P151="SL",IF($T151="",$Q151*Analysetool!B$6,$T151*Analysetool!B$6),$P151*Analysetool!B$6))-Tabel1[[#This Row],[fees (%)]],"")</f>
        <v/>
      </c>
      <c r="AM151" s="65"/>
      <c r="AN151" s="65"/>
    </row>
    <row r="152" spans="1:40" ht="14.25" customHeight="1" x14ac:dyDescent="0.35">
      <c r="A152" s="55"/>
      <c r="B152" s="56"/>
      <c r="C152" s="56"/>
      <c r="D152" s="56"/>
      <c r="E152" s="56"/>
      <c r="F152" s="57"/>
      <c r="G152" s="67"/>
      <c r="H152" s="67"/>
      <c r="I152" s="185"/>
      <c r="J152" s="58" t="str">
        <f>IFERROR(Tabel1[[#This Row],[risico PF (%)]]/Tabel1[[#This Row],[Fictieve Stoploss (%)]]*-1,"")</f>
        <v/>
      </c>
      <c r="K152" s="58" t="str">
        <f>IFERROR(Tabel1[[#This Row],[risico PF (%)]]/Tabel1[[#This Row],[Stoploss optie 2 (%)]]*-1,"")</f>
        <v/>
      </c>
      <c r="L152" s="137"/>
      <c r="M152" s="137"/>
      <c r="N152" s="138"/>
      <c r="O152" s="138"/>
      <c r="P152" s="137"/>
      <c r="Q152" s="61"/>
      <c r="R152" s="61"/>
      <c r="S152" s="61"/>
      <c r="T152" s="60"/>
      <c r="U152" s="60"/>
      <c r="V152" s="62"/>
      <c r="W152" s="62"/>
      <c r="X152" s="76"/>
      <c r="Y152" s="61"/>
      <c r="Z152" s="163">
        <f>Tabel1[[#This Row],[prijs voorbij entry (%)]]-Tabel1[[#This Row],[Fictieve Stoploss (%)]]</f>
        <v>0</v>
      </c>
      <c r="AA152" s="94"/>
      <c r="AB152" s="94"/>
      <c r="AC152" s="61"/>
      <c r="AD152" s="61"/>
      <c r="AE152" s="61"/>
      <c r="AF152" s="95"/>
      <c r="AG152" s="153">
        <f>Tabel1[[#This Row],[eindtijd]]-Tabel1[[#This Row],[starttijd]]</f>
        <v>0</v>
      </c>
      <c r="AI152" s="59"/>
      <c r="AJ152" s="162" t="str">
        <f>IFERROR($J152*(IF($M152="SL",IF($T152="",$Q152*Analysetool!B$3,$T152*Analysetool!B$3),$M152*Analysetool!B$3)+IF($N152="SL",IF($T152="",$Q152*Analysetool!B$4,$T152*Analysetool!B$4),$N152*Analysetool!B$4)+IF($O152="SL",IF($T152="",$Q152*Analysetool!B$5,$T152*Analysetool!B$5),$O152*Analysetool!B$5)+IF($P152="SL",IF($T152="",$Q152*Analysetool!B$6,$T152*Analysetool!B$6),$P152*Analysetool!B$6))-Tabel1[[#This Row],[fees (%)]],"")</f>
        <v/>
      </c>
      <c r="AM152" s="65"/>
      <c r="AN152" s="65"/>
    </row>
    <row r="153" spans="1:40" ht="14.25" customHeight="1" x14ac:dyDescent="0.35">
      <c r="A153" s="55"/>
      <c r="B153" s="56"/>
      <c r="C153" s="56"/>
      <c r="D153" s="56"/>
      <c r="E153" s="56"/>
      <c r="F153" s="57"/>
      <c r="G153" s="67"/>
      <c r="H153" s="67"/>
      <c r="I153" s="185"/>
      <c r="J153" s="58" t="str">
        <f>IFERROR(Tabel1[[#This Row],[risico PF (%)]]/Tabel1[[#This Row],[Fictieve Stoploss (%)]]*-1,"")</f>
        <v/>
      </c>
      <c r="K153" s="58" t="str">
        <f>IFERROR(Tabel1[[#This Row],[risico PF (%)]]/Tabel1[[#This Row],[Stoploss optie 2 (%)]]*-1,"")</f>
        <v/>
      </c>
      <c r="L153" s="137"/>
      <c r="M153" s="137"/>
      <c r="N153" s="138"/>
      <c r="O153" s="138"/>
      <c r="P153" s="137"/>
      <c r="Q153" s="61"/>
      <c r="R153" s="61"/>
      <c r="S153" s="61"/>
      <c r="T153" s="60"/>
      <c r="U153" s="60"/>
      <c r="V153" s="62"/>
      <c r="W153" s="62"/>
      <c r="X153" s="76"/>
      <c r="Y153" s="61"/>
      <c r="Z153" s="163">
        <f>Tabel1[[#This Row],[prijs voorbij entry (%)]]-Tabel1[[#This Row],[Fictieve Stoploss (%)]]</f>
        <v>0</v>
      </c>
      <c r="AA153" s="94"/>
      <c r="AB153" s="94"/>
      <c r="AC153" s="61"/>
      <c r="AD153" s="61"/>
      <c r="AE153" s="61"/>
      <c r="AF153" s="95"/>
      <c r="AG153" s="153">
        <f>Tabel1[[#This Row],[eindtijd]]-Tabel1[[#This Row],[starttijd]]</f>
        <v>0</v>
      </c>
      <c r="AI153" s="59"/>
      <c r="AJ153" s="162" t="str">
        <f>IFERROR($J153*(IF($M153="SL",IF($T153="",$Q153*Analysetool!B$3,$T153*Analysetool!B$3),$M153*Analysetool!B$3)+IF($N153="SL",IF($T153="",$Q153*Analysetool!B$4,$T153*Analysetool!B$4),$N153*Analysetool!B$4)+IF($O153="SL",IF($T153="",$Q153*Analysetool!B$5,$T153*Analysetool!B$5),$O153*Analysetool!B$5)+IF($P153="SL",IF($T153="",$Q153*Analysetool!B$6,$T153*Analysetool!B$6),$P153*Analysetool!B$6))-Tabel1[[#This Row],[fees (%)]],"")</f>
        <v/>
      </c>
      <c r="AM153" s="65"/>
      <c r="AN153" s="65"/>
    </row>
    <row r="154" spans="1:40" ht="14.25" customHeight="1" x14ac:dyDescent="0.35">
      <c r="A154" s="55"/>
      <c r="B154" s="56"/>
      <c r="C154" s="56"/>
      <c r="D154" s="56"/>
      <c r="E154" s="56"/>
      <c r="F154" s="57"/>
      <c r="G154" s="67"/>
      <c r="H154" s="67"/>
      <c r="I154" s="185"/>
      <c r="J154" s="58" t="str">
        <f>IFERROR(Tabel1[[#This Row],[risico PF (%)]]/Tabel1[[#This Row],[Fictieve Stoploss (%)]]*-1,"")</f>
        <v/>
      </c>
      <c r="K154" s="58" t="str">
        <f>IFERROR(Tabel1[[#This Row],[risico PF (%)]]/Tabel1[[#This Row],[Stoploss optie 2 (%)]]*-1,"")</f>
        <v/>
      </c>
      <c r="L154" s="137"/>
      <c r="M154" s="137"/>
      <c r="N154" s="138"/>
      <c r="O154" s="138"/>
      <c r="P154" s="137"/>
      <c r="Q154" s="61"/>
      <c r="R154" s="61"/>
      <c r="S154" s="61"/>
      <c r="T154" s="60"/>
      <c r="U154" s="60"/>
      <c r="V154" s="62"/>
      <c r="W154" s="62"/>
      <c r="X154" s="76"/>
      <c r="Y154" s="61"/>
      <c r="Z154" s="163">
        <f>Tabel1[[#This Row],[prijs voorbij entry (%)]]-Tabel1[[#This Row],[Fictieve Stoploss (%)]]</f>
        <v>0</v>
      </c>
      <c r="AA154" s="94"/>
      <c r="AB154" s="94"/>
      <c r="AC154" s="61"/>
      <c r="AD154" s="61"/>
      <c r="AE154" s="61"/>
      <c r="AF154" s="95"/>
      <c r="AG154" s="153">
        <f>Tabel1[[#This Row],[eindtijd]]-Tabel1[[#This Row],[starttijd]]</f>
        <v>0</v>
      </c>
      <c r="AI154" s="59"/>
      <c r="AJ154" s="162" t="str">
        <f>IFERROR($J154*(IF($M154="SL",IF($T154="",$Q154*Analysetool!B$3,$T154*Analysetool!B$3),$M154*Analysetool!B$3)+IF($N154="SL",IF($T154="",$Q154*Analysetool!B$4,$T154*Analysetool!B$4),$N154*Analysetool!B$4)+IF($O154="SL",IF($T154="",$Q154*Analysetool!B$5,$T154*Analysetool!B$5),$O154*Analysetool!B$5)+IF($P154="SL",IF($T154="",$Q154*Analysetool!B$6,$T154*Analysetool!B$6),$P154*Analysetool!B$6))-Tabel1[[#This Row],[fees (%)]],"")</f>
        <v/>
      </c>
      <c r="AM154" s="65"/>
      <c r="AN154" s="65"/>
    </row>
    <row r="155" spans="1:40" ht="14.25" customHeight="1" x14ac:dyDescent="0.35">
      <c r="A155" s="55"/>
      <c r="B155" s="56"/>
      <c r="C155" s="56"/>
      <c r="D155" s="56"/>
      <c r="E155" s="56"/>
      <c r="F155" s="57"/>
      <c r="G155" s="67"/>
      <c r="H155" s="67"/>
      <c r="I155" s="185"/>
      <c r="J155" s="58" t="str">
        <f>IFERROR(Tabel1[[#This Row],[risico PF (%)]]/Tabel1[[#This Row],[Fictieve Stoploss (%)]]*-1,"")</f>
        <v/>
      </c>
      <c r="K155" s="58" t="str">
        <f>IFERROR(Tabel1[[#This Row],[risico PF (%)]]/Tabel1[[#This Row],[Stoploss optie 2 (%)]]*-1,"")</f>
        <v/>
      </c>
      <c r="L155" s="137"/>
      <c r="M155" s="137"/>
      <c r="N155" s="138"/>
      <c r="O155" s="138"/>
      <c r="P155" s="137"/>
      <c r="Q155" s="61"/>
      <c r="R155" s="61"/>
      <c r="S155" s="61"/>
      <c r="T155" s="60"/>
      <c r="U155" s="60"/>
      <c r="V155" s="62"/>
      <c r="W155" s="62"/>
      <c r="X155" s="76"/>
      <c r="Y155" s="61"/>
      <c r="Z155" s="163">
        <f>Tabel1[[#This Row],[prijs voorbij entry (%)]]-Tabel1[[#This Row],[Fictieve Stoploss (%)]]</f>
        <v>0</v>
      </c>
      <c r="AA155" s="94"/>
      <c r="AB155" s="94"/>
      <c r="AC155" s="61"/>
      <c r="AD155" s="61"/>
      <c r="AE155" s="61"/>
      <c r="AF155" s="95"/>
      <c r="AG155" s="153">
        <f>Tabel1[[#This Row],[eindtijd]]-Tabel1[[#This Row],[starttijd]]</f>
        <v>0</v>
      </c>
      <c r="AI155" s="59"/>
      <c r="AJ155" s="162" t="str">
        <f>IFERROR($J155*(IF($M155="SL",IF($T155="",$Q155*Analysetool!B$3,$T155*Analysetool!B$3),$M155*Analysetool!B$3)+IF($N155="SL",IF($T155="",$Q155*Analysetool!B$4,$T155*Analysetool!B$4),$N155*Analysetool!B$4)+IF($O155="SL",IF($T155="",$Q155*Analysetool!B$5,$T155*Analysetool!B$5),$O155*Analysetool!B$5)+IF($P155="SL",IF($T155="",$Q155*Analysetool!B$6,$T155*Analysetool!B$6),$P155*Analysetool!B$6))-Tabel1[[#This Row],[fees (%)]],"")</f>
        <v/>
      </c>
      <c r="AM155" s="65"/>
      <c r="AN155" s="65"/>
    </row>
    <row r="156" spans="1:40" ht="14.25" customHeight="1" x14ac:dyDescent="0.35">
      <c r="A156" s="55"/>
      <c r="B156" s="56"/>
      <c r="C156" s="56"/>
      <c r="D156" s="56"/>
      <c r="E156" s="56"/>
      <c r="F156" s="57"/>
      <c r="G156" s="67"/>
      <c r="H156" s="67"/>
      <c r="I156" s="185"/>
      <c r="J156" s="58" t="str">
        <f>IFERROR(Tabel1[[#This Row],[risico PF (%)]]/Tabel1[[#This Row],[Fictieve Stoploss (%)]]*-1,"")</f>
        <v/>
      </c>
      <c r="K156" s="58" t="str">
        <f>IFERROR(Tabel1[[#This Row],[risico PF (%)]]/Tabel1[[#This Row],[Stoploss optie 2 (%)]]*-1,"")</f>
        <v/>
      </c>
      <c r="L156" s="137"/>
      <c r="M156" s="137"/>
      <c r="N156" s="138"/>
      <c r="O156" s="138"/>
      <c r="P156" s="137"/>
      <c r="Q156" s="61"/>
      <c r="R156" s="61"/>
      <c r="S156" s="61"/>
      <c r="T156" s="60"/>
      <c r="U156" s="60"/>
      <c r="V156" s="62"/>
      <c r="W156" s="62"/>
      <c r="X156" s="76"/>
      <c r="Y156" s="61"/>
      <c r="Z156" s="163">
        <f>Tabel1[[#This Row],[prijs voorbij entry (%)]]-Tabel1[[#This Row],[Fictieve Stoploss (%)]]</f>
        <v>0</v>
      </c>
      <c r="AA156" s="94"/>
      <c r="AB156" s="94"/>
      <c r="AC156" s="61"/>
      <c r="AD156" s="61"/>
      <c r="AE156" s="61"/>
      <c r="AF156" s="95"/>
      <c r="AG156" s="153">
        <f>Tabel1[[#This Row],[eindtijd]]-Tabel1[[#This Row],[starttijd]]</f>
        <v>0</v>
      </c>
      <c r="AI156" s="59"/>
      <c r="AJ156" s="162" t="str">
        <f>IFERROR($J156*(IF($M156="SL",IF($T156="",$Q156*Analysetool!B$3,$T156*Analysetool!B$3),$M156*Analysetool!B$3)+IF($N156="SL",IF($T156="",$Q156*Analysetool!B$4,$T156*Analysetool!B$4),$N156*Analysetool!B$4)+IF($O156="SL",IF($T156="",$Q156*Analysetool!B$5,$T156*Analysetool!B$5),$O156*Analysetool!B$5)+IF($P156="SL",IF($T156="",$Q156*Analysetool!B$6,$T156*Analysetool!B$6),$P156*Analysetool!B$6))-Tabel1[[#This Row],[fees (%)]],"")</f>
        <v/>
      </c>
      <c r="AM156" s="65"/>
      <c r="AN156" s="65"/>
    </row>
    <row r="157" spans="1:40" ht="14.25" customHeight="1" x14ac:dyDescent="0.35">
      <c r="A157" s="55"/>
      <c r="B157" s="56"/>
      <c r="C157" s="56"/>
      <c r="D157" s="56"/>
      <c r="E157" s="56"/>
      <c r="F157" s="57"/>
      <c r="G157" s="67"/>
      <c r="H157" s="67"/>
      <c r="I157" s="185"/>
      <c r="J157" s="58" t="str">
        <f>IFERROR(Tabel1[[#This Row],[risico PF (%)]]/Tabel1[[#This Row],[Fictieve Stoploss (%)]]*-1,"")</f>
        <v/>
      </c>
      <c r="K157" s="58" t="str">
        <f>IFERROR(Tabel1[[#This Row],[risico PF (%)]]/Tabel1[[#This Row],[Stoploss optie 2 (%)]]*-1,"")</f>
        <v/>
      </c>
      <c r="L157" s="137"/>
      <c r="M157" s="137"/>
      <c r="N157" s="138"/>
      <c r="O157" s="138"/>
      <c r="P157" s="137"/>
      <c r="Q157" s="61"/>
      <c r="R157" s="61"/>
      <c r="S157" s="61"/>
      <c r="T157" s="60"/>
      <c r="U157" s="60"/>
      <c r="V157" s="62"/>
      <c r="W157" s="62"/>
      <c r="X157" s="76"/>
      <c r="Y157" s="61"/>
      <c r="Z157" s="163">
        <f>Tabel1[[#This Row],[prijs voorbij entry (%)]]-Tabel1[[#This Row],[Fictieve Stoploss (%)]]</f>
        <v>0</v>
      </c>
      <c r="AA157" s="94"/>
      <c r="AB157" s="94"/>
      <c r="AC157" s="61"/>
      <c r="AD157" s="61"/>
      <c r="AE157" s="61"/>
      <c r="AF157" s="95"/>
      <c r="AG157" s="153">
        <f>Tabel1[[#This Row],[eindtijd]]-Tabel1[[#This Row],[starttijd]]</f>
        <v>0</v>
      </c>
      <c r="AI157" s="59"/>
      <c r="AJ157" s="162" t="str">
        <f>IFERROR($J157*(IF($M157="SL",IF($T157="",$Q157*Analysetool!B$3,$T157*Analysetool!B$3),$M157*Analysetool!B$3)+IF($N157="SL",IF($T157="",$Q157*Analysetool!B$4,$T157*Analysetool!B$4),$N157*Analysetool!B$4)+IF($O157="SL",IF($T157="",$Q157*Analysetool!B$5,$T157*Analysetool!B$5),$O157*Analysetool!B$5)+IF($P157="SL",IF($T157="",$Q157*Analysetool!B$6,$T157*Analysetool!B$6),$P157*Analysetool!B$6))-Tabel1[[#This Row],[fees (%)]],"")</f>
        <v/>
      </c>
      <c r="AM157" s="65"/>
      <c r="AN157" s="65"/>
    </row>
    <row r="158" spans="1:40" ht="14.25" customHeight="1" x14ac:dyDescent="0.35">
      <c r="A158" s="55"/>
      <c r="B158" s="56"/>
      <c r="C158" s="56"/>
      <c r="D158" s="56"/>
      <c r="E158" s="56"/>
      <c r="F158" s="57"/>
      <c r="G158" s="67"/>
      <c r="H158" s="67"/>
      <c r="I158" s="185"/>
      <c r="J158" s="58" t="str">
        <f>IFERROR(Tabel1[[#This Row],[risico PF (%)]]/Tabel1[[#This Row],[Fictieve Stoploss (%)]]*-1,"")</f>
        <v/>
      </c>
      <c r="K158" s="58" t="str">
        <f>IFERROR(Tabel1[[#This Row],[risico PF (%)]]/Tabel1[[#This Row],[Stoploss optie 2 (%)]]*-1,"")</f>
        <v/>
      </c>
      <c r="L158" s="137"/>
      <c r="M158" s="137"/>
      <c r="N158" s="138"/>
      <c r="O158" s="138"/>
      <c r="P158" s="137"/>
      <c r="Q158" s="61"/>
      <c r="R158" s="61"/>
      <c r="S158" s="61"/>
      <c r="T158" s="60"/>
      <c r="U158" s="60"/>
      <c r="V158" s="62"/>
      <c r="W158" s="62"/>
      <c r="X158" s="76"/>
      <c r="Y158" s="61"/>
      <c r="Z158" s="163">
        <f>Tabel1[[#This Row],[prijs voorbij entry (%)]]-Tabel1[[#This Row],[Fictieve Stoploss (%)]]</f>
        <v>0</v>
      </c>
      <c r="AA158" s="94"/>
      <c r="AB158" s="94"/>
      <c r="AC158" s="61"/>
      <c r="AD158" s="61"/>
      <c r="AE158" s="61"/>
      <c r="AF158" s="95"/>
      <c r="AG158" s="153">
        <f>Tabel1[[#This Row],[eindtijd]]-Tabel1[[#This Row],[starttijd]]</f>
        <v>0</v>
      </c>
      <c r="AI158" s="59"/>
      <c r="AJ158" s="162" t="str">
        <f>IFERROR($J158*(IF($M158="SL",IF($T158="",$Q158*Analysetool!B$3,$T158*Analysetool!B$3),$M158*Analysetool!B$3)+IF($N158="SL",IF($T158="",$Q158*Analysetool!B$4,$T158*Analysetool!B$4),$N158*Analysetool!B$4)+IF($O158="SL",IF($T158="",$Q158*Analysetool!B$5,$T158*Analysetool!B$5),$O158*Analysetool!B$5)+IF($P158="SL",IF($T158="",$Q158*Analysetool!B$6,$T158*Analysetool!B$6),$P158*Analysetool!B$6))-Tabel1[[#This Row],[fees (%)]],"")</f>
        <v/>
      </c>
      <c r="AM158" s="65"/>
      <c r="AN158" s="65"/>
    </row>
    <row r="159" spans="1:40" ht="14.25" customHeight="1" x14ac:dyDescent="0.35">
      <c r="A159" s="55"/>
      <c r="B159" s="56"/>
      <c r="C159" s="56"/>
      <c r="D159" s="56"/>
      <c r="E159" s="56"/>
      <c r="F159" s="57"/>
      <c r="G159" s="67"/>
      <c r="H159" s="67"/>
      <c r="I159" s="185"/>
      <c r="J159" s="58" t="str">
        <f>IFERROR(Tabel1[[#This Row],[risico PF (%)]]/Tabel1[[#This Row],[Fictieve Stoploss (%)]]*-1,"")</f>
        <v/>
      </c>
      <c r="K159" s="58" t="str">
        <f>IFERROR(Tabel1[[#This Row],[risico PF (%)]]/Tabel1[[#This Row],[Stoploss optie 2 (%)]]*-1,"")</f>
        <v/>
      </c>
      <c r="L159" s="137"/>
      <c r="M159" s="137"/>
      <c r="N159" s="138"/>
      <c r="O159" s="138"/>
      <c r="P159" s="137"/>
      <c r="Q159" s="61"/>
      <c r="R159" s="61"/>
      <c r="S159" s="61"/>
      <c r="T159" s="60"/>
      <c r="U159" s="60"/>
      <c r="V159" s="62"/>
      <c r="W159" s="62"/>
      <c r="X159" s="76"/>
      <c r="Y159" s="61"/>
      <c r="Z159" s="163">
        <f>Tabel1[[#This Row],[prijs voorbij entry (%)]]-Tabel1[[#This Row],[Fictieve Stoploss (%)]]</f>
        <v>0</v>
      </c>
      <c r="AA159" s="94"/>
      <c r="AB159" s="94"/>
      <c r="AC159" s="61"/>
      <c r="AD159" s="61"/>
      <c r="AE159" s="61"/>
      <c r="AF159" s="95"/>
      <c r="AG159" s="153">
        <f>Tabel1[[#This Row],[eindtijd]]-Tabel1[[#This Row],[starttijd]]</f>
        <v>0</v>
      </c>
      <c r="AI159" s="59"/>
      <c r="AJ159" s="162" t="str">
        <f>IFERROR($J159*(IF($M159="SL",IF($T159="",$Q159*Analysetool!B$3,$T159*Analysetool!B$3),$M159*Analysetool!B$3)+IF($N159="SL",IF($T159="",$Q159*Analysetool!B$4,$T159*Analysetool!B$4),$N159*Analysetool!B$4)+IF($O159="SL",IF($T159="",$Q159*Analysetool!B$5,$T159*Analysetool!B$5),$O159*Analysetool!B$5)+IF($P159="SL",IF($T159="",$Q159*Analysetool!B$6,$T159*Analysetool!B$6),$P159*Analysetool!B$6))-Tabel1[[#This Row],[fees (%)]],"")</f>
        <v/>
      </c>
      <c r="AM159" s="65"/>
      <c r="AN159" s="65"/>
    </row>
    <row r="160" spans="1:40" ht="14.25" customHeight="1" x14ac:dyDescent="0.35">
      <c r="A160" s="55"/>
      <c r="B160" s="56"/>
      <c r="C160" s="56"/>
      <c r="D160" s="56"/>
      <c r="E160" s="56"/>
      <c r="F160" s="57"/>
      <c r="G160" s="67"/>
      <c r="H160" s="67"/>
      <c r="I160" s="185"/>
      <c r="J160" s="58" t="str">
        <f>IFERROR(Tabel1[[#This Row],[risico PF (%)]]/Tabel1[[#This Row],[Fictieve Stoploss (%)]]*-1,"")</f>
        <v/>
      </c>
      <c r="K160" s="58" t="str">
        <f>IFERROR(Tabel1[[#This Row],[risico PF (%)]]/Tabel1[[#This Row],[Stoploss optie 2 (%)]]*-1,"")</f>
        <v/>
      </c>
      <c r="L160" s="137"/>
      <c r="M160" s="137"/>
      <c r="N160" s="138"/>
      <c r="O160" s="138"/>
      <c r="P160" s="137"/>
      <c r="Q160" s="61"/>
      <c r="R160" s="61"/>
      <c r="S160" s="61"/>
      <c r="T160" s="60"/>
      <c r="U160" s="60"/>
      <c r="V160" s="62"/>
      <c r="W160" s="62"/>
      <c r="X160" s="76"/>
      <c r="Y160" s="61"/>
      <c r="Z160" s="163">
        <f>Tabel1[[#This Row],[prijs voorbij entry (%)]]-Tabel1[[#This Row],[Fictieve Stoploss (%)]]</f>
        <v>0</v>
      </c>
      <c r="AA160" s="94"/>
      <c r="AB160" s="94"/>
      <c r="AC160" s="61"/>
      <c r="AD160" s="61"/>
      <c r="AE160" s="61"/>
      <c r="AF160" s="95"/>
      <c r="AG160" s="153">
        <f>Tabel1[[#This Row],[eindtijd]]-Tabel1[[#This Row],[starttijd]]</f>
        <v>0</v>
      </c>
      <c r="AI160" s="59"/>
      <c r="AJ160" s="162" t="str">
        <f>IFERROR($J160*(IF($M160="SL",IF($T160="",$Q160*Analysetool!B$3,$T160*Analysetool!B$3),$M160*Analysetool!B$3)+IF($N160="SL",IF($T160="",$Q160*Analysetool!B$4,$T160*Analysetool!B$4),$N160*Analysetool!B$4)+IF($O160="SL",IF($T160="",$Q160*Analysetool!B$5,$T160*Analysetool!B$5),$O160*Analysetool!B$5)+IF($P160="SL",IF($T160="",$Q160*Analysetool!B$6,$T160*Analysetool!B$6),$P160*Analysetool!B$6))-Tabel1[[#This Row],[fees (%)]],"")</f>
        <v/>
      </c>
      <c r="AM160" s="65"/>
      <c r="AN160" s="65"/>
    </row>
    <row r="161" spans="1:40" ht="14.25" customHeight="1" x14ac:dyDescent="0.35">
      <c r="A161" s="55"/>
      <c r="B161" s="56"/>
      <c r="C161" s="56"/>
      <c r="D161" s="56"/>
      <c r="E161" s="56"/>
      <c r="F161" s="57"/>
      <c r="G161" s="67"/>
      <c r="H161" s="67"/>
      <c r="I161" s="185"/>
      <c r="J161" s="58" t="str">
        <f>IFERROR(Tabel1[[#This Row],[risico PF (%)]]/Tabel1[[#This Row],[Fictieve Stoploss (%)]]*-1,"")</f>
        <v/>
      </c>
      <c r="K161" s="58" t="str">
        <f>IFERROR(Tabel1[[#This Row],[risico PF (%)]]/Tabel1[[#This Row],[Stoploss optie 2 (%)]]*-1,"")</f>
        <v/>
      </c>
      <c r="L161" s="137"/>
      <c r="M161" s="137"/>
      <c r="N161" s="138"/>
      <c r="O161" s="138"/>
      <c r="P161" s="137"/>
      <c r="Q161" s="61"/>
      <c r="R161" s="61"/>
      <c r="S161" s="61"/>
      <c r="T161" s="60"/>
      <c r="U161" s="60"/>
      <c r="V161" s="62"/>
      <c r="W161" s="62"/>
      <c r="X161" s="76"/>
      <c r="Y161" s="61"/>
      <c r="Z161" s="163">
        <f>Tabel1[[#This Row],[prijs voorbij entry (%)]]-Tabel1[[#This Row],[Fictieve Stoploss (%)]]</f>
        <v>0</v>
      </c>
      <c r="AA161" s="94"/>
      <c r="AB161" s="94"/>
      <c r="AC161" s="61"/>
      <c r="AD161" s="61"/>
      <c r="AE161" s="61"/>
      <c r="AF161" s="95"/>
      <c r="AG161" s="153">
        <f>Tabel1[[#This Row],[eindtijd]]-Tabel1[[#This Row],[starttijd]]</f>
        <v>0</v>
      </c>
      <c r="AI161" s="59"/>
      <c r="AJ161" s="162" t="str">
        <f>IFERROR($J161*(IF($M161="SL",IF($T161="",$Q161*Analysetool!B$3,$T161*Analysetool!B$3),$M161*Analysetool!B$3)+IF($N161="SL",IF($T161="",$Q161*Analysetool!B$4,$T161*Analysetool!B$4),$N161*Analysetool!B$4)+IF($O161="SL",IF($T161="",$Q161*Analysetool!B$5,$T161*Analysetool!B$5),$O161*Analysetool!B$5)+IF($P161="SL",IF($T161="",$Q161*Analysetool!B$6,$T161*Analysetool!B$6),$P161*Analysetool!B$6))-Tabel1[[#This Row],[fees (%)]],"")</f>
        <v/>
      </c>
      <c r="AM161" s="65"/>
      <c r="AN161" s="65"/>
    </row>
    <row r="162" spans="1:40" ht="14.25" customHeight="1" x14ac:dyDescent="0.35">
      <c r="A162" s="55"/>
      <c r="B162" s="56"/>
      <c r="C162" s="56"/>
      <c r="D162" s="56"/>
      <c r="E162" s="56"/>
      <c r="F162" s="57"/>
      <c r="G162" s="67"/>
      <c r="H162" s="67"/>
      <c r="I162" s="185"/>
      <c r="J162" s="58" t="str">
        <f>IFERROR(Tabel1[[#This Row],[risico PF (%)]]/Tabel1[[#This Row],[Fictieve Stoploss (%)]]*-1,"")</f>
        <v/>
      </c>
      <c r="K162" s="58" t="str">
        <f>IFERROR(Tabel1[[#This Row],[risico PF (%)]]/Tabel1[[#This Row],[Stoploss optie 2 (%)]]*-1,"")</f>
        <v/>
      </c>
      <c r="L162" s="137"/>
      <c r="M162" s="137"/>
      <c r="N162" s="138"/>
      <c r="O162" s="138"/>
      <c r="P162" s="137"/>
      <c r="Q162" s="61"/>
      <c r="R162" s="61"/>
      <c r="S162" s="61"/>
      <c r="T162" s="60"/>
      <c r="U162" s="60"/>
      <c r="V162" s="62"/>
      <c r="W162" s="62"/>
      <c r="X162" s="76"/>
      <c r="Y162" s="61"/>
      <c r="Z162" s="163">
        <f>Tabel1[[#This Row],[prijs voorbij entry (%)]]-Tabel1[[#This Row],[Fictieve Stoploss (%)]]</f>
        <v>0</v>
      </c>
      <c r="AA162" s="94"/>
      <c r="AB162" s="94"/>
      <c r="AC162" s="61"/>
      <c r="AD162" s="61"/>
      <c r="AE162" s="61"/>
      <c r="AF162" s="95"/>
      <c r="AG162" s="153">
        <f>Tabel1[[#This Row],[eindtijd]]-Tabel1[[#This Row],[starttijd]]</f>
        <v>0</v>
      </c>
      <c r="AI162" s="59"/>
      <c r="AJ162" s="162" t="str">
        <f>IFERROR($J162*(IF($M162="SL",IF($T162="",$Q162*Analysetool!B$3,$T162*Analysetool!B$3),$M162*Analysetool!B$3)+IF($N162="SL",IF($T162="",$Q162*Analysetool!B$4,$T162*Analysetool!B$4),$N162*Analysetool!B$4)+IF($O162="SL",IF($T162="",$Q162*Analysetool!B$5,$T162*Analysetool!B$5),$O162*Analysetool!B$5)+IF($P162="SL",IF($T162="",$Q162*Analysetool!B$6,$T162*Analysetool!B$6),$P162*Analysetool!B$6))-Tabel1[[#This Row],[fees (%)]],"")</f>
        <v/>
      </c>
      <c r="AM162" s="65"/>
      <c r="AN162" s="65"/>
    </row>
    <row r="163" spans="1:40" ht="14.25" customHeight="1" x14ac:dyDescent="0.35">
      <c r="A163" s="55"/>
      <c r="B163" s="56"/>
      <c r="C163" s="56"/>
      <c r="D163" s="56"/>
      <c r="E163" s="56"/>
      <c r="F163" s="57"/>
      <c r="G163" s="67"/>
      <c r="H163" s="67"/>
      <c r="I163" s="185"/>
      <c r="J163" s="58" t="str">
        <f>IFERROR(Tabel1[[#This Row],[risico PF (%)]]/Tabel1[[#This Row],[Fictieve Stoploss (%)]]*-1,"")</f>
        <v/>
      </c>
      <c r="K163" s="58" t="str">
        <f>IFERROR(Tabel1[[#This Row],[risico PF (%)]]/Tabel1[[#This Row],[Stoploss optie 2 (%)]]*-1,"")</f>
        <v/>
      </c>
      <c r="L163" s="137"/>
      <c r="M163" s="137"/>
      <c r="N163" s="138"/>
      <c r="O163" s="138"/>
      <c r="P163" s="137"/>
      <c r="Q163" s="61"/>
      <c r="R163" s="61"/>
      <c r="S163" s="61"/>
      <c r="T163" s="60"/>
      <c r="U163" s="60"/>
      <c r="V163" s="62"/>
      <c r="W163" s="62"/>
      <c r="X163" s="76"/>
      <c r="Y163" s="61"/>
      <c r="Z163" s="163">
        <f>Tabel1[[#This Row],[prijs voorbij entry (%)]]-Tabel1[[#This Row],[Fictieve Stoploss (%)]]</f>
        <v>0</v>
      </c>
      <c r="AA163" s="94"/>
      <c r="AB163" s="94"/>
      <c r="AC163" s="61"/>
      <c r="AD163" s="61"/>
      <c r="AE163" s="61"/>
      <c r="AF163" s="95"/>
      <c r="AG163" s="153">
        <f>Tabel1[[#This Row],[eindtijd]]-Tabel1[[#This Row],[starttijd]]</f>
        <v>0</v>
      </c>
      <c r="AI163" s="59"/>
      <c r="AJ163" s="162" t="str">
        <f>IFERROR($J163*(IF($M163="SL",IF($T163="",$Q163*Analysetool!B$3,$T163*Analysetool!B$3),$M163*Analysetool!B$3)+IF($N163="SL",IF($T163="",$Q163*Analysetool!B$4,$T163*Analysetool!B$4),$N163*Analysetool!B$4)+IF($O163="SL",IF($T163="",$Q163*Analysetool!B$5,$T163*Analysetool!B$5),$O163*Analysetool!B$5)+IF($P163="SL",IF($T163="",$Q163*Analysetool!B$6,$T163*Analysetool!B$6),$P163*Analysetool!B$6))-Tabel1[[#This Row],[fees (%)]],"")</f>
        <v/>
      </c>
      <c r="AM163" s="65"/>
      <c r="AN163" s="65"/>
    </row>
    <row r="164" spans="1:40" ht="14.25" customHeight="1" x14ac:dyDescent="0.35">
      <c r="A164" s="55"/>
      <c r="B164" s="56"/>
      <c r="C164" s="56"/>
      <c r="D164" s="56"/>
      <c r="E164" s="56"/>
      <c r="F164" s="57"/>
      <c r="G164" s="67"/>
      <c r="H164" s="67"/>
      <c r="I164" s="185"/>
      <c r="J164" s="58" t="str">
        <f>IFERROR(Tabel1[[#This Row],[risico PF (%)]]/Tabel1[[#This Row],[Fictieve Stoploss (%)]]*-1,"")</f>
        <v/>
      </c>
      <c r="K164" s="58" t="str">
        <f>IFERROR(Tabel1[[#This Row],[risico PF (%)]]/Tabel1[[#This Row],[Stoploss optie 2 (%)]]*-1,"")</f>
        <v/>
      </c>
      <c r="L164" s="137"/>
      <c r="M164" s="137"/>
      <c r="N164" s="138"/>
      <c r="O164" s="138"/>
      <c r="P164" s="137"/>
      <c r="Q164" s="61"/>
      <c r="R164" s="61"/>
      <c r="S164" s="61"/>
      <c r="T164" s="60"/>
      <c r="U164" s="60"/>
      <c r="V164" s="62"/>
      <c r="W164" s="62"/>
      <c r="X164" s="76"/>
      <c r="Y164" s="61"/>
      <c r="Z164" s="163">
        <f>Tabel1[[#This Row],[prijs voorbij entry (%)]]-Tabel1[[#This Row],[Fictieve Stoploss (%)]]</f>
        <v>0</v>
      </c>
      <c r="AA164" s="94"/>
      <c r="AB164" s="94"/>
      <c r="AC164" s="61"/>
      <c r="AD164" s="61"/>
      <c r="AE164" s="61"/>
      <c r="AF164" s="95"/>
      <c r="AG164" s="153">
        <f>Tabel1[[#This Row],[eindtijd]]-Tabel1[[#This Row],[starttijd]]</f>
        <v>0</v>
      </c>
      <c r="AI164" s="59"/>
      <c r="AJ164" s="162" t="str">
        <f>IFERROR($J164*(IF($M164="SL",IF($T164="",$Q164*Analysetool!B$3,$T164*Analysetool!B$3),$M164*Analysetool!B$3)+IF($N164="SL",IF($T164="",$Q164*Analysetool!B$4,$T164*Analysetool!B$4),$N164*Analysetool!B$4)+IF($O164="SL",IF($T164="",$Q164*Analysetool!B$5,$T164*Analysetool!B$5),$O164*Analysetool!B$5)+IF($P164="SL",IF($T164="",$Q164*Analysetool!B$6,$T164*Analysetool!B$6),$P164*Analysetool!B$6))-Tabel1[[#This Row],[fees (%)]],"")</f>
        <v/>
      </c>
      <c r="AM164" s="65"/>
      <c r="AN164" s="65"/>
    </row>
    <row r="165" spans="1:40" ht="14.25" customHeight="1" x14ac:dyDescent="0.35">
      <c r="A165" s="55"/>
      <c r="B165" s="56"/>
      <c r="C165" s="56"/>
      <c r="D165" s="56"/>
      <c r="E165" s="56"/>
      <c r="F165" s="57"/>
      <c r="G165" s="67"/>
      <c r="H165" s="67"/>
      <c r="I165" s="185"/>
      <c r="J165" s="58" t="str">
        <f>IFERROR(Tabel1[[#This Row],[risico PF (%)]]/Tabel1[[#This Row],[Fictieve Stoploss (%)]]*-1,"")</f>
        <v/>
      </c>
      <c r="K165" s="58" t="str">
        <f>IFERROR(Tabel1[[#This Row],[risico PF (%)]]/Tabel1[[#This Row],[Stoploss optie 2 (%)]]*-1,"")</f>
        <v/>
      </c>
      <c r="L165" s="137"/>
      <c r="M165" s="137"/>
      <c r="N165" s="138"/>
      <c r="O165" s="138"/>
      <c r="P165" s="137"/>
      <c r="Q165" s="61"/>
      <c r="R165" s="61"/>
      <c r="S165" s="61"/>
      <c r="T165" s="60"/>
      <c r="U165" s="60"/>
      <c r="V165" s="62"/>
      <c r="W165" s="62"/>
      <c r="X165" s="76"/>
      <c r="Y165" s="61"/>
      <c r="Z165" s="163">
        <f>Tabel1[[#This Row],[prijs voorbij entry (%)]]-Tabel1[[#This Row],[Fictieve Stoploss (%)]]</f>
        <v>0</v>
      </c>
      <c r="AA165" s="94"/>
      <c r="AB165" s="94"/>
      <c r="AC165" s="61"/>
      <c r="AD165" s="61"/>
      <c r="AE165" s="61"/>
      <c r="AF165" s="95"/>
      <c r="AG165" s="153">
        <f>Tabel1[[#This Row],[eindtijd]]-Tabel1[[#This Row],[starttijd]]</f>
        <v>0</v>
      </c>
      <c r="AI165" s="59"/>
      <c r="AJ165" s="162" t="str">
        <f>IFERROR($J165*(IF($M165="SL",IF($T165="",$Q165*Analysetool!B$3,$T165*Analysetool!B$3),$M165*Analysetool!B$3)+IF($N165="SL",IF($T165="",$Q165*Analysetool!B$4,$T165*Analysetool!B$4),$N165*Analysetool!B$4)+IF($O165="SL",IF($T165="",$Q165*Analysetool!B$5,$T165*Analysetool!B$5),$O165*Analysetool!B$5)+IF($P165="SL",IF($T165="",$Q165*Analysetool!B$6,$T165*Analysetool!B$6),$P165*Analysetool!B$6))-Tabel1[[#This Row],[fees (%)]],"")</f>
        <v/>
      </c>
      <c r="AM165" s="65"/>
      <c r="AN165" s="65"/>
    </row>
    <row r="166" spans="1:40" ht="14.25" customHeight="1" x14ac:dyDescent="0.35">
      <c r="A166" s="55"/>
      <c r="B166" s="56"/>
      <c r="C166" s="56"/>
      <c r="D166" s="56"/>
      <c r="E166" s="56"/>
      <c r="F166" s="57"/>
      <c r="G166" s="67"/>
      <c r="H166" s="67"/>
      <c r="I166" s="185"/>
      <c r="J166" s="58" t="str">
        <f>IFERROR(Tabel1[[#This Row],[risico PF (%)]]/Tabel1[[#This Row],[Fictieve Stoploss (%)]]*-1,"")</f>
        <v/>
      </c>
      <c r="K166" s="58" t="str">
        <f>IFERROR(Tabel1[[#This Row],[risico PF (%)]]/Tabel1[[#This Row],[Stoploss optie 2 (%)]]*-1,"")</f>
        <v/>
      </c>
      <c r="L166" s="137"/>
      <c r="M166" s="137"/>
      <c r="N166" s="138"/>
      <c r="O166" s="138"/>
      <c r="P166" s="137"/>
      <c r="Q166" s="61"/>
      <c r="R166" s="61"/>
      <c r="S166" s="61"/>
      <c r="T166" s="60"/>
      <c r="U166" s="60"/>
      <c r="V166" s="62"/>
      <c r="W166" s="62"/>
      <c r="X166" s="76"/>
      <c r="Y166" s="61"/>
      <c r="Z166" s="163">
        <f>Tabel1[[#This Row],[prijs voorbij entry (%)]]-Tabel1[[#This Row],[Fictieve Stoploss (%)]]</f>
        <v>0</v>
      </c>
      <c r="AA166" s="94"/>
      <c r="AB166" s="94"/>
      <c r="AC166" s="61"/>
      <c r="AD166" s="61"/>
      <c r="AE166" s="61"/>
      <c r="AF166" s="95"/>
      <c r="AG166" s="153">
        <f>Tabel1[[#This Row],[eindtijd]]-Tabel1[[#This Row],[starttijd]]</f>
        <v>0</v>
      </c>
      <c r="AI166" s="59"/>
      <c r="AJ166" s="162" t="str">
        <f>IFERROR($J166*(IF($M166="SL",IF($T166="",$Q166*Analysetool!B$3,$T166*Analysetool!B$3),$M166*Analysetool!B$3)+IF($N166="SL",IF($T166="",$Q166*Analysetool!B$4,$T166*Analysetool!B$4),$N166*Analysetool!B$4)+IF($O166="SL",IF($T166="",$Q166*Analysetool!B$5,$T166*Analysetool!B$5),$O166*Analysetool!B$5)+IF($P166="SL",IF($T166="",$Q166*Analysetool!B$6,$T166*Analysetool!B$6),$P166*Analysetool!B$6))-Tabel1[[#This Row],[fees (%)]],"")</f>
        <v/>
      </c>
      <c r="AM166" s="65"/>
      <c r="AN166" s="65"/>
    </row>
    <row r="167" spans="1:40" ht="14.25" customHeight="1" x14ac:dyDescent="0.35">
      <c r="A167" s="55"/>
      <c r="B167" s="56"/>
      <c r="C167" s="56"/>
      <c r="D167" s="56"/>
      <c r="E167" s="56"/>
      <c r="F167" s="57"/>
      <c r="G167" s="67"/>
      <c r="H167" s="67"/>
      <c r="I167" s="185"/>
      <c r="J167" s="58" t="str">
        <f>IFERROR(Tabel1[[#This Row],[risico PF (%)]]/Tabel1[[#This Row],[Fictieve Stoploss (%)]]*-1,"")</f>
        <v/>
      </c>
      <c r="K167" s="58" t="str">
        <f>IFERROR(Tabel1[[#This Row],[risico PF (%)]]/Tabel1[[#This Row],[Stoploss optie 2 (%)]]*-1,"")</f>
        <v/>
      </c>
      <c r="L167" s="137"/>
      <c r="M167" s="137"/>
      <c r="N167" s="138"/>
      <c r="O167" s="138"/>
      <c r="P167" s="137"/>
      <c r="Q167" s="61"/>
      <c r="R167" s="61"/>
      <c r="S167" s="61"/>
      <c r="T167" s="60"/>
      <c r="U167" s="60"/>
      <c r="V167" s="62"/>
      <c r="W167" s="62"/>
      <c r="X167" s="76"/>
      <c r="Y167" s="61"/>
      <c r="Z167" s="163">
        <f>Tabel1[[#This Row],[prijs voorbij entry (%)]]-Tabel1[[#This Row],[Fictieve Stoploss (%)]]</f>
        <v>0</v>
      </c>
      <c r="AA167" s="94"/>
      <c r="AB167" s="94"/>
      <c r="AC167" s="61"/>
      <c r="AD167" s="61"/>
      <c r="AE167" s="61"/>
      <c r="AF167" s="95"/>
      <c r="AG167" s="153">
        <f>Tabel1[[#This Row],[eindtijd]]-Tabel1[[#This Row],[starttijd]]</f>
        <v>0</v>
      </c>
      <c r="AI167" s="59"/>
      <c r="AJ167" s="162" t="str">
        <f>IFERROR($J167*(IF($M167="SL",IF($T167="",$Q167*Analysetool!B$3,$T167*Analysetool!B$3),$M167*Analysetool!B$3)+IF($N167="SL",IF($T167="",$Q167*Analysetool!B$4,$T167*Analysetool!B$4),$N167*Analysetool!B$4)+IF($O167="SL",IF($T167="",$Q167*Analysetool!B$5,$T167*Analysetool!B$5),$O167*Analysetool!B$5)+IF($P167="SL",IF($T167="",$Q167*Analysetool!B$6,$T167*Analysetool!B$6),$P167*Analysetool!B$6))-Tabel1[[#This Row],[fees (%)]],"")</f>
        <v/>
      </c>
      <c r="AM167" s="65"/>
      <c r="AN167" s="65"/>
    </row>
    <row r="168" spans="1:40" ht="14.25" customHeight="1" x14ac:dyDescent="0.35">
      <c r="A168" s="55"/>
      <c r="B168" s="56"/>
      <c r="C168" s="56"/>
      <c r="D168" s="56"/>
      <c r="E168" s="56"/>
      <c r="F168" s="57"/>
      <c r="G168" s="67"/>
      <c r="H168" s="67"/>
      <c r="I168" s="185"/>
      <c r="J168" s="58" t="str">
        <f>IFERROR(Tabel1[[#This Row],[risico PF (%)]]/Tabel1[[#This Row],[Fictieve Stoploss (%)]]*-1,"")</f>
        <v/>
      </c>
      <c r="K168" s="58" t="str">
        <f>IFERROR(Tabel1[[#This Row],[risico PF (%)]]/Tabel1[[#This Row],[Stoploss optie 2 (%)]]*-1,"")</f>
        <v/>
      </c>
      <c r="L168" s="137"/>
      <c r="M168" s="137"/>
      <c r="N168" s="138"/>
      <c r="O168" s="138"/>
      <c r="P168" s="137"/>
      <c r="Q168" s="61"/>
      <c r="R168" s="61"/>
      <c r="S168" s="61"/>
      <c r="T168" s="60"/>
      <c r="U168" s="60"/>
      <c r="V168" s="62"/>
      <c r="W168" s="62"/>
      <c r="X168" s="76"/>
      <c r="Y168" s="61"/>
      <c r="Z168" s="163">
        <f>Tabel1[[#This Row],[prijs voorbij entry (%)]]-Tabel1[[#This Row],[Fictieve Stoploss (%)]]</f>
        <v>0</v>
      </c>
      <c r="AA168" s="94"/>
      <c r="AB168" s="94"/>
      <c r="AC168" s="61"/>
      <c r="AD168" s="61"/>
      <c r="AE168" s="61"/>
      <c r="AF168" s="95"/>
      <c r="AG168" s="153">
        <f>Tabel1[[#This Row],[eindtijd]]-Tabel1[[#This Row],[starttijd]]</f>
        <v>0</v>
      </c>
      <c r="AI168" s="59"/>
      <c r="AJ168" s="162" t="str">
        <f>IFERROR($J168*(IF($M168="SL",IF($T168="",$Q168*Analysetool!B$3,$T168*Analysetool!B$3),$M168*Analysetool!B$3)+IF($N168="SL",IF($T168="",$Q168*Analysetool!B$4,$T168*Analysetool!B$4),$N168*Analysetool!B$4)+IF($O168="SL",IF($T168="",$Q168*Analysetool!B$5,$T168*Analysetool!B$5),$O168*Analysetool!B$5)+IF($P168="SL",IF($T168="",$Q168*Analysetool!B$6,$T168*Analysetool!B$6),$P168*Analysetool!B$6))-Tabel1[[#This Row],[fees (%)]],"")</f>
        <v/>
      </c>
      <c r="AM168" s="65"/>
      <c r="AN168" s="65"/>
    </row>
    <row r="169" spans="1:40" ht="14.25" customHeight="1" x14ac:dyDescent="0.35">
      <c r="A169" s="55"/>
      <c r="B169" s="56"/>
      <c r="C169" s="56"/>
      <c r="D169" s="56"/>
      <c r="E169" s="56"/>
      <c r="F169" s="57"/>
      <c r="G169" s="67"/>
      <c r="H169" s="67"/>
      <c r="I169" s="185"/>
      <c r="J169" s="58" t="str">
        <f>IFERROR(Tabel1[[#This Row],[risico PF (%)]]/Tabel1[[#This Row],[Fictieve Stoploss (%)]]*-1,"")</f>
        <v/>
      </c>
      <c r="K169" s="58" t="str">
        <f>IFERROR(Tabel1[[#This Row],[risico PF (%)]]/Tabel1[[#This Row],[Stoploss optie 2 (%)]]*-1,"")</f>
        <v/>
      </c>
      <c r="L169" s="137"/>
      <c r="M169" s="137"/>
      <c r="N169" s="138"/>
      <c r="O169" s="138"/>
      <c r="P169" s="137"/>
      <c r="Q169" s="61"/>
      <c r="R169" s="61"/>
      <c r="S169" s="61"/>
      <c r="T169" s="60"/>
      <c r="U169" s="60"/>
      <c r="V169" s="62"/>
      <c r="W169" s="62"/>
      <c r="X169" s="76"/>
      <c r="Y169" s="61"/>
      <c r="Z169" s="163">
        <f>Tabel1[[#This Row],[prijs voorbij entry (%)]]-Tabel1[[#This Row],[Fictieve Stoploss (%)]]</f>
        <v>0</v>
      </c>
      <c r="AA169" s="94"/>
      <c r="AB169" s="94"/>
      <c r="AC169" s="61"/>
      <c r="AD169" s="61"/>
      <c r="AE169" s="61"/>
      <c r="AF169" s="95"/>
      <c r="AG169" s="153">
        <f>Tabel1[[#This Row],[eindtijd]]-Tabel1[[#This Row],[starttijd]]</f>
        <v>0</v>
      </c>
      <c r="AI169" s="59"/>
      <c r="AJ169" s="162" t="str">
        <f>IFERROR($J169*(IF($M169="SL",IF($T169="",$Q169*Analysetool!B$3,$T169*Analysetool!B$3),$M169*Analysetool!B$3)+IF($N169="SL",IF($T169="",$Q169*Analysetool!B$4,$T169*Analysetool!B$4),$N169*Analysetool!B$4)+IF($O169="SL",IF($T169="",$Q169*Analysetool!B$5,$T169*Analysetool!B$5),$O169*Analysetool!B$5)+IF($P169="SL",IF($T169="",$Q169*Analysetool!B$6,$T169*Analysetool!B$6),$P169*Analysetool!B$6))-Tabel1[[#This Row],[fees (%)]],"")</f>
        <v/>
      </c>
      <c r="AM169" s="65"/>
      <c r="AN169" s="65"/>
    </row>
    <row r="170" spans="1:40" ht="14.25" customHeight="1" x14ac:dyDescent="0.35">
      <c r="A170" s="55"/>
      <c r="B170" s="56"/>
      <c r="C170" s="56"/>
      <c r="D170" s="56"/>
      <c r="E170" s="56"/>
      <c r="F170" s="57"/>
      <c r="G170" s="67"/>
      <c r="H170" s="67"/>
      <c r="I170" s="185"/>
      <c r="J170" s="58" t="str">
        <f>IFERROR(Tabel1[[#This Row],[risico PF (%)]]/Tabel1[[#This Row],[Fictieve Stoploss (%)]]*-1,"")</f>
        <v/>
      </c>
      <c r="K170" s="58" t="str">
        <f>IFERROR(Tabel1[[#This Row],[risico PF (%)]]/Tabel1[[#This Row],[Stoploss optie 2 (%)]]*-1,"")</f>
        <v/>
      </c>
      <c r="L170" s="137"/>
      <c r="M170" s="137"/>
      <c r="N170" s="138"/>
      <c r="O170" s="138"/>
      <c r="P170" s="137"/>
      <c r="Q170" s="61"/>
      <c r="R170" s="61"/>
      <c r="S170" s="61"/>
      <c r="T170" s="60"/>
      <c r="U170" s="60"/>
      <c r="V170" s="62"/>
      <c r="W170" s="62"/>
      <c r="X170" s="76"/>
      <c r="Y170" s="61"/>
      <c r="Z170" s="163">
        <f>Tabel1[[#This Row],[prijs voorbij entry (%)]]-Tabel1[[#This Row],[Fictieve Stoploss (%)]]</f>
        <v>0</v>
      </c>
      <c r="AA170" s="94"/>
      <c r="AB170" s="94"/>
      <c r="AC170" s="61"/>
      <c r="AD170" s="61"/>
      <c r="AE170" s="61"/>
      <c r="AF170" s="95"/>
      <c r="AG170" s="153">
        <f>Tabel1[[#This Row],[eindtijd]]-Tabel1[[#This Row],[starttijd]]</f>
        <v>0</v>
      </c>
      <c r="AI170" s="59"/>
      <c r="AJ170" s="162" t="str">
        <f>IFERROR($J170*(IF($M170="SL",IF($T170="",$Q170*Analysetool!B$3,$T170*Analysetool!B$3),$M170*Analysetool!B$3)+IF($N170="SL",IF($T170="",$Q170*Analysetool!B$4,$T170*Analysetool!B$4),$N170*Analysetool!B$4)+IF($O170="SL",IF($T170="",$Q170*Analysetool!B$5,$T170*Analysetool!B$5),$O170*Analysetool!B$5)+IF($P170="SL",IF($T170="",$Q170*Analysetool!B$6,$T170*Analysetool!B$6),$P170*Analysetool!B$6))-Tabel1[[#This Row],[fees (%)]],"")</f>
        <v/>
      </c>
      <c r="AM170" s="65"/>
      <c r="AN170" s="65"/>
    </row>
    <row r="171" spans="1:40" ht="14.25" customHeight="1" x14ac:dyDescent="0.35">
      <c r="A171" s="55"/>
      <c r="B171" s="56"/>
      <c r="C171" s="56"/>
      <c r="D171" s="56"/>
      <c r="E171" s="56"/>
      <c r="F171" s="57"/>
      <c r="G171" s="67"/>
      <c r="H171" s="67"/>
      <c r="I171" s="185"/>
      <c r="J171" s="58" t="str">
        <f>IFERROR(Tabel1[[#This Row],[risico PF (%)]]/Tabel1[[#This Row],[Fictieve Stoploss (%)]]*-1,"")</f>
        <v/>
      </c>
      <c r="K171" s="58" t="str">
        <f>IFERROR(Tabel1[[#This Row],[risico PF (%)]]/Tabel1[[#This Row],[Stoploss optie 2 (%)]]*-1,"")</f>
        <v/>
      </c>
      <c r="L171" s="137"/>
      <c r="M171" s="137"/>
      <c r="N171" s="138"/>
      <c r="O171" s="138"/>
      <c r="P171" s="137"/>
      <c r="Q171" s="61"/>
      <c r="R171" s="61"/>
      <c r="S171" s="61"/>
      <c r="T171" s="60"/>
      <c r="U171" s="60"/>
      <c r="V171" s="62"/>
      <c r="W171" s="62"/>
      <c r="X171" s="76"/>
      <c r="Y171" s="61"/>
      <c r="Z171" s="163">
        <f>Tabel1[[#This Row],[prijs voorbij entry (%)]]-Tabel1[[#This Row],[Fictieve Stoploss (%)]]</f>
        <v>0</v>
      </c>
      <c r="AA171" s="94"/>
      <c r="AB171" s="94"/>
      <c r="AC171" s="61"/>
      <c r="AD171" s="61"/>
      <c r="AE171" s="61"/>
      <c r="AF171" s="95"/>
      <c r="AG171" s="153">
        <f>Tabel1[[#This Row],[eindtijd]]-Tabel1[[#This Row],[starttijd]]</f>
        <v>0</v>
      </c>
      <c r="AI171" s="59"/>
      <c r="AJ171" s="162" t="str">
        <f>IFERROR($J171*(IF($M171="SL",IF($T171="",$Q171*Analysetool!B$3,$T171*Analysetool!B$3),$M171*Analysetool!B$3)+IF($N171="SL",IF($T171="",$Q171*Analysetool!B$4,$T171*Analysetool!B$4),$N171*Analysetool!B$4)+IF($O171="SL",IF($T171="",$Q171*Analysetool!B$5,$T171*Analysetool!B$5),$O171*Analysetool!B$5)+IF($P171="SL",IF($T171="",$Q171*Analysetool!B$6,$T171*Analysetool!B$6),$P171*Analysetool!B$6))-Tabel1[[#This Row],[fees (%)]],"")</f>
        <v/>
      </c>
      <c r="AM171" s="65"/>
      <c r="AN171" s="65"/>
    </row>
    <row r="172" spans="1:40" ht="14.25" customHeight="1" x14ac:dyDescent="0.35">
      <c r="A172" s="55"/>
      <c r="B172" s="56"/>
      <c r="C172" s="56"/>
      <c r="D172" s="56"/>
      <c r="E172" s="56"/>
      <c r="F172" s="57"/>
      <c r="G172" s="67"/>
      <c r="H172" s="67"/>
      <c r="I172" s="185"/>
      <c r="J172" s="58" t="str">
        <f>IFERROR(Tabel1[[#This Row],[risico PF (%)]]/Tabel1[[#This Row],[Fictieve Stoploss (%)]]*-1,"")</f>
        <v/>
      </c>
      <c r="K172" s="58" t="str">
        <f>IFERROR(Tabel1[[#This Row],[risico PF (%)]]/Tabel1[[#This Row],[Stoploss optie 2 (%)]]*-1,"")</f>
        <v/>
      </c>
      <c r="L172" s="137"/>
      <c r="M172" s="137"/>
      <c r="N172" s="138"/>
      <c r="O172" s="138"/>
      <c r="P172" s="137"/>
      <c r="Q172" s="61"/>
      <c r="R172" s="61"/>
      <c r="S172" s="61"/>
      <c r="T172" s="60"/>
      <c r="U172" s="60"/>
      <c r="V172" s="62"/>
      <c r="W172" s="62"/>
      <c r="X172" s="76"/>
      <c r="Y172" s="61"/>
      <c r="Z172" s="163">
        <f>Tabel1[[#This Row],[prijs voorbij entry (%)]]-Tabel1[[#This Row],[Fictieve Stoploss (%)]]</f>
        <v>0</v>
      </c>
      <c r="AA172" s="94"/>
      <c r="AB172" s="94"/>
      <c r="AC172" s="61"/>
      <c r="AD172" s="61"/>
      <c r="AE172" s="61"/>
      <c r="AF172" s="95"/>
      <c r="AG172" s="153">
        <f>Tabel1[[#This Row],[eindtijd]]-Tabel1[[#This Row],[starttijd]]</f>
        <v>0</v>
      </c>
      <c r="AI172" s="59"/>
      <c r="AJ172" s="162" t="str">
        <f>IFERROR($J172*(IF($M172="SL",IF($T172="",$Q172*Analysetool!B$3,$T172*Analysetool!B$3),$M172*Analysetool!B$3)+IF($N172="SL",IF($T172="",$Q172*Analysetool!B$4,$T172*Analysetool!B$4),$N172*Analysetool!B$4)+IF($O172="SL",IF($T172="",$Q172*Analysetool!B$5,$T172*Analysetool!B$5),$O172*Analysetool!B$5)+IF($P172="SL",IF($T172="",$Q172*Analysetool!B$6,$T172*Analysetool!B$6),$P172*Analysetool!B$6))-Tabel1[[#This Row],[fees (%)]],"")</f>
        <v/>
      </c>
      <c r="AM172" s="65"/>
      <c r="AN172" s="65"/>
    </row>
    <row r="173" spans="1:40" ht="14.25" customHeight="1" x14ac:dyDescent="0.35">
      <c r="A173" s="55"/>
      <c r="B173" s="56"/>
      <c r="C173" s="56"/>
      <c r="D173" s="56"/>
      <c r="E173" s="56"/>
      <c r="F173" s="57"/>
      <c r="G173" s="67"/>
      <c r="H173" s="67"/>
      <c r="I173" s="185"/>
      <c r="J173" s="58" t="str">
        <f>IFERROR(Tabel1[[#This Row],[risico PF (%)]]/Tabel1[[#This Row],[Fictieve Stoploss (%)]]*-1,"")</f>
        <v/>
      </c>
      <c r="K173" s="58" t="str">
        <f>IFERROR(Tabel1[[#This Row],[risico PF (%)]]/Tabel1[[#This Row],[Stoploss optie 2 (%)]]*-1,"")</f>
        <v/>
      </c>
      <c r="L173" s="137"/>
      <c r="M173" s="137"/>
      <c r="N173" s="138"/>
      <c r="O173" s="138"/>
      <c r="P173" s="137"/>
      <c r="Q173" s="61"/>
      <c r="R173" s="61"/>
      <c r="S173" s="61"/>
      <c r="T173" s="60"/>
      <c r="U173" s="60"/>
      <c r="V173" s="62"/>
      <c r="W173" s="62"/>
      <c r="X173" s="76"/>
      <c r="Y173" s="61"/>
      <c r="Z173" s="163">
        <f>Tabel1[[#This Row],[prijs voorbij entry (%)]]-Tabel1[[#This Row],[Fictieve Stoploss (%)]]</f>
        <v>0</v>
      </c>
      <c r="AA173" s="94"/>
      <c r="AB173" s="94"/>
      <c r="AC173" s="61"/>
      <c r="AD173" s="61"/>
      <c r="AE173" s="61"/>
      <c r="AF173" s="95"/>
      <c r="AG173" s="153">
        <f>Tabel1[[#This Row],[eindtijd]]-Tabel1[[#This Row],[starttijd]]</f>
        <v>0</v>
      </c>
      <c r="AI173" s="59"/>
      <c r="AJ173" s="162" t="str">
        <f>IFERROR($J173*(IF($M173="SL",IF($T173="",$Q173*Analysetool!B$3,$T173*Analysetool!B$3),$M173*Analysetool!B$3)+IF($N173="SL",IF($T173="",$Q173*Analysetool!B$4,$T173*Analysetool!B$4),$N173*Analysetool!B$4)+IF($O173="SL",IF($T173="",$Q173*Analysetool!B$5,$T173*Analysetool!B$5),$O173*Analysetool!B$5)+IF($P173="SL",IF($T173="",$Q173*Analysetool!B$6,$T173*Analysetool!B$6),$P173*Analysetool!B$6))-Tabel1[[#This Row],[fees (%)]],"")</f>
        <v/>
      </c>
      <c r="AM173" s="65"/>
      <c r="AN173" s="65"/>
    </row>
    <row r="174" spans="1:40" ht="14.25" customHeight="1" x14ac:dyDescent="0.35">
      <c r="A174" s="55"/>
      <c r="B174" s="56"/>
      <c r="C174" s="56"/>
      <c r="D174" s="56"/>
      <c r="E174" s="56"/>
      <c r="F174" s="57"/>
      <c r="G174" s="67"/>
      <c r="H174" s="67"/>
      <c r="I174" s="185"/>
      <c r="J174" s="58" t="str">
        <f>IFERROR(Tabel1[[#This Row],[risico PF (%)]]/Tabel1[[#This Row],[Fictieve Stoploss (%)]]*-1,"")</f>
        <v/>
      </c>
      <c r="K174" s="58" t="str">
        <f>IFERROR(Tabel1[[#This Row],[risico PF (%)]]/Tabel1[[#This Row],[Stoploss optie 2 (%)]]*-1,"")</f>
        <v/>
      </c>
      <c r="L174" s="137"/>
      <c r="M174" s="137"/>
      <c r="N174" s="138"/>
      <c r="O174" s="138"/>
      <c r="P174" s="137"/>
      <c r="Q174" s="61"/>
      <c r="R174" s="61"/>
      <c r="S174" s="61"/>
      <c r="T174" s="60"/>
      <c r="U174" s="60"/>
      <c r="V174" s="62"/>
      <c r="W174" s="62"/>
      <c r="X174" s="76"/>
      <c r="Y174" s="61"/>
      <c r="Z174" s="163">
        <f>Tabel1[[#This Row],[prijs voorbij entry (%)]]-Tabel1[[#This Row],[Fictieve Stoploss (%)]]</f>
        <v>0</v>
      </c>
      <c r="AA174" s="94"/>
      <c r="AB174" s="94"/>
      <c r="AC174" s="61"/>
      <c r="AD174" s="61"/>
      <c r="AE174" s="61"/>
      <c r="AF174" s="95"/>
      <c r="AG174" s="153">
        <f>Tabel1[[#This Row],[eindtijd]]-Tabel1[[#This Row],[starttijd]]</f>
        <v>0</v>
      </c>
      <c r="AI174" s="59"/>
      <c r="AJ174" s="162" t="str">
        <f>IFERROR($J174*(IF($M174="SL",IF($T174="",$Q174*Analysetool!B$3,$T174*Analysetool!B$3),$M174*Analysetool!B$3)+IF($N174="SL",IF($T174="",$Q174*Analysetool!B$4,$T174*Analysetool!B$4),$N174*Analysetool!B$4)+IF($O174="SL",IF($T174="",$Q174*Analysetool!B$5,$T174*Analysetool!B$5),$O174*Analysetool!B$5)+IF($P174="SL",IF($T174="",$Q174*Analysetool!B$6,$T174*Analysetool!B$6),$P174*Analysetool!B$6))-Tabel1[[#This Row],[fees (%)]],"")</f>
        <v/>
      </c>
      <c r="AM174" s="65"/>
      <c r="AN174" s="65"/>
    </row>
    <row r="175" spans="1:40" ht="14.25" customHeight="1" x14ac:dyDescent="0.35">
      <c r="A175" s="55"/>
      <c r="B175" s="56"/>
      <c r="C175" s="56"/>
      <c r="D175" s="56"/>
      <c r="E175" s="56"/>
      <c r="F175" s="57"/>
      <c r="G175" s="67"/>
      <c r="H175" s="67"/>
      <c r="I175" s="185"/>
      <c r="J175" s="58" t="str">
        <f>IFERROR(Tabel1[[#This Row],[risico PF (%)]]/Tabel1[[#This Row],[Fictieve Stoploss (%)]]*-1,"")</f>
        <v/>
      </c>
      <c r="K175" s="58" t="str">
        <f>IFERROR(Tabel1[[#This Row],[risico PF (%)]]/Tabel1[[#This Row],[Stoploss optie 2 (%)]]*-1,"")</f>
        <v/>
      </c>
      <c r="L175" s="137"/>
      <c r="M175" s="137"/>
      <c r="N175" s="138"/>
      <c r="O175" s="138"/>
      <c r="P175" s="137"/>
      <c r="Q175" s="61"/>
      <c r="R175" s="61"/>
      <c r="S175" s="61"/>
      <c r="T175" s="60"/>
      <c r="U175" s="60"/>
      <c r="V175" s="62"/>
      <c r="W175" s="62"/>
      <c r="X175" s="76"/>
      <c r="Y175" s="61"/>
      <c r="Z175" s="163">
        <f>Tabel1[[#This Row],[prijs voorbij entry (%)]]-Tabel1[[#This Row],[Fictieve Stoploss (%)]]</f>
        <v>0</v>
      </c>
      <c r="AA175" s="94"/>
      <c r="AB175" s="94"/>
      <c r="AC175" s="61"/>
      <c r="AD175" s="61"/>
      <c r="AE175" s="61"/>
      <c r="AF175" s="95"/>
      <c r="AG175" s="153">
        <f>Tabel1[[#This Row],[eindtijd]]-Tabel1[[#This Row],[starttijd]]</f>
        <v>0</v>
      </c>
      <c r="AI175" s="59"/>
      <c r="AJ175" s="162" t="str">
        <f>IFERROR($J175*(IF($M175="SL",IF($T175="",$Q175*Analysetool!B$3,$T175*Analysetool!B$3),$M175*Analysetool!B$3)+IF($N175="SL",IF($T175="",$Q175*Analysetool!B$4,$T175*Analysetool!B$4),$N175*Analysetool!B$4)+IF($O175="SL",IF($T175="",$Q175*Analysetool!B$5,$T175*Analysetool!B$5),$O175*Analysetool!B$5)+IF($P175="SL",IF($T175="",$Q175*Analysetool!B$6,$T175*Analysetool!B$6),$P175*Analysetool!B$6))-Tabel1[[#This Row],[fees (%)]],"")</f>
        <v/>
      </c>
      <c r="AM175" s="65"/>
      <c r="AN175" s="65"/>
    </row>
    <row r="176" spans="1:40" ht="14.25" customHeight="1" x14ac:dyDescent="0.35">
      <c r="A176" s="55"/>
      <c r="B176" s="56"/>
      <c r="C176" s="56"/>
      <c r="D176" s="56"/>
      <c r="E176" s="56"/>
      <c r="F176" s="57"/>
      <c r="G176" s="67"/>
      <c r="H176" s="67"/>
      <c r="I176" s="185"/>
      <c r="J176" s="58" t="str">
        <f>IFERROR(Tabel1[[#This Row],[risico PF (%)]]/Tabel1[[#This Row],[Fictieve Stoploss (%)]]*-1,"")</f>
        <v/>
      </c>
      <c r="K176" s="58" t="str">
        <f>IFERROR(Tabel1[[#This Row],[risico PF (%)]]/Tabel1[[#This Row],[Stoploss optie 2 (%)]]*-1,"")</f>
        <v/>
      </c>
      <c r="L176" s="137"/>
      <c r="M176" s="137"/>
      <c r="N176" s="138"/>
      <c r="O176" s="138"/>
      <c r="P176" s="137"/>
      <c r="Q176" s="61"/>
      <c r="R176" s="61"/>
      <c r="S176" s="61"/>
      <c r="T176" s="60"/>
      <c r="U176" s="60"/>
      <c r="V176" s="62"/>
      <c r="W176" s="62"/>
      <c r="X176" s="76"/>
      <c r="Y176" s="61"/>
      <c r="Z176" s="163">
        <f>Tabel1[[#This Row],[prijs voorbij entry (%)]]-Tabel1[[#This Row],[Fictieve Stoploss (%)]]</f>
        <v>0</v>
      </c>
      <c r="AA176" s="94"/>
      <c r="AB176" s="94"/>
      <c r="AC176" s="61"/>
      <c r="AD176" s="61"/>
      <c r="AE176" s="61"/>
      <c r="AF176" s="95"/>
      <c r="AG176" s="153">
        <f>Tabel1[[#This Row],[eindtijd]]-Tabel1[[#This Row],[starttijd]]</f>
        <v>0</v>
      </c>
      <c r="AI176" s="59"/>
      <c r="AJ176" s="162" t="str">
        <f>IFERROR($J176*(IF($M176="SL",IF($T176="",$Q176*Analysetool!B$3,$T176*Analysetool!B$3),$M176*Analysetool!B$3)+IF($N176="SL",IF($T176="",$Q176*Analysetool!B$4,$T176*Analysetool!B$4),$N176*Analysetool!B$4)+IF($O176="SL",IF($T176="",$Q176*Analysetool!B$5,$T176*Analysetool!B$5),$O176*Analysetool!B$5)+IF($P176="SL",IF($T176="",$Q176*Analysetool!B$6,$T176*Analysetool!B$6),$P176*Analysetool!B$6))-Tabel1[[#This Row],[fees (%)]],"")</f>
        <v/>
      </c>
      <c r="AM176" s="65"/>
      <c r="AN176" s="65"/>
    </row>
    <row r="177" spans="1:40" ht="14.25" customHeight="1" x14ac:dyDescent="0.35">
      <c r="A177" s="55"/>
      <c r="B177" s="56"/>
      <c r="C177" s="56"/>
      <c r="D177" s="56"/>
      <c r="E177" s="56"/>
      <c r="F177" s="57"/>
      <c r="G177" s="67"/>
      <c r="H177" s="67"/>
      <c r="I177" s="185"/>
      <c r="J177" s="58" t="str">
        <f>IFERROR(Tabel1[[#This Row],[risico PF (%)]]/Tabel1[[#This Row],[Fictieve Stoploss (%)]]*-1,"")</f>
        <v/>
      </c>
      <c r="K177" s="58" t="str">
        <f>IFERROR(Tabel1[[#This Row],[risico PF (%)]]/Tabel1[[#This Row],[Stoploss optie 2 (%)]]*-1,"")</f>
        <v/>
      </c>
      <c r="L177" s="137"/>
      <c r="M177" s="137"/>
      <c r="N177" s="138"/>
      <c r="O177" s="138"/>
      <c r="P177" s="137"/>
      <c r="Q177" s="61"/>
      <c r="R177" s="61"/>
      <c r="S177" s="61"/>
      <c r="T177" s="60"/>
      <c r="U177" s="60"/>
      <c r="V177" s="62"/>
      <c r="W177" s="62"/>
      <c r="X177" s="76"/>
      <c r="Y177" s="61"/>
      <c r="Z177" s="163">
        <f>Tabel1[[#This Row],[prijs voorbij entry (%)]]-Tabel1[[#This Row],[Fictieve Stoploss (%)]]</f>
        <v>0</v>
      </c>
      <c r="AA177" s="94"/>
      <c r="AB177" s="94"/>
      <c r="AC177" s="61"/>
      <c r="AD177" s="61"/>
      <c r="AE177" s="61"/>
      <c r="AF177" s="95"/>
      <c r="AG177" s="153">
        <f>Tabel1[[#This Row],[eindtijd]]-Tabel1[[#This Row],[starttijd]]</f>
        <v>0</v>
      </c>
      <c r="AI177" s="59"/>
      <c r="AJ177" s="162" t="str">
        <f>IFERROR($J177*(IF($M177="SL",IF($T177="",$Q177*Analysetool!B$3,$T177*Analysetool!B$3),$M177*Analysetool!B$3)+IF($N177="SL",IF($T177="",$Q177*Analysetool!B$4,$T177*Analysetool!B$4),$N177*Analysetool!B$4)+IF($O177="SL",IF($T177="",$Q177*Analysetool!B$5,$T177*Analysetool!B$5),$O177*Analysetool!B$5)+IF($P177="SL",IF($T177="",$Q177*Analysetool!B$6,$T177*Analysetool!B$6),$P177*Analysetool!B$6))-Tabel1[[#This Row],[fees (%)]],"")</f>
        <v/>
      </c>
      <c r="AM177" s="65"/>
      <c r="AN177" s="65"/>
    </row>
    <row r="178" spans="1:40" ht="14.25" customHeight="1" x14ac:dyDescent="0.35">
      <c r="A178" s="55"/>
      <c r="B178" s="56"/>
      <c r="C178" s="56"/>
      <c r="D178" s="56"/>
      <c r="E178" s="56"/>
      <c r="F178" s="57"/>
      <c r="G178" s="67"/>
      <c r="H178" s="67"/>
      <c r="I178" s="185"/>
      <c r="J178" s="58" t="str">
        <f>IFERROR(Tabel1[[#This Row],[risico PF (%)]]/Tabel1[[#This Row],[Fictieve Stoploss (%)]]*-1,"")</f>
        <v/>
      </c>
      <c r="K178" s="58" t="str">
        <f>IFERROR(Tabel1[[#This Row],[risico PF (%)]]/Tabel1[[#This Row],[Stoploss optie 2 (%)]]*-1,"")</f>
        <v/>
      </c>
      <c r="L178" s="137"/>
      <c r="M178" s="137"/>
      <c r="N178" s="138"/>
      <c r="O178" s="138"/>
      <c r="P178" s="137"/>
      <c r="Q178" s="61"/>
      <c r="R178" s="61"/>
      <c r="S178" s="61"/>
      <c r="T178" s="60"/>
      <c r="U178" s="60"/>
      <c r="V178" s="62"/>
      <c r="W178" s="62"/>
      <c r="X178" s="76"/>
      <c r="Y178" s="61"/>
      <c r="Z178" s="163">
        <f>Tabel1[[#This Row],[prijs voorbij entry (%)]]-Tabel1[[#This Row],[Fictieve Stoploss (%)]]</f>
        <v>0</v>
      </c>
      <c r="AA178" s="94"/>
      <c r="AB178" s="94"/>
      <c r="AC178" s="61"/>
      <c r="AD178" s="61"/>
      <c r="AE178" s="61"/>
      <c r="AF178" s="95"/>
      <c r="AG178" s="153">
        <f>Tabel1[[#This Row],[eindtijd]]-Tabel1[[#This Row],[starttijd]]</f>
        <v>0</v>
      </c>
      <c r="AI178" s="59"/>
      <c r="AJ178" s="162" t="str">
        <f>IFERROR($J178*(IF($M178="SL",IF($T178="",$Q178*Analysetool!B$3,$T178*Analysetool!B$3),$M178*Analysetool!B$3)+IF($N178="SL",IF($T178="",$Q178*Analysetool!B$4,$T178*Analysetool!B$4),$N178*Analysetool!B$4)+IF($O178="SL",IF($T178="",$Q178*Analysetool!B$5,$T178*Analysetool!B$5),$O178*Analysetool!B$5)+IF($P178="SL",IF($T178="",$Q178*Analysetool!B$6,$T178*Analysetool!B$6),$P178*Analysetool!B$6))-Tabel1[[#This Row],[fees (%)]],"")</f>
        <v/>
      </c>
      <c r="AM178" s="65"/>
      <c r="AN178" s="65"/>
    </row>
    <row r="179" spans="1:40" ht="14.25" customHeight="1" x14ac:dyDescent="0.35">
      <c r="A179" s="55"/>
      <c r="B179" s="56"/>
      <c r="C179" s="56"/>
      <c r="D179" s="56"/>
      <c r="E179" s="56"/>
      <c r="F179" s="57"/>
      <c r="G179" s="67"/>
      <c r="H179" s="67"/>
      <c r="I179" s="185"/>
      <c r="J179" s="58" t="str">
        <f>IFERROR(Tabel1[[#This Row],[risico PF (%)]]/Tabel1[[#This Row],[Fictieve Stoploss (%)]]*-1,"")</f>
        <v/>
      </c>
      <c r="K179" s="58" t="str">
        <f>IFERROR(Tabel1[[#This Row],[risico PF (%)]]/Tabel1[[#This Row],[Stoploss optie 2 (%)]]*-1,"")</f>
        <v/>
      </c>
      <c r="L179" s="137"/>
      <c r="M179" s="137"/>
      <c r="N179" s="138"/>
      <c r="O179" s="138"/>
      <c r="P179" s="137"/>
      <c r="Q179" s="61"/>
      <c r="R179" s="61"/>
      <c r="S179" s="61"/>
      <c r="T179" s="60"/>
      <c r="U179" s="60"/>
      <c r="V179" s="62"/>
      <c r="W179" s="62"/>
      <c r="X179" s="76"/>
      <c r="Y179" s="61"/>
      <c r="Z179" s="163">
        <f>Tabel1[[#This Row],[prijs voorbij entry (%)]]-Tabel1[[#This Row],[Fictieve Stoploss (%)]]</f>
        <v>0</v>
      </c>
      <c r="AA179" s="94"/>
      <c r="AB179" s="94"/>
      <c r="AC179" s="61"/>
      <c r="AD179" s="61"/>
      <c r="AE179" s="61"/>
      <c r="AF179" s="95"/>
      <c r="AG179" s="153">
        <f>Tabel1[[#This Row],[eindtijd]]-Tabel1[[#This Row],[starttijd]]</f>
        <v>0</v>
      </c>
      <c r="AI179" s="59"/>
      <c r="AJ179" s="162" t="str">
        <f>IFERROR($J179*(IF($M179="SL",IF($T179="",$Q179*Analysetool!B$3,$T179*Analysetool!B$3),$M179*Analysetool!B$3)+IF($N179="SL",IF($T179="",$Q179*Analysetool!B$4,$T179*Analysetool!B$4),$N179*Analysetool!B$4)+IF($O179="SL",IF($T179="",$Q179*Analysetool!B$5,$T179*Analysetool!B$5),$O179*Analysetool!B$5)+IF($P179="SL",IF($T179="",$Q179*Analysetool!B$6,$T179*Analysetool!B$6),$P179*Analysetool!B$6))-Tabel1[[#This Row],[fees (%)]],"")</f>
        <v/>
      </c>
      <c r="AM179" s="65"/>
      <c r="AN179" s="65"/>
    </row>
    <row r="180" spans="1:40" ht="14.25" customHeight="1" x14ac:dyDescent="0.35">
      <c r="A180" s="55"/>
      <c r="B180" s="56"/>
      <c r="C180" s="56"/>
      <c r="D180" s="56"/>
      <c r="E180" s="56"/>
      <c r="F180" s="57"/>
      <c r="G180" s="67"/>
      <c r="H180" s="67"/>
      <c r="I180" s="185"/>
      <c r="J180" s="58" t="str">
        <f>IFERROR(Tabel1[[#This Row],[risico PF (%)]]/Tabel1[[#This Row],[Fictieve Stoploss (%)]]*-1,"")</f>
        <v/>
      </c>
      <c r="K180" s="58" t="str">
        <f>IFERROR(Tabel1[[#This Row],[risico PF (%)]]/Tabel1[[#This Row],[Stoploss optie 2 (%)]]*-1,"")</f>
        <v/>
      </c>
      <c r="L180" s="137"/>
      <c r="M180" s="137"/>
      <c r="N180" s="138"/>
      <c r="O180" s="138"/>
      <c r="P180" s="137"/>
      <c r="Q180" s="61"/>
      <c r="R180" s="61"/>
      <c r="S180" s="61"/>
      <c r="T180" s="60"/>
      <c r="U180" s="60"/>
      <c r="V180" s="62"/>
      <c r="W180" s="62"/>
      <c r="X180" s="76"/>
      <c r="Y180" s="61"/>
      <c r="Z180" s="163">
        <f>Tabel1[[#This Row],[prijs voorbij entry (%)]]-Tabel1[[#This Row],[Fictieve Stoploss (%)]]</f>
        <v>0</v>
      </c>
      <c r="AA180" s="94"/>
      <c r="AB180" s="94"/>
      <c r="AC180" s="61"/>
      <c r="AD180" s="61"/>
      <c r="AE180" s="61"/>
      <c r="AF180" s="95"/>
      <c r="AG180" s="153">
        <f>Tabel1[[#This Row],[eindtijd]]-Tabel1[[#This Row],[starttijd]]</f>
        <v>0</v>
      </c>
      <c r="AI180" s="59"/>
      <c r="AJ180" s="162" t="str">
        <f>IFERROR($J180*(IF($M180="SL",IF($T180="",$Q180*Analysetool!B$3,$T180*Analysetool!B$3),$M180*Analysetool!B$3)+IF($N180="SL",IF($T180="",$Q180*Analysetool!B$4,$T180*Analysetool!B$4),$N180*Analysetool!B$4)+IF($O180="SL",IF($T180="",$Q180*Analysetool!B$5,$T180*Analysetool!B$5),$O180*Analysetool!B$5)+IF($P180="SL",IF($T180="",$Q180*Analysetool!B$6,$T180*Analysetool!B$6),$P180*Analysetool!B$6))-Tabel1[[#This Row],[fees (%)]],"")</f>
        <v/>
      </c>
      <c r="AM180" s="65"/>
      <c r="AN180" s="65"/>
    </row>
    <row r="181" spans="1:40" ht="14.25" customHeight="1" x14ac:dyDescent="0.35">
      <c r="A181" s="55"/>
      <c r="B181" s="56"/>
      <c r="C181" s="56"/>
      <c r="D181" s="56"/>
      <c r="E181" s="56"/>
      <c r="F181" s="57"/>
      <c r="G181" s="67"/>
      <c r="H181" s="67"/>
      <c r="I181" s="185"/>
      <c r="J181" s="58" t="str">
        <f>IFERROR(Tabel1[[#This Row],[risico PF (%)]]/Tabel1[[#This Row],[Fictieve Stoploss (%)]]*-1,"")</f>
        <v/>
      </c>
      <c r="K181" s="58" t="str">
        <f>IFERROR(Tabel1[[#This Row],[risico PF (%)]]/Tabel1[[#This Row],[Stoploss optie 2 (%)]]*-1,"")</f>
        <v/>
      </c>
      <c r="L181" s="137"/>
      <c r="M181" s="137"/>
      <c r="N181" s="138"/>
      <c r="O181" s="138"/>
      <c r="P181" s="137"/>
      <c r="Q181" s="61"/>
      <c r="R181" s="61"/>
      <c r="S181" s="61"/>
      <c r="T181" s="60"/>
      <c r="U181" s="60"/>
      <c r="V181" s="62"/>
      <c r="W181" s="62"/>
      <c r="X181" s="76"/>
      <c r="Y181" s="61"/>
      <c r="Z181" s="163">
        <f>Tabel1[[#This Row],[prijs voorbij entry (%)]]-Tabel1[[#This Row],[Fictieve Stoploss (%)]]</f>
        <v>0</v>
      </c>
      <c r="AA181" s="94"/>
      <c r="AB181" s="94"/>
      <c r="AC181" s="61"/>
      <c r="AD181" s="61"/>
      <c r="AE181" s="61"/>
      <c r="AF181" s="95"/>
      <c r="AG181" s="153">
        <f>Tabel1[[#This Row],[eindtijd]]-Tabel1[[#This Row],[starttijd]]</f>
        <v>0</v>
      </c>
      <c r="AI181" s="59"/>
      <c r="AJ181" s="162" t="str">
        <f>IFERROR($J181*(IF($M181="SL",IF($T181="",$Q181*Analysetool!B$3,$T181*Analysetool!B$3),$M181*Analysetool!B$3)+IF($N181="SL",IF($T181="",$Q181*Analysetool!B$4,$T181*Analysetool!B$4),$N181*Analysetool!B$4)+IF($O181="SL",IF($T181="",$Q181*Analysetool!B$5,$T181*Analysetool!B$5),$O181*Analysetool!B$5)+IF($P181="SL",IF($T181="",$Q181*Analysetool!B$6,$T181*Analysetool!B$6),$P181*Analysetool!B$6))-Tabel1[[#This Row],[fees (%)]],"")</f>
        <v/>
      </c>
      <c r="AM181" s="65"/>
      <c r="AN181" s="65"/>
    </row>
    <row r="182" spans="1:40" ht="14.25" customHeight="1" x14ac:dyDescent="0.35">
      <c r="A182" s="55"/>
      <c r="B182" s="56"/>
      <c r="C182" s="56"/>
      <c r="D182" s="56"/>
      <c r="E182" s="56"/>
      <c r="F182" s="57"/>
      <c r="G182" s="67"/>
      <c r="H182" s="67"/>
      <c r="I182" s="185"/>
      <c r="J182" s="58" t="str">
        <f>IFERROR(Tabel1[[#This Row],[risico PF (%)]]/Tabel1[[#This Row],[Fictieve Stoploss (%)]]*-1,"")</f>
        <v/>
      </c>
      <c r="K182" s="58" t="str">
        <f>IFERROR(Tabel1[[#This Row],[risico PF (%)]]/Tabel1[[#This Row],[Stoploss optie 2 (%)]]*-1,"")</f>
        <v/>
      </c>
      <c r="L182" s="137"/>
      <c r="M182" s="137"/>
      <c r="N182" s="138"/>
      <c r="O182" s="138"/>
      <c r="P182" s="137"/>
      <c r="Q182" s="61"/>
      <c r="R182" s="61"/>
      <c r="S182" s="61"/>
      <c r="T182" s="60"/>
      <c r="U182" s="60"/>
      <c r="V182" s="62"/>
      <c r="W182" s="62"/>
      <c r="X182" s="76"/>
      <c r="Y182" s="61"/>
      <c r="Z182" s="163">
        <f>Tabel1[[#This Row],[prijs voorbij entry (%)]]-Tabel1[[#This Row],[Fictieve Stoploss (%)]]</f>
        <v>0</v>
      </c>
      <c r="AA182" s="94"/>
      <c r="AB182" s="94"/>
      <c r="AC182" s="61"/>
      <c r="AD182" s="61"/>
      <c r="AE182" s="61"/>
      <c r="AF182" s="95"/>
      <c r="AG182" s="153">
        <f>Tabel1[[#This Row],[eindtijd]]-Tabel1[[#This Row],[starttijd]]</f>
        <v>0</v>
      </c>
      <c r="AI182" s="59"/>
      <c r="AJ182" s="162" t="str">
        <f>IFERROR($J182*(IF($M182="SL",IF($T182="",$Q182*Analysetool!B$3,$T182*Analysetool!B$3),$M182*Analysetool!B$3)+IF($N182="SL",IF($T182="",$Q182*Analysetool!B$4,$T182*Analysetool!B$4),$N182*Analysetool!B$4)+IF($O182="SL",IF($T182="",$Q182*Analysetool!B$5,$T182*Analysetool!B$5),$O182*Analysetool!B$5)+IF($P182="SL",IF($T182="",$Q182*Analysetool!B$6,$T182*Analysetool!B$6),$P182*Analysetool!B$6))-Tabel1[[#This Row],[fees (%)]],"")</f>
        <v/>
      </c>
      <c r="AM182" s="65"/>
      <c r="AN182" s="65"/>
    </row>
    <row r="183" spans="1:40" ht="14.25" customHeight="1" x14ac:dyDescent="0.35">
      <c r="A183" s="55"/>
      <c r="B183" s="56"/>
      <c r="C183" s="56"/>
      <c r="D183" s="56"/>
      <c r="E183" s="56"/>
      <c r="F183" s="57"/>
      <c r="G183" s="67"/>
      <c r="H183" s="67"/>
      <c r="I183" s="185"/>
      <c r="J183" s="58" t="str">
        <f>IFERROR(Tabel1[[#This Row],[risico PF (%)]]/Tabel1[[#This Row],[Fictieve Stoploss (%)]]*-1,"")</f>
        <v/>
      </c>
      <c r="K183" s="58" t="str">
        <f>IFERROR(Tabel1[[#This Row],[risico PF (%)]]/Tabel1[[#This Row],[Stoploss optie 2 (%)]]*-1,"")</f>
        <v/>
      </c>
      <c r="L183" s="137"/>
      <c r="M183" s="137"/>
      <c r="N183" s="138"/>
      <c r="O183" s="138"/>
      <c r="P183" s="137"/>
      <c r="Q183" s="61"/>
      <c r="R183" s="61"/>
      <c r="S183" s="61"/>
      <c r="T183" s="60"/>
      <c r="U183" s="60"/>
      <c r="V183" s="62"/>
      <c r="W183" s="62"/>
      <c r="X183" s="76"/>
      <c r="Y183" s="61"/>
      <c r="Z183" s="163">
        <f>Tabel1[[#This Row],[prijs voorbij entry (%)]]-Tabel1[[#This Row],[Fictieve Stoploss (%)]]</f>
        <v>0</v>
      </c>
      <c r="AA183" s="94"/>
      <c r="AB183" s="94"/>
      <c r="AC183" s="61"/>
      <c r="AD183" s="61"/>
      <c r="AE183" s="61"/>
      <c r="AF183" s="95"/>
      <c r="AG183" s="153">
        <f>Tabel1[[#This Row],[eindtijd]]-Tabel1[[#This Row],[starttijd]]</f>
        <v>0</v>
      </c>
      <c r="AI183" s="59"/>
      <c r="AJ183" s="162" t="str">
        <f>IFERROR($J183*(IF($M183="SL",IF($T183="",$Q183*Analysetool!B$3,$T183*Analysetool!B$3),$M183*Analysetool!B$3)+IF($N183="SL",IF($T183="",$Q183*Analysetool!B$4,$T183*Analysetool!B$4),$N183*Analysetool!B$4)+IF($O183="SL",IF($T183="",$Q183*Analysetool!B$5,$T183*Analysetool!B$5),$O183*Analysetool!B$5)+IF($P183="SL",IF($T183="",$Q183*Analysetool!B$6,$T183*Analysetool!B$6),$P183*Analysetool!B$6))-Tabel1[[#This Row],[fees (%)]],"")</f>
        <v/>
      </c>
      <c r="AM183" s="65"/>
      <c r="AN183" s="65"/>
    </row>
    <row r="184" spans="1:40" ht="14.25" customHeight="1" x14ac:dyDescent="0.35">
      <c r="A184" s="55"/>
      <c r="B184" s="56"/>
      <c r="C184" s="56"/>
      <c r="D184" s="56"/>
      <c r="E184" s="56"/>
      <c r="F184" s="57"/>
      <c r="G184" s="67"/>
      <c r="H184" s="67"/>
      <c r="I184" s="185"/>
      <c r="J184" s="58" t="str">
        <f>IFERROR(Tabel1[[#This Row],[risico PF (%)]]/Tabel1[[#This Row],[Fictieve Stoploss (%)]]*-1,"")</f>
        <v/>
      </c>
      <c r="K184" s="58" t="str">
        <f>IFERROR(Tabel1[[#This Row],[risico PF (%)]]/Tabel1[[#This Row],[Stoploss optie 2 (%)]]*-1,"")</f>
        <v/>
      </c>
      <c r="L184" s="137"/>
      <c r="M184" s="137"/>
      <c r="N184" s="138"/>
      <c r="O184" s="138"/>
      <c r="P184" s="137"/>
      <c r="Q184" s="61"/>
      <c r="R184" s="61"/>
      <c r="S184" s="61"/>
      <c r="T184" s="60"/>
      <c r="U184" s="60"/>
      <c r="V184" s="62"/>
      <c r="W184" s="62"/>
      <c r="X184" s="76"/>
      <c r="Y184" s="61"/>
      <c r="Z184" s="163">
        <f>Tabel1[[#This Row],[prijs voorbij entry (%)]]-Tabel1[[#This Row],[Fictieve Stoploss (%)]]</f>
        <v>0</v>
      </c>
      <c r="AA184" s="94"/>
      <c r="AB184" s="94"/>
      <c r="AC184" s="61"/>
      <c r="AD184" s="61"/>
      <c r="AE184" s="61"/>
      <c r="AF184" s="95"/>
      <c r="AG184" s="153">
        <f>Tabel1[[#This Row],[eindtijd]]-Tabel1[[#This Row],[starttijd]]</f>
        <v>0</v>
      </c>
      <c r="AI184" s="59"/>
      <c r="AJ184" s="162" t="str">
        <f>IFERROR($J184*(IF($M184="SL",IF($T184="",$Q184*Analysetool!B$3,$T184*Analysetool!B$3),$M184*Analysetool!B$3)+IF($N184="SL",IF($T184="",$Q184*Analysetool!B$4,$T184*Analysetool!B$4),$N184*Analysetool!B$4)+IF($O184="SL",IF($T184="",$Q184*Analysetool!B$5,$T184*Analysetool!B$5),$O184*Analysetool!B$5)+IF($P184="SL",IF($T184="",$Q184*Analysetool!B$6,$T184*Analysetool!B$6),$P184*Analysetool!B$6))-Tabel1[[#This Row],[fees (%)]],"")</f>
        <v/>
      </c>
      <c r="AM184" s="65"/>
      <c r="AN184" s="65"/>
    </row>
    <row r="185" spans="1:40" ht="14.25" customHeight="1" x14ac:dyDescent="0.35">
      <c r="A185" s="55"/>
      <c r="B185" s="56"/>
      <c r="C185" s="56"/>
      <c r="D185" s="56"/>
      <c r="E185" s="56"/>
      <c r="F185" s="57"/>
      <c r="G185" s="67"/>
      <c r="H185" s="67"/>
      <c r="I185" s="185"/>
      <c r="J185" s="58" t="str">
        <f>IFERROR(Tabel1[[#This Row],[risico PF (%)]]/Tabel1[[#This Row],[Fictieve Stoploss (%)]]*-1,"")</f>
        <v/>
      </c>
      <c r="K185" s="58" t="str">
        <f>IFERROR(Tabel1[[#This Row],[risico PF (%)]]/Tabel1[[#This Row],[Stoploss optie 2 (%)]]*-1,"")</f>
        <v/>
      </c>
      <c r="L185" s="137"/>
      <c r="M185" s="137"/>
      <c r="N185" s="138"/>
      <c r="O185" s="138"/>
      <c r="P185" s="137"/>
      <c r="Q185" s="61"/>
      <c r="R185" s="61"/>
      <c r="S185" s="61"/>
      <c r="T185" s="60"/>
      <c r="U185" s="60"/>
      <c r="V185" s="62"/>
      <c r="W185" s="62"/>
      <c r="X185" s="76"/>
      <c r="Y185" s="61"/>
      <c r="Z185" s="163">
        <f>Tabel1[[#This Row],[prijs voorbij entry (%)]]-Tabel1[[#This Row],[Fictieve Stoploss (%)]]</f>
        <v>0</v>
      </c>
      <c r="AA185" s="94"/>
      <c r="AB185" s="94"/>
      <c r="AC185" s="61"/>
      <c r="AD185" s="61"/>
      <c r="AE185" s="61"/>
      <c r="AF185" s="95"/>
      <c r="AG185" s="153">
        <f>Tabel1[[#This Row],[eindtijd]]-Tabel1[[#This Row],[starttijd]]</f>
        <v>0</v>
      </c>
      <c r="AI185" s="59"/>
      <c r="AJ185" s="162" t="str">
        <f>IFERROR($J185*(IF($M185="SL",IF($T185="",$Q185*Analysetool!B$3,$T185*Analysetool!B$3),$M185*Analysetool!B$3)+IF($N185="SL",IF($T185="",$Q185*Analysetool!B$4,$T185*Analysetool!B$4),$N185*Analysetool!B$4)+IF($O185="SL",IF($T185="",$Q185*Analysetool!B$5,$T185*Analysetool!B$5),$O185*Analysetool!B$5)+IF($P185="SL",IF($T185="",$Q185*Analysetool!B$6,$T185*Analysetool!B$6),$P185*Analysetool!B$6))-Tabel1[[#This Row],[fees (%)]],"")</f>
        <v/>
      </c>
      <c r="AM185" s="65"/>
      <c r="AN185" s="65"/>
    </row>
    <row r="186" spans="1:40" ht="14.25" customHeight="1" x14ac:dyDescent="0.35">
      <c r="A186" s="55"/>
      <c r="B186" s="56"/>
      <c r="C186" s="56"/>
      <c r="D186" s="56"/>
      <c r="E186" s="56"/>
      <c r="F186" s="57"/>
      <c r="G186" s="67"/>
      <c r="H186" s="67"/>
      <c r="I186" s="185"/>
      <c r="J186" s="58" t="str">
        <f>IFERROR(Tabel1[[#This Row],[risico PF (%)]]/Tabel1[[#This Row],[Fictieve Stoploss (%)]]*-1,"")</f>
        <v/>
      </c>
      <c r="K186" s="58" t="str">
        <f>IFERROR(Tabel1[[#This Row],[risico PF (%)]]/Tabel1[[#This Row],[Stoploss optie 2 (%)]]*-1,"")</f>
        <v/>
      </c>
      <c r="L186" s="137"/>
      <c r="M186" s="137"/>
      <c r="N186" s="138"/>
      <c r="O186" s="138"/>
      <c r="P186" s="137"/>
      <c r="Q186" s="61"/>
      <c r="R186" s="61"/>
      <c r="S186" s="61"/>
      <c r="T186" s="60"/>
      <c r="U186" s="60"/>
      <c r="V186" s="62"/>
      <c r="W186" s="62"/>
      <c r="X186" s="76"/>
      <c r="Y186" s="61"/>
      <c r="Z186" s="163">
        <f>Tabel1[[#This Row],[prijs voorbij entry (%)]]-Tabel1[[#This Row],[Fictieve Stoploss (%)]]</f>
        <v>0</v>
      </c>
      <c r="AA186" s="94"/>
      <c r="AB186" s="94"/>
      <c r="AC186" s="61"/>
      <c r="AD186" s="61"/>
      <c r="AE186" s="61"/>
      <c r="AF186" s="95"/>
      <c r="AG186" s="153">
        <f>Tabel1[[#This Row],[eindtijd]]-Tabel1[[#This Row],[starttijd]]</f>
        <v>0</v>
      </c>
      <c r="AI186" s="59"/>
      <c r="AJ186" s="162" t="str">
        <f>IFERROR($J186*(IF($M186="SL",IF($T186="",$Q186*Analysetool!B$3,$T186*Analysetool!B$3),$M186*Analysetool!B$3)+IF($N186="SL",IF($T186="",$Q186*Analysetool!B$4,$T186*Analysetool!B$4),$N186*Analysetool!B$4)+IF($O186="SL",IF($T186="",$Q186*Analysetool!B$5,$T186*Analysetool!B$5),$O186*Analysetool!B$5)+IF($P186="SL",IF($T186="",$Q186*Analysetool!B$6,$T186*Analysetool!B$6),$P186*Analysetool!B$6))-Tabel1[[#This Row],[fees (%)]],"")</f>
        <v/>
      </c>
      <c r="AM186" s="65"/>
      <c r="AN186" s="65"/>
    </row>
    <row r="187" spans="1:40" ht="14.25" customHeight="1" x14ac:dyDescent="0.35">
      <c r="A187" s="55"/>
      <c r="B187" s="56"/>
      <c r="C187" s="56"/>
      <c r="D187" s="56"/>
      <c r="E187" s="56"/>
      <c r="F187" s="57"/>
      <c r="G187" s="67"/>
      <c r="H187" s="67"/>
      <c r="I187" s="185"/>
      <c r="J187" s="58" t="str">
        <f>IFERROR(Tabel1[[#This Row],[risico PF (%)]]/Tabel1[[#This Row],[Fictieve Stoploss (%)]]*-1,"")</f>
        <v/>
      </c>
      <c r="K187" s="58" t="str">
        <f>IFERROR(Tabel1[[#This Row],[risico PF (%)]]/Tabel1[[#This Row],[Stoploss optie 2 (%)]]*-1,"")</f>
        <v/>
      </c>
      <c r="L187" s="137"/>
      <c r="M187" s="137"/>
      <c r="N187" s="138"/>
      <c r="O187" s="138"/>
      <c r="P187" s="137"/>
      <c r="Q187" s="61"/>
      <c r="R187" s="61"/>
      <c r="S187" s="61"/>
      <c r="T187" s="60"/>
      <c r="U187" s="60"/>
      <c r="V187" s="62"/>
      <c r="W187" s="62"/>
      <c r="X187" s="76"/>
      <c r="Y187" s="61"/>
      <c r="Z187" s="163">
        <f>Tabel1[[#This Row],[prijs voorbij entry (%)]]-Tabel1[[#This Row],[Fictieve Stoploss (%)]]</f>
        <v>0</v>
      </c>
      <c r="AA187" s="94"/>
      <c r="AB187" s="94"/>
      <c r="AC187" s="61"/>
      <c r="AD187" s="61"/>
      <c r="AE187" s="61"/>
      <c r="AF187" s="95"/>
      <c r="AG187" s="153">
        <f>Tabel1[[#This Row],[eindtijd]]-Tabel1[[#This Row],[starttijd]]</f>
        <v>0</v>
      </c>
      <c r="AI187" s="59"/>
      <c r="AJ187" s="162" t="str">
        <f>IFERROR($J187*(IF($M187="SL",IF($T187="",$Q187*Analysetool!B$3,$T187*Analysetool!B$3),$M187*Analysetool!B$3)+IF($N187="SL",IF($T187="",$Q187*Analysetool!B$4,$T187*Analysetool!B$4),$N187*Analysetool!B$4)+IF($O187="SL",IF($T187="",$Q187*Analysetool!B$5,$T187*Analysetool!B$5),$O187*Analysetool!B$5)+IF($P187="SL",IF($T187="",$Q187*Analysetool!B$6,$T187*Analysetool!B$6),$P187*Analysetool!B$6))-Tabel1[[#This Row],[fees (%)]],"")</f>
        <v/>
      </c>
      <c r="AM187" s="65"/>
      <c r="AN187" s="65"/>
    </row>
    <row r="188" spans="1:40" ht="14.25" customHeight="1" x14ac:dyDescent="0.35">
      <c r="A188" s="55"/>
      <c r="B188" s="56"/>
      <c r="C188" s="56"/>
      <c r="D188" s="56"/>
      <c r="E188" s="56"/>
      <c r="F188" s="57"/>
      <c r="G188" s="67"/>
      <c r="H188" s="67"/>
      <c r="I188" s="185"/>
      <c r="J188" s="58" t="str">
        <f>IFERROR(Tabel1[[#This Row],[risico PF (%)]]/Tabel1[[#This Row],[Fictieve Stoploss (%)]]*-1,"")</f>
        <v/>
      </c>
      <c r="K188" s="58" t="str">
        <f>IFERROR(Tabel1[[#This Row],[risico PF (%)]]/Tabel1[[#This Row],[Stoploss optie 2 (%)]]*-1,"")</f>
        <v/>
      </c>
      <c r="L188" s="137"/>
      <c r="M188" s="137"/>
      <c r="N188" s="138"/>
      <c r="O188" s="138"/>
      <c r="P188" s="137"/>
      <c r="Q188" s="61"/>
      <c r="R188" s="61"/>
      <c r="S188" s="61"/>
      <c r="T188" s="60"/>
      <c r="U188" s="60"/>
      <c r="V188" s="62"/>
      <c r="W188" s="62"/>
      <c r="X188" s="76"/>
      <c r="Y188" s="61"/>
      <c r="Z188" s="163">
        <f>Tabel1[[#This Row],[prijs voorbij entry (%)]]-Tabel1[[#This Row],[Fictieve Stoploss (%)]]</f>
        <v>0</v>
      </c>
      <c r="AA188" s="94"/>
      <c r="AB188" s="94"/>
      <c r="AC188" s="61"/>
      <c r="AD188" s="61"/>
      <c r="AE188" s="61"/>
      <c r="AF188" s="95"/>
      <c r="AG188" s="153">
        <f>Tabel1[[#This Row],[eindtijd]]-Tabel1[[#This Row],[starttijd]]</f>
        <v>0</v>
      </c>
      <c r="AI188" s="59"/>
      <c r="AJ188" s="162" t="str">
        <f>IFERROR($J188*(IF($M188="SL",IF($T188="",$Q188*Analysetool!B$3,$T188*Analysetool!B$3),$M188*Analysetool!B$3)+IF($N188="SL",IF($T188="",$Q188*Analysetool!B$4,$T188*Analysetool!B$4),$N188*Analysetool!B$4)+IF($O188="SL",IF($T188="",$Q188*Analysetool!B$5,$T188*Analysetool!B$5),$O188*Analysetool!B$5)+IF($P188="SL",IF($T188="",$Q188*Analysetool!B$6,$T188*Analysetool!B$6),$P188*Analysetool!B$6))-Tabel1[[#This Row],[fees (%)]],"")</f>
        <v/>
      </c>
      <c r="AM188" s="65"/>
      <c r="AN188" s="65"/>
    </row>
    <row r="189" spans="1:40" ht="14.25" customHeight="1" x14ac:dyDescent="0.35">
      <c r="A189" s="55"/>
      <c r="B189" s="56"/>
      <c r="C189" s="56"/>
      <c r="D189" s="56"/>
      <c r="E189" s="56"/>
      <c r="F189" s="57"/>
      <c r="G189" s="67"/>
      <c r="H189" s="67"/>
      <c r="I189" s="185"/>
      <c r="J189" s="58" t="str">
        <f>IFERROR(Tabel1[[#This Row],[risico PF (%)]]/Tabel1[[#This Row],[Fictieve Stoploss (%)]]*-1,"")</f>
        <v/>
      </c>
      <c r="K189" s="58" t="str">
        <f>IFERROR(Tabel1[[#This Row],[risico PF (%)]]/Tabel1[[#This Row],[Stoploss optie 2 (%)]]*-1,"")</f>
        <v/>
      </c>
      <c r="L189" s="137"/>
      <c r="M189" s="137"/>
      <c r="N189" s="138"/>
      <c r="O189" s="138"/>
      <c r="P189" s="137"/>
      <c r="Q189" s="61"/>
      <c r="R189" s="61"/>
      <c r="S189" s="61"/>
      <c r="T189" s="60"/>
      <c r="U189" s="60"/>
      <c r="V189" s="62"/>
      <c r="W189" s="62"/>
      <c r="X189" s="76"/>
      <c r="Y189" s="61"/>
      <c r="Z189" s="163">
        <f>Tabel1[[#This Row],[prijs voorbij entry (%)]]-Tabel1[[#This Row],[Fictieve Stoploss (%)]]</f>
        <v>0</v>
      </c>
      <c r="AA189" s="94"/>
      <c r="AB189" s="94"/>
      <c r="AC189" s="61"/>
      <c r="AD189" s="61"/>
      <c r="AE189" s="61"/>
      <c r="AF189" s="95"/>
      <c r="AG189" s="153">
        <f>Tabel1[[#This Row],[eindtijd]]-Tabel1[[#This Row],[starttijd]]</f>
        <v>0</v>
      </c>
      <c r="AI189" s="59"/>
      <c r="AJ189" s="162" t="str">
        <f>IFERROR($J189*(IF($M189="SL",IF($T189="",$Q189*Analysetool!B$3,$T189*Analysetool!B$3),$M189*Analysetool!B$3)+IF($N189="SL",IF($T189="",$Q189*Analysetool!B$4,$T189*Analysetool!B$4),$N189*Analysetool!B$4)+IF($O189="SL",IF($T189="",$Q189*Analysetool!B$5,$T189*Analysetool!B$5),$O189*Analysetool!B$5)+IF($P189="SL",IF($T189="",$Q189*Analysetool!B$6,$T189*Analysetool!B$6),$P189*Analysetool!B$6))-Tabel1[[#This Row],[fees (%)]],"")</f>
        <v/>
      </c>
      <c r="AM189" s="65"/>
      <c r="AN189" s="65"/>
    </row>
    <row r="190" spans="1:40" ht="14.25" customHeight="1" x14ac:dyDescent="0.35">
      <c r="A190" s="55"/>
      <c r="B190" s="56"/>
      <c r="C190" s="56"/>
      <c r="D190" s="56"/>
      <c r="E190" s="56"/>
      <c r="F190" s="57"/>
      <c r="G190" s="67"/>
      <c r="H190" s="67"/>
      <c r="I190" s="185"/>
      <c r="J190" s="58" t="str">
        <f>IFERROR(Tabel1[[#This Row],[risico PF (%)]]/Tabel1[[#This Row],[Fictieve Stoploss (%)]]*-1,"")</f>
        <v/>
      </c>
      <c r="K190" s="58" t="str">
        <f>IFERROR(Tabel1[[#This Row],[risico PF (%)]]/Tabel1[[#This Row],[Stoploss optie 2 (%)]]*-1,"")</f>
        <v/>
      </c>
      <c r="L190" s="137"/>
      <c r="M190" s="137"/>
      <c r="N190" s="138"/>
      <c r="O190" s="138"/>
      <c r="P190" s="137"/>
      <c r="Q190" s="61"/>
      <c r="R190" s="61"/>
      <c r="S190" s="61"/>
      <c r="T190" s="60"/>
      <c r="U190" s="60"/>
      <c r="V190" s="62"/>
      <c r="W190" s="62"/>
      <c r="X190" s="76"/>
      <c r="Y190" s="61"/>
      <c r="Z190" s="163">
        <f>Tabel1[[#This Row],[prijs voorbij entry (%)]]-Tabel1[[#This Row],[Fictieve Stoploss (%)]]</f>
        <v>0</v>
      </c>
      <c r="AA190" s="94"/>
      <c r="AB190" s="94"/>
      <c r="AC190" s="61"/>
      <c r="AD190" s="61"/>
      <c r="AE190" s="61"/>
      <c r="AF190" s="95"/>
      <c r="AG190" s="153">
        <f>Tabel1[[#This Row],[eindtijd]]-Tabel1[[#This Row],[starttijd]]</f>
        <v>0</v>
      </c>
      <c r="AI190" s="59"/>
      <c r="AJ190" s="162" t="str">
        <f>IFERROR($J190*(IF($M190="SL",IF($T190="",$Q190*Analysetool!B$3,$T190*Analysetool!B$3),$M190*Analysetool!B$3)+IF($N190="SL",IF($T190="",$Q190*Analysetool!B$4,$T190*Analysetool!B$4),$N190*Analysetool!B$4)+IF($O190="SL",IF($T190="",$Q190*Analysetool!B$5,$T190*Analysetool!B$5),$O190*Analysetool!B$5)+IF($P190="SL",IF($T190="",$Q190*Analysetool!B$6,$T190*Analysetool!B$6),$P190*Analysetool!B$6))-Tabel1[[#This Row],[fees (%)]],"")</f>
        <v/>
      </c>
      <c r="AM190" s="65"/>
      <c r="AN190" s="65"/>
    </row>
    <row r="191" spans="1:40" ht="14.25" customHeight="1" x14ac:dyDescent="0.35">
      <c r="A191" s="55"/>
      <c r="B191" s="56"/>
      <c r="C191" s="56"/>
      <c r="D191" s="56"/>
      <c r="E191" s="56"/>
      <c r="F191" s="57"/>
      <c r="G191" s="67"/>
      <c r="H191" s="67"/>
      <c r="I191" s="185"/>
      <c r="J191" s="58" t="str">
        <f>IFERROR(Tabel1[[#This Row],[risico PF (%)]]/Tabel1[[#This Row],[Fictieve Stoploss (%)]]*-1,"")</f>
        <v/>
      </c>
      <c r="K191" s="58" t="str">
        <f>IFERROR(Tabel1[[#This Row],[risico PF (%)]]/Tabel1[[#This Row],[Stoploss optie 2 (%)]]*-1,"")</f>
        <v/>
      </c>
      <c r="L191" s="137"/>
      <c r="M191" s="137"/>
      <c r="N191" s="138"/>
      <c r="O191" s="138"/>
      <c r="P191" s="137"/>
      <c r="Q191" s="61"/>
      <c r="R191" s="61"/>
      <c r="S191" s="61"/>
      <c r="T191" s="60"/>
      <c r="U191" s="60"/>
      <c r="V191" s="62"/>
      <c r="W191" s="62"/>
      <c r="X191" s="76"/>
      <c r="Y191" s="61"/>
      <c r="Z191" s="163">
        <f>Tabel1[[#This Row],[prijs voorbij entry (%)]]-Tabel1[[#This Row],[Fictieve Stoploss (%)]]</f>
        <v>0</v>
      </c>
      <c r="AA191" s="94"/>
      <c r="AB191" s="94"/>
      <c r="AC191" s="61"/>
      <c r="AD191" s="61"/>
      <c r="AE191" s="61"/>
      <c r="AF191" s="95"/>
      <c r="AG191" s="153">
        <f>Tabel1[[#This Row],[eindtijd]]-Tabel1[[#This Row],[starttijd]]</f>
        <v>0</v>
      </c>
      <c r="AI191" s="59"/>
      <c r="AJ191" s="162" t="str">
        <f>IFERROR($J191*(IF($M191="SL",IF($T191="",$Q191*Analysetool!B$3,$T191*Analysetool!B$3),$M191*Analysetool!B$3)+IF($N191="SL",IF($T191="",$Q191*Analysetool!B$4,$T191*Analysetool!B$4),$N191*Analysetool!B$4)+IF($O191="SL",IF($T191="",$Q191*Analysetool!B$5,$T191*Analysetool!B$5),$O191*Analysetool!B$5)+IF($P191="SL",IF($T191="",$Q191*Analysetool!B$6,$T191*Analysetool!B$6),$P191*Analysetool!B$6))-Tabel1[[#This Row],[fees (%)]],"")</f>
        <v/>
      </c>
      <c r="AM191" s="65"/>
      <c r="AN191" s="65"/>
    </row>
    <row r="192" spans="1:40" ht="14.25" customHeight="1" x14ac:dyDescent="0.35">
      <c r="A192" s="55"/>
      <c r="B192" s="56"/>
      <c r="C192" s="56"/>
      <c r="D192" s="56"/>
      <c r="E192" s="56"/>
      <c r="F192" s="57"/>
      <c r="G192" s="67"/>
      <c r="H192" s="67"/>
      <c r="I192" s="185"/>
      <c r="J192" s="58" t="str">
        <f>IFERROR(Tabel1[[#This Row],[risico PF (%)]]/Tabel1[[#This Row],[Fictieve Stoploss (%)]]*-1,"")</f>
        <v/>
      </c>
      <c r="K192" s="58" t="str">
        <f>IFERROR(Tabel1[[#This Row],[risico PF (%)]]/Tabel1[[#This Row],[Stoploss optie 2 (%)]]*-1,"")</f>
        <v/>
      </c>
      <c r="L192" s="137"/>
      <c r="M192" s="137"/>
      <c r="N192" s="138"/>
      <c r="O192" s="138"/>
      <c r="P192" s="137"/>
      <c r="Q192" s="61"/>
      <c r="R192" s="61"/>
      <c r="S192" s="61"/>
      <c r="T192" s="60"/>
      <c r="U192" s="60"/>
      <c r="V192" s="62"/>
      <c r="W192" s="62"/>
      <c r="X192" s="76"/>
      <c r="Y192" s="61"/>
      <c r="Z192" s="163">
        <f>Tabel1[[#This Row],[prijs voorbij entry (%)]]-Tabel1[[#This Row],[Fictieve Stoploss (%)]]</f>
        <v>0</v>
      </c>
      <c r="AA192" s="94"/>
      <c r="AB192" s="94"/>
      <c r="AC192" s="61"/>
      <c r="AD192" s="61"/>
      <c r="AE192" s="61"/>
      <c r="AF192" s="95"/>
      <c r="AG192" s="153">
        <f>Tabel1[[#This Row],[eindtijd]]-Tabel1[[#This Row],[starttijd]]</f>
        <v>0</v>
      </c>
      <c r="AI192" s="59"/>
      <c r="AJ192" s="162" t="str">
        <f>IFERROR($J192*(IF($M192="SL",IF($T192="",$Q192*Analysetool!B$3,$T192*Analysetool!B$3),$M192*Analysetool!B$3)+IF($N192="SL",IF($T192="",$Q192*Analysetool!B$4,$T192*Analysetool!B$4),$N192*Analysetool!B$4)+IF($O192="SL",IF($T192="",$Q192*Analysetool!B$5,$T192*Analysetool!B$5),$O192*Analysetool!B$5)+IF($P192="SL",IF($T192="",$Q192*Analysetool!B$6,$T192*Analysetool!B$6),$P192*Analysetool!B$6))-Tabel1[[#This Row],[fees (%)]],"")</f>
        <v/>
      </c>
      <c r="AM192" s="65"/>
      <c r="AN192" s="65"/>
    </row>
    <row r="193" spans="1:40" ht="14.25" customHeight="1" x14ac:dyDescent="0.35">
      <c r="A193" s="55"/>
      <c r="B193" s="56"/>
      <c r="C193" s="56"/>
      <c r="D193" s="56"/>
      <c r="E193" s="56"/>
      <c r="F193" s="57"/>
      <c r="G193" s="67"/>
      <c r="H193" s="67"/>
      <c r="I193" s="185"/>
      <c r="J193" s="58" t="str">
        <f>IFERROR(Tabel1[[#This Row],[risico PF (%)]]/Tabel1[[#This Row],[Fictieve Stoploss (%)]]*-1,"")</f>
        <v/>
      </c>
      <c r="K193" s="58" t="str">
        <f>IFERROR(Tabel1[[#This Row],[risico PF (%)]]/Tabel1[[#This Row],[Stoploss optie 2 (%)]]*-1,"")</f>
        <v/>
      </c>
      <c r="L193" s="137"/>
      <c r="M193" s="137"/>
      <c r="N193" s="138"/>
      <c r="O193" s="138"/>
      <c r="P193" s="137"/>
      <c r="Q193" s="61"/>
      <c r="R193" s="61"/>
      <c r="S193" s="61"/>
      <c r="T193" s="60"/>
      <c r="U193" s="60"/>
      <c r="V193" s="62"/>
      <c r="W193" s="62"/>
      <c r="X193" s="76"/>
      <c r="Y193" s="61"/>
      <c r="Z193" s="163">
        <f>Tabel1[[#This Row],[prijs voorbij entry (%)]]-Tabel1[[#This Row],[Fictieve Stoploss (%)]]</f>
        <v>0</v>
      </c>
      <c r="AA193" s="94"/>
      <c r="AB193" s="94"/>
      <c r="AC193" s="61"/>
      <c r="AD193" s="61"/>
      <c r="AE193" s="61"/>
      <c r="AF193" s="95"/>
      <c r="AG193" s="153">
        <f>Tabel1[[#This Row],[eindtijd]]-Tabel1[[#This Row],[starttijd]]</f>
        <v>0</v>
      </c>
      <c r="AI193" s="59"/>
      <c r="AJ193" s="162" t="str">
        <f>IFERROR($J193*(IF($M193="SL",IF($T193="",$Q193*Analysetool!B$3,$T193*Analysetool!B$3),$M193*Analysetool!B$3)+IF($N193="SL",IF($T193="",$Q193*Analysetool!B$4,$T193*Analysetool!B$4),$N193*Analysetool!B$4)+IF($O193="SL",IF($T193="",$Q193*Analysetool!B$5,$T193*Analysetool!B$5),$O193*Analysetool!B$5)+IF($P193="SL",IF($T193="",$Q193*Analysetool!B$6,$T193*Analysetool!B$6),$P193*Analysetool!B$6))-Tabel1[[#This Row],[fees (%)]],"")</f>
        <v/>
      </c>
      <c r="AM193" s="65"/>
      <c r="AN193" s="65"/>
    </row>
    <row r="194" spans="1:40" ht="14.25" customHeight="1" x14ac:dyDescent="0.35">
      <c r="A194" s="55"/>
      <c r="B194" s="56"/>
      <c r="C194" s="56"/>
      <c r="D194" s="56"/>
      <c r="E194" s="56"/>
      <c r="F194" s="57"/>
      <c r="G194" s="67"/>
      <c r="H194" s="67"/>
      <c r="I194" s="185"/>
      <c r="J194" s="58" t="str">
        <f>IFERROR(Tabel1[[#This Row],[risico PF (%)]]/Tabel1[[#This Row],[Fictieve Stoploss (%)]]*-1,"")</f>
        <v/>
      </c>
      <c r="K194" s="58" t="str">
        <f>IFERROR(Tabel1[[#This Row],[risico PF (%)]]/Tabel1[[#This Row],[Stoploss optie 2 (%)]]*-1,"")</f>
        <v/>
      </c>
      <c r="L194" s="137"/>
      <c r="M194" s="137"/>
      <c r="N194" s="138"/>
      <c r="O194" s="138"/>
      <c r="P194" s="137"/>
      <c r="Q194" s="61"/>
      <c r="R194" s="61"/>
      <c r="S194" s="61"/>
      <c r="T194" s="60"/>
      <c r="U194" s="60"/>
      <c r="V194" s="62"/>
      <c r="W194" s="62"/>
      <c r="X194" s="76"/>
      <c r="Y194" s="61"/>
      <c r="Z194" s="163">
        <f>Tabel1[[#This Row],[prijs voorbij entry (%)]]-Tabel1[[#This Row],[Fictieve Stoploss (%)]]</f>
        <v>0</v>
      </c>
      <c r="AA194" s="94"/>
      <c r="AB194" s="94"/>
      <c r="AC194" s="61"/>
      <c r="AD194" s="61"/>
      <c r="AE194" s="61"/>
      <c r="AF194" s="95"/>
      <c r="AG194" s="153">
        <f>Tabel1[[#This Row],[eindtijd]]-Tabel1[[#This Row],[starttijd]]</f>
        <v>0</v>
      </c>
      <c r="AI194" s="59"/>
      <c r="AJ194" s="162" t="str">
        <f>IFERROR($J194*(IF($M194="SL",IF($T194="",$Q194*Analysetool!B$3,$T194*Analysetool!B$3),$M194*Analysetool!B$3)+IF($N194="SL",IF($T194="",$Q194*Analysetool!B$4,$T194*Analysetool!B$4),$N194*Analysetool!B$4)+IF($O194="SL",IF($T194="",$Q194*Analysetool!B$5,$T194*Analysetool!B$5),$O194*Analysetool!B$5)+IF($P194="SL",IF($T194="",$Q194*Analysetool!B$6,$T194*Analysetool!B$6),$P194*Analysetool!B$6))-Tabel1[[#This Row],[fees (%)]],"")</f>
        <v/>
      </c>
      <c r="AM194" s="65"/>
      <c r="AN194" s="65"/>
    </row>
    <row r="195" spans="1:40" ht="14.25" customHeight="1" x14ac:dyDescent="0.35">
      <c r="A195" s="55"/>
      <c r="B195" s="56"/>
      <c r="C195" s="56"/>
      <c r="D195" s="56"/>
      <c r="E195" s="56"/>
      <c r="F195" s="57"/>
      <c r="G195" s="67"/>
      <c r="H195" s="67"/>
      <c r="I195" s="185"/>
      <c r="J195" s="58" t="str">
        <f>IFERROR(Tabel1[[#This Row],[risico PF (%)]]/Tabel1[[#This Row],[Fictieve Stoploss (%)]]*-1,"")</f>
        <v/>
      </c>
      <c r="K195" s="58" t="str">
        <f>IFERROR(Tabel1[[#This Row],[risico PF (%)]]/Tabel1[[#This Row],[Stoploss optie 2 (%)]]*-1,"")</f>
        <v/>
      </c>
      <c r="L195" s="137"/>
      <c r="M195" s="137"/>
      <c r="N195" s="138"/>
      <c r="O195" s="138"/>
      <c r="P195" s="137"/>
      <c r="Q195" s="61"/>
      <c r="R195" s="61"/>
      <c r="S195" s="61"/>
      <c r="T195" s="60"/>
      <c r="U195" s="60"/>
      <c r="V195" s="62"/>
      <c r="W195" s="62"/>
      <c r="X195" s="76"/>
      <c r="Y195" s="61"/>
      <c r="Z195" s="163">
        <f>Tabel1[[#This Row],[prijs voorbij entry (%)]]-Tabel1[[#This Row],[Fictieve Stoploss (%)]]</f>
        <v>0</v>
      </c>
      <c r="AA195" s="94"/>
      <c r="AB195" s="94"/>
      <c r="AC195" s="61"/>
      <c r="AD195" s="61"/>
      <c r="AE195" s="61"/>
      <c r="AF195" s="95"/>
      <c r="AG195" s="153">
        <f>Tabel1[[#This Row],[eindtijd]]-Tabel1[[#This Row],[starttijd]]</f>
        <v>0</v>
      </c>
      <c r="AI195" s="59"/>
      <c r="AJ195" s="162" t="str">
        <f>IFERROR($J195*(IF($M195="SL",IF($T195="",$Q195*Analysetool!B$3,$T195*Analysetool!B$3),$M195*Analysetool!B$3)+IF($N195="SL",IF($T195="",$Q195*Analysetool!B$4,$T195*Analysetool!B$4),$N195*Analysetool!B$4)+IF($O195="SL",IF($T195="",$Q195*Analysetool!B$5,$T195*Analysetool!B$5),$O195*Analysetool!B$5)+IF($P195="SL",IF($T195="",$Q195*Analysetool!B$6,$T195*Analysetool!B$6),$P195*Analysetool!B$6))-Tabel1[[#This Row],[fees (%)]],"")</f>
        <v/>
      </c>
      <c r="AM195" s="65"/>
      <c r="AN195" s="65"/>
    </row>
    <row r="196" spans="1:40" ht="14.25" customHeight="1" x14ac:dyDescent="0.35">
      <c r="A196" s="55"/>
      <c r="B196" s="56"/>
      <c r="C196" s="56"/>
      <c r="D196" s="56"/>
      <c r="E196" s="56"/>
      <c r="F196" s="57"/>
      <c r="G196" s="67"/>
      <c r="H196" s="67"/>
      <c r="I196" s="185"/>
      <c r="J196" s="58" t="str">
        <f>IFERROR(Tabel1[[#This Row],[risico PF (%)]]/Tabel1[[#This Row],[Fictieve Stoploss (%)]]*-1,"")</f>
        <v/>
      </c>
      <c r="K196" s="58" t="str">
        <f>IFERROR(Tabel1[[#This Row],[risico PF (%)]]/Tabel1[[#This Row],[Stoploss optie 2 (%)]]*-1,"")</f>
        <v/>
      </c>
      <c r="L196" s="137"/>
      <c r="M196" s="137"/>
      <c r="N196" s="138"/>
      <c r="O196" s="138"/>
      <c r="P196" s="137"/>
      <c r="Q196" s="61"/>
      <c r="R196" s="61"/>
      <c r="S196" s="61"/>
      <c r="T196" s="60"/>
      <c r="U196" s="60"/>
      <c r="V196" s="62"/>
      <c r="W196" s="62"/>
      <c r="X196" s="76"/>
      <c r="Y196" s="61"/>
      <c r="Z196" s="163">
        <f>Tabel1[[#This Row],[prijs voorbij entry (%)]]-Tabel1[[#This Row],[Fictieve Stoploss (%)]]</f>
        <v>0</v>
      </c>
      <c r="AA196" s="94"/>
      <c r="AB196" s="94"/>
      <c r="AC196" s="61"/>
      <c r="AD196" s="61"/>
      <c r="AE196" s="61"/>
      <c r="AF196" s="95"/>
      <c r="AG196" s="153">
        <f>Tabel1[[#This Row],[eindtijd]]-Tabel1[[#This Row],[starttijd]]</f>
        <v>0</v>
      </c>
      <c r="AI196" s="59"/>
      <c r="AJ196" s="162" t="str">
        <f>IFERROR($J196*(IF($M196="SL",IF($T196="",$Q196*Analysetool!B$3,$T196*Analysetool!B$3),$M196*Analysetool!B$3)+IF($N196="SL",IF($T196="",$Q196*Analysetool!B$4,$T196*Analysetool!B$4),$N196*Analysetool!B$4)+IF($O196="SL",IF($T196="",$Q196*Analysetool!B$5,$T196*Analysetool!B$5),$O196*Analysetool!B$5)+IF($P196="SL",IF($T196="",$Q196*Analysetool!B$6,$T196*Analysetool!B$6),$P196*Analysetool!B$6))-Tabel1[[#This Row],[fees (%)]],"")</f>
        <v/>
      </c>
      <c r="AM196" s="65"/>
      <c r="AN196" s="65"/>
    </row>
    <row r="197" spans="1:40" ht="14.25" customHeight="1" x14ac:dyDescent="0.35">
      <c r="A197" s="55"/>
      <c r="B197" s="56"/>
      <c r="C197" s="56"/>
      <c r="D197" s="56"/>
      <c r="E197" s="56"/>
      <c r="F197" s="57"/>
      <c r="G197" s="67"/>
      <c r="H197" s="67"/>
      <c r="I197" s="185"/>
      <c r="J197" s="58" t="str">
        <f>IFERROR(Tabel1[[#This Row],[risico PF (%)]]/Tabel1[[#This Row],[Fictieve Stoploss (%)]]*-1,"")</f>
        <v/>
      </c>
      <c r="K197" s="58" t="str">
        <f>IFERROR(Tabel1[[#This Row],[risico PF (%)]]/Tabel1[[#This Row],[Stoploss optie 2 (%)]]*-1,"")</f>
        <v/>
      </c>
      <c r="L197" s="137"/>
      <c r="M197" s="137"/>
      <c r="N197" s="138"/>
      <c r="O197" s="138"/>
      <c r="P197" s="137"/>
      <c r="Q197" s="61"/>
      <c r="R197" s="61"/>
      <c r="S197" s="61"/>
      <c r="T197" s="60"/>
      <c r="U197" s="60"/>
      <c r="V197" s="62"/>
      <c r="W197" s="62"/>
      <c r="X197" s="76"/>
      <c r="Y197" s="61"/>
      <c r="Z197" s="163">
        <f>Tabel1[[#This Row],[prijs voorbij entry (%)]]-Tabel1[[#This Row],[Fictieve Stoploss (%)]]</f>
        <v>0</v>
      </c>
      <c r="AA197" s="94"/>
      <c r="AB197" s="94"/>
      <c r="AC197" s="61"/>
      <c r="AD197" s="61"/>
      <c r="AE197" s="61"/>
      <c r="AF197" s="95"/>
      <c r="AG197" s="153">
        <f>Tabel1[[#This Row],[eindtijd]]-Tabel1[[#This Row],[starttijd]]</f>
        <v>0</v>
      </c>
      <c r="AI197" s="59"/>
      <c r="AJ197" s="162" t="str">
        <f>IFERROR($J197*(IF($M197="SL",IF($T197="",$Q197*Analysetool!B$3,$T197*Analysetool!B$3),$M197*Analysetool!B$3)+IF($N197="SL",IF($T197="",$Q197*Analysetool!B$4,$T197*Analysetool!B$4),$N197*Analysetool!B$4)+IF($O197="SL",IF($T197="",$Q197*Analysetool!B$5,$T197*Analysetool!B$5),$O197*Analysetool!B$5)+IF($P197="SL",IF($T197="",$Q197*Analysetool!B$6,$T197*Analysetool!B$6),$P197*Analysetool!B$6))-Tabel1[[#This Row],[fees (%)]],"")</f>
        <v/>
      </c>
      <c r="AM197" s="65"/>
      <c r="AN197" s="65"/>
    </row>
    <row r="198" spans="1:40" ht="14.25" customHeight="1" x14ac:dyDescent="0.35">
      <c r="A198" s="55"/>
      <c r="B198" s="56"/>
      <c r="C198" s="56"/>
      <c r="D198" s="56"/>
      <c r="E198" s="56"/>
      <c r="F198" s="57"/>
      <c r="G198" s="67"/>
      <c r="H198" s="67"/>
      <c r="I198" s="185"/>
      <c r="J198" s="58" t="str">
        <f>IFERROR(Tabel1[[#This Row],[risico PF (%)]]/Tabel1[[#This Row],[Fictieve Stoploss (%)]]*-1,"")</f>
        <v/>
      </c>
      <c r="K198" s="58" t="str">
        <f>IFERROR(Tabel1[[#This Row],[risico PF (%)]]/Tabel1[[#This Row],[Stoploss optie 2 (%)]]*-1,"")</f>
        <v/>
      </c>
      <c r="L198" s="137"/>
      <c r="M198" s="137"/>
      <c r="N198" s="138"/>
      <c r="O198" s="138"/>
      <c r="P198" s="137"/>
      <c r="Q198" s="61"/>
      <c r="R198" s="61"/>
      <c r="S198" s="61"/>
      <c r="T198" s="60"/>
      <c r="U198" s="60"/>
      <c r="V198" s="62"/>
      <c r="W198" s="62"/>
      <c r="X198" s="76"/>
      <c r="Y198" s="61"/>
      <c r="Z198" s="163">
        <f>Tabel1[[#This Row],[prijs voorbij entry (%)]]-Tabel1[[#This Row],[Fictieve Stoploss (%)]]</f>
        <v>0</v>
      </c>
      <c r="AA198" s="94"/>
      <c r="AB198" s="94"/>
      <c r="AC198" s="61"/>
      <c r="AD198" s="61"/>
      <c r="AE198" s="61"/>
      <c r="AF198" s="95"/>
      <c r="AG198" s="153">
        <f>Tabel1[[#This Row],[eindtijd]]-Tabel1[[#This Row],[starttijd]]</f>
        <v>0</v>
      </c>
      <c r="AI198" s="59"/>
      <c r="AJ198" s="162" t="str">
        <f>IFERROR($J198*(IF($M198="SL",IF($T198="",$Q198*Analysetool!B$3,$T198*Analysetool!B$3),$M198*Analysetool!B$3)+IF($N198="SL",IF($T198="",$Q198*Analysetool!B$4,$T198*Analysetool!B$4),$N198*Analysetool!B$4)+IF($O198="SL",IF($T198="",$Q198*Analysetool!B$5,$T198*Analysetool!B$5),$O198*Analysetool!B$5)+IF($P198="SL",IF($T198="",$Q198*Analysetool!B$6,$T198*Analysetool!B$6),$P198*Analysetool!B$6))-Tabel1[[#This Row],[fees (%)]],"")</f>
        <v/>
      </c>
      <c r="AM198" s="65"/>
      <c r="AN198" s="65"/>
    </row>
    <row r="199" spans="1:40" ht="14.25" customHeight="1" x14ac:dyDescent="0.35">
      <c r="A199" s="55"/>
      <c r="B199" s="56"/>
      <c r="C199" s="56"/>
      <c r="D199" s="56"/>
      <c r="E199" s="56"/>
      <c r="F199" s="57"/>
      <c r="G199" s="67"/>
      <c r="H199" s="67"/>
      <c r="I199" s="185"/>
      <c r="J199" s="58" t="str">
        <f>IFERROR(Tabel1[[#This Row],[risico PF (%)]]/Tabel1[[#This Row],[Fictieve Stoploss (%)]]*-1,"")</f>
        <v/>
      </c>
      <c r="K199" s="58" t="str">
        <f>IFERROR(Tabel1[[#This Row],[risico PF (%)]]/Tabel1[[#This Row],[Stoploss optie 2 (%)]]*-1,"")</f>
        <v/>
      </c>
      <c r="L199" s="137"/>
      <c r="M199" s="137"/>
      <c r="N199" s="138"/>
      <c r="O199" s="138"/>
      <c r="P199" s="137"/>
      <c r="Q199" s="61"/>
      <c r="R199" s="61"/>
      <c r="S199" s="61"/>
      <c r="T199" s="60"/>
      <c r="U199" s="60"/>
      <c r="V199" s="62"/>
      <c r="W199" s="62"/>
      <c r="X199" s="76"/>
      <c r="Y199" s="61"/>
      <c r="Z199" s="163">
        <f>Tabel1[[#This Row],[prijs voorbij entry (%)]]-Tabel1[[#This Row],[Fictieve Stoploss (%)]]</f>
        <v>0</v>
      </c>
      <c r="AA199" s="94"/>
      <c r="AB199" s="94"/>
      <c r="AC199" s="61"/>
      <c r="AD199" s="61"/>
      <c r="AE199" s="61"/>
      <c r="AF199" s="95"/>
      <c r="AG199" s="153">
        <f>Tabel1[[#This Row],[eindtijd]]-Tabel1[[#This Row],[starttijd]]</f>
        <v>0</v>
      </c>
      <c r="AI199" s="59"/>
      <c r="AJ199" s="162" t="str">
        <f>IFERROR($J199*(IF($M199="SL",IF($T199="",$Q199*Analysetool!B$3,$T199*Analysetool!B$3),$M199*Analysetool!B$3)+IF($N199="SL",IF($T199="",$Q199*Analysetool!B$4,$T199*Analysetool!B$4),$N199*Analysetool!B$4)+IF($O199="SL",IF($T199="",$Q199*Analysetool!B$5,$T199*Analysetool!B$5),$O199*Analysetool!B$5)+IF($P199="SL",IF($T199="",$Q199*Analysetool!B$6,$T199*Analysetool!B$6),$P199*Analysetool!B$6))-Tabel1[[#This Row],[fees (%)]],"")</f>
        <v/>
      </c>
      <c r="AM199" s="65"/>
      <c r="AN199" s="65"/>
    </row>
    <row r="200" spans="1:40" ht="14.25" customHeight="1" x14ac:dyDescent="0.35">
      <c r="A200" s="55"/>
      <c r="B200" s="56"/>
      <c r="C200" s="56"/>
      <c r="D200" s="56"/>
      <c r="E200" s="56"/>
      <c r="F200" s="57"/>
      <c r="G200" s="67"/>
      <c r="H200" s="67"/>
      <c r="I200" s="185"/>
      <c r="J200" s="58" t="str">
        <f>IFERROR(Tabel1[[#This Row],[risico PF (%)]]/Tabel1[[#This Row],[Fictieve Stoploss (%)]]*-1,"")</f>
        <v/>
      </c>
      <c r="K200" s="58" t="str">
        <f>IFERROR(Tabel1[[#This Row],[risico PF (%)]]/Tabel1[[#This Row],[Stoploss optie 2 (%)]]*-1,"")</f>
        <v/>
      </c>
      <c r="L200" s="137"/>
      <c r="M200" s="137"/>
      <c r="N200" s="138"/>
      <c r="O200" s="138"/>
      <c r="P200" s="137"/>
      <c r="Q200" s="61"/>
      <c r="R200" s="61"/>
      <c r="S200" s="61"/>
      <c r="T200" s="60"/>
      <c r="U200" s="60"/>
      <c r="V200" s="62"/>
      <c r="W200" s="62"/>
      <c r="X200" s="76"/>
      <c r="Y200" s="61"/>
      <c r="Z200" s="163">
        <f>Tabel1[[#This Row],[prijs voorbij entry (%)]]-Tabel1[[#This Row],[Fictieve Stoploss (%)]]</f>
        <v>0</v>
      </c>
      <c r="AA200" s="94"/>
      <c r="AB200" s="94"/>
      <c r="AC200" s="61"/>
      <c r="AD200" s="61"/>
      <c r="AE200" s="61"/>
      <c r="AF200" s="95"/>
      <c r="AG200" s="153">
        <f>Tabel1[[#This Row],[eindtijd]]-Tabel1[[#This Row],[starttijd]]</f>
        <v>0</v>
      </c>
      <c r="AI200" s="59"/>
      <c r="AJ200" s="162" t="str">
        <f>IFERROR($J200*(IF($M200="SL",IF($T200="",$Q200*Analysetool!B$3,$T200*Analysetool!B$3),$M200*Analysetool!B$3)+IF($N200="SL",IF($T200="",$Q200*Analysetool!B$4,$T200*Analysetool!B$4),$N200*Analysetool!B$4)+IF($O200="SL",IF($T200="",$Q200*Analysetool!B$5,$T200*Analysetool!B$5),$O200*Analysetool!B$5)+IF($P200="SL",IF($T200="",$Q200*Analysetool!B$6,$T200*Analysetool!B$6),$P200*Analysetool!B$6))-Tabel1[[#This Row],[fees (%)]],"")</f>
        <v/>
      </c>
      <c r="AM200" s="65"/>
      <c r="AN200" s="65"/>
    </row>
    <row r="201" spans="1:40" ht="14.25" customHeight="1" x14ac:dyDescent="0.35">
      <c r="A201" s="55"/>
      <c r="B201" s="56"/>
      <c r="C201" s="56"/>
      <c r="D201" s="56"/>
      <c r="E201" s="56"/>
      <c r="F201" s="57"/>
      <c r="G201" s="67"/>
      <c r="H201" s="67"/>
      <c r="I201" s="185"/>
      <c r="J201" s="58" t="str">
        <f>IFERROR(Tabel1[[#This Row],[risico PF (%)]]/Tabel1[[#This Row],[Fictieve Stoploss (%)]]*-1,"")</f>
        <v/>
      </c>
      <c r="K201" s="58" t="str">
        <f>IFERROR(Tabel1[[#This Row],[risico PF (%)]]/Tabel1[[#This Row],[Stoploss optie 2 (%)]]*-1,"")</f>
        <v/>
      </c>
      <c r="L201" s="137"/>
      <c r="M201" s="137"/>
      <c r="N201" s="138"/>
      <c r="O201" s="138"/>
      <c r="P201" s="137"/>
      <c r="Q201" s="61"/>
      <c r="R201" s="61"/>
      <c r="S201" s="61"/>
      <c r="T201" s="60"/>
      <c r="U201" s="60"/>
      <c r="V201" s="62"/>
      <c r="W201" s="62"/>
      <c r="X201" s="76"/>
      <c r="Y201" s="61"/>
      <c r="Z201" s="163">
        <f>Tabel1[[#This Row],[prijs voorbij entry (%)]]-Tabel1[[#This Row],[Fictieve Stoploss (%)]]</f>
        <v>0</v>
      </c>
      <c r="AA201" s="94"/>
      <c r="AB201" s="94"/>
      <c r="AC201" s="61"/>
      <c r="AD201" s="61"/>
      <c r="AE201" s="61"/>
      <c r="AF201" s="95"/>
      <c r="AG201" s="153">
        <f>Tabel1[[#This Row],[eindtijd]]-Tabel1[[#This Row],[starttijd]]</f>
        <v>0</v>
      </c>
      <c r="AI201" s="59"/>
      <c r="AJ201" s="162" t="str">
        <f>IFERROR($J201*(IF($M201="SL",IF($T201="",$Q201*Analysetool!B$3,$T201*Analysetool!B$3),$M201*Analysetool!B$3)+IF($N201="SL",IF($T201="",$Q201*Analysetool!B$4,$T201*Analysetool!B$4),$N201*Analysetool!B$4)+IF($O201="SL",IF($T201="",$Q201*Analysetool!B$5,$T201*Analysetool!B$5),$O201*Analysetool!B$5)+IF($P201="SL",IF($T201="",$Q201*Analysetool!B$6,$T201*Analysetool!B$6),$P201*Analysetool!B$6))-Tabel1[[#This Row],[fees (%)]],"")</f>
        <v/>
      </c>
      <c r="AM201" s="65"/>
      <c r="AN201" s="65"/>
    </row>
    <row r="202" spans="1:40" ht="14.25" customHeight="1" x14ac:dyDescent="0.35">
      <c r="A202" s="55"/>
      <c r="B202" s="56"/>
      <c r="C202" s="56"/>
      <c r="D202" s="56"/>
      <c r="E202" s="56"/>
      <c r="F202" s="57"/>
      <c r="G202" s="67"/>
      <c r="H202" s="67"/>
      <c r="I202" s="185"/>
      <c r="J202" s="58" t="str">
        <f>IFERROR(Tabel1[[#This Row],[risico PF (%)]]/Tabel1[[#This Row],[Fictieve Stoploss (%)]]*-1,"")</f>
        <v/>
      </c>
      <c r="K202" s="58" t="str">
        <f>IFERROR(Tabel1[[#This Row],[risico PF (%)]]/Tabel1[[#This Row],[Stoploss optie 2 (%)]]*-1,"")</f>
        <v/>
      </c>
      <c r="L202" s="137"/>
      <c r="M202" s="137"/>
      <c r="N202" s="138"/>
      <c r="O202" s="138"/>
      <c r="P202" s="137"/>
      <c r="Q202" s="61"/>
      <c r="R202" s="61"/>
      <c r="S202" s="61"/>
      <c r="T202" s="60"/>
      <c r="U202" s="60"/>
      <c r="V202" s="62"/>
      <c r="W202" s="62"/>
      <c r="X202" s="76"/>
      <c r="Y202" s="61"/>
      <c r="Z202" s="163">
        <f>Tabel1[[#This Row],[prijs voorbij entry (%)]]-Tabel1[[#This Row],[Fictieve Stoploss (%)]]</f>
        <v>0</v>
      </c>
      <c r="AA202" s="94"/>
      <c r="AB202" s="94"/>
      <c r="AC202" s="61"/>
      <c r="AD202" s="61"/>
      <c r="AE202" s="61"/>
      <c r="AF202" s="95"/>
      <c r="AG202" s="153">
        <f>Tabel1[[#This Row],[eindtijd]]-Tabel1[[#This Row],[starttijd]]</f>
        <v>0</v>
      </c>
      <c r="AI202" s="59"/>
      <c r="AJ202" s="162" t="str">
        <f>IFERROR($J202*(IF($M202="SL",IF($T202="",$Q202*Analysetool!B$3,$T202*Analysetool!B$3),$M202*Analysetool!B$3)+IF($N202="SL",IF($T202="",$Q202*Analysetool!B$4,$T202*Analysetool!B$4),$N202*Analysetool!B$4)+IF($O202="SL",IF($T202="",$Q202*Analysetool!B$5,$T202*Analysetool!B$5),$O202*Analysetool!B$5)+IF($P202="SL",IF($T202="",$Q202*Analysetool!B$6,$T202*Analysetool!B$6),$P202*Analysetool!B$6))-Tabel1[[#This Row],[fees (%)]],"")</f>
        <v/>
      </c>
      <c r="AM202" s="65"/>
      <c r="AN202" s="65"/>
    </row>
    <row r="203" spans="1:40" ht="14.25" customHeight="1" x14ac:dyDescent="0.35">
      <c r="A203" s="55"/>
      <c r="B203" s="56"/>
      <c r="C203" s="56"/>
      <c r="D203" s="56"/>
      <c r="E203" s="56"/>
      <c r="F203" s="57"/>
      <c r="G203" s="67"/>
      <c r="H203" s="67"/>
      <c r="I203" s="185"/>
      <c r="J203" s="58" t="str">
        <f>IFERROR(Tabel1[[#This Row],[risico PF (%)]]/Tabel1[[#This Row],[Fictieve Stoploss (%)]]*-1,"")</f>
        <v/>
      </c>
      <c r="K203" s="58" t="str">
        <f>IFERROR(Tabel1[[#This Row],[risico PF (%)]]/Tabel1[[#This Row],[Stoploss optie 2 (%)]]*-1,"")</f>
        <v/>
      </c>
      <c r="L203" s="137"/>
      <c r="M203" s="137"/>
      <c r="N203" s="138"/>
      <c r="O203" s="138"/>
      <c r="P203" s="137"/>
      <c r="Q203" s="61"/>
      <c r="R203" s="61"/>
      <c r="S203" s="61"/>
      <c r="T203" s="60"/>
      <c r="U203" s="60"/>
      <c r="V203" s="62"/>
      <c r="W203" s="62"/>
      <c r="X203" s="76"/>
      <c r="Y203" s="61"/>
      <c r="Z203" s="163">
        <f>Tabel1[[#This Row],[prijs voorbij entry (%)]]-Tabel1[[#This Row],[Fictieve Stoploss (%)]]</f>
        <v>0</v>
      </c>
      <c r="AA203" s="94"/>
      <c r="AB203" s="94"/>
      <c r="AC203" s="61"/>
      <c r="AD203" s="61"/>
      <c r="AE203" s="61"/>
      <c r="AF203" s="95"/>
      <c r="AG203" s="153">
        <f>Tabel1[[#This Row],[eindtijd]]-Tabel1[[#This Row],[starttijd]]</f>
        <v>0</v>
      </c>
      <c r="AI203" s="59"/>
      <c r="AJ203" s="162" t="str">
        <f>IFERROR($J203*(IF($M203="SL",IF($T203="",$Q203*Analysetool!B$3,$T203*Analysetool!B$3),$M203*Analysetool!B$3)+IF($N203="SL",IF($T203="",$Q203*Analysetool!B$4,$T203*Analysetool!B$4),$N203*Analysetool!B$4)+IF($O203="SL",IF($T203="",$Q203*Analysetool!B$5,$T203*Analysetool!B$5),$O203*Analysetool!B$5)+IF($P203="SL",IF($T203="",$Q203*Analysetool!B$6,$T203*Analysetool!B$6),$P203*Analysetool!B$6))-Tabel1[[#This Row],[fees (%)]],"")</f>
        <v/>
      </c>
      <c r="AM203" s="65"/>
      <c r="AN203" s="65"/>
    </row>
    <row r="204" spans="1:40" ht="14.25" customHeight="1" x14ac:dyDescent="0.35">
      <c r="A204" s="55"/>
      <c r="B204" s="56"/>
      <c r="C204" s="56"/>
      <c r="D204" s="56"/>
      <c r="E204" s="56"/>
      <c r="F204" s="57"/>
      <c r="G204" s="67"/>
      <c r="H204" s="67"/>
      <c r="I204" s="185"/>
      <c r="J204" s="58" t="str">
        <f>IFERROR(Tabel1[[#This Row],[risico PF (%)]]/Tabel1[[#This Row],[Fictieve Stoploss (%)]]*-1,"")</f>
        <v/>
      </c>
      <c r="K204" s="58" t="str">
        <f>IFERROR(Tabel1[[#This Row],[risico PF (%)]]/Tabel1[[#This Row],[Stoploss optie 2 (%)]]*-1,"")</f>
        <v/>
      </c>
      <c r="L204" s="137"/>
      <c r="M204" s="137"/>
      <c r="N204" s="138"/>
      <c r="O204" s="138"/>
      <c r="P204" s="137"/>
      <c r="Q204" s="61"/>
      <c r="R204" s="61"/>
      <c r="S204" s="61"/>
      <c r="T204" s="60"/>
      <c r="U204" s="60"/>
      <c r="V204" s="62"/>
      <c r="W204" s="62"/>
      <c r="X204" s="76"/>
      <c r="Y204" s="61"/>
      <c r="Z204" s="163">
        <f>Tabel1[[#This Row],[prijs voorbij entry (%)]]-Tabel1[[#This Row],[Fictieve Stoploss (%)]]</f>
        <v>0</v>
      </c>
      <c r="AA204" s="94"/>
      <c r="AB204" s="94"/>
      <c r="AC204" s="61"/>
      <c r="AD204" s="61"/>
      <c r="AE204" s="61"/>
      <c r="AF204" s="95"/>
      <c r="AG204" s="153">
        <f>Tabel1[[#This Row],[eindtijd]]-Tabel1[[#This Row],[starttijd]]</f>
        <v>0</v>
      </c>
      <c r="AI204" s="59"/>
      <c r="AJ204" s="162" t="str">
        <f>IFERROR($J204*(IF($M204="SL",IF($T204="",$Q204*Analysetool!B$3,$T204*Analysetool!B$3),$M204*Analysetool!B$3)+IF($N204="SL",IF($T204="",$Q204*Analysetool!B$4,$T204*Analysetool!B$4),$N204*Analysetool!B$4)+IF($O204="SL",IF($T204="",$Q204*Analysetool!B$5,$T204*Analysetool!B$5),$O204*Analysetool!B$5)+IF($P204="SL",IF($T204="",$Q204*Analysetool!B$6,$T204*Analysetool!B$6),$P204*Analysetool!B$6))-Tabel1[[#This Row],[fees (%)]],"")</f>
        <v/>
      </c>
      <c r="AM204" s="65"/>
      <c r="AN204" s="65"/>
    </row>
    <row r="205" spans="1:40" ht="14.25" customHeight="1" x14ac:dyDescent="0.35">
      <c r="A205" s="55"/>
      <c r="B205" s="56"/>
      <c r="C205" s="56"/>
      <c r="D205" s="56"/>
      <c r="E205" s="56"/>
      <c r="F205" s="57"/>
      <c r="G205" s="67"/>
      <c r="H205" s="67"/>
      <c r="I205" s="185"/>
      <c r="J205" s="58" t="str">
        <f>IFERROR(Tabel1[[#This Row],[risico PF (%)]]/Tabel1[[#This Row],[Fictieve Stoploss (%)]]*-1,"")</f>
        <v/>
      </c>
      <c r="K205" s="58" t="str">
        <f>IFERROR(Tabel1[[#This Row],[risico PF (%)]]/Tabel1[[#This Row],[Stoploss optie 2 (%)]]*-1,"")</f>
        <v/>
      </c>
      <c r="L205" s="137"/>
      <c r="M205" s="137"/>
      <c r="N205" s="138"/>
      <c r="O205" s="138"/>
      <c r="P205" s="137"/>
      <c r="Q205" s="61"/>
      <c r="R205" s="61"/>
      <c r="S205" s="61"/>
      <c r="T205" s="60"/>
      <c r="U205" s="60"/>
      <c r="V205" s="62"/>
      <c r="W205" s="62"/>
      <c r="X205" s="76"/>
      <c r="Y205" s="61"/>
      <c r="Z205" s="163">
        <f>Tabel1[[#This Row],[prijs voorbij entry (%)]]-Tabel1[[#This Row],[Fictieve Stoploss (%)]]</f>
        <v>0</v>
      </c>
      <c r="AA205" s="94"/>
      <c r="AB205" s="94"/>
      <c r="AC205" s="61"/>
      <c r="AD205" s="61"/>
      <c r="AE205" s="61"/>
      <c r="AF205" s="95"/>
      <c r="AG205" s="153">
        <f>Tabel1[[#This Row],[eindtijd]]-Tabel1[[#This Row],[starttijd]]</f>
        <v>0</v>
      </c>
      <c r="AI205" s="59"/>
      <c r="AJ205" s="162" t="str">
        <f>IFERROR($J205*(IF($M205="SL",IF($T205="",$Q205*Analysetool!B$3,$T205*Analysetool!B$3),$M205*Analysetool!B$3)+IF($N205="SL",IF($T205="",$Q205*Analysetool!B$4,$T205*Analysetool!B$4),$N205*Analysetool!B$4)+IF($O205="SL",IF($T205="",$Q205*Analysetool!B$5,$T205*Analysetool!B$5),$O205*Analysetool!B$5)+IF($P205="SL",IF($T205="",$Q205*Analysetool!B$6,$T205*Analysetool!B$6),$P205*Analysetool!B$6))-Tabel1[[#This Row],[fees (%)]],"")</f>
        <v/>
      </c>
      <c r="AM205" s="65"/>
      <c r="AN205" s="65"/>
    </row>
    <row r="206" spans="1:40" ht="14.25" customHeight="1" x14ac:dyDescent="0.35">
      <c r="A206" s="55"/>
      <c r="B206" s="56"/>
      <c r="C206" s="56"/>
      <c r="D206" s="56"/>
      <c r="E206" s="56"/>
      <c r="F206" s="57"/>
      <c r="G206" s="67"/>
      <c r="H206" s="67"/>
      <c r="I206" s="185"/>
      <c r="J206" s="58" t="str">
        <f>IFERROR(Tabel1[[#This Row],[risico PF (%)]]/Tabel1[[#This Row],[Fictieve Stoploss (%)]]*-1,"")</f>
        <v/>
      </c>
      <c r="K206" s="58" t="str">
        <f>IFERROR(Tabel1[[#This Row],[risico PF (%)]]/Tabel1[[#This Row],[Stoploss optie 2 (%)]]*-1,"")</f>
        <v/>
      </c>
      <c r="L206" s="137"/>
      <c r="M206" s="137"/>
      <c r="N206" s="138"/>
      <c r="O206" s="138"/>
      <c r="P206" s="137"/>
      <c r="Q206" s="61"/>
      <c r="R206" s="61"/>
      <c r="S206" s="61"/>
      <c r="T206" s="60"/>
      <c r="U206" s="60"/>
      <c r="V206" s="62"/>
      <c r="W206" s="62"/>
      <c r="X206" s="76"/>
      <c r="Y206" s="61"/>
      <c r="Z206" s="163">
        <f>Tabel1[[#This Row],[prijs voorbij entry (%)]]-Tabel1[[#This Row],[Fictieve Stoploss (%)]]</f>
        <v>0</v>
      </c>
      <c r="AA206" s="94"/>
      <c r="AB206" s="94"/>
      <c r="AC206" s="61"/>
      <c r="AD206" s="61"/>
      <c r="AE206" s="61"/>
      <c r="AF206" s="95"/>
      <c r="AG206" s="153">
        <f>Tabel1[[#This Row],[eindtijd]]-Tabel1[[#This Row],[starttijd]]</f>
        <v>0</v>
      </c>
      <c r="AI206" s="59"/>
      <c r="AJ206" s="162" t="str">
        <f>IFERROR($J206*(IF($M206="SL",IF($T206="",$Q206*Analysetool!B$3,$T206*Analysetool!B$3),$M206*Analysetool!B$3)+IF($N206="SL",IF($T206="",$Q206*Analysetool!B$4,$T206*Analysetool!B$4),$N206*Analysetool!B$4)+IF($O206="SL",IF($T206="",$Q206*Analysetool!B$5,$T206*Analysetool!B$5),$O206*Analysetool!B$5)+IF($P206="SL",IF($T206="",$Q206*Analysetool!B$6,$T206*Analysetool!B$6),$P206*Analysetool!B$6))-Tabel1[[#This Row],[fees (%)]],"")</f>
        <v/>
      </c>
      <c r="AM206" s="65"/>
      <c r="AN206" s="65"/>
    </row>
    <row r="207" spans="1:40" ht="14.25" customHeight="1" x14ac:dyDescent="0.35">
      <c r="A207" s="55"/>
      <c r="B207" s="56"/>
      <c r="C207" s="56"/>
      <c r="D207" s="56"/>
      <c r="E207" s="56"/>
      <c r="F207" s="57"/>
      <c r="G207" s="67"/>
      <c r="H207" s="67"/>
      <c r="I207" s="185"/>
      <c r="J207" s="58" t="str">
        <f>IFERROR(Tabel1[[#This Row],[risico PF (%)]]/Tabel1[[#This Row],[Fictieve Stoploss (%)]]*-1,"")</f>
        <v/>
      </c>
      <c r="K207" s="58" t="str">
        <f>IFERROR(Tabel1[[#This Row],[risico PF (%)]]/Tabel1[[#This Row],[Stoploss optie 2 (%)]]*-1,"")</f>
        <v/>
      </c>
      <c r="L207" s="137"/>
      <c r="M207" s="137"/>
      <c r="N207" s="138"/>
      <c r="O207" s="138"/>
      <c r="P207" s="137"/>
      <c r="Q207" s="61"/>
      <c r="R207" s="61"/>
      <c r="S207" s="61"/>
      <c r="T207" s="60"/>
      <c r="U207" s="60"/>
      <c r="V207" s="62"/>
      <c r="W207" s="62"/>
      <c r="X207" s="76"/>
      <c r="Y207" s="61"/>
      <c r="Z207" s="163">
        <f>Tabel1[[#This Row],[prijs voorbij entry (%)]]-Tabel1[[#This Row],[Fictieve Stoploss (%)]]</f>
        <v>0</v>
      </c>
      <c r="AA207" s="94"/>
      <c r="AB207" s="94"/>
      <c r="AC207" s="61"/>
      <c r="AD207" s="61"/>
      <c r="AE207" s="61"/>
      <c r="AF207" s="95"/>
      <c r="AG207" s="153">
        <f>Tabel1[[#This Row],[eindtijd]]-Tabel1[[#This Row],[starttijd]]</f>
        <v>0</v>
      </c>
      <c r="AI207" s="59"/>
      <c r="AJ207" s="162" t="str">
        <f>IFERROR($J207*(IF($M207="SL",IF($T207="",$Q207*Analysetool!B$3,$T207*Analysetool!B$3),$M207*Analysetool!B$3)+IF($N207="SL",IF($T207="",$Q207*Analysetool!B$4,$T207*Analysetool!B$4),$N207*Analysetool!B$4)+IF($O207="SL",IF($T207="",$Q207*Analysetool!B$5,$T207*Analysetool!B$5),$O207*Analysetool!B$5)+IF($P207="SL",IF($T207="",$Q207*Analysetool!B$6,$T207*Analysetool!B$6),$P207*Analysetool!B$6))-Tabel1[[#This Row],[fees (%)]],"")</f>
        <v/>
      </c>
      <c r="AM207" s="65"/>
      <c r="AN207" s="65"/>
    </row>
    <row r="208" spans="1:40" ht="15.75" customHeight="1" x14ac:dyDescent="0.35">
      <c r="A208" s="55"/>
      <c r="B208" s="56"/>
      <c r="C208" s="56"/>
      <c r="D208" s="56"/>
      <c r="E208" s="56"/>
      <c r="F208" s="57"/>
      <c r="G208" s="67"/>
      <c r="H208" s="67"/>
      <c r="I208" s="185"/>
      <c r="J208" s="58" t="str">
        <f>IFERROR(Tabel1[[#This Row],[risico PF (%)]]/Tabel1[[#This Row],[Fictieve Stoploss (%)]]*-1,"")</f>
        <v/>
      </c>
      <c r="K208" s="58" t="str">
        <f>IFERROR(Tabel1[[#This Row],[risico PF (%)]]/Tabel1[[#This Row],[Stoploss optie 2 (%)]]*-1,"")</f>
        <v/>
      </c>
      <c r="L208" s="137"/>
      <c r="M208" s="137"/>
      <c r="N208" s="138"/>
      <c r="O208" s="138"/>
      <c r="P208" s="137"/>
      <c r="Q208" s="61"/>
      <c r="R208" s="61"/>
      <c r="S208" s="61"/>
      <c r="T208" s="60"/>
      <c r="U208" s="60"/>
      <c r="V208" s="62"/>
      <c r="W208" s="62"/>
      <c r="X208" s="76"/>
      <c r="Y208" s="61"/>
      <c r="Z208" s="163">
        <f>Tabel1[[#This Row],[prijs voorbij entry (%)]]-Tabel1[[#This Row],[Fictieve Stoploss (%)]]</f>
        <v>0</v>
      </c>
      <c r="AA208" s="94"/>
      <c r="AB208" s="94"/>
      <c r="AC208" s="61"/>
      <c r="AD208" s="61"/>
      <c r="AE208" s="61"/>
      <c r="AF208" s="95"/>
      <c r="AG208" s="153">
        <f>Tabel1[[#This Row],[eindtijd]]-Tabel1[[#This Row],[starttijd]]</f>
        <v>0</v>
      </c>
      <c r="AI208" s="59"/>
      <c r="AJ208" s="162" t="str">
        <f>IFERROR($J208*(IF($M208="SL",IF($T208="",$Q208*Analysetool!B$3,$T208*Analysetool!B$3),$M208*Analysetool!B$3)+IF($N208="SL",IF($T208="",$Q208*Analysetool!B$4,$T208*Analysetool!B$4),$N208*Analysetool!B$4)+IF($O208="SL",IF($T208="",$Q208*Analysetool!B$5,$T208*Analysetool!B$5),$O208*Analysetool!B$5)+IF($P208="SL",IF($T208="",$Q208*Analysetool!B$6,$T208*Analysetool!B$6),$P208*Analysetool!B$6))-Tabel1[[#This Row],[fees (%)]],"")</f>
        <v/>
      </c>
    </row>
    <row r="209" spans="1:36" ht="15.75" customHeight="1" x14ac:dyDescent="0.35">
      <c r="A209" s="55"/>
      <c r="B209" s="56"/>
      <c r="C209" s="56"/>
      <c r="D209" s="56"/>
      <c r="E209" s="56"/>
      <c r="F209" s="57"/>
      <c r="G209" s="67"/>
      <c r="H209" s="67"/>
      <c r="I209" s="185"/>
      <c r="J209" s="58" t="str">
        <f>IFERROR(Tabel1[[#This Row],[risico PF (%)]]/Tabel1[[#This Row],[Fictieve Stoploss (%)]]*-1,"")</f>
        <v/>
      </c>
      <c r="K209" s="58" t="str">
        <f>IFERROR(Tabel1[[#This Row],[risico PF (%)]]/Tabel1[[#This Row],[Stoploss optie 2 (%)]]*-1,"")</f>
        <v/>
      </c>
      <c r="L209" s="137"/>
      <c r="M209" s="137"/>
      <c r="N209" s="138"/>
      <c r="O209" s="138"/>
      <c r="P209" s="137"/>
      <c r="Q209" s="61"/>
      <c r="R209" s="61"/>
      <c r="S209" s="61"/>
      <c r="T209" s="60"/>
      <c r="U209" s="60"/>
      <c r="V209" s="62"/>
      <c r="W209" s="62"/>
      <c r="X209" s="76"/>
      <c r="Y209" s="61"/>
      <c r="Z209" s="163">
        <f>Tabel1[[#This Row],[prijs voorbij entry (%)]]-Tabel1[[#This Row],[Fictieve Stoploss (%)]]</f>
        <v>0</v>
      </c>
      <c r="AA209" s="94"/>
      <c r="AB209" s="94"/>
      <c r="AC209" s="61"/>
      <c r="AD209" s="61"/>
      <c r="AE209" s="61"/>
      <c r="AF209" s="95"/>
      <c r="AG209" s="153">
        <f>Tabel1[[#This Row],[eindtijd]]-Tabel1[[#This Row],[starttijd]]</f>
        <v>0</v>
      </c>
      <c r="AI209" s="59"/>
      <c r="AJ209" s="162" t="str">
        <f>IFERROR($J209*(IF($M209="SL",IF($T209="",$Q209*Analysetool!B$3,$T209*Analysetool!B$3),$M209*Analysetool!B$3)+IF($N209="SL",IF($T209="",$Q209*Analysetool!B$4,$T209*Analysetool!B$4),$N209*Analysetool!B$4)+IF($O209="SL",IF($T209="",$Q209*Analysetool!B$5,$T209*Analysetool!B$5),$O209*Analysetool!B$5)+IF($P209="SL",IF($T209="",$Q209*Analysetool!B$6,$T209*Analysetool!B$6),$P209*Analysetool!B$6))-Tabel1[[#This Row],[fees (%)]],"")</f>
        <v/>
      </c>
    </row>
    <row r="210" spans="1:36" ht="15.75" customHeight="1" x14ac:dyDescent="0.35">
      <c r="A210" s="55"/>
      <c r="B210" s="56"/>
      <c r="C210" s="56"/>
      <c r="D210" s="56"/>
      <c r="E210" s="56"/>
      <c r="F210" s="57"/>
      <c r="G210" s="67"/>
      <c r="H210" s="67"/>
      <c r="I210" s="185"/>
      <c r="J210" s="58" t="str">
        <f>IFERROR(Tabel1[[#This Row],[risico PF (%)]]/Tabel1[[#This Row],[Fictieve Stoploss (%)]]*-1,"")</f>
        <v/>
      </c>
      <c r="K210" s="58" t="str">
        <f>IFERROR(Tabel1[[#This Row],[risico PF (%)]]/Tabel1[[#This Row],[Stoploss optie 2 (%)]]*-1,"")</f>
        <v/>
      </c>
      <c r="L210" s="137"/>
      <c r="M210" s="137"/>
      <c r="N210" s="138"/>
      <c r="O210" s="138"/>
      <c r="P210" s="137"/>
      <c r="Q210" s="61"/>
      <c r="R210" s="61"/>
      <c r="S210" s="61"/>
      <c r="T210" s="60"/>
      <c r="U210" s="60"/>
      <c r="V210" s="62"/>
      <c r="W210" s="62"/>
      <c r="X210" s="76"/>
      <c r="Y210" s="61"/>
      <c r="Z210" s="163">
        <f>Tabel1[[#This Row],[prijs voorbij entry (%)]]-Tabel1[[#This Row],[Fictieve Stoploss (%)]]</f>
        <v>0</v>
      </c>
      <c r="AA210" s="94"/>
      <c r="AB210" s="94"/>
      <c r="AC210" s="61"/>
      <c r="AD210" s="61"/>
      <c r="AE210" s="61"/>
      <c r="AF210" s="95"/>
      <c r="AG210" s="153">
        <f>Tabel1[[#This Row],[eindtijd]]-Tabel1[[#This Row],[starttijd]]</f>
        <v>0</v>
      </c>
      <c r="AI210" s="59"/>
      <c r="AJ210" s="162" t="str">
        <f>IFERROR($J210*(IF($M210="SL",IF($T210="",$Q210*Analysetool!B$3,$T210*Analysetool!B$3),$M210*Analysetool!B$3)+IF($N210="SL",IF($T210="",$Q210*Analysetool!B$4,$T210*Analysetool!B$4),$N210*Analysetool!B$4)+IF($O210="SL",IF($T210="",$Q210*Analysetool!B$5,$T210*Analysetool!B$5),$O210*Analysetool!B$5)+IF($P210="SL",IF($T210="",$Q210*Analysetool!B$6,$T210*Analysetool!B$6),$P210*Analysetool!B$6))-Tabel1[[#This Row],[fees (%)]],"")</f>
        <v/>
      </c>
    </row>
    <row r="211" spans="1:36" ht="15.75" customHeight="1" x14ac:dyDescent="0.35">
      <c r="A211" s="55"/>
      <c r="B211" s="56"/>
      <c r="C211" s="56"/>
      <c r="D211" s="56"/>
      <c r="E211" s="56"/>
      <c r="F211" s="57"/>
      <c r="G211" s="67"/>
      <c r="H211" s="67"/>
      <c r="I211" s="185"/>
      <c r="J211" s="58" t="str">
        <f>IFERROR(Tabel1[[#This Row],[risico PF (%)]]/Tabel1[[#This Row],[Fictieve Stoploss (%)]]*-1,"")</f>
        <v/>
      </c>
      <c r="K211" s="58" t="str">
        <f>IFERROR(Tabel1[[#This Row],[risico PF (%)]]/Tabel1[[#This Row],[Stoploss optie 2 (%)]]*-1,"")</f>
        <v/>
      </c>
      <c r="L211" s="137"/>
      <c r="M211" s="137"/>
      <c r="N211" s="138"/>
      <c r="O211" s="138"/>
      <c r="P211" s="137"/>
      <c r="Q211" s="61"/>
      <c r="R211" s="61"/>
      <c r="S211" s="61"/>
      <c r="T211" s="60"/>
      <c r="U211" s="60"/>
      <c r="V211" s="62"/>
      <c r="W211" s="62"/>
      <c r="X211" s="76"/>
      <c r="Y211" s="61"/>
      <c r="Z211" s="163">
        <f>Tabel1[[#This Row],[prijs voorbij entry (%)]]-Tabel1[[#This Row],[Fictieve Stoploss (%)]]</f>
        <v>0</v>
      </c>
      <c r="AA211" s="94"/>
      <c r="AB211" s="94"/>
      <c r="AC211" s="61"/>
      <c r="AD211" s="61"/>
      <c r="AE211" s="61"/>
      <c r="AF211" s="95"/>
      <c r="AG211" s="153">
        <f>Tabel1[[#This Row],[eindtijd]]-Tabel1[[#This Row],[starttijd]]</f>
        <v>0</v>
      </c>
      <c r="AI211" s="59"/>
      <c r="AJ211" s="162" t="str">
        <f>IFERROR($J211*(IF($M211="SL",IF($T211="",$Q211*Analysetool!B$3,$T211*Analysetool!B$3),$M211*Analysetool!B$3)+IF($N211="SL",IF($T211="",$Q211*Analysetool!B$4,$T211*Analysetool!B$4),$N211*Analysetool!B$4)+IF($O211="SL",IF($T211="",$Q211*Analysetool!B$5,$T211*Analysetool!B$5),$O211*Analysetool!B$5)+IF($P211="SL",IF($T211="",$Q211*Analysetool!B$6,$T211*Analysetool!B$6),$P211*Analysetool!B$6))-Tabel1[[#This Row],[fees (%)]],"")</f>
        <v/>
      </c>
    </row>
    <row r="212" spans="1:36" ht="15.75" customHeight="1" x14ac:dyDescent="0.35">
      <c r="A212" s="55"/>
      <c r="B212" s="56"/>
      <c r="C212" s="56"/>
      <c r="D212" s="56"/>
      <c r="E212" s="56"/>
      <c r="F212" s="57"/>
      <c r="G212" s="67"/>
      <c r="H212" s="67"/>
      <c r="I212" s="185"/>
      <c r="J212" s="58" t="str">
        <f>IFERROR(Tabel1[[#This Row],[risico PF (%)]]/Tabel1[[#This Row],[Fictieve Stoploss (%)]]*-1,"")</f>
        <v/>
      </c>
      <c r="K212" s="58" t="str">
        <f>IFERROR(Tabel1[[#This Row],[risico PF (%)]]/Tabel1[[#This Row],[Stoploss optie 2 (%)]]*-1,"")</f>
        <v/>
      </c>
      <c r="L212" s="137"/>
      <c r="M212" s="137"/>
      <c r="N212" s="138"/>
      <c r="O212" s="138"/>
      <c r="P212" s="137"/>
      <c r="Q212" s="61"/>
      <c r="R212" s="61"/>
      <c r="S212" s="61"/>
      <c r="T212" s="60"/>
      <c r="U212" s="60"/>
      <c r="V212" s="62"/>
      <c r="W212" s="62"/>
      <c r="X212" s="76"/>
      <c r="Y212" s="61"/>
      <c r="Z212" s="163">
        <f>Tabel1[[#This Row],[prijs voorbij entry (%)]]-Tabel1[[#This Row],[Fictieve Stoploss (%)]]</f>
        <v>0</v>
      </c>
      <c r="AA212" s="94"/>
      <c r="AB212" s="94"/>
      <c r="AC212" s="61"/>
      <c r="AD212" s="61"/>
      <c r="AE212" s="61"/>
      <c r="AF212" s="95"/>
      <c r="AG212" s="153">
        <f>Tabel1[[#This Row],[eindtijd]]-Tabel1[[#This Row],[starttijd]]</f>
        <v>0</v>
      </c>
      <c r="AI212" s="59"/>
      <c r="AJ212" s="162" t="str">
        <f>IFERROR($J212*(IF($M212="SL",IF($T212="",$Q212*Analysetool!B$3,$T212*Analysetool!B$3),$M212*Analysetool!B$3)+IF($N212="SL",IF($T212="",$Q212*Analysetool!B$4,$T212*Analysetool!B$4),$N212*Analysetool!B$4)+IF($O212="SL",IF($T212="",$Q212*Analysetool!B$5,$T212*Analysetool!B$5),$O212*Analysetool!B$5)+IF($P212="SL",IF($T212="",$Q212*Analysetool!B$6,$T212*Analysetool!B$6),$P212*Analysetool!B$6))-Tabel1[[#This Row],[fees (%)]],"")</f>
        <v/>
      </c>
    </row>
    <row r="213" spans="1:36" ht="15.75" customHeight="1" x14ac:dyDescent="0.35">
      <c r="A213" s="55"/>
      <c r="B213" s="56"/>
      <c r="C213" s="56"/>
      <c r="D213" s="56"/>
      <c r="E213" s="56"/>
      <c r="F213" s="57"/>
      <c r="G213" s="67"/>
      <c r="H213" s="67"/>
      <c r="I213" s="185"/>
      <c r="J213" s="58" t="str">
        <f>IFERROR(Tabel1[[#This Row],[risico PF (%)]]/Tabel1[[#This Row],[Fictieve Stoploss (%)]]*-1,"")</f>
        <v/>
      </c>
      <c r="K213" s="58" t="str">
        <f>IFERROR(Tabel1[[#This Row],[risico PF (%)]]/Tabel1[[#This Row],[Stoploss optie 2 (%)]]*-1,"")</f>
        <v/>
      </c>
      <c r="L213" s="137"/>
      <c r="M213" s="137"/>
      <c r="N213" s="138"/>
      <c r="O213" s="138"/>
      <c r="P213" s="137"/>
      <c r="Q213" s="61"/>
      <c r="R213" s="61"/>
      <c r="S213" s="61"/>
      <c r="T213" s="60"/>
      <c r="U213" s="60"/>
      <c r="V213" s="62"/>
      <c r="W213" s="62"/>
      <c r="X213" s="76"/>
      <c r="Y213" s="61"/>
      <c r="Z213" s="163">
        <f>Tabel1[[#This Row],[prijs voorbij entry (%)]]-Tabel1[[#This Row],[Fictieve Stoploss (%)]]</f>
        <v>0</v>
      </c>
      <c r="AA213" s="94"/>
      <c r="AB213" s="94"/>
      <c r="AC213" s="61"/>
      <c r="AD213" s="61"/>
      <c r="AE213" s="61"/>
      <c r="AF213" s="95"/>
      <c r="AG213" s="153">
        <f>Tabel1[[#This Row],[eindtijd]]-Tabel1[[#This Row],[starttijd]]</f>
        <v>0</v>
      </c>
      <c r="AI213" s="59"/>
      <c r="AJ213" s="162" t="str">
        <f>IFERROR($J213*(IF($M213="SL",IF($T213="",$Q213*Analysetool!B$3,$T213*Analysetool!B$3),$M213*Analysetool!B$3)+IF($N213="SL",IF($T213="",$Q213*Analysetool!B$4,$T213*Analysetool!B$4),$N213*Analysetool!B$4)+IF($O213="SL",IF($T213="",$Q213*Analysetool!B$5,$T213*Analysetool!B$5),$O213*Analysetool!B$5)+IF($P213="SL",IF($T213="",$Q213*Analysetool!B$6,$T213*Analysetool!B$6),$P213*Analysetool!B$6))-Tabel1[[#This Row],[fees (%)]],"")</f>
        <v/>
      </c>
    </row>
    <row r="214" spans="1:36" ht="15.75" customHeight="1" x14ac:dyDescent="0.35">
      <c r="A214" s="55"/>
      <c r="B214" s="56"/>
      <c r="C214" s="56"/>
      <c r="D214" s="56"/>
      <c r="E214" s="56"/>
      <c r="F214" s="57"/>
      <c r="G214" s="67"/>
      <c r="H214" s="67"/>
      <c r="I214" s="185"/>
      <c r="J214" s="58" t="str">
        <f>IFERROR(Tabel1[[#This Row],[risico PF (%)]]/Tabel1[[#This Row],[Fictieve Stoploss (%)]]*-1,"")</f>
        <v/>
      </c>
      <c r="K214" s="58" t="str">
        <f>IFERROR(Tabel1[[#This Row],[risico PF (%)]]/Tabel1[[#This Row],[Stoploss optie 2 (%)]]*-1,"")</f>
        <v/>
      </c>
      <c r="L214" s="137"/>
      <c r="M214" s="137"/>
      <c r="N214" s="138"/>
      <c r="O214" s="138"/>
      <c r="P214" s="137"/>
      <c r="Q214" s="61"/>
      <c r="R214" s="61"/>
      <c r="S214" s="61"/>
      <c r="T214" s="60"/>
      <c r="U214" s="60"/>
      <c r="V214" s="62"/>
      <c r="W214" s="62"/>
      <c r="X214" s="76"/>
      <c r="Y214" s="61"/>
      <c r="Z214" s="163">
        <f>Tabel1[[#This Row],[prijs voorbij entry (%)]]-Tabel1[[#This Row],[Fictieve Stoploss (%)]]</f>
        <v>0</v>
      </c>
      <c r="AA214" s="94"/>
      <c r="AB214" s="94"/>
      <c r="AC214" s="61"/>
      <c r="AD214" s="61"/>
      <c r="AE214" s="61"/>
      <c r="AF214" s="95"/>
      <c r="AG214" s="153">
        <f>Tabel1[[#This Row],[eindtijd]]-Tabel1[[#This Row],[starttijd]]</f>
        <v>0</v>
      </c>
      <c r="AI214" s="59"/>
      <c r="AJ214" s="162" t="str">
        <f>IFERROR($J214*(IF($M214="SL",IF($T214="",$Q214*Analysetool!B$3,$T214*Analysetool!B$3),$M214*Analysetool!B$3)+IF($N214="SL",IF($T214="",$Q214*Analysetool!B$4,$T214*Analysetool!B$4),$N214*Analysetool!B$4)+IF($O214="SL",IF($T214="",$Q214*Analysetool!B$5,$T214*Analysetool!B$5),$O214*Analysetool!B$5)+IF($P214="SL",IF($T214="",$Q214*Analysetool!B$6,$T214*Analysetool!B$6),$P214*Analysetool!B$6))-Tabel1[[#This Row],[fees (%)]],"")</f>
        <v/>
      </c>
    </row>
    <row r="215" spans="1:36" ht="15.75" customHeight="1" x14ac:dyDescent="0.35">
      <c r="A215" s="55"/>
      <c r="B215" s="56"/>
      <c r="C215" s="56"/>
      <c r="D215" s="56"/>
      <c r="E215" s="56"/>
      <c r="F215" s="57"/>
      <c r="G215" s="67"/>
      <c r="H215" s="67"/>
      <c r="I215" s="185"/>
      <c r="J215" s="58" t="str">
        <f>IFERROR(Tabel1[[#This Row],[risico PF (%)]]/Tabel1[[#This Row],[Fictieve Stoploss (%)]]*-1,"")</f>
        <v/>
      </c>
      <c r="K215" s="58" t="str">
        <f>IFERROR(Tabel1[[#This Row],[risico PF (%)]]/Tabel1[[#This Row],[Stoploss optie 2 (%)]]*-1,"")</f>
        <v/>
      </c>
      <c r="L215" s="137"/>
      <c r="M215" s="137"/>
      <c r="N215" s="138"/>
      <c r="O215" s="138"/>
      <c r="P215" s="137"/>
      <c r="Q215" s="61"/>
      <c r="R215" s="61"/>
      <c r="S215" s="61"/>
      <c r="T215" s="60"/>
      <c r="U215" s="60"/>
      <c r="V215" s="62"/>
      <c r="W215" s="62"/>
      <c r="X215" s="76"/>
      <c r="Y215" s="61"/>
      <c r="Z215" s="163">
        <f>Tabel1[[#This Row],[prijs voorbij entry (%)]]-Tabel1[[#This Row],[Fictieve Stoploss (%)]]</f>
        <v>0</v>
      </c>
      <c r="AA215" s="94"/>
      <c r="AB215" s="94"/>
      <c r="AC215" s="61"/>
      <c r="AD215" s="61"/>
      <c r="AE215" s="61"/>
      <c r="AF215" s="95"/>
      <c r="AG215" s="153">
        <f>Tabel1[[#This Row],[eindtijd]]-Tabel1[[#This Row],[starttijd]]</f>
        <v>0</v>
      </c>
      <c r="AI215" s="59"/>
      <c r="AJ215" s="162" t="str">
        <f>IFERROR($J215*(IF($M215="SL",IF($T215="",$Q215*Analysetool!B$3,$T215*Analysetool!B$3),$M215*Analysetool!B$3)+IF($N215="SL",IF($T215="",$Q215*Analysetool!B$4,$T215*Analysetool!B$4),$N215*Analysetool!B$4)+IF($O215="SL",IF($T215="",$Q215*Analysetool!B$5,$T215*Analysetool!B$5),$O215*Analysetool!B$5)+IF($P215="SL",IF($T215="",$Q215*Analysetool!B$6,$T215*Analysetool!B$6),$P215*Analysetool!B$6))-Tabel1[[#This Row],[fees (%)]],"")</f>
        <v/>
      </c>
    </row>
    <row r="216" spans="1:36" ht="15.75" customHeight="1" x14ac:dyDescent="0.35">
      <c r="A216" s="55"/>
      <c r="B216" s="56"/>
      <c r="C216" s="56"/>
      <c r="D216" s="56"/>
      <c r="E216" s="56"/>
      <c r="F216" s="57"/>
      <c r="G216" s="67"/>
      <c r="H216" s="67"/>
      <c r="I216" s="185"/>
      <c r="J216" s="58" t="str">
        <f>IFERROR(Tabel1[[#This Row],[risico PF (%)]]/Tabel1[[#This Row],[Fictieve Stoploss (%)]]*-1,"")</f>
        <v/>
      </c>
      <c r="K216" s="58" t="str">
        <f>IFERROR(Tabel1[[#This Row],[risico PF (%)]]/Tabel1[[#This Row],[Stoploss optie 2 (%)]]*-1,"")</f>
        <v/>
      </c>
      <c r="L216" s="137"/>
      <c r="M216" s="137"/>
      <c r="N216" s="138"/>
      <c r="O216" s="138"/>
      <c r="P216" s="137"/>
      <c r="Q216" s="61"/>
      <c r="R216" s="61"/>
      <c r="S216" s="61"/>
      <c r="T216" s="60"/>
      <c r="U216" s="60"/>
      <c r="V216" s="62"/>
      <c r="W216" s="62"/>
      <c r="X216" s="76"/>
      <c r="Y216" s="61"/>
      <c r="Z216" s="163">
        <f>Tabel1[[#This Row],[prijs voorbij entry (%)]]-Tabel1[[#This Row],[Fictieve Stoploss (%)]]</f>
        <v>0</v>
      </c>
      <c r="AA216" s="94"/>
      <c r="AB216" s="94"/>
      <c r="AC216" s="61"/>
      <c r="AD216" s="61"/>
      <c r="AE216" s="61"/>
      <c r="AF216" s="95"/>
      <c r="AG216" s="153">
        <f>Tabel1[[#This Row],[eindtijd]]-Tabel1[[#This Row],[starttijd]]</f>
        <v>0</v>
      </c>
      <c r="AI216" s="59"/>
      <c r="AJ216" s="162" t="str">
        <f>IFERROR($J216*(IF($M216="SL",IF($T216="",$Q216*Analysetool!B$3,$T216*Analysetool!B$3),$M216*Analysetool!B$3)+IF($N216="SL",IF($T216="",$Q216*Analysetool!B$4,$T216*Analysetool!B$4),$N216*Analysetool!B$4)+IF($O216="SL",IF($T216="",$Q216*Analysetool!B$5,$T216*Analysetool!B$5),$O216*Analysetool!B$5)+IF($P216="SL",IF($T216="",$Q216*Analysetool!B$6,$T216*Analysetool!B$6),$P216*Analysetool!B$6))-Tabel1[[#This Row],[fees (%)]],"")</f>
        <v/>
      </c>
    </row>
    <row r="217" spans="1:36" ht="15.75" customHeight="1" x14ac:dyDescent="0.35">
      <c r="A217" s="55"/>
      <c r="B217" s="56"/>
      <c r="C217" s="56"/>
      <c r="D217" s="56"/>
      <c r="E217" s="56"/>
      <c r="F217" s="57"/>
      <c r="G217" s="67"/>
      <c r="H217" s="67"/>
      <c r="I217" s="185"/>
      <c r="J217" s="58" t="str">
        <f>IFERROR(Tabel1[[#This Row],[risico PF (%)]]/Tabel1[[#This Row],[Fictieve Stoploss (%)]]*-1,"")</f>
        <v/>
      </c>
      <c r="K217" s="58" t="str">
        <f>IFERROR(Tabel1[[#This Row],[risico PF (%)]]/Tabel1[[#This Row],[Stoploss optie 2 (%)]]*-1,"")</f>
        <v/>
      </c>
      <c r="L217" s="137"/>
      <c r="M217" s="137"/>
      <c r="N217" s="138"/>
      <c r="O217" s="138"/>
      <c r="P217" s="137"/>
      <c r="Q217" s="61"/>
      <c r="R217" s="61"/>
      <c r="S217" s="61"/>
      <c r="T217" s="60"/>
      <c r="U217" s="60"/>
      <c r="V217" s="62"/>
      <c r="W217" s="62"/>
      <c r="X217" s="76"/>
      <c r="Y217" s="61"/>
      <c r="Z217" s="163">
        <f>Tabel1[[#This Row],[prijs voorbij entry (%)]]-Tabel1[[#This Row],[Fictieve Stoploss (%)]]</f>
        <v>0</v>
      </c>
      <c r="AA217" s="94"/>
      <c r="AB217" s="94"/>
      <c r="AC217" s="61"/>
      <c r="AD217" s="61"/>
      <c r="AE217" s="61"/>
      <c r="AF217" s="95"/>
      <c r="AG217" s="153">
        <f>Tabel1[[#This Row],[eindtijd]]-Tabel1[[#This Row],[starttijd]]</f>
        <v>0</v>
      </c>
      <c r="AI217" s="59"/>
      <c r="AJ217" s="162" t="str">
        <f>IFERROR($J217*(IF($M217="SL",IF($T217="",$Q217*Analysetool!B$3,$T217*Analysetool!B$3),$M217*Analysetool!B$3)+IF($N217="SL",IF($T217="",$Q217*Analysetool!B$4,$T217*Analysetool!B$4),$N217*Analysetool!B$4)+IF($O217="SL",IF($T217="",$Q217*Analysetool!B$5,$T217*Analysetool!B$5),$O217*Analysetool!B$5)+IF($P217="SL",IF($T217="",$Q217*Analysetool!B$6,$T217*Analysetool!B$6),$P217*Analysetool!B$6))-Tabel1[[#This Row],[fees (%)]],"")</f>
        <v/>
      </c>
    </row>
    <row r="218" spans="1:36" ht="15.75" customHeight="1" x14ac:dyDescent="0.35">
      <c r="A218" s="55"/>
      <c r="B218" s="56"/>
      <c r="C218" s="56"/>
      <c r="D218" s="56"/>
      <c r="E218" s="56"/>
      <c r="F218" s="57"/>
      <c r="G218" s="67"/>
      <c r="H218" s="67"/>
      <c r="I218" s="185"/>
      <c r="J218" s="58" t="str">
        <f>IFERROR(Tabel1[[#This Row],[risico PF (%)]]/Tabel1[[#This Row],[Fictieve Stoploss (%)]]*-1,"")</f>
        <v/>
      </c>
      <c r="K218" s="58" t="str">
        <f>IFERROR(Tabel1[[#This Row],[risico PF (%)]]/Tabel1[[#This Row],[Stoploss optie 2 (%)]]*-1,"")</f>
        <v/>
      </c>
      <c r="L218" s="137"/>
      <c r="M218" s="137"/>
      <c r="N218" s="138"/>
      <c r="O218" s="138"/>
      <c r="P218" s="137"/>
      <c r="Q218" s="61"/>
      <c r="R218" s="61"/>
      <c r="S218" s="61"/>
      <c r="T218" s="60"/>
      <c r="U218" s="60"/>
      <c r="V218" s="62"/>
      <c r="W218" s="62"/>
      <c r="X218" s="76"/>
      <c r="Y218" s="61"/>
      <c r="Z218" s="163">
        <f>Tabel1[[#This Row],[prijs voorbij entry (%)]]-Tabel1[[#This Row],[Fictieve Stoploss (%)]]</f>
        <v>0</v>
      </c>
      <c r="AA218" s="94"/>
      <c r="AB218" s="94"/>
      <c r="AC218" s="61"/>
      <c r="AD218" s="61"/>
      <c r="AE218" s="61"/>
      <c r="AF218" s="95"/>
      <c r="AG218" s="153">
        <f>Tabel1[[#This Row],[eindtijd]]-Tabel1[[#This Row],[starttijd]]</f>
        <v>0</v>
      </c>
      <c r="AI218" s="59"/>
      <c r="AJ218" s="162" t="str">
        <f>IFERROR($J218*(IF($M218="SL",IF($T218="",$Q218*Analysetool!B$3,$T218*Analysetool!B$3),$M218*Analysetool!B$3)+IF($N218="SL",IF($T218="",$Q218*Analysetool!B$4,$T218*Analysetool!B$4),$N218*Analysetool!B$4)+IF($O218="SL",IF($T218="",$Q218*Analysetool!B$5,$T218*Analysetool!B$5),$O218*Analysetool!B$5)+IF($P218="SL",IF($T218="",$Q218*Analysetool!B$6,$T218*Analysetool!B$6),$P218*Analysetool!B$6))-Tabel1[[#This Row],[fees (%)]],"")</f>
        <v/>
      </c>
    </row>
    <row r="219" spans="1:36" ht="15.75" customHeight="1" x14ac:dyDescent="0.35">
      <c r="A219" s="55"/>
      <c r="B219" s="56"/>
      <c r="C219" s="56"/>
      <c r="D219" s="56"/>
      <c r="E219" s="56"/>
      <c r="F219" s="57"/>
      <c r="G219" s="67"/>
      <c r="H219" s="67"/>
      <c r="I219" s="185"/>
      <c r="J219" s="58" t="str">
        <f>IFERROR(Tabel1[[#This Row],[risico PF (%)]]/Tabel1[[#This Row],[Fictieve Stoploss (%)]]*-1,"")</f>
        <v/>
      </c>
      <c r="K219" s="58" t="str">
        <f>IFERROR(Tabel1[[#This Row],[risico PF (%)]]/Tabel1[[#This Row],[Stoploss optie 2 (%)]]*-1,"")</f>
        <v/>
      </c>
      <c r="L219" s="137"/>
      <c r="M219" s="137"/>
      <c r="N219" s="138"/>
      <c r="O219" s="138"/>
      <c r="P219" s="137"/>
      <c r="Q219" s="61"/>
      <c r="R219" s="61"/>
      <c r="S219" s="61"/>
      <c r="T219" s="60"/>
      <c r="U219" s="60"/>
      <c r="V219" s="62"/>
      <c r="W219" s="62"/>
      <c r="X219" s="76"/>
      <c r="Y219" s="61"/>
      <c r="Z219" s="163">
        <f>Tabel1[[#This Row],[prijs voorbij entry (%)]]-Tabel1[[#This Row],[Fictieve Stoploss (%)]]</f>
        <v>0</v>
      </c>
      <c r="AA219" s="94"/>
      <c r="AB219" s="94"/>
      <c r="AC219" s="61"/>
      <c r="AD219" s="61"/>
      <c r="AE219" s="61"/>
      <c r="AF219" s="95"/>
      <c r="AG219" s="153">
        <f>Tabel1[[#This Row],[eindtijd]]-Tabel1[[#This Row],[starttijd]]</f>
        <v>0</v>
      </c>
      <c r="AI219" s="59"/>
      <c r="AJ219" s="162" t="str">
        <f>IFERROR($J219*(IF($M219="SL",IF($T219="",$Q219*Analysetool!B$3,$T219*Analysetool!B$3),$M219*Analysetool!B$3)+IF($N219="SL",IF($T219="",$Q219*Analysetool!B$4,$T219*Analysetool!B$4),$N219*Analysetool!B$4)+IF($O219="SL",IF($T219="",$Q219*Analysetool!B$5,$T219*Analysetool!B$5),$O219*Analysetool!B$5)+IF($P219="SL",IF($T219="",$Q219*Analysetool!B$6,$T219*Analysetool!B$6),$P219*Analysetool!B$6))-Tabel1[[#This Row],[fees (%)]],"")</f>
        <v/>
      </c>
    </row>
    <row r="220" spans="1:36" ht="15.75" customHeight="1" x14ac:dyDescent="0.35">
      <c r="A220" s="55"/>
      <c r="B220" s="56"/>
      <c r="C220" s="56"/>
      <c r="D220" s="56"/>
      <c r="E220" s="56"/>
      <c r="F220" s="57"/>
      <c r="G220" s="67"/>
      <c r="H220" s="67"/>
      <c r="I220" s="185"/>
      <c r="J220" s="58" t="str">
        <f>IFERROR(Tabel1[[#This Row],[risico PF (%)]]/Tabel1[[#This Row],[Fictieve Stoploss (%)]]*-1,"")</f>
        <v/>
      </c>
      <c r="K220" s="58" t="str">
        <f>IFERROR(Tabel1[[#This Row],[risico PF (%)]]/Tabel1[[#This Row],[Stoploss optie 2 (%)]]*-1,"")</f>
        <v/>
      </c>
      <c r="L220" s="137"/>
      <c r="M220" s="137"/>
      <c r="N220" s="138"/>
      <c r="O220" s="138"/>
      <c r="P220" s="137"/>
      <c r="Q220" s="61"/>
      <c r="R220" s="61"/>
      <c r="S220" s="61"/>
      <c r="T220" s="60"/>
      <c r="U220" s="60"/>
      <c r="V220" s="62"/>
      <c r="W220" s="62"/>
      <c r="X220" s="76"/>
      <c r="Y220" s="61"/>
      <c r="Z220" s="163">
        <f>Tabel1[[#This Row],[prijs voorbij entry (%)]]-Tabel1[[#This Row],[Fictieve Stoploss (%)]]</f>
        <v>0</v>
      </c>
      <c r="AA220" s="94"/>
      <c r="AB220" s="94"/>
      <c r="AC220" s="61"/>
      <c r="AD220" s="61"/>
      <c r="AE220" s="61"/>
      <c r="AF220" s="95"/>
      <c r="AG220" s="153">
        <f>Tabel1[[#This Row],[eindtijd]]-Tabel1[[#This Row],[starttijd]]</f>
        <v>0</v>
      </c>
      <c r="AI220" s="59"/>
      <c r="AJ220" s="162" t="str">
        <f>IFERROR($J220*(IF($M220="SL",IF($T220="",$Q220*Analysetool!B$3,$T220*Analysetool!B$3),$M220*Analysetool!B$3)+IF($N220="SL",IF($T220="",$Q220*Analysetool!B$4,$T220*Analysetool!B$4),$N220*Analysetool!B$4)+IF($O220="SL",IF($T220="",$Q220*Analysetool!B$5,$T220*Analysetool!B$5),$O220*Analysetool!B$5)+IF($P220="SL",IF($T220="",$Q220*Analysetool!B$6,$T220*Analysetool!B$6),$P220*Analysetool!B$6))-Tabel1[[#This Row],[fees (%)]],"")</f>
        <v/>
      </c>
    </row>
    <row r="221" spans="1:36" ht="15.75" customHeight="1" x14ac:dyDescent="0.35">
      <c r="A221" s="55"/>
      <c r="B221" s="56"/>
      <c r="C221" s="56"/>
      <c r="D221" s="56"/>
      <c r="E221" s="56"/>
      <c r="F221" s="57"/>
      <c r="G221" s="67"/>
      <c r="H221" s="67"/>
      <c r="I221" s="185"/>
      <c r="J221" s="58" t="str">
        <f>IFERROR(Tabel1[[#This Row],[risico PF (%)]]/Tabel1[[#This Row],[Fictieve Stoploss (%)]]*-1,"")</f>
        <v/>
      </c>
      <c r="K221" s="58" t="str">
        <f>IFERROR(Tabel1[[#This Row],[risico PF (%)]]/Tabel1[[#This Row],[Stoploss optie 2 (%)]]*-1,"")</f>
        <v/>
      </c>
      <c r="L221" s="137"/>
      <c r="M221" s="137"/>
      <c r="N221" s="138"/>
      <c r="O221" s="138"/>
      <c r="P221" s="137"/>
      <c r="Q221" s="61"/>
      <c r="R221" s="61"/>
      <c r="S221" s="61"/>
      <c r="T221" s="60"/>
      <c r="U221" s="60"/>
      <c r="V221" s="62"/>
      <c r="W221" s="62"/>
      <c r="X221" s="76"/>
      <c r="Y221" s="61"/>
      <c r="Z221" s="163">
        <f>Tabel1[[#This Row],[prijs voorbij entry (%)]]-Tabel1[[#This Row],[Fictieve Stoploss (%)]]</f>
        <v>0</v>
      </c>
      <c r="AA221" s="94"/>
      <c r="AB221" s="94"/>
      <c r="AC221" s="61"/>
      <c r="AD221" s="61"/>
      <c r="AE221" s="61"/>
      <c r="AF221" s="95"/>
      <c r="AG221" s="153">
        <f>Tabel1[[#This Row],[eindtijd]]-Tabel1[[#This Row],[starttijd]]</f>
        <v>0</v>
      </c>
      <c r="AI221" s="59"/>
      <c r="AJ221" s="162" t="str">
        <f>IFERROR($J221*(IF($M221="SL",IF($T221="",$Q221*Analysetool!B$3,$T221*Analysetool!B$3),$M221*Analysetool!B$3)+IF($N221="SL",IF($T221="",$Q221*Analysetool!B$4,$T221*Analysetool!B$4),$N221*Analysetool!B$4)+IF($O221="SL",IF($T221="",$Q221*Analysetool!B$5,$T221*Analysetool!B$5),$O221*Analysetool!B$5)+IF($P221="SL",IF($T221="",$Q221*Analysetool!B$6,$T221*Analysetool!B$6),$P221*Analysetool!B$6))-Tabel1[[#This Row],[fees (%)]],"")</f>
        <v/>
      </c>
    </row>
    <row r="222" spans="1:36" ht="15.75" customHeight="1" x14ac:dyDescent="0.35">
      <c r="A222" s="55"/>
      <c r="B222" s="56"/>
      <c r="C222" s="56"/>
      <c r="D222" s="56"/>
      <c r="E222" s="56"/>
      <c r="F222" s="57"/>
      <c r="G222" s="67"/>
      <c r="H222" s="67"/>
      <c r="I222" s="185"/>
      <c r="J222" s="58" t="str">
        <f>IFERROR(Tabel1[[#This Row],[risico PF (%)]]/Tabel1[[#This Row],[Fictieve Stoploss (%)]]*-1,"")</f>
        <v/>
      </c>
      <c r="K222" s="58" t="str">
        <f>IFERROR(Tabel1[[#This Row],[risico PF (%)]]/Tabel1[[#This Row],[Stoploss optie 2 (%)]]*-1,"")</f>
        <v/>
      </c>
      <c r="L222" s="137"/>
      <c r="M222" s="137"/>
      <c r="N222" s="138"/>
      <c r="O222" s="138"/>
      <c r="P222" s="137"/>
      <c r="Q222" s="61"/>
      <c r="R222" s="61"/>
      <c r="S222" s="61"/>
      <c r="T222" s="60"/>
      <c r="U222" s="60"/>
      <c r="V222" s="62"/>
      <c r="W222" s="62"/>
      <c r="X222" s="76"/>
      <c r="Y222" s="61"/>
      <c r="Z222" s="163">
        <f>Tabel1[[#This Row],[prijs voorbij entry (%)]]-Tabel1[[#This Row],[Fictieve Stoploss (%)]]</f>
        <v>0</v>
      </c>
      <c r="AA222" s="94"/>
      <c r="AB222" s="94"/>
      <c r="AC222" s="61"/>
      <c r="AD222" s="61"/>
      <c r="AE222" s="61"/>
      <c r="AF222" s="95"/>
      <c r="AG222" s="153">
        <f>Tabel1[[#This Row],[eindtijd]]-Tabel1[[#This Row],[starttijd]]</f>
        <v>0</v>
      </c>
      <c r="AI222" s="59"/>
      <c r="AJ222" s="162" t="str">
        <f>IFERROR($J222*(IF($M222="SL",IF($T222="",$Q222*Analysetool!B$3,$T222*Analysetool!B$3),$M222*Analysetool!B$3)+IF($N222="SL",IF($T222="",$Q222*Analysetool!B$4,$T222*Analysetool!B$4),$N222*Analysetool!B$4)+IF($O222="SL",IF($T222="",$Q222*Analysetool!B$5,$T222*Analysetool!B$5),$O222*Analysetool!B$5)+IF($P222="SL",IF($T222="",$Q222*Analysetool!B$6,$T222*Analysetool!B$6),$P222*Analysetool!B$6))-Tabel1[[#This Row],[fees (%)]],"")</f>
        <v/>
      </c>
    </row>
    <row r="223" spans="1:36" ht="15.75" customHeight="1" x14ac:dyDescent="0.35">
      <c r="A223" s="55"/>
      <c r="B223" s="56"/>
      <c r="C223" s="56"/>
      <c r="D223" s="56"/>
      <c r="E223" s="56"/>
      <c r="F223" s="57"/>
      <c r="G223" s="67"/>
      <c r="H223" s="67"/>
      <c r="I223" s="185"/>
      <c r="J223" s="58" t="str">
        <f>IFERROR(Tabel1[[#This Row],[risico PF (%)]]/Tabel1[[#This Row],[Fictieve Stoploss (%)]]*-1,"")</f>
        <v/>
      </c>
      <c r="K223" s="58" t="str">
        <f>IFERROR(Tabel1[[#This Row],[risico PF (%)]]/Tabel1[[#This Row],[Stoploss optie 2 (%)]]*-1,"")</f>
        <v/>
      </c>
      <c r="L223" s="137"/>
      <c r="M223" s="137"/>
      <c r="N223" s="138"/>
      <c r="O223" s="138"/>
      <c r="P223" s="137"/>
      <c r="Q223" s="61"/>
      <c r="R223" s="61"/>
      <c r="S223" s="61"/>
      <c r="T223" s="60"/>
      <c r="U223" s="60"/>
      <c r="V223" s="62"/>
      <c r="W223" s="62"/>
      <c r="X223" s="76"/>
      <c r="Y223" s="61"/>
      <c r="Z223" s="163">
        <f>Tabel1[[#This Row],[prijs voorbij entry (%)]]-Tabel1[[#This Row],[Fictieve Stoploss (%)]]</f>
        <v>0</v>
      </c>
      <c r="AA223" s="94"/>
      <c r="AB223" s="94"/>
      <c r="AC223" s="61"/>
      <c r="AD223" s="61"/>
      <c r="AE223" s="61"/>
      <c r="AF223" s="95"/>
      <c r="AG223" s="153">
        <f>Tabel1[[#This Row],[eindtijd]]-Tabel1[[#This Row],[starttijd]]</f>
        <v>0</v>
      </c>
      <c r="AI223" s="59"/>
      <c r="AJ223" s="162" t="str">
        <f>IFERROR($J223*(IF($M223="SL",IF($T223="",$Q223*Analysetool!B$3,$T223*Analysetool!B$3),$M223*Analysetool!B$3)+IF($N223="SL",IF($T223="",$Q223*Analysetool!B$4,$T223*Analysetool!B$4),$N223*Analysetool!B$4)+IF($O223="SL",IF($T223="",$Q223*Analysetool!B$5,$T223*Analysetool!B$5),$O223*Analysetool!B$5)+IF($P223="SL",IF($T223="",$Q223*Analysetool!B$6,$T223*Analysetool!B$6),$P223*Analysetool!B$6))-Tabel1[[#This Row],[fees (%)]],"")</f>
        <v/>
      </c>
    </row>
    <row r="224" spans="1:36" ht="15.75" customHeight="1" x14ac:dyDescent="0.35">
      <c r="A224" s="55"/>
      <c r="B224" s="56"/>
      <c r="C224" s="56"/>
      <c r="D224" s="56"/>
      <c r="E224" s="56"/>
      <c r="F224" s="57"/>
      <c r="G224" s="67"/>
      <c r="H224" s="67"/>
      <c r="I224" s="185"/>
      <c r="J224" s="58" t="str">
        <f>IFERROR(Tabel1[[#This Row],[risico PF (%)]]/Tabel1[[#This Row],[Fictieve Stoploss (%)]]*-1,"")</f>
        <v/>
      </c>
      <c r="K224" s="58" t="str">
        <f>IFERROR(Tabel1[[#This Row],[risico PF (%)]]/Tabel1[[#This Row],[Stoploss optie 2 (%)]]*-1,"")</f>
        <v/>
      </c>
      <c r="L224" s="137"/>
      <c r="M224" s="137"/>
      <c r="N224" s="138"/>
      <c r="O224" s="138"/>
      <c r="P224" s="137"/>
      <c r="Q224" s="61"/>
      <c r="R224" s="61"/>
      <c r="S224" s="61"/>
      <c r="T224" s="60"/>
      <c r="U224" s="60"/>
      <c r="V224" s="62"/>
      <c r="W224" s="62"/>
      <c r="X224" s="76"/>
      <c r="Y224" s="61"/>
      <c r="Z224" s="163">
        <f>Tabel1[[#This Row],[prijs voorbij entry (%)]]-Tabel1[[#This Row],[Fictieve Stoploss (%)]]</f>
        <v>0</v>
      </c>
      <c r="AA224" s="94"/>
      <c r="AB224" s="94"/>
      <c r="AC224" s="61"/>
      <c r="AD224" s="61"/>
      <c r="AE224" s="61"/>
      <c r="AF224" s="95"/>
      <c r="AG224" s="153">
        <f>Tabel1[[#This Row],[eindtijd]]-Tabel1[[#This Row],[starttijd]]</f>
        <v>0</v>
      </c>
      <c r="AI224" s="59"/>
      <c r="AJ224" s="162" t="str">
        <f>IFERROR($J224*(IF($M224="SL",IF($T224="",$Q224*Analysetool!B$3,$T224*Analysetool!B$3),$M224*Analysetool!B$3)+IF($N224="SL",IF($T224="",$Q224*Analysetool!B$4,$T224*Analysetool!B$4),$N224*Analysetool!B$4)+IF($O224="SL",IF($T224="",$Q224*Analysetool!B$5,$T224*Analysetool!B$5),$O224*Analysetool!B$5)+IF($P224="SL",IF($T224="",$Q224*Analysetool!B$6,$T224*Analysetool!B$6),$P224*Analysetool!B$6))-Tabel1[[#This Row],[fees (%)]],"")</f>
        <v/>
      </c>
    </row>
    <row r="225" spans="1:36" ht="15.75" customHeight="1" x14ac:dyDescent="0.35">
      <c r="A225" s="55"/>
      <c r="B225" s="56"/>
      <c r="C225" s="56"/>
      <c r="D225" s="56"/>
      <c r="E225" s="56"/>
      <c r="F225" s="57"/>
      <c r="G225" s="67"/>
      <c r="H225" s="67"/>
      <c r="I225" s="185"/>
      <c r="J225" s="58" t="str">
        <f>IFERROR(Tabel1[[#This Row],[risico PF (%)]]/Tabel1[[#This Row],[Fictieve Stoploss (%)]]*-1,"")</f>
        <v/>
      </c>
      <c r="K225" s="58" t="str">
        <f>IFERROR(Tabel1[[#This Row],[risico PF (%)]]/Tabel1[[#This Row],[Stoploss optie 2 (%)]]*-1,"")</f>
        <v/>
      </c>
      <c r="L225" s="137"/>
      <c r="M225" s="137"/>
      <c r="N225" s="138"/>
      <c r="O225" s="138"/>
      <c r="P225" s="137"/>
      <c r="Q225" s="61"/>
      <c r="R225" s="61"/>
      <c r="S225" s="61"/>
      <c r="T225" s="60"/>
      <c r="U225" s="60"/>
      <c r="V225" s="62"/>
      <c r="W225" s="62"/>
      <c r="X225" s="76"/>
      <c r="Y225" s="61"/>
      <c r="Z225" s="163">
        <f>Tabel1[[#This Row],[prijs voorbij entry (%)]]-Tabel1[[#This Row],[Fictieve Stoploss (%)]]</f>
        <v>0</v>
      </c>
      <c r="AA225" s="94"/>
      <c r="AB225" s="94"/>
      <c r="AC225" s="61"/>
      <c r="AD225" s="61"/>
      <c r="AE225" s="61"/>
      <c r="AF225" s="95"/>
      <c r="AG225" s="153">
        <f>Tabel1[[#This Row],[eindtijd]]-Tabel1[[#This Row],[starttijd]]</f>
        <v>0</v>
      </c>
      <c r="AI225" s="59"/>
      <c r="AJ225" s="162" t="str">
        <f>IFERROR($J225*(IF($M225="SL",IF($T225="",$Q225*Analysetool!B$3,$T225*Analysetool!B$3),$M225*Analysetool!B$3)+IF($N225="SL",IF($T225="",$Q225*Analysetool!B$4,$T225*Analysetool!B$4),$N225*Analysetool!B$4)+IF($O225="SL",IF($T225="",$Q225*Analysetool!B$5,$T225*Analysetool!B$5),$O225*Analysetool!B$5)+IF($P225="SL",IF($T225="",$Q225*Analysetool!B$6,$T225*Analysetool!B$6),$P225*Analysetool!B$6))-Tabel1[[#This Row],[fees (%)]],"")</f>
        <v/>
      </c>
    </row>
    <row r="226" spans="1:36" ht="15.75" customHeight="1" x14ac:dyDescent="0.35">
      <c r="A226" s="55"/>
      <c r="B226" s="56"/>
      <c r="C226" s="56"/>
      <c r="D226" s="56"/>
      <c r="E226" s="56"/>
      <c r="F226" s="57"/>
      <c r="G226" s="67"/>
      <c r="H226" s="67"/>
      <c r="I226" s="185"/>
      <c r="J226" s="58" t="str">
        <f>IFERROR(Tabel1[[#This Row],[risico PF (%)]]/Tabel1[[#This Row],[Fictieve Stoploss (%)]]*-1,"")</f>
        <v/>
      </c>
      <c r="K226" s="58" t="str">
        <f>IFERROR(Tabel1[[#This Row],[risico PF (%)]]/Tabel1[[#This Row],[Stoploss optie 2 (%)]]*-1,"")</f>
        <v/>
      </c>
      <c r="L226" s="137"/>
      <c r="M226" s="137"/>
      <c r="N226" s="138"/>
      <c r="O226" s="138"/>
      <c r="P226" s="137"/>
      <c r="Q226" s="61"/>
      <c r="R226" s="61"/>
      <c r="S226" s="61"/>
      <c r="T226" s="60"/>
      <c r="U226" s="60"/>
      <c r="V226" s="62"/>
      <c r="W226" s="62"/>
      <c r="X226" s="76"/>
      <c r="Y226" s="61"/>
      <c r="Z226" s="163">
        <f>Tabel1[[#This Row],[prijs voorbij entry (%)]]-Tabel1[[#This Row],[Fictieve Stoploss (%)]]</f>
        <v>0</v>
      </c>
      <c r="AA226" s="94"/>
      <c r="AB226" s="94"/>
      <c r="AC226" s="61"/>
      <c r="AD226" s="61"/>
      <c r="AE226" s="61"/>
      <c r="AF226" s="95"/>
      <c r="AG226" s="153">
        <f>Tabel1[[#This Row],[eindtijd]]-Tabel1[[#This Row],[starttijd]]</f>
        <v>0</v>
      </c>
      <c r="AI226" s="59"/>
      <c r="AJ226" s="162" t="str">
        <f>IFERROR($J226*(IF($M226="SL",IF($T226="",$Q226*Analysetool!B$3,$T226*Analysetool!B$3),$M226*Analysetool!B$3)+IF($N226="SL",IF($T226="",$Q226*Analysetool!B$4,$T226*Analysetool!B$4),$N226*Analysetool!B$4)+IF($O226="SL",IF($T226="",$Q226*Analysetool!B$5,$T226*Analysetool!B$5),$O226*Analysetool!B$5)+IF($P226="SL",IF($T226="",$Q226*Analysetool!B$6,$T226*Analysetool!B$6),$P226*Analysetool!B$6))-Tabel1[[#This Row],[fees (%)]],"")</f>
        <v/>
      </c>
    </row>
    <row r="227" spans="1:36" ht="15.75" customHeight="1" x14ac:dyDescent="0.35">
      <c r="A227" s="55"/>
      <c r="B227" s="56"/>
      <c r="C227" s="56"/>
      <c r="D227" s="56"/>
      <c r="E227" s="56"/>
      <c r="F227" s="57"/>
      <c r="G227" s="67"/>
      <c r="H227" s="67"/>
      <c r="I227" s="185"/>
      <c r="J227" s="58" t="str">
        <f>IFERROR(Tabel1[[#This Row],[risico PF (%)]]/Tabel1[[#This Row],[Fictieve Stoploss (%)]]*-1,"")</f>
        <v/>
      </c>
      <c r="K227" s="58" t="str">
        <f>IFERROR(Tabel1[[#This Row],[risico PF (%)]]/Tabel1[[#This Row],[Stoploss optie 2 (%)]]*-1,"")</f>
        <v/>
      </c>
      <c r="L227" s="137"/>
      <c r="M227" s="137"/>
      <c r="N227" s="138"/>
      <c r="O227" s="138"/>
      <c r="P227" s="137"/>
      <c r="Q227" s="61"/>
      <c r="R227" s="61"/>
      <c r="S227" s="61"/>
      <c r="T227" s="60"/>
      <c r="U227" s="60"/>
      <c r="V227" s="62"/>
      <c r="W227" s="62"/>
      <c r="X227" s="76"/>
      <c r="Y227" s="61"/>
      <c r="Z227" s="163">
        <f>Tabel1[[#This Row],[prijs voorbij entry (%)]]-Tabel1[[#This Row],[Fictieve Stoploss (%)]]</f>
        <v>0</v>
      </c>
      <c r="AA227" s="94"/>
      <c r="AB227" s="94"/>
      <c r="AC227" s="61"/>
      <c r="AD227" s="61"/>
      <c r="AE227" s="61"/>
      <c r="AF227" s="95"/>
      <c r="AG227" s="153">
        <f>Tabel1[[#This Row],[eindtijd]]-Tabel1[[#This Row],[starttijd]]</f>
        <v>0</v>
      </c>
      <c r="AI227" s="59"/>
      <c r="AJ227" s="162" t="str">
        <f>IFERROR($J227*(IF($M227="SL",IF($T227="",$Q227*Analysetool!B$3,$T227*Analysetool!B$3),$M227*Analysetool!B$3)+IF($N227="SL",IF($T227="",$Q227*Analysetool!B$4,$T227*Analysetool!B$4),$N227*Analysetool!B$4)+IF($O227="SL",IF($T227="",$Q227*Analysetool!B$5,$T227*Analysetool!B$5),$O227*Analysetool!B$5)+IF($P227="SL",IF($T227="",$Q227*Analysetool!B$6,$T227*Analysetool!B$6),$P227*Analysetool!B$6))-Tabel1[[#This Row],[fees (%)]],"")</f>
        <v/>
      </c>
    </row>
    <row r="228" spans="1:36" ht="15.75" customHeight="1" x14ac:dyDescent="0.35">
      <c r="A228" s="55"/>
      <c r="B228" s="56"/>
      <c r="C228" s="56"/>
      <c r="D228" s="56"/>
      <c r="E228" s="56"/>
      <c r="F228" s="57"/>
      <c r="G228" s="67"/>
      <c r="H228" s="67"/>
      <c r="I228" s="185"/>
      <c r="J228" s="58" t="str">
        <f>IFERROR(Tabel1[[#This Row],[risico PF (%)]]/Tabel1[[#This Row],[Fictieve Stoploss (%)]]*-1,"")</f>
        <v/>
      </c>
      <c r="K228" s="58" t="str">
        <f>IFERROR(Tabel1[[#This Row],[risico PF (%)]]/Tabel1[[#This Row],[Stoploss optie 2 (%)]]*-1,"")</f>
        <v/>
      </c>
      <c r="L228" s="137"/>
      <c r="M228" s="137"/>
      <c r="N228" s="138"/>
      <c r="O228" s="138"/>
      <c r="P228" s="137"/>
      <c r="Q228" s="61"/>
      <c r="R228" s="61"/>
      <c r="S228" s="61"/>
      <c r="T228" s="60"/>
      <c r="U228" s="60"/>
      <c r="V228" s="62"/>
      <c r="W228" s="62"/>
      <c r="X228" s="76"/>
      <c r="Y228" s="61"/>
      <c r="Z228" s="163">
        <f>Tabel1[[#This Row],[prijs voorbij entry (%)]]-Tabel1[[#This Row],[Fictieve Stoploss (%)]]</f>
        <v>0</v>
      </c>
      <c r="AA228" s="94"/>
      <c r="AB228" s="94"/>
      <c r="AC228" s="61"/>
      <c r="AD228" s="61"/>
      <c r="AE228" s="61"/>
      <c r="AF228" s="95"/>
      <c r="AG228" s="153">
        <f>Tabel1[[#This Row],[eindtijd]]-Tabel1[[#This Row],[starttijd]]</f>
        <v>0</v>
      </c>
      <c r="AI228" s="59"/>
      <c r="AJ228" s="162" t="str">
        <f>IFERROR($J228*(IF($M228="SL",IF($T228="",$Q228*Analysetool!B$3,$T228*Analysetool!B$3),$M228*Analysetool!B$3)+IF($N228="SL",IF($T228="",$Q228*Analysetool!B$4,$T228*Analysetool!B$4),$N228*Analysetool!B$4)+IF($O228="SL",IF($T228="",$Q228*Analysetool!B$5,$T228*Analysetool!B$5),$O228*Analysetool!B$5)+IF($P228="SL",IF($T228="",$Q228*Analysetool!B$6,$T228*Analysetool!B$6),$P228*Analysetool!B$6))-Tabel1[[#This Row],[fees (%)]],"")</f>
        <v/>
      </c>
    </row>
    <row r="229" spans="1:36" ht="15.75" customHeight="1" x14ac:dyDescent="0.35">
      <c r="A229" s="55"/>
      <c r="B229" s="56"/>
      <c r="C229" s="56"/>
      <c r="D229" s="56"/>
      <c r="E229" s="56"/>
      <c r="F229" s="57"/>
      <c r="G229" s="67"/>
      <c r="H229" s="67"/>
      <c r="I229" s="185"/>
      <c r="J229" s="58" t="str">
        <f>IFERROR(Tabel1[[#This Row],[risico PF (%)]]/Tabel1[[#This Row],[Fictieve Stoploss (%)]]*-1,"")</f>
        <v/>
      </c>
      <c r="K229" s="58" t="str">
        <f>IFERROR(Tabel1[[#This Row],[risico PF (%)]]/Tabel1[[#This Row],[Stoploss optie 2 (%)]]*-1,"")</f>
        <v/>
      </c>
      <c r="L229" s="137"/>
      <c r="M229" s="137"/>
      <c r="N229" s="138"/>
      <c r="O229" s="138"/>
      <c r="P229" s="137"/>
      <c r="Q229" s="61"/>
      <c r="R229" s="61"/>
      <c r="S229" s="61"/>
      <c r="T229" s="60"/>
      <c r="U229" s="60"/>
      <c r="V229" s="62"/>
      <c r="W229" s="62"/>
      <c r="X229" s="76"/>
      <c r="Y229" s="61"/>
      <c r="Z229" s="163">
        <f>Tabel1[[#This Row],[prijs voorbij entry (%)]]-Tabel1[[#This Row],[Fictieve Stoploss (%)]]</f>
        <v>0</v>
      </c>
      <c r="AA229" s="94"/>
      <c r="AB229" s="94"/>
      <c r="AC229" s="61"/>
      <c r="AD229" s="61"/>
      <c r="AE229" s="61"/>
      <c r="AF229" s="95"/>
      <c r="AG229" s="153">
        <f>Tabel1[[#This Row],[eindtijd]]-Tabel1[[#This Row],[starttijd]]</f>
        <v>0</v>
      </c>
      <c r="AI229" s="59"/>
      <c r="AJ229" s="162" t="str">
        <f>IFERROR($J229*(IF($M229="SL",IF($T229="",$Q229*Analysetool!B$3,$T229*Analysetool!B$3),$M229*Analysetool!B$3)+IF($N229="SL",IF($T229="",$Q229*Analysetool!B$4,$T229*Analysetool!B$4),$N229*Analysetool!B$4)+IF($O229="SL",IF($T229="",$Q229*Analysetool!B$5,$T229*Analysetool!B$5),$O229*Analysetool!B$5)+IF($P229="SL",IF($T229="",$Q229*Analysetool!B$6,$T229*Analysetool!B$6),$P229*Analysetool!B$6))-Tabel1[[#This Row],[fees (%)]],"")</f>
        <v/>
      </c>
    </row>
    <row r="230" spans="1:36" ht="15.75" customHeight="1" x14ac:dyDescent="0.35">
      <c r="A230" s="55"/>
      <c r="B230" s="56"/>
      <c r="C230" s="56"/>
      <c r="D230" s="56"/>
      <c r="E230" s="56"/>
      <c r="F230" s="57"/>
      <c r="G230" s="67"/>
      <c r="H230" s="67"/>
      <c r="I230" s="185"/>
      <c r="J230" s="58" t="str">
        <f>IFERROR(Tabel1[[#This Row],[risico PF (%)]]/Tabel1[[#This Row],[Fictieve Stoploss (%)]]*-1,"")</f>
        <v/>
      </c>
      <c r="K230" s="58" t="str">
        <f>IFERROR(Tabel1[[#This Row],[risico PF (%)]]/Tabel1[[#This Row],[Stoploss optie 2 (%)]]*-1,"")</f>
        <v/>
      </c>
      <c r="L230" s="137"/>
      <c r="M230" s="137"/>
      <c r="N230" s="138"/>
      <c r="O230" s="138"/>
      <c r="P230" s="137"/>
      <c r="Q230" s="61"/>
      <c r="R230" s="61"/>
      <c r="S230" s="61"/>
      <c r="T230" s="60"/>
      <c r="U230" s="60"/>
      <c r="V230" s="62"/>
      <c r="W230" s="62"/>
      <c r="X230" s="76"/>
      <c r="Y230" s="61"/>
      <c r="Z230" s="163">
        <f>Tabel1[[#This Row],[prijs voorbij entry (%)]]-Tabel1[[#This Row],[Fictieve Stoploss (%)]]</f>
        <v>0</v>
      </c>
      <c r="AA230" s="94"/>
      <c r="AB230" s="94"/>
      <c r="AC230" s="61"/>
      <c r="AD230" s="61"/>
      <c r="AE230" s="61"/>
      <c r="AF230" s="95"/>
      <c r="AG230" s="153">
        <f>Tabel1[[#This Row],[eindtijd]]-Tabel1[[#This Row],[starttijd]]</f>
        <v>0</v>
      </c>
      <c r="AI230" s="59"/>
      <c r="AJ230" s="162" t="str">
        <f>IFERROR($J230*(IF($M230="SL",IF($T230="",$Q230*Analysetool!B$3,$T230*Analysetool!B$3),$M230*Analysetool!B$3)+IF($N230="SL",IF($T230="",$Q230*Analysetool!B$4,$T230*Analysetool!B$4),$N230*Analysetool!B$4)+IF($O230="SL",IF($T230="",$Q230*Analysetool!B$5,$T230*Analysetool!B$5),$O230*Analysetool!B$5)+IF($P230="SL",IF($T230="",$Q230*Analysetool!B$6,$T230*Analysetool!B$6),$P230*Analysetool!B$6))-Tabel1[[#This Row],[fees (%)]],"")</f>
        <v/>
      </c>
    </row>
    <row r="231" spans="1:36" ht="15.75" customHeight="1" x14ac:dyDescent="0.35">
      <c r="A231" s="55"/>
      <c r="B231" s="56"/>
      <c r="C231" s="56"/>
      <c r="D231" s="56"/>
      <c r="E231" s="56"/>
      <c r="F231" s="57"/>
      <c r="G231" s="67"/>
      <c r="H231" s="67"/>
      <c r="I231" s="185"/>
      <c r="J231" s="58" t="str">
        <f>IFERROR(Tabel1[[#This Row],[risico PF (%)]]/Tabel1[[#This Row],[Fictieve Stoploss (%)]]*-1,"")</f>
        <v/>
      </c>
      <c r="K231" s="58" t="str">
        <f>IFERROR(Tabel1[[#This Row],[risico PF (%)]]/Tabel1[[#This Row],[Stoploss optie 2 (%)]]*-1,"")</f>
        <v/>
      </c>
      <c r="L231" s="137"/>
      <c r="M231" s="137"/>
      <c r="N231" s="138"/>
      <c r="O231" s="138"/>
      <c r="P231" s="137"/>
      <c r="Q231" s="61"/>
      <c r="R231" s="61"/>
      <c r="S231" s="61"/>
      <c r="T231" s="60"/>
      <c r="U231" s="60"/>
      <c r="V231" s="62"/>
      <c r="W231" s="62"/>
      <c r="X231" s="76"/>
      <c r="Y231" s="61"/>
      <c r="Z231" s="163">
        <f>Tabel1[[#This Row],[prijs voorbij entry (%)]]-Tabel1[[#This Row],[Fictieve Stoploss (%)]]</f>
        <v>0</v>
      </c>
      <c r="AA231" s="94"/>
      <c r="AB231" s="94"/>
      <c r="AC231" s="61"/>
      <c r="AD231" s="61"/>
      <c r="AE231" s="61"/>
      <c r="AF231" s="95"/>
      <c r="AG231" s="153">
        <f>Tabel1[[#This Row],[eindtijd]]-Tabel1[[#This Row],[starttijd]]</f>
        <v>0</v>
      </c>
      <c r="AI231" s="59"/>
      <c r="AJ231" s="162" t="str">
        <f>IFERROR($J231*(IF($M231="SL",IF($T231="",$Q231*Analysetool!B$3,$T231*Analysetool!B$3),$M231*Analysetool!B$3)+IF($N231="SL",IF($T231="",$Q231*Analysetool!B$4,$T231*Analysetool!B$4),$N231*Analysetool!B$4)+IF($O231="SL",IF($T231="",$Q231*Analysetool!B$5,$T231*Analysetool!B$5),$O231*Analysetool!B$5)+IF($P231="SL",IF($T231="",$Q231*Analysetool!B$6,$T231*Analysetool!B$6),$P231*Analysetool!B$6))-Tabel1[[#This Row],[fees (%)]],"")</f>
        <v/>
      </c>
    </row>
    <row r="232" spans="1:36" ht="15.75" customHeight="1" x14ac:dyDescent="0.35">
      <c r="A232" s="55"/>
      <c r="B232" s="56"/>
      <c r="C232" s="56"/>
      <c r="D232" s="56"/>
      <c r="E232" s="56"/>
      <c r="F232" s="57"/>
      <c r="G232" s="67"/>
      <c r="H232" s="67"/>
      <c r="I232" s="185"/>
      <c r="J232" s="58" t="str">
        <f>IFERROR(Tabel1[[#This Row],[risico PF (%)]]/Tabel1[[#This Row],[Fictieve Stoploss (%)]]*-1,"")</f>
        <v/>
      </c>
      <c r="K232" s="58" t="str">
        <f>IFERROR(Tabel1[[#This Row],[risico PF (%)]]/Tabel1[[#This Row],[Stoploss optie 2 (%)]]*-1,"")</f>
        <v/>
      </c>
      <c r="L232" s="137"/>
      <c r="M232" s="137"/>
      <c r="N232" s="138"/>
      <c r="O232" s="138"/>
      <c r="P232" s="137"/>
      <c r="Q232" s="61"/>
      <c r="R232" s="61"/>
      <c r="S232" s="61"/>
      <c r="T232" s="60"/>
      <c r="U232" s="60"/>
      <c r="V232" s="62"/>
      <c r="W232" s="62"/>
      <c r="X232" s="76"/>
      <c r="Y232" s="61"/>
      <c r="Z232" s="163">
        <f>Tabel1[[#This Row],[prijs voorbij entry (%)]]-Tabel1[[#This Row],[Fictieve Stoploss (%)]]</f>
        <v>0</v>
      </c>
      <c r="AA232" s="94"/>
      <c r="AB232" s="94"/>
      <c r="AC232" s="61"/>
      <c r="AD232" s="61"/>
      <c r="AE232" s="61"/>
      <c r="AF232" s="95"/>
      <c r="AG232" s="153">
        <f>Tabel1[[#This Row],[eindtijd]]-Tabel1[[#This Row],[starttijd]]</f>
        <v>0</v>
      </c>
      <c r="AI232" s="59"/>
      <c r="AJ232" s="162" t="str">
        <f>IFERROR($J232*(IF($M232="SL",IF($T232="",$Q232*Analysetool!B$3,$T232*Analysetool!B$3),$M232*Analysetool!B$3)+IF($N232="SL",IF($T232="",$Q232*Analysetool!B$4,$T232*Analysetool!B$4),$N232*Analysetool!B$4)+IF($O232="SL",IF($T232="",$Q232*Analysetool!B$5,$T232*Analysetool!B$5),$O232*Analysetool!B$5)+IF($P232="SL",IF($T232="",$Q232*Analysetool!B$6,$T232*Analysetool!B$6),$P232*Analysetool!B$6))-Tabel1[[#This Row],[fees (%)]],"")</f>
        <v/>
      </c>
    </row>
    <row r="233" spans="1:36" ht="15.75" customHeight="1" x14ac:dyDescent="0.35">
      <c r="A233" s="55"/>
      <c r="B233" s="56"/>
      <c r="C233" s="56"/>
      <c r="D233" s="56"/>
      <c r="E233" s="56"/>
      <c r="F233" s="57"/>
      <c r="G233" s="67"/>
      <c r="H233" s="67"/>
      <c r="I233" s="185"/>
      <c r="J233" s="58" t="str">
        <f>IFERROR(Tabel1[[#This Row],[risico PF (%)]]/Tabel1[[#This Row],[Fictieve Stoploss (%)]]*-1,"")</f>
        <v/>
      </c>
      <c r="K233" s="58" t="str">
        <f>IFERROR(Tabel1[[#This Row],[risico PF (%)]]/Tabel1[[#This Row],[Stoploss optie 2 (%)]]*-1,"")</f>
        <v/>
      </c>
      <c r="L233" s="137"/>
      <c r="M233" s="137"/>
      <c r="N233" s="138"/>
      <c r="O233" s="138"/>
      <c r="P233" s="137"/>
      <c r="Q233" s="61"/>
      <c r="R233" s="61"/>
      <c r="S233" s="61"/>
      <c r="T233" s="60"/>
      <c r="U233" s="60"/>
      <c r="V233" s="62"/>
      <c r="W233" s="62"/>
      <c r="X233" s="76"/>
      <c r="Y233" s="61"/>
      <c r="Z233" s="163">
        <f>Tabel1[[#This Row],[prijs voorbij entry (%)]]-Tabel1[[#This Row],[Fictieve Stoploss (%)]]</f>
        <v>0</v>
      </c>
      <c r="AA233" s="94"/>
      <c r="AB233" s="94"/>
      <c r="AC233" s="61"/>
      <c r="AD233" s="61"/>
      <c r="AE233" s="61"/>
      <c r="AF233" s="95"/>
      <c r="AG233" s="153">
        <f>Tabel1[[#This Row],[eindtijd]]-Tabel1[[#This Row],[starttijd]]</f>
        <v>0</v>
      </c>
      <c r="AI233" s="59"/>
      <c r="AJ233" s="162" t="str">
        <f>IFERROR($J233*(IF($M233="SL",IF($T233="",$Q233*Analysetool!B$3,$T233*Analysetool!B$3),$M233*Analysetool!B$3)+IF($N233="SL",IF($T233="",$Q233*Analysetool!B$4,$T233*Analysetool!B$4),$N233*Analysetool!B$4)+IF($O233="SL",IF($T233="",$Q233*Analysetool!B$5,$T233*Analysetool!B$5),$O233*Analysetool!B$5)+IF($P233="SL",IF($T233="",$Q233*Analysetool!B$6,$T233*Analysetool!B$6),$P233*Analysetool!B$6))-Tabel1[[#This Row],[fees (%)]],"")</f>
        <v/>
      </c>
    </row>
    <row r="234" spans="1:36" ht="15.75" customHeight="1" x14ac:dyDescent="0.35">
      <c r="A234" s="55"/>
      <c r="B234" s="56"/>
      <c r="C234" s="56"/>
      <c r="D234" s="56"/>
      <c r="E234" s="56"/>
      <c r="F234" s="57"/>
      <c r="G234" s="67"/>
      <c r="H234" s="67"/>
      <c r="I234" s="185"/>
      <c r="J234" s="58" t="str">
        <f>IFERROR(Tabel1[[#This Row],[risico PF (%)]]/Tabel1[[#This Row],[Fictieve Stoploss (%)]]*-1,"")</f>
        <v/>
      </c>
      <c r="K234" s="58" t="str">
        <f>IFERROR(Tabel1[[#This Row],[risico PF (%)]]/Tabel1[[#This Row],[Stoploss optie 2 (%)]]*-1,"")</f>
        <v/>
      </c>
      <c r="L234" s="137"/>
      <c r="M234" s="137"/>
      <c r="N234" s="138"/>
      <c r="O234" s="138"/>
      <c r="P234" s="137"/>
      <c r="Q234" s="61"/>
      <c r="R234" s="61"/>
      <c r="S234" s="61"/>
      <c r="T234" s="60"/>
      <c r="U234" s="60"/>
      <c r="V234" s="62"/>
      <c r="W234" s="62"/>
      <c r="X234" s="76"/>
      <c r="Y234" s="61"/>
      <c r="Z234" s="163">
        <f>Tabel1[[#This Row],[prijs voorbij entry (%)]]-Tabel1[[#This Row],[Fictieve Stoploss (%)]]</f>
        <v>0</v>
      </c>
      <c r="AA234" s="94"/>
      <c r="AB234" s="94"/>
      <c r="AC234" s="61"/>
      <c r="AD234" s="61"/>
      <c r="AE234" s="61"/>
      <c r="AF234" s="95"/>
      <c r="AG234" s="153">
        <f>Tabel1[[#This Row],[eindtijd]]-Tabel1[[#This Row],[starttijd]]</f>
        <v>0</v>
      </c>
      <c r="AI234" s="59"/>
      <c r="AJ234" s="162" t="str">
        <f>IFERROR($J234*(IF($M234="SL",IF($T234="",$Q234*Analysetool!B$3,$T234*Analysetool!B$3),$M234*Analysetool!B$3)+IF($N234="SL",IF($T234="",$Q234*Analysetool!B$4,$T234*Analysetool!B$4),$N234*Analysetool!B$4)+IF($O234="SL",IF($T234="",$Q234*Analysetool!B$5,$T234*Analysetool!B$5),$O234*Analysetool!B$5)+IF($P234="SL",IF($T234="",$Q234*Analysetool!B$6,$T234*Analysetool!B$6),$P234*Analysetool!B$6))-Tabel1[[#This Row],[fees (%)]],"")</f>
        <v/>
      </c>
    </row>
    <row r="235" spans="1:36" ht="15.75" customHeight="1" x14ac:dyDescent="0.35">
      <c r="A235" s="55"/>
      <c r="B235" s="56"/>
      <c r="C235" s="56"/>
      <c r="D235" s="56"/>
      <c r="E235" s="56"/>
      <c r="F235" s="57"/>
      <c r="G235" s="67"/>
      <c r="H235" s="67"/>
      <c r="I235" s="185"/>
      <c r="J235" s="58" t="str">
        <f>IFERROR(Tabel1[[#This Row],[risico PF (%)]]/Tabel1[[#This Row],[Fictieve Stoploss (%)]]*-1,"")</f>
        <v/>
      </c>
      <c r="K235" s="58" t="str">
        <f>IFERROR(Tabel1[[#This Row],[risico PF (%)]]/Tabel1[[#This Row],[Stoploss optie 2 (%)]]*-1,"")</f>
        <v/>
      </c>
      <c r="L235" s="137"/>
      <c r="M235" s="137"/>
      <c r="N235" s="138"/>
      <c r="O235" s="138"/>
      <c r="P235" s="137"/>
      <c r="Q235" s="61"/>
      <c r="R235" s="61"/>
      <c r="S235" s="61"/>
      <c r="T235" s="60"/>
      <c r="U235" s="60"/>
      <c r="V235" s="62"/>
      <c r="W235" s="62"/>
      <c r="X235" s="76"/>
      <c r="Y235" s="61"/>
      <c r="Z235" s="163">
        <f>Tabel1[[#This Row],[prijs voorbij entry (%)]]-Tabel1[[#This Row],[Fictieve Stoploss (%)]]</f>
        <v>0</v>
      </c>
      <c r="AA235" s="94"/>
      <c r="AB235" s="94"/>
      <c r="AC235" s="61"/>
      <c r="AD235" s="61"/>
      <c r="AE235" s="61"/>
      <c r="AF235" s="95"/>
      <c r="AG235" s="153">
        <f>Tabel1[[#This Row],[eindtijd]]-Tabel1[[#This Row],[starttijd]]</f>
        <v>0</v>
      </c>
      <c r="AI235" s="59"/>
      <c r="AJ235" s="162" t="str">
        <f>IFERROR($J235*(IF($M235="SL",IF($T235="",$Q235*Analysetool!B$3,$T235*Analysetool!B$3),$M235*Analysetool!B$3)+IF($N235="SL",IF($T235="",$Q235*Analysetool!B$4,$T235*Analysetool!B$4),$N235*Analysetool!B$4)+IF($O235="SL",IF($T235="",$Q235*Analysetool!B$5,$T235*Analysetool!B$5),$O235*Analysetool!B$5)+IF($P235="SL",IF($T235="",$Q235*Analysetool!B$6,$T235*Analysetool!B$6),$P235*Analysetool!B$6))-Tabel1[[#This Row],[fees (%)]],"")</f>
        <v/>
      </c>
    </row>
    <row r="236" spans="1:36" ht="15.75" customHeight="1" x14ac:dyDescent="0.35">
      <c r="A236" s="55"/>
      <c r="B236" s="56"/>
      <c r="C236" s="56"/>
      <c r="D236" s="56"/>
      <c r="E236" s="56"/>
      <c r="F236" s="57"/>
      <c r="G236" s="67"/>
      <c r="H236" s="67"/>
      <c r="I236" s="185"/>
      <c r="J236" s="58" t="str">
        <f>IFERROR(Tabel1[[#This Row],[risico PF (%)]]/Tabel1[[#This Row],[Fictieve Stoploss (%)]]*-1,"")</f>
        <v/>
      </c>
      <c r="K236" s="58" t="str">
        <f>IFERROR(Tabel1[[#This Row],[risico PF (%)]]/Tabel1[[#This Row],[Stoploss optie 2 (%)]]*-1,"")</f>
        <v/>
      </c>
      <c r="L236" s="137"/>
      <c r="M236" s="137"/>
      <c r="N236" s="138"/>
      <c r="O236" s="138"/>
      <c r="P236" s="137"/>
      <c r="Q236" s="61"/>
      <c r="R236" s="61"/>
      <c r="S236" s="61"/>
      <c r="T236" s="60"/>
      <c r="U236" s="60"/>
      <c r="V236" s="62"/>
      <c r="W236" s="62"/>
      <c r="X236" s="76"/>
      <c r="Y236" s="61"/>
      <c r="Z236" s="163">
        <f>Tabel1[[#This Row],[prijs voorbij entry (%)]]-Tabel1[[#This Row],[Fictieve Stoploss (%)]]</f>
        <v>0</v>
      </c>
      <c r="AA236" s="94"/>
      <c r="AB236" s="94"/>
      <c r="AC236" s="61"/>
      <c r="AD236" s="61"/>
      <c r="AE236" s="61"/>
      <c r="AF236" s="95"/>
      <c r="AG236" s="153">
        <f>Tabel1[[#This Row],[eindtijd]]-Tabel1[[#This Row],[starttijd]]</f>
        <v>0</v>
      </c>
      <c r="AI236" s="59"/>
      <c r="AJ236" s="162" t="str">
        <f>IFERROR($J236*(IF($M236="SL",IF($T236="",$Q236*Analysetool!B$3,$T236*Analysetool!B$3),$M236*Analysetool!B$3)+IF($N236="SL",IF($T236="",$Q236*Analysetool!B$4,$T236*Analysetool!B$4),$N236*Analysetool!B$4)+IF($O236="SL",IF($T236="",$Q236*Analysetool!B$5,$T236*Analysetool!B$5),$O236*Analysetool!B$5)+IF($P236="SL",IF($T236="",$Q236*Analysetool!B$6,$T236*Analysetool!B$6),$P236*Analysetool!B$6))-Tabel1[[#This Row],[fees (%)]],"")</f>
        <v/>
      </c>
    </row>
    <row r="237" spans="1:36" ht="15.75" customHeight="1" x14ac:dyDescent="0.35">
      <c r="A237" s="55"/>
      <c r="B237" s="56"/>
      <c r="C237" s="56"/>
      <c r="D237" s="56"/>
      <c r="E237" s="56"/>
      <c r="F237" s="57"/>
      <c r="G237" s="67"/>
      <c r="H237" s="67"/>
      <c r="I237" s="185"/>
      <c r="J237" s="58" t="str">
        <f>IFERROR(Tabel1[[#This Row],[risico PF (%)]]/Tabel1[[#This Row],[Fictieve Stoploss (%)]]*-1,"")</f>
        <v/>
      </c>
      <c r="K237" s="58" t="str">
        <f>IFERROR(Tabel1[[#This Row],[risico PF (%)]]/Tabel1[[#This Row],[Stoploss optie 2 (%)]]*-1,"")</f>
        <v/>
      </c>
      <c r="L237" s="137"/>
      <c r="M237" s="137"/>
      <c r="N237" s="138"/>
      <c r="O237" s="138"/>
      <c r="P237" s="137"/>
      <c r="Q237" s="61"/>
      <c r="R237" s="61"/>
      <c r="S237" s="61"/>
      <c r="T237" s="60"/>
      <c r="U237" s="60"/>
      <c r="V237" s="62"/>
      <c r="W237" s="62"/>
      <c r="X237" s="76"/>
      <c r="Y237" s="61"/>
      <c r="Z237" s="163">
        <f>Tabel1[[#This Row],[prijs voorbij entry (%)]]-Tabel1[[#This Row],[Fictieve Stoploss (%)]]</f>
        <v>0</v>
      </c>
      <c r="AA237" s="94"/>
      <c r="AB237" s="94"/>
      <c r="AC237" s="61"/>
      <c r="AD237" s="61"/>
      <c r="AE237" s="61"/>
      <c r="AF237" s="95"/>
      <c r="AG237" s="153">
        <f>Tabel1[[#This Row],[eindtijd]]-Tabel1[[#This Row],[starttijd]]</f>
        <v>0</v>
      </c>
      <c r="AI237" s="59"/>
      <c r="AJ237" s="162" t="str">
        <f>IFERROR($J237*(IF($M237="SL",IF($T237="",$Q237*Analysetool!B$3,$T237*Analysetool!B$3),$M237*Analysetool!B$3)+IF($N237="SL",IF($T237="",$Q237*Analysetool!B$4,$T237*Analysetool!B$4),$N237*Analysetool!B$4)+IF($O237="SL",IF($T237="",$Q237*Analysetool!B$5,$T237*Analysetool!B$5),$O237*Analysetool!B$5)+IF($P237="SL",IF($T237="",$Q237*Analysetool!B$6,$T237*Analysetool!B$6),$P237*Analysetool!B$6))-Tabel1[[#This Row],[fees (%)]],"")</f>
        <v/>
      </c>
    </row>
    <row r="238" spans="1:36" ht="15.75" customHeight="1" x14ac:dyDescent="0.35">
      <c r="A238" s="55"/>
      <c r="B238" s="56"/>
      <c r="C238" s="56"/>
      <c r="D238" s="56"/>
      <c r="E238" s="56"/>
      <c r="F238" s="57"/>
      <c r="G238" s="67"/>
      <c r="H238" s="67"/>
      <c r="I238" s="185"/>
      <c r="J238" s="58" t="str">
        <f>IFERROR(Tabel1[[#This Row],[risico PF (%)]]/Tabel1[[#This Row],[Fictieve Stoploss (%)]]*-1,"")</f>
        <v/>
      </c>
      <c r="K238" s="58" t="str">
        <f>IFERROR(Tabel1[[#This Row],[risico PF (%)]]/Tabel1[[#This Row],[Stoploss optie 2 (%)]]*-1,"")</f>
        <v/>
      </c>
      <c r="L238" s="137"/>
      <c r="M238" s="137"/>
      <c r="N238" s="138"/>
      <c r="O238" s="138"/>
      <c r="P238" s="137"/>
      <c r="Q238" s="61"/>
      <c r="R238" s="61"/>
      <c r="S238" s="61"/>
      <c r="T238" s="60"/>
      <c r="U238" s="60"/>
      <c r="V238" s="62"/>
      <c r="W238" s="62"/>
      <c r="X238" s="76"/>
      <c r="Y238" s="61"/>
      <c r="Z238" s="163">
        <f>Tabel1[[#This Row],[prijs voorbij entry (%)]]-Tabel1[[#This Row],[Fictieve Stoploss (%)]]</f>
        <v>0</v>
      </c>
      <c r="AA238" s="94"/>
      <c r="AB238" s="94"/>
      <c r="AC238" s="61"/>
      <c r="AD238" s="61"/>
      <c r="AE238" s="61"/>
      <c r="AF238" s="95"/>
      <c r="AG238" s="153">
        <f>Tabel1[[#This Row],[eindtijd]]-Tabel1[[#This Row],[starttijd]]</f>
        <v>0</v>
      </c>
      <c r="AI238" s="59"/>
      <c r="AJ238" s="162" t="str">
        <f>IFERROR($J238*(IF($M238="SL",IF($T238="",$Q238*Analysetool!B$3,$T238*Analysetool!B$3),$M238*Analysetool!B$3)+IF($N238="SL",IF($T238="",$Q238*Analysetool!B$4,$T238*Analysetool!B$4),$N238*Analysetool!B$4)+IF($O238="SL",IF($T238="",$Q238*Analysetool!B$5,$T238*Analysetool!B$5),$O238*Analysetool!B$5)+IF($P238="SL",IF($T238="",$Q238*Analysetool!B$6,$T238*Analysetool!B$6),$P238*Analysetool!B$6))-Tabel1[[#This Row],[fees (%)]],"")</f>
        <v/>
      </c>
    </row>
    <row r="239" spans="1:36" ht="15.75" customHeight="1" x14ac:dyDescent="0.35">
      <c r="A239" s="55"/>
      <c r="B239" s="56"/>
      <c r="C239" s="56"/>
      <c r="D239" s="56"/>
      <c r="E239" s="56"/>
      <c r="F239" s="57"/>
      <c r="G239" s="67"/>
      <c r="H239" s="67"/>
      <c r="I239" s="185"/>
      <c r="J239" s="58" t="str">
        <f>IFERROR(Tabel1[[#This Row],[risico PF (%)]]/Tabel1[[#This Row],[Fictieve Stoploss (%)]]*-1,"")</f>
        <v/>
      </c>
      <c r="K239" s="58" t="str">
        <f>IFERROR(Tabel1[[#This Row],[risico PF (%)]]/Tabel1[[#This Row],[Stoploss optie 2 (%)]]*-1,"")</f>
        <v/>
      </c>
      <c r="L239" s="137"/>
      <c r="M239" s="137"/>
      <c r="N239" s="138"/>
      <c r="O239" s="138"/>
      <c r="P239" s="137"/>
      <c r="Q239" s="61"/>
      <c r="R239" s="61"/>
      <c r="S239" s="61"/>
      <c r="T239" s="60"/>
      <c r="U239" s="60"/>
      <c r="V239" s="62"/>
      <c r="W239" s="62"/>
      <c r="X239" s="76"/>
      <c r="Y239" s="61"/>
      <c r="Z239" s="163">
        <f>Tabel1[[#This Row],[prijs voorbij entry (%)]]-Tabel1[[#This Row],[Fictieve Stoploss (%)]]</f>
        <v>0</v>
      </c>
      <c r="AA239" s="94"/>
      <c r="AB239" s="94"/>
      <c r="AC239" s="61"/>
      <c r="AD239" s="61"/>
      <c r="AE239" s="61"/>
      <c r="AF239" s="95"/>
      <c r="AG239" s="153">
        <f>Tabel1[[#This Row],[eindtijd]]-Tabel1[[#This Row],[starttijd]]</f>
        <v>0</v>
      </c>
      <c r="AI239" s="59"/>
      <c r="AJ239" s="162" t="str">
        <f>IFERROR($J239*(IF($M239="SL",IF($T239="",$Q239*Analysetool!B$3,$T239*Analysetool!B$3),$M239*Analysetool!B$3)+IF($N239="SL",IF($T239="",$Q239*Analysetool!B$4,$T239*Analysetool!B$4),$N239*Analysetool!B$4)+IF($O239="SL",IF($T239="",$Q239*Analysetool!B$5,$T239*Analysetool!B$5),$O239*Analysetool!B$5)+IF($P239="SL",IF($T239="",$Q239*Analysetool!B$6,$T239*Analysetool!B$6),$P239*Analysetool!B$6))-Tabel1[[#This Row],[fees (%)]],"")</f>
        <v/>
      </c>
    </row>
    <row r="240" spans="1:36" ht="15.75" customHeight="1" x14ac:dyDescent="0.35">
      <c r="A240" s="55"/>
      <c r="B240" s="56"/>
      <c r="C240" s="56"/>
      <c r="D240" s="56"/>
      <c r="E240" s="56"/>
      <c r="F240" s="57"/>
      <c r="G240" s="67"/>
      <c r="H240" s="67"/>
      <c r="I240" s="185"/>
      <c r="J240" s="58" t="str">
        <f>IFERROR(Tabel1[[#This Row],[risico PF (%)]]/Tabel1[[#This Row],[Fictieve Stoploss (%)]]*-1,"")</f>
        <v/>
      </c>
      <c r="K240" s="58" t="str">
        <f>IFERROR(Tabel1[[#This Row],[risico PF (%)]]/Tabel1[[#This Row],[Stoploss optie 2 (%)]]*-1,"")</f>
        <v/>
      </c>
      <c r="L240" s="137"/>
      <c r="M240" s="137"/>
      <c r="N240" s="138"/>
      <c r="O240" s="138"/>
      <c r="P240" s="137"/>
      <c r="Q240" s="61"/>
      <c r="R240" s="61"/>
      <c r="S240" s="61"/>
      <c r="T240" s="60"/>
      <c r="U240" s="60"/>
      <c r="V240" s="62"/>
      <c r="W240" s="62"/>
      <c r="X240" s="76"/>
      <c r="Y240" s="61"/>
      <c r="Z240" s="163">
        <f>Tabel1[[#This Row],[prijs voorbij entry (%)]]-Tabel1[[#This Row],[Fictieve Stoploss (%)]]</f>
        <v>0</v>
      </c>
      <c r="AA240" s="94"/>
      <c r="AB240" s="94"/>
      <c r="AC240" s="61"/>
      <c r="AD240" s="61"/>
      <c r="AE240" s="61"/>
      <c r="AF240" s="95"/>
      <c r="AG240" s="153">
        <f>Tabel1[[#This Row],[eindtijd]]-Tabel1[[#This Row],[starttijd]]</f>
        <v>0</v>
      </c>
      <c r="AI240" s="59"/>
      <c r="AJ240" s="162" t="str">
        <f>IFERROR($J240*(IF($M240="SL",IF($T240="",$Q240*Analysetool!B$3,$T240*Analysetool!B$3),$M240*Analysetool!B$3)+IF($N240="SL",IF($T240="",$Q240*Analysetool!B$4,$T240*Analysetool!B$4),$N240*Analysetool!B$4)+IF($O240="SL",IF($T240="",$Q240*Analysetool!B$5,$T240*Analysetool!B$5),$O240*Analysetool!B$5)+IF($P240="SL",IF($T240="",$Q240*Analysetool!B$6,$T240*Analysetool!B$6),$P240*Analysetool!B$6))-Tabel1[[#This Row],[fees (%)]],"")</f>
        <v/>
      </c>
    </row>
    <row r="241" spans="1:36" ht="15.75" customHeight="1" x14ac:dyDescent="0.35">
      <c r="A241" s="55"/>
      <c r="B241" s="56"/>
      <c r="C241" s="56"/>
      <c r="D241" s="56"/>
      <c r="E241" s="56"/>
      <c r="F241" s="57"/>
      <c r="G241" s="67"/>
      <c r="H241" s="67"/>
      <c r="I241" s="185"/>
      <c r="J241" s="58" t="str">
        <f>IFERROR(Tabel1[[#This Row],[risico PF (%)]]/Tabel1[[#This Row],[Fictieve Stoploss (%)]]*-1,"")</f>
        <v/>
      </c>
      <c r="K241" s="58" t="str">
        <f>IFERROR(Tabel1[[#This Row],[risico PF (%)]]/Tabel1[[#This Row],[Stoploss optie 2 (%)]]*-1,"")</f>
        <v/>
      </c>
      <c r="L241" s="137"/>
      <c r="M241" s="137"/>
      <c r="N241" s="138"/>
      <c r="O241" s="138"/>
      <c r="P241" s="137"/>
      <c r="Q241" s="61"/>
      <c r="R241" s="61"/>
      <c r="S241" s="61"/>
      <c r="T241" s="60"/>
      <c r="U241" s="60"/>
      <c r="V241" s="62"/>
      <c r="W241" s="62"/>
      <c r="X241" s="76"/>
      <c r="Y241" s="61"/>
      <c r="Z241" s="163">
        <f>Tabel1[[#This Row],[prijs voorbij entry (%)]]-Tabel1[[#This Row],[Fictieve Stoploss (%)]]</f>
        <v>0</v>
      </c>
      <c r="AA241" s="94"/>
      <c r="AB241" s="94"/>
      <c r="AC241" s="61"/>
      <c r="AD241" s="61"/>
      <c r="AE241" s="61"/>
      <c r="AF241" s="95"/>
      <c r="AG241" s="153">
        <f>Tabel1[[#This Row],[eindtijd]]-Tabel1[[#This Row],[starttijd]]</f>
        <v>0</v>
      </c>
      <c r="AI241" s="59"/>
      <c r="AJ241" s="162" t="str">
        <f>IFERROR($J241*(IF($M241="SL",IF($T241="",$Q241*Analysetool!B$3,$T241*Analysetool!B$3),$M241*Analysetool!B$3)+IF($N241="SL",IF($T241="",$Q241*Analysetool!B$4,$T241*Analysetool!B$4),$N241*Analysetool!B$4)+IF($O241="SL",IF($T241="",$Q241*Analysetool!B$5,$T241*Analysetool!B$5),$O241*Analysetool!B$5)+IF($P241="SL",IF($T241="",$Q241*Analysetool!B$6,$T241*Analysetool!B$6),$P241*Analysetool!B$6))-Tabel1[[#This Row],[fees (%)]],"")</f>
        <v/>
      </c>
    </row>
    <row r="242" spans="1:36" ht="15.75" customHeight="1" x14ac:dyDescent="0.35">
      <c r="A242" s="55"/>
      <c r="B242" s="56"/>
      <c r="C242" s="56"/>
      <c r="D242" s="56"/>
      <c r="E242" s="56"/>
      <c r="F242" s="57"/>
      <c r="G242" s="67"/>
      <c r="H242" s="67"/>
      <c r="I242" s="185"/>
      <c r="J242" s="58" t="str">
        <f>IFERROR(Tabel1[[#This Row],[risico PF (%)]]/Tabel1[[#This Row],[Fictieve Stoploss (%)]]*-1,"")</f>
        <v/>
      </c>
      <c r="K242" s="58" t="str">
        <f>IFERROR(Tabel1[[#This Row],[risico PF (%)]]/Tabel1[[#This Row],[Stoploss optie 2 (%)]]*-1,"")</f>
        <v/>
      </c>
      <c r="L242" s="137"/>
      <c r="M242" s="137"/>
      <c r="N242" s="138"/>
      <c r="O242" s="138"/>
      <c r="P242" s="137"/>
      <c r="Q242" s="61"/>
      <c r="R242" s="61"/>
      <c r="S242" s="61"/>
      <c r="T242" s="60"/>
      <c r="U242" s="60"/>
      <c r="V242" s="62"/>
      <c r="W242" s="62"/>
      <c r="X242" s="76"/>
      <c r="Y242" s="61"/>
      <c r="Z242" s="163">
        <f>Tabel1[[#This Row],[prijs voorbij entry (%)]]-Tabel1[[#This Row],[Fictieve Stoploss (%)]]</f>
        <v>0</v>
      </c>
      <c r="AA242" s="94"/>
      <c r="AB242" s="94"/>
      <c r="AC242" s="61"/>
      <c r="AD242" s="61"/>
      <c r="AE242" s="61"/>
      <c r="AF242" s="95"/>
      <c r="AG242" s="153">
        <f>Tabel1[[#This Row],[eindtijd]]-Tabel1[[#This Row],[starttijd]]</f>
        <v>0</v>
      </c>
      <c r="AI242" s="59"/>
      <c r="AJ242" s="162" t="str">
        <f>IFERROR($J242*(IF($M242="SL",IF($T242="",$Q242*Analysetool!B$3,$T242*Analysetool!B$3),$M242*Analysetool!B$3)+IF($N242="SL",IF($T242="",$Q242*Analysetool!B$4,$T242*Analysetool!B$4),$N242*Analysetool!B$4)+IF($O242="SL",IF($T242="",$Q242*Analysetool!B$5,$T242*Analysetool!B$5),$O242*Analysetool!B$5)+IF($P242="SL",IF($T242="",$Q242*Analysetool!B$6,$T242*Analysetool!B$6),$P242*Analysetool!B$6))-Tabel1[[#This Row],[fees (%)]],"")</f>
        <v/>
      </c>
    </row>
    <row r="243" spans="1:36" ht="15.75" customHeight="1" x14ac:dyDescent="0.35">
      <c r="A243" s="55"/>
      <c r="B243" s="56"/>
      <c r="C243" s="56"/>
      <c r="D243" s="56"/>
      <c r="E243" s="56"/>
      <c r="F243" s="57"/>
      <c r="G243" s="67"/>
      <c r="H243" s="67"/>
      <c r="I243" s="185"/>
      <c r="J243" s="58" t="str">
        <f>IFERROR(Tabel1[[#This Row],[risico PF (%)]]/Tabel1[[#This Row],[Fictieve Stoploss (%)]]*-1,"")</f>
        <v/>
      </c>
      <c r="K243" s="58" t="str">
        <f>IFERROR(Tabel1[[#This Row],[risico PF (%)]]/Tabel1[[#This Row],[Stoploss optie 2 (%)]]*-1,"")</f>
        <v/>
      </c>
      <c r="L243" s="137"/>
      <c r="M243" s="137"/>
      <c r="N243" s="138"/>
      <c r="O243" s="138"/>
      <c r="P243" s="137"/>
      <c r="Q243" s="61"/>
      <c r="R243" s="61"/>
      <c r="S243" s="61"/>
      <c r="T243" s="60"/>
      <c r="U243" s="60"/>
      <c r="V243" s="62"/>
      <c r="W243" s="62"/>
      <c r="X243" s="76"/>
      <c r="Y243" s="61"/>
      <c r="Z243" s="163">
        <f>Tabel1[[#This Row],[prijs voorbij entry (%)]]-Tabel1[[#This Row],[Fictieve Stoploss (%)]]</f>
        <v>0</v>
      </c>
      <c r="AA243" s="94"/>
      <c r="AB243" s="94"/>
      <c r="AC243" s="61"/>
      <c r="AD243" s="61"/>
      <c r="AE243" s="61"/>
      <c r="AF243" s="95"/>
      <c r="AG243" s="153">
        <f>Tabel1[[#This Row],[eindtijd]]-Tabel1[[#This Row],[starttijd]]</f>
        <v>0</v>
      </c>
      <c r="AI243" s="59"/>
      <c r="AJ243" s="162" t="str">
        <f>IFERROR($J243*(IF($M243="SL",IF($T243="",$Q243*Analysetool!B$3,$T243*Analysetool!B$3),$M243*Analysetool!B$3)+IF($N243="SL",IF($T243="",$Q243*Analysetool!B$4,$T243*Analysetool!B$4),$N243*Analysetool!B$4)+IF($O243="SL",IF($T243="",$Q243*Analysetool!B$5,$T243*Analysetool!B$5),$O243*Analysetool!B$5)+IF($P243="SL",IF($T243="",$Q243*Analysetool!B$6,$T243*Analysetool!B$6),$P243*Analysetool!B$6))-Tabel1[[#This Row],[fees (%)]],"")</f>
        <v/>
      </c>
    </row>
    <row r="244" spans="1:36" ht="15.75" customHeight="1" x14ac:dyDescent="0.35">
      <c r="A244" s="55"/>
      <c r="B244" s="56"/>
      <c r="C244" s="56"/>
      <c r="D244" s="56"/>
      <c r="E244" s="56"/>
      <c r="F244" s="57"/>
      <c r="G244" s="67"/>
      <c r="H244" s="67"/>
      <c r="I244" s="185"/>
      <c r="J244" s="58" t="str">
        <f>IFERROR(Tabel1[[#This Row],[risico PF (%)]]/Tabel1[[#This Row],[Fictieve Stoploss (%)]]*-1,"")</f>
        <v/>
      </c>
      <c r="K244" s="58" t="str">
        <f>IFERROR(Tabel1[[#This Row],[risico PF (%)]]/Tabel1[[#This Row],[Stoploss optie 2 (%)]]*-1,"")</f>
        <v/>
      </c>
      <c r="L244" s="137"/>
      <c r="M244" s="137"/>
      <c r="N244" s="138"/>
      <c r="O244" s="138"/>
      <c r="P244" s="137"/>
      <c r="Q244" s="61"/>
      <c r="R244" s="61"/>
      <c r="S244" s="61"/>
      <c r="T244" s="60"/>
      <c r="U244" s="60"/>
      <c r="V244" s="62"/>
      <c r="W244" s="62"/>
      <c r="X244" s="76"/>
      <c r="Y244" s="61"/>
      <c r="Z244" s="163">
        <f>Tabel1[[#This Row],[prijs voorbij entry (%)]]-Tabel1[[#This Row],[Fictieve Stoploss (%)]]</f>
        <v>0</v>
      </c>
      <c r="AA244" s="94"/>
      <c r="AB244" s="94"/>
      <c r="AC244" s="61"/>
      <c r="AD244" s="61"/>
      <c r="AE244" s="61"/>
      <c r="AF244" s="95"/>
      <c r="AG244" s="153">
        <f>Tabel1[[#This Row],[eindtijd]]-Tabel1[[#This Row],[starttijd]]</f>
        <v>0</v>
      </c>
      <c r="AI244" s="59"/>
      <c r="AJ244" s="162" t="str">
        <f>IFERROR($J244*(IF($M244="SL",IF($T244="",$Q244*Analysetool!B$3,$T244*Analysetool!B$3),$M244*Analysetool!B$3)+IF($N244="SL",IF($T244="",$Q244*Analysetool!B$4,$T244*Analysetool!B$4),$N244*Analysetool!B$4)+IF($O244="SL",IF($T244="",$Q244*Analysetool!B$5,$T244*Analysetool!B$5),$O244*Analysetool!B$5)+IF($P244="SL",IF($T244="",$Q244*Analysetool!B$6,$T244*Analysetool!B$6),$P244*Analysetool!B$6))-Tabel1[[#This Row],[fees (%)]],"")</f>
        <v/>
      </c>
    </row>
    <row r="245" spans="1:36" ht="15.75" customHeight="1" x14ac:dyDescent="0.35">
      <c r="A245" s="55"/>
      <c r="B245" s="56"/>
      <c r="C245" s="56"/>
      <c r="D245" s="56"/>
      <c r="E245" s="56"/>
      <c r="F245" s="57"/>
      <c r="G245" s="67"/>
      <c r="H245" s="67"/>
      <c r="I245" s="185"/>
      <c r="J245" s="58" t="str">
        <f>IFERROR(Tabel1[[#This Row],[risico PF (%)]]/Tabel1[[#This Row],[Fictieve Stoploss (%)]]*-1,"")</f>
        <v/>
      </c>
      <c r="K245" s="58" t="str">
        <f>IFERROR(Tabel1[[#This Row],[risico PF (%)]]/Tabel1[[#This Row],[Stoploss optie 2 (%)]]*-1,"")</f>
        <v/>
      </c>
      <c r="L245" s="137"/>
      <c r="M245" s="137"/>
      <c r="N245" s="138"/>
      <c r="O245" s="138"/>
      <c r="P245" s="137"/>
      <c r="Q245" s="61"/>
      <c r="R245" s="61"/>
      <c r="S245" s="61"/>
      <c r="T245" s="60"/>
      <c r="U245" s="60"/>
      <c r="V245" s="62"/>
      <c r="W245" s="62"/>
      <c r="X245" s="76"/>
      <c r="Y245" s="61"/>
      <c r="Z245" s="163">
        <f>Tabel1[[#This Row],[prijs voorbij entry (%)]]-Tabel1[[#This Row],[Fictieve Stoploss (%)]]</f>
        <v>0</v>
      </c>
      <c r="AA245" s="94"/>
      <c r="AB245" s="94"/>
      <c r="AC245" s="61"/>
      <c r="AD245" s="61"/>
      <c r="AE245" s="61"/>
      <c r="AF245" s="95"/>
      <c r="AG245" s="153">
        <f>Tabel1[[#This Row],[eindtijd]]-Tabel1[[#This Row],[starttijd]]</f>
        <v>0</v>
      </c>
      <c r="AI245" s="59"/>
      <c r="AJ245" s="162" t="str">
        <f>IFERROR($J245*(IF($M245="SL",IF($T245="",$Q245*Analysetool!B$3,$T245*Analysetool!B$3),$M245*Analysetool!B$3)+IF($N245="SL",IF($T245="",$Q245*Analysetool!B$4,$T245*Analysetool!B$4),$N245*Analysetool!B$4)+IF($O245="SL",IF($T245="",$Q245*Analysetool!B$5,$T245*Analysetool!B$5),$O245*Analysetool!B$5)+IF($P245="SL",IF($T245="",$Q245*Analysetool!B$6,$T245*Analysetool!B$6),$P245*Analysetool!B$6))-Tabel1[[#This Row],[fees (%)]],"")</f>
        <v/>
      </c>
    </row>
    <row r="246" spans="1:36" ht="15.75" customHeight="1" x14ac:dyDescent="0.35">
      <c r="A246" s="55"/>
      <c r="B246" s="56"/>
      <c r="C246" s="56"/>
      <c r="D246" s="56"/>
      <c r="E246" s="56"/>
      <c r="F246" s="57"/>
      <c r="G246" s="67"/>
      <c r="H246" s="67"/>
      <c r="I246" s="185"/>
      <c r="J246" s="58" t="str">
        <f>IFERROR(Tabel1[[#This Row],[risico PF (%)]]/Tabel1[[#This Row],[Fictieve Stoploss (%)]]*-1,"")</f>
        <v/>
      </c>
      <c r="K246" s="58" t="str">
        <f>IFERROR(Tabel1[[#This Row],[risico PF (%)]]/Tabel1[[#This Row],[Stoploss optie 2 (%)]]*-1,"")</f>
        <v/>
      </c>
      <c r="L246" s="137"/>
      <c r="M246" s="137"/>
      <c r="N246" s="138"/>
      <c r="O246" s="138"/>
      <c r="P246" s="137"/>
      <c r="Q246" s="61"/>
      <c r="R246" s="61"/>
      <c r="S246" s="61"/>
      <c r="T246" s="60"/>
      <c r="U246" s="60"/>
      <c r="V246" s="62"/>
      <c r="W246" s="62"/>
      <c r="X246" s="76"/>
      <c r="Y246" s="61"/>
      <c r="Z246" s="163">
        <f>Tabel1[[#This Row],[prijs voorbij entry (%)]]-Tabel1[[#This Row],[Fictieve Stoploss (%)]]</f>
        <v>0</v>
      </c>
      <c r="AA246" s="94"/>
      <c r="AB246" s="94"/>
      <c r="AC246" s="61"/>
      <c r="AD246" s="61"/>
      <c r="AE246" s="61"/>
      <c r="AF246" s="95"/>
      <c r="AG246" s="153">
        <f>Tabel1[[#This Row],[eindtijd]]-Tabel1[[#This Row],[starttijd]]</f>
        <v>0</v>
      </c>
      <c r="AI246" s="59"/>
      <c r="AJ246" s="162" t="str">
        <f>IFERROR($J246*(IF($M246="SL",IF($T246="",$Q246*Analysetool!B$3,$T246*Analysetool!B$3),$M246*Analysetool!B$3)+IF($N246="SL",IF($T246="",$Q246*Analysetool!B$4,$T246*Analysetool!B$4),$N246*Analysetool!B$4)+IF($O246="SL",IF($T246="",$Q246*Analysetool!B$5,$T246*Analysetool!B$5),$O246*Analysetool!B$5)+IF($P246="SL",IF($T246="",$Q246*Analysetool!B$6,$T246*Analysetool!B$6),$P246*Analysetool!B$6))-Tabel1[[#This Row],[fees (%)]],"")</f>
        <v/>
      </c>
    </row>
    <row r="247" spans="1:36" ht="15.75" customHeight="1" x14ac:dyDescent="0.35">
      <c r="A247" s="55"/>
      <c r="B247" s="56"/>
      <c r="C247" s="56"/>
      <c r="D247" s="56"/>
      <c r="E247" s="56"/>
      <c r="F247" s="57"/>
      <c r="G247" s="67"/>
      <c r="H247" s="67"/>
      <c r="I247" s="185"/>
      <c r="J247" s="58" t="str">
        <f>IFERROR(Tabel1[[#This Row],[risico PF (%)]]/Tabel1[[#This Row],[Fictieve Stoploss (%)]]*-1,"")</f>
        <v/>
      </c>
      <c r="K247" s="58" t="str">
        <f>IFERROR(Tabel1[[#This Row],[risico PF (%)]]/Tabel1[[#This Row],[Stoploss optie 2 (%)]]*-1,"")</f>
        <v/>
      </c>
      <c r="L247" s="137"/>
      <c r="M247" s="137"/>
      <c r="N247" s="138"/>
      <c r="O247" s="138"/>
      <c r="P247" s="137"/>
      <c r="Q247" s="61"/>
      <c r="R247" s="61"/>
      <c r="S247" s="61"/>
      <c r="T247" s="60"/>
      <c r="U247" s="60"/>
      <c r="V247" s="62"/>
      <c r="W247" s="62"/>
      <c r="X247" s="76"/>
      <c r="Y247" s="61"/>
      <c r="Z247" s="163">
        <f>Tabel1[[#This Row],[prijs voorbij entry (%)]]-Tabel1[[#This Row],[Fictieve Stoploss (%)]]</f>
        <v>0</v>
      </c>
      <c r="AA247" s="94"/>
      <c r="AB247" s="94"/>
      <c r="AC247" s="61"/>
      <c r="AD247" s="61"/>
      <c r="AE247" s="61"/>
      <c r="AF247" s="95"/>
      <c r="AG247" s="153">
        <f>Tabel1[[#This Row],[eindtijd]]-Tabel1[[#This Row],[starttijd]]</f>
        <v>0</v>
      </c>
      <c r="AI247" s="59"/>
      <c r="AJ247" s="162" t="str">
        <f>IFERROR($J247*(IF($M247="SL",IF($T247="",$Q247*Analysetool!B$3,$T247*Analysetool!B$3),$M247*Analysetool!B$3)+IF($N247="SL",IF($T247="",$Q247*Analysetool!B$4,$T247*Analysetool!B$4),$N247*Analysetool!B$4)+IF($O247="SL",IF($T247="",$Q247*Analysetool!B$5,$T247*Analysetool!B$5),$O247*Analysetool!B$5)+IF($P247="SL",IF($T247="",$Q247*Analysetool!B$6,$T247*Analysetool!B$6),$P247*Analysetool!B$6))-Tabel1[[#This Row],[fees (%)]],"")</f>
        <v/>
      </c>
    </row>
    <row r="248" spans="1:36" ht="15.75" customHeight="1" x14ac:dyDescent="0.35">
      <c r="A248" s="55"/>
      <c r="B248" s="56"/>
      <c r="C248" s="56"/>
      <c r="D248" s="56"/>
      <c r="E248" s="56"/>
      <c r="F248" s="57"/>
      <c r="G248" s="67"/>
      <c r="H248" s="67"/>
      <c r="I248" s="185"/>
      <c r="J248" s="58" t="str">
        <f>IFERROR(Tabel1[[#This Row],[risico PF (%)]]/Tabel1[[#This Row],[Fictieve Stoploss (%)]]*-1,"")</f>
        <v/>
      </c>
      <c r="K248" s="58" t="str">
        <f>IFERROR(Tabel1[[#This Row],[risico PF (%)]]/Tabel1[[#This Row],[Stoploss optie 2 (%)]]*-1,"")</f>
        <v/>
      </c>
      <c r="L248" s="137"/>
      <c r="M248" s="137"/>
      <c r="N248" s="138"/>
      <c r="O248" s="138"/>
      <c r="P248" s="137"/>
      <c r="Q248" s="61"/>
      <c r="R248" s="61"/>
      <c r="S248" s="61"/>
      <c r="T248" s="60"/>
      <c r="U248" s="60"/>
      <c r="V248" s="62"/>
      <c r="W248" s="62"/>
      <c r="X248" s="76"/>
      <c r="Y248" s="61"/>
      <c r="Z248" s="163">
        <f>Tabel1[[#This Row],[prijs voorbij entry (%)]]-Tabel1[[#This Row],[Fictieve Stoploss (%)]]</f>
        <v>0</v>
      </c>
      <c r="AA248" s="94"/>
      <c r="AB248" s="94"/>
      <c r="AC248" s="61"/>
      <c r="AD248" s="61"/>
      <c r="AE248" s="61"/>
      <c r="AF248" s="95"/>
      <c r="AG248" s="153">
        <f>Tabel1[[#This Row],[eindtijd]]-Tabel1[[#This Row],[starttijd]]</f>
        <v>0</v>
      </c>
      <c r="AI248" s="59"/>
      <c r="AJ248" s="162" t="str">
        <f>IFERROR($J248*(IF($M248="SL",IF($T248="",$Q248*Analysetool!B$3,$T248*Analysetool!B$3),$M248*Analysetool!B$3)+IF($N248="SL",IF($T248="",$Q248*Analysetool!B$4,$T248*Analysetool!B$4),$N248*Analysetool!B$4)+IF($O248="SL",IF($T248="",$Q248*Analysetool!B$5,$T248*Analysetool!B$5),$O248*Analysetool!B$5)+IF($P248="SL",IF($T248="",$Q248*Analysetool!B$6,$T248*Analysetool!B$6),$P248*Analysetool!B$6))-Tabel1[[#This Row],[fees (%)]],"")</f>
        <v/>
      </c>
    </row>
    <row r="249" spans="1:36" ht="15.75" customHeight="1" x14ac:dyDescent="0.35">
      <c r="A249" s="55"/>
      <c r="B249" s="56"/>
      <c r="C249" s="56"/>
      <c r="D249" s="56"/>
      <c r="E249" s="56"/>
      <c r="F249" s="57"/>
      <c r="G249" s="67"/>
      <c r="H249" s="67"/>
      <c r="I249" s="185"/>
      <c r="J249" s="58" t="str">
        <f>IFERROR(Tabel1[[#This Row],[risico PF (%)]]/Tabel1[[#This Row],[Fictieve Stoploss (%)]]*-1,"")</f>
        <v/>
      </c>
      <c r="K249" s="58" t="str">
        <f>IFERROR(Tabel1[[#This Row],[risico PF (%)]]/Tabel1[[#This Row],[Stoploss optie 2 (%)]]*-1,"")</f>
        <v/>
      </c>
      <c r="L249" s="137"/>
      <c r="M249" s="137"/>
      <c r="N249" s="138"/>
      <c r="O249" s="138"/>
      <c r="P249" s="137"/>
      <c r="Q249" s="61"/>
      <c r="R249" s="61"/>
      <c r="S249" s="61"/>
      <c r="T249" s="60"/>
      <c r="U249" s="60"/>
      <c r="V249" s="62"/>
      <c r="W249" s="62"/>
      <c r="X249" s="76"/>
      <c r="Y249" s="61"/>
      <c r="Z249" s="163">
        <f>Tabel1[[#This Row],[prijs voorbij entry (%)]]-Tabel1[[#This Row],[Fictieve Stoploss (%)]]</f>
        <v>0</v>
      </c>
      <c r="AA249" s="94"/>
      <c r="AB249" s="94"/>
      <c r="AC249" s="61"/>
      <c r="AD249" s="61"/>
      <c r="AE249" s="61"/>
      <c r="AF249" s="95"/>
      <c r="AG249" s="153">
        <f>Tabel1[[#This Row],[eindtijd]]-Tabel1[[#This Row],[starttijd]]</f>
        <v>0</v>
      </c>
      <c r="AI249" s="59"/>
      <c r="AJ249" s="162" t="str">
        <f>IFERROR($J249*(IF($M249="SL",IF($T249="",$Q249*Analysetool!B$3,$T249*Analysetool!B$3),$M249*Analysetool!B$3)+IF($N249="SL",IF($T249="",$Q249*Analysetool!B$4,$T249*Analysetool!B$4),$N249*Analysetool!B$4)+IF($O249="SL",IF($T249="",$Q249*Analysetool!B$5,$T249*Analysetool!B$5),$O249*Analysetool!B$5)+IF($P249="SL",IF($T249="",$Q249*Analysetool!B$6,$T249*Analysetool!B$6),$P249*Analysetool!B$6))-Tabel1[[#This Row],[fees (%)]],"")</f>
        <v/>
      </c>
    </row>
    <row r="250" spans="1:36" ht="15.75" customHeight="1" x14ac:dyDescent="0.35">
      <c r="A250" s="55"/>
      <c r="B250" s="56"/>
      <c r="C250" s="56"/>
      <c r="D250" s="56"/>
      <c r="E250" s="56"/>
      <c r="F250" s="57"/>
      <c r="G250" s="67"/>
      <c r="H250" s="67"/>
      <c r="I250" s="185"/>
      <c r="J250" s="58" t="str">
        <f>IFERROR(Tabel1[[#This Row],[risico PF (%)]]/Tabel1[[#This Row],[Fictieve Stoploss (%)]]*-1,"")</f>
        <v/>
      </c>
      <c r="K250" s="58" t="str">
        <f>IFERROR(Tabel1[[#This Row],[risico PF (%)]]/Tabel1[[#This Row],[Stoploss optie 2 (%)]]*-1,"")</f>
        <v/>
      </c>
      <c r="L250" s="137"/>
      <c r="M250" s="137"/>
      <c r="N250" s="138"/>
      <c r="O250" s="138"/>
      <c r="P250" s="137"/>
      <c r="Q250" s="61"/>
      <c r="R250" s="61"/>
      <c r="S250" s="61"/>
      <c r="T250" s="60"/>
      <c r="U250" s="60"/>
      <c r="V250" s="62"/>
      <c r="W250" s="62"/>
      <c r="X250" s="76"/>
      <c r="Y250" s="61"/>
      <c r="Z250" s="163">
        <f>Tabel1[[#This Row],[prijs voorbij entry (%)]]-Tabel1[[#This Row],[Fictieve Stoploss (%)]]</f>
        <v>0</v>
      </c>
      <c r="AA250" s="94"/>
      <c r="AB250" s="94"/>
      <c r="AC250" s="61"/>
      <c r="AD250" s="61"/>
      <c r="AE250" s="61"/>
      <c r="AF250" s="95"/>
      <c r="AG250" s="153">
        <f>Tabel1[[#This Row],[eindtijd]]-Tabel1[[#This Row],[starttijd]]</f>
        <v>0</v>
      </c>
      <c r="AI250" s="59"/>
      <c r="AJ250" s="162" t="str">
        <f>IFERROR($J250*(IF($M250="SL",IF($T250="",$Q250*Analysetool!B$3,$T250*Analysetool!B$3),$M250*Analysetool!B$3)+IF($N250="SL",IF($T250="",$Q250*Analysetool!B$4,$T250*Analysetool!B$4),$N250*Analysetool!B$4)+IF($O250="SL",IF($T250="",$Q250*Analysetool!B$5,$T250*Analysetool!B$5),$O250*Analysetool!B$5)+IF($P250="SL",IF($T250="",$Q250*Analysetool!B$6,$T250*Analysetool!B$6),$P250*Analysetool!B$6))-Tabel1[[#This Row],[fees (%)]],"")</f>
        <v/>
      </c>
    </row>
    <row r="251" spans="1:36" ht="15.75" customHeight="1" x14ac:dyDescent="0.35">
      <c r="A251" s="55"/>
      <c r="B251" s="56"/>
      <c r="C251" s="56"/>
      <c r="D251" s="56"/>
      <c r="E251" s="56"/>
      <c r="F251" s="57"/>
      <c r="G251" s="67"/>
      <c r="H251" s="67"/>
      <c r="I251" s="185"/>
      <c r="J251" s="58" t="str">
        <f>IFERROR(Tabel1[[#This Row],[risico PF (%)]]/Tabel1[[#This Row],[Fictieve Stoploss (%)]]*-1,"")</f>
        <v/>
      </c>
      <c r="K251" s="58" t="str">
        <f>IFERROR(Tabel1[[#This Row],[risico PF (%)]]/Tabel1[[#This Row],[Stoploss optie 2 (%)]]*-1,"")</f>
        <v/>
      </c>
      <c r="L251" s="137"/>
      <c r="M251" s="137"/>
      <c r="N251" s="138"/>
      <c r="O251" s="138"/>
      <c r="P251" s="137"/>
      <c r="Q251" s="61"/>
      <c r="R251" s="61"/>
      <c r="S251" s="61"/>
      <c r="T251" s="60"/>
      <c r="U251" s="60"/>
      <c r="V251" s="62"/>
      <c r="W251" s="62"/>
      <c r="X251" s="76"/>
      <c r="Y251" s="61"/>
      <c r="Z251" s="163">
        <f>Tabel1[[#This Row],[prijs voorbij entry (%)]]-Tabel1[[#This Row],[Fictieve Stoploss (%)]]</f>
        <v>0</v>
      </c>
      <c r="AA251" s="94"/>
      <c r="AB251" s="94"/>
      <c r="AC251" s="61"/>
      <c r="AD251" s="61"/>
      <c r="AE251" s="61"/>
      <c r="AF251" s="95"/>
      <c r="AG251" s="153">
        <f>Tabel1[[#This Row],[eindtijd]]-Tabel1[[#This Row],[starttijd]]</f>
        <v>0</v>
      </c>
      <c r="AI251" s="59"/>
      <c r="AJ251" s="162" t="str">
        <f>IFERROR($J251*(IF($M251="SL",IF($T251="",$Q251*Analysetool!B$3,$T251*Analysetool!B$3),$M251*Analysetool!B$3)+IF($N251="SL",IF($T251="",$Q251*Analysetool!B$4,$T251*Analysetool!B$4),$N251*Analysetool!B$4)+IF($O251="SL",IF($T251="",$Q251*Analysetool!B$5,$T251*Analysetool!B$5),$O251*Analysetool!B$5)+IF($P251="SL",IF($T251="",$Q251*Analysetool!B$6,$T251*Analysetool!B$6),$P251*Analysetool!B$6))-Tabel1[[#This Row],[fees (%)]],"")</f>
        <v/>
      </c>
    </row>
    <row r="252" spans="1:36" ht="15.75" customHeight="1" x14ac:dyDescent="0.35">
      <c r="A252" s="55"/>
      <c r="B252" s="56"/>
      <c r="C252" s="56"/>
      <c r="D252" s="56"/>
      <c r="E252" s="56"/>
      <c r="F252" s="57"/>
      <c r="G252" s="67"/>
      <c r="H252" s="67"/>
      <c r="I252" s="185"/>
      <c r="J252" s="58" t="str">
        <f>IFERROR(Tabel1[[#This Row],[risico PF (%)]]/Tabel1[[#This Row],[Fictieve Stoploss (%)]]*-1,"")</f>
        <v/>
      </c>
      <c r="K252" s="58" t="str">
        <f>IFERROR(Tabel1[[#This Row],[risico PF (%)]]/Tabel1[[#This Row],[Stoploss optie 2 (%)]]*-1,"")</f>
        <v/>
      </c>
      <c r="L252" s="137"/>
      <c r="M252" s="137"/>
      <c r="N252" s="138"/>
      <c r="O252" s="138"/>
      <c r="P252" s="137"/>
      <c r="Q252" s="61"/>
      <c r="R252" s="61"/>
      <c r="S252" s="61"/>
      <c r="T252" s="60"/>
      <c r="U252" s="60"/>
      <c r="V252" s="62"/>
      <c r="W252" s="62"/>
      <c r="X252" s="76"/>
      <c r="Y252" s="61"/>
      <c r="Z252" s="163">
        <f>Tabel1[[#This Row],[prijs voorbij entry (%)]]-Tabel1[[#This Row],[Fictieve Stoploss (%)]]</f>
        <v>0</v>
      </c>
      <c r="AA252" s="94"/>
      <c r="AB252" s="94"/>
      <c r="AC252" s="61"/>
      <c r="AD252" s="61"/>
      <c r="AE252" s="61"/>
      <c r="AF252" s="95"/>
      <c r="AG252" s="153">
        <f>Tabel1[[#This Row],[eindtijd]]-Tabel1[[#This Row],[starttijd]]</f>
        <v>0</v>
      </c>
      <c r="AI252" s="59"/>
      <c r="AJ252" s="162" t="str">
        <f>IFERROR($J252*(IF($M252="SL",IF($T252="",$Q252*Analysetool!B$3,$T252*Analysetool!B$3),$M252*Analysetool!B$3)+IF($N252="SL",IF($T252="",$Q252*Analysetool!B$4,$T252*Analysetool!B$4),$N252*Analysetool!B$4)+IF($O252="SL",IF($T252="",$Q252*Analysetool!B$5,$T252*Analysetool!B$5),$O252*Analysetool!B$5)+IF($P252="SL",IF($T252="",$Q252*Analysetool!B$6,$T252*Analysetool!B$6),$P252*Analysetool!B$6))-Tabel1[[#This Row],[fees (%)]],"")</f>
        <v/>
      </c>
    </row>
    <row r="253" spans="1:36" ht="15.75" customHeight="1" x14ac:dyDescent="0.35">
      <c r="A253" s="55"/>
      <c r="B253" s="56"/>
      <c r="C253" s="56"/>
      <c r="D253" s="56"/>
      <c r="E253" s="56"/>
      <c r="F253" s="57"/>
      <c r="G253" s="67"/>
      <c r="H253" s="67"/>
      <c r="I253" s="185"/>
      <c r="J253" s="58" t="str">
        <f>IFERROR(Tabel1[[#This Row],[risico PF (%)]]/Tabel1[[#This Row],[Fictieve Stoploss (%)]]*-1,"")</f>
        <v/>
      </c>
      <c r="K253" s="58" t="str">
        <f>IFERROR(Tabel1[[#This Row],[risico PF (%)]]/Tabel1[[#This Row],[Stoploss optie 2 (%)]]*-1,"")</f>
        <v/>
      </c>
      <c r="L253" s="137"/>
      <c r="M253" s="137"/>
      <c r="N253" s="138"/>
      <c r="O253" s="138"/>
      <c r="P253" s="137"/>
      <c r="Q253" s="61"/>
      <c r="R253" s="61"/>
      <c r="S253" s="61"/>
      <c r="T253" s="60"/>
      <c r="U253" s="60"/>
      <c r="V253" s="62"/>
      <c r="W253" s="62"/>
      <c r="X253" s="76"/>
      <c r="Y253" s="61"/>
      <c r="Z253" s="163">
        <f>Tabel1[[#This Row],[prijs voorbij entry (%)]]-Tabel1[[#This Row],[Fictieve Stoploss (%)]]</f>
        <v>0</v>
      </c>
      <c r="AA253" s="94"/>
      <c r="AB253" s="94"/>
      <c r="AC253" s="61"/>
      <c r="AD253" s="61"/>
      <c r="AE253" s="61"/>
      <c r="AF253" s="95"/>
      <c r="AG253" s="153">
        <f>Tabel1[[#This Row],[eindtijd]]-Tabel1[[#This Row],[starttijd]]</f>
        <v>0</v>
      </c>
      <c r="AI253" s="59"/>
      <c r="AJ253" s="162" t="str">
        <f>IFERROR($J253*(IF($M253="SL",IF($T253="",$Q253*Analysetool!B$3,$T253*Analysetool!B$3),$M253*Analysetool!B$3)+IF($N253="SL",IF($T253="",$Q253*Analysetool!B$4,$T253*Analysetool!B$4),$N253*Analysetool!B$4)+IF($O253="SL",IF($T253="",$Q253*Analysetool!B$5,$T253*Analysetool!B$5),$O253*Analysetool!B$5)+IF($P253="SL",IF($T253="",$Q253*Analysetool!B$6,$T253*Analysetool!B$6),$P253*Analysetool!B$6))-Tabel1[[#This Row],[fees (%)]],"")</f>
        <v/>
      </c>
    </row>
    <row r="254" spans="1:36" ht="15.75" customHeight="1" x14ac:dyDescent="0.35">
      <c r="A254" s="55"/>
      <c r="B254" s="56"/>
      <c r="C254" s="56"/>
      <c r="D254" s="56"/>
      <c r="E254" s="56"/>
      <c r="F254" s="57"/>
      <c r="G254" s="67"/>
      <c r="H254" s="67"/>
      <c r="I254" s="185"/>
      <c r="J254" s="58" t="str">
        <f>IFERROR(Tabel1[[#This Row],[risico PF (%)]]/Tabel1[[#This Row],[Fictieve Stoploss (%)]]*-1,"")</f>
        <v/>
      </c>
      <c r="K254" s="58" t="str">
        <f>IFERROR(Tabel1[[#This Row],[risico PF (%)]]/Tabel1[[#This Row],[Stoploss optie 2 (%)]]*-1,"")</f>
        <v/>
      </c>
      <c r="L254" s="137"/>
      <c r="M254" s="137"/>
      <c r="N254" s="138"/>
      <c r="O254" s="138"/>
      <c r="P254" s="137"/>
      <c r="Q254" s="61"/>
      <c r="R254" s="61"/>
      <c r="S254" s="61"/>
      <c r="T254" s="60"/>
      <c r="U254" s="60"/>
      <c r="V254" s="62"/>
      <c r="W254" s="62"/>
      <c r="X254" s="76"/>
      <c r="Y254" s="61"/>
      <c r="Z254" s="163">
        <f>Tabel1[[#This Row],[prijs voorbij entry (%)]]-Tabel1[[#This Row],[Fictieve Stoploss (%)]]</f>
        <v>0</v>
      </c>
      <c r="AA254" s="94"/>
      <c r="AB254" s="94"/>
      <c r="AC254" s="61"/>
      <c r="AD254" s="61"/>
      <c r="AE254" s="61"/>
      <c r="AF254" s="95"/>
      <c r="AG254" s="153">
        <f>Tabel1[[#This Row],[eindtijd]]-Tabel1[[#This Row],[starttijd]]</f>
        <v>0</v>
      </c>
      <c r="AI254" s="59"/>
      <c r="AJ254" s="162" t="str">
        <f>IFERROR($J254*(IF($M254="SL",IF($T254="",$Q254*Analysetool!B$3,$T254*Analysetool!B$3),$M254*Analysetool!B$3)+IF($N254="SL",IF($T254="",$Q254*Analysetool!B$4,$T254*Analysetool!B$4),$N254*Analysetool!B$4)+IF($O254="SL",IF($T254="",$Q254*Analysetool!B$5,$T254*Analysetool!B$5),$O254*Analysetool!B$5)+IF($P254="SL",IF($T254="",$Q254*Analysetool!B$6,$T254*Analysetool!B$6),$P254*Analysetool!B$6))-Tabel1[[#This Row],[fees (%)]],"")</f>
        <v/>
      </c>
    </row>
    <row r="255" spans="1:36" ht="15.75" customHeight="1" x14ac:dyDescent="0.35">
      <c r="A255" s="55"/>
      <c r="B255" s="56"/>
      <c r="C255" s="56"/>
      <c r="D255" s="56"/>
      <c r="E255" s="56"/>
      <c r="F255" s="57"/>
      <c r="G255" s="67"/>
      <c r="H255" s="67"/>
      <c r="I255" s="185"/>
      <c r="J255" s="58" t="str">
        <f>IFERROR(Tabel1[[#This Row],[risico PF (%)]]/Tabel1[[#This Row],[Fictieve Stoploss (%)]]*-1,"")</f>
        <v/>
      </c>
      <c r="K255" s="58" t="str">
        <f>IFERROR(Tabel1[[#This Row],[risico PF (%)]]/Tabel1[[#This Row],[Stoploss optie 2 (%)]]*-1,"")</f>
        <v/>
      </c>
      <c r="L255" s="137"/>
      <c r="M255" s="137"/>
      <c r="N255" s="138"/>
      <c r="O255" s="138"/>
      <c r="P255" s="137"/>
      <c r="Q255" s="61"/>
      <c r="R255" s="61"/>
      <c r="S255" s="61"/>
      <c r="T255" s="60"/>
      <c r="U255" s="60"/>
      <c r="V255" s="62"/>
      <c r="W255" s="62"/>
      <c r="X255" s="76"/>
      <c r="Y255" s="61"/>
      <c r="Z255" s="163">
        <f>Tabel1[[#This Row],[prijs voorbij entry (%)]]-Tabel1[[#This Row],[Fictieve Stoploss (%)]]</f>
        <v>0</v>
      </c>
      <c r="AA255" s="94"/>
      <c r="AB255" s="94"/>
      <c r="AC255" s="61"/>
      <c r="AD255" s="61"/>
      <c r="AE255" s="61"/>
      <c r="AF255" s="95"/>
      <c r="AG255" s="153">
        <f>Tabel1[[#This Row],[eindtijd]]-Tabel1[[#This Row],[starttijd]]</f>
        <v>0</v>
      </c>
      <c r="AI255" s="59"/>
      <c r="AJ255" s="162" t="str">
        <f>IFERROR($J255*(IF($M255="SL",IF($T255="",$Q255*Analysetool!B$3,$T255*Analysetool!B$3),$M255*Analysetool!B$3)+IF($N255="SL",IF($T255="",$Q255*Analysetool!B$4,$T255*Analysetool!B$4),$N255*Analysetool!B$4)+IF($O255="SL",IF($T255="",$Q255*Analysetool!B$5,$T255*Analysetool!B$5),$O255*Analysetool!B$5)+IF($P255="SL",IF($T255="",$Q255*Analysetool!B$6,$T255*Analysetool!B$6),$P255*Analysetool!B$6))-Tabel1[[#This Row],[fees (%)]],"")</f>
        <v/>
      </c>
    </row>
    <row r="256" spans="1:36" ht="15.75" customHeight="1" x14ac:dyDescent="0.35">
      <c r="A256" s="55"/>
      <c r="B256" s="56"/>
      <c r="C256" s="56"/>
      <c r="D256" s="56"/>
      <c r="E256" s="56"/>
      <c r="F256" s="57"/>
      <c r="G256" s="67"/>
      <c r="H256" s="67"/>
      <c r="I256" s="185"/>
      <c r="J256" s="58" t="str">
        <f>IFERROR(Tabel1[[#This Row],[risico PF (%)]]/Tabel1[[#This Row],[Fictieve Stoploss (%)]]*-1,"")</f>
        <v/>
      </c>
      <c r="K256" s="58" t="str">
        <f>IFERROR(Tabel1[[#This Row],[risico PF (%)]]/Tabel1[[#This Row],[Stoploss optie 2 (%)]]*-1,"")</f>
        <v/>
      </c>
      <c r="L256" s="137"/>
      <c r="M256" s="137"/>
      <c r="N256" s="138"/>
      <c r="O256" s="138"/>
      <c r="P256" s="137"/>
      <c r="Q256" s="61"/>
      <c r="R256" s="61"/>
      <c r="S256" s="61"/>
      <c r="T256" s="60"/>
      <c r="U256" s="60"/>
      <c r="V256" s="62"/>
      <c r="W256" s="62"/>
      <c r="X256" s="76"/>
      <c r="Y256" s="61"/>
      <c r="Z256" s="163">
        <f>Tabel1[[#This Row],[prijs voorbij entry (%)]]-Tabel1[[#This Row],[Fictieve Stoploss (%)]]</f>
        <v>0</v>
      </c>
      <c r="AA256" s="94"/>
      <c r="AB256" s="94"/>
      <c r="AC256" s="61"/>
      <c r="AD256" s="61"/>
      <c r="AE256" s="61"/>
      <c r="AF256" s="95"/>
      <c r="AG256" s="153">
        <f>Tabel1[[#This Row],[eindtijd]]-Tabel1[[#This Row],[starttijd]]</f>
        <v>0</v>
      </c>
      <c r="AI256" s="59"/>
      <c r="AJ256" s="162" t="str">
        <f>IFERROR($J256*(IF($M256="SL",IF($T256="",$Q256*Analysetool!B$3,$T256*Analysetool!B$3),$M256*Analysetool!B$3)+IF($N256="SL",IF($T256="",$Q256*Analysetool!B$4,$T256*Analysetool!B$4),$N256*Analysetool!B$4)+IF($O256="SL",IF($T256="",$Q256*Analysetool!B$5,$T256*Analysetool!B$5),$O256*Analysetool!B$5)+IF($P256="SL",IF($T256="",$Q256*Analysetool!B$6,$T256*Analysetool!B$6),$P256*Analysetool!B$6))-Tabel1[[#This Row],[fees (%)]],"")</f>
        <v/>
      </c>
    </row>
    <row r="257" spans="1:36" ht="15.75" customHeight="1" x14ac:dyDescent="0.35">
      <c r="A257" s="55"/>
      <c r="B257" s="56"/>
      <c r="C257" s="56"/>
      <c r="D257" s="56"/>
      <c r="E257" s="56"/>
      <c r="F257" s="57"/>
      <c r="G257" s="67"/>
      <c r="H257" s="67"/>
      <c r="I257" s="185"/>
      <c r="J257" s="58" t="str">
        <f>IFERROR(Tabel1[[#This Row],[risico PF (%)]]/Tabel1[[#This Row],[Fictieve Stoploss (%)]]*-1,"")</f>
        <v/>
      </c>
      <c r="K257" s="58" t="str">
        <f>IFERROR(Tabel1[[#This Row],[risico PF (%)]]/Tabel1[[#This Row],[Stoploss optie 2 (%)]]*-1,"")</f>
        <v/>
      </c>
      <c r="L257" s="137"/>
      <c r="M257" s="137"/>
      <c r="N257" s="138"/>
      <c r="O257" s="138"/>
      <c r="P257" s="137"/>
      <c r="Q257" s="61"/>
      <c r="R257" s="61"/>
      <c r="S257" s="61"/>
      <c r="T257" s="60"/>
      <c r="U257" s="60"/>
      <c r="V257" s="62"/>
      <c r="W257" s="62"/>
      <c r="X257" s="76"/>
      <c r="Y257" s="61"/>
      <c r="Z257" s="163">
        <f>Tabel1[[#This Row],[prijs voorbij entry (%)]]-Tabel1[[#This Row],[Fictieve Stoploss (%)]]</f>
        <v>0</v>
      </c>
      <c r="AA257" s="94"/>
      <c r="AB257" s="94"/>
      <c r="AC257" s="61"/>
      <c r="AD257" s="61"/>
      <c r="AE257" s="61"/>
      <c r="AF257" s="95"/>
      <c r="AG257" s="153">
        <f>Tabel1[[#This Row],[eindtijd]]-Tabel1[[#This Row],[starttijd]]</f>
        <v>0</v>
      </c>
      <c r="AI257" s="59"/>
      <c r="AJ257" s="162" t="str">
        <f>IFERROR($J257*(IF($M257="SL",IF($T257="",$Q257*Analysetool!B$3,$T257*Analysetool!B$3),$M257*Analysetool!B$3)+IF($N257="SL",IF($T257="",$Q257*Analysetool!B$4,$T257*Analysetool!B$4),$N257*Analysetool!B$4)+IF($O257="SL",IF($T257="",$Q257*Analysetool!B$5,$T257*Analysetool!B$5),$O257*Analysetool!B$5)+IF($P257="SL",IF($T257="",$Q257*Analysetool!B$6,$T257*Analysetool!B$6),$P257*Analysetool!B$6))-Tabel1[[#This Row],[fees (%)]],"")</f>
        <v/>
      </c>
    </row>
    <row r="258" spans="1:36" ht="15.75" customHeight="1" x14ac:dyDescent="0.35">
      <c r="A258" s="55"/>
      <c r="B258" s="56"/>
      <c r="C258" s="56"/>
      <c r="D258" s="56"/>
      <c r="E258" s="56"/>
      <c r="F258" s="57"/>
      <c r="G258" s="67"/>
      <c r="H258" s="67"/>
      <c r="I258" s="185"/>
      <c r="J258" s="58" t="str">
        <f>IFERROR(Tabel1[[#This Row],[risico PF (%)]]/Tabel1[[#This Row],[Fictieve Stoploss (%)]]*-1,"")</f>
        <v/>
      </c>
      <c r="K258" s="58" t="str">
        <f>IFERROR(Tabel1[[#This Row],[risico PF (%)]]/Tabel1[[#This Row],[Stoploss optie 2 (%)]]*-1,"")</f>
        <v/>
      </c>
      <c r="L258" s="137"/>
      <c r="M258" s="137"/>
      <c r="N258" s="138"/>
      <c r="O258" s="138"/>
      <c r="P258" s="137"/>
      <c r="Q258" s="61"/>
      <c r="R258" s="61"/>
      <c r="S258" s="61"/>
      <c r="T258" s="60"/>
      <c r="U258" s="60"/>
      <c r="V258" s="62"/>
      <c r="W258" s="62"/>
      <c r="X258" s="76"/>
      <c r="Y258" s="61"/>
      <c r="Z258" s="163">
        <f>Tabel1[[#This Row],[prijs voorbij entry (%)]]-Tabel1[[#This Row],[Fictieve Stoploss (%)]]</f>
        <v>0</v>
      </c>
      <c r="AA258" s="94"/>
      <c r="AB258" s="94"/>
      <c r="AC258" s="61"/>
      <c r="AD258" s="61"/>
      <c r="AE258" s="61"/>
      <c r="AF258" s="95"/>
      <c r="AG258" s="153">
        <f>Tabel1[[#This Row],[eindtijd]]-Tabel1[[#This Row],[starttijd]]</f>
        <v>0</v>
      </c>
      <c r="AI258" s="59"/>
      <c r="AJ258" s="162" t="str">
        <f>IFERROR($J258*(IF($M258="SL",IF($T258="",$Q258*Analysetool!B$3,$T258*Analysetool!B$3),$M258*Analysetool!B$3)+IF($N258="SL",IF($T258="",$Q258*Analysetool!B$4,$T258*Analysetool!B$4),$N258*Analysetool!B$4)+IF($O258="SL",IF($T258="",$Q258*Analysetool!B$5,$T258*Analysetool!B$5),$O258*Analysetool!B$5)+IF($P258="SL",IF($T258="",$Q258*Analysetool!B$6,$T258*Analysetool!B$6),$P258*Analysetool!B$6))-Tabel1[[#This Row],[fees (%)]],"")</f>
        <v/>
      </c>
    </row>
    <row r="259" spans="1:36" ht="15.75" customHeight="1" x14ac:dyDescent="0.35">
      <c r="A259" s="55"/>
      <c r="B259" s="56"/>
      <c r="C259" s="56"/>
      <c r="D259" s="56"/>
      <c r="E259" s="56"/>
      <c r="F259" s="57"/>
      <c r="G259" s="67"/>
      <c r="H259" s="67"/>
      <c r="I259" s="185"/>
      <c r="J259" s="58" t="str">
        <f>IFERROR(Tabel1[[#This Row],[risico PF (%)]]/Tabel1[[#This Row],[Fictieve Stoploss (%)]]*-1,"")</f>
        <v/>
      </c>
      <c r="K259" s="58" t="str">
        <f>IFERROR(Tabel1[[#This Row],[risico PF (%)]]/Tabel1[[#This Row],[Stoploss optie 2 (%)]]*-1,"")</f>
        <v/>
      </c>
      <c r="L259" s="137"/>
      <c r="M259" s="137"/>
      <c r="N259" s="138"/>
      <c r="O259" s="138"/>
      <c r="P259" s="137"/>
      <c r="Q259" s="61"/>
      <c r="R259" s="61"/>
      <c r="S259" s="61"/>
      <c r="T259" s="60"/>
      <c r="U259" s="60"/>
      <c r="V259" s="62"/>
      <c r="W259" s="62"/>
      <c r="X259" s="76"/>
      <c r="Y259" s="61"/>
      <c r="Z259" s="163">
        <f>Tabel1[[#This Row],[prijs voorbij entry (%)]]-Tabel1[[#This Row],[Fictieve Stoploss (%)]]</f>
        <v>0</v>
      </c>
      <c r="AA259" s="94"/>
      <c r="AB259" s="94"/>
      <c r="AC259" s="61"/>
      <c r="AD259" s="61"/>
      <c r="AE259" s="61"/>
      <c r="AF259" s="95"/>
      <c r="AG259" s="153">
        <f>Tabel1[[#This Row],[eindtijd]]-Tabel1[[#This Row],[starttijd]]</f>
        <v>0</v>
      </c>
      <c r="AI259" s="59"/>
      <c r="AJ259" s="162" t="str">
        <f>IFERROR($J259*(IF($M259="SL",IF($T259="",$Q259*Analysetool!B$3,$T259*Analysetool!B$3),$M259*Analysetool!B$3)+IF($N259="SL",IF($T259="",$Q259*Analysetool!B$4,$T259*Analysetool!B$4),$N259*Analysetool!B$4)+IF($O259="SL",IF($T259="",$Q259*Analysetool!B$5,$T259*Analysetool!B$5),$O259*Analysetool!B$5)+IF($P259="SL",IF($T259="",$Q259*Analysetool!B$6,$T259*Analysetool!B$6),$P259*Analysetool!B$6))-Tabel1[[#This Row],[fees (%)]],"")</f>
        <v/>
      </c>
    </row>
    <row r="260" spans="1:36" ht="15.75" customHeight="1" x14ac:dyDescent="0.35">
      <c r="A260" s="55"/>
      <c r="B260" s="56"/>
      <c r="C260" s="56"/>
      <c r="D260" s="56"/>
      <c r="E260" s="56"/>
      <c r="F260" s="57"/>
      <c r="G260" s="67"/>
      <c r="H260" s="67"/>
      <c r="I260" s="185"/>
      <c r="J260" s="58" t="str">
        <f>IFERROR(Tabel1[[#This Row],[risico PF (%)]]/Tabel1[[#This Row],[Fictieve Stoploss (%)]]*-1,"")</f>
        <v/>
      </c>
      <c r="K260" s="58" t="str">
        <f>IFERROR(Tabel1[[#This Row],[risico PF (%)]]/Tabel1[[#This Row],[Stoploss optie 2 (%)]]*-1,"")</f>
        <v/>
      </c>
      <c r="L260" s="137"/>
      <c r="M260" s="137"/>
      <c r="N260" s="138"/>
      <c r="O260" s="138"/>
      <c r="P260" s="137"/>
      <c r="Q260" s="61"/>
      <c r="R260" s="61"/>
      <c r="S260" s="61"/>
      <c r="T260" s="60"/>
      <c r="U260" s="60"/>
      <c r="V260" s="62"/>
      <c r="W260" s="62"/>
      <c r="X260" s="76"/>
      <c r="Y260" s="61"/>
      <c r="Z260" s="163">
        <f>Tabel1[[#This Row],[prijs voorbij entry (%)]]-Tabel1[[#This Row],[Fictieve Stoploss (%)]]</f>
        <v>0</v>
      </c>
      <c r="AA260" s="94"/>
      <c r="AB260" s="94"/>
      <c r="AC260" s="61"/>
      <c r="AD260" s="61"/>
      <c r="AE260" s="61"/>
      <c r="AF260" s="95"/>
      <c r="AG260" s="153">
        <f>Tabel1[[#This Row],[eindtijd]]-Tabel1[[#This Row],[starttijd]]</f>
        <v>0</v>
      </c>
      <c r="AI260" s="59"/>
      <c r="AJ260" s="162" t="str">
        <f>IFERROR($J260*(IF($M260="SL",IF($T260="",$Q260*Analysetool!B$3,$T260*Analysetool!B$3),$M260*Analysetool!B$3)+IF($N260="SL",IF($T260="",$Q260*Analysetool!B$4,$T260*Analysetool!B$4),$N260*Analysetool!B$4)+IF($O260="SL",IF($T260="",$Q260*Analysetool!B$5,$T260*Analysetool!B$5),$O260*Analysetool!B$5)+IF($P260="SL",IF($T260="",$Q260*Analysetool!B$6,$T260*Analysetool!B$6),$P260*Analysetool!B$6))-Tabel1[[#This Row],[fees (%)]],"")</f>
        <v/>
      </c>
    </row>
    <row r="261" spans="1:36" ht="15.75" customHeight="1" x14ac:dyDescent="0.35">
      <c r="A261" s="55"/>
      <c r="B261" s="56"/>
      <c r="C261" s="56"/>
      <c r="D261" s="56"/>
      <c r="E261" s="56"/>
      <c r="F261" s="57"/>
      <c r="G261" s="67"/>
      <c r="H261" s="67"/>
      <c r="I261" s="185"/>
      <c r="J261" s="58" t="str">
        <f>IFERROR(Tabel1[[#This Row],[risico PF (%)]]/Tabel1[[#This Row],[Fictieve Stoploss (%)]]*-1,"")</f>
        <v/>
      </c>
      <c r="K261" s="58" t="str">
        <f>IFERROR(Tabel1[[#This Row],[risico PF (%)]]/Tabel1[[#This Row],[Stoploss optie 2 (%)]]*-1,"")</f>
        <v/>
      </c>
      <c r="L261" s="137"/>
      <c r="M261" s="137"/>
      <c r="N261" s="138"/>
      <c r="O261" s="138"/>
      <c r="P261" s="137"/>
      <c r="Q261" s="61"/>
      <c r="R261" s="61"/>
      <c r="S261" s="61"/>
      <c r="T261" s="60"/>
      <c r="U261" s="60"/>
      <c r="V261" s="62"/>
      <c r="W261" s="62"/>
      <c r="X261" s="76"/>
      <c r="Y261" s="61"/>
      <c r="Z261" s="163">
        <f>Tabel1[[#This Row],[prijs voorbij entry (%)]]-Tabel1[[#This Row],[Fictieve Stoploss (%)]]</f>
        <v>0</v>
      </c>
      <c r="AA261" s="94"/>
      <c r="AB261" s="94"/>
      <c r="AC261" s="61"/>
      <c r="AD261" s="61"/>
      <c r="AE261" s="61"/>
      <c r="AF261" s="95"/>
      <c r="AG261" s="153">
        <f>Tabel1[[#This Row],[eindtijd]]-Tabel1[[#This Row],[starttijd]]</f>
        <v>0</v>
      </c>
      <c r="AI261" s="59"/>
      <c r="AJ261" s="162" t="str">
        <f>IFERROR($J261*(IF($M261="SL",IF($T261="",$Q261*Analysetool!B$3,$T261*Analysetool!B$3),$M261*Analysetool!B$3)+IF($N261="SL",IF($T261="",$Q261*Analysetool!B$4,$T261*Analysetool!B$4),$N261*Analysetool!B$4)+IF($O261="SL",IF($T261="",$Q261*Analysetool!B$5,$T261*Analysetool!B$5),$O261*Analysetool!B$5)+IF($P261="SL",IF($T261="",$Q261*Analysetool!B$6,$T261*Analysetool!B$6),$P261*Analysetool!B$6))-Tabel1[[#This Row],[fees (%)]],"")</f>
        <v/>
      </c>
    </row>
    <row r="262" spans="1:36" ht="15.75" customHeight="1" x14ac:dyDescent="0.35">
      <c r="A262" s="55"/>
      <c r="B262" s="56"/>
      <c r="C262" s="56"/>
      <c r="D262" s="56"/>
      <c r="E262" s="56"/>
      <c r="F262" s="57"/>
      <c r="G262" s="67"/>
      <c r="H262" s="67"/>
      <c r="I262" s="185"/>
      <c r="J262" s="58" t="str">
        <f>IFERROR(Tabel1[[#This Row],[risico PF (%)]]/Tabel1[[#This Row],[Fictieve Stoploss (%)]]*-1,"")</f>
        <v/>
      </c>
      <c r="K262" s="58" t="str">
        <f>IFERROR(Tabel1[[#This Row],[risico PF (%)]]/Tabel1[[#This Row],[Stoploss optie 2 (%)]]*-1,"")</f>
        <v/>
      </c>
      <c r="L262" s="137"/>
      <c r="M262" s="137"/>
      <c r="N262" s="138"/>
      <c r="O262" s="138"/>
      <c r="P262" s="137"/>
      <c r="Q262" s="61"/>
      <c r="R262" s="61"/>
      <c r="S262" s="61"/>
      <c r="T262" s="60"/>
      <c r="U262" s="60"/>
      <c r="V262" s="62"/>
      <c r="W262" s="62"/>
      <c r="X262" s="76"/>
      <c r="Y262" s="61"/>
      <c r="Z262" s="163">
        <f>Tabel1[[#This Row],[prijs voorbij entry (%)]]-Tabel1[[#This Row],[Fictieve Stoploss (%)]]</f>
        <v>0</v>
      </c>
      <c r="AA262" s="94"/>
      <c r="AB262" s="94"/>
      <c r="AC262" s="61"/>
      <c r="AD262" s="61"/>
      <c r="AE262" s="61"/>
      <c r="AF262" s="95"/>
      <c r="AG262" s="153">
        <f>Tabel1[[#This Row],[eindtijd]]-Tabel1[[#This Row],[starttijd]]</f>
        <v>0</v>
      </c>
      <c r="AI262" s="59"/>
      <c r="AJ262" s="162" t="str">
        <f>IFERROR($J262*(IF($M262="SL",IF($T262="",$Q262*Analysetool!B$3,$T262*Analysetool!B$3),$M262*Analysetool!B$3)+IF($N262="SL",IF($T262="",$Q262*Analysetool!B$4,$T262*Analysetool!B$4),$N262*Analysetool!B$4)+IF($O262="SL",IF($T262="",$Q262*Analysetool!B$5,$T262*Analysetool!B$5),$O262*Analysetool!B$5)+IF($P262="SL",IF($T262="",$Q262*Analysetool!B$6,$T262*Analysetool!B$6),$P262*Analysetool!B$6))-Tabel1[[#This Row],[fees (%)]],"")</f>
        <v/>
      </c>
    </row>
    <row r="263" spans="1:36" ht="15.75" customHeight="1" x14ac:dyDescent="0.35">
      <c r="A263" s="55"/>
      <c r="B263" s="56"/>
      <c r="C263" s="56"/>
      <c r="D263" s="56"/>
      <c r="E263" s="56"/>
      <c r="F263" s="57"/>
      <c r="G263" s="67"/>
      <c r="H263" s="67"/>
      <c r="I263" s="185"/>
      <c r="J263" s="58" t="str">
        <f>IFERROR(Tabel1[[#This Row],[risico PF (%)]]/Tabel1[[#This Row],[Fictieve Stoploss (%)]]*-1,"")</f>
        <v/>
      </c>
      <c r="K263" s="58" t="str">
        <f>IFERROR(Tabel1[[#This Row],[risico PF (%)]]/Tabel1[[#This Row],[Stoploss optie 2 (%)]]*-1,"")</f>
        <v/>
      </c>
      <c r="L263" s="137"/>
      <c r="M263" s="137"/>
      <c r="N263" s="138"/>
      <c r="O263" s="138"/>
      <c r="P263" s="137"/>
      <c r="Q263" s="61"/>
      <c r="R263" s="61"/>
      <c r="S263" s="61"/>
      <c r="T263" s="60"/>
      <c r="U263" s="60"/>
      <c r="V263" s="62"/>
      <c r="W263" s="62"/>
      <c r="X263" s="76"/>
      <c r="Y263" s="61"/>
      <c r="Z263" s="163">
        <f>Tabel1[[#This Row],[prijs voorbij entry (%)]]-Tabel1[[#This Row],[Fictieve Stoploss (%)]]</f>
        <v>0</v>
      </c>
      <c r="AA263" s="94"/>
      <c r="AB263" s="94"/>
      <c r="AC263" s="61"/>
      <c r="AD263" s="61"/>
      <c r="AE263" s="61"/>
      <c r="AF263" s="95"/>
      <c r="AG263" s="153">
        <f>Tabel1[[#This Row],[eindtijd]]-Tabel1[[#This Row],[starttijd]]</f>
        <v>0</v>
      </c>
      <c r="AI263" s="59"/>
      <c r="AJ263" s="162" t="str">
        <f>IFERROR($J263*(IF($M263="SL",IF($T263="",$Q263*Analysetool!B$3,$T263*Analysetool!B$3),$M263*Analysetool!B$3)+IF($N263="SL",IF($T263="",$Q263*Analysetool!B$4,$T263*Analysetool!B$4),$N263*Analysetool!B$4)+IF($O263="SL",IF($T263="",$Q263*Analysetool!B$5,$T263*Analysetool!B$5),$O263*Analysetool!B$5)+IF($P263="SL",IF($T263="",$Q263*Analysetool!B$6,$T263*Analysetool!B$6),$P263*Analysetool!B$6))-Tabel1[[#This Row],[fees (%)]],"")</f>
        <v/>
      </c>
    </row>
    <row r="264" spans="1:36" ht="15.75" customHeight="1" x14ac:dyDescent="0.35">
      <c r="A264" s="55"/>
      <c r="B264" s="56"/>
      <c r="C264" s="56"/>
      <c r="D264" s="56"/>
      <c r="E264" s="56"/>
      <c r="F264" s="57"/>
      <c r="G264" s="67"/>
      <c r="H264" s="67"/>
      <c r="I264" s="185"/>
      <c r="J264" s="58" t="str">
        <f>IFERROR(Tabel1[[#This Row],[risico PF (%)]]/Tabel1[[#This Row],[Fictieve Stoploss (%)]]*-1,"")</f>
        <v/>
      </c>
      <c r="K264" s="58" t="str">
        <f>IFERROR(Tabel1[[#This Row],[risico PF (%)]]/Tabel1[[#This Row],[Stoploss optie 2 (%)]]*-1,"")</f>
        <v/>
      </c>
      <c r="L264" s="137"/>
      <c r="M264" s="137"/>
      <c r="N264" s="138"/>
      <c r="O264" s="138"/>
      <c r="P264" s="137"/>
      <c r="Q264" s="61"/>
      <c r="R264" s="61"/>
      <c r="S264" s="61"/>
      <c r="T264" s="60"/>
      <c r="U264" s="60"/>
      <c r="V264" s="62"/>
      <c r="W264" s="62"/>
      <c r="X264" s="76"/>
      <c r="Y264" s="61"/>
      <c r="Z264" s="163">
        <f>Tabel1[[#This Row],[prijs voorbij entry (%)]]-Tabel1[[#This Row],[Fictieve Stoploss (%)]]</f>
        <v>0</v>
      </c>
      <c r="AA264" s="94"/>
      <c r="AB264" s="94"/>
      <c r="AC264" s="61"/>
      <c r="AD264" s="61"/>
      <c r="AE264" s="61"/>
      <c r="AF264" s="95"/>
      <c r="AG264" s="153">
        <f>Tabel1[[#This Row],[eindtijd]]-Tabel1[[#This Row],[starttijd]]</f>
        <v>0</v>
      </c>
      <c r="AI264" s="59"/>
      <c r="AJ264" s="162" t="str">
        <f>IFERROR($J264*(IF($M264="SL",IF($T264="",$Q264*Analysetool!B$3,$T264*Analysetool!B$3),$M264*Analysetool!B$3)+IF($N264="SL",IF($T264="",$Q264*Analysetool!B$4,$T264*Analysetool!B$4),$N264*Analysetool!B$4)+IF($O264="SL",IF($T264="",$Q264*Analysetool!B$5,$T264*Analysetool!B$5),$O264*Analysetool!B$5)+IF($P264="SL",IF($T264="",$Q264*Analysetool!B$6,$T264*Analysetool!B$6),$P264*Analysetool!B$6))-Tabel1[[#This Row],[fees (%)]],"")</f>
        <v/>
      </c>
    </row>
    <row r="265" spans="1:36" ht="15.75" customHeight="1" x14ac:dyDescent="0.35">
      <c r="A265" s="55"/>
      <c r="B265" s="56"/>
      <c r="C265" s="56"/>
      <c r="D265" s="56"/>
      <c r="E265" s="56"/>
      <c r="F265" s="57"/>
      <c r="G265" s="67"/>
      <c r="H265" s="67"/>
      <c r="I265" s="185"/>
      <c r="J265" s="58" t="str">
        <f>IFERROR(Tabel1[[#This Row],[risico PF (%)]]/Tabel1[[#This Row],[Fictieve Stoploss (%)]]*-1,"")</f>
        <v/>
      </c>
      <c r="K265" s="58" t="str">
        <f>IFERROR(Tabel1[[#This Row],[risico PF (%)]]/Tabel1[[#This Row],[Stoploss optie 2 (%)]]*-1,"")</f>
        <v/>
      </c>
      <c r="L265" s="137"/>
      <c r="M265" s="137"/>
      <c r="N265" s="138"/>
      <c r="O265" s="138"/>
      <c r="P265" s="137"/>
      <c r="Q265" s="61"/>
      <c r="R265" s="61"/>
      <c r="S265" s="61"/>
      <c r="T265" s="60"/>
      <c r="U265" s="60"/>
      <c r="V265" s="62"/>
      <c r="W265" s="62"/>
      <c r="X265" s="76"/>
      <c r="Y265" s="61"/>
      <c r="Z265" s="163">
        <f>Tabel1[[#This Row],[prijs voorbij entry (%)]]-Tabel1[[#This Row],[Fictieve Stoploss (%)]]</f>
        <v>0</v>
      </c>
      <c r="AA265" s="94"/>
      <c r="AB265" s="94"/>
      <c r="AC265" s="61"/>
      <c r="AD265" s="61"/>
      <c r="AE265" s="61"/>
      <c r="AF265" s="95"/>
      <c r="AG265" s="153">
        <f>Tabel1[[#This Row],[eindtijd]]-Tabel1[[#This Row],[starttijd]]</f>
        <v>0</v>
      </c>
      <c r="AI265" s="59"/>
      <c r="AJ265" s="162" t="str">
        <f>IFERROR($J265*(IF($M265="SL",IF($T265="",$Q265*Analysetool!B$3,$T265*Analysetool!B$3),$M265*Analysetool!B$3)+IF($N265="SL",IF($T265="",$Q265*Analysetool!B$4,$T265*Analysetool!B$4),$N265*Analysetool!B$4)+IF($O265="SL",IF($T265="",$Q265*Analysetool!B$5,$T265*Analysetool!B$5),$O265*Analysetool!B$5)+IF($P265="SL",IF($T265="",$Q265*Analysetool!B$6,$T265*Analysetool!B$6),$P265*Analysetool!B$6))-Tabel1[[#This Row],[fees (%)]],"")</f>
        <v/>
      </c>
    </row>
    <row r="266" spans="1:36" ht="15.75" customHeight="1" x14ac:dyDescent="0.35">
      <c r="A266" s="55"/>
      <c r="B266" s="56"/>
      <c r="C266" s="56"/>
      <c r="D266" s="56"/>
      <c r="E266" s="56"/>
      <c r="F266" s="57"/>
      <c r="G266" s="67"/>
      <c r="H266" s="67"/>
      <c r="I266" s="185"/>
      <c r="J266" s="58" t="str">
        <f>IFERROR(Tabel1[[#This Row],[risico PF (%)]]/Tabel1[[#This Row],[Fictieve Stoploss (%)]]*-1,"")</f>
        <v/>
      </c>
      <c r="K266" s="58" t="str">
        <f>IFERROR(Tabel1[[#This Row],[risico PF (%)]]/Tabel1[[#This Row],[Stoploss optie 2 (%)]]*-1,"")</f>
        <v/>
      </c>
      <c r="L266" s="137"/>
      <c r="M266" s="137"/>
      <c r="N266" s="138"/>
      <c r="O266" s="138"/>
      <c r="P266" s="137"/>
      <c r="Q266" s="61"/>
      <c r="R266" s="61"/>
      <c r="S266" s="61"/>
      <c r="T266" s="60"/>
      <c r="U266" s="60"/>
      <c r="V266" s="62"/>
      <c r="W266" s="62"/>
      <c r="X266" s="76"/>
      <c r="Y266" s="61"/>
      <c r="Z266" s="163">
        <f>Tabel1[[#This Row],[prijs voorbij entry (%)]]-Tabel1[[#This Row],[Fictieve Stoploss (%)]]</f>
        <v>0</v>
      </c>
      <c r="AA266" s="94"/>
      <c r="AB266" s="94"/>
      <c r="AC266" s="61"/>
      <c r="AD266" s="61"/>
      <c r="AE266" s="61"/>
      <c r="AF266" s="95"/>
      <c r="AG266" s="153">
        <f>Tabel1[[#This Row],[eindtijd]]-Tabel1[[#This Row],[starttijd]]</f>
        <v>0</v>
      </c>
      <c r="AI266" s="59"/>
      <c r="AJ266" s="162" t="str">
        <f>IFERROR($J266*(IF($M266="SL",IF($T266="",$Q266*Analysetool!B$3,$T266*Analysetool!B$3),$M266*Analysetool!B$3)+IF($N266="SL",IF($T266="",$Q266*Analysetool!B$4,$T266*Analysetool!B$4),$N266*Analysetool!B$4)+IF($O266="SL",IF($T266="",$Q266*Analysetool!B$5,$T266*Analysetool!B$5),$O266*Analysetool!B$5)+IF($P266="SL",IF($T266="",$Q266*Analysetool!B$6,$T266*Analysetool!B$6),$P266*Analysetool!B$6))-Tabel1[[#This Row],[fees (%)]],"")</f>
        <v/>
      </c>
    </row>
    <row r="267" spans="1:36" ht="15.75" customHeight="1" x14ac:dyDescent="0.35">
      <c r="A267" s="55"/>
      <c r="B267" s="56"/>
      <c r="C267" s="56"/>
      <c r="D267" s="56"/>
      <c r="E267" s="56"/>
      <c r="F267" s="57"/>
      <c r="G267" s="67"/>
      <c r="H267" s="67"/>
      <c r="I267" s="185"/>
      <c r="J267" s="58" t="str">
        <f>IFERROR(Tabel1[[#This Row],[risico PF (%)]]/Tabel1[[#This Row],[Fictieve Stoploss (%)]]*-1,"")</f>
        <v/>
      </c>
      <c r="K267" s="58" t="str">
        <f>IFERROR(Tabel1[[#This Row],[risico PF (%)]]/Tabel1[[#This Row],[Stoploss optie 2 (%)]]*-1,"")</f>
        <v/>
      </c>
      <c r="L267" s="137"/>
      <c r="M267" s="137"/>
      <c r="N267" s="138"/>
      <c r="O267" s="138"/>
      <c r="P267" s="137"/>
      <c r="Q267" s="61"/>
      <c r="R267" s="61"/>
      <c r="S267" s="61"/>
      <c r="T267" s="60"/>
      <c r="U267" s="60"/>
      <c r="V267" s="62"/>
      <c r="W267" s="62"/>
      <c r="X267" s="76"/>
      <c r="Y267" s="61"/>
      <c r="Z267" s="163">
        <f>Tabel1[[#This Row],[prijs voorbij entry (%)]]-Tabel1[[#This Row],[Fictieve Stoploss (%)]]</f>
        <v>0</v>
      </c>
      <c r="AA267" s="94"/>
      <c r="AB267" s="94"/>
      <c r="AC267" s="61"/>
      <c r="AD267" s="61"/>
      <c r="AE267" s="61"/>
      <c r="AF267" s="95"/>
      <c r="AG267" s="153">
        <f>Tabel1[[#This Row],[eindtijd]]-Tabel1[[#This Row],[starttijd]]</f>
        <v>0</v>
      </c>
      <c r="AI267" s="59"/>
      <c r="AJ267" s="162" t="str">
        <f>IFERROR($J267*(IF($M267="SL",IF($T267="",$Q267*Analysetool!B$3,$T267*Analysetool!B$3),$M267*Analysetool!B$3)+IF($N267="SL",IF($T267="",$Q267*Analysetool!B$4,$T267*Analysetool!B$4),$N267*Analysetool!B$4)+IF($O267="SL",IF($T267="",$Q267*Analysetool!B$5,$T267*Analysetool!B$5),$O267*Analysetool!B$5)+IF($P267="SL",IF($T267="",$Q267*Analysetool!B$6,$T267*Analysetool!B$6),$P267*Analysetool!B$6))-Tabel1[[#This Row],[fees (%)]],"")</f>
        <v/>
      </c>
    </row>
    <row r="268" spans="1:36" ht="15.75" customHeight="1" x14ac:dyDescent="0.35">
      <c r="A268" s="55"/>
      <c r="B268" s="56"/>
      <c r="C268" s="56"/>
      <c r="D268" s="56"/>
      <c r="E268" s="56"/>
      <c r="F268" s="57"/>
      <c r="G268" s="67"/>
      <c r="H268" s="67"/>
      <c r="I268" s="185"/>
      <c r="J268" s="58" t="str">
        <f>IFERROR(Tabel1[[#This Row],[risico PF (%)]]/Tabel1[[#This Row],[Fictieve Stoploss (%)]]*-1,"")</f>
        <v/>
      </c>
      <c r="K268" s="58" t="str">
        <f>IFERROR(Tabel1[[#This Row],[risico PF (%)]]/Tabel1[[#This Row],[Stoploss optie 2 (%)]]*-1,"")</f>
        <v/>
      </c>
      <c r="L268" s="137"/>
      <c r="M268" s="137"/>
      <c r="N268" s="138"/>
      <c r="O268" s="138"/>
      <c r="P268" s="137"/>
      <c r="Q268" s="61"/>
      <c r="R268" s="61"/>
      <c r="S268" s="61"/>
      <c r="T268" s="60"/>
      <c r="U268" s="60"/>
      <c r="V268" s="62"/>
      <c r="W268" s="62"/>
      <c r="X268" s="76"/>
      <c r="Y268" s="61"/>
      <c r="Z268" s="163">
        <f>Tabel1[[#This Row],[prijs voorbij entry (%)]]-Tabel1[[#This Row],[Fictieve Stoploss (%)]]</f>
        <v>0</v>
      </c>
      <c r="AA268" s="94"/>
      <c r="AB268" s="94"/>
      <c r="AC268" s="61"/>
      <c r="AD268" s="61"/>
      <c r="AE268" s="61"/>
      <c r="AF268" s="95"/>
      <c r="AG268" s="153">
        <f>Tabel1[[#This Row],[eindtijd]]-Tabel1[[#This Row],[starttijd]]</f>
        <v>0</v>
      </c>
      <c r="AI268" s="59"/>
      <c r="AJ268" s="162" t="str">
        <f>IFERROR($J268*(IF($M268="SL",IF($T268="",$Q268*Analysetool!B$3,$T268*Analysetool!B$3),$M268*Analysetool!B$3)+IF($N268="SL",IF($T268="",$Q268*Analysetool!B$4,$T268*Analysetool!B$4),$N268*Analysetool!B$4)+IF($O268="SL",IF($T268="",$Q268*Analysetool!B$5,$T268*Analysetool!B$5),$O268*Analysetool!B$5)+IF($P268="SL",IF($T268="",$Q268*Analysetool!B$6,$T268*Analysetool!B$6),$P268*Analysetool!B$6))-Tabel1[[#This Row],[fees (%)]],"")</f>
        <v/>
      </c>
    </row>
    <row r="269" spans="1:36" ht="15.75" customHeight="1" x14ac:dyDescent="0.35">
      <c r="A269" s="55"/>
      <c r="B269" s="56"/>
      <c r="C269" s="56"/>
      <c r="D269" s="56"/>
      <c r="E269" s="56"/>
      <c r="F269" s="57"/>
      <c r="G269" s="67"/>
      <c r="H269" s="67"/>
      <c r="I269" s="185"/>
      <c r="J269" s="58" t="str">
        <f>IFERROR(Tabel1[[#This Row],[risico PF (%)]]/Tabel1[[#This Row],[Fictieve Stoploss (%)]]*-1,"")</f>
        <v/>
      </c>
      <c r="K269" s="58" t="str">
        <f>IFERROR(Tabel1[[#This Row],[risico PF (%)]]/Tabel1[[#This Row],[Stoploss optie 2 (%)]]*-1,"")</f>
        <v/>
      </c>
      <c r="L269" s="137"/>
      <c r="M269" s="137"/>
      <c r="N269" s="138"/>
      <c r="O269" s="138"/>
      <c r="P269" s="137"/>
      <c r="Q269" s="61"/>
      <c r="R269" s="61"/>
      <c r="S269" s="61"/>
      <c r="T269" s="60"/>
      <c r="U269" s="60"/>
      <c r="V269" s="62"/>
      <c r="W269" s="62"/>
      <c r="X269" s="76"/>
      <c r="Y269" s="61"/>
      <c r="Z269" s="163">
        <f>Tabel1[[#This Row],[prijs voorbij entry (%)]]-Tabel1[[#This Row],[Fictieve Stoploss (%)]]</f>
        <v>0</v>
      </c>
      <c r="AA269" s="94"/>
      <c r="AB269" s="94"/>
      <c r="AC269" s="61"/>
      <c r="AD269" s="61"/>
      <c r="AE269" s="61"/>
      <c r="AF269" s="95"/>
      <c r="AG269" s="153">
        <f>Tabel1[[#This Row],[eindtijd]]-Tabel1[[#This Row],[starttijd]]</f>
        <v>0</v>
      </c>
      <c r="AI269" s="59"/>
      <c r="AJ269" s="162" t="str">
        <f>IFERROR($J269*(IF($M269="SL",IF($T269="",$Q269*Analysetool!B$3,$T269*Analysetool!B$3),$M269*Analysetool!B$3)+IF($N269="SL",IF($T269="",$Q269*Analysetool!B$4,$T269*Analysetool!B$4),$N269*Analysetool!B$4)+IF($O269="SL",IF($T269="",$Q269*Analysetool!B$5,$T269*Analysetool!B$5),$O269*Analysetool!B$5)+IF($P269="SL",IF($T269="",$Q269*Analysetool!B$6,$T269*Analysetool!B$6),$P269*Analysetool!B$6))-Tabel1[[#This Row],[fees (%)]],"")</f>
        <v/>
      </c>
    </row>
    <row r="270" spans="1:36" ht="15.75" customHeight="1" x14ac:dyDescent="0.35">
      <c r="A270" s="55"/>
      <c r="B270" s="56"/>
      <c r="C270" s="56"/>
      <c r="D270" s="56"/>
      <c r="E270" s="56"/>
      <c r="F270" s="57"/>
      <c r="G270" s="67"/>
      <c r="H270" s="67"/>
      <c r="I270" s="185"/>
      <c r="J270" s="58" t="str">
        <f>IFERROR(Tabel1[[#This Row],[risico PF (%)]]/Tabel1[[#This Row],[Fictieve Stoploss (%)]]*-1,"")</f>
        <v/>
      </c>
      <c r="K270" s="58" t="str">
        <f>IFERROR(Tabel1[[#This Row],[risico PF (%)]]/Tabel1[[#This Row],[Stoploss optie 2 (%)]]*-1,"")</f>
        <v/>
      </c>
      <c r="L270" s="137"/>
      <c r="M270" s="137"/>
      <c r="N270" s="138"/>
      <c r="O270" s="138"/>
      <c r="P270" s="137"/>
      <c r="Q270" s="61"/>
      <c r="R270" s="61"/>
      <c r="S270" s="61"/>
      <c r="T270" s="60"/>
      <c r="U270" s="60"/>
      <c r="V270" s="62"/>
      <c r="W270" s="62"/>
      <c r="X270" s="76"/>
      <c r="Y270" s="61"/>
      <c r="Z270" s="163">
        <f>Tabel1[[#This Row],[prijs voorbij entry (%)]]-Tabel1[[#This Row],[Fictieve Stoploss (%)]]</f>
        <v>0</v>
      </c>
      <c r="AA270" s="94"/>
      <c r="AB270" s="94"/>
      <c r="AC270" s="61"/>
      <c r="AD270" s="61"/>
      <c r="AE270" s="61"/>
      <c r="AF270" s="95"/>
      <c r="AG270" s="153">
        <f>Tabel1[[#This Row],[eindtijd]]-Tabel1[[#This Row],[starttijd]]</f>
        <v>0</v>
      </c>
      <c r="AI270" s="59"/>
      <c r="AJ270" s="162" t="str">
        <f>IFERROR($J270*(IF($M270="SL",IF($T270="",$Q270*Analysetool!B$3,$T270*Analysetool!B$3),$M270*Analysetool!B$3)+IF($N270="SL",IF($T270="",$Q270*Analysetool!B$4,$T270*Analysetool!B$4),$N270*Analysetool!B$4)+IF($O270="SL",IF($T270="",$Q270*Analysetool!B$5,$T270*Analysetool!B$5),$O270*Analysetool!B$5)+IF($P270="SL",IF($T270="",$Q270*Analysetool!B$6,$T270*Analysetool!B$6),$P270*Analysetool!B$6))-Tabel1[[#This Row],[fees (%)]],"")</f>
        <v/>
      </c>
    </row>
    <row r="271" spans="1:36" ht="15.75" customHeight="1" x14ac:dyDescent="0.35">
      <c r="A271" s="55"/>
      <c r="B271" s="56"/>
      <c r="C271" s="56"/>
      <c r="D271" s="56"/>
      <c r="E271" s="56"/>
      <c r="F271" s="57"/>
      <c r="G271" s="67"/>
      <c r="H271" s="67"/>
      <c r="I271" s="185"/>
      <c r="J271" s="58" t="str">
        <f>IFERROR(Tabel1[[#This Row],[risico PF (%)]]/Tabel1[[#This Row],[Fictieve Stoploss (%)]]*-1,"")</f>
        <v/>
      </c>
      <c r="K271" s="58" t="str">
        <f>IFERROR(Tabel1[[#This Row],[risico PF (%)]]/Tabel1[[#This Row],[Stoploss optie 2 (%)]]*-1,"")</f>
        <v/>
      </c>
      <c r="L271" s="137"/>
      <c r="M271" s="137"/>
      <c r="N271" s="138"/>
      <c r="O271" s="138"/>
      <c r="P271" s="137"/>
      <c r="Q271" s="61"/>
      <c r="R271" s="61"/>
      <c r="S271" s="61"/>
      <c r="T271" s="60"/>
      <c r="U271" s="60"/>
      <c r="V271" s="62"/>
      <c r="W271" s="62"/>
      <c r="X271" s="76"/>
      <c r="Y271" s="61"/>
      <c r="Z271" s="163">
        <f>Tabel1[[#This Row],[prijs voorbij entry (%)]]-Tabel1[[#This Row],[Fictieve Stoploss (%)]]</f>
        <v>0</v>
      </c>
      <c r="AA271" s="94"/>
      <c r="AB271" s="94"/>
      <c r="AC271" s="61"/>
      <c r="AD271" s="61"/>
      <c r="AE271" s="61"/>
      <c r="AF271" s="95"/>
      <c r="AG271" s="153">
        <f>Tabel1[[#This Row],[eindtijd]]-Tabel1[[#This Row],[starttijd]]</f>
        <v>0</v>
      </c>
      <c r="AI271" s="59"/>
      <c r="AJ271" s="162" t="str">
        <f>IFERROR($J271*(IF($M271="SL",IF($T271="",$Q271*Analysetool!B$3,$T271*Analysetool!B$3),$M271*Analysetool!B$3)+IF($N271="SL",IF($T271="",$Q271*Analysetool!B$4,$T271*Analysetool!B$4),$N271*Analysetool!B$4)+IF($O271="SL",IF($T271="",$Q271*Analysetool!B$5,$T271*Analysetool!B$5),$O271*Analysetool!B$5)+IF($P271="SL",IF($T271="",$Q271*Analysetool!B$6,$T271*Analysetool!B$6),$P271*Analysetool!B$6))-Tabel1[[#This Row],[fees (%)]],"")</f>
        <v/>
      </c>
    </row>
    <row r="272" spans="1:36" ht="15.75" customHeight="1" x14ac:dyDescent="0.35">
      <c r="A272" s="55"/>
      <c r="B272" s="56"/>
      <c r="C272" s="56"/>
      <c r="D272" s="56"/>
      <c r="E272" s="56"/>
      <c r="F272" s="57"/>
      <c r="G272" s="67"/>
      <c r="H272" s="67"/>
      <c r="I272" s="185"/>
      <c r="J272" s="58" t="str">
        <f>IFERROR(Tabel1[[#This Row],[risico PF (%)]]/Tabel1[[#This Row],[Fictieve Stoploss (%)]]*-1,"")</f>
        <v/>
      </c>
      <c r="K272" s="58" t="str">
        <f>IFERROR(Tabel1[[#This Row],[risico PF (%)]]/Tabel1[[#This Row],[Stoploss optie 2 (%)]]*-1,"")</f>
        <v/>
      </c>
      <c r="L272" s="137"/>
      <c r="M272" s="137"/>
      <c r="N272" s="138"/>
      <c r="O272" s="138"/>
      <c r="P272" s="137"/>
      <c r="Q272" s="61"/>
      <c r="R272" s="61"/>
      <c r="S272" s="61"/>
      <c r="T272" s="60"/>
      <c r="U272" s="60"/>
      <c r="V272" s="62"/>
      <c r="W272" s="62"/>
      <c r="X272" s="76"/>
      <c r="Y272" s="61"/>
      <c r="Z272" s="163">
        <f>Tabel1[[#This Row],[prijs voorbij entry (%)]]-Tabel1[[#This Row],[Fictieve Stoploss (%)]]</f>
        <v>0</v>
      </c>
      <c r="AA272" s="94"/>
      <c r="AB272" s="94"/>
      <c r="AC272" s="61"/>
      <c r="AD272" s="61"/>
      <c r="AE272" s="61"/>
      <c r="AF272" s="95"/>
      <c r="AG272" s="153">
        <f>Tabel1[[#This Row],[eindtijd]]-Tabel1[[#This Row],[starttijd]]</f>
        <v>0</v>
      </c>
      <c r="AI272" s="59"/>
      <c r="AJ272" s="162" t="str">
        <f>IFERROR($J272*(IF($M272="SL",IF($T272="",$Q272*Analysetool!B$3,$T272*Analysetool!B$3),$M272*Analysetool!B$3)+IF($N272="SL",IF($T272="",$Q272*Analysetool!B$4,$T272*Analysetool!B$4),$N272*Analysetool!B$4)+IF($O272="SL",IF($T272="",$Q272*Analysetool!B$5,$T272*Analysetool!B$5),$O272*Analysetool!B$5)+IF($P272="SL",IF($T272="",$Q272*Analysetool!B$6,$T272*Analysetool!B$6),$P272*Analysetool!B$6))-Tabel1[[#This Row],[fees (%)]],"")</f>
        <v/>
      </c>
    </row>
    <row r="273" spans="1:36" ht="15.75" customHeight="1" x14ac:dyDescent="0.35">
      <c r="A273" s="55"/>
      <c r="B273" s="56"/>
      <c r="C273" s="56"/>
      <c r="D273" s="56"/>
      <c r="E273" s="56"/>
      <c r="F273" s="57"/>
      <c r="G273" s="67"/>
      <c r="H273" s="67"/>
      <c r="I273" s="185"/>
      <c r="J273" s="58" t="str">
        <f>IFERROR(Tabel1[[#This Row],[risico PF (%)]]/Tabel1[[#This Row],[Fictieve Stoploss (%)]]*-1,"")</f>
        <v/>
      </c>
      <c r="K273" s="58" t="str">
        <f>IFERROR(Tabel1[[#This Row],[risico PF (%)]]/Tabel1[[#This Row],[Stoploss optie 2 (%)]]*-1,"")</f>
        <v/>
      </c>
      <c r="L273" s="137"/>
      <c r="M273" s="137"/>
      <c r="N273" s="138"/>
      <c r="O273" s="138"/>
      <c r="P273" s="137"/>
      <c r="Q273" s="61"/>
      <c r="R273" s="61"/>
      <c r="S273" s="61"/>
      <c r="T273" s="60"/>
      <c r="U273" s="60"/>
      <c r="V273" s="62"/>
      <c r="W273" s="62"/>
      <c r="X273" s="76"/>
      <c r="Y273" s="61"/>
      <c r="Z273" s="163">
        <f>Tabel1[[#This Row],[prijs voorbij entry (%)]]-Tabel1[[#This Row],[Fictieve Stoploss (%)]]</f>
        <v>0</v>
      </c>
      <c r="AA273" s="94"/>
      <c r="AB273" s="94"/>
      <c r="AC273" s="61"/>
      <c r="AD273" s="61"/>
      <c r="AE273" s="61"/>
      <c r="AF273" s="95"/>
      <c r="AG273" s="153">
        <f>Tabel1[[#This Row],[eindtijd]]-Tabel1[[#This Row],[starttijd]]</f>
        <v>0</v>
      </c>
      <c r="AI273" s="59"/>
      <c r="AJ273" s="162" t="str">
        <f>IFERROR($J273*(IF($M273="SL",IF($T273="",$Q273*Analysetool!B$3,$T273*Analysetool!B$3),$M273*Analysetool!B$3)+IF($N273="SL",IF($T273="",$Q273*Analysetool!B$4,$T273*Analysetool!B$4),$N273*Analysetool!B$4)+IF($O273="SL",IF($T273="",$Q273*Analysetool!B$5,$T273*Analysetool!B$5),$O273*Analysetool!B$5)+IF($P273="SL",IF($T273="",$Q273*Analysetool!B$6,$T273*Analysetool!B$6),$P273*Analysetool!B$6))-Tabel1[[#This Row],[fees (%)]],"")</f>
        <v/>
      </c>
    </row>
    <row r="274" spans="1:36" ht="15.75" customHeight="1" x14ac:dyDescent="0.35">
      <c r="A274" s="55"/>
      <c r="B274" s="56"/>
      <c r="C274" s="56"/>
      <c r="D274" s="56"/>
      <c r="E274" s="56"/>
      <c r="F274" s="57"/>
      <c r="G274" s="67"/>
      <c r="H274" s="67"/>
      <c r="I274" s="185"/>
      <c r="J274" s="58" t="str">
        <f>IFERROR(Tabel1[[#This Row],[risico PF (%)]]/Tabel1[[#This Row],[Fictieve Stoploss (%)]]*-1,"")</f>
        <v/>
      </c>
      <c r="K274" s="58" t="str">
        <f>IFERROR(Tabel1[[#This Row],[risico PF (%)]]/Tabel1[[#This Row],[Stoploss optie 2 (%)]]*-1,"")</f>
        <v/>
      </c>
      <c r="L274" s="137"/>
      <c r="M274" s="137"/>
      <c r="N274" s="138"/>
      <c r="O274" s="138"/>
      <c r="P274" s="137"/>
      <c r="Q274" s="61"/>
      <c r="R274" s="61"/>
      <c r="S274" s="61"/>
      <c r="T274" s="60"/>
      <c r="U274" s="60"/>
      <c r="V274" s="62"/>
      <c r="W274" s="62"/>
      <c r="X274" s="76"/>
      <c r="Y274" s="61"/>
      <c r="Z274" s="163">
        <f>Tabel1[[#This Row],[prijs voorbij entry (%)]]-Tabel1[[#This Row],[Fictieve Stoploss (%)]]</f>
        <v>0</v>
      </c>
      <c r="AA274" s="94"/>
      <c r="AB274" s="94"/>
      <c r="AC274" s="61"/>
      <c r="AD274" s="61"/>
      <c r="AE274" s="61"/>
      <c r="AF274" s="95"/>
      <c r="AG274" s="153">
        <f>Tabel1[[#This Row],[eindtijd]]-Tabel1[[#This Row],[starttijd]]</f>
        <v>0</v>
      </c>
      <c r="AI274" s="59"/>
      <c r="AJ274" s="162" t="str">
        <f>IFERROR($J274*(IF($M274="SL",IF($T274="",$Q274*Analysetool!B$3,$T274*Analysetool!B$3),$M274*Analysetool!B$3)+IF($N274="SL",IF($T274="",$Q274*Analysetool!B$4,$T274*Analysetool!B$4),$N274*Analysetool!B$4)+IF($O274="SL",IF($T274="",$Q274*Analysetool!B$5,$T274*Analysetool!B$5),$O274*Analysetool!B$5)+IF($P274="SL",IF($T274="",$Q274*Analysetool!B$6,$T274*Analysetool!B$6),$P274*Analysetool!B$6))-Tabel1[[#This Row],[fees (%)]],"")</f>
        <v/>
      </c>
    </row>
    <row r="275" spans="1:36" ht="15.75" customHeight="1" x14ac:dyDescent="0.35">
      <c r="A275" s="55"/>
      <c r="B275" s="56"/>
      <c r="C275" s="56"/>
      <c r="D275" s="56"/>
      <c r="E275" s="56"/>
      <c r="F275" s="57"/>
      <c r="G275" s="67"/>
      <c r="H275" s="67"/>
      <c r="I275" s="185"/>
      <c r="J275" s="58" t="str">
        <f>IFERROR(Tabel1[[#This Row],[risico PF (%)]]/Tabel1[[#This Row],[Fictieve Stoploss (%)]]*-1,"")</f>
        <v/>
      </c>
      <c r="K275" s="58" t="str">
        <f>IFERROR(Tabel1[[#This Row],[risico PF (%)]]/Tabel1[[#This Row],[Stoploss optie 2 (%)]]*-1,"")</f>
        <v/>
      </c>
      <c r="L275" s="137"/>
      <c r="M275" s="137"/>
      <c r="N275" s="138"/>
      <c r="O275" s="138"/>
      <c r="P275" s="137"/>
      <c r="Q275" s="61"/>
      <c r="R275" s="61"/>
      <c r="S275" s="61"/>
      <c r="T275" s="60"/>
      <c r="U275" s="60"/>
      <c r="V275" s="62"/>
      <c r="W275" s="62"/>
      <c r="X275" s="76"/>
      <c r="Y275" s="61"/>
      <c r="Z275" s="163">
        <f>Tabel1[[#This Row],[prijs voorbij entry (%)]]-Tabel1[[#This Row],[Fictieve Stoploss (%)]]</f>
        <v>0</v>
      </c>
      <c r="AA275" s="94"/>
      <c r="AB275" s="94"/>
      <c r="AC275" s="61"/>
      <c r="AD275" s="61"/>
      <c r="AE275" s="61"/>
      <c r="AF275" s="95"/>
      <c r="AG275" s="153">
        <f>Tabel1[[#This Row],[eindtijd]]-Tabel1[[#This Row],[starttijd]]</f>
        <v>0</v>
      </c>
      <c r="AI275" s="59"/>
      <c r="AJ275" s="162" t="str">
        <f>IFERROR($J275*(IF($M275="SL",IF($T275="",$Q275*Analysetool!B$3,$T275*Analysetool!B$3),$M275*Analysetool!B$3)+IF($N275="SL",IF($T275="",$Q275*Analysetool!B$4,$T275*Analysetool!B$4),$N275*Analysetool!B$4)+IF($O275="SL",IF($T275="",$Q275*Analysetool!B$5,$T275*Analysetool!B$5),$O275*Analysetool!B$5)+IF($P275="SL",IF($T275="",$Q275*Analysetool!B$6,$T275*Analysetool!B$6),$P275*Analysetool!B$6))-Tabel1[[#This Row],[fees (%)]],"")</f>
        <v/>
      </c>
    </row>
    <row r="276" spans="1:36" ht="15.75" customHeight="1" x14ac:dyDescent="0.35">
      <c r="A276" s="55"/>
      <c r="B276" s="56"/>
      <c r="C276" s="56"/>
      <c r="D276" s="56"/>
      <c r="E276" s="56"/>
      <c r="F276" s="57"/>
      <c r="G276" s="67"/>
      <c r="H276" s="67"/>
      <c r="I276" s="185"/>
      <c r="J276" s="58" t="str">
        <f>IFERROR(Tabel1[[#This Row],[risico PF (%)]]/Tabel1[[#This Row],[Fictieve Stoploss (%)]]*-1,"")</f>
        <v/>
      </c>
      <c r="K276" s="58" t="str">
        <f>IFERROR(Tabel1[[#This Row],[risico PF (%)]]/Tabel1[[#This Row],[Stoploss optie 2 (%)]]*-1,"")</f>
        <v/>
      </c>
      <c r="L276" s="137"/>
      <c r="M276" s="137"/>
      <c r="N276" s="138"/>
      <c r="O276" s="138"/>
      <c r="P276" s="137"/>
      <c r="Q276" s="61"/>
      <c r="R276" s="61"/>
      <c r="S276" s="61"/>
      <c r="T276" s="60"/>
      <c r="U276" s="60"/>
      <c r="V276" s="62"/>
      <c r="W276" s="62"/>
      <c r="X276" s="76"/>
      <c r="Y276" s="61"/>
      <c r="Z276" s="163">
        <f>Tabel1[[#This Row],[prijs voorbij entry (%)]]-Tabel1[[#This Row],[Fictieve Stoploss (%)]]</f>
        <v>0</v>
      </c>
      <c r="AA276" s="94"/>
      <c r="AB276" s="94"/>
      <c r="AC276" s="61"/>
      <c r="AD276" s="61"/>
      <c r="AE276" s="61"/>
      <c r="AF276" s="95"/>
      <c r="AG276" s="153">
        <f>Tabel1[[#This Row],[eindtijd]]-Tabel1[[#This Row],[starttijd]]</f>
        <v>0</v>
      </c>
      <c r="AI276" s="59"/>
      <c r="AJ276" s="162" t="str">
        <f>IFERROR($J276*(IF($M276="SL",IF($T276="",$Q276*Analysetool!B$3,$T276*Analysetool!B$3),$M276*Analysetool!B$3)+IF($N276="SL",IF($T276="",$Q276*Analysetool!B$4,$T276*Analysetool!B$4),$N276*Analysetool!B$4)+IF($O276="SL",IF($T276="",$Q276*Analysetool!B$5,$T276*Analysetool!B$5),$O276*Analysetool!B$5)+IF($P276="SL",IF($T276="",$Q276*Analysetool!B$6,$T276*Analysetool!B$6),$P276*Analysetool!B$6))-Tabel1[[#This Row],[fees (%)]],"")</f>
        <v/>
      </c>
    </row>
    <row r="277" spans="1:36" ht="15.75" customHeight="1" x14ac:dyDescent="0.35">
      <c r="A277" s="55"/>
      <c r="B277" s="56"/>
      <c r="C277" s="56"/>
      <c r="D277" s="56"/>
      <c r="E277" s="56"/>
      <c r="F277" s="57"/>
      <c r="G277" s="67"/>
      <c r="H277" s="67"/>
      <c r="I277" s="185"/>
      <c r="J277" s="58" t="str">
        <f>IFERROR(Tabel1[[#This Row],[risico PF (%)]]/Tabel1[[#This Row],[Fictieve Stoploss (%)]]*-1,"")</f>
        <v/>
      </c>
      <c r="K277" s="58" t="str">
        <f>IFERROR(Tabel1[[#This Row],[risico PF (%)]]/Tabel1[[#This Row],[Stoploss optie 2 (%)]]*-1,"")</f>
        <v/>
      </c>
      <c r="L277" s="137"/>
      <c r="M277" s="137"/>
      <c r="N277" s="138"/>
      <c r="O277" s="138"/>
      <c r="P277" s="137"/>
      <c r="Q277" s="61"/>
      <c r="R277" s="61"/>
      <c r="S277" s="61"/>
      <c r="T277" s="60"/>
      <c r="U277" s="60"/>
      <c r="V277" s="62"/>
      <c r="W277" s="62"/>
      <c r="X277" s="76"/>
      <c r="Y277" s="61"/>
      <c r="Z277" s="163">
        <f>Tabel1[[#This Row],[prijs voorbij entry (%)]]-Tabel1[[#This Row],[Fictieve Stoploss (%)]]</f>
        <v>0</v>
      </c>
      <c r="AA277" s="94"/>
      <c r="AB277" s="94"/>
      <c r="AC277" s="61"/>
      <c r="AD277" s="61"/>
      <c r="AE277" s="61"/>
      <c r="AF277" s="95"/>
      <c r="AG277" s="153">
        <f>Tabel1[[#This Row],[eindtijd]]-Tabel1[[#This Row],[starttijd]]</f>
        <v>0</v>
      </c>
      <c r="AI277" s="59"/>
      <c r="AJ277" s="162" t="str">
        <f>IFERROR($J277*(IF($M277="SL",IF($T277="",$Q277*Analysetool!B$3,$T277*Analysetool!B$3),$M277*Analysetool!B$3)+IF($N277="SL",IF($T277="",$Q277*Analysetool!B$4,$T277*Analysetool!B$4),$N277*Analysetool!B$4)+IF($O277="SL",IF($T277="",$Q277*Analysetool!B$5,$T277*Analysetool!B$5),$O277*Analysetool!B$5)+IF($P277="SL",IF($T277="",$Q277*Analysetool!B$6,$T277*Analysetool!B$6),$P277*Analysetool!B$6))-Tabel1[[#This Row],[fees (%)]],"")</f>
        <v/>
      </c>
    </row>
    <row r="278" spans="1:36" ht="15.75" customHeight="1" x14ac:dyDescent="0.35">
      <c r="A278" s="55"/>
      <c r="B278" s="56"/>
      <c r="C278" s="56"/>
      <c r="D278" s="56"/>
      <c r="E278" s="56"/>
      <c r="F278" s="57"/>
      <c r="G278" s="67"/>
      <c r="H278" s="67"/>
      <c r="I278" s="185"/>
      <c r="J278" s="58" t="str">
        <f>IFERROR(Tabel1[[#This Row],[risico PF (%)]]/Tabel1[[#This Row],[Fictieve Stoploss (%)]]*-1,"")</f>
        <v/>
      </c>
      <c r="K278" s="58" t="str">
        <f>IFERROR(Tabel1[[#This Row],[risico PF (%)]]/Tabel1[[#This Row],[Stoploss optie 2 (%)]]*-1,"")</f>
        <v/>
      </c>
      <c r="L278" s="137"/>
      <c r="M278" s="137"/>
      <c r="N278" s="138"/>
      <c r="O278" s="138"/>
      <c r="P278" s="137"/>
      <c r="Q278" s="61"/>
      <c r="R278" s="61"/>
      <c r="S278" s="61"/>
      <c r="T278" s="60"/>
      <c r="U278" s="60"/>
      <c r="V278" s="62"/>
      <c r="W278" s="62"/>
      <c r="X278" s="76"/>
      <c r="Y278" s="61"/>
      <c r="Z278" s="163">
        <f>Tabel1[[#This Row],[prijs voorbij entry (%)]]-Tabel1[[#This Row],[Fictieve Stoploss (%)]]</f>
        <v>0</v>
      </c>
      <c r="AA278" s="94"/>
      <c r="AB278" s="94"/>
      <c r="AC278" s="61"/>
      <c r="AD278" s="61"/>
      <c r="AE278" s="61"/>
      <c r="AF278" s="95"/>
      <c r="AG278" s="153">
        <f>Tabel1[[#This Row],[eindtijd]]-Tabel1[[#This Row],[starttijd]]</f>
        <v>0</v>
      </c>
      <c r="AI278" s="59"/>
      <c r="AJ278" s="162" t="str">
        <f>IFERROR($J278*(IF($M278="SL",IF($T278="",$Q278*Analysetool!B$3,$T278*Analysetool!B$3),$M278*Analysetool!B$3)+IF($N278="SL",IF($T278="",$Q278*Analysetool!B$4,$T278*Analysetool!B$4),$N278*Analysetool!B$4)+IF($O278="SL",IF($T278="",$Q278*Analysetool!B$5,$T278*Analysetool!B$5),$O278*Analysetool!B$5)+IF($P278="SL",IF($T278="",$Q278*Analysetool!B$6,$T278*Analysetool!B$6),$P278*Analysetool!B$6))-Tabel1[[#This Row],[fees (%)]],"")</f>
        <v/>
      </c>
    </row>
    <row r="279" spans="1:36" ht="15.75" customHeight="1" x14ac:dyDescent="0.35">
      <c r="A279" s="55"/>
      <c r="B279" s="56"/>
      <c r="C279" s="56"/>
      <c r="D279" s="56"/>
      <c r="E279" s="56"/>
      <c r="F279" s="57"/>
      <c r="G279" s="67"/>
      <c r="H279" s="67"/>
      <c r="I279" s="185"/>
      <c r="J279" s="58" t="str">
        <f>IFERROR(Tabel1[[#This Row],[risico PF (%)]]/Tabel1[[#This Row],[Fictieve Stoploss (%)]]*-1,"")</f>
        <v/>
      </c>
      <c r="K279" s="58" t="str">
        <f>IFERROR(Tabel1[[#This Row],[risico PF (%)]]/Tabel1[[#This Row],[Stoploss optie 2 (%)]]*-1,"")</f>
        <v/>
      </c>
      <c r="L279" s="137"/>
      <c r="M279" s="137"/>
      <c r="N279" s="138"/>
      <c r="O279" s="138"/>
      <c r="P279" s="137"/>
      <c r="Q279" s="61"/>
      <c r="R279" s="61"/>
      <c r="S279" s="61"/>
      <c r="T279" s="60"/>
      <c r="U279" s="60"/>
      <c r="V279" s="62"/>
      <c r="W279" s="62"/>
      <c r="X279" s="76"/>
      <c r="Y279" s="61"/>
      <c r="Z279" s="163">
        <f>Tabel1[[#This Row],[prijs voorbij entry (%)]]-Tabel1[[#This Row],[Fictieve Stoploss (%)]]</f>
        <v>0</v>
      </c>
      <c r="AA279" s="94"/>
      <c r="AB279" s="94"/>
      <c r="AC279" s="61"/>
      <c r="AD279" s="61"/>
      <c r="AE279" s="61"/>
      <c r="AF279" s="95"/>
      <c r="AG279" s="153">
        <f>Tabel1[[#This Row],[eindtijd]]-Tabel1[[#This Row],[starttijd]]</f>
        <v>0</v>
      </c>
      <c r="AI279" s="59"/>
      <c r="AJ279" s="162" t="str">
        <f>IFERROR($J279*(IF($M279="SL",IF($T279="",$Q279*Analysetool!B$3,$T279*Analysetool!B$3),$M279*Analysetool!B$3)+IF($N279="SL",IF($T279="",$Q279*Analysetool!B$4,$T279*Analysetool!B$4),$N279*Analysetool!B$4)+IF($O279="SL",IF($T279="",$Q279*Analysetool!B$5,$T279*Analysetool!B$5),$O279*Analysetool!B$5)+IF($P279="SL",IF($T279="",$Q279*Analysetool!B$6,$T279*Analysetool!B$6),$P279*Analysetool!B$6))-Tabel1[[#This Row],[fees (%)]],"")</f>
        <v/>
      </c>
    </row>
    <row r="280" spans="1:36" ht="15.75" customHeight="1" x14ac:dyDescent="0.35">
      <c r="A280" s="55"/>
      <c r="B280" s="56"/>
      <c r="C280" s="56"/>
      <c r="D280" s="56"/>
      <c r="E280" s="56"/>
      <c r="F280" s="57"/>
      <c r="G280" s="67"/>
      <c r="H280" s="67"/>
      <c r="I280" s="185"/>
      <c r="J280" s="58" t="str">
        <f>IFERROR(Tabel1[[#This Row],[risico PF (%)]]/Tabel1[[#This Row],[Fictieve Stoploss (%)]]*-1,"")</f>
        <v/>
      </c>
      <c r="K280" s="58" t="str">
        <f>IFERROR(Tabel1[[#This Row],[risico PF (%)]]/Tabel1[[#This Row],[Stoploss optie 2 (%)]]*-1,"")</f>
        <v/>
      </c>
      <c r="L280" s="137"/>
      <c r="M280" s="137"/>
      <c r="N280" s="138"/>
      <c r="O280" s="138"/>
      <c r="P280" s="137"/>
      <c r="Q280" s="61"/>
      <c r="R280" s="61"/>
      <c r="S280" s="61"/>
      <c r="T280" s="60"/>
      <c r="U280" s="60"/>
      <c r="V280" s="62"/>
      <c r="W280" s="62"/>
      <c r="X280" s="76"/>
      <c r="Y280" s="61"/>
      <c r="Z280" s="163">
        <f>Tabel1[[#This Row],[prijs voorbij entry (%)]]-Tabel1[[#This Row],[Fictieve Stoploss (%)]]</f>
        <v>0</v>
      </c>
      <c r="AA280" s="94"/>
      <c r="AB280" s="94"/>
      <c r="AC280" s="61"/>
      <c r="AD280" s="61"/>
      <c r="AE280" s="61"/>
      <c r="AF280" s="95"/>
      <c r="AG280" s="153">
        <f>Tabel1[[#This Row],[eindtijd]]-Tabel1[[#This Row],[starttijd]]</f>
        <v>0</v>
      </c>
      <c r="AI280" s="59"/>
      <c r="AJ280" s="162" t="str">
        <f>IFERROR($J280*(IF($M280="SL",IF($T280="",$Q280*Analysetool!B$3,$T280*Analysetool!B$3),$M280*Analysetool!B$3)+IF($N280="SL",IF($T280="",$Q280*Analysetool!B$4,$T280*Analysetool!B$4),$N280*Analysetool!B$4)+IF($O280="SL",IF($T280="",$Q280*Analysetool!B$5,$T280*Analysetool!B$5),$O280*Analysetool!B$5)+IF($P280="SL",IF($T280="",$Q280*Analysetool!B$6,$T280*Analysetool!B$6),$P280*Analysetool!B$6))-Tabel1[[#This Row],[fees (%)]],"")</f>
        <v/>
      </c>
    </row>
    <row r="281" spans="1:36" ht="15.75" customHeight="1" x14ac:dyDescent="0.35">
      <c r="A281" s="55"/>
      <c r="B281" s="56"/>
      <c r="C281" s="56"/>
      <c r="D281" s="56"/>
      <c r="E281" s="56"/>
      <c r="F281" s="57"/>
      <c r="G281" s="67"/>
      <c r="H281" s="67"/>
      <c r="I281" s="185"/>
      <c r="J281" s="58" t="str">
        <f>IFERROR(Tabel1[[#This Row],[risico PF (%)]]/Tabel1[[#This Row],[Fictieve Stoploss (%)]]*-1,"")</f>
        <v/>
      </c>
      <c r="K281" s="58" t="str">
        <f>IFERROR(Tabel1[[#This Row],[risico PF (%)]]/Tabel1[[#This Row],[Stoploss optie 2 (%)]]*-1,"")</f>
        <v/>
      </c>
      <c r="L281" s="137"/>
      <c r="M281" s="137"/>
      <c r="N281" s="138"/>
      <c r="O281" s="138"/>
      <c r="P281" s="137"/>
      <c r="Q281" s="61"/>
      <c r="R281" s="61"/>
      <c r="S281" s="61"/>
      <c r="T281" s="60"/>
      <c r="U281" s="60"/>
      <c r="V281" s="62"/>
      <c r="W281" s="62"/>
      <c r="X281" s="76"/>
      <c r="Y281" s="61"/>
      <c r="Z281" s="163">
        <f>Tabel1[[#This Row],[prijs voorbij entry (%)]]-Tabel1[[#This Row],[Fictieve Stoploss (%)]]</f>
        <v>0</v>
      </c>
      <c r="AA281" s="94"/>
      <c r="AB281" s="94"/>
      <c r="AC281" s="61"/>
      <c r="AD281" s="61"/>
      <c r="AE281" s="61"/>
      <c r="AF281" s="95"/>
      <c r="AG281" s="153">
        <f>Tabel1[[#This Row],[eindtijd]]-Tabel1[[#This Row],[starttijd]]</f>
        <v>0</v>
      </c>
      <c r="AI281" s="59"/>
      <c r="AJ281" s="162" t="str">
        <f>IFERROR($J281*(IF($M281="SL",IF($T281="",$Q281*Analysetool!B$3,$T281*Analysetool!B$3),$M281*Analysetool!B$3)+IF($N281="SL",IF($T281="",$Q281*Analysetool!B$4,$T281*Analysetool!B$4),$N281*Analysetool!B$4)+IF($O281="SL",IF($T281="",$Q281*Analysetool!B$5,$T281*Analysetool!B$5),$O281*Analysetool!B$5)+IF($P281="SL",IF($T281="",$Q281*Analysetool!B$6,$T281*Analysetool!B$6),$P281*Analysetool!B$6))-Tabel1[[#This Row],[fees (%)]],"")</f>
        <v/>
      </c>
    </row>
    <row r="282" spans="1:36" ht="15.75" customHeight="1" x14ac:dyDescent="0.35">
      <c r="A282" s="55"/>
      <c r="B282" s="56"/>
      <c r="C282" s="56"/>
      <c r="D282" s="56"/>
      <c r="E282" s="56"/>
      <c r="F282" s="57"/>
      <c r="G282" s="67"/>
      <c r="H282" s="67"/>
      <c r="I282" s="185"/>
      <c r="J282" s="58" t="str">
        <f>IFERROR(Tabel1[[#This Row],[risico PF (%)]]/Tabel1[[#This Row],[Fictieve Stoploss (%)]]*-1,"")</f>
        <v/>
      </c>
      <c r="K282" s="58" t="str">
        <f>IFERROR(Tabel1[[#This Row],[risico PF (%)]]/Tabel1[[#This Row],[Stoploss optie 2 (%)]]*-1,"")</f>
        <v/>
      </c>
      <c r="L282" s="137"/>
      <c r="M282" s="137"/>
      <c r="N282" s="138"/>
      <c r="O282" s="138"/>
      <c r="P282" s="137"/>
      <c r="Q282" s="61"/>
      <c r="R282" s="61"/>
      <c r="S282" s="61"/>
      <c r="T282" s="60"/>
      <c r="U282" s="60"/>
      <c r="V282" s="62"/>
      <c r="W282" s="62"/>
      <c r="X282" s="76"/>
      <c r="Y282" s="61"/>
      <c r="Z282" s="163">
        <f>Tabel1[[#This Row],[prijs voorbij entry (%)]]-Tabel1[[#This Row],[Fictieve Stoploss (%)]]</f>
        <v>0</v>
      </c>
      <c r="AA282" s="94"/>
      <c r="AB282" s="94"/>
      <c r="AC282" s="61"/>
      <c r="AD282" s="61"/>
      <c r="AE282" s="61"/>
      <c r="AF282" s="95"/>
      <c r="AG282" s="153">
        <f>Tabel1[[#This Row],[eindtijd]]-Tabel1[[#This Row],[starttijd]]</f>
        <v>0</v>
      </c>
      <c r="AI282" s="59"/>
      <c r="AJ282" s="162" t="str">
        <f>IFERROR($J282*(IF($M282="SL",IF($T282="",$Q282*Analysetool!B$3,$T282*Analysetool!B$3),$M282*Analysetool!B$3)+IF($N282="SL",IF($T282="",$Q282*Analysetool!B$4,$T282*Analysetool!B$4),$N282*Analysetool!B$4)+IF($O282="SL",IF($T282="",$Q282*Analysetool!B$5,$T282*Analysetool!B$5),$O282*Analysetool!B$5)+IF($P282="SL",IF($T282="",$Q282*Analysetool!B$6,$T282*Analysetool!B$6),$P282*Analysetool!B$6))-Tabel1[[#This Row],[fees (%)]],"")</f>
        <v/>
      </c>
    </row>
    <row r="283" spans="1:36" ht="15.75" customHeight="1" x14ac:dyDescent="0.35">
      <c r="A283" s="55"/>
      <c r="B283" s="56"/>
      <c r="C283" s="56"/>
      <c r="D283" s="56"/>
      <c r="E283" s="56"/>
      <c r="F283" s="57"/>
      <c r="G283" s="67"/>
      <c r="H283" s="67"/>
      <c r="I283" s="185"/>
      <c r="J283" s="58" t="str">
        <f>IFERROR(Tabel1[[#This Row],[risico PF (%)]]/Tabel1[[#This Row],[Fictieve Stoploss (%)]]*-1,"")</f>
        <v/>
      </c>
      <c r="K283" s="58" t="str">
        <f>IFERROR(Tabel1[[#This Row],[risico PF (%)]]/Tabel1[[#This Row],[Stoploss optie 2 (%)]]*-1,"")</f>
        <v/>
      </c>
      <c r="L283" s="137"/>
      <c r="M283" s="137"/>
      <c r="N283" s="138"/>
      <c r="O283" s="138"/>
      <c r="P283" s="137"/>
      <c r="Q283" s="61"/>
      <c r="R283" s="61"/>
      <c r="S283" s="61"/>
      <c r="T283" s="60"/>
      <c r="U283" s="60"/>
      <c r="V283" s="62"/>
      <c r="W283" s="62"/>
      <c r="X283" s="76"/>
      <c r="Y283" s="61"/>
      <c r="Z283" s="163">
        <f>Tabel1[[#This Row],[prijs voorbij entry (%)]]-Tabel1[[#This Row],[Fictieve Stoploss (%)]]</f>
        <v>0</v>
      </c>
      <c r="AA283" s="94"/>
      <c r="AB283" s="94"/>
      <c r="AC283" s="61"/>
      <c r="AD283" s="61"/>
      <c r="AE283" s="61"/>
      <c r="AF283" s="95"/>
      <c r="AG283" s="153">
        <f>Tabel1[[#This Row],[eindtijd]]-Tabel1[[#This Row],[starttijd]]</f>
        <v>0</v>
      </c>
      <c r="AI283" s="59"/>
      <c r="AJ283" s="162" t="str">
        <f>IFERROR($J283*(IF($M283="SL",IF($T283="",$Q283*Analysetool!B$3,$T283*Analysetool!B$3),$M283*Analysetool!B$3)+IF($N283="SL",IF($T283="",$Q283*Analysetool!B$4,$T283*Analysetool!B$4),$N283*Analysetool!B$4)+IF($O283="SL",IF($T283="",$Q283*Analysetool!B$5,$T283*Analysetool!B$5),$O283*Analysetool!B$5)+IF($P283="SL",IF($T283="",$Q283*Analysetool!B$6,$T283*Analysetool!B$6),$P283*Analysetool!B$6))-Tabel1[[#This Row],[fees (%)]],"")</f>
        <v/>
      </c>
    </row>
    <row r="284" spans="1:36" ht="15.75" customHeight="1" x14ac:dyDescent="0.35">
      <c r="A284" s="55"/>
      <c r="B284" s="56"/>
      <c r="C284" s="56"/>
      <c r="D284" s="56"/>
      <c r="E284" s="56"/>
      <c r="F284" s="57"/>
      <c r="G284" s="67"/>
      <c r="H284" s="67"/>
      <c r="I284" s="185"/>
      <c r="J284" s="58" t="str">
        <f>IFERROR(Tabel1[[#This Row],[risico PF (%)]]/Tabel1[[#This Row],[Fictieve Stoploss (%)]]*-1,"")</f>
        <v/>
      </c>
      <c r="K284" s="58" t="str">
        <f>IFERROR(Tabel1[[#This Row],[risico PF (%)]]/Tabel1[[#This Row],[Stoploss optie 2 (%)]]*-1,"")</f>
        <v/>
      </c>
      <c r="L284" s="137"/>
      <c r="M284" s="137"/>
      <c r="N284" s="138"/>
      <c r="O284" s="138"/>
      <c r="P284" s="137"/>
      <c r="Q284" s="61"/>
      <c r="R284" s="61"/>
      <c r="S284" s="61"/>
      <c r="T284" s="60"/>
      <c r="U284" s="60"/>
      <c r="V284" s="62"/>
      <c r="W284" s="62"/>
      <c r="X284" s="76"/>
      <c r="Y284" s="61"/>
      <c r="Z284" s="163">
        <f>Tabel1[[#This Row],[prijs voorbij entry (%)]]-Tabel1[[#This Row],[Fictieve Stoploss (%)]]</f>
        <v>0</v>
      </c>
      <c r="AA284" s="94"/>
      <c r="AB284" s="94"/>
      <c r="AC284" s="61"/>
      <c r="AD284" s="61"/>
      <c r="AE284" s="61"/>
      <c r="AF284" s="95"/>
      <c r="AG284" s="153">
        <f>Tabel1[[#This Row],[eindtijd]]-Tabel1[[#This Row],[starttijd]]</f>
        <v>0</v>
      </c>
      <c r="AI284" s="59"/>
      <c r="AJ284" s="162" t="str">
        <f>IFERROR($J284*(IF($M284="SL",IF($T284="",$Q284*Analysetool!B$3,$T284*Analysetool!B$3),$M284*Analysetool!B$3)+IF($N284="SL",IF($T284="",$Q284*Analysetool!B$4,$T284*Analysetool!B$4),$N284*Analysetool!B$4)+IF($O284="SL",IF($T284="",$Q284*Analysetool!B$5,$T284*Analysetool!B$5),$O284*Analysetool!B$5)+IF($P284="SL",IF($T284="",$Q284*Analysetool!B$6,$T284*Analysetool!B$6),$P284*Analysetool!B$6))-Tabel1[[#This Row],[fees (%)]],"")</f>
        <v/>
      </c>
    </row>
    <row r="285" spans="1:36" ht="15.75" customHeight="1" x14ac:dyDescent="0.35">
      <c r="A285" s="55"/>
      <c r="B285" s="56"/>
      <c r="C285" s="56"/>
      <c r="D285" s="56"/>
      <c r="E285" s="56"/>
      <c r="F285" s="57"/>
      <c r="G285" s="67"/>
      <c r="H285" s="67"/>
      <c r="I285" s="185"/>
      <c r="J285" s="58" t="str">
        <f>IFERROR(Tabel1[[#This Row],[risico PF (%)]]/Tabel1[[#This Row],[Fictieve Stoploss (%)]]*-1,"")</f>
        <v/>
      </c>
      <c r="K285" s="58" t="str">
        <f>IFERROR(Tabel1[[#This Row],[risico PF (%)]]/Tabel1[[#This Row],[Stoploss optie 2 (%)]]*-1,"")</f>
        <v/>
      </c>
      <c r="L285" s="137"/>
      <c r="M285" s="137"/>
      <c r="N285" s="138"/>
      <c r="O285" s="138"/>
      <c r="P285" s="137"/>
      <c r="Q285" s="61"/>
      <c r="R285" s="61"/>
      <c r="S285" s="61"/>
      <c r="T285" s="60"/>
      <c r="U285" s="60"/>
      <c r="V285" s="62"/>
      <c r="W285" s="62"/>
      <c r="X285" s="76"/>
      <c r="Y285" s="61"/>
      <c r="Z285" s="163">
        <f>Tabel1[[#This Row],[prijs voorbij entry (%)]]-Tabel1[[#This Row],[Fictieve Stoploss (%)]]</f>
        <v>0</v>
      </c>
      <c r="AA285" s="94"/>
      <c r="AB285" s="94"/>
      <c r="AC285" s="61"/>
      <c r="AD285" s="61"/>
      <c r="AE285" s="61"/>
      <c r="AF285" s="95"/>
      <c r="AG285" s="153">
        <f>Tabel1[[#This Row],[eindtijd]]-Tabel1[[#This Row],[starttijd]]</f>
        <v>0</v>
      </c>
      <c r="AI285" s="59"/>
      <c r="AJ285" s="162" t="str">
        <f>IFERROR($J285*(IF($M285="SL",IF($T285="",$Q285*Analysetool!B$3,$T285*Analysetool!B$3),$M285*Analysetool!B$3)+IF($N285="SL",IF($T285="",$Q285*Analysetool!B$4,$T285*Analysetool!B$4),$N285*Analysetool!B$4)+IF($O285="SL",IF($T285="",$Q285*Analysetool!B$5,$T285*Analysetool!B$5),$O285*Analysetool!B$5)+IF($P285="SL",IF($T285="",$Q285*Analysetool!B$6,$T285*Analysetool!B$6),$P285*Analysetool!B$6))-Tabel1[[#This Row],[fees (%)]],"")</f>
        <v/>
      </c>
    </row>
    <row r="286" spans="1:36" ht="15.75" customHeight="1" x14ac:dyDescent="0.35">
      <c r="A286" s="55"/>
      <c r="B286" s="56"/>
      <c r="C286" s="56"/>
      <c r="D286" s="56"/>
      <c r="E286" s="56"/>
      <c r="F286" s="57"/>
      <c r="G286" s="67"/>
      <c r="H286" s="67"/>
      <c r="I286" s="185"/>
      <c r="J286" s="58" t="str">
        <f>IFERROR(Tabel1[[#This Row],[risico PF (%)]]/Tabel1[[#This Row],[Fictieve Stoploss (%)]]*-1,"")</f>
        <v/>
      </c>
      <c r="K286" s="58" t="str">
        <f>IFERROR(Tabel1[[#This Row],[risico PF (%)]]/Tabel1[[#This Row],[Stoploss optie 2 (%)]]*-1,"")</f>
        <v/>
      </c>
      <c r="L286" s="137"/>
      <c r="M286" s="137"/>
      <c r="N286" s="138"/>
      <c r="O286" s="138"/>
      <c r="P286" s="137"/>
      <c r="Q286" s="61"/>
      <c r="R286" s="61"/>
      <c r="S286" s="61"/>
      <c r="T286" s="60"/>
      <c r="U286" s="60"/>
      <c r="V286" s="62"/>
      <c r="W286" s="62"/>
      <c r="X286" s="76"/>
      <c r="Y286" s="61"/>
      <c r="Z286" s="163">
        <f>Tabel1[[#This Row],[prijs voorbij entry (%)]]-Tabel1[[#This Row],[Fictieve Stoploss (%)]]</f>
        <v>0</v>
      </c>
      <c r="AA286" s="94"/>
      <c r="AB286" s="94"/>
      <c r="AC286" s="61"/>
      <c r="AD286" s="61"/>
      <c r="AE286" s="61"/>
      <c r="AF286" s="95"/>
      <c r="AG286" s="153">
        <f>Tabel1[[#This Row],[eindtijd]]-Tabel1[[#This Row],[starttijd]]</f>
        <v>0</v>
      </c>
      <c r="AI286" s="59"/>
      <c r="AJ286" s="162" t="str">
        <f>IFERROR($J286*(IF($M286="SL",IF($T286="",$Q286*Analysetool!B$3,$T286*Analysetool!B$3),$M286*Analysetool!B$3)+IF($N286="SL",IF($T286="",$Q286*Analysetool!B$4,$T286*Analysetool!B$4),$N286*Analysetool!B$4)+IF($O286="SL",IF($T286="",$Q286*Analysetool!B$5,$T286*Analysetool!B$5),$O286*Analysetool!B$5)+IF($P286="SL",IF($T286="",$Q286*Analysetool!B$6,$T286*Analysetool!B$6),$P286*Analysetool!B$6))-Tabel1[[#This Row],[fees (%)]],"")</f>
        <v/>
      </c>
    </row>
    <row r="287" spans="1:36" ht="15.75" customHeight="1" x14ac:dyDescent="0.35">
      <c r="A287" s="55"/>
      <c r="B287" s="56"/>
      <c r="C287" s="56"/>
      <c r="D287" s="56"/>
      <c r="E287" s="56"/>
      <c r="F287" s="57"/>
      <c r="G287" s="67"/>
      <c r="H287" s="67"/>
      <c r="I287" s="185"/>
      <c r="J287" s="58" t="str">
        <f>IFERROR(Tabel1[[#This Row],[risico PF (%)]]/Tabel1[[#This Row],[Fictieve Stoploss (%)]]*-1,"")</f>
        <v/>
      </c>
      <c r="K287" s="58" t="str">
        <f>IFERROR(Tabel1[[#This Row],[risico PF (%)]]/Tabel1[[#This Row],[Stoploss optie 2 (%)]]*-1,"")</f>
        <v/>
      </c>
      <c r="L287" s="137"/>
      <c r="M287" s="137"/>
      <c r="N287" s="138"/>
      <c r="O287" s="138"/>
      <c r="P287" s="137"/>
      <c r="Q287" s="61"/>
      <c r="R287" s="61"/>
      <c r="S287" s="61"/>
      <c r="T287" s="60"/>
      <c r="U287" s="60"/>
      <c r="V287" s="62"/>
      <c r="W287" s="62"/>
      <c r="X287" s="76"/>
      <c r="Y287" s="61"/>
      <c r="Z287" s="163">
        <f>Tabel1[[#This Row],[prijs voorbij entry (%)]]-Tabel1[[#This Row],[Fictieve Stoploss (%)]]</f>
        <v>0</v>
      </c>
      <c r="AA287" s="94"/>
      <c r="AB287" s="94"/>
      <c r="AC287" s="61"/>
      <c r="AD287" s="61"/>
      <c r="AE287" s="61"/>
      <c r="AF287" s="95"/>
      <c r="AG287" s="153">
        <f>Tabel1[[#This Row],[eindtijd]]-Tabel1[[#This Row],[starttijd]]</f>
        <v>0</v>
      </c>
      <c r="AI287" s="59"/>
      <c r="AJ287" s="162" t="str">
        <f>IFERROR($J287*(IF($M287="SL",IF($T287="",$Q287*Analysetool!B$3,$T287*Analysetool!B$3),$M287*Analysetool!B$3)+IF($N287="SL",IF($T287="",$Q287*Analysetool!B$4,$T287*Analysetool!B$4),$N287*Analysetool!B$4)+IF($O287="SL",IF($T287="",$Q287*Analysetool!B$5,$T287*Analysetool!B$5),$O287*Analysetool!B$5)+IF($P287="SL",IF($T287="",$Q287*Analysetool!B$6,$T287*Analysetool!B$6),$P287*Analysetool!B$6))-Tabel1[[#This Row],[fees (%)]],"")</f>
        <v/>
      </c>
    </row>
    <row r="288" spans="1:36" ht="15.75" customHeight="1" x14ac:dyDescent="0.35">
      <c r="A288" s="55"/>
      <c r="B288" s="56"/>
      <c r="C288" s="56"/>
      <c r="D288" s="56"/>
      <c r="E288" s="56"/>
      <c r="F288" s="57"/>
      <c r="G288" s="67"/>
      <c r="H288" s="67"/>
      <c r="I288" s="185"/>
      <c r="J288" s="58" t="str">
        <f>IFERROR(Tabel1[[#This Row],[risico PF (%)]]/Tabel1[[#This Row],[Fictieve Stoploss (%)]]*-1,"")</f>
        <v/>
      </c>
      <c r="K288" s="58" t="str">
        <f>IFERROR(Tabel1[[#This Row],[risico PF (%)]]/Tabel1[[#This Row],[Stoploss optie 2 (%)]]*-1,"")</f>
        <v/>
      </c>
      <c r="L288" s="137"/>
      <c r="M288" s="137"/>
      <c r="N288" s="138"/>
      <c r="O288" s="138"/>
      <c r="P288" s="137"/>
      <c r="Q288" s="61"/>
      <c r="R288" s="61"/>
      <c r="S288" s="61"/>
      <c r="T288" s="60"/>
      <c r="U288" s="60"/>
      <c r="V288" s="62"/>
      <c r="W288" s="62"/>
      <c r="X288" s="76"/>
      <c r="Y288" s="61"/>
      <c r="Z288" s="163">
        <f>Tabel1[[#This Row],[prijs voorbij entry (%)]]-Tabel1[[#This Row],[Fictieve Stoploss (%)]]</f>
        <v>0</v>
      </c>
      <c r="AA288" s="94"/>
      <c r="AB288" s="94"/>
      <c r="AC288" s="61"/>
      <c r="AD288" s="61"/>
      <c r="AE288" s="61"/>
      <c r="AF288" s="95"/>
      <c r="AG288" s="153">
        <f>Tabel1[[#This Row],[eindtijd]]-Tabel1[[#This Row],[starttijd]]</f>
        <v>0</v>
      </c>
      <c r="AI288" s="59"/>
      <c r="AJ288" s="162" t="str">
        <f>IFERROR($J288*(IF($M288="SL",IF($T288="",$Q288*Analysetool!B$3,$T288*Analysetool!B$3),$M288*Analysetool!B$3)+IF($N288="SL",IF($T288="",$Q288*Analysetool!B$4,$T288*Analysetool!B$4),$N288*Analysetool!B$4)+IF($O288="SL",IF($T288="",$Q288*Analysetool!B$5,$T288*Analysetool!B$5),$O288*Analysetool!B$5)+IF($P288="SL",IF($T288="",$Q288*Analysetool!B$6,$T288*Analysetool!B$6),$P288*Analysetool!B$6))-Tabel1[[#This Row],[fees (%)]],"")</f>
        <v/>
      </c>
    </row>
    <row r="289" spans="1:36" ht="15.75" customHeight="1" x14ac:dyDescent="0.35">
      <c r="A289" s="55"/>
      <c r="B289" s="56"/>
      <c r="C289" s="56"/>
      <c r="D289" s="56"/>
      <c r="E289" s="56"/>
      <c r="F289" s="57"/>
      <c r="G289" s="67"/>
      <c r="H289" s="67"/>
      <c r="I289" s="185"/>
      <c r="J289" s="58" t="str">
        <f>IFERROR(Tabel1[[#This Row],[risico PF (%)]]/Tabel1[[#This Row],[Fictieve Stoploss (%)]]*-1,"")</f>
        <v/>
      </c>
      <c r="K289" s="58" t="str">
        <f>IFERROR(Tabel1[[#This Row],[risico PF (%)]]/Tabel1[[#This Row],[Stoploss optie 2 (%)]]*-1,"")</f>
        <v/>
      </c>
      <c r="L289" s="137"/>
      <c r="M289" s="137"/>
      <c r="N289" s="138"/>
      <c r="O289" s="138"/>
      <c r="P289" s="137"/>
      <c r="Q289" s="61"/>
      <c r="R289" s="61"/>
      <c r="S289" s="61"/>
      <c r="T289" s="60"/>
      <c r="U289" s="60"/>
      <c r="V289" s="62"/>
      <c r="W289" s="62"/>
      <c r="X289" s="76"/>
      <c r="Y289" s="61"/>
      <c r="Z289" s="163">
        <f>Tabel1[[#This Row],[prijs voorbij entry (%)]]-Tabel1[[#This Row],[Fictieve Stoploss (%)]]</f>
        <v>0</v>
      </c>
      <c r="AA289" s="94"/>
      <c r="AB289" s="94"/>
      <c r="AC289" s="61"/>
      <c r="AD289" s="61"/>
      <c r="AE289" s="61"/>
      <c r="AF289" s="95"/>
      <c r="AG289" s="153">
        <f>Tabel1[[#This Row],[eindtijd]]-Tabel1[[#This Row],[starttijd]]</f>
        <v>0</v>
      </c>
      <c r="AI289" s="59"/>
      <c r="AJ289" s="162" t="str">
        <f>IFERROR($J289*(IF($M289="SL",IF($T289="",$Q289*Analysetool!B$3,$T289*Analysetool!B$3),$M289*Analysetool!B$3)+IF($N289="SL",IF($T289="",$Q289*Analysetool!B$4,$T289*Analysetool!B$4),$N289*Analysetool!B$4)+IF($O289="SL",IF($T289="",$Q289*Analysetool!B$5,$T289*Analysetool!B$5),$O289*Analysetool!B$5)+IF($P289="SL",IF($T289="",$Q289*Analysetool!B$6,$T289*Analysetool!B$6),$P289*Analysetool!B$6))-Tabel1[[#This Row],[fees (%)]],"")</f>
        <v/>
      </c>
    </row>
    <row r="290" spans="1:36" ht="15.75" customHeight="1" x14ac:dyDescent="0.35">
      <c r="A290" s="55"/>
      <c r="B290" s="56"/>
      <c r="C290" s="56"/>
      <c r="D290" s="56"/>
      <c r="E290" s="56"/>
      <c r="F290" s="57"/>
      <c r="G290" s="67"/>
      <c r="H290" s="67"/>
      <c r="I290" s="185"/>
      <c r="J290" s="58" t="str">
        <f>IFERROR(Tabel1[[#This Row],[risico PF (%)]]/Tabel1[[#This Row],[Fictieve Stoploss (%)]]*-1,"")</f>
        <v/>
      </c>
      <c r="K290" s="58" t="str">
        <f>IFERROR(Tabel1[[#This Row],[risico PF (%)]]/Tabel1[[#This Row],[Stoploss optie 2 (%)]]*-1,"")</f>
        <v/>
      </c>
      <c r="L290" s="137"/>
      <c r="M290" s="137"/>
      <c r="N290" s="138"/>
      <c r="O290" s="138"/>
      <c r="P290" s="137"/>
      <c r="Q290" s="61"/>
      <c r="R290" s="61"/>
      <c r="S290" s="61"/>
      <c r="T290" s="60"/>
      <c r="U290" s="60"/>
      <c r="V290" s="62"/>
      <c r="W290" s="62"/>
      <c r="X290" s="76"/>
      <c r="Y290" s="61"/>
      <c r="Z290" s="163">
        <f>Tabel1[[#This Row],[prijs voorbij entry (%)]]-Tabel1[[#This Row],[Fictieve Stoploss (%)]]</f>
        <v>0</v>
      </c>
      <c r="AA290" s="94"/>
      <c r="AB290" s="94"/>
      <c r="AC290" s="61"/>
      <c r="AD290" s="61"/>
      <c r="AE290" s="61"/>
      <c r="AF290" s="95"/>
      <c r="AG290" s="153">
        <f>Tabel1[[#This Row],[eindtijd]]-Tabel1[[#This Row],[starttijd]]</f>
        <v>0</v>
      </c>
      <c r="AI290" s="59"/>
      <c r="AJ290" s="162" t="str">
        <f>IFERROR($J290*(IF($M290="SL",IF($T290="",$Q290*Analysetool!B$3,$T290*Analysetool!B$3),$M290*Analysetool!B$3)+IF($N290="SL",IF($T290="",$Q290*Analysetool!B$4,$T290*Analysetool!B$4),$N290*Analysetool!B$4)+IF($O290="SL",IF($T290="",$Q290*Analysetool!B$5,$T290*Analysetool!B$5),$O290*Analysetool!B$5)+IF($P290="SL",IF($T290="",$Q290*Analysetool!B$6,$T290*Analysetool!B$6),$P290*Analysetool!B$6))-Tabel1[[#This Row],[fees (%)]],"")</f>
        <v/>
      </c>
    </row>
    <row r="291" spans="1:36" ht="15.75" customHeight="1" x14ac:dyDescent="0.35">
      <c r="A291" s="55"/>
      <c r="B291" s="56"/>
      <c r="C291" s="56"/>
      <c r="D291" s="56"/>
      <c r="E291" s="56"/>
      <c r="F291" s="57"/>
      <c r="G291" s="67"/>
      <c r="H291" s="67"/>
      <c r="I291" s="185"/>
      <c r="J291" s="58" t="str">
        <f>IFERROR(Tabel1[[#This Row],[risico PF (%)]]/Tabel1[[#This Row],[Fictieve Stoploss (%)]]*-1,"")</f>
        <v/>
      </c>
      <c r="K291" s="58" t="str">
        <f>IFERROR(Tabel1[[#This Row],[risico PF (%)]]/Tabel1[[#This Row],[Stoploss optie 2 (%)]]*-1,"")</f>
        <v/>
      </c>
      <c r="L291" s="137"/>
      <c r="M291" s="137"/>
      <c r="N291" s="138"/>
      <c r="O291" s="138"/>
      <c r="P291" s="137"/>
      <c r="Q291" s="61"/>
      <c r="R291" s="61"/>
      <c r="S291" s="61"/>
      <c r="T291" s="60"/>
      <c r="U291" s="60"/>
      <c r="V291" s="62"/>
      <c r="W291" s="62"/>
      <c r="X291" s="76"/>
      <c r="Y291" s="61"/>
      <c r="Z291" s="163">
        <f>Tabel1[[#This Row],[prijs voorbij entry (%)]]-Tabel1[[#This Row],[Fictieve Stoploss (%)]]</f>
        <v>0</v>
      </c>
      <c r="AA291" s="94"/>
      <c r="AB291" s="94"/>
      <c r="AC291" s="61"/>
      <c r="AD291" s="61"/>
      <c r="AE291" s="61"/>
      <c r="AF291" s="95"/>
      <c r="AG291" s="153">
        <f>Tabel1[[#This Row],[eindtijd]]-Tabel1[[#This Row],[starttijd]]</f>
        <v>0</v>
      </c>
      <c r="AI291" s="59"/>
      <c r="AJ291" s="162" t="str">
        <f>IFERROR($J291*(IF($M291="SL",IF($T291="",$Q291*Analysetool!B$3,$T291*Analysetool!B$3),$M291*Analysetool!B$3)+IF($N291="SL",IF($T291="",$Q291*Analysetool!B$4,$T291*Analysetool!B$4),$N291*Analysetool!B$4)+IF($O291="SL",IF($T291="",$Q291*Analysetool!B$5,$T291*Analysetool!B$5),$O291*Analysetool!B$5)+IF($P291="SL",IF($T291="",$Q291*Analysetool!B$6,$T291*Analysetool!B$6),$P291*Analysetool!B$6))-Tabel1[[#This Row],[fees (%)]],"")</f>
        <v/>
      </c>
    </row>
    <row r="292" spans="1:36" ht="15.75" customHeight="1" x14ac:dyDescent="0.35">
      <c r="A292" s="55"/>
      <c r="B292" s="56"/>
      <c r="C292" s="56"/>
      <c r="D292" s="56"/>
      <c r="E292" s="56"/>
      <c r="F292" s="57"/>
      <c r="G292" s="67"/>
      <c r="H292" s="67"/>
      <c r="I292" s="185"/>
      <c r="J292" s="58" t="str">
        <f>IFERROR(Tabel1[[#This Row],[risico PF (%)]]/Tabel1[[#This Row],[Fictieve Stoploss (%)]]*-1,"")</f>
        <v/>
      </c>
      <c r="K292" s="58" t="str">
        <f>IFERROR(Tabel1[[#This Row],[risico PF (%)]]/Tabel1[[#This Row],[Stoploss optie 2 (%)]]*-1,"")</f>
        <v/>
      </c>
      <c r="L292" s="137"/>
      <c r="M292" s="137"/>
      <c r="N292" s="138"/>
      <c r="O292" s="138"/>
      <c r="P292" s="137"/>
      <c r="Q292" s="61"/>
      <c r="R292" s="61"/>
      <c r="S292" s="61"/>
      <c r="T292" s="60"/>
      <c r="U292" s="60"/>
      <c r="V292" s="62"/>
      <c r="W292" s="62"/>
      <c r="X292" s="76"/>
      <c r="Y292" s="61"/>
      <c r="Z292" s="163">
        <f>Tabel1[[#This Row],[prijs voorbij entry (%)]]-Tabel1[[#This Row],[Fictieve Stoploss (%)]]</f>
        <v>0</v>
      </c>
      <c r="AA292" s="94"/>
      <c r="AB292" s="94"/>
      <c r="AC292" s="61"/>
      <c r="AD292" s="61"/>
      <c r="AE292" s="61"/>
      <c r="AF292" s="95"/>
      <c r="AG292" s="153">
        <f>Tabel1[[#This Row],[eindtijd]]-Tabel1[[#This Row],[starttijd]]</f>
        <v>0</v>
      </c>
      <c r="AI292" s="59"/>
      <c r="AJ292" s="162" t="str">
        <f>IFERROR($J292*(IF($M292="SL",IF($T292="",$Q292*Analysetool!B$3,$T292*Analysetool!B$3),$M292*Analysetool!B$3)+IF($N292="SL",IF($T292="",$Q292*Analysetool!B$4,$T292*Analysetool!B$4),$N292*Analysetool!B$4)+IF($O292="SL",IF($T292="",$Q292*Analysetool!B$5,$T292*Analysetool!B$5),$O292*Analysetool!B$5)+IF($P292="SL",IF($T292="",$Q292*Analysetool!B$6,$T292*Analysetool!B$6),$P292*Analysetool!B$6))-Tabel1[[#This Row],[fees (%)]],"")</f>
        <v/>
      </c>
    </row>
    <row r="293" spans="1:36" ht="15.75" customHeight="1" x14ac:dyDescent="0.35">
      <c r="A293" s="55"/>
      <c r="B293" s="56"/>
      <c r="C293" s="56"/>
      <c r="D293" s="56"/>
      <c r="E293" s="56"/>
      <c r="F293" s="57"/>
      <c r="G293" s="67"/>
      <c r="H293" s="67"/>
      <c r="I293" s="185"/>
      <c r="J293" s="58" t="str">
        <f>IFERROR(Tabel1[[#This Row],[risico PF (%)]]/Tabel1[[#This Row],[Fictieve Stoploss (%)]]*-1,"")</f>
        <v/>
      </c>
      <c r="K293" s="58" t="str">
        <f>IFERROR(Tabel1[[#This Row],[risico PF (%)]]/Tabel1[[#This Row],[Stoploss optie 2 (%)]]*-1,"")</f>
        <v/>
      </c>
      <c r="L293" s="137"/>
      <c r="M293" s="137"/>
      <c r="N293" s="138"/>
      <c r="O293" s="138"/>
      <c r="P293" s="137"/>
      <c r="Q293" s="61"/>
      <c r="R293" s="61"/>
      <c r="S293" s="61"/>
      <c r="T293" s="60"/>
      <c r="U293" s="60"/>
      <c r="V293" s="62"/>
      <c r="W293" s="62"/>
      <c r="X293" s="76"/>
      <c r="Y293" s="61"/>
      <c r="Z293" s="163">
        <f>Tabel1[[#This Row],[prijs voorbij entry (%)]]-Tabel1[[#This Row],[Fictieve Stoploss (%)]]</f>
        <v>0</v>
      </c>
      <c r="AA293" s="94"/>
      <c r="AB293" s="94"/>
      <c r="AC293" s="61"/>
      <c r="AD293" s="61"/>
      <c r="AE293" s="61"/>
      <c r="AF293" s="95"/>
      <c r="AG293" s="153">
        <f>Tabel1[[#This Row],[eindtijd]]-Tabel1[[#This Row],[starttijd]]</f>
        <v>0</v>
      </c>
      <c r="AI293" s="59"/>
      <c r="AJ293" s="162" t="str">
        <f>IFERROR($J293*(IF($M293="SL",IF($T293="",$Q293*Analysetool!B$3,$T293*Analysetool!B$3),$M293*Analysetool!B$3)+IF($N293="SL",IF($T293="",$Q293*Analysetool!B$4,$T293*Analysetool!B$4),$N293*Analysetool!B$4)+IF($O293="SL",IF($T293="",$Q293*Analysetool!B$5,$T293*Analysetool!B$5),$O293*Analysetool!B$5)+IF($P293="SL",IF($T293="",$Q293*Analysetool!B$6,$T293*Analysetool!B$6),$P293*Analysetool!B$6))-Tabel1[[#This Row],[fees (%)]],"")</f>
        <v/>
      </c>
    </row>
    <row r="294" spans="1:36" ht="15.75" customHeight="1" x14ac:dyDescent="0.35">
      <c r="A294" s="55"/>
      <c r="B294" s="56"/>
      <c r="C294" s="56"/>
      <c r="D294" s="56"/>
      <c r="E294" s="56"/>
      <c r="F294" s="57"/>
      <c r="G294" s="67"/>
      <c r="H294" s="67"/>
      <c r="I294" s="185"/>
      <c r="J294" s="58" t="str">
        <f>IFERROR(Tabel1[[#This Row],[risico PF (%)]]/Tabel1[[#This Row],[Fictieve Stoploss (%)]]*-1,"")</f>
        <v/>
      </c>
      <c r="K294" s="58" t="str">
        <f>IFERROR(Tabel1[[#This Row],[risico PF (%)]]/Tabel1[[#This Row],[Stoploss optie 2 (%)]]*-1,"")</f>
        <v/>
      </c>
      <c r="L294" s="137"/>
      <c r="M294" s="137"/>
      <c r="N294" s="138"/>
      <c r="O294" s="138"/>
      <c r="P294" s="137"/>
      <c r="Q294" s="61"/>
      <c r="R294" s="61"/>
      <c r="S294" s="61"/>
      <c r="T294" s="60"/>
      <c r="U294" s="60"/>
      <c r="V294" s="62"/>
      <c r="W294" s="62"/>
      <c r="X294" s="76"/>
      <c r="Y294" s="61"/>
      <c r="Z294" s="163">
        <f>Tabel1[[#This Row],[prijs voorbij entry (%)]]-Tabel1[[#This Row],[Fictieve Stoploss (%)]]</f>
        <v>0</v>
      </c>
      <c r="AA294" s="94"/>
      <c r="AB294" s="94"/>
      <c r="AC294" s="61"/>
      <c r="AD294" s="61"/>
      <c r="AE294" s="61"/>
      <c r="AF294" s="95"/>
      <c r="AG294" s="153">
        <f>Tabel1[[#This Row],[eindtijd]]-Tabel1[[#This Row],[starttijd]]</f>
        <v>0</v>
      </c>
      <c r="AI294" s="59"/>
      <c r="AJ294" s="162" t="str">
        <f>IFERROR($J294*(IF($M294="SL",IF($T294="",$Q294*Analysetool!B$3,$T294*Analysetool!B$3),$M294*Analysetool!B$3)+IF($N294="SL",IF($T294="",$Q294*Analysetool!B$4,$T294*Analysetool!B$4),$N294*Analysetool!B$4)+IF($O294="SL",IF($T294="",$Q294*Analysetool!B$5,$T294*Analysetool!B$5),$O294*Analysetool!B$5)+IF($P294="SL",IF($T294="",$Q294*Analysetool!B$6,$T294*Analysetool!B$6),$P294*Analysetool!B$6))-Tabel1[[#This Row],[fees (%)]],"")</f>
        <v/>
      </c>
    </row>
    <row r="295" spans="1:36" ht="15.75" customHeight="1" x14ac:dyDescent="0.35">
      <c r="A295" s="55"/>
      <c r="B295" s="56"/>
      <c r="C295" s="56"/>
      <c r="D295" s="56"/>
      <c r="E295" s="56"/>
      <c r="F295" s="57"/>
      <c r="G295" s="67"/>
      <c r="H295" s="67"/>
      <c r="I295" s="185"/>
      <c r="J295" s="58" t="str">
        <f>IFERROR(Tabel1[[#This Row],[risico PF (%)]]/Tabel1[[#This Row],[Fictieve Stoploss (%)]]*-1,"")</f>
        <v/>
      </c>
      <c r="K295" s="58" t="str">
        <f>IFERROR(Tabel1[[#This Row],[risico PF (%)]]/Tabel1[[#This Row],[Stoploss optie 2 (%)]]*-1,"")</f>
        <v/>
      </c>
      <c r="L295" s="137"/>
      <c r="M295" s="137"/>
      <c r="N295" s="138"/>
      <c r="O295" s="138"/>
      <c r="P295" s="137"/>
      <c r="Q295" s="61"/>
      <c r="R295" s="61"/>
      <c r="S295" s="61"/>
      <c r="T295" s="60"/>
      <c r="U295" s="60"/>
      <c r="V295" s="62"/>
      <c r="W295" s="62"/>
      <c r="X295" s="76"/>
      <c r="Y295" s="61"/>
      <c r="Z295" s="163">
        <f>Tabel1[[#This Row],[prijs voorbij entry (%)]]-Tabel1[[#This Row],[Fictieve Stoploss (%)]]</f>
        <v>0</v>
      </c>
      <c r="AA295" s="94"/>
      <c r="AB295" s="94"/>
      <c r="AC295" s="61"/>
      <c r="AD295" s="61"/>
      <c r="AE295" s="61"/>
      <c r="AF295" s="95"/>
      <c r="AG295" s="153">
        <f>Tabel1[[#This Row],[eindtijd]]-Tabel1[[#This Row],[starttijd]]</f>
        <v>0</v>
      </c>
      <c r="AI295" s="59"/>
      <c r="AJ295" s="162" t="str">
        <f>IFERROR($J295*(IF($M295="SL",IF($T295="",$Q295*Analysetool!B$3,$T295*Analysetool!B$3),$M295*Analysetool!B$3)+IF($N295="SL",IF($T295="",$Q295*Analysetool!B$4,$T295*Analysetool!B$4),$N295*Analysetool!B$4)+IF($O295="SL",IF($T295="",$Q295*Analysetool!B$5,$T295*Analysetool!B$5),$O295*Analysetool!B$5)+IF($P295="SL",IF($T295="",$Q295*Analysetool!B$6,$T295*Analysetool!B$6),$P295*Analysetool!B$6))-Tabel1[[#This Row],[fees (%)]],"")</f>
        <v/>
      </c>
    </row>
    <row r="296" spans="1:36" ht="15.75" customHeight="1" x14ac:dyDescent="0.35">
      <c r="A296" s="55"/>
      <c r="B296" s="56"/>
      <c r="C296" s="56"/>
      <c r="D296" s="56"/>
      <c r="E296" s="56"/>
      <c r="F296" s="57"/>
      <c r="G296" s="67"/>
      <c r="H296" s="67"/>
      <c r="I296" s="185"/>
      <c r="J296" s="58" t="str">
        <f>IFERROR(Tabel1[[#This Row],[risico PF (%)]]/Tabel1[[#This Row],[Fictieve Stoploss (%)]]*-1,"")</f>
        <v/>
      </c>
      <c r="K296" s="58" t="str">
        <f>IFERROR(Tabel1[[#This Row],[risico PF (%)]]/Tabel1[[#This Row],[Stoploss optie 2 (%)]]*-1,"")</f>
        <v/>
      </c>
      <c r="L296" s="137"/>
      <c r="M296" s="137"/>
      <c r="N296" s="138"/>
      <c r="O296" s="138"/>
      <c r="P296" s="137"/>
      <c r="Q296" s="61"/>
      <c r="R296" s="61"/>
      <c r="S296" s="61"/>
      <c r="T296" s="60"/>
      <c r="U296" s="60"/>
      <c r="V296" s="62"/>
      <c r="W296" s="62"/>
      <c r="X296" s="76"/>
      <c r="Y296" s="61"/>
      <c r="Z296" s="163">
        <f>Tabel1[[#This Row],[prijs voorbij entry (%)]]-Tabel1[[#This Row],[Fictieve Stoploss (%)]]</f>
        <v>0</v>
      </c>
      <c r="AA296" s="94"/>
      <c r="AB296" s="94"/>
      <c r="AC296" s="61"/>
      <c r="AD296" s="61"/>
      <c r="AE296" s="61"/>
      <c r="AF296" s="95"/>
      <c r="AG296" s="153">
        <f>Tabel1[[#This Row],[eindtijd]]-Tabel1[[#This Row],[starttijd]]</f>
        <v>0</v>
      </c>
      <c r="AI296" s="59"/>
      <c r="AJ296" s="162" t="str">
        <f>IFERROR($J296*(IF($M296="SL",IF($T296="",$Q296*Analysetool!B$3,$T296*Analysetool!B$3),$M296*Analysetool!B$3)+IF($N296="SL",IF($T296="",$Q296*Analysetool!B$4,$T296*Analysetool!B$4),$N296*Analysetool!B$4)+IF($O296="SL",IF($T296="",$Q296*Analysetool!B$5,$T296*Analysetool!B$5),$O296*Analysetool!B$5)+IF($P296="SL",IF($T296="",$Q296*Analysetool!B$6,$T296*Analysetool!B$6),$P296*Analysetool!B$6))-Tabel1[[#This Row],[fees (%)]],"")</f>
        <v/>
      </c>
    </row>
    <row r="297" spans="1:36" ht="15.75" customHeight="1" x14ac:dyDescent="0.35">
      <c r="A297" s="55"/>
      <c r="B297" s="56"/>
      <c r="C297" s="56"/>
      <c r="D297" s="56"/>
      <c r="E297" s="56"/>
      <c r="F297" s="57"/>
      <c r="G297" s="67"/>
      <c r="H297" s="67"/>
      <c r="I297" s="185"/>
      <c r="J297" s="58" t="str">
        <f>IFERROR(Tabel1[[#This Row],[risico PF (%)]]/Tabel1[[#This Row],[Fictieve Stoploss (%)]]*-1,"")</f>
        <v/>
      </c>
      <c r="K297" s="58" t="str">
        <f>IFERROR(Tabel1[[#This Row],[risico PF (%)]]/Tabel1[[#This Row],[Stoploss optie 2 (%)]]*-1,"")</f>
        <v/>
      </c>
      <c r="L297" s="137"/>
      <c r="M297" s="137"/>
      <c r="N297" s="138"/>
      <c r="O297" s="138"/>
      <c r="P297" s="137"/>
      <c r="Q297" s="61"/>
      <c r="R297" s="61"/>
      <c r="S297" s="61"/>
      <c r="T297" s="60"/>
      <c r="U297" s="60"/>
      <c r="V297" s="62"/>
      <c r="W297" s="62"/>
      <c r="X297" s="76"/>
      <c r="Y297" s="61"/>
      <c r="Z297" s="163">
        <f>Tabel1[[#This Row],[prijs voorbij entry (%)]]-Tabel1[[#This Row],[Fictieve Stoploss (%)]]</f>
        <v>0</v>
      </c>
      <c r="AA297" s="94"/>
      <c r="AB297" s="94"/>
      <c r="AC297" s="61"/>
      <c r="AD297" s="61"/>
      <c r="AE297" s="61"/>
      <c r="AF297" s="95"/>
      <c r="AG297" s="153">
        <f>Tabel1[[#This Row],[eindtijd]]-Tabel1[[#This Row],[starttijd]]</f>
        <v>0</v>
      </c>
      <c r="AI297" s="59"/>
      <c r="AJ297" s="162" t="str">
        <f>IFERROR($J297*(IF($M297="SL",IF($T297="",$Q297*Analysetool!B$3,$T297*Analysetool!B$3),$M297*Analysetool!B$3)+IF($N297="SL",IF($T297="",$Q297*Analysetool!B$4,$T297*Analysetool!B$4),$N297*Analysetool!B$4)+IF($O297="SL",IF($T297="",$Q297*Analysetool!B$5,$T297*Analysetool!B$5),$O297*Analysetool!B$5)+IF($P297="SL",IF($T297="",$Q297*Analysetool!B$6,$T297*Analysetool!B$6),$P297*Analysetool!B$6))-Tabel1[[#This Row],[fees (%)]],"")</f>
        <v/>
      </c>
    </row>
    <row r="298" spans="1:36" ht="15.75" customHeight="1" x14ac:dyDescent="0.35">
      <c r="A298" s="55"/>
      <c r="B298" s="56"/>
      <c r="C298" s="56"/>
      <c r="D298" s="56"/>
      <c r="E298" s="56"/>
      <c r="F298" s="57"/>
      <c r="G298" s="67"/>
      <c r="H298" s="67"/>
      <c r="I298" s="185"/>
      <c r="J298" s="58" t="str">
        <f>IFERROR(Tabel1[[#This Row],[risico PF (%)]]/Tabel1[[#This Row],[Fictieve Stoploss (%)]]*-1,"")</f>
        <v/>
      </c>
      <c r="K298" s="58" t="str">
        <f>IFERROR(Tabel1[[#This Row],[risico PF (%)]]/Tabel1[[#This Row],[Stoploss optie 2 (%)]]*-1,"")</f>
        <v/>
      </c>
      <c r="L298" s="137"/>
      <c r="M298" s="137"/>
      <c r="N298" s="138"/>
      <c r="O298" s="138"/>
      <c r="P298" s="137"/>
      <c r="Q298" s="61"/>
      <c r="R298" s="61"/>
      <c r="S298" s="61"/>
      <c r="T298" s="60"/>
      <c r="U298" s="60"/>
      <c r="V298" s="62"/>
      <c r="W298" s="62"/>
      <c r="X298" s="76"/>
      <c r="Y298" s="61"/>
      <c r="Z298" s="163">
        <f>Tabel1[[#This Row],[prijs voorbij entry (%)]]-Tabel1[[#This Row],[Fictieve Stoploss (%)]]</f>
        <v>0</v>
      </c>
      <c r="AA298" s="94"/>
      <c r="AB298" s="94"/>
      <c r="AC298" s="61"/>
      <c r="AD298" s="61"/>
      <c r="AE298" s="61"/>
      <c r="AF298" s="95"/>
      <c r="AG298" s="153">
        <f>Tabel1[[#This Row],[eindtijd]]-Tabel1[[#This Row],[starttijd]]</f>
        <v>0</v>
      </c>
      <c r="AI298" s="59"/>
      <c r="AJ298" s="162" t="str">
        <f>IFERROR($J298*(IF($M298="SL",IF($T298="",$Q298*Analysetool!B$3,$T298*Analysetool!B$3),$M298*Analysetool!B$3)+IF($N298="SL",IF($T298="",$Q298*Analysetool!B$4,$T298*Analysetool!B$4),$N298*Analysetool!B$4)+IF($O298="SL",IF($T298="",$Q298*Analysetool!B$5,$T298*Analysetool!B$5),$O298*Analysetool!B$5)+IF($P298="SL",IF($T298="",$Q298*Analysetool!B$6,$T298*Analysetool!B$6),$P298*Analysetool!B$6))-Tabel1[[#This Row],[fees (%)]],"")</f>
        <v/>
      </c>
    </row>
    <row r="299" spans="1:36" ht="15.75" customHeight="1" x14ac:dyDescent="0.35">
      <c r="A299" s="55"/>
      <c r="B299" s="56"/>
      <c r="C299" s="56"/>
      <c r="D299" s="56"/>
      <c r="E299" s="56"/>
      <c r="F299" s="57"/>
      <c r="G299" s="67"/>
      <c r="H299" s="67"/>
      <c r="I299" s="185"/>
      <c r="J299" s="58" t="str">
        <f>IFERROR(Tabel1[[#This Row],[risico PF (%)]]/Tabel1[[#This Row],[Fictieve Stoploss (%)]]*-1,"")</f>
        <v/>
      </c>
      <c r="K299" s="58" t="str">
        <f>IFERROR(Tabel1[[#This Row],[risico PF (%)]]/Tabel1[[#This Row],[Stoploss optie 2 (%)]]*-1,"")</f>
        <v/>
      </c>
      <c r="L299" s="137"/>
      <c r="M299" s="137"/>
      <c r="N299" s="138"/>
      <c r="O299" s="138"/>
      <c r="P299" s="137"/>
      <c r="Q299" s="61"/>
      <c r="R299" s="61"/>
      <c r="S299" s="61"/>
      <c r="T299" s="60"/>
      <c r="U299" s="60"/>
      <c r="V299" s="62"/>
      <c r="W299" s="62"/>
      <c r="X299" s="76"/>
      <c r="Y299" s="61"/>
      <c r="Z299" s="163">
        <f>Tabel1[[#This Row],[prijs voorbij entry (%)]]-Tabel1[[#This Row],[Fictieve Stoploss (%)]]</f>
        <v>0</v>
      </c>
      <c r="AA299" s="94"/>
      <c r="AB299" s="94"/>
      <c r="AC299" s="61"/>
      <c r="AD299" s="61"/>
      <c r="AE299" s="61"/>
      <c r="AF299" s="95"/>
      <c r="AG299" s="153">
        <f>Tabel1[[#This Row],[eindtijd]]-Tabel1[[#This Row],[starttijd]]</f>
        <v>0</v>
      </c>
      <c r="AI299" s="59"/>
      <c r="AJ299" s="162" t="str">
        <f>IFERROR($J299*(IF($M299="SL",IF($T299="",$Q299*Analysetool!B$3,$T299*Analysetool!B$3),$M299*Analysetool!B$3)+IF($N299="SL",IF($T299="",$Q299*Analysetool!B$4,$T299*Analysetool!B$4),$N299*Analysetool!B$4)+IF($O299="SL",IF($T299="",$Q299*Analysetool!B$5,$T299*Analysetool!B$5),$O299*Analysetool!B$5)+IF($P299="SL",IF($T299="",$Q299*Analysetool!B$6,$T299*Analysetool!B$6),$P299*Analysetool!B$6))-Tabel1[[#This Row],[fees (%)]],"")</f>
        <v/>
      </c>
    </row>
    <row r="300" spans="1:36" ht="15.75" customHeight="1" x14ac:dyDescent="0.35">
      <c r="A300" s="55"/>
      <c r="B300" s="56"/>
      <c r="C300" s="56"/>
      <c r="D300" s="56"/>
      <c r="E300" s="56"/>
      <c r="F300" s="57"/>
      <c r="G300" s="67"/>
      <c r="H300" s="67"/>
      <c r="I300" s="185"/>
      <c r="J300" s="58" t="str">
        <f>IFERROR(Tabel1[[#This Row],[risico PF (%)]]/Tabel1[[#This Row],[Fictieve Stoploss (%)]]*-1,"")</f>
        <v/>
      </c>
      <c r="K300" s="58" t="str">
        <f>IFERROR(Tabel1[[#This Row],[risico PF (%)]]/Tabel1[[#This Row],[Stoploss optie 2 (%)]]*-1,"")</f>
        <v/>
      </c>
      <c r="L300" s="137"/>
      <c r="M300" s="137"/>
      <c r="N300" s="138"/>
      <c r="O300" s="138"/>
      <c r="P300" s="137"/>
      <c r="Q300" s="61"/>
      <c r="R300" s="61"/>
      <c r="S300" s="61"/>
      <c r="T300" s="60"/>
      <c r="U300" s="60"/>
      <c r="V300" s="62"/>
      <c r="W300" s="62"/>
      <c r="X300" s="76"/>
      <c r="Y300" s="61"/>
      <c r="Z300" s="163">
        <f>Tabel1[[#This Row],[prijs voorbij entry (%)]]-Tabel1[[#This Row],[Fictieve Stoploss (%)]]</f>
        <v>0</v>
      </c>
      <c r="AA300" s="94"/>
      <c r="AB300" s="94"/>
      <c r="AC300" s="61"/>
      <c r="AD300" s="61"/>
      <c r="AE300" s="61"/>
      <c r="AF300" s="95"/>
      <c r="AG300" s="153">
        <f>Tabel1[[#This Row],[eindtijd]]-Tabel1[[#This Row],[starttijd]]</f>
        <v>0</v>
      </c>
      <c r="AI300" s="59"/>
      <c r="AJ300" s="162" t="str">
        <f>IFERROR($J300*(IF($M300="SL",IF($T300="",$Q300*Analysetool!B$3,$T300*Analysetool!B$3),$M300*Analysetool!B$3)+IF($N300="SL",IF($T300="",$Q300*Analysetool!B$4,$T300*Analysetool!B$4),$N300*Analysetool!B$4)+IF($O300="SL",IF($T300="",$Q300*Analysetool!B$5,$T300*Analysetool!B$5),$O300*Analysetool!B$5)+IF($P300="SL",IF($T300="",$Q300*Analysetool!B$6,$T300*Analysetool!B$6),$P300*Analysetool!B$6))-Tabel1[[#This Row],[fees (%)]],"")</f>
        <v/>
      </c>
    </row>
    <row r="301" spans="1:36" ht="15.75" customHeight="1" x14ac:dyDescent="0.35">
      <c r="A301" s="55"/>
      <c r="B301" s="56"/>
      <c r="C301" s="56"/>
      <c r="D301" s="56"/>
      <c r="E301" s="56"/>
      <c r="F301" s="57"/>
      <c r="G301" s="67"/>
      <c r="H301" s="67"/>
      <c r="I301" s="185"/>
      <c r="J301" s="58" t="str">
        <f>IFERROR(Tabel1[[#This Row],[risico PF (%)]]/Tabel1[[#This Row],[Fictieve Stoploss (%)]]*-1,"")</f>
        <v/>
      </c>
      <c r="K301" s="58" t="str">
        <f>IFERROR(Tabel1[[#This Row],[risico PF (%)]]/Tabel1[[#This Row],[Stoploss optie 2 (%)]]*-1,"")</f>
        <v/>
      </c>
      <c r="L301" s="137"/>
      <c r="M301" s="137"/>
      <c r="N301" s="138"/>
      <c r="O301" s="138"/>
      <c r="P301" s="137"/>
      <c r="Q301" s="61"/>
      <c r="R301" s="61"/>
      <c r="S301" s="61"/>
      <c r="T301" s="60"/>
      <c r="U301" s="60"/>
      <c r="V301" s="62"/>
      <c r="W301" s="62"/>
      <c r="X301" s="76"/>
      <c r="Y301" s="61"/>
      <c r="Z301" s="163">
        <f>Tabel1[[#This Row],[prijs voorbij entry (%)]]-Tabel1[[#This Row],[Fictieve Stoploss (%)]]</f>
        <v>0</v>
      </c>
      <c r="AA301" s="94"/>
      <c r="AB301" s="94"/>
      <c r="AC301" s="61"/>
      <c r="AD301" s="61"/>
      <c r="AE301" s="61"/>
      <c r="AF301" s="95"/>
      <c r="AG301" s="153">
        <f>Tabel1[[#This Row],[eindtijd]]-Tabel1[[#This Row],[starttijd]]</f>
        <v>0</v>
      </c>
      <c r="AI301" s="59"/>
      <c r="AJ301" s="162" t="str">
        <f>IFERROR($J301*(IF($M301="SL",IF($T301="",$Q301*Analysetool!B$3,$T301*Analysetool!B$3),$M301*Analysetool!B$3)+IF($N301="SL",IF($T301="",$Q301*Analysetool!B$4,$T301*Analysetool!B$4),$N301*Analysetool!B$4)+IF($O301="SL",IF($T301="",$Q301*Analysetool!B$5,$T301*Analysetool!B$5),$O301*Analysetool!B$5)+IF($P301="SL",IF($T301="",$Q301*Analysetool!B$6,$T301*Analysetool!B$6),$P301*Analysetool!B$6))-Tabel1[[#This Row],[fees (%)]],"")</f>
        <v/>
      </c>
    </row>
    <row r="302" spans="1:36" ht="15.75" customHeight="1" x14ac:dyDescent="0.35">
      <c r="A302" s="55"/>
      <c r="B302" s="56"/>
      <c r="C302" s="56"/>
      <c r="D302" s="56"/>
      <c r="E302" s="56"/>
      <c r="F302" s="57"/>
      <c r="G302" s="67"/>
      <c r="H302" s="67"/>
      <c r="I302" s="185"/>
      <c r="J302" s="58" t="str">
        <f>IFERROR(Tabel1[[#This Row],[risico PF (%)]]/Tabel1[[#This Row],[Fictieve Stoploss (%)]]*-1,"")</f>
        <v/>
      </c>
      <c r="K302" s="58" t="str">
        <f>IFERROR(Tabel1[[#This Row],[risico PF (%)]]/Tabel1[[#This Row],[Stoploss optie 2 (%)]]*-1,"")</f>
        <v/>
      </c>
      <c r="L302" s="137"/>
      <c r="M302" s="137"/>
      <c r="N302" s="138"/>
      <c r="O302" s="138"/>
      <c r="P302" s="137"/>
      <c r="Q302" s="61"/>
      <c r="R302" s="61"/>
      <c r="S302" s="61"/>
      <c r="T302" s="60"/>
      <c r="U302" s="60"/>
      <c r="V302" s="62"/>
      <c r="W302" s="62"/>
      <c r="X302" s="76"/>
      <c r="Y302" s="61"/>
      <c r="Z302" s="163">
        <f>Tabel1[[#This Row],[prijs voorbij entry (%)]]-Tabel1[[#This Row],[Fictieve Stoploss (%)]]</f>
        <v>0</v>
      </c>
      <c r="AA302" s="94"/>
      <c r="AB302" s="94"/>
      <c r="AC302" s="61"/>
      <c r="AD302" s="61"/>
      <c r="AE302" s="61"/>
      <c r="AF302" s="95"/>
      <c r="AG302" s="153">
        <f>Tabel1[[#This Row],[eindtijd]]-Tabel1[[#This Row],[starttijd]]</f>
        <v>0</v>
      </c>
      <c r="AI302" s="59"/>
      <c r="AJ302" s="162" t="str">
        <f>IFERROR($J302*(IF($M302="SL",IF($T302="",$Q302*Analysetool!B$3,$T302*Analysetool!B$3),$M302*Analysetool!B$3)+IF($N302="SL",IF($T302="",$Q302*Analysetool!B$4,$T302*Analysetool!B$4),$N302*Analysetool!B$4)+IF($O302="SL",IF($T302="",$Q302*Analysetool!B$5,$T302*Analysetool!B$5),$O302*Analysetool!B$5)+IF($P302="SL",IF($T302="",$Q302*Analysetool!B$6,$T302*Analysetool!B$6),$P302*Analysetool!B$6))-Tabel1[[#This Row],[fees (%)]],"")</f>
        <v/>
      </c>
    </row>
    <row r="303" spans="1:36" ht="15.75" customHeight="1" x14ac:dyDescent="0.35">
      <c r="A303" s="55"/>
      <c r="B303" s="56"/>
      <c r="C303" s="56"/>
      <c r="D303" s="56"/>
      <c r="E303" s="56"/>
      <c r="F303" s="57"/>
      <c r="G303" s="67"/>
      <c r="H303" s="67"/>
      <c r="I303" s="185"/>
      <c r="J303" s="58" t="str">
        <f>IFERROR(Tabel1[[#This Row],[risico PF (%)]]/Tabel1[[#This Row],[Fictieve Stoploss (%)]]*-1,"")</f>
        <v/>
      </c>
      <c r="K303" s="58" t="str">
        <f>IFERROR(Tabel1[[#This Row],[risico PF (%)]]/Tabel1[[#This Row],[Stoploss optie 2 (%)]]*-1,"")</f>
        <v/>
      </c>
      <c r="L303" s="137"/>
      <c r="M303" s="137"/>
      <c r="N303" s="138"/>
      <c r="O303" s="138"/>
      <c r="P303" s="137"/>
      <c r="Q303" s="61"/>
      <c r="R303" s="61"/>
      <c r="S303" s="61"/>
      <c r="T303" s="60"/>
      <c r="U303" s="60"/>
      <c r="V303" s="62"/>
      <c r="W303" s="62"/>
      <c r="X303" s="76"/>
      <c r="Y303" s="61"/>
      <c r="Z303" s="163">
        <f>Tabel1[[#This Row],[prijs voorbij entry (%)]]-Tabel1[[#This Row],[Fictieve Stoploss (%)]]</f>
        <v>0</v>
      </c>
      <c r="AA303" s="94"/>
      <c r="AB303" s="94"/>
      <c r="AC303" s="61"/>
      <c r="AD303" s="61"/>
      <c r="AE303" s="61"/>
      <c r="AF303" s="95"/>
      <c r="AG303" s="153">
        <f>Tabel1[[#This Row],[eindtijd]]-Tabel1[[#This Row],[starttijd]]</f>
        <v>0</v>
      </c>
      <c r="AI303" s="59"/>
      <c r="AJ303" s="162" t="str">
        <f>IFERROR($J303*(IF($M303="SL",IF($T303="",$Q303*Analysetool!B$3,$T303*Analysetool!B$3),$M303*Analysetool!B$3)+IF($N303="SL",IF($T303="",$Q303*Analysetool!B$4,$T303*Analysetool!B$4),$N303*Analysetool!B$4)+IF($O303="SL",IF($T303="",$Q303*Analysetool!B$5,$T303*Analysetool!B$5),$O303*Analysetool!B$5)+IF($P303="SL",IF($T303="",$Q303*Analysetool!B$6,$T303*Analysetool!B$6),$P303*Analysetool!B$6))-Tabel1[[#This Row],[fees (%)]],"")</f>
        <v/>
      </c>
    </row>
    <row r="304" spans="1:36" ht="15.75" customHeight="1" x14ac:dyDescent="0.35">
      <c r="A304" s="55"/>
      <c r="B304" s="56"/>
      <c r="C304" s="56"/>
      <c r="D304" s="56"/>
      <c r="E304" s="56"/>
      <c r="F304" s="57"/>
      <c r="G304" s="67"/>
      <c r="H304" s="67"/>
      <c r="I304" s="185"/>
      <c r="J304" s="58" t="str">
        <f>IFERROR(Tabel1[[#This Row],[risico PF (%)]]/Tabel1[[#This Row],[Fictieve Stoploss (%)]]*-1,"")</f>
        <v/>
      </c>
      <c r="K304" s="58" t="str">
        <f>IFERROR(Tabel1[[#This Row],[risico PF (%)]]/Tabel1[[#This Row],[Stoploss optie 2 (%)]]*-1,"")</f>
        <v/>
      </c>
      <c r="L304" s="137"/>
      <c r="M304" s="137"/>
      <c r="N304" s="138"/>
      <c r="O304" s="138"/>
      <c r="P304" s="137"/>
      <c r="Q304" s="61"/>
      <c r="R304" s="61"/>
      <c r="S304" s="61"/>
      <c r="T304" s="60"/>
      <c r="U304" s="60"/>
      <c r="V304" s="62"/>
      <c r="W304" s="62"/>
      <c r="X304" s="76"/>
      <c r="Y304" s="61"/>
      <c r="Z304" s="163">
        <f>Tabel1[[#This Row],[prijs voorbij entry (%)]]-Tabel1[[#This Row],[Fictieve Stoploss (%)]]</f>
        <v>0</v>
      </c>
      <c r="AA304" s="94"/>
      <c r="AB304" s="94"/>
      <c r="AC304" s="61"/>
      <c r="AD304" s="61"/>
      <c r="AE304" s="61"/>
      <c r="AF304" s="95"/>
      <c r="AG304" s="153">
        <f>Tabel1[[#This Row],[eindtijd]]-Tabel1[[#This Row],[starttijd]]</f>
        <v>0</v>
      </c>
      <c r="AI304" s="59"/>
      <c r="AJ304" s="162" t="str">
        <f>IFERROR($J304*(IF($M304="SL",IF($T304="",$Q304*Analysetool!B$3,$T304*Analysetool!B$3),$M304*Analysetool!B$3)+IF($N304="SL",IF($T304="",$Q304*Analysetool!B$4,$T304*Analysetool!B$4),$N304*Analysetool!B$4)+IF($O304="SL",IF($T304="",$Q304*Analysetool!B$5,$T304*Analysetool!B$5),$O304*Analysetool!B$5)+IF($P304="SL",IF($T304="",$Q304*Analysetool!B$6,$T304*Analysetool!B$6),$P304*Analysetool!B$6))-Tabel1[[#This Row],[fees (%)]],"")</f>
        <v/>
      </c>
    </row>
    <row r="305" spans="1:36" ht="15.75" customHeight="1" x14ac:dyDescent="0.35">
      <c r="A305" s="55"/>
      <c r="B305" s="56"/>
      <c r="C305" s="56"/>
      <c r="D305" s="56"/>
      <c r="E305" s="56"/>
      <c r="F305" s="57"/>
      <c r="G305" s="67"/>
      <c r="H305" s="67"/>
      <c r="I305" s="185"/>
      <c r="J305" s="58" t="str">
        <f>IFERROR(Tabel1[[#This Row],[risico PF (%)]]/Tabel1[[#This Row],[Fictieve Stoploss (%)]]*-1,"")</f>
        <v/>
      </c>
      <c r="K305" s="58" t="str">
        <f>IFERROR(Tabel1[[#This Row],[risico PF (%)]]/Tabel1[[#This Row],[Stoploss optie 2 (%)]]*-1,"")</f>
        <v/>
      </c>
      <c r="L305" s="137"/>
      <c r="M305" s="137"/>
      <c r="N305" s="138"/>
      <c r="O305" s="138"/>
      <c r="P305" s="137"/>
      <c r="Q305" s="61"/>
      <c r="R305" s="61"/>
      <c r="S305" s="61"/>
      <c r="T305" s="60"/>
      <c r="U305" s="60"/>
      <c r="V305" s="62"/>
      <c r="W305" s="62"/>
      <c r="X305" s="76"/>
      <c r="Y305" s="61"/>
      <c r="Z305" s="163">
        <f>Tabel1[[#This Row],[prijs voorbij entry (%)]]-Tabel1[[#This Row],[Fictieve Stoploss (%)]]</f>
        <v>0</v>
      </c>
      <c r="AA305" s="94"/>
      <c r="AB305" s="94"/>
      <c r="AC305" s="61"/>
      <c r="AD305" s="61"/>
      <c r="AE305" s="61"/>
      <c r="AF305" s="95"/>
      <c r="AG305" s="153">
        <f>Tabel1[[#This Row],[eindtijd]]-Tabel1[[#This Row],[starttijd]]</f>
        <v>0</v>
      </c>
      <c r="AI305" s="59"/>
      <c r="AJ305" s="162" t="str">
        <f>IFERROR($J305*(IF($M305="SL",IF($T305="",$Q305*Analysetool!B$3,$T305*Analysetool!B$3),$M305*Analysetool!B$3)+IF($N305="SL",IF($T305="",$Q305*Analysetool!B$4,$T305*Analysetool!B$4),$N305*Analysetool!B$4)+IF($O305="SL",IF($T305="",$Q305*Analysetool!B$5,$T305*Analysetool!B$5),$O305*Analysetool!B$5)+IF($P305="SL",IF($T305="",$Q305*Analysetool!B$6,$T305*Analysetool!B$6),$P305*Analysetool!B$6))-Tabel1[[#This Row],[fees (%)]],"")</f>
        <v/>
      </c>
    </row>
    <row r="306" spans="1:36" ht="15.75" customHeight="1" x14ac:dyDescent="0.35">
      <c r="A306" s="55"/>
      <c r="B306" s="56"/>
      <c r="C306" s="56"/>
      <c r="D306" s="56"/>
      <c r="E306" s="56"/>
      <c r="F306" s="57"/>
      <c r="G306" s="67"/>
      <c r="H306" s="67"/>
      <c r="I306" s="185"/>
      <c r="J306" s="58" t="str">
        <f>IFERROR(Tabel1[[#This Row],[risico PF (%)]]/Tabel1[[#This Row],[Fictieve Stoploss (%)]]*-1,"")</f>
        <v/>
      </c>
      <c r="K306" s="58" t="str">
        <f>IFERROR(Tabel1[[#This Row],[risico PF (%)]]/Tabel1[[#This Row],[Stoploss optie 2 (%)]]*-1,"")</f>
        <v/>
      </c>
      <c r="L306" s="137"/>
      <c r="M306" s="137"/>
      <c r="N306" s="138"/>
      <c r="O306" s="138"/>
      <c r="P306" s="137"/>
      <c r="Q306" s="61"/>
      <c r="R306" s="61"/>
      <c r="S306" s="61"/>
      <c r="T306" s="60"/>
      <c r="U306" s="60"/>
      <c r="V306" s="62"/>
      <c r="W306" s="62"/>
      <c r="X306" s="76"/>
      <c r="Y306" s="61"/>
      <c r="Z306" s="163">
        <f>Tabel1[[#This Row],[prijs voorbij entry (%)]]-Tabel1[[#This Row],[Fictieve Stoploss (%)]]</f>
        <v>0</v>
      </c>
      <c r="AA306" s="94"/>
      <c r="AB306" s="94"/>
      <c r="AC306" s="61"/>
      <c r="AD306" s="61"/>
      <c r="AE306" s="61"/>
      <c r="AF306" s="95"/>
      <c r="AG306" s="153">
        <f>Tabel1[[#This Row],[eindtijd]]-Tabel1[[#This Row],[starttijd]]</f>
        <v>0</v>
      </c>
      <c r="AI306" s="59"/>
      <c r="AJ306" s="162" t="str">
        <f>IFERROR($J306*(IF($M306="SL",IF($T306="",$Q306*Analysetool!B$3,$T306*Analysetool!B$3),$M306*Analysetool!B$3)+IF($N306="SL",IF($T306="",$Q306*Analysetool!B$4,$T306*Analysetool!B$4),$N306*Analysetool!B$4)+IF($O306="SL",IF($T306="",$Q306*Analysetool!B$5,$T306*Analysetool!B$5),$O306*Analysetool!B$5)+IF($P306="SL",IF($T306="",$Q306*Analysetool!B$6,$T306*Analysetool!B$6),$P306*Analysetool!B$6))-Tabel1[[#This Row],[fees (%)]],"")</f>
        <v/>
      </c>
    </row>
    <row r="307" spans="1:36" ht="15.75" customHeight="1" x14ac:dyDescent="0.35">
      <c r="A307" s="55"/>
      <c r="B307" s="56"/>
      <c r="C307" s="56"/>
      <c r="D307" s="56"/>
      <c r="E307" s="56"/>
      <c r="F307" s="57"/>
      <c r="G307" s="67"/>
      <c r="H307" s="67"/>
      <c r="I307" s="185"/>
      <c r="J307" s="58" t="str">
        <f>IFERROR(Tabel1[[#This Row],[risico PF (%)]]/Tabel1[[#This Row],[Fictieve Stoploss (%)]]*-1,"")</f>
        <v/>
      </c>
      <c r="K307" s="58" t="str">
        <f>IFERROR(Tabel1[[#This Row],[risico PF (%)]]/Tabel1[[#This Row],[Stoploss optie 2 (%)]]*-1,"")</f>
        <v/>
      </c>
      <c r="L307" s="137"/>
      <c r="M307" s="137"/>
      <c r="N307" s="138"/>
      <c r="O307" s="138"/>
      <c r="P307" s="137"/>
      <c r="Q307" s="61"/>
      <c r="R307" s="61"/>
      <c r="S307" s="61"/>
      <c r="T307" s="60"/>
      <c r="U307" s="60"/>
      <c r="V307" s="62"/>
      <c r="W307" s="62"/>
      <c r="X307" s="76"/>
      <c r="Y307" s="61"/>
      <c r="Z307" s="163">
        <f>Tabel1[[#This Row],[prijs voorbij entry (%)]]-Tabel1[[#This Row],[Fictieve Stoploss (%)]]</f>
        <v>0</v>
      </c>
      <c r="AA307" s="94"/>
      <c r="AB307" s="94"/>
      <c r="AC307" s="61"/>
      <c r="AD307" s="61"/>
      <c r="AE307" s="61"/>
      <c r="AF307" s="95"/>
      <c r="AG307" s="153">
        <f>Tabel1[[#This Row],[eindtijd]]-Tabel1[[#This Row],[starttijd]]</f>
        <v>0</v>
      </c>
      <c r="AI307" s="59"/>
      <c r="AJ307" s="162" t="str">
        <f>IFERROR($J307*(IF($M307="SL",IF($T307="",$Q307*Analysetool!B$3,$T307*Analysetool!B$3),$M307*Analysetool!B$3)+IF($N307="SL",IF($T307="",$Q307*Analysetool!B$4,$T307*Analysetool!B$4),$N307*Analysetool!B$4)+IF($O307="SL",IF($T307="",$Q307*Analysetool!B$5,$T307*Analysetool!B$5),$O307*Analysetool!B$5)+IF($P307="SL",IF($T307="",$Q307*Analysetool!B$6,$T307*Analysetool!B$6),$P307*Analysetool!B$6))-Tabel1[[#This Row],[fees (%)]],"")</f>
        <v/>
      </c>
    </row>
    <row r="308" spans="1:36" ht="15.75" customHeight="1" x14ac:dyDescent="0.35">
      <c r="A308" s="55"/>
      <c r="B308" s="56"/>
      <c r="C308" s="56"/>
      <c r="D308" s="56"/>
      <c r="E308" s="56"/>
      <c r="F308" s="57"/>
      <c r="G308" s="67"/>
      <c r="H308" s="67"/>
      <c r="I308" s="185"/>
      <c r="J308" s="58" t="str">
        <f>IFERROR(Tabel1[[#This Row],[risico PF (%)]]/Tabel1[[#This Row],[Fictieve Stoploss (%)]]*-1,"")</f>
        <v/>
      </c>
      <c r="K308" s="58" t="str">
        <f>IFERROR(Tabel1[[#This Row],[risico PF (%)]]/Tabel1[[#This Row],[Stoploss optie 2 (%)]]*-1,"")</f>
        <v/>
      </c>
      <c r="L308" s="137"/>
      <c r="M308" s="137"/>
      <c r="N308" s="138"/>
      <c r="O308" s="138"/>
      <c r="P308" s="137"/>
      <c r="Q308" s="61"/>
      <c r="R308" s="61"/>
      <c r="S308" s="61"/>
      <c r="T308" s="60"/>
      <c r="U308" s="60"/>
      <c r="V308" s="62"/>
      <c r="W308" s="62"/>
      <c r="X308" s="76"/>
      <c r="Y308" s="61"/>
      <c r="Z308" s="163">
        <f>Tabel1[[#This Row],[prijs voorbij entry (%)]]-Tabel1[[#This Row],[Fictieve Stoploss (%)]]</f>
        <v>0</v>
      </c>
      <c r="AA308" s="94"/>
      <c r="AB308" s="94"/>
      <c r="AC308" s="61"/>
      <c r="AD308" s="61"/>
      <c r="AE308" s="61"/>
      <c r="AF308" s="95"/>
      <c r="AG308" s="153">
        <f>Tabel1[[#This Row],[eindtijd]]-Tabel1[[#This Row],[starttijd]]</f>
        <v>0</v>
      </c>
      <c r="AI308" s="59"/>
      <c r="AJ308" s="162" t="str">
        <f>IFERROR($J308*(IF($M308="SL",IF($T308="",$Q308*Analysetool!B$3,$T308*Analysetool!B$3),$M308*Analysetool!B$3)+IF($N308="SL",IF($T308="",$Q308*Analysetool!B$4,$T308*Analysetool!B$4),$N308*Analysetool!B$4)+IF($O308="SL",IF($T308="",$Q308*Analysetool!B$5,$T308*Analysetool!B$5),$O308*Analysetool!B$5)+IF($P308="SL",IF($T308="",$Q308*Analysetool!B$6,$T308*Analysetool!B$6),$P308*Analysetool!B$6))-Tabel1[[#This Row],[fees (%)]],"")</f>
        <v/>
      </c>
    </row>
    <row r="309" spans="1:36" ht="15.75" customHeight="1" x14ac:dyDescent="0.35">
      <c r="A309" s="55"/>
      <c r="B309" s="56"/>
      <c r="C309" s="56"/>
      <c r="D309" s="56"/>
      <c r="E309" s="56"/>
      <c r="F309" s="57"/>
      <c r="G309" s="67"/>
      <c r="H309" s="67"/>
      <c r="I309" s="185"/>
      <c r="J309" s="58" t="str">
        <f>IFERROR(Tabel1[[#This Row],[risico PF (%)]]/Tabel1[[#This Row],[Fictieve Stoploss (%)]]*-1,"")</f>
        <v/>
      </c>
      <c r="K309" s="58" t="str">
        <f>IFERROR(Tabel1[[#This Row],[risico PF (%)]]/Tabel1[[#This Row],[Stoploss optie 2 (%)]]*-1,"")</f>
        <v/>
      </c>
      <c r="L309" s="137"/>
      <c r="M309" s="137"/>
      <c r="N309" s="138"/>
      <c r="O309" s="138"/>
      <c r="P309" s="137"/>
      <c r="Q309" s="61"/>
      <c r="R309" s="61"/>
      <c r="S309" s="61"/>
      <c r="T309" s="60"/>
      <c r="U309" s="60"/>
      <c r="V309" s="62"/>
      <c r="W309" s="62"/>
      <c r="X309" s="76"/>
      <c r="Y309" s="61"/>
      <c r="Z309" s="163">
        <f>Tabel1[[#This Row],[prijs voorbij entry (%)]]-Tabel1[[#This Row],[Fictieve Stoploss (%)]]</f>
        <v>0</v>
      </c>
      <c r="AA309" s="94"/>
      <c r="AB309" s="94"/>
      <c r="AC309" s="61"/>
      <c r="AD309" s="61"/>
      <c r="AE309" s="61"/>
      <c r="AF309" s="95"/>
      <c r="AG309" s="153">
        <f>Tabel1[[#This Row],[eindtijd]]-Tabel1[[#This Row],[starttijd]]</f>
        <v>0</v>
      </c>
      <c r="AI309" s="59"/>
      <c r="AJ309" s="162" t="str">
        <f>IFERROR($J309*(IF($M309="SL",IF($T309="",$Q309*Analysetool!B$3,$T309*Analysetool!B$3),$M309*Analysetool!B$3)+IF($N309="SL",IF($T309="",$Q309*Analysetool!B$4,$T309*Analysetool!B$4),$N309*Analysetool!B$4)+IF($O309="SL",IF($T309="",$Q309*Analysetool!B$5,$T309*Analysetool!B$5),$O309*Analysetool!B$5)+IF($P309="SL",IF($T309="",$Q309*Analysetool!B$6,$T309*Analysetool!B$6),$P309*Analysetool!B$6))-Tabel1[[#This Row],[fees (%)]],"")</f>
        <v/>
      </c>
    </row>
    <row r="310" spans="1:36" ht="15.75" customHeight="1" x14ac:dyDescent="0.35">
      <c r="A310" s="55"/>
      <c r="B310" s="56"/>
      <c r="C310" s="56"/>
      <c r="D310" s="56"/>
      <c r="E310" s="56"/>
      <c r="F310" s="57"/>
      <c r="G310" s="67"/>
      <c r="H310" s="67"/>
      <c r="I310" s="185"/>
      <c r="J310" s="58" t="str">
        <f>IFERROR(Tabel1[[#This Row],[risico PF (%)]]/Tabel1[[#This Row],[Fictieve Stoploss (%)]]*-1,"")</f>
        <v/>
      </c>
      <c r="K310" s="58" t="str">
        <f>IFERROR(Tabel1[[#This Row],[risico PF (%)]]/Tabel1[[#This Row],[Stoploss optie 2 (%)]]*-1,"")</f>
        <v/>
      </c>
      <c r="L310" s="137"/>
      <c r="M310" s="137"/>
      <c r="N310" s="138"/>
      <c r="O310" s="138"/>
      <c r="P310" s="137"/>
      <c r="Q310" s="61"/>
      <c r="R310" s="61"/>
      <c r="S310" s="61"/>
      <c r="T310" s="60"/>
      <c r="U310" s="60"/>
      <c r="V310" s="62"/>
      <c r="W310" s="62"/>
      <c r="X310" s="76"/>
      <c r="Y310" s="61"/>
      <c r="Z310" s="163">
        <f>Tabel1[[#This Row],[prijs voorbij entry (%)]]-Tabel1[[#This Row],[Fictieve Stoploss (%)]]</f>
        <v>0</v>
      </c>
      <c r="AA310" s="94"/>
      <c r="AB310" s="94"/>
      <c r="AC310" s="61"/>
      <c r="AD310" s="61"/>
      <c r="AE310" s="61"/>
      <c r="AF310" s="95"/>
      <c r="AG310" s="153">
        <f>Tabel1[[#This Row],[eindtijd]]-Tabel1[[#This Row],[starttijd]]</f>
        <v>0</v>
      </c>
      <c r="AI310" s="59"/>
      <c r="AJ310" s="162" t="str">
        <f>IFERROR($J310*(IF($M310="SL",IF($T310="",$Q310*Analysetool!B$3,$T310*Analysetool!B$3),$M310*Analysetool!B$3)+IF($N310="SL",IF($T310="",$Q310*Analysetool!B$4,$T310*Analysetool!B$4),$N310*Analysetool!B$4)+IF($O310="SL",IF($T310="",$Q310*Analysetool!B$5,$T310*Analysetool!B$5),$O310*Analysetool!B$5)+IF($P310="SL",IF($T310="",$Q310*Analysetool!B$6,$T310*Analysetool!B$6),$P310*Analysetool!B$6))-Tabel1[[#This Row],[fees (%)]],"")</f>
        <v/>
      </c>
    </row>
    <row r="311" spans="1:36" ht="15.75" customHeight="1" x14ac:dyDescent="0.35">
      <c r="A311" s="55"/>
      <c r="B311" s="56"/>
      <c r="C311" s="56"/>
      <c r="D311" s="56"/>
      <c r="E311" s="56"/>
      <c r="F311" s="57"/>
      <c r="G311" s="67"/>
      <c r="H311" s="67"/>
      <c r="I311" s="185"/>
      <c r="J311" s="58" t="str">
        <f>IFERROR(Tabel1[[#This Row],[risico PF (%)]]/Tabel1[[#This Row],[Fictieve Stoploss (%)]]*-1,"")</f>
        <v/>
      </c>
      <c r="K311" s="58" t="str">
        <f>IFERROR(Tabel1[[#This Row],[risico PF (%)]]/Tabel1[[#This Row],[Stoploss optie 2 (%)]]*-1,"")</f>
        <v/>
      </c>
      <c r="L311" s="137"/>
      <c r="M311" s="137"/>
      <c r="N311" s="138"/>
      <c r="O311" s="138"/>
      <c r="P311" s="137"/>
      <c r="Q311" s="61"/>
      <c r="R311" s="61"/>
      <c r="S311" s="61"/>
      <c r="T311" s="60"/>
      <c r="U311" s="60"/>
      <c r="V311" s="62"/>
      <c r="W311" s="62"/>
      <c r="X311" s="76"/>
      <c r="Y311" s="61"/>
      <c r="Z311" s="163">
        <f>Tabel1[[#This Row],[prijs voorbij entry (%)]]-Tabel1[[#This Row],[Fictieve Stoploss (%)]]</f>
        <v>0</v>
      </c>
      <c r="AA311" s="94"/>
      <c r="AB311" s="94"/>
      <c r="AC311" s="61"/>
      <c r="AD311" s="61"/>
      <c r="AE311" s="61"/>
      <c r="AF311" s="95"/>
      <c r="AG311" s="153">
        <f>Tabel1[[#This Row],[eindtijd]]-Tabel1[[#This Row],[starttijd]]</f>
        <v>0</v>
      </c>
      <c r="AI311" s="59"/>
      <c r="AJ311" s="162" t="str">
        <f>IFERROR($J311*(IF($M311="SL",IF($T311="",$Q311*Analysetool!B$3,$T311*Analysetool!B$3),$M311*Analysetool!B$3)+IF($N311="SL",IF($T311="",$Q311*Analysetool!B$4,$T311*Analysetool!B$4),$N311*Analysetool!B$4)+IF($O311="SL",IF($T311="",$Q311*Analysetool!B$5,$T311*Analysetool!B$5),$O311*Analysetool!B$5)+IF($P311="SL",IF($T311="",$Q311*Analysetool!B$6,$T311*Analysetool!B$6),$P311*Analysetool!B$6))-Tabel1[[#This Row],[fees (%)]],"")</f>
        <v/>
      </c>
    </row>
    <row r="312" spans="1:36" ht="15.75" customHeight="1" x14ac:dyDescent="0.35">
      <c r="A312" s="55"/>
      <c r="B312" s="56"/>
      <c r="C312" s="56"/>
      <c r="D312" s="56"/>
      <c r="E312" s="56"/>
      <c r="F312" s="57"/>
      <c r="G312" s="67"/>
      <c r="H312" s="67"/>
      <c r="I312" s="185"/>
      <c r="J312" s="58" t="str">
        <f>IFERROR(Tabel1[[#This Row],[risico PF (%)]]/Tabel1[[#This Row],[Fictieve Stoploss (%)]]*-1,"")</f>
        <v/>
      </c>
      <c r="K312" s="58" t="str">
        <f>IFERROR(Tabel1[[#This Row],[risico PF (%)]]/Tabel1[[#This Row],[Stoploss optie 2 (%)]]*-1,"")</f>
        <v/>
      </c>
      <c r="L312" s="137"/>
      <c r="M312" s="137"/>
      <c r="N312" s="138"/>
      <c r="O312" s="138"/>
      <c r="P312" s="137"/>
      <c r="Q312" s="61"/>
      <c r="R312" s="61"/>
      <c r="S312" s="61"/>
      <c r="T312" s="60"/>
      <c r="U312" s="60"/>
      <c r="V312" s="62"/>
      <c r="W312" s="62"/>
      <c r="X312" s="76"/>
      <c r="Y312" s="61"/>
      <c r="Z312" s="163">
        <f>Tabel1[[#This Row],[prijs voorbij entry (%)]]-Tabel1[[#This Row],[Fictieve Stoploss (%)]]</f>
        <v>0</v>
      </c>
      <c r="AA312" s="94"/>
      <c r="AB312" s="94"/>
      <c r="AC312" s="61"/>
      <c r="AD312" s="61"/>
      <c r="AE312" s="61"/>
      <c r="AF312" s="95"/>
      <c r="AG312" s="153">
        <f>Tabel1[[#This Row],[eindtijd]]-Tabel1[[#This Row],[starttijd]]</f>
        <v>0</v>
      </c>
      <c r="AI312" s="59"/>
      <c r="AJ312" s="162" t="str">
        <f>IFERROR($J312*(IF($M312="SL",IF($T312="",$Q312*Analysetool!B$3,$T312*Analysetool!B$3),$M312*Analysetool!B$3)+IF($N312="SL",IF($T312="",$Q312*Analysetool!B$4,$T312*Analysetool!B$4),$N312*Analysetool!B$4)+IF($O312="SL",IF($T312="",$Q312*Analysetool!B$5,$T312*Analysetool!B$5),$O312*Analysetool!B$5)+IF($P312="SL",IF($T312="",$Q312*Analysetool!B$6,$T312*Analysetool!B$6),$P312*Analysetool!B$6))-Tabel1[[#This Row],[fees (%)]],"")</f>
        <v/>
      </c>
    </row>
    <row r="313" spans="1:36" ht="15.75" customHeight="1" x14ac:dyDescent="0.35">
      <c r="A313" s="55"/>
      <c r="B313" s="56"/>
      <c r="C313" s="56"/>
      <c r="D313" s="56"/>
      <c r="E313" s="56"/>
      <c r="F313" s="57"/>
      <c r="G313" s="67"/>
      <c r="H313" s="67"/>
      <c r="I313" s="185"/>
      <c r="J313" s="58" t="str">
        <f>IFERROR(Tabel1[[#This Row],[risico PF (%)]]/Tabel1[[#This Row],[Fictieve Stoploss (%)]]*-1,"")</f>
        <v/>
      </c>
      <c r="K313" s="58" t="str">
        <f>IFERROR(Tabel1[[#This Row],[risico PF (%)]]/Tabel1[[#This Row],[Stoploss optie 2 (%)]]*-1,"")</f>
        <v/>
      </c>
      <c r="L313" s="137"/>
      <c r="M313" s="137"/>
      <c r="N313" s="138"/>
      <c r="O313" s="138"/>
      <c r="P313" s="137"/>
      <c r="Q313" s="61"/>
      <c r="R313" s="61"/>
      <c r="S313" s="61"/>
      <c r="T313" s="60"/>
      <c r="U313" s="60"/>
      <c r="V313" s="62"/>
      <c r="W313" s="62"/>
      <c r="X313" s="76"/>
      <c r="Y313" s="61"/>
      <c r="Z313" s="163">
        <f>Tabel1[[#This Row],[prijs voorbij entry (%)]]-Tabel1[[#This Row],[Fictieve Stoploss (%)]]</f>
        <v>0</v>
      </c>
      <c r="AA313" s="94"/>
      <c r="AB313" s="94"/>
      <c r="AC313" s="61"/>
      <c r="AD313" s="61"/>
      <c r="AE313" s="61"/>
      <c r="AF313" s="95"/>
      <c r="AG313" s="153">
        <f>Tabel1[[#This Row],[eindtijd]]-Tabel1[[#This Row],[starttijd]]</f>
        <v>0</v>
      </c>
      <c r="AI313" s="59"/>
      <c r="AJ313" s="162" t="str">
        <f>IFERROR($J313*(IF($M313="SL",IF($T313="",$Q313*Analysetool!B$3,$T313*Analysetool!B$3),$M313*Analysetool!B$3)+IF($N313="SL",IF($T313="",$Q313*Analysetool!B$4,$T313*Analysetool!B$4),$N313*Analysetool!B$4)+IF($O313="SL",IF($T313="",$Q313*Analysetool!B$5,$T313*Analysetool!B$5),$O313*Analysetool!B$5)+IF($P313="SL",IF($T313="",$Q313*Analysetool!B$6,$T313*Analysetool!B$6),$P313*Analysetool!B$6))-Tabel1[[#This Row],[fees (%)]],"")</f>
        <v/>
      </c>
    </row>
    <row r="314" spans="1:36" ht="15.75" customHeight="1" x14ac:dyDescent="0.35">
      <c r="A314" s="55"/>
      <c r="B314" s="56"/>
      <c r="C314" s="56"/>
      <c r="D314" s="56"/>
      <c r="E314" s="56"/>
      <c r="F314" s="57"/>
      <c r="G314" s="67"/>
      <c r="H314" s="67"/>
      <c r="I314" s="185"/>
      <c r="J314" s="58" t="str">
        <f>IFERROR(Tabel1[[#This Row],[risico PF (%)]]/Tabel1[[#This Row],[Fictieve Stoploss (%)]]*-1,"")</f>
        <v/>
      </c>
      <c r="K314" s="58" t="str">
        <f>IFERROR(Tabel1[[#This Row],[risico PF (%)]]/Tabel1[[#This Row],[Stoploss optie 2 (%)]]*-1,"")</f>
        <v/>
      </c>
      <c r="L314" s="137"/>
      <c r="M314" s="137"/>
      <c r="N314" s="138"/>
      <c r="O314" s="138"/>
      <c r="P314" s="137"/>
      <c r="Q314" s="61"/>
      <c r="R314" s="61"/>
      <c r="S314" s="61"/>
      <c r="T314" s="60"/>
      <c r="U314" s="60"/>
      <c r="V314" s="62"/>
      <c r="W314" s="62"/>
      <c r="X314" s="76"/>
      <c r="Y314" s="61"/>
      <c r="Z314" s="163">
        <f>Tabel1[[#This Row],[prijs voorbij entry (%)]]-Tabel1[[#This Row],[Fictieve Stoploss (%)]]</f>
        <v>0</v>
      </c>
      <c r="AA314" s="94"/>
      <c r="AB314" s="94"/>
      <c r="AC314" s="61"/>
      <c r="AD314" s="61"/>
      <c r="AE314" s="61"/>
      <c r="AF314" s="95"/>
      <c r="AG314" s="153">
        <f>Tabel1[[#This Row],[eindtijd]]-Tabel1[[#This Row],[starttijd]]</f>
        <v>0</v>
      </c>
      <c r="AI314" s="59"/>
      <c r="AJ314" s="162" t="str">
        <f>IFERROR($J314*(IF($M314="SL",IF($T314="",$Q314*Analysetool!B$3,$T314*Analysetool!B$3),$M314*Analysetool!B$3)+IF($N314="SL",IF($T314="",$Q314*Analysetool!B$4,$T314*Analysetool!B$4),$N314*Analysetool!B$4)+IF($O314="SL",IF($T314="",$Q314*Analysetool!B$5,$T314*Analysetool!B$5),$O314*Analysetool!B$5)+IF($P314="SL",IF($T314="",$Q314*Analysetool!B$6,$T314*Analysetool!B$6),$P314*Analysetool!B$6))-Tabel1[[#This Row],[fees (%)]],"")</f>
        <v/>
      </c>
    </row>
    <row r="315" spans="1:36" ht="15.75" customHeight="1" x14ac:dyDescent="0.35">
      <c r="A315" s="55"/>
      <c r="B315" s="56"/>
      <c r="C315" s="56"/>
      <c r="D315" s="56"/>
      <c r="E315" s="56"/>
      <c r="F315" s="57"/>
      <c r="G315" s="67"/>
      <c r="H315" s="67"/>
      <c r="I315" s="185"/>
      <c r="J315" s="58" t="str">
        <f>IFERROR(Tabel1[[#This Row],[risico PF (%)]]/Tabel1[[#This Row],[Fictieve Stoploss (%)]]*-1,"")</f>
        <v/>
      </c>
      <c r="K315" s="58" t="str">
        <f>IFERROR(Tabel1[[#This Row],[risico PF (%)]]/Tabel1[[#This Row],[Stoploss optie 2 (%)]]*-1,"")</f>
        <v/>
      </c>
      <c r="L315" s="137"/>
      <c r="M315" s="137"/>
      <c r="N315" s="138"/>
      <c r="O315" s="138"/>
      <c r="P315" s="137"/>
      <c r="Q315" s="61"/>
      <c r="R315" s="61"/>
      <c r="S315" s="61"/>
      <c r="T315" s="60"/>
      <c r="U315" s="60"/>
      <c r="V315" s="62"/>
      <c r="W315" s="62"/>
      <c r="X315" s="76"/>
      <c r="Y315" s="61"/>
      <c r="Z315" s="163">
        <f>Tabel1[[#This Row],[prijs voorbij entry (%)]]-Tabel1[[#This Row],[Fictieve Stoploss (%)]]</f>
        <v>0</v>
      </c>
      <c r="AA315" s="94"/>
      <c r="AB315" s="94"/>
      <c r="AC315" s="61"/>
      <c r="AD315" s="61"/>
      <c r="AE315" s="61"/>
      <c r="AF315" s="95"/>
      <c r="AG315" s="153">
        <f>Tabel1[[#This Row],[eindtijd]]-Tabel1[[#This Row],[starttijd]]</f>
        <v>0</v>
      </c>
      <c r="AI315" s="59"/>
      <c r="AJ315" s="162" t="str">
        <f>IFERROR($J315*(IF($M315="SL",IF($T315="",$Q315*Analysetool!B$3,$T315*Analysetool!B$3),$M315*Analysetool!B$3)+IF($N315="SL",IF($T315="",$Q315*Analysetool!B$4,$T315*Analysetool!B$4),$N315*Analysetool!B$4)+IF($O315="SL",IF($T315="",$Q315*Analysetool!B$5,$T315*Analysetool!B$5),$O315*Analysetool!B$5)+IF($P315="SL",IF($T315="",$Q315*Analysetool!B$6,$T315*Analysetool!B$6),$P315*Analysetool!B$6))-Tabel1[[#This Row],[fees (%)]],"")</f>
        <v/>
      </c>
    </row>
    <row r="316" spans="1:36" ht="15.75" customHeight="1" x14ac:dyDescent="0.35">
      <c r="A316" s="55"/>
      <c r="B316" s="56"/>
      <c r="C316" s="56"/>
      <c r="D316" s="56"/>
      <c r="E316" s="56"/>
      <c r="F316" s="57"/>
      <c r="G316" s="67"/>
      <c r="H316" s="67"/>
      <c r="I316" s="185"/>
      <c r="J316" s="58" t="str">
        <f>IFERROR(Tabel1[[#This Row],[risico PF (%)]]/Tabel1[[#This Row],[Fictieve Stoploss (%)]]*-1,"")</f>
        <v/>
      </c>
      <c r="K316" s="58" t="str">
        <f>IFERROR(Tabel1[[#This Row],[risico PF (%)]]/Tabel1[[#This Row],[Stoploss optie 2 (%)]]*-1,"")</f>
        <v/>
      </c>
      <c r="L316" s="137"/>
      <c r="M316" s="137"/>
      <c r="N316" s="138"/>
      <c r="O316" s="138"/>
      <c r="P316" s="137"/>
      <c r="Q316" s="61"/>
      <c r="R316" s="61"/>
      <c r="S316" s="61"/>
      <c r="T316" s="60"/>
      <c r="U316" s="60"/>
      <c r="V316" s="62"/>
      <c r="W316" s="62"/>
      <c r="X316" s="76"/>
      <c r="Y316" s="61"/>
      <c r="Z316" s="163">
        <f>Tabel1[[#This Row],[prijs voorbij entry (%)]]-Tabel1[[#This Row],[Fictieve Stoploss (%)]]</f>
        <v>0</v>
      </c>
      <c r="AA316" s="94"/>
      <c r="AB316" s="94"/>
      <c r="AC316" s="61"/>
      <c r="AD316" s="61"/>
      <c r="AE316" s="61"/>
      <c r="AF316" s="95"/>
      <c r="AG316" s="153">
        <f>Tabel1[[#This Row],[eindtijd]]-Tabel1[[#This Row],[starttijd]]</f>
        <v>0</v>
      </c>
      <c r="AI316" s="59"/>
      <c r="AJ316" s="162" t="str">
        <f>IFERROR($J316*(IF($M316="SL",IF($T316="",$Q316*Analysetool!B$3,$T316*Analysetool!B$3),$M316*Analysetool!B$3)+IF($N316="SL",IF($T316="",$Q316*Analysetool!B$4,$T316*Analysetool!B$4),$N316*Analysetool!B$4)+IF($O316="SL",IF($T316="",$Q316*Analysetool!B$5,$T316*Analysetool!B$5),$O316*Analysetool!B$5)+IF($P316="SL",IF($T316="",$Q316*Analysetool!B$6,$T316*Analysetool!B$6),$P316*Analysetool!B$6))-Tabel1[[#This Row],[fees (%)]],"")</f>
        <v/>
      </c>
    </row>
    <row r="317" spans="1:36" ht="15.75" customHeight="1" x14ac:dyDescent="0.35">
      <c r="A317" s="55"/>
      <c r="B317" s="56"/>
      <c r="C317" s="56"/>
      <c r="D317" s="56"/>
      <c r="E317" s="56"/>
      <c r="F317" s="57"/>
      <c r="G317" s="67"/>
      <c r="H317" s="67"/>
      <c r="I317" s="185"/>
      <c r="J317" s="58" t="str">
        <f>IFERROR(Tabel1[[#This Row],[risico PF (%)]]/Tabel1[[#This Row],[Fictieve Stoploss (%)]]*-1,"")</f>
        <v/>
      </c>
      <c r="K317" s="58" t="str">
        <f>IFERROR(Tabel1[[#This Row],[risico PF (%)]]/Tabel1[[#This Row],[Stoploss optie 2 (%)]]*-1,"")</f>
        <v/>
      </c>
      <c r="L317" s="137"/>
      <c r="M317" s="137"/>
      <c r="N317" s="138"/>
      <c r="O317" s="138"/>
      <c r="P317" s="137"/>
      <c r="Q317" s="61"/>
      <c r="R317" s="61"/>
      <c r="S317" s="61"/>
      <c r="T317" s="60"/>
      <c r="U317" s="60"/>
      <c r="V317" s="62"/>
      <c r="W317" s="62"/>
      <c r="X317" s="76"/>
      <c r="Y317" s="61"/>
      <c r="Z317" s="163">
        <f>Tabel1[[#This Row],[prijs voorbij entry (%)]]-Tabel1[[#This Row],[Fictieve Stoploss (%)]]</f>
        <v>0</v>
      </c>
      <c r="AA317" s="94"/>
      <c r="AB317" s="94"/>
      <c r="AC317" s="61"/>
      <c r="AD317" s="61"/>
      <c r="AE317" s="61"/>
      <c r="AF317" s="95"/>
      <c r="AG317" s="153">
        <f>Tabel1[[#This Row],[eindtijd]]-Tabel1[[#This Row],[starttijd]]</f>
        <v>0</v>
      </c>
      <c r="AI317" s="59"/>
      <c r="AJ317" s="162" t="str">
        <f>IFERROR($J317*(IF($M317="SL",IF($T317="",$Q317*Analysetool!B$3,$T317*Analysetool!B$3),$M317*Analysetool!B$3)+IF($N317="SL",IF($T317="",$Q317*Analysetool!B$4,$T317*Analysetool!B$4),$N317*Analysetool!B$4)+IF($O317="SL",IF($T317="",$Q317*Analysetool!B$5,$T317*Analysetool!B$5),$O317*Analysetool!B$5)+IF($P317="SL",IF($T317="",$Q317*Analysetool!B$6,$T317*Analysetool!B$6),$P317*Analysetool!B$6))-Tabel1[[#This Row],[fees (%)]],"")</f>
        <v/>
      </c>
    </row>
    <row r="318" spans="1:36" ht="15.75" customHeight="1" x14ac:dyDescent="0.35">
      <c r="A318" s="55"/>
      <c r="B318" s="56"/>
      <c r="C318" s="56"/>
      <c r="D318" s="56"/>
      <c r="E318" s="56"/>
      <c r="F318" s="57"/>
      <c r="G318" s="67"/>
      <c r="H318" s="67"/>
      <c r="I318" s="185"/>
      <c r="J318" s="58" t="str">
        <f>IFERROR(Tabel1[[#This Row],[risico PF (%)]]/Tabel1[[#This Row],[Fictieve Stoploss (%)]]*-1,"")</f>
        <v/>
      </c>
      <c r="K318" s="58" t="str">
        <f>IFERROR(Tabel1[[#This Row],[risico PF (%)]]/Tabel1[[#This Row],[Stoploss optie 2 (%)]]*-1,"")</f>
        <v/>
      </c>
      <c r="L318" s="137"/>
      <c r="M318" s="137"/>
      <c r="N318" s="138"/>
      <c r="O318" s="138"/>
      <c r="P318" s="137"/>
      <c r="Q318" s="61"/>
      <c r="R318" s="61"/>
      <c r="S318" s="61"/>
      <c r="T318" s="60"/>
      <c r="U318" s="60"/>
      <c r="V318" s="62"/>
      <c r="W318" s="62"/>
      <c r="X318" s="76"/>
      <c r="Y318" s="61"/>
      <c r="Z318" s="163">
        <f>Tabel1[[#This Row],[prijs voorbij entry (%)]]-Tabel1[[#This Row],[Fictieve Stoploss (%)]]</f>
        <v>0</v>
      </c>
      <c r="AA318" s="94"/>
      <c r="AB318" s="94"/>
      <c r="AC318" s="61"/>
      <c r="AD318" s="61"/>
      <c r="AE318" s="61"/>
      <c r="AF318" s="95"/>
      <c r="AG318" s="153">
        <f>Tabel1[[#This Row],[eindtijd]]-Tabel1[[#This Row],[starttijd]]</f>
        <v>0</v>
      </c>
      <c r="AI318" s="59"/>
      <c r="AJ318" s="162" t="str">
        <f>IFERROR($J318*(IF($M318="SL",IF($T318="",$Q318*Analysetool!B$3,$T318*Analysetool!B$3),$M318*Analysetool!B$3)+IF($N318="SL",IF($T318="",$Q318*Analysetool!B$4,$T318*Analysetool!B$4),$N318*Analysetool!B$4)+IF($O318="SL",IF($T318="",$Q318*Analysetool!B$5,$T318*Analysetool!B$5),$O318*Analysetool!B$5)+IF($P318="SL",IF($T318="",$Q318*Analysetool!B$6,$T318*Analysetool!B$6),$P318*Analysetool!B$6))-Tabel1[[#This Row],[fees (%)]],"")</f>
        <v/>
      </c>
    </row>
    <row r="319" spans="1:36" ht="15.75" customHeight="1" x14ac:dyDescent="0.35">
      <c r="A319" s="55"/>
      <c r="B319" s="56"/>
      <c r="C319" s="56"/>
      <c r="D319" s="56"/>
      <c r="E319" s="56"/>
      <c r="F319" s="57"/>
      <c r="G319" s="67"/>
      <c r="H319" s="67"/>
      <c r="I319" s="185"/>
      <c r="J319" s="58" t="str">
        <f>IFERROR(Tabel1[[#This Row],[risico PF (%)]]/Tabel1[[#This Row],[Fictieve Stoploss (%)]]*-1,"")</f>
        <v/>
      </c>
      <c r="K319" s="58" t="str">
        <f>IFERROR(Tabel1[[#This Row],[risico PF (%)]]/Tabel1[[#This Row],[Stoploss optie 2 (%)]]*-1,"")</f>
        <v/>
      </c>
      <c r="L319" s="137"/>
      <c r="M319" s="137"/>
      <c r="N319" s="138"/>
      <c r="O319" s="138"/>
      <c r="P319" s="137"/>
      <c r="Q319" s="61"/>
      <c r="R319" s="61"/>
      <c r="S319" s="61"/>
      <c r="T319" s="60"/>
      <c r="U319" s="60"/>
      <c r="V319" s="62"/>
      <c r="W319" s="62"/>
      <c r="X319" s="76"/>
      <c r="Y319" s="61"/>
      <c r="Z319" s="163">
        <f>Tabel1[[#This Row],[prijs voorbij entry (%)]]-Tabel1[[#This Row],[Fictieve Stoploss (%)]]</f>
        <v>0</v>
      </c>
      <c r="AA319" s="94"/>
      <c r="AB319" s="94"/>
      <c r="AC319" s="61"/>
      <c r="AD319" s="61"/>
      <c r="AE319" s="61"/>
      <c r="AF319" s="95"/>
      <c r="AG319" s="153">
        <f>Tabel1[[#This Row],[eindtijd]]-Tabel1[[#This Row],[starttijd]]</f>
        <v>0</v>
      </c>
      <c r="AI319" s="59"/>
      <c r="AJ319" s="162" t="str">
        <f>IFERROR($J319*(IF($M319="SL",IF($T319="",$Q319*Analysetool!B$3,$T319*Analysetool!B$3),$M319*Analysetool!B$3)+IF($N319="SL",IF($T319="",$Q319*Analysetool!B$4,$T319*Analysetool!B$4),$N319*Analysetool!B$4)+IF($O319="SL",IF($T319="",$Q319*Analysetool!B$5,$T319*Analysetool!B$5),$O319*Analysetool!B$5)+IF($P319="SL",IF($T319="",$Q319*Analysetool!B$6,$T319*Analysetool!B$6),$P319*Analysetool!B$6))-Tabel1[[#This Row],[fees (%)]],"")</f>
        <v/>
      </c>
    </row>
    <row r="320" spans="1:36" ht="15.75" customHeight="1" x14ac:dyDescent="0.35">
      <c r="A320" s="55"/>
      <c r="B320" s="56"/>
      <c r="C320" s="56"/>
      <c r="D320" s="56"/>
      <c r="E320" s="56"/>
      <c r="F320" s="57"/>
      <c r="G320" s="67"/>
      <c r="H320" s="67"/>
      <c r="I320" s="185"/>
      <c r="J320" s="58" t="str">
        <f>IFERROR(Tabel1[[#This Row],[risico PF (%)]]/Tabel1[[#This Row],[Fictieve Stoploss (%)]]*-1,"")</f>
        <v/>
      </c>
      <c r="K320" s="58" t="str">
        <f>IFERROR(Tabel1[[#This Row],[risico PF (%)]]/Tabel1[[#This Row],[Stoploss optie 2 (%)]]*-1,"")</f>
        <v/>
      </c>
      <c r="L320" s="137"/>
      <c r="M320" s="137"/>
      <c r="N320" s="138"/>
      <c r="O320" s="138"/>
      <c r="P320" s="137"/>
      <c r="Q320" s="61"/>
      <c r="R320" s="61"/>
      <c r="S320" s="61"/>
      <c r="T320" s="60"/>
      <c r="U320" s="60"/>
      <c r="V320" s="62"/>
      <c r="W320" s="62"/>
      <c r="X320" s="76"/>
      <c r="Y320" s="61"/>
      <c r="Z320" s="163">
        <f>Tabel1[[#This Row],[prijs voorbij entry (%)]]-Tabel1[[#This Row],[Fictieve Stoploss (%)]]</f>
        <v>0</v>
      </c>
      <c r="AA320" s="94"/>
      <c r="AB320" s="94"/>
      <c r="AC320" s="61"/>
      <c r="AD320" s="61"/>
      <c r="AE320" s="61"/>
      <c r="AF320" s="95"/>
      <c r="AG320" s="153">
        <f>Tabel1[[#This Row],[eindtijd]]-Tabel1[[#This Row],[starttijd]]</f>
        <v>0</v>
      </c>
      <c r="AI320" s="59"/>
      <c r="AJ320" s="162" t="str">
        <f>IFERROR($J320*(IF($M320="SL",IF($T320="",$Q320*Analysetool!B$3,$T320*Analysetool!B$3),$M320*Analysetool!B$3)+IF($N320="SL",IF($T320="",$Q320*Analysetool!B$4,$T320*Analysetool!B$4),$N320*Analysetool!B$4)+IF($O320="SL",IF($T320="",$Q320*Analysetool!B$5,$T320*Analysetool!B$5),$O320*Analysetool!B$5)+IF($P320="SL",IF($T320="",$Q320*Analysetool!B$6,$T320*Analysetool!B$6),$P320*Analysetool!B$6))-Tabel1[[#This Row],[fees (%)]],"")</f>
        <v/>
      </c>
    </row>
    <row r="321" spans="1:36" ht="15.75" customHeight="1" x14ac:dyDescent="0.35">
      <c r="A321" s="55"/>
      <c r="B321" s="56"/>
      <c r="C321" s="56"/>
      <c r="D321" s="56"/>
      <c r="E321" s="56"/>
      <c r="F321" s="57"/>
      <c r="G321" s="67"/>
      <c r="H321" s="67"/>
      <c r="I321" s="185"/>
      <c r="J321" s="58" t="str">
        <f>IFERROR(Tabel1[[#This Row],[risico PF (%)]]/Tabel1[[#This Row],[Fictieve Stoploss (%)]]*-1,"")</f>
        <v/>
      </c>
      <c r="K321" s="58" t="str">
        <f>IFERROR(Tabel1[[#This Row],[risico PF (%)]]/Tabel1[[#This Row],[Stoploss optie 2 (%)]]*-1,"")</f>
        <v/>
      </c>
      <c r="L321" s="137"/>
      <c r="M321" s="137"/>
      <c r="N321" s="138"/>
      <c r="O321" s="138"/>
      <c r="P321" s="137"/>
      <c r="Q321" s="61"/>
      <c r="R321" s="61"/>
      <c r="S321" s="61"/>
      <c r="T321" s="60"/>
      <c r="U321" s="60"/>
      <c r="V321" s="62"/>
      <c r="W321" s="62"/>
      <c r="X321" s="76"/>
      <c r="Y321" s="61"/>
      <c r="Z321" s="163">
        <f>Tabel1[[#This Row],[prijs voorbij entry (%)]]-Tabel1[[#This Row],[Fictieve Stoploss (%)]]</f>
        <v>0</v>
      </c>
      <c r="AA321" s="94"/>
      <c r="AB321" s="94"/>
      <c r="AC321" s="61"/>
      <c r="AD321" s="61"/>
      <c r="AE321" s="61"/>
      <c r="AF321" s="95"/>
      <c r="AG321" s="153">
        <f>Tabel1[[#This Row],[eindtijd]]-Tabel1[[#This Row],[starttijd]]</f>
        <v>0</v>
      </c>
      <c r="AI321" s="59"/>
      <c r="AJ321" s="162" t="str">
        <f>IFERROR($J321*(IF($M321="SL",IF($T321="",$Q321*Analysetool!B$3,$T321*Analysetool!B$3),$M321*Analysetool!B$3)+IF($N321="SL",IF($T321="",$Q321*Analysetool!B$4,$T321*Analysetool!B$4),$N321*Analysetool!B$4)+IF($O321="SL",IF($T321="",$Q321*Analysetool!B$5,$T321*Analysetool!B$5),$O321*Analysetool!B$5)+IF($P321="SL",IF($T321="",$Q321*Analysetool!B$6,$T321*Analysetool!B$6),$P321*Analysetool!B$6))-Tabel1[[#This Row],[fees (%)]],"")</f>
        <v/>
      </c>
    </row>
    <row r="322" spans="1:36" ht="15.75" customHeight="1" x14ac:dyDescent="0.35">
      <c r="A322" s="55"/>
      <c r="B322" s="56"/>
      <c r="C322" s="56"/>
      <c r="D322" s="56"/>
      <c r="E322" s="56"/>
      <c r="F322" s="57"/>
      <c r="G322" s="67"/>
      <c r="H322" s="67"/>
      <c r="I322" s="185"/>
      <c r="J322" s="58" t="str">
        <f>IFERROR(Tabel1[[#This Row],[risico PF (%)]]/Tabel1[[#This Row],[Fictieve Stoploss (%)]]*-1,"")</f>
        <v/>
      </c>
      <c r="K322" s="58" t="str">
        <f>IFERROR(Tabel1[[#This Row],[risico PF (%)]]/Tabel1[[#This Row],[Stoploss optie 2 (%)]]*-1,"")</f>
        <v/>
      </c>
      <c r="L322" s="137"/>
      <c r="M322" s="137"/>
      <c r="N322" s="138"/>
      <c r="O322" s="138"/>
      <c r="P322" s="137"/>
      <c r="Q322" s="61"/>
      <c r="R322" s="61"/>
      <c r="S322" s="61"/>
      <c r="T322" s="60"/>
      <c r="U322" s="60"/>
      <c r="V322" s="62"/>
      <c r="W322" s="62"/>
      <c r="X322" s="76"/>
      <c r="Y322" s="61"/>
      <c r="Z322" s="163">
        <f>Tabel1[[#This Row],[prijs voorbij entry (%)]]-Tabel1[[#This Row],[Fictieve Stoploss (%)]]</f>
        <v>0</v>
      </c>
      <c r="AA322" s="94"/>
      <c r="AB322" s="94"/>
      <c r="AC322" s="61"/>
      <c r="AD322" s="61"/>
      <c r="AE322" s="61"/>
      <c r="AF322" s="95"/>
      <c r="AG322" s="153">
        <f>Tabel1[[#This Row],[eindtijd]]-Tabel1[[#This Row],[starttijd]]</f>
        <v>0</v>
      </c>
      <c r="AI322" s="59"/>
      <c r="AJ322" s="162" t="str">
        <f>IFERROR($J322*(IF($M322="SL",IF($T322="",$Q322*Analysetool!B$3,$T322*Analysetool!B$3),$M322*Analysetool!B$3)+IF($N322="SL",IF($T322="",$Q322*Analysetool!B$4,$T322*Analysetool!B$4),$N322*Analysetool!B$4)+IF($O322="SL",IF($T322="",$Q322*Analysetool!B$5,$T322*Analysetool!B$5),$O322*Analysetool!B$5)+IF($P322="SL",IF($T322="",$Q322*Analysetool!B$6,$T322*Analysetool!B$6),$P322*Analysetool!B$6))-Tabel1[[#This Row],[fees (%)]],"")</f>
        <v/>
      </c>
    </row>
    <row r="323" spans="1:36" ht="15.75" customHeight="1" x14ac:dyDescent="0.35">
      <c r="A323" s="55"/>
      <c r="B323" s="56"/>
      <c r="C323" s="56"/>
      <c r="D323" s="56"/>
      <c r="E323" s="56"/>
      <c r="F323" s="57"/>
      <c r="G323" s="67"/>
      <c r="H323" s="67"/>
      <c r="I323" s="185"/>
      <c r="J323" s="58" t="str">
        <f>IFERROR(Tabel1[[#This Row],[risico PF (%)]]/Tabel1[[#This Row],[Fictieve Stoploss (%)]]*-1,"")</f>
        <v/>
      </c>
      <c r="K323" s="58" t="str">
        <f>IFERROR(Tabel1[[#This Row],[risico PF (%)]]/Tabel1[[#This Row],[Stoploss optie 2 (%)]]*-1,"")</f>
        <v/>
      </c>
      <c r="L323" s="137"/>
      <c r="M323" s="137"/>
      <c r="N323" s="138"/>
      <c r="O323" s="138"/>
      <c r="P323" s="137"/>
      <c r="Q323" s="61"/>
      <c r="R323" s="61"/>
      <c r="S323" s="61"/>
      <c r="T323" s="60"/>
      <c r="U323" s="60"/>
      <c r="V323" s="62"/>
      <c r="W323" s="62"/>
      <c r="X323" s="76"/>
      <c r="Y323" s="61"/>
      <c r="Z323" s="163">
        <f>Tabel1[[#This Row],[prijs voorbij entry (%)]]-Tabel1[[#This Row],[Fictieve Stoploss (%)]]</f>
        <v>0</v>
      </c>
      <c r="AA323" s="94"/>
      <c r="AB323" s="94"/>
      <c r="AC323" s="61"/>
      <c r="AD323" s="61"/>
      <c r="AE323" s="61"/>
      <c r="AF323" s="95"/>
      <c r="AG323" s="153">
        <f>Tabel1[[#This Row],[eindtijd]]-Tabel1[[#This Row],[starttijd]]</f>
        <v>0</v>
      </c>
      <c r="AI323" s="59"/>
      <c r="AJ323" s="162" t="str">
        <f>IFERROR($J323*(IF($M323="SL",IF($T323="",$Q323*Analysetool!B$3,$T323*Analysetool!B$3),$M323*Analysetool!B$3)+IF($N323="SL",IF($T323="",$Q323*Analysetool!B$4,$T323*Analysetool!B$4),$N323*Analysetool!B$4)+IF($O323="SL",IF($T323="",$Q323*Analysetool!B$5,$T323*Analysetool!B$5),$O323*Analysetool!B$5)+IF($P323="SL",IF($T323="",$Q323*Analysetool!B$6,$T323*Analysetool!B$6),$P323*Analysetool!B$6))-Tabel1[[#This Row],[fees (%)]],"")</f>
        <v/>
      </c>
    </row>
    <row r="324" spans="1:36" ht="15.75" customHeight="1" x14ac:dyDescent="0.35">
      <c r="A324" s="55"/>
      <c r="B324" s="56"/>
      <c r="C324" s="56"/>
      <c r="D324" s="56"/>
      <c r="E324" s="56"/>
      <c r="F324" s="57"/>
      <c r="G324" s="67"/>
      <c r="H324" s="67"/>
      <c r="I324" s="185"/>
      <c r="J324" s="58" t="str">
        <f>IFERROR(Tabel1[[#This Row],[risico PF (%)]]/Tabel1[[#This Row],[Fictieve Stoploss (%)]]*-1,"")</f>
        <v/>
      </c>
      <c r="K324" s="58" t="str">
        <f>IFERROR(Tabel1[[#This Row],[risico PF (%)]]/Tabel1[[#This Row],[Stoploss optie 2 (%)]]*-1,"")</f>
        <v/>
      </c>
      <c r="L324" s="137"/>
      <c r="M324" s="137"/>
      <c r="N324" s="138"/>
      <c r="O324" s="138"/>
      <c r="P324" s="137"/>
      <c r="Q324" s="61"/>
      <c r="R324" s="61"/>
      <c r="S324" s="61"/>
      <c r="T324" s="60"/>
      <c r="U324" s="60"/>
      <c r="V324" s="62"/>
      <c r="W324" s="62"/>
      <c r="X324" s="76"/>
      <c r="Y324" s="61"/>
      <c r="Z324" s="163">
        <f>Tabel1[[#This Row],[prijs voorbij entry (%)]]-Tabel1[[#This Row],[Fictieve Stoploss (%)]]</f>
        <v>0</v>
      </c>
      <c r="AA324" s="94"/>
      <c r="AB324" s="94"/>
      <c r="AC324" s="61"/>
      <c r="AD324" s="61"/>
      <c r="AE324" s="61"/>
      <c r="AF324" s="95"/>
      <c r="AG324" s="153">
        <f>Tabel1[[#This Row],[eindtijd]]-Tabel1[[#This Row],[starttijd]]</f>
        <v>0</v>
      </c>
      <c r="AI324" s="59"/>
      <c r="AJ324" s="162" t="str">
        <f>IFERROR($J324*(IF($M324="SL",IF($T324="",$Q324*Analysetool!B$3,$T324*Analysetool!B$3),$M324*Analysetool!B$3)+IF($N324="SL",IF($T324="",$Q324*Analysetool!B$4,$T324*Analysetool!B$4),$N324*Analysetool!B$4)+IF($O324="SL",IF($T324="",$Q324*Analysetool!B$5,$T324*Analysetool!B$5),$O324*Analysetool!B$5)+IF($P324="SL",IF($T324="",$Q324*Analysetool!B$6,$T324*Analysetool!B$6),$P324*Analysetool!B$6))-Tabel1[[#This Row],[fees (%)]],"")</f>
        <v/>
      </c>
    </row>
    <row r="325" spans="1:36" ht="15.75" customHeight="1" x14ac:dyDescent="0.35">
      <c r="A325" s="55"/>
      <c r="B325" s="56"/>
      <c r="C325" s="56"/>
      <c r="D325" s="56"/>
      <c r="E325" s="56"/>
      <c r="F325" s="57"/>
      <c r="G325" s="67"/>
      <c r="H325" s="67"/>
      <c r="I325" s="185"/>
      <c r="J325" s="58" t="str">
        <f>IFERROR(Tabel1[[#This Row],[risico PF (%)]]/Tabel1[[#This Row],[Fictieve Stoploss (%)]]*-1,"")</f>
        <v/>
      </c>
      <c r="K325" s="58" t="str">
        <f>IFERROR(Tabel1[[#This Row],[risico PF (%)]]/Tabel1[[#This Row],[Stoploss optie 2 (%)]]*-1,"")</f>
        <v/>
      </c>
      <c r="L325" s="137"/>
      <c r="M325" s="137"/>
      <c r="N325" s="138"/>
      <c r="O325" s="138"/>
      <c r="P325" s="137"/>
      <c r="Q325" s="61"/>
      <c r="R325" s="61"/>
      <c r="S325" s="61"/>
      <c r="T325" s="60"/>
      <c r="U325" s="60"/>
      <c r="V325" s="62"/>
      <c r="W325" s="62"/>
      <c r="X325" s="76"/>
      <c r="Y325" s="61"/>
      <c r="Z325" s="163">
        <f>Tabel1[[#This Row],[prijs voorbij entry (%)]]-Tabel1[[#This Row],[Fictieve Stoploss (%)]]</f>
        <v>0</v>
      </c>
      <c r="AA325" s="94"/>
      <c r="AB325" s="94"/>
      <c r="AC325" s="61"/>
      <c r="AD325" s="61"/>
      <c r="AE325" s="61"/>
      <c r="AF325" s="95"/>
      <c r="AG325" s="153">
        <f>Tabel1[[#This Row],[eindtijd]]-Tabel1[[#This Row],[starttijd]]</f>
        <v>0</v>
      </c>
      <c r="AI325" s="59"/>
      <c r="AJ325" s="162" t="str">
        <f>IFERROR($J325*(IF($M325="SL",IF($T325="",$Q325*Analysetool!B$3,$T325*Analysetool!B$3),$M325*Analysetool!B$3)+IF($N325="SL",IF($T325="",$Q325*Analysetool!B$4,$T325*Analysetool!B$4),$N325*Analysetool!B$4)+IF($O325="SL",IF($T325="",$Q325*Analysetool!B$5,$T325*Analysetool!B$5),$O325*Analysetool!B$5)+IF($P325="SL",IF($T325="",$Q325*Analysetool!B$6,$T325*Analysetool!B$6),$P325*Analysetool!B$6))-Tabel1[[#This Row],[fees (%)]],"")</f>
        <v/>
      </c>
    </row>
    <row r="326" spans="1:36" ht="15.75" customHeight="1" x14ac:dyDescent="0.35">
      <c r="A326" s="55"/>
      <c r="B326" s="56"/>
      <c r="C326" s="56"/>
      <c r="D326" s="56"/>
      <c r="E326" s="56"/>
      <c r="F326" s="57"/>
      <c r="G326" s="67"/>
      <c r="H326" s="67"/>
      <c r="I326" s="185"/>
      <c r="J326" s="58" t="str">
        <f>IFERROR(Tabel1[[#This Row],[risico PF (%)]]/Tabel1[[#This Row],[Fictieve Stoploss (%)]]*-1,"")</f>
        <v/>
      </c>
      <c r="K326" s="58" t="str">
        <f>IFERROR(Tabel1[[#This Row],[risico PF (%)]]/Tabel1[[#This Row],[Stoploss optie 2 (%)]]*-1,"")</f>
        <v/>
      </c>
      <c r="L326" s="137"/>
      <c r="M326" s="137"/>
      <c r="N326" s="138"/>
      <c r="O326" s="138"/>
      <c r="P326" s="137"/>
      <c r="Q326" s="61"/>
      <c r="R326" s="61"/>
      <c r="S326" s="61"/>
      <c r="T326" s="60"/>
      <c r="U326" s="60"/>
      <c r="V326" s="62"/>
      <c r="W326" s="62"/>
      <c r="X326" s="76"/>
      <c r="Y326" s="61"/>
      <c r="Z326" s="163">
        <f>Tabel1[[#This Row],[prijs voorbij entry (%)]]-Tabel1[[#This Row],[Fictieve Stoploss (%)]]</f>
        <v>0</v>
      </c>
      <c r="AA326" s="94"/>
      <c r="AB326" s="94"/>
      <c r="AC326" s="61"/>
      <c r="AD326" s="61"/>
      <c r="AE326" s="61"/>
      <c r="AF326" s="95"/>
      <c r="AG326" s="153">
        <f>Tabel1[[#This Row],[eindtijd]]-Tabel1[[#This Row],[starttijd]]</f>
        <v>0</v>
      </c>
      <c r="AI326" s="59"/>
      <c r="AJ326" s="162" t="str">
        <f>IFERROR($J326*(IF($M326="SL",IF($T326="",$Q326*Analysetool!B$3,$T326*Analysetool!B$3),$M326*Analysetool!B$3)+IF($N326="SL",IF($T326="",$Q326*Analysetool!B$4,$T326*Analysetool!B$4),$N326*Analysetool!B$4)+IF($O326="SL",IF($T326="",$Q326*Analysetool!B$5,$T326*Analysetool!B$5),$O326*Analysetool!B$5)+IF($P326="SL",IF($T326="",$Q326*Analysetool!B$6,$T326*Analysetool!B$6),$P326*Analysetool!B$6))-Tabel1[[#This Row],[fees (%)]],"")</f>
        <v/>
      </c>
    </row>
    <row r="327" spans="1:36" ht="15.75" customHeight="1" x14ac:dyDescent="0.35">
      <c r="A327" s="55"/>
      <c r="B327" s="56"/>
      <c r="C327" s="56"/>
      <c r="D327" s="56"/>
      <c r="E327" s="56"/>
      <c r="F327" s="57"/>
      <c r="G327" s="67"/>
      <c r="H327" s="67"/>
      <c r="I327" s="185"/>
      <c r="J327" s="58" t="str">
        <f>IFERROR(Tabel1[[#This Row],[risico PF (%)]]/Tabel1[[#This Row],[Fictieve Stoploss (%)]]*-1,"")</f>
        <v/>
      </c>
      <c r="K327" s="58" t="str">
        <f>IFERROR(Tabel1[[#This Row],[risico PF (%)]]/Tabel1[[#This Row],[Stoploss optie 2 (%)]]*-1,"")</f>
        <v/>
      </c>
      <c r="L327" s="137"/>
      <c r="M327" s="137"/>
      <c r="N327" s="138"/>
      <c r="O327" s="138"/>
      <c r="P327" s="137"/>
      <c r="Q327" s="61"/>
      <c r="R327" s="61"/>
      <c r="S327" s="61"/>
      <c r="T327" s="60"/>
      <c r="U327" s="60"/>
      <c r="V327" s="62"/>
      <c r="W327" s="62"/>
      <c r="X327" s="76"/>
      <c r="Y327" s="61"/>
      <c r="Z327" s="163">
        <f>Tabel1[[#This Row],[prijs voorbij entry (%)]]-Tabel1[[#This Row],[Fictieve Stoploss (%)]]</f>
        <v>0</v>
      </c>
      <c r="AA327" s="94"/>
      <c r="AB327" s="94"/>
      <c r="AC327" s="61"/>
      <c r="AD327" s="61"/>
      <c r="AE327" s="61"/>
      <c r="AF327" s="95"/>
      <c r="AG327" s="153">
        <f>Tabel1[[#This Row],[eindtijd]]-Tabel1[[#This Row],[starttijd]]</f>
        <v>0</v>
      </c>
      <c r="AI327" s="59"/>
      <c r="AJ327" s="162" t="str">
        <f>IFERROR($J327*(IF($M327="SL",IF($T327="",$Q327*Analysetool!B$3,$T327*Analysetool!B$3),$M327*Analysetool!B$3)+IF($N327="SL",IF($T327="",$Q327*Analysetool!B$4,$T327*Analysetool!B$4),$N327*Analysetool!B$4)+IF($O327="SL",IF($T327="",$Q327*Analysetool!B$5,$T327*Analysetool!B$5),$O327*Analysetool!B$5)+IF($P327="SL",IF($T327="",$Q327*Analysetool!B$6,$T327*Analysetool!B$6),$P327*Analysetool!B$6))-Tabel1[[#This Row],[fees (%)]],"")</f>
        <v/>
      </c>
    </row>
    <row r="328" spans="1:36" ht="15.75" customHeight="1" x14ac:dyDescent="0.35">
      <c r="A328" s="55"/>
      <c r="B328" s="56"/>
      <c r="C328" s="56"/>
      <c r="D328" s="56"/>
      <c r="E328" s="56"/>
      <c r="F328" s="57"/>
      <c r="G328" s="67"/>
      <c r="H328" s="67"/>
      <c r="I328" s="185"/>
      <c r="J328" s="58" t="str">
        <f>IFERROR(Tabel1[[#This Row],[risico PF (%)]]/Tabel1[[#This Row],[Fictieve Stoploss (%)]]*-1,"")</f>
        <v/>
      </c>
      <c r="K328" s="58" t="str">
        <f>IFERROR(Tabel1[[#This Row],[risico PF (%)]]/Tabel1[[#This Row],[Stoploss optie 2 (%)]]*-1,"")</f>
        <v/>
      </c>
      <c r="L328" s="137"/>
      <c r="M328" s="137"/>
      <c r="N328" s="138"/>
      <c r="O328" s="138"/>
      <c r="P328" s="137"/>
      <c r="Q328" s="61"/>
      <c r="R328" s="61"/>
      <c r="S328" s="61"/>
      <c r="T328" s="60"/>
      <c r="U328" s="60"/>
      <c r="V328" s="62"/>
      <c r="W328" s="62"/>
      <c r="X328" s="76"/>
      <c r="Y328" s="61"/>
      <c r="Z328" s="163">
        <f>Tabel1[[#This Row],[prijs voorbij entry (%)]]-Tabel1[[#This Row],[Fictieve Stoploss (%)]]</f>
        <v>0</v>
      </c>
      <c r="AA328" s="94"/>
      <c r="AB328" s="94"/>
      <c r="AC328" s="61"/>
      <c r="AD328" s="61"/>
      <c r="AE328" s="61"/>
      <c r="AF328" s="95"/>
      <c r="AG328" s="153">
        <f>Tabel1[[#This Row],[eindtijd]]-Tabel1[[#This Row],[starttijd]]</f>
        <v>0</v>
      </c>
      <c r="AI328" s="59"/>
      <c r="AJ328" s="162" t="str">
        <f>IFERROR($J328*(IF($M328="SL",IF($T328="",$Q328*Analysetool!B$3,$T328*Analysetool!B$3),$M328*Analysetool!B$3)+IF($N328="SL",IF($T328="",$Q328*Analysetool!B$4,$T328*Analysetool!B$4),$N328*Analysetool!B$4)+IF($O328="SL",IF($T328="",$Q328*Analysetool!B$5,$T328*Analysetool!B$5),$O328*Analysetool!B$5)+IF($P328="SL",IF($T328="",$Q328*Analysetool!B$6,$T328*Analysetool!B$6),$P328*Analysetool!B$6))-Tabel1[[#This Row],[fees (%)]],"")</f>
        <v/>
      </c>
    </row>
    <row r="329" spans="1:36" ht="15.75" customHeight="1" x14ac:dyDescent="0.35">
      <c r="A329" s="55"/>
      <c r="B329" s="56"/>
      <c r="C329" s="56"/>
      <c r="D329" s="56"/>
      <c r="E329" s="56"/>
      <c r="F329" s="57"/>
      <c r="G329" s="67"/>
      <c r="H329" s="67"/>
      <c r="I329" s="185"/>
      <c r="J329" s="58" t="str">
        <f>IFERROR(Tabel1[[#This Row],[risico PF (%)]]/Tabel1[[#This Row],[Fictieve Stoploss (%)]]*-1,"")</f>
        <v/>
      </c>
      <c r="K329" s="58" t="str">
        <f>IFERROR(Tabel1[[#This Row],[risico PF (%)]]/Tabel1[[#This Row],[Stoploss optie 2 (%)]]*-1,"")</f>
        <v/>
      </c>
      <c r="L329" s="137"/>
      <c r="M329" s="137"/>
      <c r="N329" s="138"/>
      <c r="O329" s="138"/>
      <c r="P329" s="137"/>
      <c r="Q329" s="61"/>
      <c r="R329" s="61"/>
      <c r="S329" s="61"/>
      <c r="T329" s="60"/>
      <c r="U329" s="60"/>
      <c r="V329" s="62"/>
      <c r="W329" s="62"/>
      <c r="X329" s="76"/>
      <c r="Y329" s="61"/>
      <c r="Z329" s="163">
        <f>Tabel1[[#This Row],[prijs voorbij entry (%)]]-Tabel1[[#This Row],[Fictieve Stoploss (%)]]</f>
        <v>0</v>
      </c>
      <c r="AA329" s="94"/>
      <c r="AB329" s="94"/>
      <c r="AC329" s="61"/>
      <c r="AD329" s="61"/>
      <c r="AE329" s="61"/>
      <c r="AF329" s="95"/>
      <c r="AG329" s="153">
        <f>Tabel1[[#This Row],[eindtijd]]-Tabel1[[#This Row],[starttijd]]</f>
        <v>0</v>
      </c>
      <c r="AI329" s="59"/>
      <c r="AJ329" s="162" t="str">
        <f>IFERROR($J329*(IF($M329="SL",IF($T329="",$Q329*Analysetool!B$3,$T329*Analysetool!B$3),$M329*Analysetool!B$3)+IF($N329="SL",IF($T329="",$Q329*Analysetool!B$4,$T329*Analysetool!B$4),$N329*Analysetool!B$4)+IF($O329="SL",IF($T329="",$Q329*Analysetool!B$5,$T329*Analysetool!B$5),$O329*Analysetool!B$5)+IF($P329="SL",IF($T329="",$Q329*Analysetool!B$6,$T329*Analysetool!B$6),$P329*Analysetool!B$6))-Tabel1[[#This Row],[fees (%)]],"")</f>
        <v/>
      </c>
    </row>
    <row r="330" spans="1:36" ht="15.75" customHeight="1" x14ac:dyDescent="0.35">
      <c r="A330" s="55"/>
      <c r="B330" s="56"/>
      <c r="C330" s="56"/>
      <c r="D330" s="56"/>
      <c r="E330" s="56"/>
      <c r="F330" s="57"/>
      <c r="G330" s="67"/>
      <c r="H330" s="67"/>
      <c r="I330" s="185"/>
      <c r="J330" s="58" t="str">
        <f>IFERROR(Tabel1[[#This Row],[risico PF (%)]]/Tabel1[[#This Row],[Fictieve Stoploss (%)]]*-1,"")</f>
        <v/>
      </c>
      <c r="K330" s="58" t="str">
        <f>IFERROR(Tabel1[[#This Row],[risico PF (%)]]/Tabel1[[#This Row],[Stoploss optie 2 (%)]]*-1,"")</f>
        <v/>
      </c>
      <c r="L330" s="137"/>
      <c r="M330" s="137"/>
      <c r="N330" s="138"/>
      <c r="O330" s="138"/>
      <c r="P330" s="137"/>
      <c r="Q330" s="61"/>
      <c r="R330" s="61"/>
      <c r="S330" s="61"/>
      <c r="T330" s="60"/>
      <c r="U330" s="60"/>
      <c r="V330" s="62"/>
      <c r="W330" s="62"/>
      <c r="X330" s="76"/>
      <c r="Y330" s="61"/>
      <c r="Z330" s="163">
        <f>Tabel1[[#This Row],[prijs voorbij entry (%)]]-Tabel1[[#This Row],[Fictieve Stoploss (%)]]</f>
        <v>0</v>
      </c>
      <c r="AA330" s="94"/>
      <c r="AB330" s="94"/>
      <c r="AC330" s="61"/>
      <c r="AD330" s="61"/>
      <c r="AE330" s="61"/>
      <c r="AF330" s="95"/>
      <c r="AG330" s="153">
        <f>Tabel1[[#This Row],[eindtijd]]-Tabel1[[#This Row],[starttijd]]</f>
        <v>0</v>
      </c>
      <c r="AI330" s="59"/>
      <c r="AJ330" s="162" t="str">
        <f>IFERROR($J330*(IF($M330="SL",IF($T330="",$Q330*Analysetool!B$3,$T330*Analysetool!B$3),$M330*Analysetool!B$3)+IF($N330="SL",IF($T330="",$Q330*Analysetool!B$4,$T330*Analysetool!B$4),$N330*Analysetool!B$4)+IF($O330="SL",IF($T330="",$Q330*Analysetool!B$5,$T330*Analysetool!B$5),$O330*Analysetool!B$5)+IF($P330="SL",IF($T330="",$Q330*Analysetool!B$6,$T330*Analysetool!B$6),$P330*Analysetool!B$6))-Tabel1[[#This Row],[fees (%)]],"")</f>
        <v/>
      </c>
    </row>
    <row r="331" spans="1:36" ht="15.75" customHeight="1" x14ac:dyDescent="0.35">
      <c r="A331" s="55"/>
      <c r="B331" s="56"/>
      <c r="C331" s="56"/>
      <c r="D331" s="56"/>
      <c r="E331" s="56"/>
      <c r="F331" s="57"/>
      <c r="G331" s="67"/>
      <c r="H331" s="67"/>
      <c r="I331" s="185"/>
      <c r="J331" s="58" t="str">
        <f>IFERROR(Tabel1[[#This Row],[risico PF (%)]]/Tabel1[[#This Row],[Fictieve Stoploss (%)]]*-1,"")</f>
        <v/>
      </c>
      <c r="K331" s="58" t="str">
        <f>IFERROR(Tabel1[[#This Row],[risico PF (%)]]/Tabel1[[#This Row],[Stoploss optie 2 (%)]]*-1,"")</f>
        <v/>
      </c>
      <c r="L331" s="137"/>
      <c r="M331" s="137"/>
      <c r="N331" s="138"/>
      <c r="O331" s="138"/>
      <c r="P331" s="137"/>
      <c r="Q331" s="61"/>
      <c r="R331" s="61"/>
      <c r="S331" s="61"/>
      <c r="T331" s="60"/>
      <c r="U331" s="60"/>
      <c r="V331" s="62"/>
      <c r="W331" s="62"/>
      <c r="X331" s="76"/>
      <c r="Y331" s="61"/>
      <c r="Z331" s="163">
        <f>Tabel1[[#This Row],[prijs voorbij entry (%)]]-Tabel1[[#This Row],[Fictieve Stoploss (%)]]</f>
        <v>0</v>
      </c>
      <c r="AA331" s="94"/>
      <c r="AB331" s="94"/>
      <c r="AC331" s="61"/>
      <c r="AD331" s="61"/>
      <c r="AE331" s="61"/>
      <c r="AF331" s="95"/>
      <c r="AG331" s="153">
        <f>Tabel1[[#This Row],[eindtijd]]-Tabel1[[#This Row],[starttijd]]</f>
        <v>0</v>
      </c>
      <c r="AI331" s="59"/>
      <c r="AJ331" s="162" t="str">
        <f>IFERROR($J331*(IF($M331="SL",IF($T331="",$Q331*Analysetool!B$3,$T331*Analysetool!B$3),$M331*Analysetool!B$3)+IF($N331="SL",IF($T331="",$Q331*Analysetool!B$4,$T331*Analysetool!B$4),$N331*Analysetool!B$4)+IF($O331="SL",IF($T331="",$Q331*Analysetool!B$5,$T331*Analysetool!B$5),$O331*Analysetool!B$5)+IF($P331="SL",IF($T331="",$Q331*Analysetool!B$6,$T331*Analysetool!B$6),$P331*Analysetool!B$6))-Tabel1[[#This Row],[fees (%)]],"")</f>
        <v/>
      </c>
    </row>
    <row r="332" spans="1:36" ht="15.75" customHeight="1" x14ac:dyDescent="0.35">
      <c r="A332" s="55"/>
      <c r="B332" s="56"/>
      <c r="C332" s="56"/>
      <c r="D332" s="56"/>
      <c r="E332" s="56"/>
      <c r="F332" s="57"/>
      <c r="G332" s="67"/>
      <c r="H332" s="67"/>
      <c r="I332" s="185"/>
      <c r="J332" s="58" t="str">
        <f>IFERROR(Tabel1[[#This Row],[risico PF (%)]]/Tabel1[[#This Row],[Fictieve Stoploss (%)]]*-1,"")</f>
        <v/>
      </c>
      <c r="K332" s="58" t="str">
        <f>IFERROR(Tabel1[[#This Row],[risico PF (%)]]/Tabel1[[#This Row],[Stoploss optie 2 (%)]]*-1,"")</f>
        <v/>
      </c>
      <c r="L332" s="137"/>
      <c r="M332" s="137"/>
      <c r="N332" s="138"/>
      <c r="O332" s="138"/>
      <c r="P332" s="137"/>
      <c r="Q332" s="61"/>
      <c r="R332" s="61"/>
      <c r="S332" s="61"/>
      <c r="T332" s="60"/>
      <c r="U332" s="60"/>
      <c r="V332" s="62"/>
      <c r="W332" s="62"/>
      <c r="X332" s="76"/>
      <c r="Y332" s="61"/>
      <c r="Z332" s="163">
        <f>Tabel1[[#This Row],[prijs voorbij entry (%)]]-Tabel1[[#This Row],[Fictieve Stoploss (%)]]</f>
        <v>0</v>
      </c>
      <c r="AA332" s="94"/>
      <c r="AB332" s="94"/>
      <c r="AC332" s="61"/>
      <c r="AD332" s="61"/>
      <c r="AE332" s="61"/>
      <c r="AF332" s="95"/>
      <c r="AG332" s="153">
        <f>Tabel1[[#This Row],[eindtijd]]-Tabel1[[#This Row],[starttijd]]</f>
        <v>0</v>
      </c>
      <c r="AI332" s="59"/>
      <c r="AJ332" s="162" t="str">
        <f>IFERROR($J332*(IF($M332="SL",IF($T332="",$Q332*Analysetool!B$3,$T332*Analysetool!B$3),$M332*Analysetool!B$3)+IF($N332="SL",IF($T332="",$Q332*Analysetool!B$4,$T332*Analysetool!B$4),$N332*Analysetool!B$4)+IF($O332="SL",IF($T332="",$Q332*Analysetool!B$5,$T332*Analysetool!B$5),$O332*Analysetool!B$5)+IF($P332="SL",IF($T332="",$Q332*Analysetool!B$6,$T332*Analysetool!B$6),$P332*Analysetool!B$6))-Tabel1[[#This Row],[fees (%)]],"")</f>
        <v/>
      </c>
    </row>
    <row r="333" spans="1:36" ht="15.75" customHeight="1" x14ac:dyDescent="0.35">
      <c r="A333" s="55"/>
      <c r="B333" s="56"/>
      <c r="C333" s="56"/>
      <c r="D333" s="56"/>
      <c r="E333" s="56"/>
      <c r="F333" s="57"/>
      <c r="G333" s="67"/>
      <c r="H333" s="67"/>
      <c r="I333" s="185"/>
      <c r="J333" s="58" t="str">
        <f>IFERROR(Tabel1[[#This Row],[risico PF (%)]]/Tabel1[[#This Row],[Fictieve Stoploss (%)]]*-1,"")</f>
        <v/>
      </c>
      <c r="K333" s="58" t="str">
        <f>IFERROR(Tabel1[[#This Row],[risico PF (%)]]/Tabel1[[#This Row],[Stoploss optie 2 (%)]]*-1,"")</f>
        <v/>
      </c>
      <c r="L333" s="137"/>
      <c r="M333" s="137"/>
      <c r="N333" s="138"/>
      <c r="O333" s="138"/>
      <c r="P333" s="137"/>
      <c r="Q333" s="61"/>
      <c r="R333" s="61"/>
      <c r="S333" s="61"/>
      <c r="T333" s="60"/>
      <c r="U333" s="60"/>
      <c r="V333" s="62"/>
      <c r="W333" s="62"/>
      <c r="X333" s="76"/>
      <c r="Y333" s="61"/>
      <c r="Z333" s="163">
        <f>Tabel1[[#This Row],[prijs voorbij entry (%)]]-Tabel1[[#This Row],[Fictieve Stoploss (%)]]</f>
        <v>0</v>
      </c>
      <c r="AA333" s="94"/>
      <c r="AB333" s="94"/>
      <c r="AC333" s="61"/>
      <c r="AD333" s="61"/>
      <c r="AE333" s="61"/>
      <c r="AF333" s="95"/>
      <c r="AG333" s="153">
        <f>Tabel1[[#This Row],[eindtijd]]-Tabel1[[#This Row],[starttijd]]</f>
        <v>0</v>
      </c>
      <c r="AI333" s="59"/>
      <c r="AJ333" s="162" t="str">
        <f>IFERROR($J333*(IF($M333="SL",IF($T333="",$Q333*Analysetool!B$3,$T333*Analysetool!B$3),$M333*Analysetool!B$3)+IF($N333="SL",IF($T333="",$Q333*Analysetool!B$4,$T333*Analysetool!B$4),$N333*Analysetool!B$4)+IF($O333="SL",IF($T333="",$Q333*Analysetool!B$5,$T333*Analysetool!B$5),$O333*Analysetool!B$5)+IF($P333="SL",IF($T333="",$Q333*Analysetool!B$6,$T333*Analysetool!B$6),$P333*Analysetool!B$6))-Tabel1[[#This Row],[fees (%)]],"")</f>
        <v/>
      </c>
    </row>
    <row r="334" spans="1:36" ht="15.75" customHeight="1" x14ac:dyDescent="0.35">
      <c r="A334" s="55"/>
      <c r="B334" s="56"/>
      <c r="C334" s="56"/>
      <c r="D334" s="56"/>
      <c r="E334" s="56"/>
      <c r="F334" s="57"/>
      <c r="G334" s="67"/>
      <c r="H334" s="67"/>
      <c r="I334" s="185"/>
      <c r="J334" s="58" t="str">
        <f>IFERROR(Tabel1[[#This Row],[risico PF (%)]]/Tabel1[[#This Row],[Fictieve Stoploss (%)]]*-1,"")</f>
        <v/>
      </c>
      <c r="K334" s="58" t="str">
        <f>IFERROR(Tabel1[[#This Row],[risico PF (%)]]/Tabel1[[#This Row],[Stoploss optie 2 (%)]]*-1,"")</f>
        <v/>
      </c>
      <c r="L334" s="137"/>
      <c r="M334" s="137"/>
      <c r="N334" s="138"/>
      <c r="O334" s="138"/>
      <c r="P334" s="137"/>
      <c r="Q334" s="61"/>
      <c r="R334" s="61"/>
      <c r="S334" s="61"/>
      <c r="T334" s="60"/>
      <c r="U334" s="60"/>
      <c r="V334" s="62"/>
      <c r="W334" s="62"/>
      <c r="X334" s="76"/>
      <c r="Y334" s="61"/>
      <c r="Z334" s="163">
        <f>Tabel1[[#This Row],[prijs voorbij entry (%)]]-Tabel1[[#This Row],[Fictieve Stoploss (%)]]</f>
        <v>0</v>
      </c>
      <c r="AA334" s="94"/>
      <c r="AB334" s="94"/>
      <c r="AC334" s="61"/>
      <c r="AD334" s="61"/>
      <c r="AE334" s="61"/>
      <c r="AF334" s="95"/>
      <c r="AG334" s="153">
        <f>Tabel1[[#This Row],[eindtijd]]-Tabel1[[#This Row],[starttijd]]</f>
        <v>0</v>
      </c>
      <c r="AI334" s="59"/>
      <c r="AJ334" s="162" t="str">
        <f>IFERROR($J334*(IF($M334="SL",IF($T334="",$Q334*Analysetool!B$3,$T334*Analysetool!B$3),$M334*Analysetool!B$3)+IF($N334="SL",IF($T334="",$Q334*Analysetool!B$4,$T334*Analysetool!B$4),$N334*Analysetool!B$4)+IF($O334="SL",IF($T334="",$Q334*Analysetool!B$5,$T334*Analysetool!B$5),$O334*Analysetool!B$5)+IF($P334="SL",IF($T334="",$Q334*Analysetool!B$6,$T334*Analysetool!B$6),$P334*Analysetool!B$6))-Tabel1[[#This Row],[fees (%)]],"")</f>
        <v/>
      </c>
    </row>
    <row r="335" spans="1:36" ht="15.75" customHeight="1" x14ac:dyDescent="0.35">
      <c r="A335" s="55"/>
      <c r="B335" s="56"/>
      <c r="C335" s="56"/>
      <c r="D335" s="56"/>
      <c r="E335" s="56"/>
      <c r="F335" s="57"/>
      <c r="G335" s="67"/>
      <c r="H335" s="67"/>
      <c r="I335" s="185"/>
      <c r="J335" s="58" t="str">
        <f>IFERROR(Tabel1[[#This Row],[risico PF (%)]]/Tabel1[[#This Row],[Fictieve Stoploss (%)]]*-1,"")</f>
        <v/>
      </c>
      <c r="K335" s="58" t="str">
        <f>IFERROR(Tabel1[[#This Row],[risico PF (%)]]/Tabel1[[#This Row],[Stoploss optie 2 (%)]]*-1,"")</f>
        <v/>
      </c>
      <c r="L335" s="137"/>
      <c r="M335" s="137"/>
      <c r="N335" s="138"/>
      <c r="O335" s="138"/>
      <c r="P335" s="137"/>
      <c r="Q335" s="61"/>
      <c r="R335" s="61"/>
      <c r="S335" s="61"/>
      <c r="T335" s="60"/>
      <c r="U335" s="60"/>
      <c r="V335" s="62"/>
      <c r="W335" s="62"/>
      <c r="X335" s="76"/>
      <c r="Y335" s="61"/>
      <c r="Z335" s="163">
        <f>Tabel1[[#This Row],[prijs voorbij entry (%)]]-Tabel1[[#This Row],[Fictieve Stoploss (%)]]</f>
        <v>0</v>
      </c>
      <c r="AA335" s="94"/>
      <c r="AB335" s="94"/>
      <c r="AC335" s="61"/>
      <c r="AD335" s="61"/>
      <c r="AE335" s="61"/>
      <c r="AF335" s="95"/>
      <c r="AG335" s="153">
        <f>Tabel1[[#This Row],[eindtijd]]-Tabel1[[#This Row],[starttijd]]</f>
        <v>0</v>
      </c>
      <c r="AI335" s="59"/>
      <c r="AJ335" s="162" t="str">
        <f>IFERROR($J335*(IF($M335="SL",IF($T335="",$Q335*Analysetool!B$3,$T335*Analysetool!B$3),$M335*Analysetool!B$3)+IF($N335="SL",IF($T335="",$Q335*Analysetool!B$4,$T335*Analysetool!B$4),$N335*Analysetool!B$4)+IF($O335="SL",IF($T335="",$Q335*Analysetool!B$5,$T335*Analysetool!B$5),$O335*Analysetool!B$5)+IF($P335="SL",IF($T335="",$Q335*Analysetool!B$6,$T335*Analysetool!B$6),$P335*Analysetool!B$6))-Tabel1[[#This Row],[fees (%)]],"")</f>
        <v/>
      </c>
    </row>
    <row r="336" spans="1:36" ht="15.75" customHeight="1" x14ac:dyDescent="0.35">
      <c r="A336" s="55"/>
      <c r="B336" s="56"/>
      <c r="C336" s="56"/>
      <c r="D336" s="56"/>
      <c r="E336" s="56"/>
      <c r="F336" s="57"/>
      <c r="G336" s="67"/>
      <c r="H336" s="67"/>
      <c r="I336" s="185"/>
      <c r="J336" s="58" t="str">
        <f>IFERROR(Tabel1[[#This Row],[risico PF (%)]]/Tabel1[[#This Row],[Fictieve Stoploss (%)]]*-1,"")</f>
        <v/>
      </c>
      <c r="K336" s="58" t="str">
        <f>IFERROR(Tabel1[[#This Row],[risico PF (%)]]/Tabel1[[#This Row],[Stoploss optie 2 (%)]]*-1,"")</f>
        <v/>
      </c>
      <c r="L336" s="137"/>
      <c r="M336" s="137"/>
      <c r="N336" s="138"/>
      <c r="O336" s="138"/>
      <c r="P336" s="137"/>
      <c r="Q336" s="61"/>
      <c r="R336" s="61"/>
      <c r="S336" s="61"/>
      <c r="T336" s="60"/>
      <c r="U336" s="60"/>
      <c r="V336" s="62"/>
      <c r="W336" s="62"/>
      <c r="X336" s="76"/>
      <c r="Y336" s="61"/>
      <c r="Z336" s="163">
        <f>Tabel1[[#This Row],[prijs voorbij entry (%)]]-Tabel1[[#This Row],[Fictieve Stoploss (%)]]</f>
        <v>0</v>
      </c>
      <c r="AA336" s="94"/>
      <c r="AB336" s="94"/>
      <c r="AC336" s="61"/>
      <c r="AD336" s="61"/>
      <c r="AE336" s="61"/>
      <c r="AF336" s="95"/>
      <c r="AG336" s="153">
        <f>Tabel1[[#This Row],[eindtijd]]-Tabel1[[#This Row],[starttijd]]</f>
        <v>0</v>
      </c>
      <c r="AI336" s="59"/>
      <c r="AJ336" s="162" t="str">
        <f>IFERROR($J336*(IF($M336="SL",IF($T336="",$Q336*Analysetool!B$3,$T336*Analysetool!B$3),$M336*Analysetool!B$3)+IF($N336="SL",IF($T336="",$Q336*Analysetool!B$4,$T336*Analysetool!B$4),$N336*Analysetool!B$4)+IF($O336="SL",IF($T336="",$Q336*Analysetool!B$5,$T336*Analysetool!B$5),$O336*Analysetool!B$5)+IF($P336="SL",IF($T336="",$Q336*Analysetool!B$6,$T336*Analysetool!B$6),$P336*Analysetool!B$6))-Tabel1[[#This Row],[fees (%)]],"")</f>
        <v/>
      </c>
    </row>
    <row r="337" spans="1:36" ht="15.75" customHeight="1" x14ac:dyDescent="0.35">
      <c r="A337" s="55"/>
      <c r="B337" s="56"/>
      <c r="C337" s="56"/>
      <c r="D337" s="56"/>
      <c r="E337" s="56"/>
      <c r="F337" s="57"/>
      <c r="G337" s="67"/>
      <c r="H337" s="67"/>
      <c r="I337" s="185"/>
      <c r="J337" s="58" t="str">
        <f>IFERROR(Tabel1[[#This Row],[risico PF (%)]]/Tabel1[[#This Row],[Fictieve Stoploss (%)]]*-1,"")</f>
        <v/>
      </c>
      <c r="K337" s="58" t="str">
        <f>IFERROR(Tabel1[[#This Row],[risico PF (%)]]/Tabel1[[#This Row],[Stoploss optie 2 (%)]]*-1,"")</f>
        <v/>
      </c>
      <c r="L337" s="137"/>
      <c r="M337" s="137"/>
      <c r="N337" s="138"/>
      <c r="O337" s="138"/>
      <c r="P337" s="137"/>
      <c r="Q337" s="61"/>
      <c r="R337" s="61"/>
      <c r="S337" s="61"/>
      <c r="T337" s="60"/>
      <c r="U337" s="60"/>
      <c r="V337" s="62"/>
      <c r="W337" s="62"/>
      <c r="X337" s="76"/>
      <c r="Y337" s="61"/>
      <c r="Z337" s="163">
        <f>Tabel1[[#This Row],[prijs voorbij entry (%)]]-Tabel1[[#This Row],[Fictieve Stoploss (%)]]</f>
        <v>0</v>
      </c>
      <c r="AA337" s="94"/>
      <c r="AB337" s="94"/>
      <c r="AC337" s="61"/>
      <c r="AD337" s="61"/>
      <c r="AE337" s="61"/>
      <c r="AF337" s="95"/>
      <c r="AG337" s="153">
        <f>Tabel1[[#This Row],[eindtijd]]-Tabel1[[#This Row],[starttijd]]</f>
        <v>0</v>
      </c>
      <c r="AI337" s="59"/>
      <c r="AJ337" s="162" t="str">
        <f>IFERROR($J337*(IF($M337="SL",IF($T337="",$Q337*Analysetool!B$3,$T337*Analysetool!B$3),$M337*Analysetool!B$3)+IF($N337="SL",IF($T337="",$Q337*Analysetool!B$4,$T337*Analysetool!B$4),$N337*Analysetool!B$4)+IF($O337="SL",IF($T337="",$Q337*Analysetool!B$5,$T337*Analysetool!B$5),$O337*Analysetool!B$5)+IF($P337="SL",IF($T337="",$Q337*Analysetool!B$6,$T337*Analysetool!B$6),$P337*Analysetool!B$6))-Tabel1[[#This Row],[fees (%)]],"")</f>
        <v/>
      </c>
    </row>
    <row r="338" spans="1:36" ht="15.75" customHeight="1" x14ac:dyDescent="0.35">
      <c r="A338" s="55"/>
      <c r="B338" s="56"/>
      <c r="C338" s="56"/>
      <c r="D338" s="56"/>
      <c r="E338" s="56"/>
      <c r="F338" s="57"/>
      <c r="G338" s="67"/>
      <c r="H338" s="67"/>
      <c r="I338" s="185"/>
      <c r="J338" s="58" t="str">
        <f>IFERROR(Tabel1[[#This Row],[risico PF (%)]]/Tabel1[[#This Row],[Fictieve Stoploss (%)]]*-1,"")</f>
        <v/>
      </c>
      <c r="K338" s="58" t="str">
        <f>IFERROR(Tabel1[[#This Row],[risico PF (%)]]/Tabel1[[#This Row],[Stoploss optie 2 (%)]]*-1,"")</f>
        <v/>
      </c>
      <c r="L338" s="137"/>
      <c r="M338" s="137"/>
      <c r="N338" s="138"/>
      <c r="O338" s="138"/>
      <c r="P338" s="137"/>
      <c r="Q338" s="61"/>
      <c r="R338" s="61"/>
      <c r="S338" s="61"/>
      <c r="T338" s="60"/>
      <c r="U338" s="60"/>
      <c r="V338" s="62"/>
      <c r="W338" s="62"/>
      <c r="X338" s="76"/>
      <c r="Y338" s="61"/>
      <c r="Z338" s="163">
        <f>Tabel1[[#This Row],[prijs voorbij entry (%)]]-Tabel1[[#This Row],[Fictieve Stoploss (%)]]</f>
        <v>0</v>
      </c>
      <c r="AA338" s="94"/>
      <c r="AB338" s="94"/>
      <c r="AC338" s="61"/>
      <c r="AD338" s="61"/>
      <c r="AE338" s="61"/>
      <c r="AF338" s="95"/>
      <c r="AG338" s="153">
        <f>Tabel1[[#This Row],[eindtijd]]-Tabel1[[#This Row],[starttijd]]</f>
        <v>0</v>
      </c>
      <c r="AI338" s="59"/>
      <c r="AJ338" s="162" t="str">
        <f>IFERROR($J338*(IF($M338="SL",IF($T338="",$Q338*Analysetool!B$3,$T338*Analysetool!B$3),$M338*Analysetool!B$3)+IF($N338="SL",IF($T338="",$Q338*Analysetool!B$4,$T338*Analysetool!B$4),$N338*Analysetool!B$4)+IF($O338="SL",IF($T338="",$Q338*Analysetool!B$5,$T338*Analysetool!B$5),$O338*Analysetool!B$5)+IF($P338="SL",IF($T338="",$Q338*Analysetool!B$6,$T338*Analysetool!B$6),$P338*Analysetool!B$6))-Tabel1[[#This Row],[fees (%)]],"")</f>
        <v/>
      </c>
    </row>
    <row r="339" spans="1:36" ht="15.75" customHeight="1" x14ac:dyDescent="0.35">
      <c r="A339" s="55"/>
      <c r="B339" s="56"/>
      <c r="C339" s="56"/>
      <c r="D339" s="56"/>
      <c r="E339" s="56"/>
      <c r="F339" s="57"/>
      <c r="G339" s="67"/>
      <c r="H339" s="67"/>
      <c r="I339" s="185"/>
      <c r="J339" s="58" t="str">
        <f>IFERROR(Tabel1[[#This Row],[risico PF (%)]]/Tabel1[[#This Row],[Fictieve Stoploss (%)]]*-1,"")</f>
        <v/>
      </c>
      <c r="K339" s="58" t="str">
        <f>IFERROR(Tabel1[[#This Row],[risico PF (%)]]/Tabel1[[#This Row],[Stoploss optie 2 (%)]]*-1,"")</f>
        <v/>
      </c>
      <c r="L339" s="137"/>
      <c r="M339" s="137"/>
      <c r="N339" s="138"/>
      <c r="O339" s="138"/>
      <c r="P339" s="137"/>
      <c r="Q339" s="61"/>
      <c r="R339" s="61"/>
      <c r="S339" s="61"/>
      <c r="T339" s="60"/>
      <c r="U339" s="60"/>
      <c r="V339" s="62"/>
      <c r="W339" s="62"/>
      <c r="X339" s="76"/>
      <c r="Y339" s="61"/>
      <c r="Z339" s="163">
        <f>Tabel1[[#This Row],[prijs voorbij entry (%)]]-Tabel1[[#This Row],[Fictieve Stoploss (%)]]</f>
        <v>0</v>
      </c>
      <c r="AA339" s="94"/>
      <c r="AB339" s="94"/>
      <c r="AC339" s="61"/>
      <c r="AD339" s="61"/>
      <c r="AE339" s="61"/>
      <c r="AF339" s="95"/>
      <c r="AG339" s="153">
        <f>Tabel1[[#This Row],[eindtijd]]-Tabel1[[#This Row],[starttijd]]</f>
        <v>0</v>
      </c>
      <c r="AI339" s="59"/>
      <c r="AJ339" s="162" t="str">
        <f>IFERROR($J339*(IF($M339="SL",IF($T339="",$Q339*Analysetool!B$3,$T339*Analysetool!B$3),$M339*Analysetool!B$3)+IF($N339="SL",IF($T339="",$Q339*Analysetool!B$4,$T339*Analysetool!B$4),$N339*Analysetool!B$4)+IF($O339="SL",IF($T339="",$Q339*Analysetool!B$5,$T339*Analysetool!B$5),$O339*Analysetool!B$5)+IF($P339="SL",IF($T339="",$Q339*Analysetool!B$6,$T339*Analysetool!B$6),$P339*Analysetool!B$6))-Tabel1[[#This Row],[fees (%)]],"")</f>
        <v/>
      </c>
    </row>
    <row r="340" spans="1:36" ht="15.75" customHeight="1" x14ac:dyDescent="0.35">
      <c r="A340" s="55"/>
      <c r="B340" s="56"/>
      <c r="C340" s="56"/>
      <c r="D340" s="56"/>
      <c r="E340" s="56"/>
      <c r="F340" s="57"/>
      <c r="G340" s="67"/>
      <c r="H340" s="67"/>
      <c r="I340" s="185"/>
      <c r="J340" s="58" t="str">
        <f>IFERROR(Tabel1[[#This Row],[risico PF (%)]]/Tabel1[[#This Row],[Fictieve Stoploss (%)]]*-1,"")</f>
        <v/>
      </c>
      <c r="K340" s="58" t="str">
        <f>IFERROR(Tabel1[[#This Row],[risico PF (%)]]/Tabel1[[#This Row],[Stoploss optie 2 (%)]]*-1,"")</f>
        <v/>
      </c>
      <c r="L340" s="137"/>
      <c r="M340" s="137"/>
      <c r="N340" s="138"/>
      <c r="O340" s="138"/>
      <c r="P340" s="137"/>
      <c r="Q340" s="61"/>
      <c r="R340" s="61"/>
      <c r="S340" s="61"/>
      <c r="T340" s="60"/>
      <c r="U340" s="60"/>
      <c r="V340" s="62"/>
      <c r="W340" s="62"/>
      <c r="X340" s="76"/>
      <c r="Y340" s="61"/>
      <c r="Z340" s="163">
        <f>Tabel1[[#This Row],[prijs voorbij entry (%)]]-Tabel1[[#This Row],[Fictieve Stoploss (%)]]</f>
        <v>0</v>
      </c>
      <c r="AA340" s="94"/>
      <c r="AB340" s="94"/>
      <c r="AC340" s="61"/>
      <c r="AD340" s="61"/>
      <c r="AE340" s="61"/>
      <c r="AF340" s="95"/>
      <c r="AG340" s="153">
        <f>Tabel1[[#This Row],[eindtijd]]-Tabel1[[#This Row],[starttijd]]</f>
        <v>0</v>
      </c>
      <c r="AI340" s="59"/>
      <c r="AJ340" s="162" t="str">
        <f>IFERROR($J340*(IF($M340="SL",IF($T340="",$Q340*Analysetool!B$3,$T340*Analysetool!B$3),$M340*Analysetool!B$3)+IF($N340="SL",IF($T340="",$Q340*Analysetool!B$4,$T340*Analysetool!B$4),$N340*Analysetool!B$4)+IF($O340="SL",IF($T340="",$Q340*Analysetool!B$5,$T340*Analysetool!B$5),$O340*Analysetool!B$5)+IF($P340="SL",IF($T340="",$Q340*Analysetool!B$6,$T340*Analysetool!B$6),$P340*Analysetool!B$6))-Tabel1[[#This Row],[fees (%)]],"")</f>
        <v/>
      </c>
    </row>
    <row r="341" spans="1:36" ht="15.75" customHeight="1" x14ac:dyDescent="0.35">
      <c r="A341" s="55"/>
      <c r="B341" s="56"/>
      <c r="C341" s="56"/>
      <c r="D341" s="56"/>
      <c r="E341" s="56"/>
      <c r="F341" s="57"/>
      <c r="G341" s="67"/>
      <c r="H341" s="67"/>
      <c r="I341" s="185"/>
      <c r="J341" s="58" t="str">
        <f>IFERROR(Tabel1[[#This Row],[risico PF (%)]]/Tabel1[[#This Row],[Fictieve Stoploss (%)]]*-1,"")</f>
        <v/>
      </c>
      <c r="K341" s="58" t="str">
        <f>IFERROR(Tabel1[[#This Row],[risico PF (%)]]/Tabel1[[#This Row],[Stoploss optie 2 (%)]]*-1,"")</f>
        <v/>
      </c>
      <c r="L341" s="137"/>
      <c r="M341" s="137"/>
      <c r="N341" s="138"/>
      <c r="O341" s="138"/>
      <c r="P341" s="137"/>
      <c r="Q341" s="61"/>
      <c r="R341" s="61"/>
      <c r="S341" s="61"/>
      <c r="T341" s="60"/>
      <c r="U341" s="60"/>
      <c r="V341" s="62"/>
      <c r="W341" s="62"/>
      <c r="X341" s="76"/>
      <c r="Y341" s="61"/>
      <c r="Z341" s="163">
        <f>Tabel1[[#This Row],[prijs voorbij entry (%)]]-Tabel1[[#This Row],[Fictieve Stoploss (%)]]</f>
        <v>0</v>
      </c>
      <c r="AA341" s="94"/>
      <c r="AB341" s="94"/>
      <c r="AC341" s="61"/>
      <c r="AD341" s="61"/>
      <c r="AE341" s="61"/>
      <c r="AF341" s="95"/>
      <c r="AG341" s="153">
        <f>Tabel1[[#This Row],[eindtijd]]-Tabel1[[#This Row],[starttijd]]</f>
        <v>0</v>
      </c>
      <c r="AI341" s="59"/>
      <c r="AJ341" s="162" t="str">
        <f>IFERROR($J341*(IF($M341="SL",IF($T341="",$Q341*Analysetool!B$3,$T341*Analysetool!B$3),$M341*Analysetool!B$3)+IF($N341="SL",IF($T341="",$Q341*Analysetool!B$4,$T341*Analysetool!B$4),$N341*Analysetool!B$4)+IF($O341="SL",IF($T341="",$Q341*Analysetool!B$5,$T341*Analysetool!B$5),$O341*Analysetool!B$5)+IF($P341="SL",IF($T341="",$Q341*Analysetool!B$6,$T341*Analysetool!B$6),$P341*Analysetool!B$6))-Tabel1[[#This Row],[fees (%)]],"")</f>
        <v/>
      </c>
    </row>
    <row r="342" spans="1:36" ht="15.75" customHeight="1" x14ac:dyDescent="0.35">
      <c r="A342" s="55"/>
      <c r="B342" s="56"/>
      <c r="C342" s="56"/>
      <c r="D342" s="56"/>
      <c r="E342" s="56"/>
      <c r="F342" s="57"/>
      <c r="G342" s="67"/>
      <c r="H342" s="67"/>
      <c r="I342" s="185"/>
      <c r="J342" s="58" t="str">
        <f>IFERROR(Tabel1[[#This Row],[risico PF (%)]]/Tabel1[[#This Row],[Fictieve Stoploss (%)]]*-1,"")</f>
        <v/>
      </c>
      <c r="K342" s="58" t="str">
        <f>IFERROR(Tabel1[[#This Row],[risico PF (%)]]/Tabel1[[#This Row],[Stoploss optie 2 (%)]]*-1,"")</f>
        <v/>
      </c>
      <c r="L342" s="137"/>
      <c r="M342" s="137"/>
      <c r="N342" s="138"/>
      <c r="O342" s="138"/>
      <c r="P342" s="137"/>
      <c r="Q342" s="61"/>
      <c r="R342" s="61"/>
      <c r="S342" s="61"/>
      <c r="T342" s="60"/>
      <c r="U342" s="60"/>
      <c r="V342" s="62"/>
      <c r="W342" s="62"/>
      <c r="X342" s="76"/>
      <c r="Y342" s="61"/>
      <c r="Z342" s="163">
        <f>Tabel1[[#This Row],[prijs voorbij entry (%)]]-Tabel1[[#This Row],[Fictieve Stoploss (%)]]</f>
        <v>0</v>
      </c>
      <c r="AA342" s="94"/>
      <c r="AB342" s="94"/>
      <c r="AC342" s="61"/>
      <c r="AD342" s="61"/>
      <c r="AE342" s="61"/>
      <c r="AF342" s="95"/>
      <c r="AG342" s="153">
        <f>Tabel1[[#This Row],[eindtijd]]-Tabel1[[#This Row],[starttijd]]</f>
        <v>0</v>
      </c>
      <c r="AI342" s="59"/>
      <c r="AJ342" s="162" t="str">
        <f>IFERROR($J342*(IF($M342="SL",IF($T342="",$Q342*Analysetool!B$3,$T342*Analysetool!B$3),$M342*Analysetool!B$3)+IF($N342="SL",IF($T342="",$Q342*Analysetool!B$4,$T342*Analysetool!B$4),$N342*Analysetool!B$4)+IF($O342="SL",IF($T342="",$Q342*Analysetool!B$5,$T342*Analysetool!B$5),$O342*Analysetool!B$5)+IF($P342="SL",IF($T342="",$Q342*Analysetool!B$6,$T342*Analysetool!B$6),$P342*Analysetool!B$6))-Tabel1[[#This Row],[fees (%)]],"")</f>
        <v/>
      </c>
    </row>
    <row r="343" spans="1:36" ht="15.75" customHeight="1" x14ac:dyDescent="0.35">
      <c r="A343" s="55"/>
      <c r="B343" s="56"/>
      <c r="C343" s="56"/>
      <c r="D343" s="56"/>
      <c r="E343" s="56"/>
      <c r="F343" s="57"/>
      <c r="G343" s="67"/>
      <c r="H343" s="67"/>
      <c r="I343" s="185"/>
      <c r="J343" s="58" t="str">
        <f>IFERROR(Tabel1[[#This Row],[risico PF (%)]]/Tabel1[[#This Row],[Fictieve Stoploss (%)]]*-1,"")</f>
        <v/>
      </c>
      <c r="K343" s="58" t="str">
        <f>IFERROR(Tabel1[[#This Row],[risico PF (%)]]/Tabel1[[#This Row],[Stoploss optie 2 (%)]]*-1,"")</f>
        <v/>
      </c>
      <c r="L343" s="137"/>
      <c r="M343" s="137"/>
      <c r="N343" s="138"/>
      <c r="O343" s="138"/>
      <c r="P343" s="137"/>
      <c r="Q343" s="61"/>
      <c r="R343" s="61"/>
      <c r="S343" s="61"/>
      <c r="T343" s="60"/>
      <c r="U343" s="60"/>
      <c r="V343" s="62"/>
      <c r="W343" s="62"/>
      <c r="X343" s="76"/>
      <c r="Y343" s="61"/>
      <c r="Z343" s="163">
        <f>Tabel1[[#This Row],[prijs voorbij entry (%)]]-Tabel1[[#This Row],[Fictieve Stoploss (%)]]</f>
        <v>0</v>
      </c>
      <c r="AA343" s="94"/>
      <c r="AB343" s="94"/>
      <c r="AC343" s="61"/>
      <c r="AD343" s="61"/>
      <c r="AE343" s="61"/>
      <c r="AF343" s="95"/>
      <c r="AG343" s="153">
        <f>Tabel1[[#This Row],[eindtijd]]-Tabel1[[#This Row],[starttijd]]</f>
        <v>0</v>
      </c>
      <c r="AI343" s="59"/>
      <c r="AJ343" s="162" t="str">
        <f>IFERROR($J343*(IF($M343="SL",IF($T343="",$Q343*Analysetool!B$3,$T343*Analysetool!B$3),$M343*Analysetool!B$3)+IF($N343="SL",IF($T343="",$Q343*Analysetool!B$4,$T343*Analysetool!B$4),$N343*Analysetool!B$4)+IF($O343="SL",IF($T343="",$Q343*Analysetool!B$5,$T343*Analysetool!B$5),$O343*Analysetool!B$5)+IF($P343="SL",IF($T343="",$Q343*Analysetool!B$6,$T343*Analysetool!B$6),$P343*Analysetool!B$6))-Tabel1[[#This Row],[fees (%)]],"")</f>
        <v/>
      </c>
    </row>
    <row r="344" spans="1:36" ht="15.75" customHeight="1" x14ac:dyDescent="0.35">
      <c r="A344" s="55"/>
      <c r="B344" s="56"/>
      <c r="C344" s="56"/>
      <c r="D344" s="56"/>
      <c r="E344" s="56"/>
      <c r="F344" s="57"/>
      <c r="G344" s="67"/>
      <c r="H344" s="67"/>
      <c r="I344" s="185"/>
      <c r="J344" s="58" t="str">
        <f>IFERROR(Tabel1[[#This Row],[risico PF (%)]]/Tabel1[[#This Row],[Fictieve Stoploss (%)]]*-1,"")</f>
        <v/>
      </c>
      <c r="K344" s="58" t="str">
        <f>IFERROR(Tabel1[[#This Row],[risico PF (%)]]/Tabel1[[#This Row],[Stoploss optie 2 (%)]]*-1,"")</f>
        <v/>
      </c>
      <c r="L344" s="137"/>
      <c r="M344" s="137"/>
      <c r="N344" s="138"/>
      <c r="O344" s="138"/>
      <c r="P344" s="137"/>
      <c r="Q344" s="61"/>
      <c r="R344" s="61"/>
      <c r="S344" s="61"/>
      <c r="T344" s="60"/>
      <c r="U344" s="60"/>
      <c r="V344" s="62"/>
      <c r="W344" s="62"/>
      <c r="X344" s="76"/>
      <c r="Y344" s="61"/>
      <c r="Z344" s="163">
        <f>Tabel1[[#This Row],[prijs voorbij entry (%)]]-Tabel1[[#This Row],[Fictieve Stoploss (%)]]</f>
        <v>0</v>
      </c>
      <c r="AA344" s="94"/>
      <c r="AB344" s="94"/>
      <c r="AC344" s="61"/>
      <c r="AD344" s="61"/>
      <c r="AE344" s="61"/>
      <c r="AF344" s="95"/>
      <c r="AG344" s="153">
        <f>Tabel1[[#This Row],[eindtijd]]-Tabel1[[#This Row],[starttijd]]</f>
        <v>0</v>
      </c>
      <c r="AI344" s="59"/>
      <c r="AJ344" s="162" t="str">
        <f>IFERROR($J344*(IF($M344="SL",IF($T344="",$Q344*Analysetool!B$3,$T344*Analysetool!B$3),$M344*Analysetool!B$3)+IF($N344="SL",IF($T344="",$Q344*Analysetool!B$4,$T344*Analysetool!B$4),$N344*Analysetool!B$4)+IF($O344="SL",IF($T344="",$Q344*Analysetool!B$5,$T344*Analysetool!B$5),$O344*Analysetool!B$5)+IF($P344="SL",IF($T344="",$Q344*Analysetool!B$6,$T344*Analysetool!B$6),$P344*Analysetool!B$6))-Tabel1[[#This Row],[fees (%)]],"")</f>
        <v/>
      </c>
    </row>
    <row r="345" spans="1:36" ht="15.75" customHeight="1" x14ac:dyDescent="0.35">
      <c r="A345" s="55"/>
      <c r="B345" s="56"/>
      <c r="C345" s="56"/>
      <c r="D345" s="56"/>
      <c r="E345" s="56"/>
      <c r="F345" s="57"/>
      <c r="G345" s="67"/>
      <c r="H345" s="67"/>
      <c r="I345" s="185"/>
      <c r="J345" s="58" t="str">
        <f>IFERROR(Tabel1[[#This Row],[risico PF (%)]]/Tabel1[[#This Row],[Fictieve Stoploss (%)]]*-1,"")</f>
        <v/>
      </c>
      <c r="K345" s="58" t="str">
        <f>IFERROR(Tabel1[[#This Row],[risico PF (%)]]/Tabel1[[#This Row],[Stoploss optie 2 (%)]]*-1,"")</f>
        <v/>
      </c>
      <c r="L345" s="137"/>
      <c r="M345" s="137"/>
      <c r="N345" s="138"/>
      <c r="O345" s="138"/>
      <c r="P345" s="137"/>
      <c r="Q345" s="61"/>
      <c r="R345" s="61"/>
      <c r="S345" s="61"/>
      <c r="T345" s="60"/>
      <c r="U345" s="60"/>
      <c r="V345" s="62"/>
      <c r="W345" s="62"/>
      <c r="X345" s="76"/>
      <c r="Y345" s="61"/>
      <c r="Z345" s="163">
        <f>Tabel1[[#This Row],[prijs voorbij entry (%)]]-Tabel1[[#This Row],[Fictieve Stoploss (%)]]</f>
        <v>0</v>
      </c>
      <c r="AA345" s="94"/>
      <c r="AB345" s="94"/>
      <c r="AC345" s="61"/>
      <c r="AD345" s="61"/>
      <c r="AE345" s="61"/>
      <c r="AF345" s="95"/>
      <c r="AG345" s="153">
        <f>Tabel1[[#This Row],[eindtijd]]-Tabel1[[#This Row],[starttijd]]</f>
        <v>0</v>
      </c>
      <c r="AI345" s="59"/>
      <c r="AJ345" s="162" t="str">
        <f>IFERROR($J345*(IF($M345="SL",IF($T345="",$Q345*Analysetool!B$3,$T345*Analysetool!B$3),$M345*Analysetool!B$3)+IF($N345="SL",IF($T345="",$Q345*Analysetool!B$4,$T345*Analysetool!B$4),$N345*Analysetool!B$4)+IF($O345="SL",IF($T345="",$Q345*Analysetool!B$5,$T345*Analysetool!B$5),$O345*Analysetool!B$5)+IF($P345="SL",IF($T345="",$Q345*Analysetool!B$6,$T345*Analysetool!B$6),$P345*Analysetool!B$6))-Tabel1[[#This Row],[fees (%)]],"")</f>
        <v/>
      </c>
    </row>
    <row r="346" spans="1:36" ht="15.75" customHeight="1" x14ac:dyDescent="0.35">
      <c r="A346" s="55"/>
      <c r="B346" s="56"/>
      <c r="C346" s="56"/>
      <c r="D346" s="56"/>
      <c r="E346" s="56"/>
      <c r="F346" s="57"/>
      <c r="G346" s="67"/>
      <c r="H346" s="67"/>
      <c r="I346" s="185"/>
      <c r="J346" s="58" t="str">
        <f>IFERROR(Tabel1[[#This Row],[risico PF (%)]]/Tabel1[[#This Row],[Fictieve Stoploss (%)]]*-1,"")</f>
        <v/>
      </c>
      <c r="K346" s="58" t="str">
        <f>IFERROR(Tabel1[[#This Row],[risico PF (%)]]/Tabel1[[#This Row],[Stoploss optie 2 (%)]]*-1,"")</f>
        <v/>
      </c>
      <c r="L346" s="137"/>
      <c r="M346" s="137"/>
      <c r="N346" s="138"/>
      <c r="O346" s="138"/>
      <c r="P346" s="137"/>
      <c r="Q346" s="61"/>
      <c r="R346" s="61"/>
      <c r="S346" s="61"/>
      <c r="T346" s="60"/>
      <c r="U346" s="60"/>
      <c r="V346" s="62"/>
      <c r="W346" s="62"/>
      <c r="X346" s="76"/>
      <c r="Y346" s="61"/>
      <c r="Z346" s="163">
        <f>Tabel1[[#This Row],[prijs voorbij entry (%)]]-Tabel1[[#This Row],[Fictieve Stoploss (%)]]</f>
        <v>0</v>
      </c>
      <c r="AA346" s="94"/>
      <c r="AB346" s="94"/>
      <c r="AC346" s="61"/>
      <c r="AD346" s="61"/>
      <c r="AE346" s="61"/>
      <c r="AF346" s="95"/>
      <c r="AG346" s="153">
        <f>Tabel1[[#This Row],[eindtijd]]-Tabel1[[#This Row],[starttijd]]</f>
        <v>0</v>
      </c>
      <c r="AI346" s="59"/>
      <c r="AJ346" s="162" t="str">
        <f>IFERROR($J346*(IF($M346="SL",IF($T346="",$Q346*Analysetool!B$3,$T346*Analysetool!B$3),$M346*Analysetool!B$3)+IF($N346="SL",IF($T346="",$Q346*Analysetool!B$4,$T346*Analysetool!B$4),$N346*Analysetool!B$4)+IF($O346="SL",IF($T346="",$Q346*Analysetool!B$5,$T346*Analysetool!B$5),$O346*Analysetool!B$5)+IF($P346="SL",IF($T346="",$Q346*Analysetool!B$6,$T346*Analysetool!B$6),$P346*Analysetool!B$6))-Tabel1[[#This Row],[fees (%)]],"")</f>
        <v/>
      </c>
    </row>
    <row r="347" spans="1:36" ht="15.75" customHeight="1" x14ac:dyDescent="0.35">
      <c r="A347" s="55"/>
      <c r="B347" s="56"/>
      <c r="C347" s="56"/>
      <c r="D347" s="56"/>
      <c r="E347" s="56"/>
      <c r="F347" s="57"/>
      <c r="G347" s="67"/>
      <c r="H347" s="67"/>
      <c r="I347" s="185"/>
      <c r="J347" s="58" t="str">
        <f>IFERROR(Tabel1[[#This Row],[risico PF (%)]]/Tabel1[[#This Row],[Fictieve Stoploss (%)]]*-1,"")</f>
        <v/>
      </c>
      <c r="K347" s="58" t="str">
        <f>IFERROR(Tabel1[[#This Row],[risico PF (%)]]/Tabel1[[#This Row],[Stoploss optie 2 (%)]]*-1,"")</f>
        <v/>
      </c>
      <c r="L347" s="137"/>
      <c r="M347" s="137"/>
      <c r="N347" s="138"/>
      <c r="O347" s="138"/>
      <c r="P347" s="137"/>
      <c r="Q347" s="61"/>
      <c r="R347" s="61"/>
      <c r="S347" s="61"/>
      <c r="T347" s="60"/>
      <c r="U347" s="60"/>
      <c r="V347" s="62"/>
      <c r="W347" s="62"/>
      <c r="X347" s="76"/>
      <c r="Y347" s="61"/>
      <c r="Z347" s="163">
        <f>Tabel1[[#This Row],[prijs voorbij entry (%)]]-Tabel1[[#This Row],[Fictieve Stoploss (%)]]</f>
        <v>0</v>
      </c>
      <c r="AA347" s="94"/>
      <c r="AB347" s="94"/>
      <c r="AC347" s="61"/>
      <c r="AD347" s="61"/>
      <c r="AE347" s="61"/>
      <c r="AF347" s="95"/>
      <c r="AG347" s="153">
        <f>Tabel1[[#This Row],[eindtijd]]-Tabel1[[#This Row],[starttijd]]</f>
        <v>0</v>
      </c>
      <c r="AI347" s="59"/>
      <c r="AJ347" s="162" t="str">
        <f>IFERROR($J347*(IF($M347="SL",IF($T347="",$Q347*Analysetool!B$3,$T347*Analysetool!B$3),$M347*Analysetool!B$3)+IF($N347="SL",IF($T347="",$Q347*Analysetool!B$4,$T347*Analysetool!B$4),$N347*Analysetool!B$4)+IF($O347="SL",IF($T347="",$Q347*Analysetool!B$5,$T347*Analysetool!B$5),$O347*Analysetool!B$5)+IF($P347="SL",IF($T347="",$Q347*Analysetool!B$6,$T347*Analysetool!B$6),$P347*Analysetool!B$6))-Tabel1[[#This Row],[fees (%)]],"")</f>
        <v/>
      </c>
    </row>
    <row r="348" spans="1:36" ht="15.75" customHeight="1" x14ac:dyDescent="0.35">
      <c r="A348" s="55"/>
      <c r="B348" s="56"/>
      <c r="C348" s="56"/>
      <c r="D348" s="56"/>
      <c r="E348" s="56"/>
      <c r="F348" s="57"/>
      <c r="G348" s="67"/>
      <c r="H348" s="67"/>
      <c r="I348" s="185"/>
      <c r="J348" s="58" t="str">
        <f>IFERROR(Tabel1[[#This Row],[risico PF (%)]]/Tabel1[[#This Row],[Fictieve Stoploss (%)]]*-1,"")</f>
        <v/>
      </c>
      <c r="K348" s="58" t="str">
        <f>IFERROR(Tabel1[[#This Row],[risico PF (%)]]/Tabel1[[#This Row],[Stoploss optie 2 (%)]]*-1,"")</f>
        <v/>
      </c>
      <c r="L348" s="137"/>
      <c r="M348" s="137"/>
      <c r="N348" s="138"/>
      <c r="O348" s="138"/>
      <c r="P348" s="137"/>
      <c r="Q348" s="61"/>
      <c r="R348" s="61"/>
      <c r="S348" s="61"/>
      <c r="T348" s="60"/>
      <c r="U348" s="60"/>
      <c r="V348" s="62"/>
      <c r="W348" s="62"/>
      <c r="X348" s="76"/>
      <c r="Y348" s="61"/>
      <c r="Z348" s="163">
        <f>Tabel1[[#This Row],[prijs voorbij entry (%)]]-Tabel1[[#This Row],[Fictieve Stoploss (%)]]</f>
        <v>0</v>
      </c>
      <c r="AA348" s="94"/>
      <c r="AB348" s="94"/>
      <c r="AC348" s="61"/>
      <c r="AD348" s="61"/>
      <c r="AE348" s="61"/>
      <c r="AF348" s="95"/>
      <c r="AG348" s="153">
        <f>Tabel1[[#This Row],[eindtijd]]-Tabel1[[#This Row],[starttijd]]</f>
        <v>0</v>
      </c>
      <c r="AI348" s="59"/>
      <c r="AJ348" s="162" t="str">
        <f>IFERROR($J348*(IF($M348="SL",IF($T348="",$Q348*Analysetool!B$3,$T348*Analysetool!B$3),$M348*Analysetool!B$3)+IF($N348="SL",IF($T348="",$Q348*Analysetool!B$4,$T348*Analysetool!B$4),$N348*Analysetool!B$4)+IF($O348="SL",IF($T348="",$Q348*Analysetool!B$5,$T348*Analysetool!B$5),$O348*Analysetool!B$5)+IF($P348="SL",IF($T348="",$Q348*Analysetool!B$6,$T348*Analysetool!B$6),$P348*Analysetool!B$6))-Tabel1[[#This Row],[fees (%)]],"")</f>
        <v/>
      </c>
    </row>
    <row r="349" spans="1:36" ht="15.75" customHeight="1" x14ac:dyDescent="0.35">
      <c r="A349" s="55"/>
      <c r="B349" s="56"/>
      <c r="C349" s="56"/>
      <c r="D349" s="56"/>
      <c r="E349" s="56"/>
      <c r="F349" s="57"/>
      <c r="G349" s="67"/>
      <c r="H349" s="67"/>
      <c r="I349" s="185"/>
      <c r="J349" s="58" t="str">
        <f>IFERROR(Tabel1[[#This Row],[risico PF (%)]]/Tabel1[[#This Row],[Fictieve Stoploss (%)]]*-1,"")</f>
        <v/>
      </c>
      <c r="K349" s="58" t="str">
        <f>IFERROR(Tabel1[[#This Row],[risico PF (%)]]/Tabel1[[#This Row],[Stoploss optie 2 (%)]]*-1,"")</f>
        <v/>
      </c>
      <c r="L349" s="137"/>
      <c r="M349" s="137"/>
      <c r="N349" s="138"/>
      <c r="O349" s="138"/>
      <c r="P349" s="137"/>
      <c r="Q349" s="61"/>
      <c r="R349" s="61"/>
      <c r="S349" s="61"/>
      <c r="T349" s="60"/>
      <c r="U349" s="60"/>
      <c r="V349" s="62"/>
      <c r="W349" s="62"/>
      <c r="X349" s="76"/>
      <c r="Y349" s="61"/>
      <c r="Z349" s="163">
        <f>Tabel1[[#This Row],[prijs voorbij entry (%)]]-Tabel1[[#This Row],[Fictieve Stoploss (%)]]</f>
        <v>0</v>
      </c>
      <c r="AA349" s="94"/>
      <c r="AB349" s="94"/>
      <c r="AC349" s="61"/>
      <c r="AD349" s="61"/>
      <c r="AE349" s="61"/>
      <c r="AF349" s="95"/>
      <c r="AG349" s="153">
        <f>Tabel1[[#This Row],[eindtijd]]-Tabel1[[#This Row],[starttijd]]</f>
        <v>0</v>
      </c>
      <c r="AI349" s="59"/>
      <c r="AJ349" s="162" t="str">
        <f>IFERROR($J349*(IF($M349="SL",IF($T349="",$Q349*Analysetool!B$3,$T349*Analysetool!B$3),$M349*Analysetool!B$3)+IF($N349="SL",IF($T349="",$Q349*Analysetool!B$4,$T349*Analysetool!B$4),$N349*Analysetool!B$4)+IF($O349="SL",IF($T349="",$Q349*Analysetool!B$5,$T349*Analysetool!B$5),$O349*Analysetool!B$5)+IF($P349="SL",IF($T349="",$Q349*Analysetool!B$6,$T349*Analysetool!B$6),$P349*Analysetool!B$6))-Tabel1[[#This Row],[fees (%)]],"")</f>
        <v/>
      </c>
    </row>
    <row r="350" spans="1:36" ht="15.75" customHeight="1" x14ac:dyDescent="0.35">
      <c r="A350" s="55"/>
      <c r="B350" s="56"/>
      <c r="C350" s="56"/>
      <c r="D350" s="56"/>
      <c r="E350" s="56"/>
      <c r="F350" s="57"/>
      <c r="G350" s="67"/>
      <c r="H350" s="67"/>
      <c r="I350" s="185"/>
      <c r="J350" s="58" t="str">
        <f>IFERROR(Tabel1[[#This Row],[risico PF (%)]]/Tabel1[[#This Row],[Fictieve Stoploss (%)]]*-1,"")</f>
        <v/>
      </c>
      <c r="K350" s="58" t="str">
        <f>IFERROR(Tabel1[[#This Row],[risico PF (%)]]/Tabel1[[#This Row],[Stoploss optie 2 (%)]]*-1,"")</f>
        <v/>
      </c>
      <c r="L350" s="137"/>
      <c r="M350" s="137"/>
      <c r="N350" s="138"/>
      <c r="O350" s="138"/>
      <c r="P350" s="137"/>
      <c r="Q350" s="61"/>
      <c r="R350" s="61"/>
      <c r="S350" s="61"/>
      <c r="T350" s="60"/>
      <c r="U350" s="60"/>
      <c r="V350" s="62"/>
      <c r="W350" s="62"/>
      <c r="X350" s="76"/>
      <c r="Y350" s="61"/>
      <c r="Z350" s="163">
        <f>Tabel1[[#This Row],[prijs voorbij entry (%)]]-Tabel1[[#This Row],[Fictieve Stoploss (%)]]</f>
        <v>0</v>
      </c>
      <c r="AA350" s="94"/>
      <c r="AB350" s="94"/>
      <c r="AC350" s="61"/>
      <c r="AD350" s="61"/>
      <c r="AE350" s="61"/>
      <c r="AF350" s="95"/>
      <c r="AG350" s="153">
        <f>Tabel1[[#This Row],[eindtijd]]-Tabel1[[#This Row],[starttijd]]</f>
        <v>0</v>
      </c>
      <c r="AI350" s="59"/>
      <c r="AJ350" s="162" t="str">
        <f>IFERROR($J350*(IF($M350="SL",IF($T350="",$Q350*Analysetool!B$3,$T350*Analysetool!B$3),$M350*Analysetool!B$3)+IF($N350="SL",IF($T350="",$Q350*Analysetool!B$4,$T350*Analysetool!B$4),$N350*Analysetool!B$4)+IF($O350="SL",IF($T350="",$Q350*Analysetool!B$5,$T350*Analysetool!B$5),$O350*Analysetool!B$5)+IF($P350="SL",IF($T350="",$Q350*Analysetool!B$6,$T350*Analysetool!B$6),$P350*Analysetool!B$6))-Tabel1[[#This Row],[fees (%)]],"")</f>
        <v/>
      </c>
    </row>
    <row r="351" spans="1:36" ht="15.75" customHeight="1" x14ac:dyDescent="0.35">
      <c r="A351" s="55"/>
      <c r="B351" s="56"/>
      <c r="C351" s="56"/>
      <c r="D351" s="56"/>
      <c r="E351" s="56"/>
      <c r="F351" s="57"/>
      <c r="G351" s="67"/>
      <c r="H351" s="67"/>
      <c r="I351" s="185"/>
      <c r="J351" s="58" t="str">
        <f>IFERROR(Tabel1[[#This Row],[risico PF (%)]]/Tabel1[[#This Row],[Fictieve Stoploss (%)]]*-1,"")</f>
        <v/>
      </c>
      <c r="K351" s="58" t="str">
        <f>IFERROR(Tabel1[[#This Row],[risico PF (%)]]/Tabel1[[#This Row],[Stoploss optie 2 (%)]]*-1,"")</f>
        <v/>
      </c>
      <c r="L351" s="137"/>
      <c r="M351" s="137"/>
      <c r="N351" s="138"/>
      <c r="O351" s="138"/>
      <c r="P351" s="137"/>
      <c r="Q351" s="61"/>
      <c r="R351" s="61"/>
      <c r="S351" s="61"/>
      <c r="T351" s="60"/>
      <c r="U351" s="60"/>
      <c r="V351" s="62"/>
      <c r="W351" s="62"/>
      <c r="X351" s="76"/>
      <c r="Y351" s="61"/>
      <c r="Z351" s="163">
        <f>Tabel1[[#This Row],[prijs voorbij entry (%)]]-Tabel1[[#This Row],[Fictieve Stoploss (%)]]</f>
        <v>0</v>
      </c>
      <c r="AA351" s="94"/>
      <c r="AB351" s="94"/>
      <c r="AC351" s="61"/>
      <c r="AD351" s="61"/>
      <c r="AE351" s="61"/>
      <c r="AF351" s="95"/>
      <c r="AG351" s="153">
        <f>Tabel1[[#This Row],[eindtijd]]-Tabel1[[#This Row],[starttijd]]</f>
        <v>0</v>
      </c>
      <c r="AI351" s="59"/>
      <c r="AJ351" s="162" t="str">
        <f>IFERROR($J351*(IF($M351="SL",IF($T351="",$Q351*Analysetool!B$3,$T351*Analysetool!B$3),$M351*Analysetool!B$3)+IF($N351="SL",IF($T351="",$Q351*Analysetool!B$4,$T351*Analysetool!B$4),$N351*Analysetool!B$4)+IF($O351="SL",IF($T351="",$Q351*Analysetool!B$5,$T351*Analysetool!B$5),$O351*Analysetool!B$5)+IF($P351="SL",IF($T351="",$Q351*Analysetool!B$6,$T351*Analysetool!B$6),$P351*Analysetool!B$6))-Tabel1[[#This Row],[fees (%)]],"")</f>
        <v/>
      </c>
    </row>
    <row r="352" spans="1:36" ht="15.75" customHeight="1" x14ac:dyDescent="0.35">
      <c r="A352" s="55"/>
      <c r="B352" s="56"/>
      <c r="C352" s="56"/>
      <c r="D352" s="56"/>
      <c r="E352" s="56"/>
      <c r="F352" s="57"/>
      <c r="G352" s="67"/>
      <c r="H352" s="67"/>
      <c r="I352" s="185"/>
      <c r="J352" s="58" t="str">
        <f>IFERROR(Tabel1[[#This Row],[risico PF (%)]]/Tabel1[[#This Row],[Fictieve Stoploss (%)]]*-1,"")</f>
        <v/>
      </c>
      <c r="K352" s="58" t="str">
        <f>IFERROR(Tabel1[[#This Row],[risico PF (%)]]/Tabel1[[#This Row],[Stoploss optie 2 (%)]]*-1,"")</f>
        <v/>
      </c>
      <c r="L352" s="137"/>
      <c r="M352" s="137"/>
      <c r="N352" s="138"/>
      <c r="O352" s="138"/>
      <c r="P352" s="137"/>
      <c r="Q352" s="61"/>
      <c r="R352" s="61"/>
      <c r="S352" s="61"/>
      <c r="T352" s="60"/>
      <c r="U352" s="60"/>
      <c r="V352" s="62"/>
      <c r="W352" s="62"/>
      <c r="X352" s="76"/>
      <c r="Y352" s="61"/>
      <c r="Z352" s="163">
        <f>Tabel1[[#This Row],[prijs voorbij entry (%)]]-Tabel1[[#This Row],[Fictieve Stoploss (%)]]</f>
        <v>0</v>
      </c>
      <c r="AA352" s="94"/>
      <c r="AB352" s="94"/>
      <c r="AC352" s="61"/>
      <c r="AD352" s="61"/>
      <c r="AE352" s="61"/>
      <c r="AF352" s="95"/>
      <c r="AG352" s="153">
        <f>Tabel1[[#This Row],[eindtijd]]-Tabel1[[#This Row],[starttijd]]</f>
        <v>0</v>
      </c>
      <c r="AI352" s="59"/>
      <c r="AJ352" s="162" t="str">
        <f>IFERROR($J352*(IF($M352="SL",IF($T352="",$Q352*Analysetool!B$3,$T352*Analysetool!B$3),$M352*Analysetool!B$3)+IF($N352="SL",IF($T352="",$Q352*Analysetool!B$4,$T352*Analysetool!B$4),$N352*Analysetool!B$4)+IF($O352="SL",IF($T352="",$Q352*Analysetool!B$5,$T352*Analysetool!B$5),$O352*Analysetool!B$5)+IF($P352="SL",IF($T352="",$Q352*Analysetool!B$6,$T352*Analysetool!B$6),$P352*Analysetool!B$6))-Tabel1[[#This Row],[fees (%)]],"")</f>
        <v/>
      </c>
    </row>
    <row r="353" spans="1:36" ht="15.75" customHeight="1" x14ac:dyDescent="0.35">
      <c r="A353" s="55"/>
      <c r="B353" s="56"/>
      <c r="C353" s="56"/>
      <c r="D353" s="56"/>
      <c r="E353" s="56"/>
      <c r="F353" s="57"/>
      <c r="G353" s="67"/>
      <c r="H353" s="67"/>
      <c r="I353" s="185"/>
      <c r="J353" s="58" t="str">
        <f>IFERROR(Tabel1[[#This Row],[risico PF (%)]]/Tabel1[[#This Row],[Fictieve Stoploss (%)]]*-1,"")</f>
        <v/>
      </c>
      <c r="K353" s="58" t="str">
        <f>IFERROR(Tabel1[[#This Row],[risico PF (%)]]/Tabel1[[#This Row],[Stoploss optie 2 (%)]]*-1,"")</f>
        <v/>
      </c>
      <c r="L353" s="137"/>
      <c r="M353" s="137"/>
      <c r="N353" s="138"/>
      <c r="O353" s="138"/>
      <c r="P353" s="137"/>
      <c r="Q353" s="61"/>
      <c r="R353" s="61"/>
      <c r="S353" s="61"/>
      <c r="T353" s="60"/>
      <c r="U353" s="60"/>
      <c r="V353" s="62"/>
      <c r="W353" s="62"/>
      <c r="X353" s="76"/>
      <c r="Y353" s="61"/>
      <c r="Z353" s="163">
        <f>Tabel1[[#This Row],[prijs voorbij entry (%)]]-Tabel1[[#This Row],[Fictieve Stoploss (%)]]</f>
        <v>0</v>
      </c>
      <c r="AA353" s="94"/>
      <c r="AB353" s="94"/>
      <c r="AC353" s="61"/>
      <c r="AD353" s="61"/>
      <c r="AE353" s="61"/>
      <c r="AF353" s="95"/>
      <c r="AG353" s="153">
        <f>Tabel1[[#This Row],[eindtijd]]-Tabel1[[#This Row],[starttijd]]</f>
        <v>0</v>
      </c>
      <c r="AI353" s="59"/>
      <c r="AJ353" s="162" t="str">
        <f>IFERROR($J353*(IF($M353="SL",IF($T353="",$Q353*Analysetool!B$3,$T353*Analysetool!B$3),$M353*Analysetool!B$3)+IF($N353="SL",IF($T353="",$Q353*Analysetool!B$4,$T353*Analysetool!B$4),$N353*Analysetool!B$4)+IF($O353="SL",IF($T353="",$Q353*Analysetool!B$5,$T353*Analysetool!B$5),$O353*Analysetool!B$5)+IF($P353="SL",IF($T353="",$Q353*Analysetool!B$6,$T353*Analysetool!B$6),$P353*Analysetool!B$6))-Tabel1[[#This Row],[fees (%)]],"")</f>
        <v/>
      </c>
    </row>
    <row r="354" spans="1:36" ht="15.75" customHeight="1" x14ac:dyDescent="0.35">
      <c r="A354" s="55"/>
      <c r="B354" s="56"/>
      <c r="C354" s="56"/>
      <c r="D354" s="56"/>
      <c r="E354" s="56"/>
      <c r="F354" s="57"/>
      <c r="G354" s="67"/>
      <c r="H354" s="67"/>
      <c r="I354" s="185"/>
      <c r="J354" s="58" t="str">
        <f>IFERROR(Tabel1[[#This Row],[risico PF (%)]]/Tabel1[[#This Row],[Fictieve Stoploss (%)]]*-1,"")</f>
        <v/>
      </c>
      <c r="K354" s="58" t="str">
        <f>IFERROR(Tabel1[[#This Row],[risico PF (%)]]/Tabel1[[#This Row],[Stoploss optie 2 (%)]]*-1,"")</f>
        <v/>
      </c>
      <c r="L354" s="137"/>
      <c r="M354" s="137"/>
      <c r="N354" s="138"/>
      <c r="O354" s="138"/>
      <c r="P354" s="137"/>
      <c r="Q354" s="61"/>
      <c r="R354" s="61"/>
      <c r="S354" s="61"/>
      <c r="T354" s="60"/>
      <c r="U354" s="60"/>
      <c r="V354" s="62"/>
      <c r="W354" s="62"/>
      <c r="X354" s="76"/>
      <c r="Y354" s="61"/>
      <c r="Z354" s="163">
        <f>Tabel1[[#This Row],[prijs voorbij entry (%)]]-Tabel1[[#This Row],[Fictieve Stoploss (%)]]</f>
        <v>0</v>
      </c>
      <c r="AA354" s="94"/>
      <c r="AB354" s="94"/>
      <c r="AC354" s="61"/>
      <c r="AD354" s="61"/>
      <c r="AE354" s="61"/>
      <c r="AF354" s="95"/>
      <c r="AG354" s="153">
        <f>Tabel1[[#This Row],[eindtijd]]-Tabel1[[#This Row],[starttijd]]</f>
        <v>0</v>
      </c>
      <c r="AI354" s="59"/>
      <c r="AJ354" s="162" t="str">
        <f>IFERROR($J354*(IF($M354="SL",IF($T354="",$Q354*Analysetool!B$3,$T354*Analysetool!B$3),$M354*Analysetool!B$3)+IF($N354="SL",IF($T354="",$Q354*Analysetool!B$4,$T354*Analysetool!B$4),$N354*Analysetool!B$4)+IF($O354="SL",IF($T354="",$Q354*Analysetool!B$5,$T354*Analysetool!B$5),$O354*Analysetool!B$5)+IF($P354="SL",IF($T354="",$Q354*Analysetool!B$6,$T354*Analysetool!B$6),$P354*Analysetool!B$6))-Tabel1[[#This Row],[fees (%)]],"")</f>
        <v/>
      </c>
    </row>
    <row r="355" spans="1:36" ht="15.75" customHeight="1" x14ac:dyDescent="0.35">
      <c r="A355" s="55"/>
      <c r="B355" s="56"/>
      <c r="C355" s="56"/>
      <c r="D355" s="56"/>
      <c r="E355" s="56"/>
      <c r="F355" s="57"/>
      <c r="G355" s="67"/>
      <c r="H355" s="67"/>
      <c r="I355" s="185"/>
      <c r="J355" s="58" t="str">
        <f>IFERROR(Tabel1[[#This Row],[risico PF (%)]]/Tabel1[[#This Row],[Fictieve Stoploss (%)]]*-1,"")</f>
        <v/>
      </c>
      <c r="K355" s="58" t="str">
        <f>IFERROR(Tabel1[[#This Row],[risico PF (%)]]/Tabel1[[#This Row],[Stoploss optie 2 (%)]]*-1,"")</f>
        <v/>
      </c>
      <c r="L355" s="137"/>
      <c r="M355" s="137"/>
      <c r="N355" s="138"/>
      <c r="O355" s="138"/>
      <c r="P355" s="137"/>
      <c r="Q355" s="61"/>
      <c r="R355" s="61"/>
      <c r="S355" s="61"/>
      <c r="T355" s="60"/>
      <c r="U355" s="60"/>
      <c r="V355" s="62"/>
      <c r="W355" s="62"/>
      <c r="X355" s="76"/>
      <c r="Y355" s="61"/>
      <c r="Z355" s="163">
        <f>Tabel1[[#This Row],[prijs voorbij entry (%)]]-Tabel1[[#This Row],[Fictieve Stoploss (%)]]</f>
        <v>0</v>
      </c>
      <c r="AA355" s="94"/>
      <c r="AB355" s="94"/>
      <c r="AC355" s="61"/>
      <c r="AD355" s="61"/>
      <c r="AE355" s="61"/>
      <c r="AF355" s="95"/>
      <c r="AG355" s="153">
        <f>Tabel1[[#This Row],[eindtijd]]-Tabel1[[#This Row],[starttijd]]</f>
        <v>0</v>
      </c>
      <c r="AI355" s="59"/>
      <c r="AJ355" s="162" t="str">
        <f>IFERROR($J355*(IF($M355="SL",IF($T355="",$Q355*Analysetool!B$3,$T355*Analysetool!B$3),$M355*Analysetool!B$3)+IF($N355="SL",IF($T355="",$Q355*Analysetool!B$4,$T355*Analysetool!B$4),$N355*Analysetool!B$4)+IF($O355="SL",IF($T355="",$Q355*Analysetool!B$5,$T355*Analysetool!B$5),$O355*Analysetool!B$5)+IF($P355="SL",IF($T355="",$Q355*Analysetool!B$6,$T355*Analysetool!B$6),$P355*Analysetool!B$6))-Tabel1[[#This Row],[fees (%)]],"")</f>
        <v/>
      </c>
    </row>
    <row r="356" spans="1:36" ht="15.75" customHeight="1" x14ac:dyDescent="0.35">
      <c r="A356" s="55"/>
      <c r="B356" s="56"/>
      <c r="C356" s="56"/>
      <c r="D356" s="56"/>
      <c r="E356" s="56"/>
      <c r="F356" s="57"/>
      <c r="G356" s="67"/>
      <c r="H356" s="67"/>
      <c r="I356" s="185"/>
      <c r="J356" s="58" t="str">
        <f>IFERROR(Tabel1[[#This Row],[risico PF (%)]]/Tabel1[[#This Row],[Fictieve Stoploss (%)]]*-1,"")</f>
        <v/>
      </c>
      <c r="K356" s="58" t="str">
        <f>IFERROR(Tabel1[[#This Row],[risico PF (%)]]/Tabel1[[#This Row],[Stoploss optie 2 (%)]]*-1,"")</f>
        <v/>
      </c>
      <c r="L356" s="137"/>
      <c r="M356" s="137"/>
      <c r="N356" s="138"/>
      <c r="O356" s="138"/>
      <c r="P356" s="137"/>
      <c r="Q356" s="61"/>
      <c r="R356" s="61"/>
      <c r="S356" s="61"/>
      <c r="T356" s="60"/>
      <c r="U356" s="60"/>
      <c r="V356" s="62"/>
      <c r="W356" s="62"/>
      <c r="X356" s="76"/>
      <c r="Y356" s="61"/>
      <c r="Z356" s="163">
        <f>Tabel1[[#This Row],[prijs voorbij entry (%)]]-Tabel1[[#This Row],[Fictieve Stoploss (%)]]</f>
        <v>0</v>
      </c>
      <c r="AA356" s="94"/>
      <c r="AB356" s="94"/>
      <c r="AC356" s="61"/>
      <c r="AD356" s="61"/>
      <c r="AE356" s="61"/>
      <c r="AF356" s="95"/>
      <c r="AG356" s="153">
        <f>Tabel1[[#This Row],[eindtijd]]-Tabel1[[#This Row],[starttijd]]</f>
        <v>0</v>
      </c>
      <c r="AI356" s="59"/>
      <c r="AJ356" s="162" t="str">
        <f>IFERROR($J356*(IF($M356="SL",IF($T356="",$Q356*Analysetool!B$3,$T356*Analysetool!B$3),$M356*Analysetool!B$3)+IF($N356="SL",IF($T356="",$Q356*Analysetool!B$4,$T356*Analysetool!B$4),$N356*Analysetool!B$4)+IF($O356="SL",IF($T356="",$Q356*Analysetool!B$5,$T356*Analysetool!B$5),$O356*Analysetool!B$5)+IF($P356="SL",IF($T356="",$Q356*Analysetool!B$6,$T356*Analysetool!B$6),$P356*Analysetool!B$6))-Tabel1[[#This Row],[fees (%)]],"")</f>
        <v/>
      </c>
    </row>
    <row r="357" spans="1:36" ht="15.75" customHeight="1" x14ac:dyDescent="0.35">
      <c r="A357" s="55"/>
      <c r="B357" s="56"/>
      <c r="C357" s="56"/>
      <c r="D357" s="56"/>
      <c r="E357" s="56"/>
      <c r="F357" s="57"/>
      <c r="G357" s="67"/>
      <c r="H357" s="67"/>
      <c r="I357" s="185"/>
      <c r="J357" s="58" t="str">
        <f>IFERROR(Tabel1[[#This Row],[risico PF (%)]]/Tabel1[[#This Row],[Fictieve Stoploss (%)]]*-1,"")</f>
        <v/>
      </c>
      <c r="K357" s="58" t="str">
        <f>IFERROR(Tabel1[[#This Row],[risico PF (%)]]/Tabel1[[#This Row],[Stoploss optie 2 (%)]]*-1,"")</f>
        <v/>
      </c>
      <c r="L357" s="137"/>
      <c r="M357" s="137"/>
      <c r="N357" s="138"/>
      <c r="O357" s="138"/>
      <c r="P357" s="137"/>
      <c r="Q357" s="61"/>
      <c r="R357" s="61"/>
      <c r="S357" s="61"/>
      <c r="T357" s="60"/>
      <c r="U357" s="60"/>
      <c r="V357" s="62"/>
      <c r="W357" s="62"/>
      <c r="X357" s="76"/>
      <c r="Y357" s="61"/>
      <c r="Z357" s="163">
        <f>Tabel1[[#This Row],[prijs voorbij entry (%)]]-Tabel1[[#This Row],[Fictieve Stoploss (%)]]</f>
        <v>0</v>
      </c>
      <c r="AA357" s="94"/>
      <c r="AB357" s="94"/>
      <c r="AC357" s="61"/>
      <c r="AD357" s="61"/>
      <c r="AE357" s="61"/>
      <c r="AF357" s="95"/>
      <c r="AG357" s="153">
        <f>Tabel1[[#This Row],[eindtijd]]-Tabel1[[#This Row],[starttijd]]</f>
        <v>0</v>
      </c>
      <c r="AI357" s="59"/>
      <c r="AJ357" s="162" t="str">
        <f>IFERROR($J357*(IF($M357="SL",IF($T357="",$Q357*Analysetool!B$3,$T357*Analysetool!B$3),$M357*Analysetool!B$3)+IF($N357="SL",IF($T357="",$Q357*Analysetool!B$4,$T357*Analysetool!B$4),$N357*Analysetool!B$4)+IF($O357="SL",IF($T357="",$Q357*Analysetool!B$5,$T357*Analysetool!B$5),$O357*Analysetool!B$5)+IF($P357="SL",IF($T357="",$Q357*Analysetool!B$6,$T357*Analysetool!B$6),$P357*Analysetool!B$6))-Tabel1[[#This Row],[fees (%)]],"")</f>
        <v/>
      </c>
    </row>
    <row r="358" spans="1:36" ht="15.75" customHeight="1" x14ac:dyDescent="0.35">
      <c r="A358" s="55"/>
      <c r="B358" s="56"/>
      <c r="C358" s="56"/>
      <c r="D358" s="56"/>
      <c r="E358" s="56"/>
      <c r="F358" s="57"/>
      <c r="G358" s="67"/>
      <c r="H358" s="67"/>
      <c r="I358" s="185"/>
      <c r="J358" s="58" t="str">
        <f>IFERROR(Tabel1[[#This Row],[risico PF (%)]]/Tabel1[[#This Row],[Fictieve Stoploss (%)]]*-1,"")</f>
        <v/>
      </c>
      <c r="K358" s="58" t="str">
        <f>IFERROR(Tabel1[[#This Row],[risico PF (%)]]/Tabel1[[#This Row],[Stoploss optie 2 (%)]]*-1,"")</f>
        <v/>
      </c>
      <c r="L358" s="137"/>
      <c r="M358" s="137"/>
      <c r="N358" s="138"/>
      <c r="O358" s="138"/>
      <c r="P358" s="137"/>
      <c r="Q358" s="61"/>
      <c r="R358" s="61"/>
      <c r="S358" s="61"/>
      <c r="T358" s="60"/>
      <c r="U358" s="60"/>
      <c r="V358" s="62"/>
      <c r="W358" s="62"/>
      <c r="X358" s="76"/>
      <c r="Y358" s="61"/>
      <c r="Z358" s="163">
        <f>Tabel1[[#This Row],[prijs voorbij entry (%)]]-Tabel1[[#This Row],[Fictieve Stoploss (%)]]</f>
        <v>0</v>
      </c>
      <c r="AA358" s="94"/>
      <c r="AB358" s="94"/>
      <c r="AC358" s="61"/>
      <c r="AD358" s="61"/>
      <c r="AE358" s="61"/>
      <c r="AF358" s="95"/>
      <c r="AG358" s="153">
        <f>Tabel1[[#This Row],[eindtijd]]-Tabel1[[#This Row],[starttijd]]</f>
        <v>0</v>
      </c>
      <c r="AI358" s="59"/>
      <c r="AJ358" s="162" t="str">
        <f>IFERROR($J358*(IF($M358="SL",IF($T358="",$Q358*Analysetool!B$3,$T358*Analysetool!B$3),$M358*Analysetool!B$3)+IF($N358="SL",IF($T358="",$Q358*Analysetool!B$4,$T358*Analysetool!B$4),$N358*Analysetool!B$4)+IF($O358="SL",IF($T358="",$Q358*Analysetool!B$5,$T358*Analysetool!B$5),$O358*Analysetool!B$5)+IF($P358="SL",IF($T358="",$Q358*Analysetool!B$6,$T358*Analysetool!B$6),$P358*Analysetool!B$6))-Tabel1[[#This Row],[fees (%)]],"")</f>
        <v/>
      </c>
    </row>
    <row r="359" spans="1:36" ht="15.75" customHeight="1" x14ac:dyDescent="0.35">
      <c r="A359" s="55"/>
      <c r="B359" s="56"/>
      <c r="C359" s="56"/>
      <c r="D359" s="56"/>
      <c r="E359" s="56"/>
      <c r="F359" s="57"/>
      <c r="G359" s="67"/>
      <c r="H359" s="67"/>
      <c r="I359" s="185"/>
      <c r="J359" s="58" t="str">
        <f>IFERROR(Tabel1[[#This Row],[risico PF (%)]]/Tabel1[[#This Row],[Fictieve Stoploss (%)]]*-1,"")</f>
        <v/>
      </c>
      <c r="K359" s="58" t="str">
        <f>IFERROR(Tabel1[[#This Row],[risico PF (%)]]/Tabel1[[#This Row],[Stoploss optie 2 (%)]]*-1,"")</f>
        <v/>
      </c>
      <c r="L359" s="137"/>
      <c r="M359" s="137"/>
      <c r="N359" s="138"/>
      <c r="O359" s="138"/>
      <c r="P359" s="137"/>
      <c r="Q359" s="61"/>
      <c r="R359" s="61"/>
      <c r="S359" s="61"/>
      <c r="T359" s="60"/>
      <c r="U359" s="60"/>
      <c r="V359" s="62"/>
      <c r="W359" s="62"/>
      <c r="X359" s="76"/>
      <c r="Y359" s="61"/>
      <c r="Z359" s="163">
        <f>Tabel1[[#This Row],[prijs voorbij entry (%)]]-Tabel1[[#This Row],[Fictieve Stoploss (%)]]</f>
        <v>0</v>
      </c>
      <c r="AA359" s="94"/>
      <c r="AB359" s="94"/>
      <c r="AC359" s="61"/>
      <c r="AD359" s="61"/>
      <c r="AE359" s="61"/>
      <c r="AF359" s="95"/>
      <c r="AG359" s="153">
        <f>Tabel1[[#This Row],[eindtijd]]-Tabel1[[#This Row],[starttijd]]</f>
        <v>0</v>
      </c>
      <c r="AI359" s="59"/>
      <c r="AJ359" s="162" t="str">
        <f>IFERROR($J359*(IF($M359="SL",IF($T359="",$Q359*Analysetool!B$3,$T359*Analysetool!B$3),$M359*Analysetool!B$3)+IF($N359="SL",IF($T359="",$Q359*Analysetool!B$4,$T359*Analysetool!B$4),$N359*Analysetool!B$4)+IF($O359="SL",IF($T359="",$Q359*Analysetool!B$5,$T359*Analysetool!B$5),$O359*Analysetool!B$5)+IF($P359="SL",IF($T359="",$Q359*Analysetool!B$6,$T359*Analysetool!B$6),$P359*Analysetool!B$6))-Tabel1[[#This Row],[fees (%)]],"")</f>
        <v/>
      </c>
    </row>
    <row r="360" spans="1:36" ht="15.75" customHeight="1" x14ac:dyDescent="0.35">
      <c r="A360" s="55"/>
      <c r="B360" s="56"/>
      <c r="C360" s="56"/>
      <c r="D360" s="56"/>
      <c r="E360" s="56"/>
      <c r="F360" s="57"/>
      <c r="G360" s="67"/>
      <c r="H360" s="67"/>
      <c r="I360" s="185"/>
      <c r="J360" s="58" t="str">
        <f>IFERROR(Tabel1[[#This Row],[risico PF (%)]]/Tabel1[[#This Row],[Fictieve Stoploss (%)]]*-1,"")</f>
        <v/>
      </c>
      <c r="K360" s="58" t="str">
        <f>IFERROR(Tabel1[[#This Row],[risico PF (%)]]/Tabel1[[#This Row],[Stoploss optie 2 (%)]]*-1,"")</f>
        <v/>
      </c>
      <c r="L360" s="137"/>
      <c r="M360" s="137"/>
      <c r="N360" s="138"/>
      <c r="O360" s="138"/>
      <c r="P360" s="137"/>
      <c r="Q360" s="61"/>
      <c r="R360" s="61"/>
      <c r="S360" s="61"/>
      <c r="T360" s="60"/>
      <c r="U360" s="60"/>
      <c r="V360" s="62"/>
      <c r="W360" s="62"/>
      <c r="X360" s="76"/>
      <c r="Y360" s="61"/>
      <c r="Z360" s="163">
        <f>Tabel1[[#This Row],[prijs voorbij entry (%)]]-Tabel1[[#This Row],[Fictieve Stoploss (%)]]</f>
        <v>0</v>
      </c>
      <c r="AA360" s="94"/>
      <c r="AB360" s="94"/>
      <c r="AC360" s="61"/>
      <c r="AD360" s="61"/>
      <c r="AE360" s="61"/>
      <c r="AF360" s="95"/>
      <c r="AG360" s="153">
        <f>Tabel1[[#This Row],[eindtijd]]-Tabel1[[#This Row],[starttijd]]</f>
        <v>0</v>
      </c>
      <c r="AI360" s="59"/>
      <c r="AJ360" s="162" t="str">
        <f>IFERROR($J360*(IF($M360="SL",IF($T360="",$Q360*Analysetool!B$3,$T360*Analysetool!B$3),$M360*Analysetool!B$3)+IF($N360="SL",IF($T360="",$Q360*Analysetool!B$4,$T360*Analysetool!B$4),$N360*Analysetool!B$4)+IF($O360="SL",IF($T360="",$Q360*Analysetool!B$5,$T360*Analysetool!B$5),$O360*Analysetool!B$5)+IF($P360="SL",IF($T360="",$Q360*Analysetool!B$6,$T360*Analysetool!B$6),$P360*Analysetool!B$6))-Tabel1[[#This Row],[fees (%)]],"")</f>
        <v/>
      </c>
    </row>
    <row r="361" spans="1:36" ht="15.75" customHeight="1" x14ac:dyDescent="0.35">
      <c r="A361" s="55"/>
      <c r="B361" s="56"/>
      <c r="C361" s="56"/>
      <c r="D361" s="56"/>
      <c r="E361" s="56"/>
      <c r="F361" s="57"/>
      <c r="G361" s="67"/>
      <c r="H361" s="67"/>
      <c r="I361" s="185"/>
      <c r="J361" s="58" t="str">
        <f>IFERROR(Tabel1[[#This Row],[risico PF (%)]]/Tabel1[[#This Row],[Fictieve Stoploss (%)]]*-1,"")</f>
        <v/>
      </c>
      <c r="K361" s="58" t="str">
        <f>IFERROR(Tabel1[[#This Row],[risico PF (%)]]/Tabel1[[#This Row],[Stoploss optie 2 (%)]]*-1,"")</f>
        <v/>
      </c>
      <c r="L361" s="137"/>
      <c r="M361" s="137"/>
      <c r="N361" s="138"/>
      <c r="O361" s="138"/>
      <c r="P361" s="137"/>
      <c r="Q361" s="61"/>
      <c r="R361" s="61"/>
      <c r="S361" s="61"/>
      <c r="T361" s="60"/>
      <c r="U361" s="60"/>
      <c r="V361" s="62"/>
      <c r="W361" s="62"/>
      <c r="X361" s="76"/>
      <c r="Y361" s="61"/>
      <c r="Z361" s="163">
        <f>Tabel1[[#This Row],[prijs voorbij entry (%)]]-Tabel1[[#This Row],[Fictieve Stoploss (%)]]</f>
        <v>0</v>
      </c>
      <c r="AA361" s="94"/>
      <c r="AB361" s="94"/>
      <c r="AC361" s="61"/>
      <c r="AD361" s="61"/>
      <c r="AE361" s="61"/>
      <c r="AF361" s="95"/>
      <c r="AG361" s="153">
        <f>Tabel1[[#This Row],[eindtijd]]-Tabel1[[#This Row],[starttijd]]</f>
        <v>0</v>
      </c>
      <c r="AI361" s="59"/>
      <c r="AJ361" s="162" t="str">
        <f>IFERROR($J361*(IF($M361="SL",IF($T361="",$Q361*Analysetool!B$3,$T361*Analysetool!B$3),$M361*Analysetool!B$3)+IF($N361="SL",IF($T361="",$Q361*Analysetool!B$4,$T361*Analysetool!B$4),$N361*Analysetool!B$4)+IF($O361="SL",IF($T361="",$Q361*Analysetool!B$5,$T361*Analysetool!B$5),$O361*Analysetool!B$5)+IF($P361="SL",IF($T361="",$Q361*Analysetool!B$6,$T361*Analysetool!B$6),$P361*Analysetool!B$6))-Tabel1[[#This Row],[fees (%)]],"")</f>
        <v/>
      </c>
    </row>
    <row r="362" spans="1:36" ht="15.75" customHeight="1" x14ac:dyDescent="0.35">
      <c r="A362" s="55"/>
      <c r="B362" s="56"/>
      <c r="C362" s="56"/>
      <c r="D362" s="56"/>
      <c r="E362" s="56"/>
      <c r="F362" s="57"/>
      <c r="G362" s="67"/>
      <c r="H362" s="67"/>
      <c r="I362" s="185"/>
      <c r="J362" s="58" t="str">
        <f>IFERROR(Tabel1[[#This Row],[risico PF (%)]]/Tabel1[[#This Row],[Fictieve Stoploss (%)]]*-1,"")</f>
        <v/>
      </c>
      <c r="K362" s="58" t="str">
        <f>IFERROR(Tabel1[[#This Row],[risico PF (%)]]/Tabel1[[#This Row],[Stoploss optie 2 (%)]]*-1,"")</f>
        <v/>
      </c>
      <c r="L362" s="137"/>
      <c r="M362" s="137"/>
      <c r="N362" s="138"/>
      <c r="O362" s="138"/>
      <c r="P362" s="137"/>
      <c r="Q362" s="61"/>
      <c r="R362" s="61"/>
      <c r="S362" s="61"/>
      <c r="T362" s="60"/>
      <c r="U362" s="60"/>
      <c r="V362" s="62"/>
      <c r="W362" s="62"/>
      <c r="X362" s="76"/>
      <c r="Y362" s="61"/>
      <c r="Z362" s="163">
        <f>Tabel1[[#This Row],[prijs voorbij entry (%)]]-Tabel1[[#This Row],[Fictieve Stoploss (%)]]</f>
        <v>0</v>
      </c>
      <c r="AA362" s="94"/>
      <c r="AB362" s="94"/>
      <c r="AC362" s="61"/>
      <c r="AD362" s="61"/>
      <c r="AE362" s="61"/>
      <c r="AF362" s="95"/>
      <c r="AG362" s="153">
        <f>Tabel1[[#This Row],[eindtijd]]-Tabel1[[#This Row],[starttijd]]</f>
        <v>0</v>
      </c>
      <c r="AI362" s="59"/>
      <c r="AJ362" s="162" t="str">
        <f>IFERROR($J362*(IF($M362="SL",IF($T362="",$Q362*Analysetool!B$3,$T362*Analysetool!B$3),$M362*Analysetool!B$3)+IF($N362="SL",IF($T362="",$Q362*Analysetool!B$4,$T362*Analysetool!B$4),$N362*Analysetool!B$4)+IF($O362="SL",IF($T362="",$Q362*Analysetool!B$5,$T362*Analysetool!B$5),$O362*Analysetool!B$5)+IF($P362="SL",IF($T362="",$Q362*Analysetool!B$6,$T362*Analysetool!B$6),$P362*Analysetool!B$6))-Tabel1[[#This Row],[fees (%)]],"")</f>
        <v/>
      </c>
    </row>
    <row r="363" spans="1:36" ht="15.75" customHeight="1" x14ac:dyDescent="0.35">
      <c r="A363" s="55"/>
      <c r="B363" s="56"/>
      <c r="C363" s="56"/>
      <c r="D363" s="56"/>
      <c r="E363" s="56"/>
      <c r="F363" s="57"/>
      <c r="G363" s="67"/>
      <c r="H363" s="67"/>
      <c r="I363" s="185"/>
      <c r="J363" s="58" t="str">
        <f>IFERROR(Tabel1[[#This Row],[risico PF (%)]]/Tabel1[[#This Row],[Fictieve Stoploss (%)]]*-1,"")</f>
        <v/>
      </c>
      <c r="K363" s="58" t="str">
        <f>IFERROR(Tabel1[[#This Row],[risico PF (%)]]/Tabel1[[#This Row],[Stoploss optie 2 (%)]]*-1,"")</f>
        <v/>
      </c>
      <c r="L363" s="137"/>
      <c r="M363" s="137"/>
      <c r="N363" s="138"/>
      <c r="O363" s="138"/>
      <c r="P363" s="137"/>
      <c r="Q363" s="61"/>
      <c r="R363" s="61"/>
      <c r="S363" s="61"/>
      <c r="T363" s="60"/>
      <c r="U363" s="60"/>
      <c r="V363" s="62"/>
      <c r="W363" s="62"/>
      <c r="X363" s="76"/>
      <c r="Y363" s="61"/>
      <c r="Z363" s="163">
        <f>Tabel1[[#This Row],[prijs voorbij entry (%)]]-Tabel1[[#This Row],[Fictieve Stoploss (%)]]</f>
        <v>0</v>
      </c>
      <c r="AA363" s="94"/>
      <c r="AB363" s="94"/>
      <c r="AC363" s="61"/>
      <c r="AD363" s="61"/>
      <c r="AE363" s="61"/>
      <c r="AF363" s="95"/>
      <c r="AG363" s="153">
        <f>Tabel1[[#This Row],[eindtijd]]-Tabel1[[#This Row],[starttijd]]</f>
        <v>0</v>
      </c>
      <c r="AI363" s="59"/>
      <c r="AJ363" s="162" t="str">
        <f>IFERROR($J363*(IF($M363="SL",IF($T363="",$Q363*Analysetool!B$3,$T363*Analysetool!B$3),$M363*Analysetool!B$3)+IF($N363="SL",IF($T363="",$Q363*Analysetool!B$4,$T363*Analysetool!B$4),$N363*Analysetool!B$4)+IF($O363="SL",IF($T363="",$Q363*Analysetool!B$5,$T363*Analysetool!B$5),$O363*Analysetool!B$5)+IF($P363="SL",IF($T363="",$Q363*Analysetool!B$6,$T363*Analysetool!B$6),$P363*Analysetool!B$6))-Tabel1[[#This Row],[fees (%)]],"")</f>
        <v/>
      </c>
    </row>
    <row r="364" spans="1:36" ht="15.75" customHeight="1" x14ac:dyDescent="0.35">
      <c r="A364" s="55"/>
      <c r="B364" s="56"/>
      <c r="C364" s="56"/>
      <c r="D364" s="56"/>
      <c r="E364" s="56"/>
      <c r="F364" s="57"/>
      <c r="G364" s="67"/>
      <c r="H364" s="67"/>
      <c r="I364" s="185"/>
      <c r="J364" s="58" t="str">
        <f>IFERROR(Tabel1[[#This Row],[risico PF (%)]]/Tabel1[[#This Row],[Fictieve Stoploss (%)]]*-1,"")</f>
        <v/>
      </c>
      <c r="K364" s="58" t="str">
        <f>IFERROR(Tabel1[[#This Row],[risico PF (%)]]/Tabel1[[#This Row],[Stoploss optie 2 (%)]]*-1,"")</f>
        <v/>
      </c>
      <c r="L364" s="137"/>
      <c r="M364" s="137"/>
      <c r="N364" s="138"/>
      <c r="O364" s="138"/>
      <c r="P364" s="137"/>
      <c r="Q364" s="61"/>
      <c r="R364" s="61"/>
      <c r="S364" s="61"/>
      <c r="T364" s="60"/>
      <c r="U364" s="60"/>
      <c r="V364" s="62"/>
      <c r="W364" s="62"/>
      <c r="X364" s="76"/>
      <c r="Y364" s="61"/>
      <c r="Z364" s="163">
        <f>Tabel1[[#This Row],[prijs voorbij entry (%)]]-Tabel1[[#This Row],[Fictieve Stoploss (%)]]</f>
        <v>0</v>
      </c>
      <c r="AA364" s="94"/>
      <c r="AB364" s="94"/>
      <c r="AC364" s="61"/>
      <c r="AD364" s="61"/>
      <c r="AE364" s="61"/>
      <c r="AF364" s="95"/>
      <c r="AG364" s="153">
        <f>Tabel1[[#This Row],[eindtijd]]-Tabel1[[#This Row],[starttijd]]</f>
        <v>0</v>
      </c>
      <c r="AI364" s="59"/>
      <c r="AJ364" s="162" t="str">
        <f>IFERROR($J364*(IF($M364="SL",IF($T364="",$Q364*Analysetool!B$3,$T364*Analysetool!B$3),$M364*Analysetool!B$3)+IF($N364="SL",IF($T364="",$Q364*Analysetool!B$4,$T364*Analysetool!B$4),$N364*Analysetool!B$4)+IF($O364="SL",IF($T364="",$Q364*Analysetool!B$5,$T364*Analysetool!B$5),$O364*Analysetool!B$5)+IF($P364="SL",IF($T364="",$Q364*Analysetool!B$6,$T364*Analysetool!B$6),$P364*Analysetool!B$6))-Tabel1[[#This Row],[fees (%)]],"")</f>
        <v/>
      </c>
    </row>
    <row r="365" spans="1:36" ht="15.75" customHeight="1" x14ac:dyDescent="0.35">
      <c r="A365" s="55"/>
      <c r="B365" s="56"/>
      <c r="C365" s="56"/>
      <c r="D365" s="56"/>
      <c r="E365" s="56"/>
      <c r="F365" s="57"/>
      <c r="G365" s="67"/>
      <c r="H365" s="67"/>
      <c r="I365" s="185"/>
      <c r="J365" s="58" t="str">
        <f>IFERROR(Tabel1[[#This Row],[risico PF (%)]]/Tabel1[[#This Row],[Fictieve Stoploss (%)]]*-1,"")</f>
        <v/>
      </c>
      <c r="K365" s="58" t="str">
        <f>IFERROR(Tabel1[[#This Row],[risico PF (%)]]/Tabel1[[#This Row],[Stoploss optie 2 (%)]]*-1,"")</f>
        <v/>
      </c>
      <c r="L365" s="137"/>
      <c r="M365" s="137"/>
      <c r="N365" s="138"/>
      <c r="O365" s="138"/>
      <c r="P365" s="137"/>
      <c r="Q365" s="61"/>
      <c r="R365" s="61"/>
      <c r="S365" s="61"/>
      <c r="T365" s="60"/>
      <c r="U365" s="60"/>
      <c r="V365" s="62"/>
      <c r="W365" s="62"/>
      <c r="X365" s="76"/>
      <c r="Y365" s="61"/>
      <c r="Z365" s="163">
        <f>Tabel1[[#This Row],[prijs voorbij entry (%)]]-Tabel1[[#This Row],[Fictieve Stoploss (%)]]</f>
        <v>0</v>
      </c>
      <c r="AA365" s="94"/>
      <c r="AB365" s="94"/>
      <c r="AC365" s="61"/>
      <c r="AD365" s="61"/>
      <c r="AE365" s="61"/>
      <c r="AF365" s="95"/>
      <c r="AG365" s="153">
        <f>Tabel1[[#This Row],[eindtijd]]-Tabel1[[#This Row],[starttijd]]</f>
        <v>0</v>
      </c>
      <c r="AI365" s="59"/>
      <c r="AJ365" s="162" t="str">
        <f>IFERROR($J365*(IF($M365="SL",IF($T365="",$Q365*Analysetool!B$3,$T365*Analysetool!B$3),$M365*Analysetool!B$3)+IF($N365="SL",IF($T365="",$Q365*Analysetool!B$4,$T365*Analysetool!B$4),$N365*Analysetool!B$4)+IF($O365="SL",IF($T365="",$Q365*Analysetool!B$5,$T365*Analysetool!B$5),$O365*Analysetool!B$5)+IF($P365="SL",IF($T365="",$Q365*Analysetool!B$6,$T365*Analysetool!B$6),$P365*Analysetool!B$6))-Tabel1[[#This Row],[fees (%)]],"")</f>
        <v/>
      </c>
    </row>
    <row r="366" spans="1:36" ht="15.75" customHeight="1" x14ac:dyDescent="0.35">
      <c r="A366" s="55"/>
      <c r="B366" s="56"/>
      <c r="C366" s="56"/>
      <c r="D366" s="56"/>
      <c r="E366" s="56"/>
      <c r="F366" s="57"/>
      <c r="G366" s="67"/>
      <c r="H366" s="67"/>
      <c r="I366" s="185"/>
      <c r="J366" s="58" t="str">
        <f>IFERROR(Tabel1[[#This Row],[risico PF (%)]]/Tabel1[[#This Row],[Fictieve Stoploss (%)]]*-1,"")</f>
        <v/>
      </c>
      <c r="K366" s="58" t="str">
        <f>IFERROR(Tabel1[[#This Row],[risico PF (%)]]/Tabel1[[#This Row],[Stoploss optie 2 (%)]]*-1,"")</f>
        <v/>
      </c>
      <c r="L366" s="137"/>
      <c r="M366" s="137"/>
      <c r="N366" s="138"/>
      <c r="O366" s="138"/>
      <c r="P366" s="137"/>
      <c r="Q366" s="61"/>
      <c r="R366" s="61"/>
      <c r="S366" s="61"/>
      <c r="T366" s="60"/>
      <c r="U366" s="60"/>
      <c r="V366" s="62"/>
      <c r="W366" s="62"/>
      <c r="X366" s="76"/>
      <c r="Y366" s="61"/>
      <c r="Z366" s="163">
        <f>Tabel1[[#This Row],[prijs voorbij entry (%)]]-Tabel1[[#This Row],[Fictieve Stoploss (%)]]</f>
        <v>0</v>
      </c>
      <c r="AA366" s="94"/>
      <c r="AB366" s="94"/>
      <c r="AC366" s="61"/>
      <c r="AD366" s="61"/>
      <c r="AE366" s="61"/>
      <c r="AF366" s="95"/>
      <c r="AG366" s="153">
        <f>Tabel1[[#This Row],[eindtijd]]-Tabel1[[#This Row],[starttijd]]</f>
        <v>0</v>
      </c>
      <c r="AI366" s="59"/>
      <c r="AJ366" s="162" t="str">
        <f>IFERROR($J366*(IF($M366="SL",IF($T366="",$Q366*Analysetool!B$3,$T366*Analysetool!B$3),$M366*Analysetool!B$3)+IF($N366="SL",IF($T366="",$Q366*Analysetool!B$4,$T366*Analysetool!B$4),$N366*Analysetool!B$4)+IF($O366="SL",IF($T366="",$Q366*Analysetool!B$5,$T366*Analysetool!B$5),$O366*Analysetool!B$5)+IF($P366="SL",IF($T366="",$Q366*Analysetool!B$6,$T366*Analysetool!B$6),$P366*Analysetool!B$6))-Tabel1[[#This Row],[fees (%)]],"")</f>
        <v/>
      </c>
    </row>
    <row r="367" spans="1:36" ht="15.75" customHeight="1" x14ac:dyDescent="0.35">
      <c r="A367" s="55"/>
      <c r="B367" s="56"/>
      <c r="C367" s="56"/>
      <c r="D367" s="56"/>
      <c r="E367" s="56"/>
      <c r="F367" s="57"/>
      <c r="G367" s="67"/>
      <c r="H367" s="67"/>
      <c r="I367" s="185"/>
      <c r="J367" s="58" t="str">
        <f>IFERROR(Tabel1[[#This Row],[risico PF (%)]]/Tabel1[[#This Row],[Fictieve Stoploss (%)]]*-1,"")</f>
        <v/>
      </c>
      <c r="K367" s="58" t="str">
        <f>IFERROR(Tabel1[[#This Row],[risico PF (%)]]/Tabel1[[#This Row],[Stoploss optie 2 (%)]]*-1,"")</f>
        <v/>
      </c>
      <c r="L367" s="137"/>
      <c r="M367" s="137"/>
      <c r="N367" s="138"/>
      <c r="O367" s="138"/>
      <c r="P367" s="137"/>
      <c r="Q367" s="61"/>
      <c r="R367" s="61"/>
      <c r="S367" s="61"/>
      <c r="T367" s="60"/>
      <c r="U367" s="60"/>
      <c r="V367" s="62"/>
      <c r="W367" s="62"/>
      <c r="X367" s="76"/>
      <c r="Y367" s="61"/>
      <c r="Z367" s="163">
        <f>Tabel1[[#This Row],[prijs voorbij entry (%)]]-Tabel1[[#This Row],[Fictieve Stoploss (%)]]</f>
        <v>0</v>
      </c>
      <c r="AA367" s="94"/>
      <c r="AB367" s="94"/>
      <c r="AC367" s="61"/>
      <c r="AD367" s="61"/>
      <c r="AE367" s="61"/>
      <c r="AF367" s="95"/>
      <c r="AG367" s="153">
        <f>Tabel1[[#This Row],[eindtijd]]-Tabel1[[#This Row],[starttijd]]</f>
        <v>0</v>
      </c>
      <c r="AI367" s="59"/>
      <c r="AJ367" s="162" t="str">
        <f>IFERROR($J367*(IF($M367="SL",IF($T367="",$Q367*Analysetool!B$3,$T367*Analysetool!B$3),$M367*Analysetool!B$3)+IF($N367="SL",IF($T367="",$Q367*Analysetool!B$4,$T367*Analysetool!B$4),$N367*Analysetool!B$4)+IF($O367="SL",IF($T367="",$Q367*Analysetool!B$5,$T367*Analysetool!B$5),$O367*Analysetool!B$5)+IF($P367="SL",IF($T367="",$Q367*Analysetool!B$6,$T367*Analysetool!B$6),$P367*Analysetool!B$6))-Tabel1[[#This Row],[fees (%)]],"")</f>
        <v/>
      </c>
    </row>
    <row r="368" spans="1:36" ht="15.75" customHeight="1" x14ac:dyDescent="0.35">
      <c r="A368" s="55"/>
      <c r="B368" s="56"/>
      <c r="C368" s="56"/>
      <c r="D368" s="56"/>
      <c r="E368" s="56"/>
      <c r="F368" s="57"/>
      <c r="G368" s="67"/>
      <c r="H368" s="67"/>
      <c r="I368" s="185"/>
      <c r="J368" s="58" t="str">
        <f>IFERROR(Tabel1[[#This Row],[risico PF (%)]]/Tabel1[[#This Row],[Fictieve Stoploss (%)]]*-1,"")</f>
        <v/>
      </c>
      <c r="K368" s="58" t="str">
        <f>IFERROR(Tabel1[[#This Row],[risico PF (%)]]/Tabel1[[#This Row],[Stoploss optie 2 (%)]]*-1,"")</f>
        <v/>
      </c>
      <c r="L368" s="137"/>
      <c r="M368" s="137"/>
      <c r="N368" s="138"/>
      <c r="O368" s="138"/>
      <c r="P368" s="137"/>
      <c r="Q368" s="61"/>
      <c r="R368" s="61"/>
      <c r="S368" s="61"/>
      <c r="T368" s="60"/>
      <c r="U368" s="60"/>
      <c r="V368" s="62"/>
      <c r="W368" s="62"/>
      <c r="X368" s="76"/>
      <c r="Y368" s="61"/>
      <c r="Z368" s="163">
        <f>Tabel1[[#This Row],[prijs voorbij entry (%)]]-Tabel1[[#This Row],[Fictieve Stoploss (%)]]</f>
        <v>0</v>
      </c>
      <c r="AA368" s="94"/>
      <c r="AB368" s="94"/>
      <c r="AC368" s="61"/>
      <c r="AD368" s="61"/>
      <c r="AE368" s="61"/>
      <c r="AF368" s="95"/>
      <c r="AG368" s="153">
        <f>Tabel1[[#This Row],[eindtijd]]-Tabel1[[#This Row],[starttijd]]</f>
        <v>0</v>
      </c>
      <c r="AI368" s="59"/>
      <c r="AJ368" s="162" t="str">
        <f>IFERROR($J368*(IF($M368="SL",IF($T368="",$Q368*Analysetool!B$3,$T368*Analysetool!B$3),$M368*Analysetool!B$3)+IF($N368="SL",IF($T368="",$Q368*Analysetool!B$4,$T368*Analysetool!B$4),$N368*Analysetool!B$4)+IF($O368="SL",IF($T368="",$Q368*Analysetool!B$5,$T368*Analysetool!B$5),$O368*Analysetool!B$5)+IF($P368="SL",IF($T368="",$Q368*Analysetool!B$6,$T368*Analysetool!B$6),$P368*Analysetool!B$6))-Tabel1[[#This Row],[fees (%)]],"")</f>
        <v/>
      </c>
    </row>
    <row r="369" spans="1:36" ht="15.75" customHeight="1" x14ac:dyDescent="0.35">
      <c r="A369" s="55"/>
      <c r="B369" s="56"/>
      <c r="C369" s="56"/>
      <c r="D369" s="56"/>
      <c r="E369" s="56"/>
      <c r="F369" s="57"/>
      <c r="G369" s="67"/>
      <c r="H369" s="67"/>
      <c r="I369" s="185"/>
      <c r="J369" s="58" t="str">
        <f>IFERROR(Tabel1[[#This Row],[risico PF (%)]]/Tabel1[[#This Row],[Fictieve Stoploss (%)]]*-1,"")</f>
        <v/>
      </c>
      <c r="K369" s="58" t="str">
        <f>IFERROR(Tabel1[[#This Row],[risico PF (%)]]/Tabel1[[#This Row],[Stoploss optie 2 (%)]]*-1,"")</f>
        <v/>
      </c>
      <c r="L369" s="137"/>
      <c r="M369" s="137"/>
      <c r="N369" s="138"/>
      <c r="O369" s="138"/>
      <c r="P369" s="137"/>
      <c r="Q369" s="61"/>
      <c r="R369" s="61"/>
      <c r="S369" s="61"/>
      <c r="T369" s="60"/>
      <c r="U369" s="60"/>
      <c r="V369" s="62"/>
      <c r="W369" s="62"/>
      <c r="X369" s="76"/>
      <c r="Y369" s="61"/>
      <c r="Z369" s="163">
        <f>Tabel1[[#This Row],[prijs voorbij entry (%)]]-Tabel1[[#This Row],[Fictieve Stoploss (%)]]</f>
        <v>0</v>
      </c>
      <c r="AA369" s="94"/>
      <c r="AB369" s="94"/>
      <c r="AC369" s="61"/>
      <c r="AD369" s="61"/>
      <c r="AE369" s="61"/>
      <c r="AF369" s="95"/>
      <c r="AG369" s="153">
        <f>Tabel1[[#This Row],[eindtijd]]-Tabel1[[#This Row],[starttijd]]</f>
        <v>0</v>
      </c>
      <c r="AI369" s="59"/>
      <c r="AJ369" s="162" t="str">
        <f>IFERROR($J369*(IF($M369="SL",IF($T369="",$Q369*Analysetool!B$3,$T369*Analysetool!B$3),$M369*Analysetool!B$3)+IF($N369="SL",IF($T369="",$Q369*Analysetool!B$4,$T369*Analysetool!B$4),$N369*Analysetool!B$4)+IF($O369="SL",IF($T369="",$Q369*Analysetool!B$5,$T369*Analysetool!B$5),$O369*Analysetool!B$5)+IF($P369="SL",IF($T369="",$Q369*Analysetool!B$6,$T369*Analysetool!B$6),$P369*Analysetool!B$6))-Tabel1[[#This Row],[fees (%)]],"")</f>
        <v/>
      </c>
    </row>
    <row r="370" spans="1:36" ht="15.75" customHeight="1" x14ac:dyDescent="0.35">
      <c r="A370" s="55"/>
      <c r="B370" s="56"/>
      <c r="C370" s="56"/>
      <c r="D370" s="56"/>
      <c r="E370" s="56"/>
      <c r="F370" s="57"/>
      <c r="G370" s="67"/>
      <c r="H370" s="67"/>
      <c r="I370" s="185"/>
      <c r="J370" s="58" t="str">
        <f>IFERROR(Tabel1[[#This Row],[risico PF (%)]]/Tabel1[[#This Row],[Fictieve Stoploss (%)]]*-1,"")</f>
        <v/>
      </c>
      <c r="K370" s="58" t="str">
        <f>IFERROR(Tabel1[[#This Row],[risico PF (%)]]/Tabel1[[#This Row],[Stoploss optie 2 (%)]]*-1,"")</f>
        <v/>
      </c>
      <c r="L370" s="137"/>
      <c r="M370" s="137"/>
      <c r="N370" s="138"/>
      <c r="O370" s="138"/>
      <c r="P370" s="137"/>
      <c r="Q370" s="61"/>
      <c r="R370" s="61"/>
      <c r="S370" s="61"/>
      <c r="T370" s="60"/>
      <c r="U370" s="60"/>
      <c r="V370" s="62"/>
      <c r="W370" s="62"/>
      <c r="X370" s="76"/>
      <c r="Y370" s="61"/>
      <c r="Z370" s="163">
        <f>Tabel1[[#This Row],[prijs voorbij entry (%)]]-Tabel1[[#This Row],[Fictieve Stoploss (%)]]</f>
        <v>0</v>
      </c>
      <c r="AA370" s="94"/>
      <c r="AB370" s="94"/>
      <c r="AC370" s="61"/>
      <c r="AD370" s="61"/>
      <c r="AE370" s="61"/>
      <c r="AF370" s="95"/>
      <c r="AG370" s="153">
        <f>Tabel1[[#This Row],[eindtijd]]-Tabel1[[#This Row],[starttijd]]</f>
        <v>0</v>
      </c>
      <c r="AI370" s="59"/>
      <c r="AJ370" s="162" t="str">
        <f>IFERROR($J370*(IF($M370="SL",IF($T370="",$Q370*Analysetool!B$3,$T370*Analysetool!B$3),$M370*Analysetool!B$3)+IF($N370="SL",IF($T370="",$Q370*Analysetool!B$4,$T370*Analysetool!B$4),$N370*Analysetool!B$4)+IF($O370="SL",IF($T370="",$Q370*Analysetool!B$5,$T370*Analysetool!B$5),$O370*Analysetool!B$5)+IF($P370="SL",IF($T370="",$Q370*Analysetool!B$6,$T370*Analysetool!B$6),$P370*Analysetool!B$6))-Tabel1[[#This Row],[fees (%)]],"")</f>
        <v/>
      </c>
    </row>
    <row r="371" spans="1:36" ht="15.75" customHeight="1" x14ac:dyDescent="0.35">
      <c r="A371" s="55"/>
      <c r="B371" s="56"/>
      <c r="C371" s="56"/>
      <c r="D371" s="56"/>
      <c r="E371" s="56"/>
      <c r="F371" s="57"/>
      <c r="G371" s="67"/>
      <c r="H371" s="67"/>
      <c r="I371" s="185"/>
      <c r="J371" s="58" t="str">
        <f>IFERROR(Tabel1[[#This Row],[risico PF (%)]]/Tabel1[[#This Row],[Fictieve Stoploss (%)]]*-1,"")</f>
        <v/>
      </c>
      <c r="K371" s="58" t="str">
        <f>IFERROR(Tabel1[[#This Row],[risico PF (%)]]/Tabel1[[#This Row],[Stoploss optie 2 (%)]]*-1,"")</f>
        <v/>
      </c>
      <c r="L371" s="137"/>
      <c r="M371" s="137"/>
      <c r="N371" s="138"/>
      <c r="O371" s="138"/>
      <c r="P371" s="137"/>
      <c r="Q371" s="61"/>
      <c r="R371" s="61"/>
      <c r="S371" s="61"/>
      <c r="T371" s="60"/>
      <c r="U371" s="60"/>
      <c r="V371" s="62"/>
      <c r="W371" s="62"/>
      <c r="X371" s="76"/>
      <c r="Y371" s="61"/>
      <c r="Z371" s="163">
        <f>Tabel1[[#This Row],[prijs voorbij entry (%)]]-Tabel1[[#This Row],[Fictieve Stoploss (%)]]</f>
        <v>0</v>
      </c>
      <c r="AA371" s="94"/>
      <c r="AB371" s="94"/>
      <c r="AC371" s="61"/>
      <c r="AD371" s="61"/>
      <c r="AE371" s="61"/>
      <c r="AF371" s="95"/>
      <c r="AG371" s="153">
        <f>Tabel1[[#This Row],[eindtijd]]-Tabel1[[#This Row],[starttijd]]</f>
        <v>0</v>
      </c>
      <c r="AI371" s="59"/>
      <c r="AJ371" s="162" t="str">
        <f>IFERROR($J371*(IF($M371="SL",IF($T371="",$Q371*Analysetool!B$3,$T371*Analysetool!B$3),$M371*Analysetool!B$3)+IF($N371="SL",IF($T371="",$Q371*Analysetool!B$4,$T371*Analysetool!B$4),$N371*Analysetool!B$4)+IF($O371="SL",IF($T371="",$Q371*Analysetool!B$5,$T371*Analysetool!B$5),$O371*Analysetool!B$5)+IF($P371="SL",IF($T371="",$Q371*Analysetool!B$6,$T371*Analysetool!B$6),$P371*Analysetool!B$6))-Tabel1[[#This Row],[fees (%)]],"")</f>
        <v/>
      </c>
    </row>
    <row r="372" spans="1:36" ht="15.75" customHeight="1" x14ac:dyDescent="0.35">
      <c r="A372" s="55"/>
      <c r="B372" s="56"/>
      <c r="C372" s="56"/>
      <c r="D372" s="56"/>
      <c r="E372" s="56"/>
      <c r="F372" s="57"/>
      <c r="G372" s="67"/>
      <c r="H372" s="67"/>
      <c r="I372" s="185"/>
      <c r="J372" s="58" t="str">
        <f>IFERROR(Tabel1[[#This Row],[risico PF (%)]]/Tabel1[[#This Row],[Fictieve Stoploss (%)]]*-1,"")</f>
        <v/>
      </c>
      <c r="K372" s="58" t="str">
        <f>IFERROR(Tabel1[[#This Row],[risico PF (%)]]/Tabel1[[#This Row],[Stoploss optie 2 (%)]]*-1,"")</f>
        <v/>
      </c>
      <c r="L372" s="137"/>
      <c r="M372" s="137"/>
      <c r="N372" s="138"/>
      <c r="O372" s="138"/>
      <c r="P372" s="137"/>
      <c r="Q372" s="61"/>
      <c r="R372" s="61"/>
      <c r="S372" s="61"/>
      <c r="T372" s="60"/>
      <c r="U372" s="60"/>
      <c r="V372" s="62"/>
      <c r="W372" s="62"/>
      <c r="X372" s="76"/>
      <c r="Y372" s="61"/>
      <c r="Z372" s="163">
        <f>Tabel1[[#This Row],[prijs voorbij entry (%)]]-Tabel1[[#This Row],[Fictieve Stoploss (%)]]</f>
        <v>0</v>
      </c>
      <c r="AA372" s="94"/>
      <c r="AB372" s="94"/>
      <c r="AC372" s="61"/>
      <c r="AD372" s="61"/>
      <c r="AE372" s="61"/>
      <c r="AF372" s="95"/>
      <c r="AG372" s="153">
        <f>Tabel1[[#This Row],[eindtijd]]-Tabel1[[#This Row],[starttijd]]</f>
        <v>0</v>
      </c>
      <c r="AI372" s="59"/>
      <c r="AJ372" s="162" t="str">
        <f>IFERROR($J372*(IF($M372="SL",IF($T372="",$Q372*Analysetool!B$3,$T372*Analysetool!B$3),$M372*Analysetool!B$3)+IF($N372="SL",IF($T372="",$Q372*Analysetool!B$4,$T372*Analysetool!B$4),$N372*Analysetool!B$4)+IF($O372="SL",IF($T372="",$Q372*Analysetool!B$5,$T372*Analysetool!B$5),$O372*Analysetool!B$5)+IF($P372="SL",IF($T372="",$Q372*Analysetool!B$6,$T372*Analysetool!B$6),$P372*Analysetool!B$6))-Tabel1[[#This Row],[fees (%)]],"")</f>
        <v/>
      </c>
    </row>
    <row r="373" spans="1:36" ht="15.75" customHeight="1" x14ac:dyDescent="0.35">
      <c r="A373" s="55"/>
      <c r="B373" s="56"/>
      <c r="C373" s="56"/>
      <c r="D373" s="56"/>
      <c r="E373" s="56"/>
      <c r="F373" s="57"/>
      <c r="G373" s="67"/>
      <c r="H373" s="67"/>
      <c r="I373" s="185"/>
      <c r="J373" s="58" t="str">
        <f>IFERROR(Tabel1[[#This Row],[risico PF (%)]]/Tabel1[[#This Row],[Fictieve Stoploss (%)]]*-1,"")</f>
        <v/>
      </c>
      <c r="K373" s="58" t="str">
        <f>IFERROR(Tabel1[[#This Row],[risico PF (%)]]/Tabel1[[#This Row],[Stoploss optie 2 (%)]]*-1,"")</f>
        <v/>
      </c>
      <c r="L373" s="137"/>
      <c r="M373" s="137"/>
      <c r="N373" s="138"/>
      <c r="O373" s="138"/>
      <c r="P373" s="137"/>
      <c r="Q373" s="61"/>
      <c r="R373" s="61"/>
      <c r="S373" s="61"/>
      <c r="T373" s="60"/>
      <c r="U373" s="60"/>
      <c r="V373" s="62"/>
      <c r="W373" s="62"/>
      <c r="X373" s="76"/>
      <c r="Y373" s="61"/>
      <c r="Z373" s="163">
        <f>Tabel1[[#This Row],[prijs voorbij entry (%)]]-Tabel1[[#This Row],[Fictieve Stoploss (%)]]</f>
        <v>0</v>
      </c>
      <c r="AA373" s="94"/>
      <c r="AB373" s="94"/>
      <c r="AC373" s="61"/>
      <c r="AD373" s="61"/>
      <c r="AE373" s="61"/>
      <c r="AF373" s="95"/>
      <c r="AG373" s="153">
        <f>Tabel1[[#This Row],[eindtijd]]-Tabel1[[#This Row],[starttijd]]</f>
        <v>0</v>
      </c>
      <c r="AI373" s="59"/>
      <c r="AJ373" s="162" t="str">
        <f>IFERROR($J373*(IF($M373="SL",IF($T373="",$Q373*Analysetool!B$3,$T373*Analysetool!B$3),$M373*Analysetool!B$3)+IF($N373="SL",IF($T373="",$Q373*Analysetool!B$4,$T373*Analysetool!B$4),$N373*Analysetool!B$4)+IF($O373="SL",IF($T373="",$Q373*Analysetool!B$5,$T373*Analysetool!B$5),$O373*Analysetool!B$5)+IF($P373="SL",IF($T373="",$Q373*Analysetool!B$6,$T373*Analysetool!B$6),$P373*Analysetool!B$6))-Tabel1[[#This Row],[fees (%)]],"")</f>
        <v/>
      </c>
    </row>
    <row r="374" spans="1:36" ht="15.75" customHeight="1" x14ac:dyDescent="0.35">
      <c r="A374" s="55"/>
      <c r="B374" s="56"/>
      <c r="C374" s="56"/>
      <c r="D374" s="56"/>
      <c r="E374" s="56"/>
      <c r="F374" s="57"/>
      <c r="G374" s="67"/>
      <c r="H374" s="67"/>
      <c r="I374" s="185"/>
      <c r="J374" s="58" t="str">
        <f>IFERROR(Tabel1[[#This Row],[risico PF (%)]]/Tabel1[[#This Row],[Fictieve Stoploss (%)]]*-1,"")</f>
        <v/>
      </c>
      <c r="K374" s="58" t="str">
        <f>IFERROR(Tabel1[[#This Row],[risico PF (%)]]/Tabel1[[#This Row],[Stoploss optie 2 (%)]]*-1,"")</f>
        <v/>
      </c>
      <c r="L374" s="137"/>
      <c r="M374" s="137"/>
      <c r="N374" s="138"/>
      <c r="O374" s="138"/>
      <c r="P374" s="137"/>
      <c r="Q374" s="61"/>
      <c r="R374" s="61"/>
      <c r="S374" s="61"/>
      <c r="T374" s="60"/>
      <c r="U374" s="60"/>
      <c r="V374" s="62"/>
      <c r="W374" s="62"/>
      <c r="X374" s="76"/>
      <c r="Y374" s="61"/>
      <c r="Z374" s="163">
        <f>Tabel1[[#This Row],[prijs voorbij entry (%)]]-Tabel1[[#This Row],[Fictieve Stoploss (%)]]</f>
        <v>0</v>
      </c>
      <c r="AA374" s="94"/>
      <c r="AB374" s="94"/>
      <c r="AC374" s="61"/>
      <c r="AD374" s="61"/>
      <c r="AE374" s="61"/>
      <c r="AF374" s="95"/>
      <c r="AG374" s="153">
        <f>Tabel1[[#This Row],[eindtijd]]-Tabel1[[#This Row],[starttijd]]</f>
        <v>0</v>
      </c>
      <c r="AI374" s="59"/>
      <c r="AJ374" s="162" t="str">
        <f>IFERROR($J374*(IF($M374="SL",IF($T374="",$Q374*Analysetool!B$3,$T374*Analysetool!B$3),$M374*Analysetool!B$3)+IF($N374="SL",IF($T374="",$Q374*Analysetool!B$4,$T374*Analysetool!B$4),$N374*Analysetool!B$4)+IF($O374="SL",IF($T374="",$Q374*Analysetool!B$5,$T374*Analysetool!B$5),$O374*Analysetool!B$5)+IF($P374="SL",IF($T374="",$Q374*Analysetool!B$6,$T374*Analysetool!B$6),$P374*Analysetool!B$6))-Tabel1[[#This Row],[fees (%)]],"")</f>
        <v/>
      </c>
    </row>
    <row r="375" spans="1:36" ht="15.75" customHeight="1" x14ac:dyDescent="0.35">
      <c r="A375" s="55"/>
      <c r="B375" s="56"/>
      <c r="C375" s="56"/>
      <c r="D375" s="56"/>
      <c r="E375" s="56"/>
      <c r="F375" s="57"/>
      <c r="G375" s="67"/>
      <c r="H375" s="67"/>
      <c r="I375" s="185"/>
      <c r="J375" s="58" t="str">
        <f>IFERROR(Tabel1[[#This Row],[risico PF (%)]]/Tabel1[[#This Row],[Fictieve Stoploss (%)]]*-1,"")</f>
        <v/>
      </c>
      <c r="K375" s="58" t="str">
        <f>IFERROR(Tabel1[[#This Row],[risico PF (%)]]/Tabel1[[#This Row],[Stoploss optie 2 (%)]]*-1,"")</f>
        <v/>
      </c>
      <c r="L375" s="137"/>
      <c r="M375" s="137"/>
      <c r="N375" s="138"/>
      <c r="O375" s="138"/>
      <c r="P375" s="137"/>
      <c r="Q375" s="61"/>
      <c r="R375" s="61"/>
      <c r="S375" s="61"/>
      <c r="T375" s="60"/>
      <c r="U375" s="60"/>
      <c r="V375" s="62"/>
      <c r="W375" s="62"/>
      <c r="X375" s="76"/>
      <c r="Y375" s="61"/>
      <c r="Z375" s="163">
        <f>Tabel1[[#This Row],[prijs voorbij entry (%)]]-Tabel1[[#This Row],[Fictieve Stoploss (%)]]</f>
        <v>0</v>
      </c>
      <c r="AA375" s="94"/>
      <c r="AB375" s="94"/>
      <c r="AC375" s="61"/>
      <c r="AD375" s="61"/>
      <c r="AE375" s="61"/>
      <c r="AF375" s="95"/>
      <c r="AG375" s="153">
        <f>Tabel1[[#This Row],[eindtijd]]-Tabel1[[#This Row],[starttijd]]</f>
        <v>0</v>
      </c>
      <c r="AI375" s="59"/>
      <c r="AJ375" s="162" t="str">
        <f>IFERROR($J375*(IF($M375="SL",IF($T375="",$Q375*Analysetool!B$3,$T375*Analysetool!B$3),$M375*Analysetool!B$3)+IF($N375="SL",IF($T375="",$Q375*Analysetool!B$4,$T375*Analysetool!B$4),$N375*Analysetool!B$4)+IF($O375="SL",IF($T375="",$Q375*Analysetool!B$5,$T375*Analysetool!B$5),$O375*Analysetool!B$5)+IF($P375="SL",IF($T375="",$Q375*Analysetool!B$6,$T375*Analysetool!B$6),$P375*Analysetool!B$6))-Tabel1[[#This Row],[fees (%)]],"")</f>
        <v/>
      </c>
    </row>
    <row r="376" spans="1:36" ht="15.75" customHeight="1" x14ac:dyDescent="0.35">
      <c r="A376" s="55"/>
      <c r="B376" s="56"/>
      <c r="C376" s="56"/>
      <c r="D376" s="56"/>
      <c r="E376" s="56"/>
      <c r="F376" s="57"/>
      <c r="G376" s="67"/>
      <c r="H376" s="67"/>
      <c r="I376" s="185"/>
      <c r="J376" s="58" t="str">
        <f>IFERROR(Tabel1[[#This Row],[risico PF (%)]]/Tabel1[[#This Row],[Fictieve Stoploss (%)]]*-1,"")</f>
        <v/>
      </c>
      <c r="K376" s="58" t="str">
        <f>IFERROR(Tabel1[[#This Row],[risico PF (%)]]/Tabel1[[#This Row],[Stoploss optie 2 (%)]]*-1,"")</f>
        <v/>
      </c>
      <c r="L376" s="137"/>
      <c r="M376" s="137"/>
      <c r="N376" s="138"/>
      <c r="O376" s="138"/>
      <c r="P376" s="137"/>
      <c r="Q376" s="61"/>
      <c r="R376" s="61"/>
      <c r="S376" s="61"/>
      <c r="T376" s="60"/>
      <c r="U376" s="60"/>
      <c r="V376" s="62"/>
      <c r="W376" s="62"/>
      <c r="X376" s="76"/>
      <c r="Y376" s="61"/>
      <c r="Z376" s="163">
        <f>Tabel1[[#This Row],[prijs voorbij entry (%)]]-Tabel1[[#This Row],[Fictieve Stoploss (%)]]</f>
        <v>0</v>
      </c>
      <c r="AA376" s="94"/>
      <c r="AB376" s="94"/>
      <c r="AC376" s="61"/>
      <c r="AD376" s="61"/>
      <c r="AE376" s="61"/>
      <c r="AF376" s="95"/>
      <c r="AG376" s="153">
        <f>Tabel1[[#This Row],[eindtijd]]-Tabel1[[#This Row],[starttijd]]</f>
        <v>0</v>
      </c>
      <c r="AI376" s="59"/>
      <c r="AJ376" s="162" t="str">
        <f>IFERROR($J376*(IF($M376="SL",IF($T376="",$Q376*Analysetool!B$3,$T376*Analysetool!B$3),$M376*Analysetool!B$3)+IF($N376="SL",IF($T376="",$Q376*Analysetool!B$4,$T376*Analysetool!B$4),$N376*Analysetool!B$4)+IF($O376="SL",IF($T376="",$Q376*Analysetool!B$5,$T376*Analysetool!B$5),$O376*Analysetool!B$5)+IF($P376="SL",IF($T376="",$Q376*Analysetool!B$6,$T376*Analysetool!B$6),$P376*Analysetool!B$6))-Tabel1[[#This Row],[fees (%)]],"")</f>
        <v/>
      </c>
    </row>
    <row r="377" spans="1:36" ht="15.75" customHeight="1" x14ac:dyDescent="0.35">
      <c r="A377" s="55"/>
      <c r="B377" s="56"/>
      <c r="C377" s="56"/>
      <c r="D377" s="56"/>
      <c r="E377" s="56"/>
      <c r="F377" s="57"/>
      <c r="G377" s="67"/>
      <c r="H377" s="67"/>
      <c r="I377" s="185"/>
      <c r="J377" s="58" t="str">
        <f>IFERROR(Tabel1[[#This Row],[risico PF (%)]]/Tabel1[[#This Row],[Fictieve Stoploss (%)]]*-1,"")</f>
        <v/>
      </c>
      <c r="K377" s="58" t="str">
        <f>IFERROR(Tabel1[[#This Row],[risico PF (%)]]/Tabel1[[#This Row],[Stoploss optie 2 (%)]]*-1,"")</f>
        <v/>
      </c>
      <c r="L377" s="137"/>
      <c r="M377" s="137"/>
      <c r="N377" s="138"/>
      <c r="O377" s="138"/>
      <c r="P377" s="137"/>
      <c r="Q377" s="61"/>
      <c r="R377" s="61"/>
      <c r="S377" s="61"/>
      <c r="T377" s="60"/>
      <c r="U377" s="60"/>
      <c r="V377" s="62"/>
      <c r="W377" s="62"/>
      <c r="X377" s="76"/>
      <c r="Y377" s="61"/>
      <c r="Z377" s="163">
        <f>Tabel1[[#This Row],[prijs voorbij entry (%)]]-Tabel1[[#This Row],[Fictieve Stoploss (%)]]</f>
        <v>0</v>
      </c>
      <c r="AA377" s="94"/>
      <c r="AB377" s="94"/>
      <c r="AC377" s="61"/>
      <c r="AD377" s="61"/>
      <c r="AE377" s="61"/>
      <c r="AF377" s="95"/>
      <c r="AG377" s="153">
        <f>Tabel1[[#This Row],[eindtijd]]-Tabel1[[#This Row],[starttijd]]</f>
        <v>0</v>
      </c>
      <c r="AI377" s="59"/>
      <c r="AJ377" s="162" t="str">
        <f>IFERROR($J377*(IF($M377="SL",IF($T377="",$Q377*Analysetool!B$3,$T377*Analysetool!B$3),$M377*Analysetool!B$3)+IF($N377="SL",IF($T377="",$Q377*Analysetool!B$4,$T377*Analysetool!B$4),$N377*Analysetool!B$4)+IF($O377="SL",IF($T377="",$Q377*Analysetool!B$5,$T377*Analysetool!B$5),$O377*Analysetool!B$5)+IF($P377="SL",IF($T377="",$Q377*Analysetool!B$6,$T377*Analysetool!B$6),$P377*Analysetool!B$6))-Tabel1[[#This Row],[fees (%)]],"")</f>
        <v/>
      </c>
    </row>
    <row r="378" spans="1:36" ht="15.75" customHeight="1" x14ac:dyDescent="0.35">
      <c r="A378" s="55"/>
      <c r="B378" s="56"/>
      <c r="C378" s="56"/>
      <c r="D378" s="56"/>
      <c r="E378" s="56"/>
      <c r="F378" s="57"/>
      <c r="G378" s="67"/>
      <c r="H378" s="67"/>
      <c r="I378" s="185"/>
      <c r="J378" s="58" t="str">
        <f>IFERROR(Tabel1[[#This Row],[risico PF (%)]]/Tabel1[[#This Row],[Fictieve Stoploss (%)]]*-1,"")</f>
        <v/>
      </c>
      <c r="K378" s="58" t="str">
        <f>IFERROR(Tabel1[[#This Row],[risico PF (%)]]/Tabel1[[#This Row],[Stoploss optie 2 (%)]]*-1,"")</f>
        <v/>
      </c>
      <c r="L378" s="137"/>
      <c r="M378" s="137"/>
      <c r="N378" s="138"/>
      <c r="O378" s="138"/>
      <c r="P378" s="137"/>
      <c r="Q378" s="61"/>
      <c r="R378" s="61"/>
      <c r="S378" s="61"/>
      <c r="T378" s="60"/>
      <c r="U378" s="60"/>
      <c r="V378" s="62"/>
      <c r="W378" s="62"/>
      <c r="X378" s="76"/>
      <c r="Y378" s="61"/>
      <c r="Z378" s="163">
        <f>Tabel1[[#This Row],[prijs voorbij entry (%)]]-Tabel1[[#This Row],[Fictieve Stoploss (%)]]</f>
        <v>0</v>
      </c>
      <c r="AA378" s="94"/>
      <c r="AB378" s="94"/>
      <c r="AC378" s="61"/>
      <c r="AD378" s="61"/>
      <c r="AE378" s="61"/>
      <c r="AF378" s="95"/>
      <c r="AG378" s="153">
        <f>Tabel1[[#This Row],[eindtijd]]-Tabel1[[#This Row],[starttijd]]</f>
        <v>0</v>
      </c>
      <c r="AI378" s="59"/>
      <c r="AJ378" s="162" t="str">
        <f>IFERROR($J378*(IF($M378="SL",IF($T378="",$Q378*Analysetool!B$3,$T378*Analysetool!B$3),$M378*Analysetool!B$3)+IF($N378="SL",IF($T378="",$Q378*Analysetool!B$4,$T378*Analysetool!B$4),$N378*Analysetool!B$4)+IF($O378="SL",IF($T378="",$Q378*Analysetool!B$5,$T378*Analysetool!B$5),$O378*Analysetool!B$5)+IF($P378="SL",IF($T378="",$Q378*Analysetool!B$6,$T378*Analysetool!B$6),$P378*Analysetool!B$6))-Tabel1[[#This Row],[fees (%)]],"")</f>
        <v/>
      </c>
    </row>
    <row r="379" spans="1:36" ht="15.75" customHeight="1" x14ac:dyDescent="0.35">
      <c r="A379" s="55"/>
      <c r="B379" s="56"/>
      <c r="C379" s="56"/>
      <c r="D379" s="56"/>
      <c r="E379" s="56"/>
      <c r="F379" s="57"/>
      <c r="G379" s="67"/>
      <c r="H379" s="67"/>
      <c r="I379" s="185"/>
      <c r="J379" s="58" t="str">
        <f>IFERROR(Tabel1[[#This Row],[risico PF (%)]]/Tabel1[[#This Row],[Fictieve Stoploss (%)]]*-1,"")</f>
        <v/>
      </c>
      <c r="K379" s="58" t="str">
        <f>IFERROR(Tabel1[[#This Row],[risico PF (%)]]/Tabel1[[#This Row],[Stoploss optie 2 (%)]]*-1,"")</f>
        <v/>
      </c>
      <c r="L379" s="137"/>
      <c r="M379" s="137"/>
      <c r="N379" s="138"/>
      <c r="O379" s="138"/>
      <c r="P379" s="137"/>
      <c r="Q379" s="61"/>
      <c r="R379" s="61"/>
      <c r="S379" s="61"/>
      <c r="T379" s="60"/>
      <c r="U379" s="60"/>
      <c r="V379" s="62"/>
      <c r="W379" s="62"/>
      <c r="X379" s="76"/>
      <c r="Y379" s="61"/>
      <c r="Z379" s="163">
        <f>Tabel1[[#This Row],[prijs voorbij entry (%)]]-Tabel1[[#This Row],[Fictieve Stoploss (%)]]</f>
        <v>0</v>
      </c>
      <c r="AA379" s="94"/>
      <c r="AB379" s="94"/>
      <c r="AC379" s="61"/>
      <c r="AD379" s="61"/>
      <c r="AE379" s="61"/>
      <c r="AF379" s="95"/>
      <c r="AG379" s="153">
        <f>Tabel1[[#This Row],[eindtijd]]-Tabel1[[#This Row],[starttijd]]</f>
        <v>0</v>
      </c>
      <c r="AI379" s="59"/>
      <c r="AJ379" s="162" t="str">
        <f>IFERROR($J379*(IF($M379="SL",IF($T379="",$Q379*Analysetool!B$3,$T379*Analysetool!B$3),$M379*Analysetool!B$3)+IF($N379="SL",IF($T379="",$Q379*Analysetool!B$4,$T379*Analysetool!B$4),$N379*Analysetool!B$4)+IF($O379="SL",IF($T379="",$Q379*Analysetool!B$5,$T379*Analysetool!B$5),$O379*Analysetool!B$5)+IF($P379="SL",IF($T379="",$Q379*Analysetool!B$6,$T379*Analysetool!B$6),$P379*Analysetool!B$6))-Tabel1[[#This Row],[fees (%)]],"")</f>
        <v/>
      </c>
    </row>
    <row r="380" spans="1:36" ht="15.75" customHeight="1" x14ac:dyDescent="0.35">
      <c r="A380" s="55"/>
      <c r="B380" s="56"/>
      <c r="C380" s="56"/>
      <c r="D380" s="56"/>
      <c r="E380" s="56"/>
      <c r="F380" s="57"/>
      <c r="G380" s="67"/>
      <c r="H380" s="67"/>
      <c r="I380" s="185"/>
      <c r="J380" s="58" t="str">
        <f>IFERROR(Tabel1[[#This Row],[risico PF (%)]]/Tabel1[[#This Row],[Fictieve Stoploss (%)]]*-1,"")</f>
        <v/>
      </c>
      <c r="K380" s="58" t="str">
        <f>IFERROR(Tabel1[[#This Row],[risico PF (%)]]/Tabel1[[#This Row],[Stoploss optie 2 (%)]]*-1,"")</f>
        <v/>
      </c>
      <c r="L380" s="137"/>
      <c r="M380" s="137"/>
      <c r="N380" s="138"/>
      <c r="O380" s="138"/>
      <c r="P380" s="137"/>
      <c r="Q380" s="61"/>
      <c r="R380" s="61"/>
      <c r="S380" s="61"/>
      <c r="T380" s="60"/>
      <c r="U380" s="60"/>
      <c r="V380" s="62"/>
      <c r="W380" s="62"/>
      <c r="X380" s="76"/>
      <c r="Y380" s="61"/>
      <c r="Z380" s="163">
        <f>Tabel1[[#This Row],[prijs voorbij entry (%)]]-Tabel1[[#This Row],[Fictieve Stoploss (%)]]</f>
        <v>0</v>
      </c>
      <c r="AA380" s="94"/>
      <c r="AB380" s="94"/>
      <c r="AC380" s="61"/>
      <c r="AD380" s="61"/>
      <c r="AE380" s="61"/>
      <c r="AF380" s="95"/>
      <c r="AG380" s="153">
        <f>Tabel1[[#This Row],[eindtijd]]-Tabel1[[#This Row],[starttijd]]</f>
        <v>0</v>
      </c>
      <c r="AI380" s="59"/>
      <c r="AJ380" s="162" t="str">
        <f>IFERROR($J380*(IF($M380="SL",IF($T380="",$Q380*Analysetool!B$3,$T380*Analysetool!B$3),$M380*Analysetool!B$3)+IF($N380="SL",IF($T380="",$Q380*Analysetool!B$4,$T380*Analysetool!B$4),$N380*Analysetool!B$4)+IF($O380="SL",IF($T380="",$Q380*Analysetool!B$5,$T380*Analysetool!B$5),$O380*Analysetool!B$5)+IF($P380="SL",IF($T380="",$Q380*Analysetool!B$6,$T380*Analysetool!B$6),$P380*Analysetool!B$6))-Tabel1[[#This Row],[fees (%)]],"")</f>
        <v/>
      </c>
    </row>
    <row r="381" spans="1:36" ht="15.75" customHeight="1" x14ac:dyDescent="0.35">
      <c r="A381" s="55"/>
      <c r="B381" s="56"/>
      <c r="C381" s="56"/>
      <c r="D381" s="56"/>
      <c r="E381" s="56"/>
      <c r="F381" s="57"/>
      <c r="G381" s="67"/>
      <c r="H381" s="67"/>
      <c r="I381" s="185"/>
      <c r="J381" s="58" t="str">
        <f>IFERROR(Tabel1[[#This Row],[risico PF (%)]]/Tabel1[[#This Row],[Fictieve Stoploss (%)]]*-1,"")</f>
        <v/>
      </c>
      <c r="K381" s="58" t="str">
        <f>IFERROR(Tabel1[[#This Row],[risico PF (%)]]/Tabel1[[#This Row],[Stoploss optie 2 (%)]]*-1,"")</f>
        <v/>
      </c>
      <c r="L381" s="137"/>
      <c r="M381" s="137"/>
      <c r="N381" s="138"/>
      <c r="O381" s="138"/>
      <c r="P381" s="137"/>
      <c r="Q381" s="61"/>
      <c r="R381" s="61"/>
      <c r="S381" s="61"/>
      <c r="T381" s="60"/>
      <c r="U381" s="60"/>
      <c r="V381" s="62"/>
      <c r="W381" s="62"/>
      <c r="X381" s="76"/>
      <c r="Y381" s="61"/>
      <c r="Z381" s="163">
        <f>Tabel1[[#This Row],[prijs voorbij entry (%)]]-Tabel1[[#This Row],[Fictieve Stoploss (%)]]</f>
        <v>0</v>
      </c>
      <c r="AA381" s="94"/>
      <c r="AB381" s="94"/>
      <c r="AC381" s="61"/>
      <c r="AD381" s="61"/>
      <c r="AE381" s="61"/>
      <c r="AF381" s="95"/>
      <c r="AG381" s="153">
        <f>Tabel1[[#This Row],[eindtijd]]-Tabel1[[#This Row],[starttijd]]</f>
        <v>0</v>
      </c>
      <c r="AI381" s="59"/>
      <c r="AJ381" s="162" t="str">
        <f>IFERROR($J381*(IF($M381="SL",IF($T381="",$Q381*Analysetool!B$3,$T381*Analysetool!B$3),$M381*Analysetool!B$3)+IF($N381="SL",IF($T381="",$Q381*Analysetool!B$4,$T381*Analysetool!B$4),$N381*Analysetool!B$4)+IF($O381="SL",IF($T381="",$Q381*Analysetool!B$5,$T381*Analysetool!B$5),$O381*Analysetool!B$5)+IF($P381="SL",IF($T381="",$Q381*Analysetool!B$6,$T381*Analysetool!B$6),$P381*Analysetool!B$6))-Tabel1[[#This Row],[fees (%)]],"")</f>
        <v/>
      </c>
    </row>
    <row r="382" spans="1:36" ht="15.75" customHeight="1" x14ac:dyDescent="0.35">
      <c r="A382" s="55"/>
      <c r="B382" s="56"/>
      <c r="C382" s="56"/>
      <c r="D382" s="56"/>
      <c r="E382" s="56"/>
      <c r="F382" s="57"/>
      <c r="G382" s="67"/>
      <c r="H382" s="67"/>
      <c r="I382" s="185"/>
      <c r="J382" s="58" t="str">
        <f>IFERROR(Tabel1[[#This Row],[risico PF (%)]]/Tabel1[[#This Row],[Fictieve Stoploss (%)]]*-1,"")</f>
        <v/>
      </c>
      <c r="K382" s="58" t="str">
        <f>IFERROR(Tabel1[[#This Row],[risico PF (%)]]/Tabel1[[#This Row],[Stoploss optie 2 (%)]]*-1,"")</f>
        <v/>
      </c>
      <c r="L382" s="137"/>
      <c r="M382" s="137"/>
      <c r="N382" s="138"/>
      <c r="O382" s="138"/>
      <c r="P382" s="137"/>
      <c r="Q382" s="61"/>
      <c r="R382" s="61"/>
      <c r="S382" s="61"/>
      <c r="T382" s="60"/>
      <c r="U382" s="60"/>
      <c r="V382" s="62"/>
      <c r="W382" s="62"/>
      <c r="X382" s="76"/>
      <c r="Y382" s="61"/>
      <c r="Z382" s="163">
        <f>Tabel1[[#This Row],[prijs voorbij entry (%)]]-Tabel1[[#This Row],[Fictieve Stoploss (%)]]</f>
        <v>0</v>
      </c>
      <c r="AA382" s="94"/>
      <c r="AB382" s="94"/>
      <c r="AC382" s="61"/>
      <c r="AD382" s="61"/>
      <c r="AE382" s="61"/>
      <c r="AF382" s="95"/>
      <c r="AG382" s="153">
        <f>Tabel1[[#This Row],[eindtijd]]-Tabel1[[#This Row],[starttijd]]</f>
        <v>0</v>
      </c>
      <c r="AI382" s="59"/>
      <c r="AJ382" s="162" t="str">
        <f>IFERROR($J382*(IF($M382="SL",IF($T382="",$Q382*Analysetool!B$3,$T382*Analysetool!B$3),$M382*Analysetool!B$3)+IF($N382="SL",IF($T382="",$Q382*Analysetool!B$4,$T382*Analysetool!B$4),$N382*Analysetool!B$4)+IF($O382="SL",IF($T382="",$Q382*Analysetool!B$5,$T382*Analysetool!B$5),$O382*Analysetool!B$5)+IF($P382="SL",IF($T382="",$Q382*Analysetool!B$6,$T382*Analysetool!B$6),$P382*Analysetool!B$6))-Tabel1[[#This Row],[fees (%)]],"")</f>
        <v/>
      </c>
    </row>
    <row r="383" spans="1:36" ht="15.75" customHeight="1" x14ac:dyDescent="0.35">
      <c r="A383" s="55"/>
      <c r="B383" s="56"/>
      <c r="C383" s="56"/>
      <c r="D383" s="56"/>
      <c r="E383" s="56"/>
      <c r="F383" s="57"/>
      <c r="G383" s="67"/>
      <c r="H383" s="67"/>
      <c r="I383" s="185"/>
      <c r="J383" s="58" t="str">
        <f>IFERROR(Tabel1[[#This Row],[risico PF (%)]]/Tabel1[[#This Row],[Fictieve Stoploss (%)]]*-1,"")</f>
        <v/>
      </c>
      <c r="K383" s="58" t="str">
        <f>IFERROR(Tabel1[[#This Row],[risico PF (%)]]/Tabel1[[#This Row],[Stoploss optie 2 (%)]]*-1,"")</f>
        <v/>
      </c>
      <c r="L383" s="137"/>
      <c r="M383" s="137"/>
      <c r="N383" s="138"/>
      <c r="O383" s="138"/>
      <c r="P383" s="137"/>
      <c r="Q383" s="61"/>
      <c r="R383" s="61"/>
      <c r="S383" s="61"/>
      <c r="T383" s="60"/>
      <c r="U383" s="60"/>
      <c r="V383" s="62"/>
      <c r="W383" s="62"/>
      <c r="X383" s="76"/>
      <c r="Y383" s="61"/>
      <c r="Z383" s="163">
        <f>Tabel1[[#This Row],[prijs voorbij entry (%)]]-Tabel1[[#This Row],[Fictieve Stoploss (%)]]</f>
        <v>0</v>
      </c>
      <c r="AA383" s="94"/>
      <c r="AB383" s="94"/>
      <c r="AC383" s="61"/>
      <c r="AD383" s="61"/>
      <c r="AE383" s="61"/>
      <c r="AF383" s="95"/>
      <c r="AG383" s="153">
        <f>Tabel1[[#This Row],[eindtijd]]-Tabel1[[#This Row],[starttijd]]</f>
        <v>0</v>
      </c>
      <c r="AI383" s="59"/>
      <c r="AJ383" s="162" t="str">
        <f>IFERROR($J383*(IF($M383="SL",IF($T383="",$Q383*Analysetool!B$3,$T383*Analysetool!B$3),$M383*Analysetool!B$3)+IF($N383="SL",IF($T383="",$Q383*Analysetool!B$4,$T383*Analysetool!B$4),$N383*Analysetool!B$4)+IF($O383="SL",IF($T383="",$Q383*Analysetool!B$5,$T383*Analysetool!B$5),$O383*Analysetool!B$5)+IF($P383="SL",IF($T383="",$Q383*Analysetool!B$6,$T383*Analysetool!B$6),$P383*Analysetool!B$6))-Tabel1[[#This Row],[fees (%)]],"")</f>
        <v/>
      </c>
    </row>
    <row r="384" spans="1:36" ht="15.75" customHeight="1" x14ac:dyDescent="0.35">
      <c r="A384" s="55"/>
      <c r="B384" s="56"/>
      <c r="C384" s="56"/>
      <c r="D384" s="56"/>
      <c r="E384" s="56"/>
      <c r="F384" s="57"/>
      <c r="G384" s="67"/>
      <c r="H384" s="67"/>
      <c r="I384" s="185"/>
      <c r="J384" s="58" t="str">
        <f>IFERROR(Tabel1[[#This Row],[risico PF (%)]]/Tabel1[[#This Row],[Fictieve Stoploss (%)]]*-1,"")</f>
        <v/>
      </c>
      <c r="K384" s="58" t="str">
        <f>IFERROR(Tabel1[[#This Row],[risico PF (%)]]/Tabel1[[#This Row],[Stoploss optie 2 (%)]]*-1,"")</f>
        <v/>
      </c>
      <c r="L384" s="137"/>
      <c r="M384" s="137"/>
      <c r="N384" s="138"/>
      <c r="O384" s="138"/>
      <c r="P384" s="137"/>
      <c r="Q384" s="61"/>
      <c r="R384" s="61"/>
      <c r="S384" s="61"/>
      <c r="T384" s="60"/>
      <c r="U384" s="60"/>
      <c r="V384" s="62"/>
      <c r="W384" s="62"/>
      <c r="X384" s="76"/>
      <c r="Y384" s="61"/>
      <c r="Z384" s="163">
        <f>Tabel1[[#This Row],[prijs voorbij entry (%)]]-Tabel1[[#This Row],[Fictieve Stoploss (%)]]</f>
        <v>0</v>
      </c>
      <c r="AA384" s="94"/>
      <c r="AB384" s="94"/>
      <c r="AC384" s="61"/>
      <c r="AD384" s="61"/>
      <c r="AE384" s="61"/>
      <c r="AF384" s="95"/>
      <c r="AG384" s="153">
        <f>Tabel1[[#This Row],[eindtijd]]-Tabel1[[#This Row],[starttijd]]</f>
        <v>0</v>
      </c>
      <c r="AI384" s="59"/>
      <c r="AJ384" s="162" t="str">
        <f>IFERROR($J384*(IF($M384="SL",IF($T384="",$Q384*Analysetool!B$3,$T384*Analysetool!B$3),$M384*Analysetool!B$3)+IF($N384="SL",IF($T384="",$Q384*Analysetool!B$4,$T384*Analysetool!B$4),$N384*Analysetool!B$4)+IF($O384="SL",IF($T384="",$Q384*Analysetool!B$5,$T384*Analysetool!B$5),$O384*Analysetool!B$5)+IF($P384="SL",IF($T384="",$Q384*Analysetool!B$6,$T384*Analysetool!B$6),$P384*Analysetool!B$6))-Tabel1[[#This Row],[fees (%)]],"")</f>
        <v/>
      </c>
    </row>
    <row r="385" spans="1:36" ht="15.75" customHeight="1" x14ac:dyDescent="0.35">
      <c r="A385" s="55"/>
      <c r="B385" s="56"/>
      <c r="C385" s="56"/>
      <c r="D385" s="56"/>
      <c r="E385" s="56"/>
      <c r="F385" s="57"/>
      <c r="G385" s="67"/>
      <c r="H385" s="67"/>
      <c r="I385" s="185"/>
      <c r="J385" s="58" t="str">
        <f>IFERROR(Tabel1[[#This Row],[risico PF (%)]]/Tabel1[[#This Row],[Fictieve Stoploss (%)]]*-1,"")</f>
        <v/>
      </c>
      <c r="K385" s="58" t="str">
        <f>IFERROR(Tabel1[[#This Row],[risico PF (%)]]/Tabel1[[#This Row],[Stoploss optie 2 (%)]]*-1,"")</f>
        <v/>
      </c>
      <c r="L385" s="137"/>
      <c r="M385" s="137"/>
      <c r="N385" s="138"/>
      <c r="O385" s="138"/>
      <c r="P385" s="137"/>
      <c r="Q385" s="61"/>
      <c r="R385" s="61"/>
      <c r="S385" s="61"/>
      <c r="T385" s="60"/>
      <c r="U385" s="60"/>
      <c r="V385" s="62"/>
      <c r="W385" s="62"/>
      <c r="X385" s="76"/>
      <c r="Y385" s="61"/>
      <c r="Z385" s="163">
        <f>Tabel1[[#This Row],[prijs voorbij entry (%)]]-Tabel1[[#This Row],[Fictieve Stoploss (%)]]</f>
        <v>0</v>
      </c>
      <c r="AA385" s="94"/>
      <c r="AB385" s="94"/>
      <c r="AC385" s="61"/>
      <c r="AD385" s="61"/>
      <c r="AE385" s="61"/>
      <c r="AF385" s="95"/>
      <c r="AG385" s="153">
        <f>Tabel1[[#This Row],[eindtijd]]-Tabel1[[#This Row],[starttijd]]</f>
        <v>0</v>
      </c>
      <c r="AI385" s="59"/>
      <c r="AJ385" s="162" t="str">
        <f>IFERROR($J385*(IF($M385="SL",IF($T385="",$Q385*Analysetool!B$3,$T385*Analysetool!B$3),$M385*Analysetool!B$3)+IF($N385="SL",IF($T385="",$Q385*Analysetool!B$4,$T385*Analysetool!B$4),$N385*Analysetool!B$4)+IF($O385="SL",IF($T385="",$Q385*Analysetool!B$5,$T385*Analysetool!B$5),$O385*Analysetool!B$5)+IF($P385="SL",IF($T385="",$Q385*Analysetool!B$6,$T385*Analysetool!B$6),$P385*Analysetool!B$6))-Tabel1[[#This Row],[fees (%)]],"")</f>
        <v/>
      </c>
    </row>
    <row r="386" spans="1:36" ht="15.75" customHeight="1" x14ac:dyDescent="0.35">
      <c r="A386" s="55"/>
      <c r="B386" s="56"/>
      <c r="C386" s="56"/>
      <c r="D386" s="56"/>
      <c r="E386" s="56"/>
      <c r="F386" s="57"/>
      <c r="G386" s="67"/>
      <c r="H386" s="67"/>
      <c r="I386" s="185"/>
      <c r="J386" s="58" t="str">
        <f>IFERROR(Tabel1[[#This Row],[risico PF (%)]]/Tabel1[[#This Row],[Fictieve Stoploss (%)]]*-1,"")</f>
        <v/>
      </c>
      <c r="K386" s="58" t="str">
        <f>IFERROR(Tabel1[[#This Row],[risico PF (%)]]/Tabel1[[#This Row],[Stoploss optie 2 (%)]]*-1,"")</f>
        <v/>
      </c>
      <c r="L386" s="137"/>
      <c r="M386" s="137"/>
      <c r="N386" s="138"/>
      <c r="O386" s="138"/>
      <c r="P386" s="137"/>
      <c r="Q386" s="61"/>
      <c r="R386" s="61"/>
      <c r="S386" s="61"/>
      <c r="T386" s="60"/>
      <c r="U386" s="60"/>
      <c r="V386" s="62"/>
      <c r="W386" s="62"/>
      <c r="X386" s="76"/>
      <c r="Y386" s="61"/>
      <c r="Z386" s="163">
        <f>Tabel1[[#This Row],[prijs voorbij entry (%)]]-Tabel1[[#This Row],[Fictieve Stoploss (%)]]</f>
        <v>0</v>
      </c>
      <c r="AA386" s="94"/>
      <c r="AB386" s="94"/>
      <c r="AC386" s="61"/>
      <c r="AD386" s="61"/>
      <c r="AE386" s="61"/>
      <c r="AF386" s="95"/>
      <c r="AG386" s="153">
        <f>Tabel1[[#This Row],[eindtijd]]-Tabel1[[#This Row],[starttijd]]</f>
        <v>0</v>
      </c>
      <c r="AI386" s="59"/>
      <c r="AJ386" s="162" t="str">
        <f>IFERROR($J386*(IF($M386="SL",IF($T386="",$Q386*Analysetool!B$3,$T386*Analysetool!B$3),$M386*Analysetool!B$3)+IF($N386="SL",IF($T386="",$Q386*Analysetool!B$4,$T386*Analysetool!B$4),$N386*Analysetool!B$4)+IF($O386="SL",IF($T386="",$Q386*Analysetool!B$5,$T386*Analysetool!B$5),$O386*Analysetool!B$5)+IF($P386="SL",IF($T386="",$Q386*Analysetool!B$6,$T386*Analysetool!B$6),$P386*Analysetool!B$6))-Tabel1[[#This Row],[fees (%)]],"")</f>
        <v/>
      </c>
    </row>
    <row r="387" spans="1:36" ht="15.75" customHeight="1" x14ac:dyDescent="0.35">
      <c r="A387" s="55"/>
      <c r="B387" s="56"/>
      <c r="C387" s="56"/>
      <c r="D387" s="56"/>
      <c r="E387" s="56"/>
      <c r="F387" s="57"/>
      <c r="G387" s="67"/>
      <c r="H387" s="67"/>
      <c r="I387" s="185"/>
      <c r="J387" s="58" t="str">
        <f>IFERROR(Tabel1[[#This Row],[risico PF (%)]]/Tabel1[[#This Row],[Fictieve Stoploss (%)]]*-1,"")</f>
        <v/>
      </c>
      <c r="K387" s="58" t="str">
        <f>IFERROR(Tabel1[[#This Row],[risico PF (%)]]/Tabel1[[#This Row],[Stoploss optie 2 (%)]]*-1,"")</f>
        <v/>
      </c>
      <c r="L387" s="137"/>
      <c r="M387" s="137"/>
      <c r="N387" s="138"/>
      <c r="O387" s="138"/>
      <c r="P387" s="137"/>
      <c r="Q387" s="61"/>
      <c r="R387" s="61"/>
      <c r="S387" s="61"/>
      <c r="T387" s="60"/>
      <c r="U387" s="60"/>
      <c r="V387" s="62"/>
      <c r="W387" s="62"/>
      <c r="X387" s="76"/>
      <c r="Y387" s="61"/>
      <c r="Z387" s="163">
        <f>Tabel1[[#This Row],[prijs voorbij entry (%)]]-Tabel1[[#This Row],[Fictieve Stoploss (%)]]</f>
        <v>0</v>
      </c>
      <c r="AA387" s="94"/>
      <c r="AB387" s="94"/>
      <c r="AC387" s="61"/>
      <c r="AD387" s="61"/>
      <c r="AE387" s="61"/>
      <c r="AF387" s="95"/>
      <c r="AG387" s="153">
        <f>Tabel1[[#This Row],[eindtijd]]-Tabel1[[#This Row],[starttijd]]</f>
        <v>0</v>
      </c>
      <c r="AI387" s="59"/>
      <c r="AJ387" s="162" t="str">
        <f>IFERROR($J387*(IF($M387="SL",IF($T387="",$Q387*Analysetool!B$3,$T387*Analysetool!B$3),$M387*Analysetool!B$3)+IF($N387="SL",IF($T387="",$Q387*Analysetool!B$4,$T387*Analysetool!B$4),$N387*Analysetool!B$4)+IF($O387="SL",IF($T387="",$Q387*Analysetool!B$5,$T387*Analysetool!B$5),$O387*Analysetool!B$5)+IF($P387="SL",IF($T387="",$Q387*Analysetool!B$6,$T387*Analysetool!B$6),$P387*Analysetool!B$6))-Tabel1[[#This Row],[fees (%)]],"")</f>
        <v/>
      </c>
    </row>
    <row r="388" spans="1:36" ht="15.75" customHeight="1" x14ac:dyDescent="0.35">
      <c r="A388" s="55"/>
      <c r="B388" s="56"/>
      <c r="C388" s="56"/>
      <c r="D388" s="56"/>
      <c r="E388" s="56"/>
      <c r="F388" s="57"/>
      <c r="G388" s="67"/>
      <c r="H388" s="67"/>
      <c r="I388" s="185"/>
      <c r="J388" s="58" t="str">
        <f>IFERROR(Tabel1[[#This Row],[risico PF (%)]]/Tabel1[[#This Row],[Fictieve Stoploss (%)]]*-1,"")</f>
        <v/>
      </c>
      <c r="K388" s="58" t="str">
        <f>IFERROR(Tabel1[[#This Row],[risico PF (%)]]/Tabel1[[#This Row],[Stoploss optie 2 (%)]]*-1,"")</f>
        <v/>
      </c>
      <c r="L388" s="137"/>
      <c r="M388" s="137"/>
      <c r="N388" s="138"/>
      <c r="O388" s="138"/>
      <c r="P388" s="137"/>
      <c r="Q388" s="61"/>
      <c r="R388" s="61"/>
      <c r="S388" s="61"/>
      <c r="T388" s="60"/>
      <c r="U388" s="60"/>
      <c r="V388" s="62"/>
      <c r="W388" s="62"/>
      <c r="X388" s="76"/>
      <c r="Y388" s="61"/>
      <c r="Z388" s="163">
        <f>Tabel1[[#This Row],[prijs voorbij entry (%)]]-Tabel1[[#This Row],[Fictieve Stoploss (%)]]</f>
        <v>0</v>
      </c>
      <c r="AA388" s="94"/>
      <c r="AB388" s="94"/>
      <c r="AC388" s="61"/>
      <c r="AD388" s="61"/>
      <c r="AE388" s="61"/>
      <c r="AF388" s="95"/>
      <c r="AG388" s="153">
        <f>Tabel1[[#This Row],[eindtijd]]-Tabel1[[#This Row],[starttijd]]</f>
        <v>0</v>
      </c>
      <c r="AI388" s="59"/>
      <c r="AJ388" s="162" t="str">
        <f>IFERROR($J388*(IF($M388="SL",IF($T388="",$Q388*Analysetool!B$3,$T388*Analysetool!B$3),$M388*Analysetool!B$3)+IF($N388="SL",IF($T388="",$Q388*Analysetool!B$4,$T388*Analysetool!B$4),$N388*Analysetool!B$4)+IF($O388="SL",IF($T388="",$Q388*Analysetool!B$5,$T388*Analysetool!B$5),$O388*Analysetool!B$5)+IF($P388="SL",IF($T388="",$Q388*Analysetool!B$6,$T388*Analysetool!B$6),$P388*Analysetool!B$6))-Tabel1[[#This Row],[fees (%)]],"")</f>
        <v/>
      </c>
    </row>
    <row r="389" spans="1:36" ht="15.75" customHeight="1" x14ac:dyDescent="0.35">
      <c r="A389" s="55"/>
      <c r="B389" s="56"/>
      <c r="C389" s="56"/>
      <c r="D389" s="56"/>
      <c r="E389" s="56"/>
      <c r="F389" s="57"/>
      <c r="G389" s="67"/>
      <c r="H389" s="67"/>
      <c r="I389" s="185"/>
      <c r="J389" s="58" t="str">
        <f>IFERROR(Tabel1[[#This Row],[risico PF (%)]]/Tabel1[[#This Row],[Fictieve Stoploss (%)]]*-1,"")</f>
        <v/>
      </c>
      <c r="K389" s="58" t="str">
        <f>IFERROR(Tabel1[[#This Row],[risico PF (%)]]/Tabel1[[#This Row],[Stoploss optie 2 (%)]]*-1,"")</f>
        <v/>
      </c>
      <c r="L389" s="137"/>
      <c r="M389" s="137"/>
      <c r="N389" s="138"/>
      <c r="O389" s="138"/>
      <c r="P389" s="137"/>
      <c r="Q389" s="61"/>
      <c r="R389" s="61"/>
      <c r="S389" s="61"/>
      <c r="T389" s="60"/>
      <c r="U389" s="60"/>
      <c r="V389" s="62"/>
      <c r="W389" s="62"/>
      <c r="X389" s="76"/>
      <c r="Y389" s="61"/>
      <c r="Z389" s="163">
        <f>Tabel1[[#This Row],[prijs voorbij entry (%)]]-Tabel1[[#This Row],[Fictieve Stoploss (%)]]</f>
        <v>0</v>
      </c>
      <c r="AA389" s="94"/>
      <c r="AB389" s="94"/>
      <c r="AC389" s="61"/>
      <c r="AD389" s="61"/>
      <c r="AE389" s="61"/>
      <c r="AF389" s="95"/>
      <c r="AG389" s="153">
        <f>Tabel1[[#This Row],[eindtijd]]-Tabel1[[#This Row],[starttijd]]</f>
        <v>0</v>
      </c>
      <c r="AI389" s="59"/>
      <c r="AJ389" s="162" t="str">
        <f>IFERROR($J389*(IF($M389="SL",IF($T389="",$Q389*Analysetool!B$3,$T389*Analysetool!B$3),$M389*Analysetool!B$3)+IF($N389="SL",IF($T389="",$Q389*Analysetool!B$4,$T389*Analysetool!B$4),$N389*Analysetool!B$4)+IF($O389="SL",IF($T389="",$Q389*Analysetool!B$5,$T389*Analysetool!B$5),$O389*Analysetool!B$5)+IF($P389="SL",IF($T389="",$Q389*Analysetool!B$6,$T389*Analysetool!B$6),$P389*Analysetool!B$6))-Tabel1[[#This Row],[fees (%)]],"")</f>
        <v/>
      </c>
    </row>
    <row r="390" spans="1:36" ht="15.75" customHeight="1" x14ac:dyDescent="0.35">
      <c r="A390" s="55"/>
      <c r="B390" s="56"/>
      <c r="C390" s="56"/>
      <c r="D390" s="56"/>
      <c r="E390" s="56"/>
      <c r="F390" s="57"/>
      <c r="G390" s="67"/>
      <c r="H390" s="67"/>
      <c r="I390" s="185"/>
      <c r="J390" s="58" t="str">
        <f>IFERROR(Tabel1[[#This Row],[risico PF (%)]]/Tabel1[[#This Row],[Fictieve Stoploss (%)]]*-1,"")</f>
        <v/>
      </c>
      <c r="K390" s="58" t="str">
        <f>IFERROR(Tabel1[[#This Row],[risico PF (%)]]/Tabel1[[#This Row],[Stoploss optie 2 (%)]]*-1,"")</f>
        <v/>
      </c>
      <c r="L390" s="137"/>
      <c r="M390" s="137"/>
      <c r="N390" s="138"/>
      <c r="O390" s="138"/>
      <c r="P390" s="137"/>
      <c r="Q390" s="61"/>
      <c r="R390" s="61"/>
      <c r="S390" s="61"/>
      <c r="T390" s="60"/>
      <c r="U390" s="60"/>
      <c r="V390" s="62"/>
      <c r="W390" s="62"/>
      <c r="X390" s="76"/>
      <c r="Y390" s="61"/>
      <c r="Z390" s="163">
        <f>Tabel1[[#This Row],[prijs voorbij entry (%)]]-Tabel1[[#This Row],[Fictieve Stoploss (%)]]</f>
        <v>0</v>
      </c>
      <c r="AA390" s="94"/>
      <c r="AB390" s="94"/>
      <c r="AC390" s="61"/>
      <c r="AD390" s="61"/>
      <c r="AE390" s="61"/>
      <c r="AF390" s="95"/>
      <c r="AG390" s="153">
        <f>Tabel1[[#This Row],[eindtijd]]-Tabel1[[#This Row],[starttijd]]</f>
        <v>0</v>
      </c>
      <c r="AI390" s="59"/>
      <c r="AJ390" s="162" t="str">
        <f>IFERROR($J390*(IF($M390="SL",IF($T390="",$Q390*Analysetool!B$3,$T390*Analysetool!B$3),$M390*Analysetool!B$3)+IF($N390="SL",IF($T390="",$Q390*Analysetool!B$4,$T390*Analysetool!B$4),$N390*Analysetool!B$4)+IF($O390="SL",IF($T390="",$Q390*Analysetool!B$5,$T390*Analysetool!B$5),$O390*Analysetool!B$5)+IF($P390="SL",IF($T390="",$Q390*Analysetool!B$6,$T390*Analysetool!B$6),$P390*Analysetool!B$6))-Tabel1[[#This Row],[fees (%)]],"")</f>
        <v/>
      </c>
    </row>
    <row r="391" spans="1:36" ht="15.75" customHeight="1" x14ac:dyDescent="0.35">
      <c r="A391" s="55"/>
      <c r="B391" s="56"/>
      <c r="C391" s="56"/>
      <c r="D391" s="56"/>
      <c r="E391" s="56"/>
      <c r="F391" s="57"/>
      <c r="G391" s="67"/>
      <c r="H391" s="67"/>
      <c r="I391" s="185"/>
      <c r="J391" s="58" t="str">
        <f>IFERROR(Tabel1[[#This Row],[risico PF (%)]]/Tabel1[[#This Row],[Fictieve Stoploss (%)]]*-1,"")</f>
        <v/>
      </c>
      <c r="K391" s="58" t="str">
        <f>IFERROR(Tabel1[[#This Row],[risico PF (%)]]/Tabel1[[#This Row],[Stoploss optie 2 (%)]]*-1,"")</f>
        <v/>
      </c>
      <c r="L391" s="137"/>
      <c r="M391" s="137"/>
      <c r="N391" s="138"/>
      <c r="O391" s="138"/>
      <c r="P391" s="137"/>
      <c r="Q391" s="61"/>
      <c r="R391" s="61"/>
      <c r="S391" s="61"/>
      <c r="T391" s="60"/>
      <c r="U391" s="60"/>
      <c r="V391" s="62"/>
      <c r="W391" s="62"/>
      <c r="X391" s="76"/>
      <c r="Y391" s="61"/>
      <c r="Z391" s="163">
        <f>Tabel1[[#This Row],[prijs voorbij entry (%)]]-Tabel1[[#This Row],[Fictieve Stoploss (%)]]</f>
        <v>0</v>
      </c>
      <c r="AA391" s="94"/>
      <c r="AB391" s="94"/>
      <c r="AC391" s="61"/>
      <c r="AD391" s="61"/>
      <c r="AE391" s="61"/>
      <c r="AF391" s="95"/>
      <c r="AG391" s="153">
        <f>Tabel1[[#This Row],[eindtijd]]-Tabel1[[#This Row],[starttijd]]</f>
        <v>0</v>
      </c>
      <c r="AI391" s="59"/>
      <c r="AJ391" s="162" t="str">
        <f>IFERROR($J391*(IF($M391="SL",IF($T391="",$Q391*Analysetool!B$3,$T391*Analysetool!B$3),$M391*Analysetool!B$3)+IF($N391="SL",IF($T391="",$Q391*Analysetool!B$4,$T391*Analysetool!B$4),$N391*Analysetool!B$4)+IF($O391="SL",IF($T391="",$Q391*Analysetool!B$5,$T391*Analysetool!B$5),$O391*Analysetool!B$5)+IF($P391="SL",IF($T391="",$Q391*Analysetool!B$6,$T391*Analysetool!B$6),$P391*Analysetool!B$6))-Tabel1[[#This Row],[fees (%)]],"")</f>
        <v/>
      </c>
    </row>
    <row r="392" spans="1:36" ht="15.75" customHeight="1" x14ac:dyDescent="0.35">
      <c r="A392" s="55"/>
      <c r="B392" s="56"/>
      <c r="C392" s="56"/>
      <c r="D392" s="56"/>
      <c r="E392" s="56"/>
      <c r="F392" s="57"/>
      <c r="G392" s="67"/>
      <c r="H392" s="67"/>
      <c r="I392" s="185"/>
      <c r="J392" s="58" t="str">
        <f>IFERROR(Tabel1[[#This Row],[risico PF (%)]]/Tabel1[[#This Row],[Fictieve Stoploss (%)]]*-1,"")</f>
        <v/>
      </c>
      <c r="K392" s="58" t="str">
        <f>IFERROR(Tabel1[[#This Row],[risico PF (%)]]/Tabel1[[#This Row],[Stoploss optie 2 (%)]]*-1,"")</f>
        <v/>
      </c>
      <c r="L392" s="137"/>
      <c r="M392" s="137"/>
      <c r="N392" s="138"/>
      <c r="O392" s="138"/>
      <c r="P392" s="137"/>
      <c r="Q392" s="61"/>
      <c r="R392" s="61"/>
      <c r="S392" s="61"/>
      <c r="T392" s="60"/>
      <c r="U392" s="60"/>
      <c r="V392" s="62"/>
      <c r="W392" s="62"/>
      <c r="X392" s="76"/>
      <c r="Y392" s="61"/>
      <c r="Z392" s="163">
        <f>Tabel1[[#This Row],[prijs voorbij entry (%)]]-Tabel1[[#This Row],[Fictieve Stoploss (%)]]</f>
        <v>0</v>
      </c>
      <c r="AA392" s="94"/>
      <c r="AB392" s="94"/>
      <c r="AC392" s="61"/>
      <c r="AD392" s="61"/>
      <c r="AE392" s="61"/>
      <c r="AF392" s="95"/>
      <c r="AG392" s="153">
        <f>Tabel1[[#This Row],[eindtijd]]-Tabel1[[#This Row],[starttijd]]</f>
        <v>0</v>
      </c>
      <c r="AI392" s="59"/>
      <c r="AJ392" s="162" t="str">
        <f>IFERROR($J392*(IF($M392="SL",IF($T392="",$Q392*Analysetool!B$3,$T392*Analysetool!B$3),$M392*Analysetool!B$3)+IF($N392="SL",IF($T392="",$Q392*Analysetool!B$4,$T392*Analysetool!B$4),$N392*Analysetool!B$4)+IF($O392="SL",IF($T392="",$Q392*Analysetool!B$5,$T392*Analysetool!B$5),$O392*Analysetool!B$5)+IF($P392="SL",IF($T392="",$Q392*Analysetool!B$6,$T392*Analysetool!B$6),$P392*Analysetool!B$6))-Tabel1[[#This Row],[fees (%)]],"")</f>
        <v/>
      </c>
    </row>
    <row r="393" spans="1:36" ht="15.75" customHeight="1" x14ac:dyDescent="0.35">
      <c r="A393" s="55"/>
      <c r="B393" s="56"/>
      <c r="C393" s="56"/>
      <c r="D393" s="56"/>
      <c r="E393" s="56"/>
      <c r="F393" s="57"/>
      <c r="G393" s="67"/>
      <c r="H393" s="67"/>
      <c r="I393" s="185"/>
      <c r="J393" s="58" t="str">
        <f>IFERROR(Tabel1[[#This Row],[risico PF (%)]]/Tabel1[[#This Row],[Fictieve Stoploss (%)]]*-1,"")</f>
        <v/>
      </c>
      <c r="K393" s="58" t="str">
        <f>IFERROR(Tabel1[[#This Row],[risico PF (%)]]/Tabel1[[#This Row],[Stoploss optie 2 (%)]]*-1,"")</f>
        <v/>
      </c>
      <c r="L393" s="137"/>
      <c r="M393" s="137"/>
      <c r="N393" s="138"/>
      <c r="O393" s="138"/>
      <c r="P393" s="137"/>
      <c r="Q393" s="61"/>
      <c r="R393" s="61"/>
      <c r="S393" s="61"/>
      <c r="T393" s="60"/>
      <c r="U393" s="60"/>
      <c r="V393" s="62"/>
      <c r="W393" s="62"/>
      <c r="X393" s="76"/>
      <c r="Y393" s="61"/>
      <c r="Z393" s="163">
        <f>Tabel1[[#This Row],[prijs voorbij entry (%)]]-Tabel1[[#This Row],[Fictieve Stoploss (%)]]</f>
        <v>0</v>
      </c>
      <c r="AA393" s="94"/>
      <c r="AB393" s="94"/>
      <c r="AC393" s="61"/>
      <c r="AD393" s="61"/>
      <c r="AE393" s="61"/>
      <c r="AF393" s="95"/>
      <c r="AG393" s="153">
        <f>Tabel1[[#This Row],[eindtijd]]-Tabel1[[#This Row],[starttijd]]</f>
        <v>0</v>
      </c>
      <c r="AI393" s="59"/>
      <c r="AJ393" s="162" t="str">
        <f>IFERROR($J393*(IF($M393="SL",IF($T393="",$Q393*Analysetool!B$3,$T393*Analysetool!B$3),$M393*Analysetool!B$3)+IF($N393="SL",IF($T393="",$Q393*Analysetool!B$4,$T393*Analysetool!B$4),$N393*Analysetool!B$4)+IF($O393="SL",IF($T393="",$Q393*Analysetool!B$5,$T393*Analysetool!B$5),$O393*Analysetool!B$5)+IF($P393="SL",IF($T393="",$Q393*Analysetool!B$6,$T393*Analysetool!B$6),$P393*Analysetool!B$6))-Tabel1[[#This Row],[fees (%)]],"")</f>
        <v/>
      </c>
    </row>
    <row r="394" spans="1:36" ht="15.75" customHeight="1" x14ac:dyDescent="0.35">
      <c r="A394" s="55"/>
      <c r="B394" s="56"/>
      <c r="C394" s="56"/>
      <c r="D394" s="56"/>
      <c r="E394" s="56"/>
      <c r="F394" s="57"/>
      <c r="G394" s="67"/>
      <c r="H394" s="67"/>
      <c r="I394" s="185"/>
      <c r="J394" s="58" t="str">
        <f>IFERROR(Tabel1[[#This Row],[risico PF (%)]]/Tabel1[[#This Row],[Fictieve Stoploss (%)]]*-1,"")</f>
        <v/>
      </c>
      <c r="K394" s="58" t="str">
        <f>IFERROR(Tabel1[[#This Row],[risico PF (%)]]/Tabel1[[#This Row],[Stoploss optie 2 (%)]]*-1,"")</f>
        <v/>
      </c>
      <c r="L394" s="137"/>
      <c r="M394" s="137"/>
      <c r="N394" s="138"/>
      <c r="O394" s="138"/>
      <c r="P394" s="137"/>
      <c r="Q394" s="61"/>
      <c r="R394" s="61"/>
      <c r="S394" s="61"/>
      <c r="T394" s="60"/>
      <c r="U394" s="60"/>
      <c r="V394" s="62"/>
      <c r="W394" s="62"/>
      <c r="X394" s="76"/>
      <c r="Y394" s="61"/>
      <c r="Z394" s="163">
        <f>Tabel1[[#This Row],[prijs voorbij entry (%)]]-Tabel1[[#This Row],[Fictieve Stoploss (%)]]</f>
        <v>0</v>
      </c>
      <c r="AA394" s="94"/>
      <c r="AB394" s="94"/>
      <c r="AC394" s="61"/>
      <c r="AD394" s="61"/>
      <c r="AE394" s="61"/>
      <c r="AF394" s="95"/>
      <c r="AG394" s="153">
        <f>Tabel1[[#This Row],[eindtijd]]-Tabel1[[#This Row],[starttijd]]</f>
        <v>0</v>
      </c>
      <c r="AI394" s="59"/>
      <c r="AJ394" s="162" t="str">
        <f>IFERROR($J394*(IF($M394="SL",IF($T394="",$Q394*Analysetool!B$3,$T394*Analysetool!B$3),$M394*Analysetool!B$3)+IF($N394="SL",IF($T394="",$Q394*Analysetool!B$4,$T394*Analysetool!B$4),$N394*Analysetool!B$4)+IF($O394="SL",IF($T394="",$Q394*Analysetool!B$5,$T394*Analysetool!B$5),$O394*Analysetool!B$5)+IF($P394="SL",IF($T394="",$Q394*Analysetool!B$6,$T394*Analysetool!B$6),$P394*Analysetool!B$6))-Tabel1[[#This Row],[fees (%)]],"")</f>
        <v/>
      </c>
    </row>
    <row r="395" spans="1:36" ht="15.75" customHeight="1" x14ac:dyDescent="0.35">
      <c r="A395" s="55"/>
      <c r="B395" s="56"/>
      <c r="C395" s="56"/>
      <c r="D395" s="56"/>
      <c r="E395" s="56"/>
      <c r="F395" s="57"/>
      <c r="G395" s="67"/>
      <c r="H395" s="67"/>
      <c r="I395" s="185"/>
      <c r="J395" s="58" t="str">
        <f>IFERROR(Tabel1[[#This Row],[risico PF (%)]]/Tabel1[[#This Row],[Fictieve Stoploss (%)]]*-1,"")</f>
        <v/>
      </c>
      <c r="K395" s="58" t="str">
        <f>IFERROR(Tabel1[[#This Row],[risico PF (%)]]/Tabel1[[#This Row],[Stoploss optie 2 (%)]]*-1,"")</f>
        <v/>
      </c>
      <c r="L395" s="137"/>
      <c r="M395" s="137"/>
      <c r="N395" s="138"/>
      <c r="O395" s="138"/>
      <c r="P395" s="137"/>
      <c r="Q395" s="61"/>
      <c r="R395" s="61"/>
      <c r="S395" s="61"/>
      <c r="T395" s="60"/>
      <c r="U395" s="60"/>
      <c r="V395" s="62"/>
      <c r="W395" s="62"/>
      <c r="X395" s="76"/>
      <c r="Y395" s="61"/>
      <c r="Z395" s="163">
        <f>Tabel1[[#This Row],[prijs voorbij entry (%)]]-Tabel1[[#This Row],[Fictieve Stoploss (%)]]</f>
        <v>0</v>
      </c>
      <c r="AA395" s="94"/>
      <c r="AB395" s="94"/>
      <c r="AC395" s="61"/>
      <c r="AD395" s="61"/>
      <c r="AE395" s="61"/>
      <c r="AF395" s="95"/>
      <c r="AG395" s="153">
        <f>Tabel1[[#This Row],[eindtijd]]-Tabel1[[#This Row],[starttijd]]</f>
        <v>0</v>
      </c>
      <c r="AI395" s="59"/>
      <c r="AJ395" s="162" t="str">
        <f>IFERROR($J395*(IF($M395="SL",IF($T395="",$Q395*Analysetool!B$3,$T395*Analysetool!B$3),$M395*Analysetool!B$3)+IF($N395="SL",IF($T395="",$Q395*Analysetool!B$4,$T395*Analysetool!B$4),$N395*Analysetool!B$4)+IF($O395="SL",IF($T395="",$Q395*Analysetool!B$5,$T395*Analysetool!B$5),$O395*Analysetool!B$5)+IF($P395="SL",IF($T395="",$Q395*Analysetool!B$6,$T395*Analysetool!B$6),$P395*Analysetool!B$6))-Tabel1[[#This Row],[fees (%)]],"")</f>
        <v/>
      </c>
    </row>
    <row r="396" spans="1:36" ht="15.75" customHeight="1" x14ac:dyDescent="0.35">
      <c r="A396" s="55"/>
      <c r="B396" s="56"/>
      <c r="C396" s="56"/>
      <c r="D396" s="56"/>
      <c r="E396" s="56"/>
      <c r="F396" s="57"/>
      <c r="G396" s="67"/>
      <c r="H396" s="67"/>
      <c r="I396" s="185"/>
      <c r="J396" s="58" t="str">
        <f>IFERROR(Tabel1[[#This Row],[risico PF (%)]]/Tabel1[[#This Row],[Fictieve Stoploss (%)]]*-1,"")</f>
        <v/>
      </c>
      <c r="K396" s="58" t="str">
        <f>IFERROR(Tabel1[[#This Row],[risico PF (%)]]/Tabel1[[#This Row],[Stoploss optie 2 (%)]]*-1,"")</f>
        <v/>
      </c>
      <c r="L396" s="137"/>
      <c r="M396" s="137"/>
      <c r="N396" s="138"/>
      <c r="O396" s="138"/>
      <c r="P396" s="137"/>
      <c r="Q396" s="61"/>
      <c r="R396" s="61"/>
      <c r="S396" s="61"/>
      <c r="T396" s="60"/>
      <c r="U396" s="60"/>
      <c r="V396" s="62"/>
      <c r="W396" s="62"/>
      <c r="X396" s="76"/>
      <c r="Y396" s="61"/>
      <c r="Z396" s="163">
        <f>Tabel1[[#This Row],[prijs voorbij entry (%)]]-Tabel1[[#This Row],[Fictieve Stoploss (%)]]</f>
        <v>0</v>
      </c>
      <c r="AA396" s="94"/>
      <c r="AB396" s="94"/>
      <c r="AC396" s="61"/>
      <c r="AD396" s="61"/>
      <c r="AE396" s="61"/>
      <c r="AF396" s="95"/>
      <c r="AG396" s="153">
        <f>Tabel1[[#This Row],[eindtijd]]-Tabel1[[#This Row],[starttijd]]</f>
        <v>0</v>
      </c>
      <c r="AI396" s="59"/>
      <c r="AJ396" s="162" t="str">
        <f>IFERROR($J396*(IF($M396="SL",IF($T396="",$Q396*Analysetool!B$3,$T396*Analysetool!B$3),$M396*Analysetool!B$3)+IF($N396="SL",IF($T396="",$Q396*Analysetool!B$4,$T396*Analysetool!B$4),$N396*Analysetool!B$4)+IF($O396="SL",IF($T396="",$Q396*Analysetool!B$5,$T396*Analysetool!B$5),$O396*Analysetool!B$5)+IF($P396="SL",IF($T396="",$Q396*Analysetool!B$6,$T396*Analysetool!B$6),$P396*Analysetool!B$6))-Tabel1[[#This Row],[fees (%)]],"")</f>
        <v/>
      </c>
    </row>
    <row r="397" spans="1:36" ht="15.75" customHeight="1" x14ac:dyDescent="0.35">
      <c r="A397" s="55"/>
      <c r="B397" s="56"/>
      <c r="C397" s="56"/>
      <c r="D397" s="56"/>
      <c r="E397" s="56"/>
      <c r="F397" s="57"/>
      <c r="G397" s="67"/>
      <c r="H397" s="67"/>
      <c r="I397" s="185"/>
      <c r="J397" s="58" t="str">
        <f>IFERROR(Tabel1[[#This Row],[risico PF (%)]]/Tabel1[[#This Row],[Fictieve Stoploss (%)]]*-1,"")</f>
        <v/>
      </c>
      <c r="K397" s="58" t="str">
        <f>IFERROR(Tabel1[[#This Row],[risico PF (%)]]/Tabel1[[#This Row],[Stoploss optie 2 (%)]]*-1,"")</f>
        <v/>
      </c>
      <c r="L397" s="137"/>
      <c r="M397" s="137"/>
      <c r="N397" s="138"/>
      <c r="O397" s="138"/>
      <c r="P397" s="137"/>
      <c r="Q397" s="61"/>
      <c r="R397" s="61"/>
      <c r="S397" s="61"/>
      <c r="T397" s="60"/>
      <c r="U397" s="60"/>
      <c r="V397" s="62"/>
      <c r="W397" s="62"/>
      <c r="X397" s="76"/>
      <c r="Y397" s="61"/>
      <c r="Z397" s="163">
        <f>Tabel1[[#This Row],[prijs voorbij entry (%)]]-Tabel1[[#This Row],[Fictieve Stoploss (%)]]</f>
        <v>0</v>
      </c>
      <c r="AA397" s="94"/>
      <c r="AB397" s="94"/>
      <c r="AC397" s="61"/>
      <c r="AD397" s="61"/>
      <c r="AE397" s="61"/>
      <c r="AF397" s="95"/>
      <c r="AG397" s="153">
        <f>Tabel1[[#This Row],[eindtijd]]-Tabel1[[#This Row],[starttijd]]</f>
        <v>0</v>
      </c>
      <c r="AI397" s="59"/>
      <c r="AJ397" s="162" t="str">
        <f>IFERROR($J397*(IF($M397="SL",IF($T397="",$Q397*Analysetool!B$3,$T397*Analysetool!B$3),$M397*Analysetool!B$3)+IF($N397="SL",IF($T397="",$Q397*Analysetool!B$4,$T397*Analysetool!B$4),$N397*Analysetool!B$4)+IF($O397="SL",IF($T397="",$Q397*Analysetool!B$5,$T397*Analysetool!B$5),$O397*Analysetool!B$5)+IF($P397="SL",IF($T397="",$Q397*Analysetool!B$6,$T397*Analysetool!B$6),$P397*Analysetool!B$6))-Tabel1[[#This Row],[fees (%)]],"")</f>
        <v/>
      </c>
    </row>
    <row r="398" spans="1:36" ht="15.75" customHeight="1" x14ac:dyDescent="0.35">
      <c r="A398" s="55"/>
      <c r="B398" s="56"/>
      <c r="C398" s="56"/>
      <c r="D398" s="56"/>
      <c r="E398" s="56"/>
      <c r="F398" s="57"/>
      <c r="G398" s="67"/>
      <c r="H398" s="67"/>
      <c r="I398" s="185"/>
      <c r="J398" s="58" t="str">
        <f>IFERROR(Tabel1[[#This Row],[risico PF (%)]]/Tabel1[[#This Row],[Fictieve Stoploss (%)]]*-1,"")</f>
        <v/>
      </c>
      <c r="K398" s="58" t="str">
        <f>IFERROR(Tabel1[[#This Row],[risico PF (%)]]/Tabel1[[#This Row],[Stoploss optie 2 (%)]]*-1,"")</f>
        <v/>
      </c>
      <c r="L398" s="137"/>
      <c r="M398" s="137"/>
      <c r="N398" s="138"/>
      <c r="O398" s="138"/>
      <c r="P398" s="137"/>
      <c r="Q398" s="61"/>
      <c r="R398" s="61"/>
      <c r="S398" s="61"/>
      <c r="T398" s="60"/>
      <c r="U398" s="60"/>
      <c r="V398" s="62"/>
      <c r="W398" s="62"/>
      <c r="X398" s="76"/>
      <c r="Y398" s="61"/>
      <c r="Z398" s="163">
        <f>Tabel1[[#This Row],[prijs voorbij entry (%)]]-Tabel1[[#This Row],[Fictieve Stoploss (%)]]</f>
        <v>0</v>
      </c>
      <c r="AA398" s="94"/>
      <c r="AB398" s="94"/>
      <c r="AC398" s="61"/>
      <c r="AD398" s="61"/>
      <c r="AE398" s="61"/>
      <c r="AF398" s="95"/>
      <c r="AG398" s="153">
        <f>Tabel1[[#This Row],[eindtijd]]-Tabel1[[#This Row],[starttijd]]</f>
        <v>0</v>
      </c>
      <c r="AI398" s="59"/>
      <c r="AJ398" s="162" t="str">
        <f>IFERROR($J398*(IF($M398="SL",IF($T398="",$Q398*Analysetool!B$3,$T398*Analysetool!B$3),$M398*Analysetool!B$3)+IF($N398="SL",IF($T398="",$Q398*Analysetool!B$4,$T398*Analysetool!B$4),$N398*Analysetool!B$4)+IF($O398="SL",IF($T398="",$Q398*Analysetool!B$5,$T398*Analysetool!B$5),$O398*Analysetool!B$5)+IF($P398="SL",IF($T398="",$Q398*Analysetool!B$6,$T398*Analysetool!B$6),$P398*Analysetool!B$6))-Tabel1[[#This Row],[fees (%)]],"")</f>
        <v/>
      </c>
    </row>
    <row r="399" spans="1:36" ht="15.75" customHeight="1" x14ac:dyDescent="0.35">
      <c r="A399" s="55"/>
      <c r="B399" s="56"/>
      <c r="C399" s="56"/>
      <c r="D399" s="56"/>
      <c r="E399" s="56"/>
      <c r="F399" s="57"/>
      <c r="G399" s="67"/>
      <c r="H399" s="67"/>
      <c r="I399" s="185"/>
      <c r="J399" s="58" t="str">
        <f>IFERROR(Tabel1[[#This Row],[risico PF (%)]]/Tabel1[[#This Row],[Fictieve Stoploss (%)]]*-1,"")</f>
        <v/>
      </c>
      <c r="K399" s="58" t="str">
        <f>IFERROR(Tabel1[[#This Row],[risico PF (%)]]/Tabel1[[#This Row],[Stoploss optie 2 (%)]]*-1,"")</f>
        <v/>
      </c>
      <c r="L399" s="137"/>
      <c r="M399" s="137"/>
      <c r="N399" s="138"/>
      <c r="O399" s="138"/>
      <c r="P399" s="137"/>
      <c r="Q399" s="61"/>
      <c r="R399" s="61"/>
      <c r="S399" s="61"/>
      <c r="T399" s="60"/>
      <c r="U399" s="60"/>
      <c r="V399" s="62"/>
      <c r="W399" s="62"/>
      <c r="X399" s="76"/>
      <c r="Y399" s="61"/>
      <c r="Z399" s="163">
        <f>Tabel1[[#This Row],[prijs voorbij entry (%)]]-Tabel1[[#This Row],[Fictieve Stoploss (%)]]</f>
        <v>0</v>
      </c>
      <c r="AA399" s="94"/>
      <c r="AB399" s="94"/>
      <c r="AC399" s="61"/>
      <c r="AD399" s="61"/>
      <c r="AE399" s="61"/>
      <c r="AF399" s="95"/>
      <c r="AG399" s="153">
        <f>Tabel1[[#This Row],[eindtijd]]-Tabel1[[#This Row],[starttijd]]</f>
        <v>0</v>
      </c>
      <c r="AI399" s="59"/>
      <c r="AJ399" s="162" t="str">
        <f>IFERROR($J399*(IF($M399="SL",IF($T399="",$Q399*Analysetool!B$3,$T399*Analysetool!B$3),$M399*Analysetool!B$3)+IF($N399="SL",IF($T399="",$Q399*Analysetool!B$4,$T399*Analysetool!B$4),$N399*Analysetool!B$4)+IF($O399="SL",IF($T399="",$Q399*Analysetool!B$5,$T399*Analysetool!B$5),$O399*Analysetool!B$5)+IF($P399="SL",IF($T399="",$Q399*Analysetool!B$6,$T399*Analysetool!B$6),$P399*Analysetool!B$6))-Tabel1[[#This Row],[fees (%)]],"")</f>
        <v/>
      </c>
    </row>
    <row r="400" spans="1:36" ht="15.75" customHeight="1" x14ac:dyDescent="0.35">
      <c r="A400" s="55"/>
      <c r="B400" s="56"/>
      <c r="C400" s="56"/>
      <c r="D400" s="56"/>
      <c r="E400" s="56"/>
      <c r="F400" s="57"/>
      <c r="G400" s="67"/>
      <c r="H400" s="67"/>
      <c r="I400" s="185"/>
      <c r="J400" s="58" t="str">
        <f>IFERROR(Tabel1[[#This Row],[risico PF (%)]]/Tabel1[[#This Row],[Fictieve Stoploss (%)]]*-1,"")</f>
        <v/>
      </c>
      <c r="K400" s="58" t="str">
        <f>IFERROR(Tabel1[[#This Row],[risico PF (%)]]/Tabel1[[#This Row],[Stoploss optie 2 (%)]]*-1,"")</f>
        <v/>
      </c>
      <c r="L400" s="137"/>
      <c r="M400" s="137"/>
      <c r="N400" s="138"/>
      <c r="O400" s="138"/>
      <c r="P400" s="137"/>
      <c r="Q400" s="61"/>
      <c r="R400" s="61"/>
      <c r="S400" s="61"/>
      <c r="T400" s="60"/>
      <c r="U400" s="60"/>
      <c r="V400" s="62"/>
      <c r="W400" s="62"/>
      <c r="X400" s="76"/>
      <c r="Y400" s="61"/>
      <c r="Z400" s="163">
        <f>Tabel1[[#This Row],[prijs voorbij entry (%)]]-Tabel1[[#This Row],[Fictieve Stoploss (%)]]</f>
        <v>0</v>
      </c>
      <c r="AA400" s="94"/>
      <c r="AB400" s="94"/>
      <c r="AC400" s="61"/>
      <c r="AD400" s="61"/>
      <c r="AE400" s="61"/>
      <c r="AF400" s="95"/>
      <c r="AG400" s="153">
        <f>Tabel1[[#This Row],[eindtijd]]-Tabel1[[#This Row],[starttijd]]</f>
        <v>0</v>
      </c>
      <c r="AI400" s="59"/>
      <c r="AJ400" s="162" t="str">
        <f>IFERROR($J400*(IF($M400="SL",IF($T400="",$Q400*Analysetool!B$3,$T400*Analysetool!B$3),$M400*Analysetool!B$3)+IF($N400="SL",IF($T400="",$Q400*Analysetool!B$4,$T400*Analysetool!B$4),$N400*Analysetool!B$4)+IF($O400="SL",IF($T400="",$Q400*Analysetool!B$5,$T400*Analysetool!B$5),$O400*Analysetool!B$5)+IF($P400="SL",IF($T400="",$Q400*Analysetool!B$6,$T400*Analysetool!B$6),$P400*Analysetool!B$6))-Tabel1[[#This Row],[fees (%)]],"")</f>
        <v/>
      </c>
    </row>
    <row r="401" spans="1:36" ht="15.75" customHeight="1" x14ac:dyDescent="0.35">
      <c r="A401" s="55"/>
      <c r="B401" s="56"/>
      <c r="C401" s="56"/>
      <c r="D401" s="56"/>
      <c r="E401" s="56"/>
      <c r="F401" s="57"/>
      <c r="G401" s="67"/>
      <c r="H401" s="67"/>
      <c r="I401" s="185"/>
      <c r="J401" s="58" t="str">
        <f>IFERROR(Tabel1[[#This Row],[risico PF (%)]]/Tabel1[[#This Row],[Fictieve Stoploss (%)]]*-1,"")</f>
        <v/>
      </c>
      <c r="K401" s="58" t="str">
        <f>IFERROR(Tabel1[[#This Row],[risico PF (%)]]/Tabel1[[#This Row],[Stoploss optie 2 (%)]]*-1,"")</f>
        <v/>
      </c>
      <c r="L401" s="137"/>
      <c r="M401" s="137"/>
      <c r="N401" s="138"/>
      <c r="O401" s="138"/>
      <c r="P401" s="137"/>
      <c r="Q401" s="61"/>
      <c r="R401" s="61"/>
      <c r="S401" s="61"/>
      <c r="T401" s="60"/>
      <c r="U401" s="60"/>
      <c r="V401" s="62"/>
      <c r="W401" s="62"/>
      <c r="X401" s="76"/>
      <c r="Y401" s="61"/>
      <c r="Z401" s="163">
        <f>Tabel1[[#This Row],[prijs voorbij entry (%)]]-Tabel1[[#This Row],[Fictieve Stoploss (%)]]</f>
        <v>0</v>
      </c>
      <c r="AA401" s="94"/>
      <c r="AB401" s="94"/>
      <c r="AC401" s="61"/>
      <c r="AD401" s="61"/>
      <c r="AE401" s="61"/>
      <c r="AF401" s="95"/>
      <c r="AG401" s="153">
        <f>Tabel1[[#This Row],[eindtijd]]-Tabel1[[#This Row],[starttijd]]</f>
        <v>0</v>
      </c>
      <c r="AI401" s="59"/>
      <c r="AJ401" s="162" t="str">
        <f>IFERROR($J401*(IF($M401="SL",IF($T401="",$Q401*Analysetool!B$3,$T401*Analysetool!B$3),$M401*Analysetool!B$3)+IF($N401="SL",IF($T401="",$Q401*Analysetool!B$4,$T401*Analysetool!B$4),$N401*Analysetool!B$4)+IF($O401="SL",IF($T401="",$Q401*Analysetool!B$5,$T401*Analysetool!B$5),$O401*Analysetool!B$5)+IF($P401="SL",IF($T401="",$Q401*Analysetool!B$6,$T401*Analysetool!B$6),$P401*Analysetool!B$6))-Tabel1[[#This Row],[fees (%)]],"")</f>
        <v/>
      </c>
    </row>
    <row r="402" spans="1:36" ht="15.75" customHeight="1" x14ac:dyDescent="0.35">
      <c r="A402" s="55"/>
      <c r="B402" s="56"/>
      <c r="C402" s="56"/>
      <c r="D402" s="56"/>
      <c r="E402" s="56"/>
      <c r="F402" s="57"/>
      <c r="G402" s="67"/>
      <c r="H402" s="67"/>
      <c r="I402" s="185"/>
      <c r="J402" s="58" t="str">
        <f>IFERROR(Tabel1[[#This Row],[risico PF (%)]]/Tabel1[[#This Row],[Fictieve Stoploss (%)]]*-1,"")</f>
        <v/>
      </c>
      <c r="K402" s="58" t="str">
        <f>IFERROR(Tabel1[[#This Row],[risico PF (%)]]/Tabel1[[#This Row],[Stoploss optie 2 (%)]]*-1,"")</f>
        <v/>
      </c>
      <c r="L402" s="137"/>
      <c r="M402" s="137"/>
      <c r="N402" s="138"/>
      <c r="O402" s="138"/>
      <c r="P402" s="137"/>
      <c r="Q402" s="61"/>
      <c r="R402" s="61"/>
      <c r="S402" s="61"/>
      <c r="T402" s="60"/>
      <c r="U402" s="60"/>
      <c r="V402" s="62"/>
      <c r="W402" s="62"/>
      <c r="X402" s="76"/>
      <c r="Y402" s="61"/>
      <c r="Z402" s="163">
        <f>Tabel1[[#This Row],[prijs voorbij entry (%)]]-Tabel1[[#This Row],[Fictieve Stoploss (%)]]</f>
        <v>0</v>
      </c>
      <c r="AA402" s="94"/>
      <c r="AB402" s="94"/>
      <c r="AC402" s="61"/>
      <c r="AD402" s="61"/>
      <c r="AE402" s="61"/>
      <c r="AF402" s="95"/>
      <c r="AG402" s="153">
        <f>Tabel1[[#This Row],[eindtijd]]-Tabel1[[#This Row],[starttijd]]</f>
        <v>0</v>
      </c>
      <c r="AI402" s="59"/>
      <c r="AJ402" s="162" t="str">
        <f>IFERROR($J402*(IF($M402="SL",IF($T402="",$Q402*Analysetool!B$3,$T402*Analysetool!B$3),$M402*Analysetool!B$3)+IF($N402="SL",IF($T402="",$Q402*Analysetool!B$4,$T402*Analysetool!B$4),$N402*Analysetool!B$4)+IF($O402="SL",IF($T402="",$Q402*Analysetool!B$5,$T402*Analysetool!B$5),$O402*Analysetool!B$5)+IF($P402="SL",IF($T402="",$Q402*Analysetool!B$6,$T402*Analysetool!B$6),$P402*Analysetool!B$6))-Tabel1[[#This Row],[fees (%)]],"")</f>
        <v/>
      </c>
    </row>
    <row r="403" spans="1:36" ht="15.75" customHeight="1" x14ac:dyDescent="0.35">
      <c r="A403" s="55"/>
      <c r="B403" s="56"/>
      <c r="C403" s="56"/>
      <c r="D403" s="56"/>
      <c r="E403" s="56"/>
      <c r="F403" s="57"/>
      <c r="G403" s="67"/>
      <c r="H403" s="67"/>
      <c r="I403" s="185"/>
      <c r="J403" s="58" t="str">
        <f>IFERROR(Tabel1[[#This Row],[risico PF (%)]]/Tabel1[[#This Row],[Fictieve Stoploss (%)]]*-1,"")</f>
        <v/>
      </c>
      <c r="K403" s="58" t="str">
        <f>IFERROR(Tabel1[[#This Row],[risico PF (%)]]/Tabel1[[#This Row],[Stoploss optie 2 (%)]]*-1,"")</f>
        <v/>
      </c>
      <c r="L403" s="137"/>
      <c r="M403" s="137"/>
      <c r="N403" s="138"/>
      <c r="O403" s="138"/>
      <c r="P403" s="137"/>
      <c r="Q403" s="61"/>
      <c r="R403" s="61"/>
      <c r="S403" s="61"/>
      <c r="T403" s="60"/>
      <c r="U403" s="60"/>
      <c r="V403" s="62"/>
      <c r="W403" s="62"/>
      <c r="X403" s="76"/>
      <c r="Y403" s="61"/>
      <c r="Z403" s="163">
        <f>Tabel1[[#This Row],[prijs voorbij entry (%)]]-Tabel1[[#This Row],[Fictieve Stoploss (%)]]</f>
        <v>0</v>
      </c>
      <c r="AA403" s="94"/>
      <c r="AB403" s="94"/>
      <c r="AC403" s="61"/>
      <c r="AD403" s="61"/>
      <c r="AE403" s="61"/>
      <c r="AF403" s="95"/>
      <c r="AG403" s="153">
        <f>Tabel1[[#This Row],[eindtijd]]-Tabel1[[#This Row],[starttijd]]</f>
        <v>0</v>
      </c>
      <c r="AI403" s="59"/>
      <c r="AJ403" s="162" t="str">
        <f>IFERROR($J403*(IF($M403="SL",IF($T403="",$Q403*Analysetool!B$3,$T403*Analysetool!B$3),$M403*Analysetool!B$3)+IF($N403="SL",IF($T403="",$Q403*Analysetool!B$4,$T403*Analysetool!B$4),$N403*Analysetool!B$4)+IF($O403="SL",IF($T403="",$Q403*Analysetool!B$5,$T403*Analysetool!B$5),$O403*Analysetool!B$5)+IF($P403="SL",IF($T403="",$Q403*Analysetool!B$6,$T403*Analysetool!B$6),$P403*Analysetool!B$6))-Tabel1[[#This Row],[fees (%)]],"")</f>
        <v/>
      </c>
    </row>
    <row r="404" spans="1:36" ht="15.75" customHeight="1" x14ac:dyDescent="0.35">
      <c r="A404" s="55"/>
      <c r="B404" s="56"/>
      <c r="C404" s="56"/>
      <c r="D404" s="56"/>
      <c r="E404" s="56"/>
      <c r="F404" s="57"/>
      <c r="G404" s="67"/>
      <c r="H404" s="67"/>
      <c r="I404" s="185"/>
      <c r="J404" s="58" t="str">
        <f>IFERROR(Tabel1[[#This Row],[risico PF (%)]]/Tabel1[[#This Row],[Fictieve Stoploss (%)]]*-1,"")</f>
        <v/>
      </c>
      <c r="K404" s="58" t="str">
        <f>IFERROR(Tabel1[[#This Row],[risico PF (%)]]/Tabel1[[#This Row],[Stoploss optie 2 (%)]]*-1,"")</f>
        <v/>
      </c>
      <c r="L404" s="137"/>
      <c r="M404" s="137"/>
      <c r="N404" s="138"/>
      <c r="O404" s="138"/>
      <c r="P404" s="137"/>
      <c r="Q404" s="61"/>
      <c r="R404" s="61"/>
      <c r="S404" s="61"/>
      <c r="T404" s="60"/>
      <c r="U404" s="60"/>
      <c r="V404" s="62"/>
      <c r="W404" s="62"/>
      <c r="X404" s="76"/>
      <c r="Y404" s="61"/>
      <c r="Z404" s="163">
        <f>Tabel1[[#This Row],[prijs voorbij entry (%)]]-Tabel1[[#This Row],[Fictieve Stoploss (%)]]</f>
        <v>0</v>
      </c>
      <c r="AA404" s="94"/>
      <c r="AB404" s="94"/>
      <c r="AC404" s="61"/>
      <c r="AD404" s="61"/>
      <c r="AE404" s="61"/>
      <c r="AF404" s="95"/>
      <c r="AG404" s="153">
        <f>Tabel1[[#This Row],[eindtijd]]-Tabel1[[#This Row],[starttijd]]</f>
        <v>0</v>
      </c>
      <c r="AI404" s="59"/>
      <c r="AJ404" s="162" t="str">
        <f>IFERROR($J404*(IF($M404="SL",IF($T404="",$Q404*Analysetool!B$3,$T404*Analysetool!B$3),$M404*Analysetool!B$3)+IF($N404="SL",IF($T404="",$Q404*Analysetool!B$4,$T404*Analysetool!B$4),$N404*Analysetool!B$4)+IF($O404="SL",IF($T404="",$Q404*Analysetool!B$5,$T404*Analysetool!B$5),$O404*Analysetool!B$5)+IF($P404="SL",IF($T404="",$Q404*Analysetool!B$6,$T404*Analysetool!B$6),$P404*Analysetool!B$6))-Tabel1[[#This Row],[fees (%)]],"")</f>
        <v/>
      </c>
    </row>
    <row r="405" spans="1:36" ht="15.75" customHeight="1" x14ac:dyDescent="0.35">
      <c r="A405" s="55"/>
      <c r="B405" s="56"/>
      <c r="C405" s="56"/>
      <c r="D405" s="56"/>
      <c r="E405" s="56"/>
      <c r="F405" s="57"/>
      <c r="G405" s="67"/>
      <c r="H405" s="67"/>
      <c r="I405" s="185"/>
      <c r="J405" s="58" t="str">
        <f>IFERROR(Tabel1[[#This Row],[risico PF (%)]]/Tabel1[[#This Row],[Fictieve Stoploss (%)]]*-1,"")</f>
        <v/>
      </c>
      <c r="K405" s="58" t="str">
        <f>IFERROR(Tabel1[[#This Row],[risico PF (%)]]/Tabel1[[#This Row],[Stoploss optie 2 (%)]]*-1,"")</f>
        <v/>
      </c>
      <c r="L405" s="137"/>
      <c r="M405" s="137"/>
      <c r="N405" s="138"/>
      <c r="O405" s="138"/>
      <c r="P405" s="137"/>
      <c r="Q405" s="61"/>
      <c r="R405" s="61"/>
      <c r="S405" s="61"/>
      <c r="T405" s="60"/>
      <c r="U405" s="60"/>
      <c r="V405" s="62"/>
      <c r="W405" s="62"/>
      <c r="X405" s="76"/>
      <c r="Y405" s="61"/>
      <c r="Z405" s="163">
        <f>Tabel1[[#This Row],[prijs voorbij entry (%)]]-Tabel1[[#This Row],[Fictieve Stoploss (%)]]</f>
        <v>0</v>
      </c>
      <c r="AA405" s="94"/>
      <c r="AB405" s="94"/>
      <c r="AC405" s="61"/>
      <c r="AD405" s="61"/>
      <c r="AE405" s="61"/>
      <c r="AF405" s="95"/>
      <c r="AG405" s="153">
        <f>Tabel1[[#This Row],[eindtijd]]-Tabel1[[#This Row],[starttijd]]</f>
        <v>0</v>
      </c>
      <c r="AI405" s="59"/>
      <c r="AJ405" s="162" t="str">
        <f>IFERROR($J405*(IF($M405="SL",IF($T405="",$Q405*Analysetool!B$3,$T405*Analysetool!B$3),$M405*Analysetool!B$3)+IF($N405="SL",IF($T405="",$Q405*Analysetool!B$4,$T405*Analysetool!B$4),$N405*Analysetool!B$4)+IF($O405="SL",IF($T405="",$Q405*Analysetool!B$5,$T405*Analysetool!B$5),$O405*Analysetool!B$5)+IF($P405="SL",IF($T405="",$Q405*Analysetool!B$6,$T405*Analysetool!B$6),$P405*Analysetool!B$6))-Tabel1[[#This Row],[fees (%)]],"")</f>
        <v/>
      </c>
    </row>
    <row r="406" spans="1:36" ht="15.75" customHeight="1" x14ac:dyDescent="0.35">
      <c r="A406" s="55"/>
      <c r="B406" s="56"/>
      <c r="C406" s="56"/>
      <c r="D406" s="56"/>
      <c r="E406" s="56"/>
      <c r="F406" s="57"/>
      <c r="G406" s="67"/>
      <c r="H406" s="67"/>
      <c r="I406" s="185"/>
      <c r="J406" s="58" t="str">
        <f>IFERROR(Tabel1[[#This Row],[risico PF (%)]]/Tabel1[[#This Row],[Fictieve Stoploss (%)]]*-1,"")</f>
        <v/>
      </c>
      <c r="K406" s="58" t="str">
        <f>IFERROR(Tabel1[[#This Row],[risico PF (%)]]/Tabel1[[#This Row],[Stoploss optie 2 (%)]]*-1,"")</f>
        <v/>
      </c>
      <c r="L406" s="137"/>
      <c r="M406" s="137"/>
      <c r="N406" s="138"/>
      <c r="O406" s="138"/>
      <c r="P406" s="137"/>
      <c r="Q406" s="61"/>
      <c r="R406" s="61"/>
      <c r="S406" s="61"/>
      <c r="T406" s="60"/>
      <c r="U406" s="60"/>
      <c r="V406" s="62"/>
      <c r="W406" s="62"/>
      <c r="X406" s="76"/>
      <c r="Y406" s="61"/>
      <c r="Z406" s="163">
        <f>Tabel1[[#This Row],[prijs voorbij entry (%)]]-Tabel1[[#This Row],[Fictieve Stoploss (%)]]</f>
        <v>0</v>
      </c>
      <c r="AA406" s="94"/>
      <c r="AB406" s="94"/>
      <c r="AC406" s="61"/>
      <c r="AD406" s="61"/>
      <c r="AE406" s="61"/>
      <c r="AF406" s="95"/>
      <c r="AG406" s="153">
        <f>Tabel1[[#This Row],[eindtijd]]-Tabel1[[#This Row],[starttijd]]</f>
        <v>0</v>
      </c>
      <c r="AI406" s="59"/>
      <c r="AJ406" s="162" t="str">
        <f>IFERROR($J406*(IF($M406="SL",IF($T406="",$Q406*Analysetool!B$3,$T406*Analysetool!B$3),$M406*Analysetool!B$3)+IF($N406="SL",IF($T406="",$Q406*Analysetool!B$4,$T406*Analysetool!B$4),$N406*Analysetool!B$4)+IF($O406="SL",IF($T406="",$Q406*Analysetool!B$5,$T406*Analysetool!B$5),$O406*Analysetool!B$5)+IF($P406="SL",IF($T406="",$Q406*Analysetool!B$6,$T406*Analysetool!B$6),$P406*Analysetool!B$6))-Tabel1[[#This Row],[fees (%)]],"")</f>
        <v/>
      </c>
    </row>
    <row r="407" spans="1:36" ht="15.75" customHeight="1" x14ac:dyDescent="0.35">
      <c r="A407" s="55"/>
      <c r="B407" s="56"/>
      <c r="C407" s="56"/>
      <c r="D407" s="56"/>
      <c r="E407" s="56"/>
      <c r="F407" s="57"/>
      <c r="G407" s="67"/>
      <c r="H407" s="67"/>
      <c r="I407" s="185"/>
      <c r="J407" s="58" t="str">
        <f>IFERROR(Tabel1[[#This Row],[risico PF (%)]]/Tabel1[[#This Row],[Fictieve Stoploss (%)]]*-1,"")</f>
        <v/>
      </c>
      <c r="K407" s="58" t="str">
        <f>IFERROR(Tabel1[[#This Row],[risico PF (%)]]/Tabel1[[#This Row],[Stoploss optie 2 (%)]]*-1,"")</f>
        <v/>
      </c>
      <c r="L407" s="137"/>
      <c r="M407" s="137"/>
      <c r="N407" s="138"/>
      <c r="O407" s="138"/>
      <c r="P407" s="137"/>
      <c r="Q407" s="61"/>
      <c r="R407" s="61"/>
      <c r="S407" s="61"/>
      <c r="T407" s="60"/>
      <c r="U407" s="60"/>
      <c r="V407" s="62"/>
      <c r="W407" s="62"/>
      <c r="X407" s="76"/>
      <c r="Y407" s="61"/>
      <c r="Z407" s="163">
        <f>Tabel1[[#This Row],[prijs voorbij entry (%)]]-Tabel1[[#This Row],[Fictieve Stoploss (%)]]</f>
        <v>0</v>
      </c>
      <c r="AA407" s="94"/>
      <c r="AB407" s="94"/>
      <c r="AC407" s="61"/>
      <c r="AD407" s="61"/>
      <c r="AE407" s="61"/>
      <c r="AF407" s="95"/>
      <c r="AG407" s="153">
        <f>Tabel1[[#This Row],[eindtijd]]-Tabel1[[#This Row],[starttijd]]</f>
        <v>0</v>
      </c>
      <c r="AI407" s="59"/>
      <c r="AJ407" s="162" t="str">
        <f>IFERROR($J407*(IF($M407="SL",IF($T407="",$Q407*Analysetool!B$3,$T407*Analysetool!B$3),$M407*Analysetool!B$3)+IF($N407="SL",IF($T407="",$Q407*Analysetool!B$4,$T407*Analysetool!B$4),$N407*Analysetool!B$4)+IF($O407="SL",IF($T407="",$Q407*Analysetool!B$5,$T407*Analysetool!B$5),$O407*Analysetool!B$5)+IF($P407="SL",IF($T407="",$Q407*Analysetool!B$6,$T407*Analysetool!B$6),$P407*Analysetool!B$6))-Tabel1[[#This Row],[fees (%)]],"")</f>
        <v/>
      </c>
    </row>
    <row r="408" spans="1:36" ht="15.75" customHeight="1" x14ac:dyDescent="0.35">
      <c r="A408" s="55"/>
      <c r="B408" s="56"/>
      <c r="C408" s="56"/>
      <c r="D408" s="56"/>
      <c r="E408" s="56"/>
      <c r="F408" s="57"/>
      <c r="G408" s="67"/>
      <c r="H408" s="67"/>
      <c r="I408" s="185"/>
      <c r="J408" s="58" t="str">
        <f>IFERROR(Tabel1[[#This Row],[risico PF (%)]]/Tabel1[[#This Row],[Fictieve Stoploss (%)]]*-1,"")</f>
        <v/>
      </c>
      <c r="K408" s="58" t="str">
        <f>IFERROR(Tabel1[[#This Row],[risico PF (%)]]/Tabel1[[#This Row],[Stoploss optie 2 (%)]]*-1,"")</f>
        <v/>
      </c>
      <c r="L408" s="137"/>
      <c r="M408" s="137"/>
      <c r="N408" s="138"/>
      <c r="O408" s="138"/>
      <c r="P408" s="137"/>
      <c r="Q408" s="61"/>
      <c r="R408" s="61"/>
      <c r="S408" s="61"/>
      <c r="T408" s="60"/>
      <c r="U408" s="60"/>
      <c r="V408" s="62"/>
      <c r="W408" s="62"/>
      <c r="X408" s="76"/>
      <c r="Y408" s="61"/>
      <c r="Z408" s="163">
        <f>Tabel1[[#This Row],[prijs voorbij entry (%)]]-Tabel1[[#This Row],[Fictieve Stoploss (%)]]</f>
        <v>0</v>
      </c>
      <c r="AA408" s="94"/>
      <c r="AB408" s="94"/>
      <c r="AC408" s="61"/>
      <c r="AD408" s="61"/>
      <c r="AE408" s="61"/>
      <c r="AF408" s="95"/>
      <c r="AG408" s="153">
        <f>Tabel1[[#This Row],[eindtijd]]-Tabel1[[#This Row],[starttijd]]</f>
        <v>0</v>
      </c>
      <c r="AI408" s="59"/>
      <c r="AJ408" s="162" t="str">
        <f>IFERROR($J408*(IF($M408="SL",IF($T408="",$Q408*Analysetool!B$3,$T408*Analysetool!B$3),$M408*Analysetool!B$3)+IF($N408="SL",IF($T408="",$Q408*Analysetool!B$4,$T408*Analysetool!B$4),$N408*Analysetool!B$4)+IF($O408="SL",IF($T408="",$Q408*Analysetool!B$5,$T408*Analysetool!B$5),$O408*Analysetool!B$5)+IF($P408="SL",IF($T408="",$Q408*Analysetool!B$6,$T408*Analysetool!B$6),$P408*Analysetool!B$6))-Tabel1[[#This Row],[fees (%)]],"")</f>
        <v/>
      </c>
    </row>
    <row r="409" spans="1:36" ht="15.75" customHeight="1" x14ac:dyDescent="0.35">
      <c r="A409" s="55"/>
      <c r="B409" s="56"/>
      <c r="C409" s="56"/>
      <c r="D409" s="56"/>
      <c r="E409" s="56"/>
      <c r="F409" s="57"/>
      <c r="G409" s="67"/>
      <c r="H409" s="67"/>
      <c r="I409" s="185"/>
      <c r="J409" s="58" t="str">
        <f>IFERROR(Tabel1[[#This Row],[risico PF (%)]]/Tabel1[[#This Row],[Fictieve Stoploss (%)]]*-1,"")</f>
        <v/>
      </c>
      <c r="K409" s="58" t="str">
        <f>IFERROR(Tabel1[[#This Row],[risico PF (%)]]/Tabel1[[#This Row],[Stoploss optie 2 (%)]]*-1,"")</f>
        <v/>
      </c>
      <c r="L409" s="137"/>
      <c r="M409" s="137"/>
      <c r="N409" s="138"/>
      <c r="O409" s="138"/>
      <c r="P409" s="137"/>
      <c r="Q409" s="61"/>
      <c r="R409" s="61"/>
      <c r="S409" s="61"/>
      <c r="T409" s="60"/>
      <c r="U409" s="60"/>
      <c r="V409" s="62"/>
      <c r="W409" s="62"/>
      <c r="X409" s="76"/>
      <c r="Y409" s="61"/>
      <c r="Z409" s="163">
        <f>Tabel1[[#This Row],[prijs voorbij entry (%)]]-Tabel1[[#This Row],[Fictieve Stoploss (%)]]</f>
        <v>0</v>
      </c>
      <c r="AA409" s="94"/>
      <c r="AB409" s="94"/>
      <c r="AC409" s="61"/>
      <c r="AD409" s="61"/>
      <c r="AE409" s="61"/>
      <c r="AF409" s="95"/>
      <c r="AG409" s="153">
        <f>Tabel1[[#This Row],[eindtijd]]-Tabel1[[#This Row],[starttijd]]</f>
        <v>0</v>
      </c>
      <c r="AI409" s="59"/>
      <c r="AJ409" s="162" t="str">
        <f>IFERROR($J409*(IF($M409="SL",IF($T409="",$Q409*Analysetool!B$3,$T409*Analysetool!B$3),$M409*Analysetool!B$3)+IF($N409="SL",IF($T409="",$Q409*Analysetool!B$4,$T409*Analysetool!B$4),$N409*Analysetool!B$4)+IF($O409="SL",IF($T409="",$Q409*Analysetool!B$5,$T409*Analysetool!B$5),$O409*Analysetool!B$5)+IF($P409="SL",IF($T409="",$Q409*Analysetool!B$6,$T409*Analysetool!B$6),$P409*Analysetool!B$6))-Tabel1[[#This Row],[fees (%)]],"")</f>
        <v/>
      </c>
    </row>
    <row r="410" spans="1:36" ht="15.75" customHeight="1" x14ac:dyDescent="0.35">
      <c r="A410" s="55"/>
      <c r="B410" s="56"/>
      <c r="C410" s="56"/>
      <c r="D410" s="56"/>
      <c r="E410" s="56"/>
      <c r="F410" s="57"/>
      <c r="G410" s="67"/>
      <c r="H410" s="67"/>
      <c r="I410" s="185"/>
      <c r="J410" s="58" t="str">
        <f>IFERROR(Tabel1[[#This Row],[risico PF (%)]]/Tabel1[[#This Row],[Fictieve Stoploss (%)]]*-1,"")</f>
        <v/>
      </c>
      <c r="K410" s="58" t="str">
        <f>IFERROR(Tabel1[[#This Row],[risico PF (%)]]/Tabel1[[#This Row],[Stoploss optie 2 (%)]]*-1,"")</f>
        <v/>
      </c>
      <c r="L410" s="137"/>
      <c r="M410" s="137"/>
      <c r="N410" s="138"/>
      <c r="O410" s="138"/>
      <c r="P410" s="137"/>
      <c r="Q410" s="61"/>
      <c r="R410" s="61"/>
      <c r="S410" s="61"/>
      <c r="T410" s="60"/>
      <c r="U410" s="60"/>
      <c r="V410" s="62"/>
      <c r="W410" s="62"/>
      <c r="X410" s="76"/>
      <c r="Y410" s="61"/>
      <c r="Z410" s="163">
        <f>Tabel1[[#This Row],[prijs voorbij entry (%)]]-Tabel1[[#This Row],[Fictieve Stoploss (%)]]</f>
        <v>0</v>
      </c>
      <c r="AA410" s="94"/>
      <c r="AB410" s="94"/>
      <c r="AC410" s="61"/>
      <c r="AD410" s="61"/>
      <c r="AE410" s="61"/>
      <c r="AF410" s="95"/>
      <c r="AG410" s="153">
        <f>Tabel1[[#This Row],[eindtijd]]-Tabel1[[#This Row],[starttijd]]</f>
        <v>0</v>
      </c>
      <c r="AI410" s="59"/>
      <c r="AJ410" s="162" t="str">
        <f>IFERROR($J410*(IF($M410="SL",IF($T410="",$Q410*Analysetool!B$3,$T410*Analysetool!B$3),$M410*Analysetool!B$3)+IF($N410="SL",IF($T410="",$Q410*Analysetool!B$4,$T410*Analysetool!B$4),$N410*Analysetool!B$4)+IF($O410="SL",IF($T410="",$Q410*Analysetool!B$5,$T410*Analysetool!B$5),$O410*Analysetool!B$5)+IF($P410="SL",IF($T410="",$Q410*Analysetool!B$6,$T410*Analysetool!B$6),$P410*Analysetool!B$6))-Tabel1[[#This Row],[fees (%)]],"")</f>
        <v/>
      </c>
    </row>
    <row r="411" spans="1:36" ht="15.75" customHeight="1" x14ac:dyDescent="0.35">
      <c r="A411" s="55"/>
      <c r="B411" s="56"/>
      <c r="C411" s="56"/>
      <c r="D411" s="56"/>
      <c r="E411" s="56"/>
      <c r="F411" s="57"/>
      <c r="G411" s="67"/>
      <c r="H411" s="67"/>
      <c r="I411" s="185"/>
      <c r="J411" s="58" t="str">
        <f>IFERROR(Tabel1[[#This Row],[risico PF (%)]]/Tabel1[[#This Row],[Fictieve Stoploss (%)]]*-1,"")</f>
        <v/>
      </c>
      <c r="K411" s="58" t="str">
        <f>IFERROR(Tabel1[[#This Row],[risico PF (%)]]/Tabel1[[#This Row],[Stoploss optie 2 (%)]]*-1,"")</f>
        <v/>
      </c>
      <c r="L411" s="137"/>
      <c r="M411" s="137"/>
      <c r="N411" s="138"/>
      <c r="O411" s="138"/>
      <c r="P411" s="137"/>
      <c r="Q411" s="61"/>
      <c r="R411" s="61"/>
      <c r="S411" s="61"/>
      <c r="T411" s="60"/>
      <c r="U411" s="60"/>
      <c r="V411" s="62"/>
      <c r="W411" s="62"/>
      <c r="X411" s="76"/>
      <c r="Y411" s="61"/>
      <c r="Z411" s="163">
        <f>Tabel1[[#This Row],[prijs voorbij entry (%)]]-Tabel1[[#This Row],[Fictieve Stoploss (%)]]</f>
        <v>0</v>
      </c>
      <c r="AA411" s="94"/>
      <c r="AB411" s="94"/>
      <c r="AC411" s="61"/>
      <c r="AD411" s="61"/>
      <c r="AE411" s="61"/>
      <c r="AF411" s="95"/>
      <c r="AG411" s="153">
        <f>Tabel1[[#This Row],[eindtijd]]-Tabel1[[#This Row],[starttijd]]</f>
        <v>0</v>
      </c>
      <c r="AI411" s="59"/>
      <c r="AJ411" s="162" t="str">
        <f>IFERROR($J411*(IF($M411="SL",IF($T411="",$Q411*Analysetool!B$3,$T411*Analysetool!B$3),$M411*Analysetool!B$3)+IF($N411="SL",IF($T411="",$Q411*Analysetool!B$4,$T411*Analysetool!B$4),$N411*Analysetool!B$4)+IF($O411="SL",IF($T411="",$Q411*Analysetool!B$5,$T411*Analysetool!B$5),$O411*Analysetool!B$5)+IF($P411="SL",IF($T411="",$Q411*Analysetool!B$6,$T411*Analysetool!B$6),$P411*Analysetool!B$6))-Tabel1[[#This Row],[fees (%)]],"")</f>
        <v/>
      </c>
    </row>
    <row r="412" spans="1:36" ht="15.75" customHeight="1" x14ac:dyDescent="0.35">
      <c r="A412" s="55"/>
      <c r="B412" s="56"/>
      <c r="C412" s="56"/>
      <c r="D412" s="56"/>
      <c r="E412" s="56"/>
      <c r="F412" s="57"/>
      <c r="G412" s="67"/>
      <c r="H412" s="67"/>
      <c r="I412" s="185"/>
      <c r="J412" s="58" t="str">
        <f>IFERROR(Tabel1[[#This Row],[risico PF (%)]]/Tabel1[[#This Row],[Fictieve Stoploss (%)]]*-1,"")</f>
        <v/>
      </c>
      <c r="K412" s="58" t="str">
        <f>IFERROR(Tabel1[[#This Row],[risico PF (%)]]/Tabel1[[#This Row],[Stoploss optie 2 (%)]]*-1,"")</f>
        <v/>
      </c>
      <c r="L412" s="137"/>
      <c r="M412" s="137"/>
      <c r="N412" s="138"/>
      <c r="O412" s="138"/>
      <c r="P412" s="137"/>
      <c r="Q412" s="61"/>
      <c r="R412" s="61"/>
      <c r="S412" s="61"/>
      <c r="T412" s="60"/>
      <c r="U412" s="60"/>
      <c r="V412" s="62"/>
      <c r="W412" s="62"/>
      <c r="X412" s="76"/>
      <c r="Y412" s="61"/>
      <c r="Z412" s="163">
        <f>Tabel1[[#This Row],[prijs voorbij entry (%)]]-Tabel1[[#This Row],[Fictieve Stoploss (%)]]</f>
        <v>0</v>
      </c>
      <c r="AA412" s="94"/>
      <c r="AB412" s="94"/>
      <c r="AC412" s="61"/>
      <c r="AD412" s="61"/>
      <c r="AE412" s="61"/>
      <c r="AF412" s="95"/>
      <c r="AG412" s="153">
        <f>Tabel1[[#This Row],[eindtijd]]-Tabel1[[#This Row],[starttijd]]</f>
        <v>0</v>
      </c>
      <c r="AI412" s="59"/>
      <c r="AJ412" s="162" t="str">
        <f>IFERROR($J412*(IF($M412="SL",IF($T412="",$Q412*Analysetool!B$3,$T412*Analysetool!B$3),$M412*Analysetool!B$3)+IF($N412="SL",IF($T412="",$Q412*Analysetool!B$4,$T412*Analysetool!B$4),$N412*Analysetool!B$4)+IF($O412="SL",IF($T412="",$Q412*Analysetool!B$5,$T412*Analysetool!B$5),$O412*Analysetool!B$5)+IF($P412="SL",IF($T412="",$Q412*Analysetool!B$6,$T412*Analysetool!B$6),$P412*Analysetool!B$6))-Tabel1[[#This Row],[fees (%)]],"")</f>
        <v/>
      </c>
    </row>
    <row r="413" spans="1:36" ht="15.75" customHeight="1" x14ac:dyDescent="0.35">
      <c r="A413" s="55"/>
      <c r="B413" s="56"/>
      <c r="C413" s="56"/>
      <c r="D413" s="56"/>
      <c r="E413" s="56"/>
      <c r="F413" s="57"/>
      <c r="G413" s="67"/>
      <c r="H413" s="67"/>
      <c r="I413" s="185"/>
      <c r="J413" s="58" t="str">
        <f>IFERROR(Tabel1[[#This Row],[risico PF (%)]]/Tabel1[[#This Row],[Fictieve Stoploss (%)]]*-1,"")</f>
        <v/>
      </c>
      <c r="K413" s="58" t="str">
        <f>IFERROR(Tabel1[[#This Row],[risico PF (%)]]/Tabel1[[#This Row],[Stoploss optie 2 (%)]]*-1,"")</f>
        <v/>
      </c>
      <c r="L413" s="137"/>
      <c r="M413" s="137"/>
      <c r="N413" s="138"/>
      <c r="O413" s="138"/>
      <c r="P413" s="137"/>
      <c r="Q413" s="61"/>
      <c r="R413" s="61"/>
      <c r="S413" s="61"/>
      <c r="T413" s="60"/>
      <c r="U413" s="60"/>
      <c r="V413" s="62"/>
      <c r="W413" s="62"/>
      <c r="X413" s="76"/>
      <c r="Y413" s="61"/>
      <c r="Z413" s="163">
        <f>Tabel1[[#This Row],[prijs voorbij entry (%)]]-Tabel1[[#This Row],[Fictieve Stoploss (%)]]</f>
        <v>0</v>
      </c>
      <c r="AA413" s="94"/>
      <c r="AB413" s="94"/>
      <c r="AC413" s="61"/>
      <c r="AD413" s="61"/>
      <c r="AE413" s="61"/>
      <c r="AF413" s="95"/>
      <c r="AG413" s="153">
        <f>Tabel1[[#This Row],[eindtijd]]-Tabel1[[#This Row],[starttijd]]</f>
        <v>0</v>
      </c>
      <c r="AI413" s="59"/>
      <c r="AJ413" s="162" t="str">
        <f>IFERROR($J413*(IF($M413="SL",IF($T413="",$Q413*Analysetool!B$3,$T413*Analysetool!B$3),$M413*Analysetool!B$3)+IF($N413="SL",IF($T413="",$Q413*Analysetool!B$4,$T413*Analysetool!B$4),$N413*Analysetool!B$4)+IF($O413="SL",IF($T413="",$Q413*Analysetool!B$5,$T413*Analysetool!B$5),$O413*Analysetool!B$5)+IF($P413="SL",IF($T413="",$Q413*Analysetool!B$6,$T413*Analysetool!B$6),$P413*Analysetool!B$6))-Tabel1[[#This Row],[fees (%)]],"")</f>
        <v/>
      </c>
    </row>
    <row r="414" spans="1:36" ht="15.75" customHeight="1" x14ac:dyDescent="0.35">
      <c r="A414" s="55"/>
      <c r="B414" s="56"/>
      <c r="C414" s="56"/>
      <c r="D414" s="56"/>
      <c r="E414" s="56"/>
      <c r="F414" s="57"/>
      <c r="G414" s="67"/>
      <c r="H414" s="67"/>
      <c r="I414" s="185"/>
      <c r="J414" s="58" t="str">
        <f>IFERROR(Tabel1[[#This Row],[risico PF (%)]]/Tabel1[[#This Row],[Fictieve Stoploss (%)]]*-1,"")</f>
        <v/>
      </c>
      <c r="K414" s="58" t="str">
        <f>IFERROR(Tabel1[[#This Row],[risico PF (%)]]/Tabel1[[#This Row],[Stoploss optie 2 (%)]]*-1,"")</f>
        <v/>
      </c>
      <c r="L414" s="137"/>
      <c r="M414" s="137"/>
      <c r="N414" s="138"/>
      <c r="O414" s="138"/>
      <c r="P414" s="137"/>
      <c r="Q414" s="61"/>
      <c r="R414" s="61"/>
      <c r="S414" s="61"/>
      <c r="T414" s="60"/>
      <c r="U414" s="60"/>
      <c r="V414" s="62"/>
      <c r="W414" s="62"/>
      <c r="X414" s="76"/>
      <c r="Y414" s="61"/>
      <c r="Z414" s="163">
        <f>Tabel1[[#This Row],[prijs voorbij entry (%)]]-Tabel1[[#This Row],[Fictieve Stoploss (%)]]</f>
        <v>0</v>
      </c>
      <c r="AA414" s="94"/>
      <c r="AB414" s="94"/>
      <c r="AC414" s="61"/>
      <c r="AD414" s="61"/>
      <c r="AE414" s="61"/>
      <c r="AF414" s="95"/>
      <c r="AG414" s="153">
        <f>Tabel1[[#This Row],[eindtijd]]-Tabel1[[#This Row],[starttijd]]</f>
        <v>0</v>
      </c>
      <c r="AI414" s="59"/>
      <c r="AJ414" s="162" t="str">
        <f>IFERROR($J414*(IF($M414="SL",IF($T414="",$Q414*Analysetool!B$3,$T414*Analysetool!B$3),$M414*Analysetool!B$3)+IF($N414="SL",IF($T414="",$Q414*Analysetool!B$4,$T414*Analysetool!B$4),$N414*Analysetool!B$4)+IF($O414="SL",IF($T414="",$Q414*Analysetool!B$5,$T414*Analysetool!B$5),$O414*Analysetool!B$5)+IF($P414="SL",IF($T414="",$Q414*Analysetool!B$6,$T414*Analysetool!B$6),$P414*Analysetool!B$6))-Tabel1[[#This Row],[fees (%)]],"")</f>
        <v/>
      </c>
    </row>
    <row r="415" spans="1:36" ht="15.75" customHeight="1" x14ac:dyDescent="0.35">
      <c r="A415" s="55"/>
      <c r="B415" s="56"/>
      <c r="C415" s="56"/>
      <c r="D415" s="56"/>
      <c r="E415" s="56"/>
      <c r="F415" s="57"/>
      <c r="G415" s="67"/>
      <c r="H415" s="67"/>
      <c r="I415" s="185"/>
      <c r="J415" s="58" t="str">
        <f>IFERROR(Tabel1[[#This Row],[risico PF (%)]]/Tabel1[[#This Row],[Fictieve Stoploss (%)]]*-1,"")</f>
        <v/>
      </c>
      <c r="K415" s="58" t="str">
        <f>IFERROR(Tabel1[[#This Row],[risico PF (%)]]/Tabel1[[#This Row],[Stoploss optie 2 (%)]]*-1,"")</f>
        <v/>
      </c>
      <c r="L415" s="137"/>
      <c r="M415" s="137"/>
      <c r="N415" s="138"/>
      <c r="O415" s="138"/>
      <c r="P415" s="137"/>
      <c r="Q415" s="61"/>
      <c r="R415" s="61"/>
      <c r="S415" s="61"/>
      <c r="T415" s="60"/>
      <c r="U415" s="60"/>
      <c r="V415" s="62"/>
      <c r="W415" s="62"/>
      <c r="X415" s="76"/>
      <c r="Y415" s="61"/>
      <c r="Z415" s="163">
        <f>Tabel1[[#This Row],[prijs voorbij entry (%)]]-Tabel1[[#This Row],[Fictieve Stoploss (%)]]</f>
        <v>0</v>
      </c>
      <c r="AA415" s="94"/>
      <c r="AB415" s="94"/>
      <c r="AC415" s="61"/>
      <c r="AD415" s="61"/>
      <c r="AE415" s="61"/>
      <c r="AF415" s="95"/>
      <c r="AG415" s="153">
        <f>Tabel1[[#This Row],[eindtijd]]-Tabel1[[#This Row],[starttijd]]</f>
        <v>0</v>
      </c>
      <c r="AI415" s="59"/>
      <c r="AJ415" s="162" t="str">
        <f>IFERROR($J415*(IF($M415="SL",IF($T415="",$Q415*Analysetool!B$3,$T415*Analysetool!B$3),$M415*Analysetool!B$3)+IF($N415="SL",IF($T415="",$Q415*Analysetool!B$4,$T415*Analysetool!B$4),$N415*Analysetool!B$4)+IF($O415="SL",IF($T415="",$Q415*Analysetool!B$5,$T415*Analysetool!B$5),$O415*Analysetool!B$5)+IF($P415="SL",IF($T415="",$Q415*Analysetool!B$6,$T415*Analysetool!B$6),$P415*Analysetool!B$6))-Tabel1[[#This Row],[fees (%)]],"")</f>
        <v/>
      </c>
    </row>
    <row r="416" spans="1:36" ht="15.75" customHeight="1" x14ac:dyDescent="0.35">
      <c r="A416" s="55"/>
      <c r="B416" s="56"/>
      <c r="C416" s="56"/>
      <c r="D416" s="56"/>
      <c r="E416" s="56"/>
      <c r="F416" s="57"/>
      <c r="G416" s="67"/>
      <c r="H416" s="67"/>
      <c r="I416" s="185"/>
      <c r="J416" s="58" t="str">
        <f>IFERROR(Tabel1[[#This Row],[risico PF (%)]]/Tabel1[[#This Row],[Fictieve Stoploss (%)]]*-1,"")</f>
        <v/>
      </c>
      <c r="K416" s="58" t="str">
        <f>IFERROR(Tabel1[[#This Row],[risico PF (%)]]/Tabel1[[#This Row],[Stoploss optie 2 (%)]]*-1,"")</f>
        <v/>
      </c>
      <c r="L416" s="137"/>
      <c r="M416" s="137"/>
      <c r="N416" s="138"/>
      <c r="O416" s="138"/>
      <c r="P416" s="137"/>
      <c r="Q416" s="61"/>
      <c r="R416" s="61"/>
      <c r="S416" s="61"/>
      <c r="T416" s="60"/>
      <c r="U416" s="60"/>
      <c r="V416" s="62"/>
      <c r="W416" s="62"/>
      <c r="X416" s="76"/>
      <c r="Y416" s="61"/>
      <c r="Z416" s="163">
        <f>Tabel1[[#This Row],[prijs voorbij entry (%)]]-Tabel1[[#This Row],[Fictieve Stoploss (%)]]</f>
        <v>0</v>
      </c>
      <c r="AA416" s="94"/>
      <c r="AB416" s="94"/>
      <c r="AC416" s="61"/>
      <c r="AD416" s="61"/>
      <c r="AE416" s="61"/>
      <c r="AF416" s="95"/>
      <c r="AG416" s="153">
        <f>Tabel1[[#This Row],[eindtijd]]-Tabel1[[#This Row],[starttijd]]</f>
        <v>0</v>
      </c>
      <c r="AI416" s="59"/>
      <c r="AJ416" s="162" t="str">
        <f>IFERROR($J416*(IF($M416="SL",IF($T416="",$Q416*Analysetool!B$3,$T416*Analysetool!B$3),$M416*Analysetool!B$3)+IF($N416="SL",IF($T416="",$Q416*Analysetool!B$4,$T416*Analysetool!B$4),$N416*Analysetool!B$4)+IF($O416="SL",IF($T416="",$Q416*Analysetool!B$5,$T416*Analysetool!B$5),$O416*Analysetool!B$5)+IF($P416="SL",IF($T416="",$Q416*Analysetool!B$6,$T416*Analysetool!B$6),$P416*Analysetool!B$6))-Tabel1[[#This Row],[fees (%)]],"")</f>
        <v/>
      </c>
    </row>
    <row r="417" spans="1:36" ht="15.75" customHeight="1" x14ac:dyDescent="0.35">
      <c r="A417" s="55"/>
      <c r="B417" s="56"/>
      <c r="C417" s="56"/>
      <c r="D417" s="56"/>
      <c r="E417" s="56"/>
      <c r="F417" s="57"/>
      <c r="G417" s="67"/>
      <c r="H417" s="67"/>
      <c r="I417" s="185"/>
      <c r="J417" s="58" t="str">
        <f>IFERROR(Tabel1[[#This Row],[risico PF (%)]]/Tabel1[[#This Row],[Fictieve Stoploss (%)]]*-1,"")</f>
        <v/>
      </c>
      <c r="K417" s="58" t="str">
        <f>IFERROR(Tabel1[[#This Row],[risico PF (%)]]/Tabel1[[#This Row],[Stoploss optie 2 (%)]]*-1,"")</f>
        <v/>
      </c>
      <c r="L417" s="137"/>
      <c r="M417" s="137"/>
      <c r="N417" s="138"/>
      <c r="O417" s="138"/>
      <c r="P417" s="137"/>
      <c r="Q417" s="61"/>
      <c r="R417" s="61"/>
      <c r="S417" s="61"/>
      <c r="T417" s="60"/>
      <c r="U417" s="60"/>
      <c r="V417" s="62"/>
      <c r="W417" s="62"/>
      <c r="X417" s="76"/>
      <c r="Y417" s="61"/>
      <c r="Z417" s="163">
        <f>Tabel1[[#This Row],[prijs voorbij entry (%)]]-Tabel1[[#This Row],[Fictieve Stoploss (%)]]</f>
        <v>0</v>
      </c>
      <c r="AA417" s="94"/>
      <c r="AB417" s="94"/>
      <c r="AC417" s="61"/>
      <c r="AD417" s="61"/>
      <c r="AE417" s="61"/>
      <c r="AF417" s="95"/>
      <c r="AG417" s="153">
        <f>Tabel1[[#This Row],[eindtijd]]-Tabel1[[#This Row],[starttijd]]</f>
        <v>0</v>
      </c>
      <c r="AI417" s="59"/>
      <c r="AJ417" s="162" t="str">
        <f>IFERROR($J417*(IF($M417="SL",IF($T417="",$Q417*Analysetool!B$3,$T417*Analysetool!B$3),$M417*Analysetool!B$3)+IF($N417="SL",IF($T417="",$Q417*Analysetool!B$4,$T417*Analysetool!B$4),$N417*Analysetool!B$4)+IF($O417="SL",IF($T417="",$Q417*Analysetool!B$5,$T417*Analysetool!B$5),$O417*Analysetool!B$5)+IF($P417="SL",IF($T417="",$Q417*Analysetool!B$6,$T417*Analysetool!B$6),$P417*Analysetool!B$6))-Tabel1[[#This Row],[fees (%)]],"")</f>
        <v/>
      </c>
    </row>
    <row r="418" spans="1:36" ht="15.75" customHeight="1" x14ac:dyDescent="0.35">
      <c r="A418" s="55"/>
      <c r="B418" s="56"/>
      <c r="C418" s="56"/>
      <c r="D418" s="56"/>
      <c r="E418" s="56"/>
      <c r="F418" s="57"/>
      <c r="G418" s="67"/>
      <c r="H418" s="67"/>
      <c r="I418" s="185"/>
      <c r="J418" s="58" t="str">
        <f>IFERROR(Tabel1[[#This Row],[risico PF (%)]]/Tabel1[[#This Row],[Fictieve Stoploss (%)]]*-1,"")</f>
        <v/>
      </c>
      <c r="K418" s="58" t="str">
        <f>IFERROR(Tabel1[[#This Row],[risico PF (%)]]/Tabel1[[#This Row],[Stoploss optie 2 (%)]]*-1,"")</f>
        <v/>
      </c>
      <c r="L418" s="137"/>
      <c r="M418" s="137"/>
      <c r="N418" s="138"/>
      <c r="O418" s="138"/>
      <c r="P418" s="137"/>
      <c r="Q418" s="61"/>
      <c r="R418" s="61"/>
      <c r="S418" s="61"/>
      <c r="T418" s="60"/>
      <c r="U418" s="60"/>
      <c r="V418" s="62"/>
      <c r="W418" s="62"/>
      <c r="X418" s="76"/>
      <c r="Y418" s="61"/>
      <c r="Z418" s="163">
        <f>Tabel1[[#This Row],[prijs voorbij entry (%)]]-Tabel1[[#This Row],[Fictieve Stoploss (%)]]</f>
        <v>0</v>
      </c>
      <c r="AA418" s="94"/>
      <c r="AB418" s="94"/>
      <c r="AC418" s="61"/>
      <c r="AD418" s="61"/>
      <c r="AE418" s="61"/>
      <c r="AF418" s="95"/>
      <c r="AG418" s="153">
        <f>Tabel1[[#This Row],[eindtijd]]-Tabel1[[#This Row],[starttijd]]</f>
        <v>0</v>
      </c>
      <c r="AI418" s="59"/>
      <c r="AJ418" s="162" t="str">
        <f>IFERROR($J418*(IF($M418="SL",IF($T418="",$Q418*Analysetool!B$3,$T418*Analysetool!B$3),$M418*Analysetool!B$3)+IF($N418="SL",IF($T418="",$Q418*Analysetool!B$4,$T418*Analysetool!B$4),$N418*Analysetool!B$4)+IF($O418="SL",IF($T418="",$Q418*Analysetool!B$5,$T418*Analysetool!B$5),$O418*Analysetool!B$5)+IF($P418="SL",IF($T418="",$Q418*Analysetool!B$6,$T418*Analysetool!B$6),$P418*Analysetool!B$6))-Tabel1[[#This Row],[fees (%)]],"")</f>
        <v/>
      </c>
    </row>
    <row r="419" spans="1:36" ht="15.75" customHeight="1" x14ac:dyDescent="0.35">
      <c r="A419" s="55"/>
      <c r="B419" s="56"/>
      <c r="C419" s="56"/>
      <c r="D419" s="56"/>
      <c r="E419" s="56"/>
      <c r="F419" s="57"/>
      <c r="G419" s="67"/>
      <c r="H419" s="67"/>
      <c r="I419" s="185"/>
      <c r="J419" s="58" t="str">
        <f>IFERROR(Tabel1[[#This Row],[risico PF (%)]]/Tabel1[[#This Row],[Fictieve Stoploss (%)]]*-1,"")</f>
        <v/>
      </c>
      <c r="K419" s="58" t="str">
        <f>IFERROR(Tabel1[[#This Row],[risico PF (%)]]/Tabel1[[#This Row],[Stoploss optie 2 (%)]]*-1,"")</f>
        <v/>
      </c>
      <c r="L419" s="137"/>
      <c r="M419" s="137"/>
      <c r="N419" s="138"/>
      <c r="O419" s="138"/>
      <c r="P419" s="137"/>
      <c r="Q419" s="61"/>
      <c r="R419" s="61"/>
      <c r="S419" s="61"/>
      <c r="T419" s="60"/>
      <c r="U419" s="60"/>
      <c r="V419" s="62"/>
      <c r="W419" s="62"/>
      <c r="X419" s="76"/>
      <c r="Y419" s="61"/>
      <c r="Z419" s="163">
        <f>Tabel1[[#This Row],[prijs voorbij entry (%)]]-Tabel1[[#This Row],[Fictieve Stoploss (%)]]</f>
        <v>0</v>
      </c>
      <c r="AA419" s="94"/>
      <c r="AB419" s="94"/>
      <c r="AC419" s="61"/>
      <c r="AD419" s="61"/>
      <c r="AE419" s="61"/>
      <c r="AF419" s="95"/>
      <c r="AG419" s="153">
        <f>Tabel1[[#This Row],[eindtijd]]-Tabel1[[#This Row],[starttijd]]</f>
        <v>0</v>
      </c>
      <c r="AI419" s="59"/>
      <c r="AJ419" s="162" t="str">
        <f>IFERROR($J419*(IF($M419="SL",IF($T419="",$Q419*Analysetool!B$3,$T419*Analysetool!B$3),$M419*Analysetool!B$3)+IF($N419="SL",IF($T419="",$Q419*Analysetool!B$4,$T419*Analysetool!B$4),$N419*Analysetool!B$4)+IF($O419="SL",IF($T419="",$Q419*Analysetool!B$5,$T419*Analysetool!B$5),$O419*Analysetool!B$5)+IF($P419="SL",IF($T419="",$Q419*Analysetool!B$6,$T419*Analysetool!B$6),$P419*Analysetool!B$6))-Tabel1[[#This Row],[fees (%)]],"")</f>
        <v/>
      </c>
    </row>
    <row r="420" spans="1:36" ht="15.75" customHeight="1" x14ac:dyDescent="0.35">
      <c r="A420" s="55"/>
      <c r="B420" s="56"/>
      <c r="C420" s="56"/>
      <c r="D420" s="56"/>
      <c r="E420" s="56"/>
      <c r="F420" s="57"/>
      <c r="G420" s="67"/>
      <c r="H420" s="67"/>
      <c r="I420" s="185"/>
      <c r="J420" s="58" t="str">
        <f>IFERROR(Tabel1[[#This Row],[risico PF (%)]]/Tabel1[[#This Row],[Fictieve Stoploss (%)]]*-1,"")</f>
        <v/>
      </c>
      <c r="K420" s="58" t="str">
        <f>IFERROR(Tabel1[[#This Row],[risico PF (%)]]/Tabel1[[#This Row],[Stoploss optie 2 (%)]]*-1,"")</f>
        <v/>
      </c>
      <c r="L420" s="137"/>
      <c r="M420" s="137"/>
      <c r="N420" s="138"/>
      <c r="O420" s="138"/>
      <c r="P420" s="137"/>
      <c r="Q420" s="61"/>
      <c r="R420" s="61"/>
      <c r="S420" s="61"/>
      <c r="T420" s="60"/>
      <c r="U420" s="60"/>
      <c r="V420" s="62"/>
      <c r="W420" s="62"/>
      <c r="X420" s="76"/>
      <c r="Y420" s="61"/>
      <c r="Z420" s="163">
        <f>Tabel1[[#This Row],[prijs voorbij entry (%)]]-Tabel1[[#This Row],[Fictieve Stoploss (%)]]</f>
        <v>0</v>
      </c>
      <c r="AA420" s="94"/>
      <c r="AB420" s="94"/>
      <c r="AC420" s="61"/>
      <c r="AD420" s="61"/>
      <c r="AE420" s="61"/>
      <c r="AF420" s="95"/>
      <c r="AG420" s="153">
        <f>Tabel1[[#This Row],[eindtijd]]-Tabel1[[#This Row],[starttijd]]</f>
        <v>0</v>
      </c>
      <c r="AI420" s="59"/>
      <c r="AJ420" s="162" t="str">
        <f>IFERROR($J420*(IF($M420="SL",IF($T420="",$Q420*Analysetool!B$3,$T420*Analysetool!B$3),$M420*Analysetool!B$3)+IF($N420="SL",IF($T420="",$Q420*Analysetool!B$4,$T420*Analysetool!B$4),$N420*Analysetool!B$4)+IF($O420="SL",IF($T420="",$Q420*Analysetool!B$5,$T420*Analysetool!B$5),$O420*Analysetool!B$5)+IF($P420="SL",IF($T420="",$Q420*Analysetool!B$6,$T420*Analysetool!B$6),$P420*Analysetool!B$6))-Tabel1[[#This Row],[fees (%)]],"")</f>
        <v/>
      </c>
    </row>
    <row r="421" spans="1:36" ht="15.75" customHeight="1" x14ac:dyDescent="0.35">
      <c r="A421" s="55"/>
      <c r="B421" s="56"/>
      <c r="C421" s="56"/>
      <c r="D421" s="56"/>
      <c r="E421" s="56"/>
      <c r="F421" s="57"/>
      <c r="G421" s="67"/>
      <c r="H421" s="67"/>
      <c r="I421" s="185"/>
      <c r="J421" s="58" t="str">
        <f>IFERROR(Tabel1[[#This Row],[risico PF (%)]]/Tabel1[[#This Row],[Fictieve Stoploss (%)]]*-1,"")</f>
        <v/>
      </c>
      <c r="K421" s="58" t="str">
        <f>IFERROR(Tabel1[[#This Row],[risico PF (%)]]/Tabel1[[#This Row],[Stoploss optie 2 (%)]]*-1,"")</f>
        <v/>
      </c>
      <c r="L421" s="137"/>
      <c r="M421" s="137"/>
      <c r="N421" s="138"/>
      <c r="O421" s="138"/>
      <c r="P421" s="137"/>
      <c r="Q421" s="61"/>
      <c r="R421" s="61"/>
      <c r="S421" s="61"/>
      <c r="T421" s="60"/>
      <c r="U421" s="60"/>
      <c r="V421" s="62"/>
      <c r="W421" s="62"/>
      <c r="X421" s="76"/>
      <c r="Y421" s="61"/>
      <c r="Z421" s="163">
        <f>Tabel1[[#This Row],[prijs voorbij entry (%)]]-Tabel1[[#This Row],[Fictieve Stoploss (%)]]</f>
        <v>0</v>
      </c>
      <c r="AA421" s="94"/>
      <c r="AB421" s="94"/>
      <c r="AC421" s="61"/>
      <c r="AD421" s="61"/>
      <c r="AE421" s="61"/>
      <c r="AF421" s="95"/>
      <c r="AG421" s="153">
        <f>Tabel1[[#This Row],[eindtijd]]-Tabel1[[#This Row],[starttijd]]</f>
        <v>0</v>
      </c>
      <c r="AI421" s="59"/>
      <c r="AJ421" s="162" t="str">
        <f>IFERROR($J421*(IF($M421="SL",IF($T421="",$Q421*Analysetool!B$3,$T421*Analysetool!B$3),$M421*Analysetool!B$3)+IF($N421="SL",IF($T421="",$Q421*Analysetool!B$4,$T421*Analysetool!B$4),$N421*Analysetool!B$4)+IF($O421="SL",IF($T421="",$Q421*Analysetool!B$5,$T421*Analysetool!B$5),$O421*Analysetool!B$5)+IF($P421="SL",IF($T421="",$Q421*Analysetool!B$6,$T421*Analysetool!B$6),$P421*Analysetool!B$6))-Tabel1[[#This Row],[fees (%)]],"")</f>
        <v/>
      </c>
    </row>
    <row r="422" spans="1:36" ht="15.75" customHeight="1" x14ac:dyDescent="0.35">
      <c r="A422" s="55"/>
      <c r="B422" s="56"/>
      <c r="C422" s="56"/>
      <c r="D422" s="56"/>
      <c r="E422" s="56"/>
      <c r="F422" s="57"/>
      <c r="G422" s="67"/>
      <c r="H422" s="67"/>
      <c r="I422" s="185"/>
      <c r="J422" s="58" t="str">
        <f>IFERROR(Tabel1[[#This Row],[risico PF (%)]]/Tabel1[[#This Row],[Fictieve Stoploss (%)]]*-1,"")</f>
        <v/>
      </c>
      <c r="K422" s="58" t="str">
        <f>IFERROR(Tabel1[[#This Row],[risico PF (%)]]/Tabel1[[#This Row],[Stoploss optie 2 (%)]]*-1,"")</f>
        <v/>
      </c>
      <c r="L422" s="137"/>
      <c r="M422" s="137"/>
      <c r="N422" s="138"/>
      <c r="O422" s="138"/>
      <c r="P422" s="137"/>
      <c r="Q422" s="61"/>
      <c r="R422" s="61"/>
      <c r="S422" s="61"/>
      <c r="T422" s="60"/>
      <c r="U422" s="60"/>
      <c r="V422" s="62"/>
      <c r="W422" s="62"/>
      <c r="X422" s="76"/>
      <c r="Y422" s="61"/>
      <c r="Z422" s="163">
        <f>Tabel1[[#This Row],[prijs voorbij entry (%)]]-Tabel1[[#This Row],[Fictieve Stoploss (%)]]</f>
        <v>0</v>
      </c>
      <c r="AA422" s="94"/>
      <c r="AB422" s="94"/>
      <c r="AC422" s="61"/>
      <c r="AD422" s="61"/>
      <c r="AE422" s="61"/>
      <c r="AF422" s="95"/>
      <c r="AG422" s="153">
        <f>Tabel1[[#This Row],[eindtijd]]-Tabel1[[#This Row],[starttijd]]</f>
        <v>0</v>
      </c>
      <c r="AI422" s="59"/>
      <c r="AJ422" s="162" t="str">
        <f>IFERROR($J422*(IF($M422="SL",IF($T422="",$Q422*Analysetool!B$3,$T422*Analysetool!B$3),$M422*Analysetool!B$3)+IF($N422="SL",IF($T422="",$Q422*Analysetool!B$4,$T422*Analysetool!B$4),$N422*Analysetool!B$4)+IF($O422="SL",IF($T422="",$Q422*Analysetool!B$5,$T422*Analysetool!B$5),$O422*Analysetool!B$5)+IF($P422="SL",IF($T422="",$Q422*Analysetool!B$6,$T422*Analysetool!B$6),$P422*Analysetool!B$6))-Tabel1[[#This Row],[fees (%)]],"")</f>
        <v/>
      </c>
    </row>
    <row r="423" spans="1:36" ht="15.75" customHeight="1" x14ac:dyDescent="0.35">
      <c r="A423" s="55"/>
      <c r="B423" s="56"/>
      <c r="C423" s="56"/>
      <c r="D423" s="56"/>
      <c r="E423" s="56"/>
      <c r="F423" s="57"/>
      <c r="G423" s="67"/>
      <c r="H423" s="67"/>
      <c r="I423" s="185"/>
      <c r="J423" s="58" t="str">
        <f>IFERROR(Tabel1[[#This Row],[risico PF (%)]]/Tabel1[[#This Row],[Fictieve Stoploss (%)]]*-1,"")</f>
        <v/>
      </c>
      <c r="K423" s="58" t="str">
        <f>IFERROR(Tabel1[[#This Row],[risico PF (%)]]/Tabel1[[#This Row],[Stoploss optie 2 (%)]]*-1,"")</f>
        <v/>
      </c>
      <c r="L423" s="137"/>
      <c r="M423" s="137"/>
      <c r="N423" s="138"/>
      <c r="O423" s="138"/>
      <c r="P423" s="137"/>
      <c r="Q423" s="61"/>
      <c r="R423" s="61"/>
      <c r="S423" s="61"/>
      <c r="T423" s="60"/>
      <c r="U423" s="60"/>
      <c r="V423" s="62"/>
      <c r="W423" s="62"/>
      <c r="X423" s="76"/>
      <c r="Y423" s="61"/>
      <c r="Z423" s="163">
        <f>Tabel1[[#This Row],[prijs voorbij entry (%)]]-Tabel1[[#This Row],[Fictieve Stoploss (%)]]</f>
        <v>0</v>
      </c>
      <c r="AA423" s="94"/>
      <c r="AB423" s="94"/>
      <c r="AC423" s="61"/>
      <c r="AD423" s="61"/>
      <c r="AE423" s="61"/>
      <c r="AF423" s="95"/>
      <c r="AG423" s="153">
        <f>Tabel1[[#This Row],[eindtijd]]-Tabel1[[#This Row],[starttijd]]</f>
        <v>0</v>
      </c>
      <c r="AI423" s="59"/>
      <c r="AJ423" s="162" t="str">
        <f>IFERROR($J423*(IF($M423="SL",IF($T423="",$Q423*Analysetool!B$3,$T423*Analysetool!B$3),$M423*Analysetool!B$3)+IF($N423="SL",IF($T423="",$Q423*Analysetool!B$4,$T423*Analysetool!B$4),$N423*Analysetool!B$4)+IF($O423="SL",IF($T423="",$Q423*Analysetool!B$5,$T423*Analysetool!B$5),$O423*Analysetool!B$5)+IF($P423="SL",IF($T423="",$Q423*Analysetool!B$6,$T423*Analysetool!B$6),$P423*Analysetool!B$6))-Tabel1[[#This Row],[fees (%)]],"")</f>
        <v/>
      </c>
    </row>
    <row r="424" spans="1:36" ht="15.75" customHeight="1" x14ac:dyDescent="0.35">
      <c r="A424" s="55"/>
      <c r="B424" s="56"/>
      <c r="C424" s="56"/>
      <c r="D424" s="56"/>
      <c r="E424" s="56"/>
      <c r="F424" s="57"/>
      <c r="G424" s="67"/>
      <c r="H424" s="67"/>
      <c r="I424" s="185"/>
      <c r="J424" s="58" t="str">
        <f>IFERROR(Tabel1[[#This Row],[risico PF (%)]]/Tabel1[[#This Row],[Fictieve Stoploss (%)]]*-1,"")</f>
        <v/>
      </c>
      <c r="K424" s="58" t="str">
        <f>IFERROR(Tabel1[[#This Row],[risico PF (%)]]/Tabel1[[#This Row],[Stoploss optie 2 (%)]]*-1,"")</f>
        <v/>
      </c>
      <c r="L424" s="137"/>
      <c r="M424" s="137"/>
      <c r="N424" s="138"/>
      <c r="O424" s="138"/>
      <c r="P424" s="137"/>
      <c r="Q424" s="61"/>
      <c r="R424" s="61"/>
      <c r="S424" s="61"/>
      <c r="T424" s="60"/>
      <c r="U424" s="60"/>
      <c r="V424" s="62"/>
      <c r="W424" s="62"/>
      <c r="X424" s="76"/>
      <c r="Y424" s="61"/>
      <c r="Z424" s="163">
        <f>Tabel1[[#This Row],[prijs voorbij entry (%)]]-Tabel1[[#This Row],[Fictieve Stoploss (%)]]</f>
        <v>0</v>
      </c>
      <c r="AA424" s="94"/>
      <c r="AB424" s="94"/>
      <c r="AC424" s="61"/>
      <c r="AD424" s="61"/>
      <c r="AE424" s="61"/>
      <c r="AF424" s="95"/>
      <c r="AG424" s="153">
        <f>Tabel1[[#This Row],[eindtijd]]-Tabel1[[#This Row],[starttijd]]</f>
        <v>0</v>
      </c>
      <c r="AI424" s="59"/>
      <c r="AJ424" s="162" t="str">
        <f>IFERROR($J424*(IF($M424="SL",IF($T424="",$Q424*Analysetool!B$3,$T424*Analysetool!B$3),$M424*Analysetool!B$3)+IF($N424="SL",IF($T424="",$Q424*Analysetool!B$4,$T424*Analysetool!B$4),$N424*Analysetool!B$4)+IF($O424="SL",IF($T424="",$Q424*Analysetool!B$5,$T424*Analysetool!B$5),$O424*Analysetool!B$5)+IF($P424="SL",IF($T424="",$Q424*Analysetool!B$6,$T424*Analysetool!B$6),$P424*Analysetool!B$6))-Tabel1[[#This Row],[fees (%)]],"")</f>
        <v/>
      </c>
    </row>
    <row r="425" spans="1:36" ht="15.75" customHeight="1" x14ac:dyDescent="0.35">
      <c r="A425" s="55"/>
      <c r="B425" s="56"/>
      <c r="C425" s="56"/>
      <c r="D425" s="56"/>
      <c r="E425" s="56"/>
      <c r="F425" s="57"/>
      <c r="G425" s="67"/>
      <c r="H425" s="67"/>
      <c r="I425" s="185"/>
      <c r="J425" s="58" t="str">
        <f>IFERROR(Tabel1[[#This Row],[risico PF (%)]]/Tabel1[[#This Row],[Fictieve Stoploss (%)]]*-1,"")</f>
        <v/>
      </c>
      <c r="K425" s="58" t="str">
        <f>IFERROR(Tabel1[[#This Row],[risico PF (%)]]/Tabel1[[#This Row],[Stoploss optie 2 (%)]]*-1,"")</f>
        <v/>
      </c>
      <c r="L425" s="137"/>
      <c r="M425" s="137"/>
      <c r="N425" s="138"/>
      <c r="O425" s="138"/>
      <c r="P425" s="137"/>
      <c r="Q425" s="61"/>
      <c r="R425" s="61"/>
      <c r="S425" s="61"/>
      <c r="T425" s="60"/>
      <c r="U425" s="60"/>
      <c r="V425" s="62"/>
      <c r="W425" s="62"/>
      <c r="X425" s="76"/>
      <c r="Y425" s="61"/>
      <c r="Z425" s="163">
        <f>Tabel1[[#This Row],[prijs voorbij entry (%)]]-Tabel1[[#This Row],[Fictieve Stoploss (%)]]</f>
        <v>0</v>
      </c>
      <c r="AA425" s="94"/>
      <c r="AB425" s="94"/>
      <c r="AC425" s="61"/>
      <c r="AD425" s="61"/>
      <c r="AE425" s="61"/>
      <c r="AF425" s="95"/>
      <c r="AG425" s="153">
        <f>Tabel1[[#This Row],[eindtijd]]-Tabel1[[#This Row],[starttijd]]</f>
        <v>0</v>
      </c>
      <c r="AI425" s="59"/>
      <c r="AJ425" s="162" t="str">
        <f>IFERROR($J425*(IF($M425="SL",IF($T425="",$Q425*Analysetool!B$3,$T425*Analysetool!B$3),$M425*Analysetool!B$3)+IF($N425="SL",IF($T425="",$Q425*Analysetool!B$4,$T425*Analysetool!B$4),$N425*Analysetool!B$4)+IF($O425="SL",IF($T425="",$Q425*Analysetool!B$5,$T425*Analysetool!B$5),$O425*Analysetool!B$5)+IF($P425="SL",IF($T425="",$Q425*Analysetool!B$6,$T425*Analysetool!B$6),$P425*Analysetool!B$6))-Tabel1[[#This Row],[fees (%)]],"")</f>
        <v/>
      </c>
    </row>
    <row r="426" spans="1:36" ht="15.75" customHeight="1" x14ac:dyDescent="0.35">
      <c r="A426" s="55"/>
      <c r="B426" s="56"/>
      <c r="C426" s="56"/>
      <c r="D426" s="56"/>
      <c r="E426" s="56"/>
      <c r="F426" s="57"/>
      <c r="G426" s="67"/>
      <c r="H426" s="67"/>
      <c r="I426" s="185"/>
      <c r="J426" s="58" t="str">
        <f>IFERROR(Tabel1[[#This Row],[risico PF (%)]]/Tabel1[[#This Row],[Fictieve Stoploss (%)]]*-1,"")</f>
        <v/>
      </c>
      <c r="K426" s="58" t="str">
        <f>IFERROR(Tabel1[[#This Row],[risico PF (%)]]/Tabel1[[#This Row],[Stoploss optie 2 (%)]]*-1,"")</f>
        <v/>
      </c>
      <c r="L426" s="137"/>
      <c r="M426" s="137"/>
      <c r="N426" s="138"/>
      <c r="O426" s="138"/>
      <c r="P426" s="137"/>
      <c r="Q426" s="61"/>
      <c r="R426" s="61"/>
      <c r="S426" s="61"/>
      <c r="T426" s="60"/>
      <c r="U426" s="60"/>
      <c r="V426" s="62"/>
      <c r="W426" s="62"/>
      <c r="X426" s="76"/>
      <c r="Y426" s="61"/>
      <c r="Z426" s="163">
        <f>Tabel1[[#This Row],[prijs voorbij entry (%)]]-Tabel1[[#This Row],[Fictieve Stoploss (%)]]</f>
        <v>0</v>
      </c>
      <c r="AA426" s="94"/>
      <c r="AB426" s="94"/>
      <c r="AC426" s="61"/>
      <c r="AD426" s="61"/>
      <c r="AE426" s="61"/>
      <c r="AF426" s="95"/>
      <c r="AG426" s="153">
        <f>Tabel1[[#This Row],[eindtijd]]-Tabel1[[#This Row],[starttijd]]</f>
        <v>0</v>
      </c>
      <c r="AI426" s="59"/>
      <c r="AJ426" s="162" t="str">
        <f>IFERROR($J426*(IF($M426="SL",IF($T426="",$Q426*Analysetool!B$3,$T426*Analysetool!B$3),$M426*Analysetool!B$3)+IF($N426="SL",IF($T426="",$Q426*Analysetool!B$4,$T426*Analysetool!B$4),$N426*Analysetool!B$4)+IF($O426="SL",IF($T426="",$Q426*Analysetool!B$5,$T426*Analysetool!B$5),$O426*Analysetool!B$5)+IF($P426="SL",IF($T426="",$Q426*Analysetool!B$6,$T426*Analysetool!B$6),$P426*Analysetool!B$6))-Tabel1[[#This Row],[fees (%)]],"")</f>
        <v/>
      </c>
    </row>
    <row r="427" spans="1:36" ht="15.75" customHeight="1" x14ac:dyDescent="0.35">
      <c r="A427" s="55"/>
      <c r="B427" s="56"/>
      <c r="C427" s="56"/>
      <c r="D427" s="56"/>
      <c r="E427" s="56"/>
      <c r="F427" s="57"/>
      <c r="G427" s="67"/>
      <c r="H427" s="67"/>
      <c r="I427" s="185"/>
      <c r="J427" s="58" t="str">
        <f>IFERROR(Tabel1[[#This Row],[risico PF (%)]]/Tabel1[[#This Row],[Fictieve Stoploss (%)]]*-1,"")</f>
        <v/>
      </c>
      <c r="K427" s="58" t="str">
        <f>IFERROR(Tabel1[[#This Row],[risico PF (%)]]/Tabel1[[#This Row],[Stoploss optie 2 (%)]]*-1,"")</f>
        <v/>
      </c>
      <c r="L427" s="137"/>
      <c r="M427" s="137"/>
      <c r="N427" s="138"/>
      <c r="O427" s="138"/>
      <c r="P427" s="137"/>
      <c r="Q427" s="61"/>
      <c r="R427" s="61"/>
      <c r="S427" s="61"/>
      <c r="T427" s="60"/>
      <c r="U427" s="60"/>
      <c r="V427" s="62"/>
      <c r="W427" s="62"/>
      <c r="X427" s="76"/>
      <c r="Y427" s="61"/>
      <c r="Z427" s="163">
        <f>Tabel1[[#This Row],[prijs voorbij entry (%)]]-Tabel1[[#This Row],[Fictieve Stoploss (%)]]</f>
        <v>0</v>
      </c>
      <c r="AA427" s="94"/>
      <c r="AB427" s="94"/>
      <c r="AC427" s="61"/>
      <c r="AD427" s="61"/>
      <c r="AE427" s="61"/>
      <c r="AF427" s="95"/>
      <c r="AG427" s="153">
        <f>Tabel1[[#This Row],[eindtijd]]-Tabel1[[#This Row],[starttijd]]</f>
        <v>0</v>
      </c>
      <c r="AI427" s="59"/>
      <c r="AJ427" s="162" t="str">
        <f>IFERROR($J427*(IF($M427="SL",IF($T427="",$Q427*Analysetool!B$3,$T427*Analysetool!B$3),$M427*Analysetool!B$3)+IF($N427="SL",IF($T427="",$Q427*Analysetool!B$4,$T427*Analysetool!B$4),$N427*Analysetool!B$4)+IF($O427="SL",IF($T427="",$Q427*Analysetool!B$5,$T427*Analysetool!B$5),$O427*Analysetool!B$5)+IF($P427="SL",IF($T427="",$Q427*Analysetool!B$6,$T427*Analysetool!B$6),$P427*Analysetool!B$6))-Tabel1[[#This Row],[fees (%)]],"")</f>
        <v/>
      </c>
    </row>
    <row r="428" spans="1:36" ht="15.75" customHeight="1" x14ac:dyDescent="0.35">
      <c r="A428" s="55"/>
      <c r="B428" s="56"/>
      <c r="C428" s="56"/>
      <c r="D428" s="56"/>
      <c r="E428" s="56"/>
      <c r="F428" s="57"/>
      <c r="G428" s="67"/>
      <c r="H428" s="67"/>
      <c r="I428" s="185"/>
      <c r="J428" s="58" t="str">
        <f>IFERROR(Tabel1[[#This Row],[risico PF (%)]]/Tabel1[[#This Row],[Fictieve Stoploss (%)]]*-1,"")</f>
        <v/>
      </c>
      <c r="K428" s="58" t="str">
        <f>IFERROR(Tabel1[[#This Row],[risico PF (%)]]/Tabel1[[#This Row],[Stoploss optie 2 (%)]]*-1,"")</f>
        <v/>
      </c>
      <c r="L428" s="137"/>
      <c r="M428" s="137"/>
      <c r="N428" s="138"/>
      <c r="O428" s="138"/>
      <c r="P428" s="137"/>
      <c r="Q428" s="61"/>
      <c r="R428" s="61"/>
      <c r="S428" s="61"/>
      <c r="T428" s="60"/>
      <c r="U428" s="60"/>
      <c r="V428" s="62"/>
      <c r="W428" s="62"/>
      <c r="X428" s="76"/>
      <c r="Y428" s="61"/>
      <c r="Z428" s="163">
        <f>Tabel1[[#This Row],[prijs voorbij entry (%)]]-Tabel1[[#This Row],[Fictieve Stoploss (%)]]</f>
        <v>0</v>
      </c>
      <c r="AA428" s="94"/>
      <c r="AB428" s="94"/>
      <c r="AC428" s="61"/>
      <c r="AD428" s="61"/>
      <c r="AE428" s="61"/>
      <c r="AF428" s="95"/>
      <c r="AG428" s="153">
        <f>Tabel1[[#This Row],[eindtijd]]-Tabel1[[#This Row],[starttijd]]</f>
        <v>0</v>
      </c>
      <c r="AI428" s="59"/>
      <c r="AJ428" s="162" t="str">
        <f>IFERROR($J428*(IF($M428="SL",IF($T428="",$Q428*Analysetool!B$3,$T428*Analysetool!B$3),$M428*Analysetool!B$3)+IF($N428="SL",IF($T428="",$Q428*Analysetool!B$4,$T428*Analysetool!B$4),$N428*Analysetool!B$4)+IF($O428="SL",IF($T428="",$Q428*Analysetool!B$5,$T428*Analysetool!B$5),$O428*Analysetool!B$5)+IF($P428="SL",IF($T428="",$Q428*Analysetool!B$6,$T428*Analysetool!B$6),$P428*Analysetool!B$6))-Tabel1[[#This Row],[fees (%)]],"")</f>
        <v/>
      </c>
    </row>
    <row r="429" spans="1:36" ht="15.75" customHeight="1" x14ac:dyDescent="0.35">
      <c r="A429" s="55"/>
      <c r="B429" s="56"/>
      <c r="C429" s="56"/>
      <c r="D429" s="56"/>
      <c r="E429" s="56"/>
      <c r="F429" s="57"/>
      <c r="G429" s="67"/>
      <c r="H429" s="67"/>
      <c r="I429" s="185"/>
      <c r="J429" s="58" t="str">
        <f>IFERROR(Tabel1[[#This Row],[risico PF (%)]]/Tabel1[[#This Row],[Fictieve Stoploss (%)]]*-1,"")</f>
        <v/>
      </c>
      <c r="K429" s="58" t="str">
        <f>IFERROR(Tabel1[[#This Row],[risico PF (%)]]/Tabel1[[#This Row],[Stoploss optie 2 (%)]]*-1,"")</f>
        <v/>
      </c>
      <c r="L429" s="137"/>
      <c r="M429" s="137"/>
      <c r="N429" s="138"/>
      <c r="O429" s="138"/>
      <c r="P429" s="137"/>
      <c r="Q429" s="61"/>
      <c r="R429" s="61"/>
      <c r="S429" s="61"/>
      <c r="T429" s="60"/>
      <c r="U429" s="60"/>
      <c r="V429" s="62"/>
      <c r="W429" s="62"/>
      <c r="X429" s="76"/>
      <c r="Y429" s="61"/>
      <c r="Z429" s="163">
        <f>Tabel1[[#This Row],[prijs voorbij entry (%)]]-Tabel1[[#This Row],[Fictieve Stoploss (%)]]</f>
        <v>0</v>
      </c>
      <c r="AA429" s="94"/>
      <c r="AB429" s="94"/>
      <c r="AC429" s="61"/>
      <c r="AD429" s="61"/>
      <c r="AE429" s="61"/>
      <c r="AF429" s="95"/>
      <c r="AG429" s="153">
        <f>Tabel1[[#This Row],[eindtijd]]-Tabel1[[#This Row],[starttijd]]</f>
        <v>0</v>
      </c>
      <c r="AI429" s="59"/>
      <c r="AJ429" s="162" t="str">
        <f>IFERROR($J429*(IF($M429="SL",IF($T429="",$Q429*Analysetool!B$3,$T429*Analysetool!B$3),$M429*Analysetool!B$3)+IF($N429="SL",IF($T429="",$Q429*Analysetool!B$4,$T429*Analysetool!B$4),$N429*Analysetool!B$4)+IF($O429="SL",IF($T429="",$Q429*Analysetool!B$5,$T429*Analysetool!B$5),$O429*Analysetool!B$5)+IF($P429="SL",IF($T429="",$Q429*Analysetool!B$6,$T429*Analysetool!B$6),$P429*Analysetool!B$6))-Tabel1[[#This Row],[fees (%)]],"")</f>
        <v/>
      </c>
    </row>
    <row r="430" spans="1:36" ht="15.75" customHeight="1" x14ac:dyDescent="0.35">
      <c r="A430" s="55"/>
      <c r="B430" s="56"/>
      <c r="C430" s="56"/>
      <c r="D430" s="56"/>
      <c r="E430" s="56"/>
      <c r="F430" s="57"/>
      <c r="G430" s="67"/>
      <c r="H430" s="67"/>
      <c r="I430" s="185"/>
      <c r="J430" s="58" t="str">
        <f>IFERROR(Tabel1[[#This Row],[risico PF (%)]]/Tabel1[[#This Row],[Fictieve Stoploss (%)]]*-1,"")</f>
        <v/>
      </c>
      <c r="K430" s="58" t="str">
        <f>IFERROR(Tabel1[[#This Row],[risico PF (%)]]/Tabel1[[#This Row],[Stoploss optie 2 (%)]]*-1,"")</f>
        <v/>
      </c>
      <c r="L430" s="137"/>
      <c r="M430" s="137"/>
      <c r="N430" s="138"/>
      <c r="O430" s="138"/>
      <c r="P430" s="137"/>
      <c r="Q430" s="61"/>
      <c r="R430" s="61"/>
      <c r="S430" s="61"/>
      <c r="T430" s="60"/>
      <c r="U430" s="60"/>
      <c r="V430" s="62"/>
      <c r="W430" s="62"/>
      <c r="X430" s="76"/>
      <c r="Y430" s="61"/>
      <c r="Z430" s="163">
        <f>Tabel1[[#This Row],[prijs voorbij entry (%)]]-Tabel1[[#This Row],[Fictieve Stoploss (%)]]</f>
        <v>0</v>
      </c>
      <c r="AA430" s="94"/>
      <c r="AB430" s="94"/>
      <c r="AC430" s="61"/>
      <c r="AD430" s="61"/>
      <c r="AE430" s="61"/>
      <c r="AF430" s="95"/>
      <c r="AG430" s="153">
        <f>Tabel1[[#This Row],[eindtijd]]-Tabel1[[#This Row],[starttijd]]</f>
        <v>0</v>
      </c>
      <c r="AI430" s="59"/>
      <c r="AJ430" s="162" t="str">
        <f>IFERROR($J430*(IF($M430="SL",IF($T430="",$Q430*Analysetool!B$3,$T430*Analysetool!B$3),$M430*Analysetool!B$3)+IF($N430="SL",IF($T430="",$Q430*Analysetool!B$4,$T430*Analysetool!B$4),$N430*Analysetool!B$4)+IF($O430="SL",IF($T430="",$Q430*Analysetool!B$5,$T430*Analysetool!B$5),$O430*Analysetool!B$5)+IF($P430="SL",IF($T430="",$Q430*Analysetool!B$6,$T430*Analysetool!B$6),$P430*Analysetool!B$6))-Tabel1[[#This Row],[fees (%)]],"")</f>
        <v/>
      </c>
    </row>
    <row r="431" spans="1:36" ht="15.75" customHeight="1" x14ac:dyDescent="0.35">
      <c r="A431" s="55"/>
      <c r="B431" s="56"/>
      <c r="C431" s="56"/>
      <c r="D431" s="56"/>
      <c r="E431" s="56"/>
      <c r="F431" s="57"/>
      <c r="G431" s="67"/>
      <c r="H431" s="67"/>
      <c r="I431" s="185"/>
      <c r="J431" s="58" t="str">
        <f>IFERROR(Tabel1[[#This Row],[risico PF (%)]]/Tabel1[[#This Row],[Fictieve Stoploss (%)]]*-1,"")</f>
        <v/>
      </c>
      <c r="K431" s="58" t="str">
        <f>IFERROR(Tabel1[[#This Row],[risico PF (%)]]/Tabel1[[#This Row],[Stoploss optie 2 (%)]]*-1,"")</f>
        <v/>
      </c>
      <c r="L431" s="137"/>
      <c r="M431" s="137"/>
      <c r="N431" s="138"/>
      <c r="O431" s="138"/>
      <c r="P431" s="137"/>
      <c r="Q431" s="61"/>
      <c r="R431" s="61"/>
      <c r="S431" s="61"/>
      <c r="T431" s="60"/>
      <c r="U431" s="60"/>
      <c r="V431" s="62"/>
      <c r="W431" s="62"/>
      <c r="X431" s="76"/>
      <c r="Y431" s="61"/>
      <c r="Z431" s="163">
        <f>Tabel1[[#This Row],[prijs voorbij entry (%)]]-Tabel1[[#This Row],[Fictieve Stoploss (%)]]</f>
        <v>0</v>
      </c>
      <c r="AA431" s="94"/>
      <c r="AB431" s="94"/>
      <c r="AC431" s="61"/>
      <c r="AD431" s="61"/>
      <c r="AE431" s="61"/>
      <c r="AF431" s="95"/>
      <c r="AG431" s="153">
        <f>Tabel1[[#This Row],[eindtijd]]-Tabel1[[#This Row],[starttijd]]</f>
        <v>0</v>
      </c>
      <c r="AI431" s="59"/>
      <c r="AJ431" s="162" t="str">
        <f>IFERROR($J431*(IF($M431="SL",IF($T431="",$Q431*Analysetool!B$3,$T431*Analysetool!B$3),$M431*Analysetool!B$3)+IF($N431="SL",IF($T431="",$Q431*Analysetool!B$4,$T431*Analysetool!B$4),$N431*Analysetool!B$4)+IF($O431="SL",IF($T431="",$Q431*Analysetool!B$5,$T431*Analysetool!B$5),$O431*Analysetool!B$5)+IF($P431="SL",IF($T431="",$Q431*Analysetool!B$6,$T431*Analysetool!B$6),$P431*Analysetool!B$6))-Tabel1[[#This Row],[fees (%)]],"")</f>
        <v/>
      </c>
    </row>
    <row r="432" spans="1:36" ht="15.75" customHeight="1" x14ac:dyDescent="0.35">
      <c r="A432" s="55"/>
      <c r="B432" s="56"/>
      <c r="C432" s="56"/>
      <c r="D432" s="56"/>
      <c r="E432" s="56"/>
      <c r="F432" s="57"/>
      <c r="G432" s="67"/>
      <c r="H432" s="67"/>
      <c r="I432" s="185"/>
      <c r="J432" s="58" t="str">
        <f>IFERROR(Tabel1[[#This Row],[risico PF (%)]]/Tabel1[[#This Row],[Fictieve Stoploss (%)]]*-1,"")</f>
        <v/>
      </c>
      <c r="K432" s="58" t="str">
        <f>IFERROR(Tabel1[[#This Row],[risico PF (%)]]/Tabel1[[#This Row],[Stoploss optie 2 (%)]]*-1,"")</f>
        <v/>
      </c>
      <c r="L432" s="137"/>
      <c r="M432" s="137"/>
      <c r="N432" s="138"/>
      <c r="O432" s="138"/>
      <c r="P432" s="137"/>
      <c r="Q432" s="61"/>
      <c r="R432" s="61"/>
      <c r="S432" s="61"/>
      <c r="T432" s="60"/>
      <c r="U432" s="60"/>
      <c r="V432" s="62"/>
      <c r="W432" s="62"/>
      <c r="X432" s="76"/>
      <c r="Y432" s="61"/>
      <c r="Z432" s="163">
        <f>Tabel1[[#This Row],[prijs voorbij entry (%)]]-Tabel1[[#This Row],[Fictieve Stoploss (%)]]</f>
        <v>0</v>
      </c>
      <c r="AA432" s="94"/>
      <c r="AB432" s="94"/>
      <c r="AC432" s="61"/>
      <c r="AD432" s="61"/>
      <c r="AE432" s="61"/>
      <c r="AF432" s="95"/>
      <c r="AG432" s="153">
        <f>Tabel1[[#This Row],[eindtijd]]-Tabel1[[#This Row],[starttijd]]</f>
        <v>0</v>
      </c>
      <c r="AI432" s="59"/>
      <c r="AJ432" s="162" t="str">
        <f>IFERROR($J432*(IF($M432="SL",IF($T432="",$Q432*Analysetool!B$3,$T432*Analysetool!B$3),$M432*Analysetool!B$3)+IF($N432="SL",IF($T432="",$Q432*Analysetool!B$4,$T432*Analysetool!B$4),$N432*Analysetool!B$4)+IF($O432="SL",IF($T432="",$Q432*Analysetool!B$5,$T432*Analysetool!B$5),$O432*Analysetool!B$5)+IF($P432="SL",IF($T432="",$Q432*Analysetool!B$6,$T432*Analysetool!B$6),$P432*Analysetool!B$6))-Tabel1[[#This Row],[fees (%)]],"")</f>
        <v/>
      </c>
    </row>
    <row r="433" spans="1:36" ht="15.75" customHeight="1" x14ac:dyDescent="0.35">
      <c r="A433" s="55"/>
      <c r="B433" s="56"/>
      <c r="C433" s="56"/>
      <c r="D433" s="56"/>
      <c r="E433" s="56"/>
      <c r="F433" s="57"/>
      <c r="G433" s="67"/>
      <c r="H433" s="67"/>
      <c r="I433" s="185"/>
      <c r="J433" s="58" t="str">
        <f>IFERROR(Tabel1[[#This Row],[risico PF (%)]]/Tabel1[[#This Row],[Fictieve Stoploss (%)]]*-1,"")</f>
        <v/>
      </c>
      <c r="K433" s="58" t="str">
        <f>IFERROR(Tabel1[[#This Row],[risico PF (%)]]/Tabel1[[#This Row],[Stoploss optie 2 (%)]]*-1,"")</f>
        <v/>
      </c>
      <c r="L433" s="137"/>
      <c r="M433" s="137"/>
      <c r="N433" s="138"/>
      <c r="O433" s="138"/>
      <c r="P433" s="137"/>
      <c r="Q433" s="61"/>
      <c r="R433" s="61"/>
      <c r="S433" s="61"/>
      <c r="T433" s="60"/>
      <c r="U433" s="60"/>
      <c r="V433" s="62"/>
      <c r="W433" s="62"/>
      <c r="X433" s="76"/>
      <c r="Y433" s="61"/>
      <c r="Z433" s="163">
        <f>Tabel1[[#This Row],[prijs voorbij entry (%)]]-Tabel1[[#This Row],[Fictieve Stoploss (%)]]</f>
        <v>0</v>
      </c>
      <c r="AA433" s="94"/>
      <c r="AB433" s="94"/>
      <c r="AC433" s="61"/>
      <c r="AD433" s="61"/>
      <c r="AE433" s="61"/>
      <c r="AF433" s="95"/>
      <c r="AG433" s="153">
        <f>Tabel1[[#This Row],[eindtijd]]-Tabel1[[#This Row],[starttijd]]</f>
        <v>0</v>
      </c>
      <c r="AI433" s="59"/>
      <c r="AJ433" s="162" t="str">
        <f>IFERROR($J433*(IF($M433="SL",IF($T433="",$Q433*Analysetool!B$3,$T433*Analysetool!B$3),$M433*Analysetool!B$3)+IF($N433="SL",IF($T433="",$Q433*Analysetool!B$4,$T433*Analysetool!B$4),$N433*Analysetool!B$4)+IF($O433="SL",IF($T433="",$Q433*Analysetool!B$5,$T433*Analysetool!B$5),$O433*Analysetool!B$5)+IF($P433="SL",IF($T433="",$Q433*Analysetool!B$6,$T433*Analysetool!B$6),$P433*Analysetool!B$6))-Tabel1[[#This Row],[fees (%)]],"")</f>
        <v/>
      </c>
    </row>
    <row r="434" spans="1:36" ht="15.75" customHeight="1" x14ac:dyDescent="0.35">
      <c r="A434" s="55"/>
      <c r="B434" s="56"/>
      <c r="C434" s="56"/>
      <c r="D434" s="56"/>
      <c r="E434" s="56"/>
      <c r="F434" s="57"/>
      <c r="G434" s="67"/>
      <c r="H434" s="67"/>
      <c r="I434" s="185"/>
      <c r="J434" s="58" t="str">
        <f>IFERROR(Tabel1[[#This Row],[risico PF (%)]]/Tabel1[[#This Row],[Fictieve Stoploss (%)]]*-1,"")</f>
        <v/>
      </c>
      <c r="K434" s="58" t="str">
        <f>IFERROR(Tabel1[[#This Row],[risico PF (%)]]/Tabel1[[#This Row],[Stoploss optie 2 (%)]]*-1,"")</f>
        <v/>
      </c>
      <c r="L434" s="137"/>
      <c r="M434" s="137"/>
      <c r="N434" s="138"/>
      <c r="O434" s="138"/>
      <c r="P434" s="137"/>
      <c r="Q434" s="61"/>
      <c r="R434" s="61"/>
      <c r="S434" s="61"/>
      <c r="T434" s="60"/>
      <c r="U434" s="60"/>
      <c r="V434" s="62"/>
      <c r="W434" s="62"/>
      <c r="X434" s="76"/>
      <c r="Y434" s="61"/>
      <c r="Z434" s="163">
        <f>Tabel1[[#This Row],[prijs voorbij entry (%)]]-Tabel1[[#This Row],[Fictieve Stoploss (%)]]</f>
        <v>0</v>
      </c>
      <c r="AA434" s="94"/>
      <c r="AB434" s="94"/>
      <c r="AC434" s="61"/>
      <c r="AD434" s="61"/>
      <c r="AE434" s="61"/>
      <c r="AF434" s="95"/>
      <c r="AG434" s="153">
        <f>Tabel1[[#This Row],[eindtijd]]-Tabel1[[#This Row],[starttijd]]</f>
        <v>0</v>
      </c>
      <c r="AI434" s="59"/>
      <c r="AJ434" s="162" t="str">
        <f>IFERROR($J434*(IF($M434="SL",IF($T434="",$Q434*Analysetool!B$3,$T434*Analysetool!B$3),$M434*Analysetool!B$3)+IF($N434="SL",IF($T434="",$Q434*Analysetool!B$4,$T434*Analysetool!B$4),$N434*Analysetool!B$4)+IF($O434="SL",IF($T434="",$Q434*Analysetool!B$5,$T434*Analysetool!B$5),$O434*Analysetool!B$5)+IF($P434="SL",IF($T434="",$Q434*Analysetool!B$6,$T434*Analysetool!B$6),$P434*Analysetool!B$6))-Tabel1[[#This Row],[fees (%)]],"")</f>
        <v/>
      </c>
    </row>
    <row r="435" spans="1:36" ht="15.75" customHeight="1" x14ac:dyDescent="0.35">
      <c r="A435" s="55"/>
      <c r="B435" s="56"/>
      <c r="C435" s="56"/>
      <c r="D435" s="56"/>
      <c r="E435" s="56"/>
      <c r="F435" s="57"/>
      <c r="G435" s="67"/>
      <c r="H435" s="67"/>
      <c r="I435" s="185"/>
      <c r="J435" s="58" t="str">
        <f>IFERROR(Tabel1[[#This Row],[risico PF (%)]]/Tabel1[[#This Row],[Fictieve Stoploss (%)]]*-1,"")</f>
        <v/>
      </c>
      <c r="K435" s="58" t="str">
        <f>IFERROR(Tabel1[[#This Row],[risico PF (%)]]/Tabel1[[#This Row],[Stoploss optie 2 (%)]]*-1,"")</f>
        <v/>
      </c>
      <c r="L435" s="137"/>
      <c r="M435" s="137"/>
      <c r="N435" s="138"/>
      <c r="O435" s="138"/>
      <c r="P435" s="137"/>
      <c r="Q435" s="61"/>
      <c r="R435" s="61"/>
      <c r="S435" s="61"/>
      <c r="T435" s="60"/>
      <c r="U435" s="60"/>
      <c r="V435" s="62"/>
      <c r="W435" s="62"/>
      <c r="X435" s="76"/>
      <c r="Y435" s="61"/>
      <c r="Z435" s="163">
        <f>Tabel1[[#This Row],[prijs voorbij entry (%)]]-Tabel1[[#This Row],[Fictieve Stoploss (%)]]</f>
        <v>0</v>
      </c>
      <c r="AA435" s="94"/>
      <c r="AB435" s="94"/>
      <c r="AC435" s="61"/>
      <c r="AD435" s="61"/>
      <c r="AE435" s="61"/>
      <c r="AF435" s="95"/>
      <c r="AG435" s="153">
        <f>Tabel1[[#This Row],[eindtijd]]-Tabel1[[#This Row],[starttijd]]</f>
        <v>0</v>
      </c>
      <c r="AI435" s="59"/>
      <c r="AJ435" s="162" t="str">
        <f>IFERROR($J435*(IF($M435="SL",IF($T435="",$Q435*Analysetool!B$3,$T435*Analysetool!B$3),$M435*Analysetool!B$3)+IF($N435="SL",IF($T435="",$Q435*Analysetool!B$4,$T435*Analysetool!B$4),$N435*Analysetool!B$4)+IF($O435="SL",IF($T435="",$Q435*Analysetool!B$5,$T435*Analysetool!B$5),$O435*Analysetool!B$5)+IF($P435="SL",IF($T435="",$Q435*Analysetool!B$6,$T435*Analysetool!B$6),$P435*Analysetool!B$6))-Tabel1[[#This Row],[fees (%)]],"")</f>
        <v/>
      </c>
    </row>
    <row r="436" spans="1:36" ht="15.75" customHeight="1" x14ac:dyDescent="0.35">
      <c r="A436" s="55"/>
      <c r="B436" s="56"/>
      <c r="C436" s="56"/>
      <c r="D436" s="56"/>
      <c r="E436" s="56"/>
      <c r="F436" s="57"/>
      <c r="G436" s="67"/>
      <c r="H436" s="67"/>
      <c r="I436" s="185"/>
      <c r="J436" s="58" t="str">
        <f>IFERROR(Tabel1[[#This Row],[risico PF (%)]]/Tabel1[[#This Row],[Fictieve Stoploss (%)]]*-1,"")</f>
        <v/>
      </c>
      <c r="K436" s="58" t="str">
        <f>IFERROR(Tabel1[[#This Row],[risico PF (%)]]/Tabel1[[#This Row],[Stoploss optie 2 (%)]]*-1,"")</f>
        <v/>
      </c>
      <c r="L436" s="137"/>
      <c r="M436" s="137"/>
      <c r="N436" s="138"/>
      <c r="O436" s="138"/>
      <c r="P436" s="137"/>
      <c r="Q436" s="61"/>
      <c r="R436" s="61"/>
      <c r="S436" s="61"/>
      <c r="T436" s="60"/>
      <c r="U436" s="60"/>
      <c r="V436" s="62"/>
      <c r="W436" s="62"/>
      <c r="X436" s="76"/>
      <c r="Y436" s="61"/>
      <c r="Z436" s="163">
        <f>Tabel1[[#This Row],[prijs voorbij entry (%)]]-Tabel1[[#This Row],[Fictieve Stoploss (%)]]</f>
        <v>0</v>
      </c>
      <c r="AA436" s="94"/>
      <c r="AB436" s="94"/>
      <c r="AC436" s="61"/>
      <c r="AD436" s="61"/>
      <c r="AE436" s="61"/>
      <c r="AF436" s="95"/>
      <c r="AG436" s="153">
        <f>Tabel1[[#This Row],[eindtijd]]-Tabel1[[#This Row],[starttijd]]</f>
        <v>0</v>
      </c>
      <c r="AI436" s="59"/>
      <c r="AJ436" s="162" t="str">
        <f>IFERROR($J436*(IF($M436="SL",IF($T436="",$Q436*Analysetool!B$3,$T436*Analysetool!B$3),$M436*Analysetool!B$3)+IF($N436="SL",IF($T436="",$Q436*Analysetool!B$4,$T436*Analysetool!B$4),$N436*Analysetool!B$4)+IF($O436="SL",IF($T436="",$Q436*Analysetool!B$5,$T436*Analysetool!B$5),$O436*Analysetool!B$5)+IF($P436="SL",IF($T436="",$Q436*Analysetool!B$6,$T436*Analysetool!B$6),$P436*Analysetool!B$6))-Tabel1[[#This Row],[fees (%)]],"")</f>
        <v/>
      </c>
    </row>
    <row r="437" spans="1:36" ht="15.75" customHeight="1" x14ac:dyDescent="0.35">
      <c r="A437" s="55"/>
      <c r="B437" s="56"/>
      <c r="C437" s="56"/>
      <c r="D437" s="56"/>
      <c r="E437" s="56"/>
      <c r="F437" s="57"/>
      <c r="G437" s="67"/>
      <c r="H437" s="67"/>
      <c r="I437" s="185"/>
      <c r="J437" s="58" t="str">
        <f>IFERROR(Tabel1[[#This Row],[risico PF (%)]]/Tabel1[[#This Row],[Fictieve Stoploss (%)]]*-1,"")</f>
        <v/>
      </c>
      <c r="K437" s="58" t="str">
        <f>IFERROR(Tabel1[[#This Row],[risico PF (%)]]/Tabel1[[#This Row],[Stoploss optie 2 (%)]]*-1,"")</f>
        <v/>
      </c>
      <c r="L437" s="137"/>
      <c r="M437" s="137"/>
      <c r="N437" s="138"/>
      <c r="O437" s="138"/>
      <c r="P437" s="137"/>
      <c r="Q437" s="61"/>
      <c r="R437" s="61"/>
      <c r="S437" s="61"/>
      <c r="T437" s="60"/>
      <c r="U437" s="60"/>
      <c r="V437" s="62"/>
      <c r="W437" s="62"/>
      <c r="X437" s="76"/>
      <c r="Y437" s="61"/>
      <c r="Z437" s="163">
        <f>Tabel1[[#This Row],[prijs voorbij entry (%)]]-Tabel1[[#This Row],[Fictieve Stoploss (%)]]</f>
        <v>0</v>
      </c>
      <c r="AA437" s="94"/>
      <c r="AB437" s="94"/>
      <c r="AC437" s="61"/>
      <c r="AD437" s="61"/>
      <c r="AE437" s="61"/>
      <c r="AF437" s="95"/>
      <c r="AG437" s="153">
        <f>Tabel1[[#This Row],[eindtijd]]-Tabel1[[#This Row],[starttijd]]</f>
        <v>0</v>
      </c>
      <c r="AI437" s="59"/>
      <c r="AJ437" s="162" t="str">
        <f>IFERROR($J437*(IF($M437="SL",IF($T437="",$Q437*Analysetool!B$3,$T437*Analysetool!B$3),$M437*Analysetool!B$3)+IF($N437="SL",IF($T437="",$Q437*Analysetool!B$4,$T437*Analysetool!B$4),$N437*Analysetool!B$4)+IF($O437="SL",IF($T437="",$Q437*Analysetool!B$5,$T437*Analysetool!B$5),$O437*Analysetool!B$5)+IF($P437="SL",IF($T437="",$Q437*Analysetool!B$6,$T437*Analysetool!B$6),$P437*Analysetool!B$6))-Tabel1[[#This Row],[fees (%)]],"")</f>
        <v/>
      </c>
    </row>
    <row r="438" spans="1:36" ht="15.75" customHeight="1" x14ac:dyDescent="0.35">
      <c r="A438" s="55"/>
      <c r="B438" s="56"/>
      <c r="C438" s="56"/>
      <c r="D438" s="56"/>
      <c r="E438" s="56"/>
      <c r="F438" s="57"/>
      <c r="G438" s="67"/>
      <c r="H438" s="67"/>
      <c r="I438" s="185"/>
      <c r="J438" s="58" t="str">
        <f>IFERROR(Tabel1[[#This Row],[risico PF (%)]]/Tabel1[[#This Row],[Fictieve Stoploss (%)]]*-1,"")</f>
        <v/>
      </c>
      <c r="K438" s="58" t="str">
        <f>IFERROR(Tabel1[[#This Row],[risico PF (%)]]/Tabel1[[#This Row],[Stoploss optie 2 (%)]]*-1,"")</f>
        <v/>
      </c>
      <c r="L438" s="137"/>
      <c r="M438" s="137"/>
      <c r="N438" s="138"/>
      <c r="O438" s="138"/>
      <c r="P438" s="137"/>
      <c r="Q438" s="61"/>
      <c r="R438" s="61"/>
      <c r="S438" s="61"/>
      <c r="T438" s="60"/>
      <c r="U438" s="60"/>
      <c r="V438" s="62"/>
      <c r="W438" s="62"/>
      <c r="X438" s="76"/>
      <c r="Y438" s="61"/>
      <c r="Z438" s="163">
        <f>Tabel1[[#This Row],[prijs voorbij entry (%)]]-Tabel1[[#This Row],[Fictieve Stoploss (%)]]</f>
        <v>0</v>
      </c>
      <c r="AA438" s="94"/>
      <c r="AB438" s="94"/>
      <c r="AC438" s="61"/>
      <c r="AD438" s="61"/>
      <c r="AE438" s="61"/>
      <c r="AF438" s="95"/>
      <c r="AG438" s="153">
        <f>Tabel1[[#This Row],[eindtijd]]-Tabel1[[#This Row],[starttijd]]</f>
        <v>0</v>
      </c>
      <c r="AI438" s="59"/>
      <c r="AJ438" s="162" t="str">
        <f>IFERROR($J438*(IF($M438="SL",IF($T438="",$Q438*Analysetool!B$3,$T438*Analysetool!B$3),$M438*Analysetool!B$3)+IF($N438="SL",IF($T438="",$Q438*Analysetool!B$4,$T438*Analysetool!B$4),$N438*Analysetool!B$4)+IF($O438="SL",IF($T438="",$Q438*Analysetool!B$5,$T438*Analysetool!B$5),$O438*Analysetool!B$5)+IF($P438="SL",IF($T438="",$Q438*Analysetool!B$6,$T438*Analysetool!B$6),$P438*Analysetool!B$6))-Tabel1[[#This Row],[fees (%)]],"")</f>
        <v/>
      </c>
    </row>
    <row r="439" spans="1:36" ht="15.75" customHeight="1" x14ac:dyDescent="0.35">
      <c r="A439" s="55"/>
      <c r="B439" s="56"/>
      <c r="C439" s="56"/>
      <c r="D439" s="56"/>
      <c r="E439" s="56"/>
      <c r="F439" s="57"/>
      <c r="G439" s="67"/>
      <c r="H439" s="67"/>
      <c r="I439" s="185"/>
      <c r="J439" s="58" t="str">
        <f>IFERROR(Tabel1[[#This Row],[risico PF (%)]]/Tabel1[[#This Row],[Fictieve Stoploss (%)]]*-1,"")</f>
        <v/>
      </c>
      <c r="K439" s="58" t="str">
        <f>IFERROR(Tabel1[[#This Row],[risico PF (%)]]/Tabel1[[#This Row],[Stoploss optie 2 (%)]]*-1,"")</f>
        <v/>
      </c>
      <c r="L439" s="137"/>
      <c r="M439" s="137"/>
      <c r="N439" s="138"/>
      <c r="O439" s="138"/>
      <c r="P439" s="137"/>
      <c r="Q439" s="61"/>
      <c r="R439" s="61"/>
      <c r="S439" s="61"/>
      <c r="T439" s="60"/>
      <c r="U439" s="60"/>
      <c r="V439" s="62"/>
      <c r="W439" s="62"/>
      <c r="X439" s="76"/>
      <c r="Y439" s="61"/>
      <c r="Z439" s="163">
        <f>Tabel1[[#This Row],[prijs voorbij entry (%)]]-Tabel1[[#This Row],[Fictieve Stoploss (%)]]</f>
        <v>0</v>
      </c>
      <c r="AA439" s="94"/>
      <c r="AB439" s="94"/>
      <c r="AC439" s="61"/>
      <c r="AD439" s="61"/>
      <c r="AE439" s="61"/>
      <c r="AF439" s="95"/>
      <c r="AG439" s="153">
        <f>Tabel1[[#This Row],[eindtijd]]-Tabel1[[#This Row],[starttijd]]</f>
        <v>0</v>
      </c>
      <c r="AI439" s="59"/>
      <c r="AJ439" s="162" t="str">
        <f>IFERROR($J439*(IF($M439="SL",IF($T439="",$Q439*Analysetool!B$3,$T439*Analysetool!B$3),$M439*Analysetool!B$3)+IF($N439="SL",IF($T439="",$Q439*Analysetool!B$4,$T439*Analysetool!B$4),$N439*Analysetool!B$4)+IF($O439="SL",IF($T439="",$Q439*Analysetool!B$5,$T439*Analysetool!B$5),$O439*Analysetool!B$5)+IF($P439="SL",IF($T439="",$Q439*Analysetool!B$6,$T439*Analysetool!B$6),$P439*Analysetool!B$6))-Tabel1[[#This Row],[fees (%)]],"")</f>
        <v/>
      </c>
    </row>
    <row r="440" spans="1:36" ht="15.75" customHeight="1" x14ac:dyDescent="0.35">
      <c r="A440" s="55"/>
      <c r="B440" s="56"/>
      <c r="C440" s="56"/>
      <c r="D440" s="56"/>
      <c r="E440" s="56"/>
      <c r="F440" s="57"/>
      <c r="G440" s="67"/>
      <c r="H440" s="67"/>
      <c r="I440" s="185"/>
      <c r="J440" s="58" t="str">
        <f>IFERROR(Tabel1[[#This Row],[risico PF (%)]]/Tabel1[[#This Row],[Fictieve Stoploss (%)]]*-1,"")</f>
        <v/>
      </c>
      <c r="K440" s="58" t="str">
        <f>IFERROR(Tabel1[[#This Row],[risico PF (%)]]/Tabel1[[#This Row],[Stoploss optie 2 (%)]]*-1,"")</f>
        <v/>
      </c>
      <c r="L440" s="137"/>
      <c r="M440" s="137"/>
      <c r="N440" s="138"/>
      <c r="O440" s="138"/>
      <c r="P440" s="137"/>
      <c r="Q440" s="61"/>
      <c r="R440" s="61"/>
      <c r="S440" s="61"/>
      <c r="T440" s="60"/>
      <c r="U440" s="60"/>
      <c r="V440" s="62"/>
      <c r="W440" s="62"/>
      <c r="X440" s="76"/>
      <c r="Y440" s="61"/>
      <c r="Z440" s="163">
        <f>Tabel1[[#This Row],[prijs voorbij entry (%)]]-Tabel1[[#This Row],[Fictieve Stoploss (%)]]</f>
        <v>0</v>
      </c>
      <c r="AA440" s="94"/>
      <c r="AB440" s="94"/>
      <c r="AC440" s="61"/>
      <c r="AD440" s="61"/>
      <c r="AE440" s="61"/>
      <c r="AF440" s="95"/>
      <c r="AG440" s="153">
        <f>Tabel1[[#This Row],[eindtijd]]-Tabel1[[#This Row],[starttijd]]</f>
        <v>0</v>
      </c>
      <c r="AI440" s="59"/>
      <c r="AJ440" s="162" t="str">
        <f>IFERROR($J440*(IF($M440="SL",IF($T440="",$Q440*Analysetool!B$3,$T440*Analysetool!B$3),$M440*Analysetool!B$3)+IF($N440="SL",IF($T440="",$Q440*Analysetool!B$4,$T440*Analysetool!B$4),$N440*Analysetool!B$4)+IF($O440="SL",IF($T440="",$Q440*Analysetool!B$5,$T440*Analysetool!B$5),$O440*Analysetool!B$5)+IF($P440="SL",IF($T440="",$Q440*Analysetool!B$6,$T440*Analysetool!B$6),$P440*Analysetool!B$6))-Tabel1[[#This Row],[fees (%)]],"")</f>
        <v/>
      </c>
    </row>
    <row r="441" spans="1:36" ht="15.75" customHeight="1" x14ac:dyDescent="0.35">
      <c r="A441" s="55"/>
      <c r="B441" s="56"/>
      <c r="C441" s="56"/>
      <c r="D441" s="56"/>
      <c r="E441" s="56"/>
      <c r="F441" s="57"/>
      <c r="G441" s="67"/>
      <c r="H441" s="67"/>
      <c r="I441" s="185"/>
      <c r="J441" s="58" t="str">
        <f>IFERROR(Tabel1[[#This Row],[risico PF (%)]]/Tabel1[[#This Row],[Fictieve Stoploss (%)]]*-1,"")</f>
        <v/>
      </c>
      <c r="K441" s="58" t="str">
        <f>IFERROR(Tabel1[[#This Row],[risico PF (%)]]/Tabel1[[#This Row],[Stoploss optie 2 (%)]]*-1,"")</f>
        <v/>
      </c>
      <c r="L441" s="137"/>
      <c r="M441" s="137"/>
      <c r="N441" s="138"/>
      <c r="O441" s="138"/>
      <c r="P441" s="137"/>
      <c r="Q441" s="61"/>
      <c r="R441" s="61"/>
      <c r="S441" s="61"/>
      <c r="T441" s="60"/>
      <c r="U441" s="60"/>
      <c r="V441" s="62"/>
      <c r="W441" s="62"/>
      <c r="X441" s="76"/>
      <c r="Y441" s="61"/>
      <c r="Z441" s="163">
        <f>Tabel1[[#This Row],[prijs voorbij entry (%)]]-Tabel1[[#This Row],[Fictieve Stoploss (%)]]</f>
        <v>0</v>
      </c>
      <c r="AA441" s="94"/>
      <c r="AB441" s="94"/>
      <c r="AC441" s="61"/>
      <c r="AD441" s="61"/>
      <c r="AE441" s="61"/>
      <c r="AF441" s="95"/>
      <c r="AG441" s="153">
        <f>Tabel1[[#This Row],[eindtijd]]-Tabel1[[#This Row],[starttijd]]</f>
        <v>0</v>
      </c>
      <c r="AI441" s="59"/>
      <c r="AJ441" s="162" t="str">
        <f>IFERROR($J441*(IF($M441="SL",IF($T441="",$Q441*Analysetool!B$3,$T441*Analysetool!B$3),$M441*Analysetool!B$3)+IF($N441="SL",IF($T441="",$Q441*Analysetool!B$4,$T441*Analysetool!B$4),$N441*Analysetool!B$4)+IF($O441="SL",IF($T441="",$Q441*Analysetool!B$5,$T441*Analysetool!B$5),$O441*Analysetool!B$5)+IF($P441="SL",IF($T441="",$Q441*Analysetool!B$6,$T441*Analysetool!B$6),$P441*Analysetool!B$6))-Tabel1[[#This Row],[fees (%)]],"")</f>
        <v/>
      </c>
    </row>
    <row r="442" spans="1:36" ht="15.75" customHeight="1" x14ac:dyDescent="0.35">
      <c r="A442" s="55"/>
      <c r="B442" s="56"/>
      <c r="C442" s="56"/>
      <c r="D442" s="56"/>
      <c r="E442" s="56"/>
      <c r="F442" s="57"/>
      <c r="G442" s="67"/>
      <c r="H442" s="67"/>
      <c r="I442" s="185"/>
      <c r="J442" s="58" t="str">
        <f>IFERROR(Tabel1[[#This Row],[risico PF (%)]]/Tabel1[[#This Row],[Fictieve Stoploss (%)]]*-1,"")</f>
        <v/>
      </c>
      <c r="K442" s="58" t="str">
        <f>IFERROR(Tabel1[[#This Row],[risico PF (%)]]/Tabel1[[#This Row],[Stoploss optie 2 (%)]]*-1,"")</f>
        <v/>
      </c>
      <c r="L442" s="137"/>
      <c r="M442" s="137"/>
      <c r="N442" s="138"/>
      <c r="O442" s="138"/>
      <c r="P442" s="137"/>
      <c r="Q442" s="61"/>
      <c r="R442" s="61"/>
      <c r="S442" s="61"/>
      <c r="T442" s="60"/>
      <c r="U442" s="60"/>
      <c r="V442" s="62"/>
      <c r="W442" s="62"/>
      <c r="X442" s="76"/>
      <c r="Y442" s="61"/>
      <c r="Z442" s="163">
        <f>Tabel1[[#This Row],[prijs voorbij entry (%)]]-Tabel1[[#This Row],[Fictieve Stoploss (%)]]</f>
        <v>0</v>
      </c>
      <c r="AA442" s="94"/>
      <c r="AB442" s="94"/>
      <c r="AC442" s="61"/>
      <c r="AD442" s="61"/>
      <c r="AE442" s="61"/>
      <c r="AF442" s="95"/>
      <c r="AG442" s="153">
        <f>Tabel1[[#This Row],[eindtijd]]-Tabel1[[#This Row],[starttijd]]</f>
        <v>0</v>
      </c>
      <c r="AI442" s="59"/>
      <c r="AJ442" s="162" t="str">
        <f>IFERROR($J442*(IF($M442="SL",IF($T442="",$Q442*Analysetool!B$3,$T442*Analysetool!B$3),$M442*Analysetool!B$3)+IF($N442="SL",IF($T442="",$Q442*Analysetool!B$4,$T442*Analysetool!B$4),$N442*Analysetool!B$4)+IF($O442="SL",IF($T442="",$Q442*Analysetool!B$5,$T442*Analysetool!B$5),$O442*Analysetool!B$5)+IF($P442="SL",IF($T442="",$Q442*Analysetool!B$6,$T442*Analysetool!B$6),$P442*Analysetool!B$6))-Tabel1[[#This Row],[fees (%)]],"")</f>
        <v/>
      </c>
    </row>
    <row r="443" spans="1:36" ht="15.75" customHeight="1" x14ac:dyDescent="0.35">
      <c r="A443" s="55"/>
      <c r="B443" s="56"/>
      <c r="C443" s="56"/>
      <c r="D443" s="56"/>
      <c r="E443" s="56"/>
      <c r="F443" s="57"/>
      <c r="G443" s="67"/>
      <c r="H443" s="67"/>
      <c r="I443" s="185"/>
      <c r="J443" s="58" t="str">
        <f>IFERROR(Tabel1[[#This Row],[risico PF (%)]]/Tabel1[[#This Row],[Fictieve Stoploss (%)]]*-1,"")</f>
        <v/>
      </c>
      <c r="K443" s="58" t="str">
        <f>IFERROR(Tabel1[[#This Row],[risico PF (%)]]/Tabel1[[#This Row],[Stoploss optie 2 (%)]]*-1,"")</f>
        <v/>
      </c>
      <c r="L443" s="137"/>
      <c r="M443" s="137"/>
      <c r="N443" s="138"/>
      <c r="O443" s="138"/>
      <c r="P443" s="137"/>
      <c r="Q443" s="61"/>
      <c r="R443" s="61"/>
      <c r="S443" s="61"/>
      <c r="T443" s="60"/>
      <c r="U443" s="60"/>
      <c r="V443" s="62"/>
      <c r="W443" s="62"/>
      <c r="X443" s="76"/>
      <c r="Y443" s="61"/>
      <c r="Z443" s="163">
        <f>Tabel1[[#This Row],[prijs voorbij entry (%)]]-Tabel1[[#This Row],[Fictieve Stoploss (%)]]</f>
        <v>0</v>
      </c>
      <c r="AA443" s="94"/>
      <c r="AB443" s="94"/>
      <c r="AC443" s="61"/>
      <c r="AD443" s="61"/>
      <c r="AE443" s="61"/>
      <c r="AF443" s="95"/>
      <c r="AG443" s="153">
        <f>Tabel1[[#This Row],[eindtijd]]-Tabel1[[#This Row],[starttijd]]</f>
        <v>0</v>
      </c>
      <c r="AI443" s="59"/>
      <c r="AJ443" s="162" t="str">
        <f>IFERROR($J443*(IF($M443="SL",IF($T443="",$Q443*Analysetool!B$3,$T443*Analysetool!B$3),$M443*Analysetool!B$3)+IF($N443="SL",IF($T443="",$Q443*Analysetool!B$4,$T443*Analysetool!B$4),$N443*Analysetool!B$4)+IF($O443="SL",IF($T443="",$Q443*Analysetool!B$5,$T443*Analysetool!B$5),$O443*Analysetool!B$5)+IF($P443="SL",IF($T443="",$Q443*Analysetool!B$6,$T443*Analysetool!B$6),$P443*Analysetool!B$6))-Tabel1[[#This Row],[fees (%)]],"")</f>
        <v/>
      </c>
    </row>
    <row r="444" spans="1:36" ht="15.75" customHeight="1" x14ac:dyDescent="0.35">
      <c r="A444" s="55"/>
      <c r="B444" s="56"/>
      <c r="C444" s="56"/>
      <c r="D444" s="56"/>
      <c r="E444" s="56"/>
      <c r="F444" s="57"/>
      <c r="G444" s="67"/>
      <c r="H444" s="67"/>
      <c r="I444" s="185"/>
      <c r="J444" s="58" t="str">
        <f>IFERROR(Tabel1[[#This Row],[risico PF (%)]]/Tabel1[[#This Row],[Fictieve Stoploss (%)]]*-1,"")</f>
        <v/>
      </c>
      <c r="K444" s="58" t="str">
        <f>IFERROR(Tabel1[[#This Row],[risico PF (%)]]/Tabel1[[#This Row],[Stoploss optie 2 (%)]]*-1,"")</f>
        <v/>
      </c>
      <c r="L444" s="137"/>
      <c r="M444" s="137"/>
      <c r="N444" s="138"/>
      <c r="O444" s="138"/>
      <c r="P444" s="137"/>
      <c r="Q444" s="61"/>
      <c r="R444" s="61"/>
      <c r="S444" s="61"/>
      <c r="T444" s="60"/>
      <c r="U444" s="60"/>
      <c r="V444" s="62"/>
      <c r="W444" s="62"/>
      <c r="X444" s="76"/>
      <c r="Y444" s="61"/>
      <c r="Z444" s="163">
        <f>Tabel1[[#This Row],[prijs voorbij entry (%)]]-Tabel1[[#This Row],[Fictieve Stoploss (%)]]</f>
        <v>0</v>
      </c>
      <c r="AA444" s="94"/>
      <c r="AB444" s="94"/>
      <c r="AC444" s="61"/>
      <c r="AD444" s="61"/>
      <c r="AE444" s="61"/>
      <c r="AF444" s="95"/>
      <c r="AG444" s="153">
        <f>Tabel1[[#This Row],[eindtijd]]-Tabel1[[#This Row],[starttijd]]</f>
        <v>0</v>
      </c>
      <c r="AI444" s="59"/>
      <c r="AJ444" s="162" t="str">
        <f>IFERROR($J444*(IF($M444="SL",IF($T444="",$Q444*Analysetool!B$3,$T444*Analysetool!B$3),$M444*Analysetool!B$3)+IF($N444="SL",IF($T444="",$Q444*Analysetool!B$4,$T444*Analysetool!B$4),$N444*Analysetool!B$4)+IF($O444="SL",IF($T444="",$Q444*Analysetool!B$5,$T444*Analysetool!B$5),$O444*Analysetool!B$5)+IF($P444="SL",IF($T444="",$Q444*Analysetool!B$6,$T444*Analysetool!B$6),$P444*Analysetool!B$6))-Tabel1[[#This Row],[fees (%)]],"")</f>
        <v/>
      </c>
    </row>
    <row r="445" spans="1:36" ht="15.75" customHeight="1" x14ac:dyDescent="0.35">
      <c r="A445" s="55"/>
      <c r="B445" s="56"/>
      <c r="C445" s="56"/>
      <c r="D445" s="56"/>
      <c r="E445" s="56"/>
      <c r="F445" s="57"/>
      <c r="G445" s="67"/>
      <c r="H445" s="67"/>
      <c r="I445" s="185"/>
      <c r="J445" s="58" t="str">
        <f>IFERROR(Tabel1[[#This Row],[risico PF (%)]]/Tabel1[[#This Row],[Fictieve Stoploss (%)]]*-1,"")</f>
        <v/>
      </c>
      <c r="K445" s="58" t="str">
        <f>IFERROR(Tabel1[[#This Row],[risico PF (%)]]/Tabel1[[#This Row],[Stoploss optie 2 (%)]]*-1,"")</f>
        <v/>
      </c>
      <c r="L445" s="137"/>
      <c r="M445" s="137"/>
      <c r="N445" s="138"/>
      <c r="O445" s="138"/>
      <c r="P445" s="137"/>
      <c r="Q445" s="61"/>
      <c r="R445" s="61"/>
      <c r="S445" s="61"/>
      <c r="T445" s="60"/>
      <c r="U445" s="60"/>
      <c r="V445" s="62"/>
      <c r="W445" s="62"/>
      <c r="X445" s="76"/>
      <c r="Y445" s="61"/>
      <c r="Z445" s="163">
        <f>Tabel1[[#This Row],[prijs voorbij entry (%)]]-Tabel1[[#This Row],[Fictieve Stoploss (%)]]</f>
        <v>0</v>
      </c>
      <c r="AA445" s="94"/>
      <c r="AB445" s="94"/>
      <c r="AC445" s="61"/>
      <c r="AD445" s="61"/>
      <c r="AE445" s="61"/>
      <c r="AF445" s="95"/>
      <c r="AG445" s="153">
        <f>Tabel1[[#This Row],[eindtijd]]-Tabel1[[#This Row],[starttijd]]</f>
        <v>0</v>
      </c>
      <c r="AI445" s="59"/>
      <c r="AJ445" s="162" t="str">
        <f>IFERROR($J445*(IF($M445="SL",IF($T445="",$Q445*Analysetool!B$3,$T445*Analysetool!B$3),$M445*Analysetool!B$3)+IF($N445="SL",IF($T445="",$Q445*Analysetool!B$4,$T445*Analysetool!B$4),$N445*Analysetool!B$4)+IF($O445="SL",IF($T445="",$Q445*Analysetool!B$5,$T445*Analysetool!B$5),$O445*Analysetool!B$5)+IF($P445="SL",IF($T445="",$Q445*Analysetool!B$6,$T445*Analysetool!B$6),$P445*Analysetool!B$6))-Tabel1[[#This Row],[fees (%)]],"")</f>
        <v/>
      </c>
    </row>
    <row r="446" spans="1:36" ht="15.75" customHeight="1" x14ac:dyDescent="0.35">
      <c r="A446" s="55"/>
      <c r="B446" s="56"/>
      <c r="C446" s="56"/>
      <c r="D446" s="56"/>
      <c r="E446" s="56"/>
      <c r="F446" s="57"/>
      <c r="G446" s="67"/>
      <c r="H446" s="67"/>
      <c r="I446" s="185"/>
      <c r="J446" s="58" t="str">
        <f>IFERROR(Tabel1[[#This Row],[risico PF (%)]]/Tabel1[[#This Row],[Fictieve Stoploss (%)]]*-1,"")</f>
        <v/>
      </c>
      <c r="K446" s="58" t="str">
        <f>IFERROR(Tabel1[[#This Row],[risico PF (%)]]/Tabel1[[#This Row],[Stoploss optie 2 (%)]]*-1,"")</f>
        <v/>
      </c>
      <c r="L446" s="137"/>
      <c r="M446" s="137"/>
      <c r="N446" s="138"/>
      <c r="O446" s="138"/>
      <c r="P446" s="137"/>
      <c r="Q446" s="61"/>
      <c r="R446" s="61"/>
      <c r="S446" s="61"/>
      <c r="T446" s="60"/>
      <c r="U446" s="60"/>
      <c r="V446" s="62"/>
      <c r="W446" s="62"/>
      <c r="X446" s="76"/>
      <c r="Y446" s="61"/>
      <c r="Z446" s="163">
        <f>Tabel1[[#This Row],[prijs voorbij entry (%)]]-Tabel1[[#This Row],[Fictieve Stoploss (%)]]</f>
        <v>0</v>
      </c>
      <c r="AA446" s="94"/>
      <c r="AB446" s="94"/>
      <c r="AC446" s="61"/>
      <c r="AD446" s="61"/>
      <c r="AE446" s="61"/>
      <c r="AF446" s="95"/>
      <c r="AG446" s="153">
        <f>Tabel1[[#This Row],[eindtijd]]-Tabel1[[#This Row],[starttijd]]</f>
        <v>0</v>
      </c>
      <c r="AI446" s="59"/>
      <c r="AJ446" s="162" t="str">
        <f>IFERROR($J446*(IF($M446="SL",IF($T446="",$Q446*Analysetool!B$3,$T446*Analysetool!B$3),$M446*Analysetool!B$3)+IF($N446="SL",IF($T446="",$Q446*Analysetool!B$4,$T446*Analysetool!B$4),$N446*Analysetool!B$4)+IF($O446="SL",IF($T446="",$Q446*Analysetool!B$5,$T446*Analysetool!B$5),$O446*Analysetool!B$5)+IF($P446="SL",IF($T446="",$Q446*Analysetool!B$6,$T446*Analysetool!B$6),$P446*Analysetool!B$6))-Tabel1[[#This Row],[fees (%)]],"")</f>
        <v/>
      </c>
    </row>
    <row r="447" spans="1:36" ht="15.75" customHeight="1" x14ac:dyDescent="0.35">
      <c r="A447" s="55"/>
      <c r="B447" s="56"/>
      <c r="C447" s="56"/>
      <c r="D447" s="56"/>
      <c r="E447" s="56"/>
      <c r="F447" s="57"/>
      <c r="G447" s="67"/>
      <c r="H447" s="67"/>
      <c r="I447" s="185"/>
      <c r="J447" s="58" t="str">
        <f>IFERROR(Tabel1[[#This Row],[risico PF (%)]]/Tabel1[[#This Row],[Fictieve Stoploss (%)]]*-1,"")</f>
        <v/>
      </c>
      <c r="K447" s="58" t="str">
        <f>IFERROR(Tabel1[[#This Row],[risico PF (%)]]/Tabel1[[#This Row],[Stoploss optie 2 (%)]]*-1,"")</f>
        <v/>
      </c>
      <c r="L447" s="137"/>
      <c r="M447" s="137"/>
      <c r="N447" s="138"/>
      <c r="O447" s="138"/>
      <c r="P447" s="137"/>
      <c r="Q447" s="61"/>
      <c r="R447" s="61"/>
      <c r="S447" s="61"/>
      <c r="T447" s="60"/>
      <c r="U447" s="60"/>
      <c r="V447" s="62"/>
      <c r="W447" s="62"/>
      <c r="X447" s="76"/>
      <c r="Y447" s="61"/>
      <c r="Z447" s="163">
        <f>Tabel1[[#This Row],[prijs voorbij entry (%)]]-Tabel1[[#This Row],[Fictieve Stoploss (%)]]</f>
        <v>0</v>
      </c>
      <c r="AA447" s="94"/>
      <c r="AB447" s="94"/>
      <c r="AC447" s="61"/>
      <c r="AD447" s="61"/>
      <c r="AE447" s="61"/>
      <c r="AF447" s="95"/>
      <c r="AG447" s="153">
        <f>Tabel1[[#This Row],[eindtijd]]-Tabel1[[#This Row],[starttijd]]</f>
        <v>0</v>
      </c>
      <c r="AI447" s="59"/>
      <c r="AJ447" s="162" t="str">
        <f>IFERROR($J447*(IF($M447="SL",IF($T447="",$Q447*Analysetool!B$3,$T447*Analysetool!B$3),$M447*Analysetool!B$3)+IF($N447="SL",IF($T447="",$Q447*Analysetool!B$4,$T447*Analysetool!B$4),$N447*Analysetool!B$4)+IF($O447="SL",IF($T447="",$Q447*Analysetool!B$5,$T447*Analysetool!B$5),$O447*Analysetool!B$5)+IF($P447="SL",IF($T447="",$Q447*Analysetool!B$6,$T447*Analysetool!B$6),$P447*Analysetool!B$6))-Tabel1[[#This Row],[fees (%)]],"")</f>
        <v/>
      </c>
    </row>
    <row r="448" spans="1:36" ht="15.75" customHeight="1" x14ac:dyDescent="0.35">
      <c r="A448" s="55"/>
      <c r="B448" s="56"/>
      <c r="C448" s="56"/>
      <c r="D448" s="56"/>
      <c r="E448" s="56"/>
      <c r="F448" s="57"/>
      <c r="G448" s="67"/>
      <c r="H448" s="67"/>
      <c r="I448" s="185"/>
      <c r="J448" s="58" t="str">
        <f>IFERROR(Tabel1[[#This Row],[risico PF (%)]]/Tabel1[[#This Row],[Fictieve Stoploss (%)]]*-1,"")</f>
        <v/>
      </c>
      <c r="K448" s="58" t="str">
        <f>IFERROR(Tabel1[[#This Row],[risico PF (%)]]/Tabel1[[#This Row],[Stoploss optie 2 (%)]]*-1,"")</f>
        <v/>
      </c>
      <c r="L448" s="137"/>
      <c r="M448" s="137"/>
      <c r="N448" s="138"/>
      <c r="O448" s="138"/>
      <c r="P448" s="137"/>
      <c r="Q448" s="61"/>
      <c r="R448" s="61"/>
      <c r="S448" s="61"/>
      <c r="T448" s="60"/>
      <c r="U448" s="60"/>
      <c r="V448" s="62"/>
      <c r="W448" s="62"/>
      <c r="X448" s="76"/>
      <c r="Y448" s="61"/>
      <c r="Z448" s="163">
        <f>Tabel1[[#This Row],[prijs voorbij entry (%)]]-Tabel1[[#This Row],[Fictieve Stoploss (%)]]</f>
        <v>0</v>
      </c>
      <c r="AA448" s="94"/>
      <c r="AB448" s="94"/>
      <c r="AC448" s="61"/>
      <c r="AD448" s="61"/>
      <c r="AE448" s="61"/>
      <c r="AF448" s="95"/>
      <c r="AG448" s="153">
        <f>Tabel1[[#This Row],[eindtijd]]-Tabel1[[#This Row],[starttijd]]</f>
        <v>0</v>
      </c>
      <c r="AI448" s="59"/>
      <c r="AJ448" s="162" t="str">
        <f>IFERROR($J448*(IF($M448="SL",IF($T448="",$Q448*Analysetool!B$3,$T448*Analysetool!B$3),$M448*Analysetool!B$3)+IF($N448="SL",IF($T448="",$Q448*Analysetool!B$4,$T448*Analysetool!B$4),$N448*Analysetool!B$4)+IF($O448="SL",IF($T448="",$Q448*Analysetool!B$5,$T448*Analysetool!B$5),$O448*Analysetool!B$5)+IF($P448="SL",IF($T448="",$Q448*Analysetool!B$6,$T448*Analysetool!B$6),$P448*Analysetool!B$6))-Tabel1[[#This Row],[fees (%)]],"")</f>
        <v/>
      </c>
    </row>
    <row r="449" spans="1:36" ht="15.75" customHeight="1" x14ac:dyDescent="0.35">
      <c r="A449" s="55"/>
      <c r="B449" s="56"/>
      <c r="C449" s="56"/>
      <c r="D449" s="56"/>
      <c r="E449" s="56"/>
      <c r="F449" s="57"/>
      <c r="G449" s="67"/>
      <c r="H449" s="67"/>
      <c r="I449" s="185"/>
      <c r="J449" s="58" t="str">
        <f>IFERROR(Tabel1[[#This Row],[risico PF (%)]]/Tabel1[[#This Row],[Fictieve Stoploss (%)]]*-1,"")</f>
        <v/>
      </c>
      <c r="K449" s="58" t="str">
        <f>IFERROR(Tabel1[[#This Row],[risico PF (%)]]/Tabel1[[#This Row],[Stoploss optie 2 (%)]]*-1,"")</f>
        <v/>
      </c>
      <c r="L449" s="137"/>
      <c r="M449" s="137"/>
      <c r="N449" s="138"/>
      <c r="O449" s="138"/>
      <c r="P449" s="137"/>
      <c r="Q449" s="61"/>
      <c r="R449" s="61"/>
      <c r="S449" s="61"/>
      <c r="T449" s="60"/>
      <c r="U449" s="60"/>
      <c r="V449" s="62"/>
      <c r="W449" s="62"/>
      <c r="X449" s="76"/>
      <c r="Y449" s="61"/>
      <c r="Z449" s="163">
        <f>Tabel1[[#This Row],[prijs voorbij entry (%)]]-Tabel1[[#This Row],[Fictieve Stoploss (%)]]</f>
        <v>0</v>
      </c>
      <c r="AA449" s="94"/>
      <c r="AB449" s="94"/>
      <c r="AC449" s="61"/>
      <c r="AD449" s="61"/>
      <c r="AE449" s="61"/>
      <c r="AF449" s="95"/>
      <c r="AG449" s="153">
        <f>Tabel1[[#This Row],[eindtijd]]-Tabel1[[#This Row],[starttijd]]</f>
        <v>0</v>
      </c>
      <c r="AI449" s="59"/>
      <c r="AJ449" s="162" t="str">
        <f>IFERROR($J449*(IF($M449="SL",IF($T449="",$Q449*Analysetool!B$3,$T449*Analysetool!B$3),$M449*Analysetool!B$3)+IF($N449="SL",IF($T449="",$Q449*Analysetool!B$4,$T449*Analysetool!B$4),$N449*Analysetool!B$4)+IF($O449="SL",IF($T449="",$Q449*Analysetool!B$5,$T449*Analysetool!B$5),$O449*Analysetool!B$5)+IF($P449="SL",IF($T449="",$Q449*Analysetool!B$6,$T449*Analysetool!B$6),$P449*Analysetool!B$6))-Tabel1[[#This Row],[fees (%)]],"")</f>
        <v/>
      </c>
    </row>
    <row r="450" spans="1:36" ht="15.75" customHeight="1" x14ac:dyDescent="0.35">
      <c r="A450" s="55"/>
      <c r="B450" s="56"/>
      <c r="C450" s="56"/>
      <c r="D450" s="56"/>
      <c r="E450" s="56"/>
      <c r="F450" s="57"/>
      <c r="G450" s="67"/>
      <c r="H450" s="67"/>
      <c r="I450" s="185"/>
      <c r="J450" s="58" t="str">
        <f>IFERROR(Tabel1[[#This Row],[risico PF (%)]]/Tabel1[[#This Row],[Fictieve Stoploss (%)]]*-1,"")</f>
        <v/>
      </c>
      <c r="K450" s="58" t="str">
        <f>IFERROR(Tabel1[[#This Row],[risico PF (%)]]/Tabel1[[#This Row],[Stoploss optie 2 (%)]]*-1,"")</f>
        <v/>
      </c>
      <c r="L450" s="137"/>
      <c r="M450" s="137"/>
      <c r="N450" s="138"/>
      <c r="O450" s="138"/>
      <c r="P450" s="137"/>
      <c r="Q450" s="61"/>
      <c r="R450" s="61"/>
      <c r="S450" s="61"/>
      <c r="T450" s="60"/>
      <c r="U450" s="60"/>
      <c r="V450" s="62"/>
      <c r="W450" s="62"/>
      <c r="X450" s="76"/>
      <c r="Y450" s="61"/>
      <c r="Z450" s="163">
        <f>Tabel1[[#This Row],[prijs voorbij entry (%)]]-Tabel1[[#This Row],[Fictieve Stoploss (%)]]</f>
        <v>0</v>
      </c>
      <c r="AA450" s="94"/>
      <c r="AB450" s="94"/>
      <c r="AC450" s="61"/>
      <c r="AD450" s="61"/>
      <c r="AE450" s="61"/>
      <c r="AF450" s="95"/>
      <c r="AG450" s="153">
        <f>Tabel1[[#This Row],[eindtijd]]-Tabel1[[#This Row],[starttijd]]</f>
        <v>0</v>
      </c>
      <c r="AI450" s="59"/>
      <c r="AJ450" s="162" t="str">
        <f>IFERROR($J450*(IF($M450="SL",IF($T450="",$Q450*Analysetool!B$3,$T450*Analysetool!B$3),$M450*Analysetool!B$3)+IF($N450="SL",IF($T450="",$Q450*Analysetool!B$4,$T450*Analysetool!B$4),$N450*Analysetool!B$4)+IF($O450="SL",IF($T450="",$Q450*Analysetool!B$5,$T450*Analysetool!B$5),$O450*Analysetool!B$5)+IF($P450="SL",IF($T450="",$Q450*Analysetool!B$6,$T450*Analysetool!B$6),$P450*Analysetool!B$6))-Tabel1[[#This Row],[fees (%)]],"")</f>
        <v/>
      </c>
    </row>
    <row r="451" spans="1:36" ht="15.75" customHeight="1" x14ac:dyDescent="0.35">
      <c r="A451" s="55"/>
      <c r="B451" s="56"/>
      <c r="C451" s="56"/>
      <c r="D451" s="56"/>
      <c r="E451" s="56"/>
      <c r="F451" s="57"/>
      <c r="G451" s="67"/>
      <c r="H451" s="67"/>
      <c r="I451" s="185"/>
      <c r="J451" s="58" t="str">
        <f>IFERROR(Tabel1[[#This Row],[risico PF (%)]]/Tabel1[[#This Row],[Fictieve Stoploss (%)]]*-1,"")</f>
        <v/>
      </c>
      <c r="K451" s="58" t="str">
        <f>IFERROR(Tabel1[[#This Row],[risico PF (%)]]/Tabel1[[#This Row],[Stoploss optie 2 (%)]]*-1,"")</f>
        <v/>
      </c>
      <c r="L451" s="137"/>
      <c r="M451" s="137"/>
      <c r="N451" s="138"/>
      <c r="O451" s="138"/>
      <c r="P451" s="137"/>
      <c r="Q451" s="61"/>
      <c r="R451" s="61"/>
      <c r="S451" s="61"/>
      <c r="T451" s="60"/>
      <c r="U451" s="60"/>
      <c r="V451" s="62"/>
      <c r="W451" s="62"/>
      <c r="X451" s="76"/>
      <c r="Y451" s="61"/>
      <c r="Z451" s="163">
        <f>Tabel1[[#This Row],[prijs voorbij entry (%)]]-Tabel1[[#This Row],[Fictieve Stoploss (%)]]</f>
        <v>0</v>
      </c>
      <c r="AA451" s="94"/>
      <c r="AB451" s="94"/>
      <c r="AC451" s="61"/>
      <c r="AD451" s="61"/>
      <c r="AE451" s="61"/>
      <c r="AF451" s="95"/>
      <c r="AG451" s="153">
        <f>Tabel1[[#This Row],[eindtijd]]-Tabel1[[#This Row],[starttijd]]</f>
        <v>0</v>
      </c>
      <c r="AI451" s="59"/>
      <c r="AJ451" s="162" t="str">
        <f>IFERROR($J451*(IF($M451="SL",IF($T451="",$Q451*Analysetool!B$3,$T451*Analysetool!B$3),$M451*Analysetool!B$3)+IF($N451="SL",IF($T451="",$Q451*Analysetool!B$4,$T451*Analysetool!B$4),$N451*Analysetool!B$4)+IF($O451="SL",IF($T451="",$Q451*Analysetool!B$5,$T451*Analysetool!B$5),$O451*Analysetool!B$5)+IF($P451="SL",IF($T451="",$Q451*Analysetool!B$6,$T451*Analysetool!B$6),$P451*Analysetool!B$6))-Tabel1[[#This Row],[fees (%)]],"")</f>
        <v/>
      </c>
    </row>
    <row r="452" spans="1:36" ht="15.75" customHeight="1" x14ac:dyDescent="0.35">
      <c r="A452" s="55"/>
      <c r="B452" s="56"/>
      <c r="C452" s="56"/>
      <c r="D452" s="56"/>
      <c r="E452" s="56"/>
      <c r="F452" s="57"/>
      <c r="G452" s="67"/>
      <c r="H452" s="67"/>
      <c r="I452" s="185"/>
      <c r="J452" s="58" t="str">
        <f>IFERROR(Tabel1[[#This Row],[risico PF (%)]]/Tabel1[[#This Row],[Fictieve Stoploss (%)]]*-1,"")</f>
        <v/>
      </c>
      <c r="K452" s="58" t="str">
        <f>IFERROR(Tabel1[[#This Row],[risico PF (%)]]/Tabel1[[#This Row],[Stoploss optie 2 (%)]]*-1,"")</f>
        <v/>
      </c>
      <c r="L452" s="137"/>
      <c r="M452" s="137"/>
      <c r="N452" s="138"/>
      <c r="O452" s="138"/>
      <c r="P452" s="137"/>
      <c r="Q452" s="61"/>
      <c r="R452" s="61"/>
      <c r="S452" s="61"/>
      <c r="T452" s="60"/>
      <c r="U452" s="60"/>
      <c r="V452" s="62"/>
      <c r="W452" s="62"/>
      <c r="X452" s="76"/>
      <c r="Y452" s="61"/>
      <c r="Z452" s="163">
        <f>Tabel1[[#This Row],[prijs voorbij entry (%)]]-Tabel1[[#This Row],[Fictieve Stoploss (%)]]</f>
        <v>0</v>
      </c>
      <c r="AA452" s="94"/>
      <c r="AB452" s="94"/>
      <c r="AC452" s="61"/>
      <c r="AD452" s="61"/>
      <c r="AE452" s="61"/>
      <c r="AF452" s="95"/>
      <c r="AG452" s="153">
        <f>Tabel1[[#This Row],[eindtijd]]-Tabel1[[#This Row],[starttijd]]</f>
        <v>0</v>
      </c>
      <c r="AI452" s="59"/>
      <c r="AJ452" s="162" t="str">
        <f>IFERROR($J452*(IF($M452="SL",IF($T452="",$Q452*Analysetool!B$3,$T452*Analysetool!B$3),$M452*Analysetool!B$3)+IF($N452="SL",IF($T452="",$Q452*Analysetool!B$4,$T452*Analysetool!B$4),$N452*Analysetool!B$4)+IF($O452="SL",IF($T452="",$Q452*Analysetool!B$5,$T452*Analysetool!B$5),$O452*Analysetool!B$5)+IF($P452="SL",IF($T452="",$Q452*Analysetool!B$6,$T452*Analysetool!B$6),$P452*Analysetool!B$6))-Tabel1[[#This Row],[fees (%)]],"")</f>
        <v/>
      </c>
    </row>
    <row r="453" spans="1:36" ht="15.75" customHeight="1" x14ac:dyDescent="0.35">
      <c r="A453" s="55"/>
      <c r="B453" s="56"/>
      <c r="C453" s="56"/>
      <c r="D453" s="56"/>
      <c r="E453" s="56"/>
      <c r="F453" s="57"/>
      <c r="G453" s="67"/>
      <c r="H453" s="67"/>
      <c r="I453" s="185"/>
      <c r="J453" s="58" t="str">
        <f>IFERROR(Tabel1[[#This Row],[risico PF (%)]]/Tabel1[[#This Row],[Fictieve Stoploss (%)]]*-1,"")</f>
        <v/>
      </c>
      <c r="K453" s="58" t="str">
        <f>IFERROR(Tabel1[[#This Row],[risico PF (%)]]/Tabel1[[#This Row],[Stoploss optie 2 (%)]]*-1,"")</f>
        <v/>
      </c>
      <c r="L453" s="137"/>
      <c r="M453" s="137"/>
      <c r="N453" s="138"/>
      <c r="O453" s="138"/>
      <c r="P453" s="137"/>
      <c r="Q453" s="61"/>
      <c r="R453" s="61"/>
      <c r="S453" s="61"/>
      <c r="T453" s="60"/>
      <c r="U453" s="60"/>
      <c r="V453" s="62"/>
      <c r="W453" s="62"/>
      <c r="X453" s="76"/>
      <c r="Y453" s="61"/>
      <c r="Z453" s="163">
        <f>Tabel1[[#This Row],[prijs voorbij entry (%)]]-Tabel1[[#This Row],[Fictieve Stoploss (%)]]</f>
        <v>0</v>
      </c>
      <c r="AA453" s="94"/>
      <c r="AB453" s="94"/>
      <c r="AC453" s="61"/>
      <c r="AD453" s="61"/>
      <c r="AE453" s="61"/>
      <c r="AF453" s="95"/>
      <c r="AG453" s="153">
        <f>Tabel1[[#This Row],[eindtijd]]-Tabel1[[#This Row],[starttijd]]</f>
        <v>0</v>
      </c>
      <c r="AI453" s="59"/>
      <c r="AJ453" s="162" t="str">
        <f>IFERROR($J453*(IF($M453="SL",IF($T453="",$Q453*Analysetool!B$3,$T453*Analysetool!B$3),$M453*Analysetool!B$3)+IF($N453="SL",IF($T453="",$Q453*Analysetool!B$4,$T453*Analysetool!B$4),$N453*Analysetool!B$4)+IF($O453="SL",IF($T453="",$Q453*Analysetool!B$5,$T453*Analysetool!B$5),$O453*Analysetool!B$5)+IF($P453="SL",IF($T453="",$Q453*Analysetool!B$6,$T453*Analysetool!B$6),$P453*Analysetool!B$6))-Tabel1[[#This Row],[fees (%)]],"")</f>
        <v/>
      </c>
    </row>
    <row r="454" spans="1:36" ht="15.75" customHeight="1" x14ac:dyDescent="0.35">
      <c r="A454" s="55"/>
      <c r="B454" s="56"/>
      <c r="C454" s="56"/>
      <c r="D454" s="56"/>
      <c r="E454" s="56"/>
      <c r="F454" s="57"/>
      <c r="G454" s="67"/>
      <c r="H454" s="67"/>
      <c r="I454" s="185"/>
      <c r="J454" s="58" t="str">
        <f>IFERROR(Tabel1[[#This Row],[risico PF (%)]]/Tabel1[[#This Row],[Fictieve Stoploss (%)]]*-1,"")</f>
        <v/>
      </c>
      <c r="K454" s="58" t="str">
        <f>IFERROR(Tabel1[[#This Row],[risico PF (%)]]/Tabel1[[#This Row],[Stoploss optie 2 (%)]]*-1,"")</f>
        <v/>
      </c>
      <c r="L454" s="137"/>
      <c r="M454" s="137"/>
      <c r="N454" s="138"/>
      <c r="O454" s="138"/>
      <c r="P454" s="137"/>
      <c r="Q454" s="61"/>
      <c r="R454" s="61"/>
      <c r="S454" s="61"/>
      <c r="T454" s="60"/>
      <c r="U454" s="60"/>
      <c r="V454" s="62"/>
      <c r="W454" s="62"/>
      <c r="X454" s="76"/>
      <c r="Y454" s="61"/>
      <c r="Z454" s="163">
        <f>Tabel1[[#This Row],[prijs voorbij entry (%)]]-Tabel1[[#This Row],[Fictieve Stoploss (%)]]</f>
        <v>0</v>
      </c>
      <c r="AA454" s="94"/>
      <c r="AB454" s="94"/>
      <c r="AC454" s="61"/>
      <c r="AD454" s="61"/>
      <c r="AE454" s="61"/>
      <c r="AF454" s="95"/>
      <c r="AG454" s="153">
        <f>Tabel1[[#This Row],[eindtijd]]-Tabel1[[#This Row],[starttijd]]</f>
        <v>0</v>
      </c>
      <c r="AI454" s="59"/>
      <c r="AJ454" s="162" t="str">
        <f>IFERROR($J454*(IF($M454="SL",IF($T454="",$Q454*Analysetool!B$3,$T454*Analysetool!B$3),$M454*Analysetool!B$3)+IF($N454="SL",IF($T454="",$Q454*Analysetool!B$4,$T454*Analysetool!B$4),$N454*Analysetool!B$4)+IF($O454="SL",IF($T454="",$Q454*Analysetool!B$5,$T454*Analysetool!B$5),$O454*Analysetool!B$5)+IF($P454="SL",IF($T454="",$Q454*Analysetool!B$6,$T454*Analysetool!B$6),$P454*Analysetool!B$6))-Tabel1[[#This Row],[fees (%)]],"")</f>
        <v/>
      </c>
    </row>
    <row r="455" spans="1:36" ht="15.75" customHeight="1" x14ac:dyDescent="0.35">
      <c r="A455" s="55"/>
      <c r="B455" s="56"/>
      <c r="C455" s="56"/>
      <c r="D455" s="56"/>
      <c r="E455" s="56"/>
      <c r="F455" s="57"/>
      <c r="G455" s="67"/>
      <c r="H455" s="67"/>
      <c r="I455" s="185"/>
      <c r="J455" s="58" t="str">
        <f>IFERROR(Tabel1[[#This Row],[risico PF (%)]]/Tabel1[[#This Row],[Fictieve Stoploss (%)]]*-1,"")</f>
        <v/>
      </c>
      <c r="K455" s="58" t="str">
        <f>IFERROR(Tabel1[[#This Row],[risico PF (%)]]/Tabel1[[#This Row],[Stoploss optie 2 (%)]]*-1,"")</f>
        <v/>
      </c>
      <c r="L455" s="137"/>
      <c r="M455" s="137"/>
      <c r="N455" s="138"/>
      <c r="O455" s="138"/>
      <c r="P455" s="137"/>
      <c r="Q455" s="61"/>
      <c r="R455" s="61"/>
      <c r="S455" s="61"/>
      <c r="T455" s="60"/>
      <c r="U455" s="60"/>
      <c r="V455" s="62"/>
      <c r="W455" s="62"/>
      <c r="X455" s="76"/>
      <c r="Y455" s="61"/>
      <c r="Z455" s="163">
        <f>Tabel1[[#This Row],[prijs voorbij entry (%)]]-Tabel1[[#This Row],[Fictieve Stoploss (%)]]</f>
        <v>0</v>
      </c>
      <c r="AA455" s="94"/>
      <c r="AB455" s="94"/>
      <c r="AC455" s="61"/>
      <c r="AD455" s="61"/>
      <c r="AE455" s="61"/>
      <c r="AF455" s="95"/>
      <c r="AG455" s="153">
        <f>Tabel1[[#This Row],[eindtijd]]-Tabel1[[#This Row],[starttijd]]</f>
        <v>0</v>
      </c>
      <c r="AI455" s="59"/>
      <c r="AJ455" s="162" t="str">
        <f>IFERROR($J455*(IF($M455="SL",IF($T455="",$Q455*Analysetool!B$3,$T455*Analysetool!B$3),$M455*Analysetool!B$3)+IF($N455="SL",IF($T455="",$Q455*Analysetool!B$4,$T455*Analysetool!B$4),$N455*Analysetool!B$4)+IF($O455="SL",IF($T455="",$Q455*Analysetool!B$5,$T455*Analysetool!B$5),$O455*Analysetool!B$5)+IF($P455="SL",IF($T455="",$Q455*Analysetool!B$6,$T455*Analysetool!B$6),$P455*Analysetool!B$6))-Tabel1[[#This Row],[fees (%)]],"")</f>
        <v/>
      </c>
    </row>
    <row r="456" spans="1:36" ht="15.75" customHeight="1" x14ac:dyDescent="0.35">
      <c r="A456" s="55"/>
      <c r="B456" s="56"/>
      <c r="C456" s="56"/>
      <c r="D456" s="56"/>
      <c r="E456" s="56"/>
      <c r="F456" s="57"/>
      <c r="G456" s="67"/>
      <c r="H456" s="67"/>
      <c r="I456" s="185"/>
      <c r="J456" s="58" t="str">
        <f>IFERROR(Tabel1[[#This Row],[risico PF (%)]]/Tabel1[[#This Row],[Fictieve Stoploss (%)]]*-1,"")</f>
        <v/>
      </c>
      <c r="K456" s="58" t="str">
        <f>IFERROR(Tabel1[[#This Row],[risico PF (%)]]/Tabel1[[#This Row],[Stoploss optie 2 (%)]]*-1,"")</f>
        <v/>
      </c>
      <c r="L456" s="137"/>
      <c r="M456" s="137"/>
      <c r="N456" s="138"/>
      <c r="O456" s="138"/>
      <c r="P456" s="137"/>
      <c r="Q456" s="61"/>
      <c r="R456" s="61"/>
      <c r="S456" s="61"/>
      <c r="T456" s="60"/>
      <c r="U456" s="60"/>
      <c r="V456" s="62"/>
      <c r="W456" s="62"/>
      <c r="X456" s="76"/>
      <c r="Y456" s="61"/>
      <c r="Z456" s="163">
        <f>Tabel1[[#This Row],[prijs voorbij entry (%)]]-Tabel1[[#This Row],[Fictieve Stoploss (%)]]</f>
        <v>0</v>
      </c>
      <c r="AA456" s="94"/>
      <c r="AB456" s="94"/>
      <c r="AC456" s="61"/>
      <c r="AD456" s="61"/>
      <c r="AE456" s="61"/>
      <c r="AF456" s="95"/>
      <c r="AG456" s="153">
        <f>Tabel1[[#This Row],[eindtijd]]-Tabel1[[#This Row],[starttijd]]</f>
        <v>0</v>
      </c>
      <c r="AI456" s="59"/>
      <c r="AJ456" s="162" t="str">
        <f>IFERROR($J456*(IF($M456="SL",IF($T456="",$Q456*Analysetool!B$3,$T456*Analysetool!B$3),$M456*Analysetool!B$3)+IF($N456="SL",IF($T456="",$Q456*Analysetool!B$4,$T456*Analysetool!B$4),$N456*Analysetool!B$4)+IF($O456="SL",IF($T456="",$Q456*Analysetool!B$5,$T456*Analysetool!B$5),$O456*Analysetool!B$5)+IF($P456="SL",IF($T456="",$Q456*Analysetool!B$6,$T456*Analysetool!B$6),$P456*Analysetool!B$6))-Tabel1[[#This Row],[fees (%)]],"")</f>
        <v/>
      </c>
    </row>
    <row r="457" spans="1:36" ht="15.75" customHeight="1" x14ac:dyDescent="0.35">
      <c r="A457" s="55"/>
      <c r="B457" s="56"/>
      <c r="C457" s="56"/>
      <c r="D457" s="56"/>
      <c r="E457" s="56"/>
      <c r="F457" s="57"/>
      <c r="G457" s="67"/>
      <c r="H457" s="67"/>
      <c r="I457" s="185"/>
      <c r="J457" s="58" t="str">
        <f>IFERROR(Tabel1[[#This Row],[risico PF (%)]]/Tabel1[[#This Row],[Fictieve Stoploss (%)]]*-1,"")</f>
        <v/>
      </c>
      <c r="K457" s="58" t="str">
        <f>IFERROR(Tabel1[[#This Row],[risico PF (%)]]/Tabel1[[#This Row],[Stoploss optie 2 (%)]]*-1,"")</f>
        <v/>
      </c>
      <c r="L457" s="137"/>
      <c r="M457" s="137"/>
      <c r="N457" s="138"/>
      <c r="O457" s="138"/>
      <c r="P457" s="137"/>
      <c r="Q457" s="61"/>
      <c r="R457" s="61"/>
      <c r="S457" s="61"/>
      <c r="T457" s="60"/>
      <c r="U457" s="60"/>
      <c r="V457" s="62"/>
      <c r="W457" s="62"/>
      <c r="X457" s="76"/>
      <c r="Y457" s="61"/>
      <c r="Z457" s="163">
        <f>Tabel1[[#This Row],[prijs voorbij entry (%)]]-Tabel1[[#This Row],[Fictieve Stoploss (%)]]</f>
        <v>0</v>
      </c>
      <c r="AA457" s="94"/>
      <c r="AB457" s="94"/>
      <c r="AC457" s="61"/>
      <c r="AD457" s="61"/>
      <c r="AE457" s="61"/>
      <c r="AF457" s="95"/>
      <c r="AG457" s="153">
        <f>Tabel1[[#This Row],[eindtijd]]-Tabel1[[#This Row],[starttijd]]</f>
        <v>0</v>
      </c>
      <c r="AI457" s="59"/>
      <c r="AJ457" s="162" t="str">
        <f>IFERROR($J457*(IF($M457="SL",IF($T457="",$Q457*Analysetool!B$3,$T457*Analysetool!B$3),$M457*Analysetool!B$3)+IF($N457="SL",IF($T457="",$Q457*Analysetool!B$4,$T457*Analysetool!B$4),$N457*Analysetool!B$4)+IF($O457="SL",IF($T457="",$Q457*Analysetool!B$5,$T457*Analysetool!B$5),$O457*Analysetool!B$5)+IF($P457="SL",IF($T457="",$Q457*Analysetool!B$6,$T457*Analysetool!B$6),$P457*Analysetool!B$6))-Tabel1[[#This Row],[fees (%)]],"")</f>
        <v/>
      </c>
    </row>
    <row r="458" spans="1:36" ht="15.75" customHeight="1" x14ac:dyDescent="0.35">
      <c r="A458" s="55"/>
      <c r="B458" s="56"/>
      <c r="C458" s="56"/>
      <c r="D458" s="56"/>
      <c r="E458" s="56"/>
      <c r="F458" s="57"/>
      <c r="G458" s="67"/>
      <c r="H458" s="67"/>
      <c r="I458" s="185"/>
      <c r="J458" s="58" t="str">
        <f>IFERROR(Tabel1[[#This Row],[risico PF (%)]]/Tabel1[[#This Row],[Fictieve Stoploss (%)]]*-1,"")</f>
        <v/>
      </c>
      <c r="K458" s="58" t="str">
        <f>IFERROR(Tabel1[[#This Row],[risico PF (%)]]/Tabel1[[#This Row],[Stoploss optie 2 (%)]]*-1,"")</f>
        <v/>
      </c>
      <c r="L458" s="137"/>
      <c r="M458" s="137"/>
      <c r="N458" s="138"/>
      <c r="O458" s="138"/>
      <c r="P458" s="137"/>
      <c r="Q458" s="61"/>
      <c r="R458" s="61"/>
      <c r="S458" s="61"/>
      <c r="T458" s="60"/>
      <c r="U458" s="60"/>
      <c r="V458" s="62"/>
      <c r="W458" s="62"/>
      <c r="X458" s="76"/>
      <c r="Y458" s="61"/>
      <c r="Z458" s="163">
        <f>Tabel1[[#This Row],[prijs voorbij entry (%)]]-Tabel1[[#This Row],[Fictieve Stoploss (%)]]</f>
        <v>0</v>
      </c>
      <c r="AA458" s="94"/>
      <c r="AB458" s="94"/>
      <c r="AC458" s="61"/>
      <c r="AD458" s="61"/>
      <c r="AE458" s="61"/>
      <c r="AF458" s="95"/>
      <c r="AG458" s="153">
        <f>Tabel1[[#This Row],[eindtijd]]-Tabel1[[#This Row],[starttijd]]</f>
        <v>0</v>
      </c>
      <c r="AI458" s="59"/>
      <c r="AJ458" s="162" t="str">
        <f>IFERROR($J458*(IF($M458="SL",IF($T458="",$Q458*Analysetool!B$3,$T458*Analysetool!B$3),$M458*Analysetool!B$3)+IF($N458="SL",IF($T458="",$Q458*Analysetool!B$4,$T458*Analysetool!B$4),$N458*Analysetool!B$4)+IF($O458="SL",IF($T458="",$Q458*Analysetool!B$5,$T458*Analysetool!B$5),$O458*Analysetool!B$5)+IF($P458="SL",IF($T458="",$Q458*Analysetool!B$6,$T458*Analysetool!B$6),$P458*Analysetool!B$6))-Tabel1[[#This Row],[fees (%)]],"")</f>
        <v/>
      </c>
    </row>
    <row r="459" spans="1:36" ht="15.75" customHeight="1" x14ac:dyDescent="0.35">
      <c r="A459" s="55"/>
      <c r="B459" s="56"/>
      <c r="C459" s="56"/>
      <c r="D459" s="56"/>
      <c r="E459" s="56"/>
      <c r="F459" s="57"/>
      <c r="G459" s="67"/>
      <c r="H459" s="67"/>
      <c r="I459" s="185"/>
      <c r="J459" s="58" t="str">
        <f>IFERROR(Tabel1[[#This Row],[risico PF (%)]]/Tabel1[[#This Row],[Fictieve Stoploss (%)]]*-1,"")</f>
        <v/>
      </c>
      <c r="K459" s="58" t="str">
        <f>IFERROR(Tabel1[[#This Row],[risico PF (%)]]/Tabel1[[#This Row],[Stoploss optie 2 (%)]]*-1,"")</f>
        <v/>
      </c>
      <c r="L459" s="137"/>
      <c r="M459" s="137"/>
      <c r="N459" s="138"/>
      <c r="O459" s="138"/>
      <c r="P459" s="137"/>
      <c r="Q459" s="61"/>
      <c r="R459" s="61"/>
      <c r="S459" s="61"/>
      <c r="T459" s="60"/>
      <c r="U459" s="60"/>
      <c r="V459" s="62"/>
      <c r="W459" s="62"/>
      <c r="X459" s="76"/>
      <c r="Y459" s="61"/>
      <c r="Z459" s="163">
        <f>Tabel1[[#This Row],[prijs voorbij entry (%)]]-Tabel1[[#This Row],[Fictieve Stoploss (%)]]</f>
        <v>0</v>
      </c>
      <c r="AA459" s="94"/>
      <c r="AB459" s="94"/>
      <c r="AC459" s="61"/>
      <c r="AD459" s="61"/>
      <c r="AE459" s="61"/>
      <c r="AF459" s="95"/>
      <c r="AG459" s="153">
        <f>Tabel1[[#This Row],[eindtijd]]-Tabel1[[#This Row],[starttijd]]</f>
        <v>0</v>
      </c>
      <c r="AI459" s="59"/>
      <c r="AJ459" s="162" t="str">
        <f>IFERROR($J459*(IF($M459="SL",IF($T459="",$Q459*Analysetool!B$3,$T459*Analysetool!B$3),$M459*Analysetool!B$3)+IF($N459="SL",IF($T459="",$Q459*Analysetool!B$4,$T459*Analysetool!B$4),$N459*Analysetool!B$4)+IF($O459="SL",IF($T459="",$Q459*Analysetool!B$5,$T459*Analysetool!B$5),$O459*Analysetool!B$5)+IF($P459="SL",IF($T459="",$Q459*Analysetool!B$6,$T459*Analysetool!B$6),$P459*Analysetool!B$6))-Tabel1[[#This Row],[fees (%)]],"")</f>
        <v/>
      </c>
    </row>
    <row r="460" spans="1:36" ht="15.75" customHeight="1" x14ac:dyDescent="0.35">
      <c r="A460" s="55"/>
      <c r="B460" s="56"/>
      <c r="C460" s="56"/>
      <c r="D460" s="56"/>
      <c r="E460" s="56"/>
      <c r="F460" s="57"/>
      <c r="G460" s="67"/>
      <c r="H460" s="67"/>
      <c r="I460" s="185"/>
      <c r="J460" s="58" t="str">
        <f>IFERROR(Tabel1[[#This Row],[risico PF (%)]]/Tabel1[[#This Row],[Fictieve Stoploss (%)]]*-1,"")</f>
        <v/>
      </c>
      <c r="K460" s="58" t="str">
        <f>IFERROR(Tabel1[[#This Row],[risico PF (%)]]/Tabel1[[#This Row],[Stoploss optie 2 (%)]]*-1,"")</f>
        <v/>
      </c>
      <c r="L460" s="137"/>
      <c r="M460" s="137"/>
      <c r="N460" s="138"/>
      <c r="O460" s="138"/>
      <c r="P460" s="137"/>
      <c r="Q460" s="61"/>
      <c r="R460" s="61"/>
      <c r="S460" s="61"/>
      <c r="T460" s="60"/>
      <c r="U460" s="60"/>
      <c r="V460" s="62"/>
      <c r="W460" s="62"/>
      <c r="X460" s="76"/>
      <c r="Y460" s="61"/>
      <c r="Z460" s="163">
        <f>Tabel1[[#This Row],[prijs voorbij entry (%)]]-Tabel1[[#This Row],[Fictieve Stoploss (%)]]</f>
        <v>0</v>
      </c>
      <c r="AA460" s="94"/>
      <c r="AB460" s="94"/>
      <c r="AC460" s="61"/>
      <c r="AD460" s="61"/>
      <c r="AE460" s="61"/>
      <c r="AF460" s="95"/>
      <c r="AG460" s="153">
        <f>Tabel1[[#This Row],[eindtijd]]-Tabel1[[#This Row],[starttijd]]</f>
        <v>0</v>
      </c>
      <c r="AI460" s="59"/>
      <c r="AJ460" s="162" t="str">
        <f>IFERROR($J460*(IF($M460="SL",IF($T460="",$Q460*Analysetool!B$3,$T460*Analysetool!B$3),$M460*Analysetool!B$3)+IF($N460="SL",IF($T460="",$Q460*Analysetool!B$4,$T460*Analysetool!B$4),$N460*Analysetool!B$4)+IF($O460="SL",IF($T460="",$Q460*Analysetool!B$5,$T460*Analysetool!B$5),$O460*Analysetool!B$5)+IF($P460="SL",IF($T460="",$Q460*Analysetool!B$6,$T460*Analysetool!B$6),$P460*Analysetool!B$6))-Tabel1[[#This Row],[fees (%)]],"")</f>
        <v/>
      </c>
    </row>
    <row r="461" spans="1:36" ht="15.75" customHeight="1" x14ac:dyDescent="0.35">
      <c r="A461" s="55"/>
      <c r="B461" s="56"/>
      <c r="C461" s="56"/>
      <c r="D461" s="56"/>
      <c r="E461" s="56"/>
      <c r="F461" s="57"/>
      <c r="G461" s="67"/>
      <c r="H461" s="67"/>
      <c r="I461" s="185"/>
      <c r="J461" s="58" t="str">
        <f>IFERROR(Tabel1[[#This Row],[risico PF (%)]]/Tabel1[[#This Row],[Fictieve Stoploss (%)]]*-1,"")</f>
        <v/>
      </c>
      <c r="K461" s="58" t="str">
        <f>IFERROR(Tabel1[[#This Row],[risico PF (%)]]/Tabel1[[#This Row],[Stoploss optie 2 (%)]]*-1,"")</f>
        <v/>
      </c>
      <c r="L461" s="137"/>
      <c r="M461" s="137"/>
      <c r="N461" s="138"/>
      <c r="O461" s="138"/>
      <c r="P461" s="137"/>
      <c r="Q461" s="61"/>
      <c r="R461" s="61"/>
      <c r="S461" s="61"/>
      <c r="T461" s="60"/>
      <c r="U461" s="60"/>
      <c r="V461" s="62"/>
      <c r="W461" s="62"/>
      <c r="X461" s="76"/>
      <c r="Y461" s="61"/>
      <c r="Z461" s="163">
        <f>Tabel1[[#This Row],[prijs voorbij entry (%)]]-Tabel1[[#This Row],[Fictieve Stoploss (%)]]</f>
        <v>0</v>
      </c>
      <c r="AA461" s="94"/>
      <c r="AB461" s="94"/>
      <c r="AC461" s="61"/>
      <c r="AD461" s="61"/>
      <c r="AE461" s="61"/>
      <c r="AF461" s="95"/>
      <c r="AG461" s="153">
        <f>Tabel1[[#This Row],[eindtijd]]-Tabel1[[#This Row],[starttijd]]</f>
        <v>0</v>
      </c>
      <c r="AI461" s="59"/>
      <c r="AJ461" s="162" t="str">
        <f>IFERROR($J461*(IF($M461="SL",IF($T461="",$Q461*Analysetool!B$3,$T461*Analysetool!B$3),$M461*Analysetool!B$3)+IF($N461="SL",IF($T461="",$Q461*Analysetool!B$4,$T461*Analysetool!B$4),$N461*Analysetool!B$4)+IF($O461="SL",IF($T461="",$Q461*Analysetool!B$5,$T461*Analysetool!B$5),$O461*Analysetool!B$5)+IF($P461="SL",IF($T461="",$Q461*Analysetool!B$6,$T461*Analysetool!B$6),$P461*Analysetool!B$6))-Tabel1[[#This Row],[fees (%)]],"")</f>
        <v/>
      </c>
    </row>
    <row r="462" spans="1:36" ht="15.75" customHeight="1" x14ac:dyDescent="0.35">
      <c r="A462" s="55"/>
      <c r="B462" s="56"/>
      <c r="C462" s="56"/>
      <c r="D462" s="56"/>
      <c r="E462" s="56"/>
      <c r="F462" s="57"/>
      <c r="G462" s="67"/>
      <c r="H462" s="67"/>
      <c r="I462" s="185"/>
      <c r="J462" s="58" t="str">
        <f>IFERROR(Tabel1[[#This Row],[risico PF (%)]]/Tabel1[[#This Row],[Fictieve Stoploss (%)]]*-1,"")</f>
        <v/>
      </c>
      <c r="K462" s="58" t="str">
        <f>IFERROR(Tabel1[[#This Row],[risico PF (%)]]/Tabel1[[#This Row],[Stoploss optie 2 (%)]]*-1,"")</f>
        <v/>
      </c>
      <c r="L462" s="137"/>
      <c r="M462" s="137"/>
      <c r="N462" s="138"/>
      <c r="O462" s="138"/>
      <c r="P462" s="137"/>
      <c r="Q462" s="61"/>
      <c r="R462" s="61"/>
      <c r="S462" s="61"/>
      <c r="T462" s="60"/>
      <c r="U462" s="60"/>
      <c r="V462" s="62"/>
      <c r="W462" s="62"/>
      <c r="X462" s="76"/>
      <c r="Y462" s="61"/>
      <c r="Z462" s="163">
        <f>Tabel1[[#This Row],[prijs voorbij entry (%)]]-Tabel1[[#This Row],[Fictieve Stoploss (%)]]</f>
        <v>0</v>
      </c>
      <c r="AA462" s="94"/>
      <c r="AB462" s="94"/>
      <c r="AC462" s="61"/>
      <c r="AD462" s="61"/>
      <c r="AE462" s="61"/>
      <c r="AF462" s="95"/>
      <c r="AG462" s="153">
        <f>Tabel1[[#This Row],[eindtijd]]-Tabel1[[#This Row],[starttijd]]</f>
        <v>0</v>
      </c>
      <c r="AI462" s="59"/>
      <c r="AJ462" s="162" t="str">
        <f>IFERROR($J462*(IF($M462="SL",IF($T462="",$Q462*Analysetool!B$3,$T462*Analysetool!B$3),$M462*Analysetool!B$3)+IF($N462="SL",IF($T462="",$Q462*Analysetool!B$4,$T462*Analysetool!B$4),$N462*Analysetool!B$4)+IF($O462="SL",IF($T462="",$Q462*Analysetool!B$5,$T462*Analysetool!B$5),$O462*Analysetool!B$5)+IF($P462="SL",IF($T462="",$Q462*Analysetool!B$6,$T462*Analysetool!B$6),$P462*Analysetool!B$6))-Tabel1[[#This Row],[fees (%)]],"")</f>
        <v/>
      </c>
    </row>
    <row r="463" spans="1:36" ht="15.75" customHeight="1" x14ac:dyDescent="0.35">
      <c r="A463" s="55"/>
      <c r="B463" s="56"/>
      <c r="C463" s="56"/>
      <c r="D463" s="56"/>
      <c r="E463" s="56"/>
      <c r="F463" s="57"/>
      <c r="G463" s="67"/>
      <c r="H463" s="67"/>
      <c r="I463" s="185"/>
      <c r="J463" s="58" t="str">
        <f>IFERROR(Tabel1[[#This Row],[risico PF (%)]]/Tabel1[[#This Row],[Fictieve Stoploss (%)]]*-1,"")</f>
        <v/>
      </c>
      <c r="K463" s="58" t="str">
        <f>IFERROR(Tabel1[[#This Row],[risico PF (%)]]/Tabel1[[#This Row],[Stoploss optie 2 (%)]]*-1,"")</f>
        <v/>
      </c>
      <c r="L463" s="137"/>
      <c r="M463" s="137"/>
      <c r="N463" s="138"/>
      <c r="O463" s="138"/>
      <c r="P463" s="137"/>
      <c r="Q463" s="61"/>
      <c r="R463" s="61"/>
      <c r="S463" s="61"/>
      <c r="T463" s="60"/>
      <c r="U463" s="60"/>
      <c r="V463" s="62"/>
      <c r="W463" s="62"/>
      <c r="X463" s="76"/>
      <c r="Y463" s="61"/>
      <c r="Z463" s="163">
        <f>Tabel1[[#This Row],[prijs voorbij entry (%)]]-Tabel1[[#This Row],[Fictieve Stoploss (%)]]</f>
        <v>0</v>
      </c>
      <c r="AA463" s="94"/>
      <c r="AB463" s="94"/>
      <c r="AC463" s="61"/>
      <c r="AD463" s="61"/>
      <c r="AE463" s="61"/>
      <c r="AF463" s="95"/>
      <c r="AG463" s="153">
        <f>Tabel1[[#This Row],[eindtijd]]-Tabel1[[#This Row],[starttijd]]</f>
        <v>0</v>
      </c>
      <c r="AI463" s="59"/>
      <c r="AJ463" s="162" t="str">
        <f>IFERROR($J463*(IF($M463="SL",IF($T463="",$Q463*Analysetool!B$3,$T463*Analysetool!B$3),$M463*Analysetool!B$3)+IF($N463="SL",IF($T463="",$Q463*Analysetool!B$4,$T463*Analysetool!B$4),$N463*Analysetool!B$4)+IF($O463="SL",IF($T463="",$Q463*Analysetool!B$5,$T463*Analysetool!B$5),$O463*Analysetool!B$5)+IF($P463="SL",IF($T463="",$Q463*Analysetool!B$6,$T463*Analysetool!B$6),$P463*Analysetool!B$6))-Tabel1[[#This Row],[fees (%)]],"")</f>
        <v/>
      </c>
    </row>
    <row r="464" spans="1:36" ht="15.75" customHeight="1" x14ac:dyDescent="0.35">
      <c r="A464" s="55"/>
      <c r="B464" s="56"/>
      <c r="C464" s="56"/>
      <c r="D464" s="56"/>
      <c r="E464" s="56"/>
      <c r="F464" s="57"/>
      <c r="G464" s="67"/>
      <c r="H464" s="67"/>
      <c r="I464" s="185"/>
      <c r="J464" s="58" t="str">
        <f>IFERROR(Tabel1[[#This Row],[risico PF (%)]]/Tabel1[[#This Row],[Fictieve Stoploss (%)]]*-1,"")</f>
        <v/>
      </c>
      <c r="K464" s="58" t="str">
        <f>IFERROR(Tabel1[[#This Row],[risico PF (%)]]/Tabel1[[#This Row],[Stoploss optie 2 (%)]]*-1,"")</f>
        <v/>
      </c>
      <c r="L464" s="137"/>
      <c r="M464" s="137"/>
      <c r="N464" s="138"/>
      <c r="O464" s="138"/>
      <c r="P464" s="137"/>
      <c r="Q464" s="61"/>
      <c r="R464" s="61"/>
      <c r="S464" s="61"/>
      <c r="T464" s="60"/>
      <c r="U464" s="60"/>
      <c r="V464" s="62"/>
      <c r="W464" s="62"/>
      <c r="X464" s="76"/>
      <c r="Y464" s="61"/>
      <c r="Z464" s="163">
        <f>Tabel1[[#This Row],[prijs voorbij entry (%)]]-Tabel1[[#This Row],[Fictieve Stoploss (%)]]</f>
        <v>0</v>
      </c>
      <c r="AA464" s="94"/>
      <c r="AB464" s="94"/>
      <c r="AC464" s="61"/>
      <c r="AD464" s="61"/>
      <c r="AE464" s="61"/>
      <c r="AF464" s="95"/>
      <c r="AG464" s="153">
        <f>Tabel1[[#This Row],[eindtijd]]-Tabel1[[#This Row],[starttijd]]</f>
        <v>0</v>
      </c>
      <c r="AI464" s="59"/>
      <c r="AJ464" s="162" t="str">
        <f>IFERROR($J464*(IF($M464="SL",IF($T464="",$Q464*Analysetool!B$3,$T464*Analysetool!B$3),$M464*Analysetool!B$3)+IF($N464="SL",IF($T464="",$Q464*Analysetool!B$4,$T464*Analysetool!B$4),$N464*Analysetool!B$4)+IF($O464="SL",IF($T464="",$Q464*Analysetool!B$5,$T464*Analysetool!B$5),$O464*Analysetool!B$5)+IF($P464="SL",IF($T464="",$Q464*Analysetool!B$6,$T464*Analysetool!B$6),$P464*Analysetool!B$6))-Tabel1[[#This Row],[fees (%)]],"")</f>
        <v/>
      </c>
    </row>
    <row r="465" spans="1:36" ht="15.75" customHeight="1" x14ac:dyDescent="0.35">
      <c r="A465" s="55"/>
      <c r="B465" s="56"/>
      <c r="C465" s="56"/>
      <c r="D465" s="56"/>
      <c r="E465" s="56"/>
      <c r="F465" s="57"/>
      <c r="G465" s="67"/>
      <c r="H465" s="67"/>
      <c r="I465" s="185"/>
      <c r="J465" s="58" t="str">
        <f>IFERROR(Tabel1[[#This Row],[risico PF (%)]]/Tabel1[[#This Row],[Fictieve Stoploss (%)]]*-1,"")</f>
        <v/>
      </c>
      <c r="K465" s="58" t="str">
        <f>IFERROR(Tabel1[[#This Row],[risico PF (%)]]/Tabel1[[#This Row],[Stoploss optie 2 (%)]]*-1,"")</f>
        <v/>
      </c>
      <c r="L465" s="137"/>
      <c r="M465" s="137"/>
      <c r="N465" s="138"/>
      <c r="O465" s="138"/>
      <c r="P465" s="137"/>
      <c r="Q465" s="61"/>
      <c r="R465" s="61"/>
      <c r="S465" s="61"/>
      <c r="T465" s="60"/>
      <c r="U465" s="60"/>
      <c r="V465" s="62"/>
      <c r="W465" s="62"/>
      <c r="X465" s="76"/>
      <c r="Y465" s="61"/>
      <c r="Z465" s="163">
        <f>Tabel1[[#This Row],[prijs voorbij entry (%)]]-Tabel1[[#This Row],[Fictieve Stoploss (%)]]</f>
        <v>0</v>
      </c>
      <c r="AA465" s="94"/>
      <c r="AB465" s="94"/>
      <c r="AC465" s="61"/>
      <c r="AD465" s="61"/>
      <c r="AE465" s="61"/>
      <c r="AF465" s="95"/>
      <c r="AG465" s="153">
        <f>Tabel1[[#This Row],[eindtijd]]-Tabel1[[#This Row],[starttijd]]</f>
        <v>0</v>
      </c>
      <c r="AI465" s="59"/>
      <c r="AJ465" s="162" t="str">
        <f>IFERROR($J465*(IF($M465="SL",IF($T465="",$Q465*Analysetool!B$3,$T465*Analysetool!B$3),$M465*Analysetool!B$3)+IF($N465="SL",IF($T465="",$Q465*Analysetool!B$4,$T465*Analysetool!B$4),$N465*Analysetool!B$4)+IF($O465="SL",IF($T465="",$Q465*Analysetool!B$5,$T465*Analysetool!B$5),$O465*Analysetool!B$5)+IF($P465="SL",IF($T465="",$Q465*Analysetool!B$6,$T465*Analysetool!B$6),$P465*Analysetool!B$6))-Tabel1[[#This Row],[fees (%)]],"")</f>
        <v/>
      </c>
    </row>
    <row r="466" spans="1:36" ht="15.75" customHeight="1" x14ac:dyDescent="0.35">
      <c r="A466" s="55"/>
      <c r="B466" s="56"/>
      <c r="C466" s="56"/>
      <c r="D466" s="56"/>
      <c r="E466" s="56"/>
      <c r="F466" s="57"/>
      <c r="G466" s="67"/>
      <c r="H466" s="67"/>
      <c r="I466" s="185"/>
      <c r="J466" s="58" t="str">
        <f>IFERROR(Tabel1[[#This Row],[risico PF (%)]]/Tabel1[[#This Row],[Fictieve Stoploss (%)]]*-1,"")</f>
        <v/>
      </c>
      <c r="K466" s="58" t="str">
        <f>IFERROR(Tabel1[[#This Row],[risico PF (%)]]/Tabel1[[#This Row],[Stoploss optie 2 (%)]]*-1,"")</f>
        <v/>
      </c>
      <c r="L466" s="137"/>
      <c r="M466" s="137"/>
      <c r="N466" s="138"/>
      <c r="O466" s="138"/>
      <c r="P466" s="137"/>
      <c r="Q466" s="61"/>
      <c r="R466" s="61"/>
      <c r="S466" s="61"/>
      <c r="T466" s="60"/>
      <c r="U466" s="60"/>
      <c r="V466" s="62"/>
      <c r="W466" s="62"/>
      <c r="X466" s="76"/>
      <c r="Y466" s="61"/>
      <c r="Z466" s="163">
        <f>Tabel1[[#This Row],[prijs voorbij entry (%)]]-Tabel1[[#This Row],[Fictieve Stoploss (%)]]</f>
        <v>0</v>
      </c>
      <c r="AA466" s="94"/>
      <c r="AB466" s="94"/>
      <c r="AC466" s="61"/>
      <c r="AD466" s="61"/>
      <c r="AE466" s="61"/>
      <c r="AF466" s="95"/>
      <c r="AG466" s="153">
        <f>Tabel1[[#This Row],[eindtijd]]-Tabel1[[#This Row],[starttijd]]</f>
        <v>0</v>
      </c>
      <c r="AI466" s="59"/>
      <c r="AJ466" s="162" t="str">
        <f>IFERROR($J466*(IF($M466="SL",IF($T466="",$Q466*Analysetool!B$3,$T466*Analysetool!B$3),$M466*Analysetool!B$3)+IF($N466="SL",IF($T466="",$Q466*Analysetool!B$4,$T466*Analysetool!B$4),$N466*Analysetool!B$4)+IF($O466="SL",IF($T466="",$Q466*Analysetool!B$5,$T466*Analysetool!B$5),$O466*Analysetool!B$5)+IF($P466="SL",IF($T466="",$Q466*Analysetool!B$6,$T466*Analysetool!B$6),$P466*Analysetool!B$6))-Tabel1[[#This Row],[fees (%)]],"")</f>
        <v/>
      </c>
    </row>
    <row r="467" spans="1:36" ht="15.75" customHeight="1" x14ac:dyDescent="0.35">
      <c r="A467" s="55"/>
      <c r="B467" s="56"/>
      <c r="C467" s="56"/>
      <c r="D467" s="56"/>
      <c r="E467" s="56"/>
      <c r="F467" s="57"/>
      <c r="G467" s="67"/>
      <c r="H467" s="67"/>
      <c r="I467" s="185"/>
      <c r="J467" s="58" t="str">
        <f>IFERROR(Tabel1[[#This Row],[risico PF (%)]]/Tabel1[[#This Row],[Fictieve Stoploss (%)]]*-1,"")</f>
        <v/>
      </c>
      <c r="K467" s="58" t="str">
        <f>IFERROR(Tabel1[[#This Row],[risico PF (%)]]/Tabel1[[#This Row],[Stoploss optie 2 (%)]]*-1,"")</f>
        <v/>
      </c>
      <c r="L467" s="137"/>
      <c r="M467" s="137"/>
      <c r="N467" s="138"/>
      <c r="O467" s="138"/>
      <c r="P467" s="137"/>
      <c r="Q467" s="61"/>
      <c r="R467" s="61"/>
      <c r="S467" s="61"/>
      <c r="T467" s="60"/>
      <c r="U467" s="60"/>
      <c r="V467" s="62"/>
      <c r="W467" s="62"/>
      <c r="X467" s="76"/>
      <c r="Y467" s="61"/>
      <c r="Z467" s="163">
        <f>Tabel1[[#This Row],[prijs voorbij entry (%)]]-Tabel1[[#This Row],[Fictieve Stoploss (%)]]</f>
        <v>0</v>
      </c>
      <c r="AA467" s="94"/>
      <c r="AB467" s="94"/>
      <c r="AC467" s="61"/>
      <c r="AD467" s="61"/>
      <c r="AE467" s="61"/>
      <c r="AF467" s="95"/>
      <c r="AG467" s="153">
        <f>Tabel1[[#This Row],[eindtijd]]-Tabel1[[#This Row],[starttijd]]</f>
        <v>0</v>
      </c>
      <c r="AI467" s="59"/>
      <c r="AJ467" s="162" t="str">
        <f>IFERROR($J467*(IF($M467="SL",IF($T467="",$Q467*Analysetool!B$3,$T467*Analysetool!B$3),$M467*Analysetool!B$3)+IF($N467="SL",IF($T467="",$Q467*Analysetool!B$4,$T467*Analysetool!B$4),$N467*Analysetool!B$4)+IF($O467="SL",IF($T467="",$Q467*Analysetool!B$5,$T467*Analysetool!B$5),$O467*Analysetool!B$5)+IF($P467="SL",IF($T467="",$Q467*Analysetool!B$6,$T467*Analysetool!B$6),$P467*Analysetool!B$6))-Tabel1[[#This Row],[fees (%)]],"")</f>
        <v/>
      </c>
    </row>
    <row r="468" spans="1:36" ht="15.75" customHeight="1" x14ac:dyDescent="0.35">
      <c r="A468" s="55"/>
      <c r="B468" s="56"/>
      <c r="C468" s="56"/>
      <c r="D468" s="56"/>
      <c r="E468" s="56"/>
      <c r="F468" s="57"/>
      <c r="G468" s="67"/>
      <c r="H468" s="67"/>
      <c r="I468" s="185"/>
      <c r="J468" s="58" t="str">
        <f>IFERROR(Tabel1[[#This Row],[risico PF (%)]]/Tabel1[[#This Row],[Fictieve Stoploss (%)]]*-1,"")</f>
        <v/>
      </c>
      <c r="K468" s="58" t="str">
        <f>IFERROR(Tabel1[[#This Row],[risico PF (%)]]/Tabel1[[#This Row],[Stoploss optie 2 (%)]]*-1,"")</f>
        <v/>
      </c>
      <c r="L468" s="137"/>
      <c r="M468" s="137"/>
      <c r="N468" s="138"/>
      <c r="O468" s="138"/>
      <c r="P468" s="137"/>
      <c r="Q468" s="61"/>
      <c r="R468" s="61"/>
      <c r="S468" s="61"/>
      <c r="T468" s="60"/>
      <c r="U468" s="60"/>
      <c r="V468" s="62"/>
      <c r="W468" s="62"/>
      <c r="X468" s="76"/>
      <c r="Y468" s="61"/>
      <c r="Z468" s="163">
        <f>Tabel1[[#This Row],[prijs voorbij entry (%)]]-Tabel1[[#This Row],[Fictieve Stoploss (%)]]</f>
        <v>0</v>
      </c>
      <c r="AA468" s="94"/>
      <c r="AB468" s="94"/>
      <c r="AC468" s="61"/>
      <c r="AD468" s="61"/>
      <c r="AE468" s="61"/>
      <c r="AF468" s="95"/>
      <c r="AG468" s="153">
        <f>Tabel1[[#This Row],[eindtijd]]-Tabel1[[#This Row],[starttijd]]</f>
        <v>0</v>
      </c>
      <c r="AI468" s="59"/>
      <c r="AJ468" s="162" t="str">
        <f>IFERROR($J468*(IF($M468="SL",IF($T468="",$Q468*Analysetool!B$3,$T468*Analysetool!B$3),$M468*Analysetool!B$3)+IF($N468="SL",IF($T468="",$Q468*Analysetool!B$4,$T468*Analysetool!B$4),$N468*Analysetool!B$4)+IF($O468="SL",IF($T468="",$Q468*Analysetool!B$5,$T468*Analysetool!B$5),$O468*Analysetool!B$5)+IF($P468="SL",IF($T468="",$Q468*Analysetool!B$6,$T468*Analysetool!B$6),$P468*Analysetool!B$6))-Tabel1[[#This Row],[fees (%)]],"")</f>
        <v/>
      </c>
    </row>
    <row r="469" spans="1:36" ht="15.75" customHeight="1" x14ac:dyDescent="0.35">
      <c r="A469" s="55"/>
      <c r="B469" s="56"/>
      <c r="C469" s="56"/>
      <c r="D469" s="56"/>
      <c r="E469" s="56"/>
      <c r="F469" s="57"/>
      <c r="G469" s="67"/>
      <c r="H469" s="67"/>
      <c r="I469" s="185"/>
      <c r="J469" s="58" t="str">
        <f>IFERROR(Tabel1[[#This Row],[risico PF (%)]]/Tabel1[[#This Row],[Fictieve Stoploss (%)]]*-1,"")</f>
        <v/>
      </c>
      <c r="K469" s="58" t="str">
        <f>IFERROR(Tabel1[[#This Row],[risico PF (%)]]/Tabel1[[#This Row],[Stoploss optie 2 (%)]]*-1,"")</f>
        <v/>
      </c>
      <c r="L469" s="137"/>
      <c r="M469" s="137"/>
      <c r="N469" s="138"/>
      <c r="O469" s="138"/>
      <c r="P469" s="137"/>
      <c r="Q469" s="61"/>
      <c r="R469" s="61"/>
      <c r="S469" s="61"/>
      <c r="T469" s="60"/>
      <c r="U469" s="60"/>
      <c r="V469" s="62"/>
      <c r="W469" s="62"/>
      <c r="X469" s="76"/>
      <c r="Y469" s="61"/>
      <c r="Z469" s="163">
        <f>Tabel1[[#This Row],[prijs voorbij entry (%)]]-Tabel1[[#This Row],[Fictieve Stoploss (%)]]</f>
        <v>0</v>
      </c>
      <c r="AA469" s="94"/>
      <c r="AB469" s="94"/>
      <c r="AC469" s="61"/>
      <c r="AD469" s="61"/>
      <c r="AE469" s="61"/>
      <c r="AF469" s="95"/>
      <c r="AG469" s="153">
        <f>Tabel1[[#This Row],[eindtijd]]-Tabel1[[#This Row],[starttijd]]</f>
        <v>0</v>
      </c>
      <c r="AI469" s="59"/>
      <c r="AJ469" s="162" t="str">
        <f>IFERROR($J469*(IF($M469="SL",IF($T469="",$Q469*Analysetool!B$3,$T469*Analysetool!B$3),$M469*Analysetool!B$3)+IF($N469="SL",IF($T469="",$Q469*Analysetool!B$4,$T469*Analysetool!B$4),$N469*Analysetool!B$4)+IF($O469="SL",IF($T469="",$Q469*Analysetool!B$5,$T469*Analysetool!B$5),$O469*Analysetool!B$5)+IF($P469="SL",IF($T469="",$Q469*Analysetool!B$6,$T469*Analysetool!B$6),$P469*Analysetool!B$6))-Tabel1[[#This Row],[fees (%)]],"")</f>
        <v/>
      </c>
    </row>
    <row r="470" spans="1:36" ht="15.75" customHeight="1" x14ac:dyDescent="0.35">
      <c r="A470" s="55"/>
      <c r="B470" s="56"/>
      <c r="C470" s="56"/>
      <c r="D470" s="56"/>
      <c r="E470" s="56"/>
      <c r="F470" s="57"/>
      <c r="G470" s="67"/>
      <c r="H470" s="67"/>
      <c r="I470" s="185"/>
      <c r="J470" s="58" t="str">
        <f>IFERROR(Tabel1[[#This Row],[risico PF (%)]]/Tabel1[[#This Row],[Fictieve Stoploss (%)]]*-1,"")</f>
        <v/>
      </c>
      <c r="K470" s="58" t="str">
        <f>IFERROR(Tabel1[[#This Row],[risico PF (%)]]/Tabel1[[#This Row],[Stoploss optie 2 (%)]]*-1,"")</f>
        <v/>
      </c>
      <c r="L470" s="137"/>
      <c r="M470" s="137"/>
      <c r="N470" s="138"/>
      <c r="O470" s="138"/>
      <c r="P470" s="137"/>
      <c r="Q470" s="61"/>
      <c r="R470" s="61"/>
      <c r="S470" s="61"/>
      <c r="T470" s="60"/>
      <c r="U470" s="60"/>
      <c r="V470" s="62"/>
      <c r="W470" s="62"/>
      <c r="X470" s="76"/>
      <c r="Y470" s="61"/>
      <c r="Z470" s="163">
        <f>Tabel1[[#This Row],[prijs voorbij entry (%)]]-Tabel1[[#This Row],[Fictieve Stoploss (%)]]</f>
        <v>0</v>
      </c>
      <c r="AA470" s="94"/>
      <c r="AB470" s="94"/>
      <c r="AC470" s="61"/>
      <c r="AD470" s="61"/>
      <c r="AE470" s="61"/>
      <c r="AF470" s="95"/>
      <c r="AG470" s="153">
        <f>Tabel1[[#This Row],[eindtijd]]-Tabel1[[#This Row],[starttijd]]</f>
        <v>0</v>
      </c>
      <c r="AI470" s="59"/>
      <c r="AJ470" s="162" t="str">
        <f>IFERROR($J470*(IF($M470="SL",IF($T470="",$Q470*Analysetool!B$3,$T470*Analysetool!B$3),$M470*Analysetool!B$3)+IF($N470="SL",IF($T470="",$Q470*Analysetool!B$4,$T470*Analysetool!B$4),$N470*Analysetool!B$4)+IF($O470="SL",IF($T470="",$Q470*Analysetool!B$5,$T470*Analysetool!B$5),$O470*Analysetool!B$5)+IF($P470="SL",IF($T470="",$Q470*Analysetool!B$6,$T470*Analysetool!B$6),$P470*Analysetool!B$6))-Tabel1[[#This Row],[fees (%)]],"")</f>
        <v/>
      </c>
    </row>
    <row r="471" spans="1:36" ht="15.75" customHeight="1" x14ac:dyDescent="0.35">
      <c r="A471" s="55"/>
      <c r="B471" s="56"/>
      <c r="C471" s="56"/>
      <c r="D471" s="56"/>
      <c r="E471" s="56"/>
      <c r="F471" s="57"/>
      <c r="G471" s="67"/>
      <c r="H471" s="67"/>
      <c r="I471" s="185"/>
      <c r="J471" s="58" t="str">
        <f>IFERROR(Tabel1[[#This Row],[risico PF (%)]]/Tabel1[[#This Row],[Fictieve Stoploss (%)]]*-1,"")</f>
        <v/>
      </c>
      <c r="K471" s="58" t="str">
        <f>IFERROR(Tabel1[[#This Row],[risico PF (%)]]/Tabel1[[#This Row],[Stoploss optie 2 (%)]]*-1,"")</f>
        <v/>
      </c>
      <c r="L471" s="137"/>
      <c r="M471" s="137"/>
      <c r="N471" s="138"/>
      <c r="O471" s="138"/>
      <c r="P471" s="137"/>
      <c r="Q471" s="61"/>
      <c r="R471" s="61"/>
      <c r="S471" s="61"/>
      <c r="T471" s="60"/>
      <c r="U471" s="60"/>
      <c r="V471" s="62"/>
      <c r="W471" s="62"/>
      <c r="X471" s="76"/>
      <c r="Y471" s="61"/>
      <c r="Z471" s="163">
        <f>Tabel1[[#This Row],[prijs voorbij entry (%)]]-Tabel1[[#This Row],[Fictieve Stoploss (%)]]</f>
        <v>0</v>
      </c>
      <c r="AA471" s="94"/>
      <c r="AB471" s="94"/>
      <c r="AC471" s="61"/>
      <c r="AD471" s="61"/>
      <c r="AE471" s="61"/>
      <c r="AF471" s="95"/>
      <c r="AG471" s="153">
        <f>Tabel1[[#This Row],[eindtijd]]-Tabel1[[#This Row],[starttijd]]</f>
        <v>0</v>
      </c>
      <c r="AI471" s="59"/>
      <c r="AJ471" s="162" t="str">
        <f>IFERROR($J471*(IF($M471="SL",IF($T471="",$Q471*Analysetool!B$3,$T471*Analysetool!B$3),$M471*Analysetool!B$3)+IF($N471="SL",IF($T471="",$Q471*Analysetool!B$4,$T471*Analysetool!B$4),$N471*Analysetool!B$4)+IF($O471="SL",IF($T471="",$Q471*Analysetool!B$5,$T471*Analysetool!B$5),$O471*Analysetool!B$5)+IF($P471="SL",IF($T471="",$Q471*Analysetool!B$6,$T471*Analysetool!B$6),$P471*Analysetool!B$6))-Tabel1[[#This Row],[fees (%)]],"")</f>
        <v/>
      </c>
    </row>
    <row r="472" spans="1:36" ht="15.75" customHeight="1" x14ac:dyDescent="0.35">
      <c r="A472" s="55"/>
      <c r="B472" s="56"/>
      <c r="C472" s="56"/>
      <c r="D472" s="56"/>
      <c r="E472" s="56"/>
      <c r="F472" s="57"/>
      <c r="G472" s="67"/>
      <c r="H472" s="67"/>
      <c r="I472" s="185"/>
      <c r="J472" s="58" t="str">
        <f>IFERROR(Tabel1[[#This Row],[risico PF (%)]]/Tabel1[[#This Row],[Fictieve Stoploss (%)]]*-1,"")</f>
        <v/>
      </c>
      <c r="K472" s="58" t="str">
        <f>IFERROR(Tabel1[[#This Row],[risico PF (%)]]/Tabel1[[#This Row],[Stoploss optie 2 (%)]]*-1,"")</f>
        <v/>
      </c>
      <c r="L472" s="137"/>
      <c r="M472" s="137"/>
      <c r="N472" s="138"/>
      <c r="O472" s="138"/>
      <c r="P472" s="137"/>
      <c r="Q472" s="61"/>
      <c r="R472" s="61"/>
      <c r="S472" s="61"/>
      <c r="T472" s="60"/>
      <c r="U472" s="60"/>
      <c r="V472" s="62"/>
      <c r="W472" s="62"/>
      <c r="X472" s="76"/>
      <c r="Y472" s="61"/>
      <c r="Z472" s="163">
        <f>Tabel1[[#This Row],[prijs voorbij entry (%)]]-Tabel1[[#This Row],[Fictieve Stoploss (%)]]</f>
        <v>0</v>
      </c>
      <c r="AA472" s="94"/>
      <c r="AB472" s="94"/>
      <c r="AC472" s="61"/>
      <c r="AD472" s="61"/>
      <c r="AE472" s="61"/>
      <c r="AF472" s="95"/>
      <c r="AG472" s="153">
        <f>Tabel1[[#This Row],[eindtijd]]-Tabel1[[#This Row],[starttijd]]</f>
        <v>0</v>
      </c>
      <c r="AI472" s="59"/>
      <c r="AJ472" s="162" t="str">
        <f>IFERROR($J472*(IF($M472="SL",IF($T472="",$Q472*Analysetool!B$3,$T472*Analysetool!B$3),$M472*Analysetool!B$3)+IF($N472="SL",IF($T472="",$Q472*Analysetool!B$4,$T472*Analysetool!B$4),$N472*Analysetool!B$4)+IF($O472="SL",IF($T472="",$Q472*Analysetool!B$5,$T472*Analysetool!B$5),$O472*Analysetool!B$5)+IF($P472="SL",IF($T472="",$Q472*Analysetool!B$6,$T472*Analysetool!B$6),$P472*Analysetool!B$6))-Tabel1[[#This Row],[fees (%)]],"")</f>
        <v/>
      </c>
    </row>
    <row r="473" spans="1:36" ht="15.75" customHeight="1" x14ac:dyDescent="0.35">
      <c r="A473" s="55"/>
      <c r="B473" s="56"/>
      <c r="C473" s="56"/>
      <c r="D473" s="56"/>
      <c r="E473" s="56"/>
      <c r="F473" s="57"/>
      <c r="G473" s="67"/>
      <c r="H473" s="67"/>
      <c r="I473" s="185"/>
      <c r="J473" s="58" t="str">
        <f>IFERROR(Tabel1[[#This Row],[risico PF (%)]]/Tabel1[[#This Row],[Fictieve Stoploss (%)]]*-1,"")</f>
        <v/>
      </c>
      <c r="K473" s="58" t="str">
        <f>IFERROR(Tabel1[[#This Row],[risico PF (%)]]/Tabel1[[#This Row],[Stoploss optie 2 (%)]]*-1,"")</f>
        <v/>
      </c>
      <c r="L473" s="137"/>
      <c r="M473" s="137"/>
      <c r="N473" s="138"/>
      <c r="O473" s="138"/>
      <c r="P473" s="137"/>
      <c r="Q473" s="61"/>
      <c r="R473" s="61"/>
      <c r="S473" s="61"/>
      <c r="T473" s="60"/>
      <c r="U473" s="60"/>
      <c r="V473" s="62"/>
      <c r="W473" s="62"/>
      <c r="X473" s="76"/>
      <c r="Y473" s="61"/>
      <c r="Z473" s="163">
        <f>Tabel1[[#This Row],[prijs voorbij entry (%)]]-Tabel1[[#This Row],[Fictieve Stoploss (%)]]</f>
        <v>0</v>
      </c>
      <c r="AA473" s="94"/>
      <c r="AB473" s="94"/>
      <c r="AC473" s="61"/>
      <c r="AD473" s="61"/>
      <c r="AE473" s="61"/>
      <c r="AF473" s="95"/>
      <c r="AG473" s="153">
        <f>Tabel1[[#This Row],[eindtijd]]-Tabel1[[#This Row],[starttijd]]</f>
        <v>0</v>
      </c>
      <c r="AI473" s="59"/>
      <c r="AJ473" s="162" t="str">
        <f>IFERROR($J473*(IF($M473="SL",IF($T473="",$Q473*Analysetool!B$3,$T473*Analysetool!B$3),$M473*Analysetool!B$3)+IF($N473="SL",IF($T473="",$Q473*Analysetool!B$4,$T473*Analysetool!B$4),$N473*Analysetool!B$4)+IF($O473="SL",IF($T473="",$Q473*Analysetool!B$5,$T473*Analysetool!B$5),$O473*Analysetool!B$5)+IF($P473="SL",IF($T473="",$Q473*Analysetool!B$6,$T473*Analysetool!B$6),$P473*Analysetool!B$6))-Tabel1[[#This Row],[fees (%)]],"")</f>
        <v/>
      </c>
    </row>
    <row r="474" spans="1:36" ht="15.75" customHeight="1" x14ac:dyDescent="0.35">
      <c r="A474" s="55"/>
      <c r="B474" s="56"/>
      <c r="C474" s="56"/>
      <c r="D474" s="56"/>
      <c r="E474" s="56"/>
      <c r="F474" s="57"/>
      <c r="G474" s="67"/>
      <c r="H474" s="67"/>
      <c r="I474" s="185"/>
      <c r="J474" s="58" t="str">
        <f>IFERROR(Tabel1[[#This Row],[risico PF (%)]]/Tabel1[[#This Row],[Fictieve Stoploss (%)]]*-1,"")</f>
        <v/>
      </c>
      <c r="K474" s="58" t="str">
        <f>IFERROR(Tabel1[[#This Row],[risico PF (%)]]/Tabel1[[#This Row],[Stoploss optie 2 (%)]]*-1,"")</f>
        <v/>
      </c>
      <c r="L474" s="137"/>
      <c r="M474" s="137"/>
      <c r="N474" s="138"/>
      <c r="O474" s="138"/>
      <c r="P474" s="137"/>
      <c r="Q474" s="61"/>
      <c r="R474" s="61"/>
      <c r="S474" s="61"/>
      <c r="T474" s="60"/>
      <c r="U474" s="60"/>
      <c r="V474" s="62"/>
      <c r="W474" s="62"/>
      <c r="X474" s="76"/>
      <c r="Y474" s="61"/>
      <c r="Z474" s="163">
        <f>Tabel1[[#This Row],[prijs voorbij entry (%)]]-Tabel1[[#This Row],[Fictieve Stoploss (%)]]</f>
        <v>0</v>
      </c>
      <c r="AA474" s="94"/>
      <c r="AB474" s="94"/>
      <c r="AC474" s="61"/>
      <c r="AD474" s="61"/>
      <c r="AE474" s="61"/>
      <c r="AF474" s="95"/>
      <c r="AG474" s="153">
        <f>Tabel1[[#This Row],[eindtijd]]-Tabel1[[#This Row],[starttijd]]</f>
        <v>0</v>
      </c>
      <c r="AI474" s="59"/>
      <c r="AJ474" s="162" t="str">
        <f>IFERROR($J474*(IF($M474="SL",IF($T474="",$Q474*Analysetool!B$3,$T474*Analysetool!B$3),$M474*Analysetool!B$3)+IF($N474="SL",IF($T474="",$Q474*Analysetool!B$4,$T474*Analysetool!B$4),$N474*Analysetool!B$4)+IF($O474="SL",IF($T474="",$Q474*Analysetool!B$5,$T474*Analysetool!B$5),$O474*Analysetool!B$5)+IF($P474="SL",IF($T474="",$Q474*Analysetool!B$6,$T474*Analysetool!B$6),$P474*Analysetool!B$6))-Tabel1[[#This Row],[fees (%)]],"")</f>
        <v/>
      </c>
    </row>
    <row r="475" spans="1:36" ht="15.75" customHeight="1" x14ac:dyDescent="0.35">
      <c r="A475" s="55"/>
      <c r="B475" s="56"/>
      <c r="C475" s="56"/>
      <c r="D475" s="56"/>
      <c r="E475" s="56"/>
      <c r="F475" s="57"/>
      <c r="G475" s="67"/>
      <c r="H475" s="67"/>
      <c r="I475" s="185"/>
      <c r="J475" s="58" t="str">
        <f>IFERROR(Tabel1[[#This Row],[risico PF (%)]]/Tabel1[[#This Row],[Fictieve Stoploss (%)]]*-1,"")</f>
        <v/>
      </c>
      <c r="K475" s="58" t="str">
        <f>IFERROR(Tabel1[[#This Row],[risico PF (%)]]/Tabel1[[#This Row],[Stoploss optie 2 (%)]]*-1,"")</f>
        <v/>
      </c>
      <c r="L475" s="137"/>
      <c r="M475" s="137"/>
      <c r="N475" s="138"/>
      <c r="O475" s="138"/>
      <c r="P475" s="137"/>
      <c r="Q475" s="61"/>
      <c r="R475" s="61"/>
      <c r="S475" s="61"/>
      <c r="T475" s="60"/>
      <c r="U475" s="60"/>
      <c r="V475" s="62"/>
      <c r="W475" s="62"/>
      <c r="X475" s="76"/>
      <c r="Y475" s="61"/>
      <c r="Z475" s="163">
        <f>Tabel1[[#This Row],[prijs voorbij entry (%)]]-Tabel1[[#This Row],[Fictieve Stoploss (%)]]</f>
        <v>0</v>
      </c>
      <c r="AA475" s="94"/>
      <c r="AB475" s="94"/>
      <c r="AC475" s="61"/>
      <c r="AD475" s="61"/>
      <c r="AE475" s="61"/>
      <c r="AF475" s="95"/>
      <c r="AG475" s="153">
        <f>Tabel1[[#This Row],[eindtijd]]-Tabel1[[#This Row],[starttijd]]</f>
        <v>0</v>
      </c>
      <c r="AI475" s="59"/>
      <c r="AJ475" s="162" t="str">
        <f>IFERROR($J475*(IF($M475="SL",IF($T475="",$Q475*Analysetool!B$3,$T475*Analysetool!B$3),$M475*Analysetool!B$3)+IF($N475="SL",IF($T475="",$Q475*Analysetool!B$4,$T475*Analysetool!B$4),$N475*Analysetool!B$4)+IF($O475="SL",IF($T475="",$Q475*Analysetool!B$5,$T475*Analysetool!B$5),$O475*Analysetool!B$5)+IF($P475="SL",IF($T475="",$Q475*Analysetool!B$6,$T475*Analysetool!B$6),$P475*Analysetool!B$6))-Tabel1[[#This Row],[fees (%)]],"")</f>
        <v/>
      </c>
    </row>
    <row r="476" spans="1:36" ht="15.75" customHeight="1" x14ac:dyDescent="0.35">
      <c r="A476" s="55"/>
      <c r="B476" s="56"/>
      <c r="C476" s="56"/>
      <c r="D476" s="56"/>
      <c r="E476" s="56"/>
      <c r="F476" s="57"/>
      <c r="G476" s="67"/>
      <c r="H476" s="67"/>
      <c r="I476" s="185"/>
      <c r="J476" s="58" t="str">
        <f>IFERROR(Tabel1[[#This Row],[risico PF (%)]]/Tabel1[[#This Row],[Fictieve Stoploss (%)]]*-1,"")</f>
        <v/>
      </c>
      <c r="K476" s="58" t="str">
        <f>IFERROR(Tabel1[[#This Row],[risico PF (%)]]/Tabel1[[#This Row],[Stoploss optie 2 (%)]]*-1,"")</f>
        <v/>
      </c>
      <c r="L476" s="137"/>
      <c r="M476" s="137"/>
      <c r="N476" s="138"/>
      <c r="O476" s="138"/>
      <c r="P476" s="137"/>
      <c r="Q476" s="61"/>
      <c r="R476" s="61"/>
      <c r="S476" s="61"/>
      <c r="T476" s="60"/>
      <c r="U476" s="60"/>
      <c r="V476" s="62"/>
      <c r="W476" s="62"/>
      <c r="X476" s="76"/>
      <c r="Y476" s="61"/>
      <c r="Z476" s="163">
        <f>Tabel1[[#This Row],[prijs voorbij entry (%)]]-Tabel1[[#This Row],[Fictieve Stoploss (%)]]</f>
        <v>0</v>
      </c>
      <c r="AA476" s="94"/>
      <c r="AB476" s="94"/>
      <c r="AC476" s="61"/>
      <c r="AD476" s="61"/>
      <c r="AE476" s="61"/>
      <c r="AF476" s="95"/>
      <c r="AG476" s="153">
        <f>Tabel1[[#This Row],[eindtijd]]-Tabel1[[#This Row],[starttijd]]</f>
        <v>0</v>
      </c>
      <c r="AI476" s="59"/>
      <c r="AJ476" s="162" t="str">
        <f>IFERROR($J476*(IF($M476="SL",IF($T476="",$Q476*Analysetool!B$3,$T476*Analysetool!B$3),$M476*Analysetool!B$3)+IF($N476="SL",IF($T476="",$Q476*Analysetool!B$4,$T476*Analysetool!B$4),$N476*Analysetool!B$4)+IF($O476="SL",IF($T476="",$Q476*Analysetool!B$5,$T476*Analysetool!B$5),$O476*Analysetool!B$5)+IF($P476="SL",IF($T476="",$Q476*Analysetool!B$6,$T476*Analysetool!B$6),$P476*Analysetool!B$6))-Tabel1[[#This Row],[fees (%)]],"")</f>
        <v/>
      </c>
    </row>
    <row r="477" spans="1:36" ht="15.75" customHeight="1" x14ac:dyDescent="0.35">
      <c r="A477" s="55"/>
      <c r="B477" s="56"/>
      <c r="C477" s="56"/>
      <c r="D477" s="56"/>
      <c r="E477" s="56"/>
      <c r="F477" s="57"/>
      <c r="G477" s="67"/>
      <c r="H477" s="67"/>
      <c r="I477" s="185"/>
      <c r="J477" s="58" t="str">
        <f>IFERROR(Tabel1[[#This Row],[risico PF (%)]]/Tabel1[[#This Row],[Fictieve Stoploss (%)]]*-1,"")</f>
        <v/>
      </c>
      <c r="K477" s="58" t="str">
        <f>IFERROR(Tabel1[[#This Row],[risico PF (%)]]/Tabel1[[#This Row],[Stoploss optie 2 (%)]]*-1,"")</f>
        <v/>
      </c>
      <c r="L477" s="137"/>
      <c r="M477" s="137"/>
      <c r="N477" s="138"/>
      <c r="O477" s="138"/>
      <c r="P477" s="137"/>
      <c r="Q477" s="61"/>
      <c r="R477" s="61"/>
      <c r="S477" s="61"/>
      <c r="T477" s="60"/>
      <c r="U477" s="60"/>
      <c r="V477" s="62"/>
      <c r="W477" s="62"/>
      <c r="X477" s="76"/>
      <c r="Y477" s="61"/>
      <c r="Z477" s="163">
        <f>Tabel1[[#This Row],[prijs voorbij entry (%)]]-Tabel1[[#This Row],[Fictieve Stoploss (%)]]</f>
        <v>0</v>
      </c>
      <c r="AA477" s="94"/>
      <c r="AB477" s="94"/>
      <c r="AC477" s="61"/>
      <c r="AD477" s="61"/>
      <c r="AE477" s="61"/>
      <c r="AF477" s="95"/>
      <c r="AG477" s="153">
        <f>Tabel1[[#This Row],[eindtijd]]-Tabel1[[#This Row],[starttijd]]</f>
        <v>0</v>
      </c>
      <c r="AI477" s="59"/>
      <c r="AJ477" s="162" t="str">
        <f>IFERROR($J477*(IF($M477="SL",IF($T477="",$Q477*Analysetool!B$3,$T477*Analysetool!B$3),$M477*Analysetool!B$3)+IF($N477="SL",IF($T477="",$Q477*Analysetool!B$4,$T477*Analysetool!B$4),$N477*Analysetool!B$4)+IF($O477="SL",IF($T477="",$Q477*Analysetool!B$5,$T477*Analysetool!B$5),$O477*Analysetool!B$5)+IF($P477="SL",IF($T477="",$Q477*Analysetool!B$6,$T477*Analysetool!B$6),$P477*Analysetool!B$6))-Tabel1[[#This Row],[fees (%)]],"")</f>
        <v/>
      </c>
    </row>
    <row r="478" spans="1:36" ht="15.75" customHeight="1" x14ac:dyDescent="0.35">
      <c r="A478" s="55"/>
      <c r="B478" s="56"/>
      <c r="C478" s="56"/>
      <c r="D478" s="56"/>
      <c r="E478" s="56"/>
      <c r="F478" s="57"/>
      <c r="G478" s="67"/>
      <c r="H478" s="67"/>
      <c r="I478" s="185"/>
      <c r="J478" s="58" t="str">
        <f>IFERROR(Tabel1[[#This Row],[risico PF (%)]]/Tabel1[[#This Row],[Fictieve Stoploss (%)]]*-1,"")</f>
        <v/>
      </c>
      <c r="K478" s="58" t="str">
        <f>IFERROR(Tabel1[[#This Row],[risico PF (%)]]/Tabel1[[#This Row],[Stoploss optie 2 (%)]]*-1,"")</f>
        <v/>
      </c>
      <c r="L478" s="137"/>
      <c r="M478" s="137"/>
      <c r="N478" s="138"/>
      <c r="O478" s="138"/>
      <c r="P478" s="137"/>
      <c r="Q478" s="61"/>
      <c r="R478" s="61"/>
      <c r="S478" s="61"/>
      <c r="T478" s="60"/>
      <c r="U478" s="60"/>
      <c r="V478" s="62"/>
      <c r="W478" s="62"/>
      <c r="X478" s="76"/>
      <c r="Y478" s="61"/>
      <c r="Z478" s="163">
        <f>Tabel1[[#This Row],[prijs voorbij entry (%)]]-Tabel1[[#This Row],[Fictieve Stoploss (%)]]</f>
        <v>0</v>
      </c>
      <c r="AA478" s="94"/>
      <c r="AB478" s="94"/>
      <c r="AC478" s="61"/>
      <c r="AD478" s="61"/>
      <c r="AE478" s="61"/>
      <c r="AF478" s="95"/>
      <c r="AG478" s="153">
        <f>Tabel1[[#This Row],[eindtijd]]-Tabel1[[#This Row],[starttijd]]</f>
        <v>0</v>
      </c>
      <c r="AI478" s="59"/>
      <c r="AJ478" s="162" t="str">
        <f>IFERROR($J478*(IF($M478="SL",IF($T478="",$Q478*Analysetool!B$3,$T478*Analysetool!B$3),$M478*Analysetool!B$3)+IF($N478="SL",IF($T478="",$Q478*Analysetool!B$4,$T478*Analysetool!B$4),$N478*Analysetool!B$4)+IF($O478="SL",IF($T478="",$Q478*Analysetool!B$5,$T478*Analysetool!B$5),$O478*Analysetool!B$5)+IF($P478="SL",IF($T478="",$Q478*Analysetool!B$6,$T478*Analysetool!B$6),$P478*Analysetool!B$6))-Tabel1[[#This Row],[fees (%)]],"")</f>
        <v/>
      </c>
    </row>
    <row r="479" spans="1:36" ht="15.75" customHeight="1" x14ac:dyDescent="0.35">
      <c r="A479" s="55"/>
      <c r="B479" s="56"/>
      <c r="C479" s="56"/>
      <c r="D479" s="56"/>
      <c r="E479" s="56"/>
      <c r="F479" s="57"/>
      <c r="G479" s="67"/>
      <c r="H479" s="67"/>
      <c r="I479" s="185"/>
      <c r="J479" s="58" t="str">
        <f>IFERROR(Tabel1[[#This Row],[risico PF (%)]]/Tabel1[[#This Row],[Fictieve Stoploss (%)]]*-1,"")</f>
        <v/>
      </c>
      <c r="K479" s="58" t="str">
        <f>IFERROR(Tabel1[[#This Row],[risico PF (%)]]/Tabel1[[#This Row],[Stoploss optie 2 (%)]]*-1,"")</f>
        <v/>
      </c>
      <c r="L479" s="137"/>
      <c r="M479" s="137"/>
      <c r="N479" s="138"/>
      <c r="O479" s="138"/>
      <c r="P479" s="137"/>
      <c r="Q479" s="61"/>
      <c r="R479" s="61"/>
      <c r="S479" s="61"/>
      <c r="T479" s="60"/>
      <c r="U479" s="60"/>
      <c r="V479" s="62"/>
      <c r="W479" s="62"/>
      <c r="X479" s="76"/>
      <c r="Y479" s="61"/>
      <c r="Z479" s="163">
        <f>Tabel1[[#This Row],[prijs voorbij entry (%)]]-Tabel1[[#This Row],[Fictieve Stoploss (%)]]</f>
        <v>0</v>
      </c>
      <c r="AA479" s="94"/>
      <c r="AB479" s="94"/>
      <c r="AC479" s="61"/>
      <c r="AD479" s="61"/>
      <c r="AE479" s="61"/>
      <c r="AF479" s="95"/>
      <c r="AG479" s="153">
        <f>Tabel1[[#This Row],[eindtijd]]-Tabel1[[#This Row],[starttijd]]</f>
        <v>0</v>
      </c>
      <c r="AI479" s="59"/>
      <c r="AJ479" s="162" t="str">
        <f>IFERROR($J479*(IF($M479="SL",IF($T479="",$Q479*Analysetool!B$3,$T479*Analysetool!B$3),$M479*Analysetool!B$3)+IF($N479="SL",IF($T479="",$Q479*Analysetool!B$4,$T479*Analysetool!B$4),$N479*Analysetool!B$4)+IF($O479="SL",IF($T479="",$Q479*Analysetool!B$5,$T479*Analysetool!B$5),$O479*Analysetool!B$5)+IF($P479="SL",IF($T479="",$Q479*Analysetool!B$6,$T479*Analysetool!B$6),$P479*Analysetool!B$6))-Tabel1[[#This Row],[fees (%)]],"")</f>
        <v/>
      </c>
    </row>
    <row r="480" spans="1:36" ht="15.75" customHeight="1" x14ac:dyDescent="0.35">
      <c r="A480" s="55"/>
      <c r="B480" s="56"/>
      <c r="C480" s="56"/>
      <c r="D480" s="56"/>
      <c r="E480" s="56"/>
      <c r="F480" s="57"/>
      <c r="G480" s="67"/>
      <c r="H480" s="67"/>
      <c r="I480" s="185"/>
      <c r="J480" s="58" t="str">
        <f>IFERROR(Tabel1[[#This Row],[risico PF (%)]]/Tabel1[[#This Row],[Fictieve Stoploss (%)]]*-1,"")</f>
        <v/>
      </c>
      <c r="K480" s="58" t="str">
        <f>IFERROR(Tabel1[[#This Row],[risico PF (%)]]/Tabel1[[#This Row],[Stoploss optie 2 (%)]]*-1,"")</f>
        <v/>
      </c>
      <c r="L480" s="137"/>
      <c r="M480" s="137"/>
      <c r="N480" s="138"/>
      <c r="O480" s="138"/>
      <c r="P480" s="137"/>
      <c r="Q480" s="61"/>
      <c r="R480" s="61"/>
      <c r="S480" s="61"/>
      <c r="T480" s="60"/>
      <c r="U480" s="60"/>
      <c r="V480" s="62"/>
      <c r="W480" s="62"/>
      <c r="X480" s="76"/>
      <c r="Y480" s="61"/>
      <c r="Z480" s="163">
        <f>Tabel1[[#This Row],[prijs voorbij entry (%)]]-Tabel1[[#This Row],[Fictieve Stoploss (%)]]</f>
        <v>0</v>
      </c>
      <c r="AA480" s="94"/>
      <c r="AB480" s="94"/>
      <c r="AC480" s="61"/>
      <c r="AD480" s="61"/>
      <c r="AE480" s="61"/>
      <c r="AF480" s="95"/>
      <c r="AG480" s="153">
        <f>Tabel1[[#This Row],[eindtijd]]-Tabel1[[#This Row],[starttijd]]</f>
        <v>0</v>
      </c>
      <c r="AI480" s="59"/>
      <c r="AJ480" s="162" t="str">
        <f>IFERROR($J480*(IF($M480="SL",IF($T480="",$Q480*Analysetool!B$3,$T480*Analysetool!B$3),$M480*Analysetool!B$3)+IF($N480="SL",IF($T480="",$Q480*Analysetool!B$4,$T480*Analysetool!B$4),$N480*Analysetool!B$4)+IF($O480="SL",IF($T480="",$Q480*Analysetool!B$5,$T480*Analysetool!B$5),$O480*Analysetool!B$5)+IF($P480="SL",IF($T480="",$Q480*Analysetool!B$6,$T480*Analysetool!B$6),$P480*Analysetool!B$6))-Tabel1[[#This Row],[fees (%)]],"")</f>
        <v/>
      </c>
    </row>
    <row r="481" spans="1:36" ht="15.75" customHeight="1" x14ac:dyDescent="0.35">
      <c r="A481" s="55"/>
      <c r="B481" s="56"/>
      <c r="C481" s="56"/>
      <c r="D481" s="56"/>
      <c r="E481" s="56"/>
      <c r="F481" s="57"/>
      <c r="G481" s="67"/>
      <c r="H481" s="67"/>
      <c r="I481" s="185"/>
      <c r="J481" s="58" t="str">
        <f>IFERROR(Tabel1[[#This Row],[risico PF (%)]]/Tabel1[[#This Row],[Fictieve Stoploss (%)]]*-1,"")</f>
        <v/>
      </c>
      <c r="K481" s="58" t="str">
        <f>IFERROR(Tabel1[[#This Row],[risico PF (%)]]/Tabel1[[#This Row],[Stoploss optie 2 (%)]]*-1,"")</f>
        <v/>
      </c>
      <c r="L481" s="137"/>
      <c r="M481" s="137"/>
      <c r="N481" s="138"/>
      <c r="O481" s="138"/>
      <c r="P481" s="137"/>
      <c r="Q481" s="61"/>
      <c r="R481" s="61"/>
      <c r="S481" s="61"/>
      <c r="T481" s="60"/>
      <c r="U481" s="60"/>
      <c r="V481" s="62"/>
      <c r="W481" s="62"/>
      <c r="X481" s="76"/>
      <c r="Y481" s="61"/>
      <c r="Z481" s="163">
        <f>Tabel1[[#This Row],[prijs voorbij entry (%)]]-Tabel1[[#This Row],[Fictieve Stoploss (%)]]</f>
        <v>0</v>
      </c>
      <c r="AA481" s="94"/>
      <c r="AB481" s="94"/>
      <c r="AC481" s="61"/>
      <c r="AD481" s="61"/>
      <c r="AE481" s="61"/>
      <c r="AF481" s="95"/>
      <c r="AG481" s="153">
        <f>Tabel1[[#This Row],[eindtijd]]-Tabel1[[#This Row],[starttijd]]</f>
        <v>0</v>
      </c>
      <c r="AI481" s="59"/>
      <c r="AJ481" s="162" t="str">
        <f>IFERROR($J481*(IF($M481="SL",IF($T481="",$Q481*Analysetool!B$3,$T481*Analysetool!B$3),$M481*Analysetool!B$3)+IF($N481="SL",IF($T481="",$Q481*Analysetool!B$4,$T481*Analysetool!B$4),$N481*Analysetool!B$4)+IF($O481="SL",IF($T481="",$Q481*Analysetool!B$5,$T481*Analysetool!B$5),$O481*Analysetool!B$5)+IF($P481="SL",IF($T481="",$Q481*Analysetool!B$6,$T481*Analysetool!B$6),$P481*Analysetool!B$6))-Tabel1[[#This Row],[fees (%)]],"")</f>
        <v/>
      </c>
    </row>
    <row r="482" spans="1:36" ht="15.75" customHeight="1" x14ac:dyDescent="0.35">
      <c r="A482" s="55"/>
      <c r="B482" s="56"/>
      <c r="C482" s="56"/>
      <c r="D482" s="56"/>
      <c r="E482" s="56"/>
      <c r="F482" s="57"/>
      <c r="G482" s="67"/>
      <c r="H482" s="67"/>
      <c r="I482" s="185"/>
      <c r="J482" s="58" t="str">
        <f>IFERROR(Tabel1[[#This Row],[risico PF (%)]]/Tabel1[[#This Row],[Fictieve Stoploss (%)]]*-1,"")</f>
        <v/>
      </c>
      <c r="K482" s="58" t="str">
        <f>IFERROR(Tabel1[[#This Row],[risico PF (%)]]/Tabel1[[#This Row],[Stoploss optie 2 (%)]]*-1,"")</f>
        <v/>
      </c>
      <c r="L482" s="137"/>
      <c r="M482" s="137"/>
      <c r="N482" s="138"/>
      <c r="O482" s="138"/>
      <c r="P482" s="137"/>
      <c r="Q482" s="61"/>
      <c r="R482" s="61"/>
      <c r="S482" s="61"/>
      <c r="T482" s="60"/>
      <c r="U482" s="60"/>
      <c r="V482" s="62"/>
      <c r="W482" s="62"/>
      <c r="X482" s="76"/>
      <c r="Y482" s="61"/>
      <c r="Z482" s="163">
        <f>Tabel1[[#This Row],[prijs voorbij entry (%)]]-Tabel1[[#This Row],[Fictieve Stoploss (%)]]</f>
        <v>0</v>
      </c>
      <c r="AA482" s="94"/>
      <c r="AB482" s="94"/>
      <c r="AC482" s="61"/>
      <c r="AD482" s="61"/>
      <c r="AE482" s="61"/>
      <c r="AF482" s="95"/>
      <c r="AG482" s="153">
        <f>Tabel1[[#This Row],[eindtijd]]-Tabel1[[#This Row],[starttijd]]</f>
        <v>0</v>
      </c>
      <c r="AI482" s="59"/>
      <c r="AJ482" s="162" t="str">
        <f>IFERROR($J482*(IF($M482="SL",IF($T482="",$Q482*Analysetool!B$3,$T482*Analysetool!B$3),$M482*Analysetool!B$3)+IF($N482="SL",IF($T482="",$Q482*Analysetool!B$4,$T482*Analysetool!B$4),$N482*Analysetool!B$4)+IF($O482="SL",IF($T482="",$Q482*Analysetool!B$5,$T482*Analysetool!B$5),$O482*Analysetool!B$5)+IF($P482="SL",IF($T482="",$Q482*Analysetool!B$6,$T482*Analysetool!B$6),$P482*Analysetool!B$6))-Tabel1[[#This Row],[fees (%)]],"")</f>
        <v/>
      </c>
    </row>
    <row r="483" spans="1:36" ht="15.75" customHeight="1" x14ac:dyDescent="0.35">
      <c r="A483" s="55"/>
      <c r="B483" s="56"/>
      <c r="C483" s="56"/>
      <c r="D483" s="56"/>
      <c r="E483" s="56"/>
      <c r="F483" s="57"/>
      <c r="G483" s="67"/>
      <c r="H483" s="67"/>
      <c r="I483" s="185"/>
      <c r="J483" s="58" t="str">
        <f>IFERROR(Tabel1[[#This Row],[risico PF (%)]]/Tabel1[[#This Row],[Fictieve Stoploss (%)]]*-1,"")</f>
        <v/>
      </c>
      <c r="K483" s="58" t="str">
        <f>IFERROR(Tabel1[[#This Row],[risico PF (%)]]/Tabel1[[#This Row],[Stoploss optie 2 (%)]]*-1,"")</f>
        <v/>
      </c>
      <c r="L483" s="137"/>
      <c r="M483" s="137"/>
      <c r="N483" s="138"/>
      <c r="O483" s="138"/>
      <c r="P483" s="137"/>
      <c r="Q483" s="61"/>
      <c r="R483" s="61"/>
      <c r="S483" s="61"/>
      <c r="T483" s="60"/>
      <c r="U483" s="60"/>
      <c r="V483" s="62"/>
      <c r="W483" s="62"/>
      <c r="X483" s="76"/>
      <c r="Y483" s="61"/>
      <c r="Z483" s="163">
        <f>Tabel1[[#This Row],[prijs voorbij entry (%)]]-Tabel1[[#This Row],[Fictieve Stoploss (%)]]</f>
        <v>0</v>
      </c>
      <c r="AA483" s="94"/>
      <c r="AB483" s="94"/>
      <c r="AC483" s="61"/>
      <c r="AD483" s="61"/>
      <c r="AE483" s="61"/>
      <c r="AF483" s="95"/>
      <c r="AG483" s="153">
        <f>Tabel1[[#This Row],[eindtijd]]-Tabel1[[#This Row],[starttijd]]</f>
        <v>0</v>
      </c>
      <c r="AI483" s="59"/>
      <c r="AJ483" s="162" t="str">
        <f>IFERROR($J483*(IF($M483="SL",IF($T483="",$Q483*Analysetool!B$3,$T483*Analysetool!B$3),$M483*Analysetool!B$3)+IF($N483="SL",IF($T483="",$Q483*Analysetool!B$4,$T483*Analysetool!B$4),$N483*Analysetool!B$4)+IF($O483="SL",IF($T483="",$Q483*Analysetool!B$5,$T483*Analysetool!B$5),$O483*Analysetool!B$5)+IF($P483="SL",IF($T483="",$Q483*Analysetool!B$6,$T483*Analysetool!B$6),$P483*Analysetool!B$6))-Tabel1[[#This Row],[fees (%)]],"")</f>
        <v/>
      </c>
    </row>
    <row r="484" spans="1:36" ht="15.75" customHeight="1" x14ac:dyDescent="0.35">
      <c r="A484" s="55"/>
      <c r="B484" s="56"/>
      <c r="C484" s="56"/>
      <c r="D484" s="56"/>
      <c r="E484" s="56"/>
      <c r="F484" s="57"/>
      <c r="G484" s="67"/>
      <c r="H484" s="67"/>
      <c r="I484" s="185"/>
      <c r="J484" s="58" t="str">
        <f>IFERROR(Tabel1[[#This Row],[risico PF (%)]]/Tabel1[[#This Row],[Fictieve Stoploss (%)]]*-1,"")</f>
        <v/>
      </c>
      <c r="K484" s="58" t="str">
        <f>IFERROR(Tabel1[[#This Row],[risico PF (%)]]/Tabel1[[#This Row],[Stoploss optie 2 (%)]]*-1,"")</f>
        <v/>
      </c>
      <c r="L484" s="137"/>
      <c r="M484" s="137"/>
      <c r="N484" s="138"/>
      <c r="O484" s="138"/>
      <c r="P484" s="137"/>
      <c r="Q484" s="61"/>
      <c r="R484" s="61"/>
      <c r="S484" s="61"/>
      <c r="T484" s="60"/>
      <c r="U484" s="60"/>
      <c r="V484" s="62"/>
      <c r="W484" s="62"/>
      <c r="X484" s="76"/>
      <c r="Y484" s="61"/>
      <c r="Z484" s="163">
        <f>Tabel1[[#This Row],[prijs voorbij entry (%)]]-Tabel1[[#This Row],[Fictieve Stoploss (%)]]</f>
        <v>0</v>
      </c>
      <c r="AA484" s="94"/>
      <c r="AB484" s="94"/>
      <c r="AC484" s="61"/>
      <c r="AD484" s="61"/>
      <c r="AE484" s="61"/>
      <c r="AF484" s="95"/>
      <c r="AG484" s="153">
        <f>Tabel1[[#This Row],[eindtijd]]-Tabel1[[#This Row],[starttijd]]</f>
        <v>0</v>
      </c>
      <c r="AI484" s="59"/>
      <c r="AJ484" s="162" t="str">
        <f>IFERROR($J484*(IF($M484="SL",IF($T484="",$Q484*Analysetool!B$3,$T484*Analysetool!B$3),$M484*Analysetool!B$3)+IF($N484="SL",IF($T484="",$Q484*Analysetool!B$4,$T484*Analysetool!B$4),$N484*Analysetool!B$4)+IF($O484="SL",IF($T484="",$Q484*Analysetool!B$5,$T484*Analysetool!B$5),$O484*Analysetool!B$5)+IF($P484="SL",IF($T484="",$Q484*Analysetool!B$6,$T484*Analysetool!B$6),$P484*Analysetool!B$6))-Tabel1[[#This Row],[fees (%)]],"")</f>
        <v/>
      </c>
    </row>
    <row r="485" spans="1:36" ht="15.75" customHeight="1" x14ac:dyDescent="0.35">
      <c r="A485" s="55"/>
      <c r="B485" s="56"/>
      <c r="C485" s="56"/>
      <c r="D485" s="56"/>
      <c r="E485" s="56"/>
      <c r="F485" s="57"/>
      <c r="G485" s="67"/>
      <c r="H485" s="67"/>
      <c r="I485" s="185"/>
      <c r="J485" s="58" t="str">
        <f>IFERROR(Tabel1[[#This Row],[risico PF (%)]]/Tabel1[[#This Row],[Fictieve Stoploss (%)]]*-1,"")</f>
        <v/>
      </c>
      <c r="K485" s="58" t="str">
        <f>IFERROR(Tabel1[[#This Row],[risico PF (%)]]/Tabel1[[#This Row],[Stoploss optie 2 (%)]]*-1,"")</f>
        <v/>
      </c>
      <c r="L485" s="137"/>
      <c r="M485" s="137"/>
      <c r="N485" s="138"/>
      <c r="O485" s="138"/>
      <c r="P485" s="137"/>
      <c r="Q485" s="61"/>
      <c r="R485" s="61"/>
      <c r="S485" s="61"/>
      <c r="T485" s="60"/>
      <c r="U485" s="60"/>
      <c r="V485" s="62"/>
      <c r="W485" s="62"/>
      <c r="X485" s="76"/>
      <c r="Y485" s="61"/>
      <c r="Z485" s="163">
        <f>Tabel1[[#This Row],[prijs voorbij entry (%)]]-Tabel1[[#This Row],[Fictieve Stoploss (%)]]</f>
        <v>0</v>
      </c>
      <c r="AA485" s="94"/>
      <c r="AB485" s="94"/>
      <c r="AC485" s="61"/>
      <c r="AD485" s="61"/>
      <c r="AE485" s="61"/>
      <c r="AF485" s="95"/>
      <c r="AG485" s="153">
        <f>Tabel1[[#This Row],[eindtijd]]-Tabel1[[#This Row],[starttijd]]</f>
        <v>0</v>
      </c>
      <c r="AI485" s="59"/>
      <c r="AJ485" s="162" t="str">
        <f>IFERROR($J485*(IF($M485="SL",IF($T485="",$Q485*Analysetool!B$3,$T485*Analysetool!B$3),$M485*Analysetool!B$3)+IF($N485="SL",IF($T485="",$Q485*Analysetool!B$4,$T485*Analysetool!B$4),$N485*Analysetool!B$4)+IF($O485="SL",IF($T485="",$Q485*Analysetool!B$5,$T485*Analysetool!B$5),$O485*Analysetool!B$5)+IF($P485="SL",IF($T485="",$Q485*Analysetool!B$6,$T485*Analysetool!B$6),$P485*Analysetool!B$6))-Tabel1[[#This Row],[fees (%)]],"")</f>
        <v/>
      </c>
    </row>
    <row r="486" spans="1:36" ht="15.75" customHeight="1" x14ac:dyDescent="0.35">
      <c r="A486" s="55"/>
      <c r="B486" s="56"/>
      <c r="C486" s="56"/>
      <c r="D486" s="56"/>
      <c r="E486" s="56"/>
      <c r="F486" s="57"/>
      <c r="G486" s="67"/>
      <c r="H486" s="67"/>
      <c r="I486" s="185"/>
      <c r="J486" s="58" t="str">
        <f>IFERROR(Tabel1[[#This Row],[risico PF (%)]]/Tabel1[[#This Row],[Fictieve Stoploss (%)]]*-1,"")</f>
        <v/>
      </c>
      <c r="K486" s="58" t="str">
        <f>IFERROR(Tabel1[[#This Row],[risico PF (%)]]/Tabel1[[#This Row],[Stoploss optie 2 (%)]]*-1,"")</f>
        <v/>
      </c>
      <c r="L486" s="137"/>
      <c r="M486" s="137"/>
      <c r="N486" s="138"/>
      <c r="O486" s="138"/>
      <c r="P486" s="137"/>
      <c r="Q486" s="61"/>
      <c r="R486" s="61"/>
      <c r="S486" s="61"/>
      <c r="T486" s="60"/>
      <c r="U486" s="60"/>
      <c r="V486" s="62"/>
      <c r="W486" s="62"/>
      <c r="X486" s="76"/>
      <c r="Y486" s="61"/>
      <c r="Z486" s="163">
        <f>Tabel1[[#This Row],[prijs voorbij entry (%)]]-Tabel1[[#This Row],[Fictieve Stoploss (%)]]</f>
        <v>0</v>
      </c>
      <c r="AA486" s="94"/>
      <c r="AB486" s="94"/>
      <c r="AC486" s="61"/>
      <c r="AD486" s="61"/>
      <c r="AE486" s="61"/>
      <c r="AF486" s="95"/>
      <c r="AG486" s="153">
        <f>Tabel1[[#This Row],[eindtijd]]-Tabel1[[#This Row],[starttijd]]</f>
        <v>0</v>
      </c>
      <c r="AI486" s="59"/>
      <c r="AJ486" s="162" t="str">
        <f>IFERROR($J486*(IF($M486="SL",IF($T486="",$Q486*Analysetool!B$3,$T486*Analysetool!B$3),$M486*Analysetool!B$3)+IF($N486="SL",IF($T486="",$Q486*Analysetool!B$4,$T486*Analysetool!B$4),$N486*Analysetool!B$4)+IF($O486="SL",IF($T486="",$Q486*Analysetool!B$5,$T486*Analysetool!B$5),$O486*Analysetool!B$5)+IF($P486="SL",IF($T486="",$Q486*Analysetool!B$6,$T486*Analysetool!B$6),$P486*Analysetool!B$6))-Tabel1[[#This Row],[fees (%)]],"")</f>
        <v/>
      </c>
    </row>
    <row r="487" spans="1:36" ht="15.75" customHeight="1" x14ac:dyDescent="0.35">
      <c r="A487" s="55"/>
      <c r="B487" s="56"/>
      <c r="C487" s="56"/>
      <c r="D487" s="56"/>
      <c r="E487" s="56"/>
      <c r="F487" s="57"/>
      <c r="G487" s="67"/>
      <c r="H487" s="67"/>
      <c r="I487" s="185"/>
      <c r="J487" s="58" t="str">
        <f>IFERROR(Tabel1[[#This Row],[risico PF (%)]]/Tabel1[[#This Row],[Fictieve Stoploss (%)]]*-1,"")</f>
        <v/>
      </c>
      <c r="K487" s="58" t="str">
        <f>IFERROR(Tabel1[[#This Row],[risico PF (%)]]/Tabel1[[#This Row],[Stoploss optie 2 (%)]]*-1,"")</f>
        <v/>
      </c>
      <c r="L487" s="137"/>
      <c r="M487" s="137"/>
      <c r="N487" s="138"/>
      <c r="O487" s="138"/>
      <c r="P487" s="137"/>
      <c r="Q487" s="61"/>
      <c r="R487" s="61"/>
      <c r="S487" s="61"/>
      <c r="T487" s="60"/>
      <c r="U487" s="60"/>
      <c r="V487" s="62"/>
      <c r="W487" s="62"/>
      <c r="X487" s="76"/>
      <c r="Y487" s="61"/>
      <c r="Z487" s="163">
        <f>Tabel1[[#This Row],[prijs voorbij entry (%)]]-Tabel1[[#This Row],[Fictieve Stoploss (%)]]</f>
        <v>0</v>
      </c>
      <c r="AA487" s="94"/>
      <c r="AB487" s="94"/>
      <c r="AC487" s="61"/>
      <c r="AD487" s="61"/>
      <c r="AE487" s="61"/>
      <c r="AF487" s="95"/>
      <c r="AG487" s="153">
        <f>Tabel1[[#This Row],[eindtijd]]-Tabel1[[#This Row],[starttijd]]</f>
        <v>0</v>
      </c>
      <c r="AI487" s="59"/>
      <c r="AJ487" s="162" t="str">
        <f>IFERROR($J487*(IF($M487="SL",IF($T487="",$Q487*Analysetool!B$3,$T487*Analysetool!B$3),$M487*Analysetool!B$3)+IF($N487="SL",IF($T487="",$Q487*Analysetool!B$4,$T487*Analysetool!B$4),$N487*Analysetool!B$4)+IF($O487="SL",IF($T487="",$Q487*Analysetool!B$5,$T487*Analysetool!B$5),$O487*Analysetool!B$5)+IF($P487="SL",IF($T487="",$Q487*Analysetool!B$6,$T487*Analysetool!B$6),$P487*Analysetool!B$6))-Tabel1[[#This Row],[fees (%)]],"")</f>
        <v/>
      </c>
    </row>
    <row r="488" spans="1:36" ht="15.75" customHeight="1" x14ac:dyDescent="0.35">
      <c r="A488" s="55"/>
      <c r="B488" s="56"/>
      <c r="C488" s="56"/>
      <c r="D488" s="56"/>
      <c r="E488" s="56"/>
      <c r="F488" s="57"/>
      <c r="G488" s="67"/>
      <c r="H488" s="67"/>
      <c r="I488" s="185"/>
      <c r="J488" s="58" t="str">
        <f>IFERROR(Tabel1[[#This Row],[risico PF (%)]]/Tabel1[[#This Row],[Fictieve Stoploss (%)]]*-1,"")</f>
        <v/>
      </c>
      <c r="K488" s="58" t="str">
        <f>IFERROR(Tabel1[[#This Row],[risico PF (%)]]/Tabel1[[#This Row],[Stoploss optie 2 (%)]]*-1,"")</f>
        <v/>
      </c>
      <c r="L488" s="137"/>
      <c r="M488" s="137"/>
      <c r="N488" s="138"/>
      <c r="O488" s="138"/>
      <c r="P488" s="137"/>
      <c r="Q488" s="61"/>
      <c r="R488" s="61"/>
      <c r="S488" s="61"/>
      <c r="T488" s="60"/>
      <c r="U488" s="60"/>
      <c r="V488" s="62"/>
      <c r="W488" s="62"/>
      <c r="X488" s="76"/>
      <c r="Y488" s="61"/>
      <c r="Z488" s="163">
        <f>Tabel1[[#This Row],[prijs voorbij entry (%)]]-Tabel1[[#This Row],[Fictieve Stoploss (%)]]</f>
        <v>0</v>
      </c>
      <c r="AA488" s="94"/>
      <c r="AB488" s="94"/>
      <c r="AC488" s="61"/>
      <c r="AD488" s="61"/>
      <c r="AE488" s="61"/>
      <c r="AF488" s="95"/>
      <c r="AG488" s="153">
        <f>Tabel1[[#This Row],[eindtijd]]-Tabel1[[#This Row],[starttijd]]</f>
        <v>0</v>
      </c>
      <c r="AI488" s="59"/>
      <c r="AJ488" s="162" t="str">
        <f>IFERROR($J488*(IF($M488="SL",IF($T488="",$Q488*Analysetool!B$3,$T488*Analysetool!B$3),$M488*Analysetool!B$3)+IF($N488="SL",IF($T488="",$Q488*Analysetool!B$4,$T488*Analysetool!B$4),$N488*Analysetool!B$4)+IF($O488="SL",IF($T488="",$Q488*Analysetool!B$5,$T488*Analysetool!B$5),$O488*Analysetool!B$5)+IF($P488="SL",IF($T488="",$Q488*Analysetool!B$6,$T488*Analysetool!B$6),$P488*Analysetool!B$6))-Tabel1[[#This Row],[fees (%)]],"")</f>
        <v/>
      </c>
    </row>
    <row r="489" spans="1:36" ht="15.75" customHeight="1" x14ac:dyDescent="0.35">
      <c r="A489" s="55"/>
      <c r="B489" s="56"/>
      <c r="C489" s="56"/>
      <c r="D489" s="56"/>
      <c r="E489" s="56"/>
      <c r="F489" s="57"/>
      <c r="G489" s="67"/>
      <c r="H489" s="67"/>
      <c r="I489" s="185"/>
      <c r="J489" s="58" t="str">
        <f>IFERROR(Tabel1[[#This Row],[risico PF (%)]]/Tabel1[[#This Row],[Fictieve Stoploss (%)]]*-1,"")</f>
        <v/>
      </c>
      <c r="K489" s="58" t="str">
        <f>IFERROR(Tabel1[[#This Row],[risico PF (%)]]/Tabel1[[#This Row],[Stoploss optie 2 (%)]]*-1,"")</f>
        <v/>
      </c>
      <c r="L489" s="137"/>
      <c r="M489" s="137"/>
      <c r="N489" s="138"/>
      <c r="O489" s="138"/>
      <c r="P489" s="137"/>
      <c r="Q489" s="61"/>
      <c r="R489" s="61"/>
      <c r="S489" s="61"/>
      <c r="T489" s="60"/>
      <c r="U489" s="60"/>
      <c r="V489" s="62"/>
      <c r="W489" s="62"/>
      <c r="X489" s="76"/>
      <c r="Y489" s="61"/>
      <c r="Z489" s="163">
        <f>Tabel1[[#This Row],[prijs voorbij entry (%)]]-Tabel1[[#This Row],[Fictieve Stoploss (%)]]</f>
        <v>0</v>
      </c>
      <c r="AA489" s="94"/>
      <c r="AB489" s="94"/>
      <c r="AC489" s="61"/>
      <c r="AD489" s="61"/>
      <c r="AE489" s="61"/>
      <c r="AF489" s="95"/>
      <c r="AG489" s="153">
        <f>Tabel1[[#This Row],[eindtijd]]-Tabel1[[#This Row],[starttijd]]</f>
        <v>0</v>
      </c>
      <c r="AI489" s="59"/>
      <c r="AJ489" s="162" t="str">
        <f>IFERROR($J489*(IF($M489="SL",IF($T489="",$Q489*Analysetool!B$3,$T489*Analysetool!B$3),$M489*Analysetool!B$3)+IF($N489="SL",IF($T489="",$Q489*Analysetool!B$4,$T489*Analysetool!B$4),$N489*Analysetool!B$4)+IF($O489="SL",IF($T489="",$Q489*Analysetool!B$5,$T489*Analysetool!B$5),$O489*Analysetool!B$5)+IF($P489="SL",IF($T489="",$Q489*Analysetool!B$6,$T489*Analysetool!B$6),$P489*Analysetool!B$6))-Tabel1[[#This Row],[fees (%)]],"")</f>
        <v/>
      </c>
    </row>
    <row r="490" spans="1:36" ht="15.75" customHeight="1" x14ac:dyDescent="0.35">
      <c r="A490" s="55"/>
      <c r="B490" s="56"/>
      <c r="C490" s="56"/>
      <c r="D490" s="56"/>
      <c r="E490" s="56"/>
      <c r="F490" s="57"/>
      <c r="G490" s="67"/>
      <c r="H490" s="67"/>
      <c r="I490" s="185"/>
      <c r="J490" s="58" t="str">
        <f>IFERROR(Tabel1[[#This Row],[risico PF (%)]]/Tabel1[[#This Row],[Fictieve Stoploss (%)]]*-1,"")</f>
        <v/>
      </c>
      <c r="K490" s="58" t="str">
        <f>IFERROR(Tabel1[[#This Row],[risico PF (%)]]/Tabel1[[#This Row],[Stoploss optie 2 (%)]]*-1,"")</f>
        <v/>
      </c>
      <c r="L490" s="137"/>
      <c r="M490" s="137"/>
      <c r="N490" s="138"/>
      <c r="O490" s="138"/>
      <c r="P490" s="137"/>
      <c r="Q490" s="61"/>
      <c r="R490" s="61"/>
      <c r="S490" s="61"/>
      <c r="T490" s="60"/>
      <c r="U490" s="60"/>
      <c r="V490" s="62"/>
      <c r="W490" s="62"/>
      <c r="X490" s="76"/>
      <c r="Y490" s="61"/>
      <c r="Z490" s="163">
        <f>Tabel1[[#This Row],[prijs voorbij entry (%)]]-Tabel1[[#This Row],[Fictieve Stoploss (%)]]</f>
        <v>0</v>
      </c>
      <c r="AA490" s="94"/>
      <c r="AB490" s="94"/>
      <c r="AC490" s="61"/>
      <c r="AD490" s="61"/>
      <c r="AE490" s="61"/>
      <c r="AF490" s="95"/>
      <c r="AG490" s="153">
        <f>Tabel1[[#This Row],[eindtijd]]-Tabel1[[#This Row],[starttijd]]</f>
        <v>0</v>
      </c>
      <c r="AI490" s="59"/>
      <c r="AJ490" s="162" t="str">
        <f>IFERROR($J490*(IF($M490="SL",IF($T490="",$Q490*Analysetool!B$3,$T490*Analysetool!B$3),$M490*Analysetool!B$3)+IF($N490="SL",IF($T490="",$Q490*Analysetool!B$4,$T490*Analysetool!B$4),$N490*Analysetool!B$4)+IF($O490="SL",IF($T490="",$Q490*Analysetool!B$5,$T490*Analysetool!B$5),$O490*Analysetool!B$5)+IF($P490="SL",IF($T490="",$Q490*Analysetool!B$6,$T490*Analysetool!B$6),$P490*Analysetool!B$6))-Tabel1[[#This Row],[fees (%)]],"")</f>
        <v/>
      </c>
    </row>
    <row r="491" spans="1:36" ht="15.75" customHeight="1" x14ac:dyDescent="0.35">
      <c r="A491" s="55"/>
      <c r="B491" s="56"/>
      <c r="C491" s="56"/>
      <c r="D491" s="56"/>
      <c r="E491" s="56"/>
      <c r="F491" s="57"/>
      <c r="G491" s="67"/>
      <c r="H491" s="67"/>
      <c r="I491" s="185"/>
      <c r="J491" s="58" t="str">
        <f>IFERROR(Tabel1[[#This Row],[risico PF (%)]]/Tabel1[[#This Row],[Fictieve Stoploss (%)]]*-1,"")</f>
        <v/>
      </c>
      <c r="K491" s="58" t="str">
        <f>IFERROR(Tabel1[[#This Row],[risico PF (%)]]/Tabel1[[#This Row],[Stoploss optie 2 (%)]]*-1,"")</f>
        <v/>
      </c>
      <c r="L491" s="137"/>
      <c r="M491" s="137"/>
      <c r="N491" s="138"/>
      <c r="O491" s="138"/>
      <c r="P491" s="137"/>
      <c r="Q491" s="61"/>
      <c r="R491" s="61"/>
      <c r="S491" s="61"/>
      <c r="T491" s="60"/>
      <c r="U491" s="60"/>
      <c r="V491" s="62"/>
      <c r="W491" s="62"/>
      <c r="X491" s="76"/>
      <c r="Y491" s="61"/>
      <c r="Z491" s="163">
        <f>Tabel1[[#This Row],[prijs voorbij entry (%)]]-Tabel1[[#This Row],[Fictieve Stoploss (%)]]</f>
        <v>0</v>
      </c>
      <c r="AA491" s="94"/>
      <c r="AB491" s="94"/>
      <c r="AC491" s="61"/>
      <c r="AD491" s="61"/>
      <c r="AE491" s="61"/>
      <c r="AF491" s="95"/>
      <c r="AG491" s="153">
        <f>Tabel1[[#This Row],[eindtijd]]-Tabel1[[#This Row],[starttijd]]</f>
        <v>0</v>
      </c>
      <c r="AI491" s="59"/>
      <c r="AJ491" s="162" t="str">
        <f>IFERROR($J491*(IF($M491="SL",IF($T491="",$Q491*Analysetool!B$3,$T491*Analysetool!B$3),$M491*Analysetool!B$3)+IF($N491="SL",IF($T491="",$Q491*Analysetool!B$4,$T491*Analysetool!B$4),$N491*Analysetool!B$4)+IF($O491="SL",IF($T491="",$Q491*Analysetool!B$5,$T491*Analysetool!B$5),$O491*Analysetool!B$5)+IF($P491="SL",IF($T491="",$Q491*Analysetool!B$6,$T491*Analysetool!B$6),$P491*Analysetool!B$6))-Tabel1[[#This Row],[fees (%)]],"")</f>
        <v/>
      </c>
    </row>
    <row r="492" spans="1:36" ht="15.75" customHeight="1" x14ac:dyDescent="0.35">
      <c r="A492" s="55"/>
      <c r="B492" s="56"/>
      <c r="C492" s="56"/>
      <c r="D492" s="56"/>
      <c r="E492" s="56"/>
      <c r="F492" s="57"/>
      <c r="G492" s="67"/>
      <c r="H492" s="67"/>
      <c r="I492" s="185"/>
      <c r="J492" s="58" t="str">
        <f>IFERROR(Tabel1[[#This Row],[risico PF (%)]]/Tabel1[[#This Row],[Fictieve Stoploss (%)]]*-1,"")</f>
        <v/>
      </c>
      <c r="K492" s="58" t="str">
        <f>IFERROR(Tabel1[[#This Row],[risico PF (%)]]/Tabel1[[#This Row],[Stoploss optie 2 (%)]]*-1,"")</f>
        <v/>
      </c>
      <c r="L492" s="137"/>
      <c r="M492" s="137"/>
      <c r="N492" s="138"/>
      <c r="O492" s="138"/>
      <c r="P492" s="137"/>
      <c r="Q492" s="61"/>
      <c r="R492" s="61"/>
      <c r="S492" s="61"/>
      <c r="T492" s="60"/>
      <c r="U492" s="60"/>
      <c r="V492" s="62"/>
      <c r="W492" s="62"/>
      <c r="X492" s="76"/>
      <c r="Y492" s="61"/>
      <c r="Z492" s="163">
        <f>Tabel1[[#This Row],[prijs voorbij entry (%)]]-Tabel1[[#This Row],[Fictieve Stoploss (%)]]</f>
        <v>0</v>
      </c>
      <c r="AA492" s="94"/>
      <c r="AB492" s="94"/>
      <c r="AC492" s="61"/>
      <c r="AD492" s="61"/>
      <c r="AE492" s="61"/>
      <c r="AF492" s="95"/>
      <c r="AG492" s="153">
        <f>Tabel1[[#This Row],[eindtijd]]-Tabel1[[#This Row],[starttijd]]</f>
        <v>0</v>
      </c>
      <c r="AI492" s="59"/>
      <c r="AJ492" s="162" t="str">
        <f>IFERROR($J492*(IF($M492="SL",IF($T492="",$Q492*Analysetool!B$3,$T492*Analysetool!B$3),$M492*Analysetool!B$3)+IF($N492="SL",IF($T492="",$Q492*Analysetool!B$4,$T492*Analysetool!B$4),$N492*Analysetool!B$4)+IF($O492="SL",IF($T492="",$Q492*Analysetool!B$5,$T492*Analysetool!B$5),$O492*Analysetool!B$5)+IF($P492="SL",IF($T492="",$Q492*Analysetool!B$6,$T492*Analysetool!B$6),$P492*Analysetool!B$6))-Tabel1[[#This Row],[fees (%)]],"")</f>
        <v/>
      </c>
    </row>
    <row r="493" spans="1:36" ht="15.75" customHeight="1" x14ac:dyDescent="0.35">
      <c r="A493" s="55"/>
      <c r="B493" s="56"/>
      <c r="C493" s="56"/>
      <c r="D493" s="56"/>
      <c r="E493" s="56"/>
      <c r="F493" s="57"/>
      <c r="G493" s="67"/>
      <c r="H493" s="67"/>
      <c r="I493" s="185"/>
      <c r="J493" s="58" t="str">
        <f>IFERROR(Tabel1[[#This Row],[risico PF (%)]]/Tabel1[[#This Row],[Fictieve Stoploss (%)]]*-1,"")</f>
        <v/>
      </c>
      <c r="K493" s="58" t="str">
        <f>IFERROR(Tabel1[[#This Row],[risico PF (%)]]/Tabel1[[#This Row],[Stoploss optie 2 (%)]]*-1,"")</f>
        <v/>
      </c>
      <c r="L493" s="137"/>
      <c r="M493" s="137"/>
      <c r="N493" s="138"/>
      <c r="O493" s="138"/>
      <c r="P493" s="137"/>
      <c r="Q493" s="61"/>
      <c r="R493" s="61"/>
      <c r="S493" s="61"/>
      <c r="T493" s="60"/>
      <c r="U493" s="60"/>
      <c r="V493" s="62"/>
      <c r="W493" s="62"/>
      <c r="X493" s="76"/>
      <c r="Y493" s="61"/>
      <c r="Z493" s="163">
        <f>Tabel1[[#This Row],[prijs voorbij entry (%)]]-Tabel1[[#This Row],[Fictieve Stoploss (%)]]</f>
        <v>0</v>
      </c>
      <c r="AA493" s="94"/>
      <c r="AB493" s="94"/>
      <c r="AC493" s="61"/>
      <c r="AD493" s="61"/>
      <c r="AE493" s="61"/>
      <c r="AF493" s="95"/>
      <c r="AG493" s="153">
        <f>Tabel1[[#This Row],[eindtijd]]-Tabel1[[#This Row],[starttijd]]</f>
        <v>0</v>
      </c>
      <c r="AI493" s="59"/>
      <c r="AJ493" s="162" t="str">
        <f>IFERROR($J493*(IF($M493="SL",IF($T493="",$Q493*Analysetool!B$3,$T493*Analysetool!B$3),$M493*Analysetool!B$3)+IF($N493="SL",IF($T493="",$Q493*Analysetool!B$4,$T493*Analysetool!B$4),$N493*Analysetool!B$4)+IF($O493="SL",IF($T493="",$Q493*Analysetool!B$5,$T493*Analysetool!B$5),$O493*Analysetool!B$5)+IF($P493="SL",IF($T493="",$Q493*Analysetool!B$6,$T493*Analysetool!B$6),$P493*Analysetool!B$6))-Tabel1[[#This Row],[fees (%)]],"")</f>
        <v/>
      </c>
    </row>
    <row r="494" spans="1:36" ht="15.75" customHeight="1" x14ac:dyDescent="0.35">
      <c r="A494" s="55"/>
      <c r="B494" s="56"/>
      <c r="C494" s="56"/>
      <c r="D494" s="56"/>
      <c r="E494" s="56"/>
      <c r="F494" s="57"/>
      <c r="G494" s="67"/>
      <c r="H494" s="67"/>
      <c r="I494" s="185"/>
      <c r="J494" s="58" t="str">
        <f>IFERROR(Tabel1[[#This Row],[risico PF (%)]]/Tabel1[[#This Row],[Fictieve Stoploss (%)]]*-1,"")</f>
        <v/>
      </c>
      <c r="K494" s="58" t="str">
        <f>IFERROR(Tabel1[[#This Row],[risico PF (%)]]/Tabel1[[#This Row],[Stoploss optie 2 (%)]]*-1,"")</f>
        <v/>
      </c>
      <c r="L494" s="137"/>
      <c r="M494" s="137"/>
      <c r="N494" s="138"/>
      <c r="O494" s="138"/>
      <c r="P494" s="137"/>
      <c r="Q494" s="61"/>
      <c r="R494" s="61"/>
      <c r="S494" s="61"/>
      <c r="T494" s="60"/>
      <c r="U494" s="60"/>
      <c r="V494" s="62"/>
      <c r="W494" s="62"/>
      <c r="X494" s="76"/>
      <c r="Y494" s="61"/>
      <c r="Z494" s="163">
        <f>Tabel1[[#This Row],[prijs voorbij entry (%)]]-Tabel1[[#This Row],[Fictieve Stoploss (%)]]</f>
        <v>0</v>
      </c>
      <c r="AA494" s="94"/>
      <c r="AB494" s="94"/>
      <c r="AC494" s="61"/>
      <c r="AD494" s="61"/>
      <c r="AE494" s="61"/>
      <c r="AF494" s="95"/>
      <c r="AG494" s="153">
        <f>Tabel1[[#This Row],[eindtijd]]-Tabel1[[#This Row],[starttijd]]</f>
        <v>0</v>
      </c>
      <c r="AI494" s="59"/>
      <c r="AJ494" s="162" t="str">
        <f>IFERROR($J494*(IF($M494="SL",IF($T494="",$Q494*Analysetool!B$3,$T494*Analysetool!B$3),$M494*Analysetool!B$3)+IF($N494="SL",IF($T494="",$Q494*Analysetool!B$4,$T494*Analysetool!B$4),$N494*Analysetool!B$4)+IF($O494="SL",IF($T494="",$Q494*Analysetool!B$5,$T494*Analysetool!B$5),$O494*Analysetool!B$5)+IF($P494="SL",IF($T494="",$Q494*Analysetool!B$6,$T494*Analysetool!B$6),$P494*Analysetool!B$6))-Tabel1[[#This Row],[fees (%)]],"")</f>
        <v/>
      </c>
    </row>
    <row r="495" spans="1:36" ht="15.75" customHeight="1" x14ac:dyDescent="0.35">
      <c r="A495" s="55"/>
      <c r="B495" s="56"/>
      <c r="C495" s="56"/>
      <c r="D495" s="56"/>
      <c r="E495" s="56"/>
      <c r="F495" s="57"/>
      <c r="G495" s="67"/>
      <c r="H495" s="67"/>
      <c r="I495" s="185"/>
      <c r="J495" s="58" t="str">
        <f>IFERROR(Tabel1[[#This Row],[risico PF (%)]]/Tabel1[[#This Row],[Fictieve Stoploss (%)]]*-1,"")</f>
        <v/>
      </c>
      <c r="K495" s="58" t="str">
        <f>IFERROR(Tabel1[[#This Row],[risico PF (%)]]/Tabel1[[#This Row],[Stoploss optie 2 (%)]]*-1,"")</f>
        <v/>
      </c>
      <c r="L495" s="137"/>
      <c r="M495" s="137"/>
      <c r="N495" s="138"/>
      <c r="O495" s="138"/>
      <c r="P495" s="137"/>
      <c r="Q495" s="61"/>
      <c r="R495" s="61"/>
      <c r="S495" s="61"/>
      <c r="T495" s="60"/>
      <c r="U495" s="60"/>
      <c r="V495" s="62"/>
      <c r="W495" s="62"/>
      <c r="X495" s="76"/>
      <c r="Y495" s="61"/>
      <c r="Z495" s="163">
        <f>Tabel1[[#This Row],[prijs voorbij entry (%)]]-Tabel1[[#This Row],[Fictieve Stoploss (%)]]</f>
        <v>0</v>
      </c>
      <c r="AA495" s="94"/>
      <c r="AB495" s="94"/>
      <c r="AC495" s="61"/>
      <c r="AD495" s="61"/>
      <c r="AE495" s="61"/>
      <c r="AF495" s="95"/>
      <c r="AG495" s="153">
        <f>Tabel1[[#This Row],[eindtijd]]-Tabel1[[#This Row],[starttijd]]</f>
        <v>0</v>
      </c>
      <c r="AI495" s="59"/>
      <c r="AJ495" s="162" t="str">
        <f>IFERROR($J495*(IF($M495="SL",IF($T495="",$Q495*Analysetool!B$3,$T495*Analysetool!B$3),$M495*Analysetool!B$3)+IF($N495="SL",IF($T495="",$Q495*Analysetool!B$4,$T495*Analysetool!B$4),$N495*Analysetool!B$4)+IF($O495="SL",IF($T495="",$Q495*Analysetool!B$5,$T495*Analysetool!B$5),$O495*Analysetool!B$5)+IF($P495="SL",IF($T495="",$Q495*Analysetool!B$6,$T495*Analysetool!B$6),$P495*Analysetool!B$6))-Tabel1[[#This Row],[fees (%)]],"")</f>
        <v/>
      </c>
    </row>
    <row r="496" spans="1:36" ht="15.75" customHeight="1" x14ac:dyDescent="0.35">
      <c r="A496" s="55"/>
      <c r="B496" s="56"/>
      <c r="C496" s="56"/>
      <c r="D496" s="56"/>
      <c r="E496" s="56"/>
      <c r="F496" s="57"/>
      <c r="G496" s="67"/>
      <c r="H496" s="67"/>
      <c r="I496" s="185"/>
      <c r="J496" s="58" t="str">
        <f>IFERROR(Tabel1[[#This Row],[risico PF (%)]]/Tabel1[[#This Row],[Fictieve Stoploss (%)]]*-1,"")</f>
        <v/>
      </c>
      <c r="K496" s="58" t="str">
        <f>IFERROR(Tabel1[[#This Row],[risico PF (%)]]/Tabel1[[#This Row],[Stoploss optie 2 (%)]]*-1,"")</f>
        <v/>
      </c>
      <c r="L496" s="137"/>
      <c r="M496" s="137"/>
      <c r="N496" s="138"/>
      <c r="O496" s="138"/>
      <c r="P496" s="137"/>
      <c r="Q496" s="61"/>
      <c r="R496" s="61"/>
      <c r="S496" s="61"/>
      <c r="T496" s="60"/>
      <c r="U496" s="60"/>
      <c r="V496" s="62"/>
      <c r="W496" s="62"/>
      <c r="X496" s="76"/>
      <c r="Y496" s="61"/>
      <c r="Z496" s="163">
        <f>Tabel1[[#This Row],[prijs voorbij entry (%)]]-Tabel1[[#This Row],[Fictieve Stoploss (%)]]</f>
        <v>0</v>
      </c>
      <c r="AA496" s="94"/>
      <c r="AB496" s="94"/>
      <c r="AC496" s="61"/>
      <c r="AD496" s="61"/>
      <c r="AE496" s="61"/>
      <c r="AF496" s="95"/>
      <c r="AG496" s="153">
        <f>Tabel1[[#This Row],[eindtijd]]-Tabel1[[#This Row],[starttijd]]</f>
        <v>0</v>
      </c>
      <c r="AI496" s="59"/>
      <c r="AJ496" s="162" t="str">
        <f>IFERROR($J496*(IF($M496="SL",IF($T496="",$Q496*Analysetool!B$3,$T496*Analysetool!B$3),$M496*Analysetool!B$3)+IF($N496="SL",IF($T496="",$Q496*Analysetool!B$4,$T496*Analysetool!B$4),$N496*Analysetool!B$4)+IF($O496="SL",IF($T496="",$Q496*Analysetool!B$5,$T496*Analysetool!B$5),$O496*Analysetool!B$5)+IF($P496="SL",IF($T496="",$Q496*Analysetool!B$6,$T496*Analysetool!B$6),$P496*Analysetool!B$6))-Tabel1[[#This Row],[fees (%)]],"")</f>
        <v/>
      </c>
    </row>
    <row r="497" spans="1:36" ht="15.75" customHeight="1" x14ac:dyDescent="0.35">
      <c r="A497" s="55"/>
      <c r="B497" s="56"/>
      <c r="C497" s="56"/>
      <c r="D497" s="56"/>
      <c r="E497" s="56"/>
      <c r="F497" s="57"/>
      <c r="G497" s="67"/>
      <c r="H497" s="67"/>
      <c r="I497" s="185"/>
      <c r="J497" s="58" t="str">
        <f>IFERROR(Tabel1[[#This Row],[risico PF (%)]]/Tabel1[[#This Row],[Fictieve Stoploss (%)]]*-1,"")</f>
        <v/>
      </c>
      <c r="K497" s="58" t="str">
        <f>IFERROR(Tabel1[[#This Row],[risico PF (%)]]/Tabel1[[#This Row],[Stoploss optie 2 (%)]]*-1,"")</f>
        <v/>
      </c>
      <c r="L497" s="137"/>
      <c r="M497" s="137"/>
      <c r="N497" s="138"/>
      <c r="O497" s="138"/>
      <c r="P497" s="137"/>
      <c r="Q497" s="61"/>
      <c r="R497" s="61"/>
      <c r="S497" s="61"/>
      <c r="T497" s="60"/>
      <c r="U497" s="60"/>
      <c r="V497" s="62"/>
      <c r="W497" s="62"/>
      <c r="X497" s="76"/>
      <c r="Y497" s="61"/>
      <c r="Z497" s="163">
        <f>Tabel1[[#This Row],[prijs voorbij entry (%)]]-Tabel1[[#This Row],[Fictieve Stoploss (%)]]</f>
        <v>0</v>
      </c>
      <c r="AA497" s="94"/>
      <c r="AB497" s="94"/>
      <c r="AC497" s="61"/>
      <c r="AD497" s="61"/>
      <c r="AE497" s="61"/>
      <c r="AF497" s="95"/>
      <c r="AG497" s="153">
        <f>Tabel1[[#This Row],[eindtijd]]-Tabel1[[#This Row],[starttijd]]</f>
        <v>0</v>
      </c>
      <c r="AI497" s="59"/>
      <c r="AJ497" s="162" t="str">
        <f>IFERROR($J497*(IF($M497="SL",IF($T497="",$Q497*Analysetool!B$3,$T497*Analysetool!B$3),$M497*Analysetool!B$3)+IF($N497="SL",IF($T497="",$Q497*Analysetool!B$4,$T497*Analysetool!B$4),$N497*Analysetool!B$4)+IF($O497="SL",IF($T497="",$Q497*Analysetool!B$5,$T497*Analysetool!B$5),$O497*Analysetool!B$5)+IF($P497="SL",IF($T497="",$Q497*Analysetool!B$6,$T497*Analysetool!B$6),$P497*Analysetool!B$6))-Tabel1[[#This Row],[fees (%)]],"")</f>
        <v/>
      </c>
    </row>
    <row r="498" spans="1:36" ht="15.75" customHeight="1" x14ac:dyDescent="0.35">
      <c r="A498" s="55"/>
      <c r="B498" s="56"/>
      <c r="C498" s="56"/>
      <c r="D498" s="56"/>
      <c r="E498" s="56"/>
      <c r="F498" s="57"/>
      <c r="G498" s="67"/>
      <c r="H498" s="67"/>
      <c r="I498" s="185"/>
      <c r="J498" s="58" t="str">
        <f>IFERROR(Tabel1[[#This Row],[risico PF (%)]]/Tabel1[[#This Row],[Fictieve Stoploss (%)]]*-1,"")</f>
        <v/>
      </c>
      <c r="K498" s="58" t="str">
        <f>IFERROR(Tabel1[[#This Row],[risico PF (%)]]/Tabel1[[#This Row],[Stoploss optie 2 (%)]]*-1,"")</f>
        <v/>
      </c>
      <c r="L498" s="137"/>
      <c r="M498" s="137"/>
      <c r="N498" s="138"/>
      <c r="O498" s="138"/>
      <c r="P498" s="137"/>
      <c r="Q498" s="61"/>
      <c r="R498" s="61"/>
      <c r="S498" s="61"/>
      <c r="T498" s="60"/>
      <c r="U498" s="60"/>
      <c r="V498" s="62"/>
      <c r="W498" s="62"/>
      <c r="X498" s="76"/>
      <c r="Y498" s="61"/>
      <c r="Z498" s="163">
        <f>Tabel1[[#This Row],[prijs voorbij entry (%)]]-Tabel1[[#This Row],[Fictieve Stoploss (%)]]</f>
        <v>0</v>
      </c>
      <c r="AA498" s="94"/>
      <c r="AB498" s="94"/>
      <c r="AC498" s="61"/>
      <c r="AD498" s="61"/>
      <c r="AE498" s="61"/>
      <c r="AF498" s="95"/>
      <c r="AG498" s="153">
        <f>Tabel1[[#This Row],[eindtijd]]-Tabel1[[#This Row],[starttijd]]</f>
        <v>0</v>
      </c>
      <c r="AI498" s="59"/>
      <c r="AJ498" s="162" t="str">
        <f>IFERROR($J498*(IF($M498="SL",IF($T498="",$Q498*Analysetool!B$3,$T498*Analysetool!B$3),$M498*Analysetool!B$3)+IF($N498="SL",IF($T498="",$Q498*Analysetool!B$4,$T498*Analysetool!B$4),$N498*Analysetool!B$4)+IF($O498="SL",IF($T498="",$Q498*Analysetool!B$5,$T498*Analysetool!B$5),$O498*Analysetool!B$5)+IF($P498="SL",IF($T498="",$Q498*Analysetool!B$6,$T498*Analysetool!B$6),$P498*Analysetool!B$6))-Tabel1[[#This Row],[fees (%)]],"")</f>
        <v/>
      </c>
    </row>
    <row r="499" spans="1:36" ht="15.75" customHeight="1" x14ac:dyDescent="0.35">
      <c r="A499" s="55"/>
      <c r="B499" s="56"/>
      <c r="C499" s="56"/>
      <c r="D499" s="56"/>
      <c r="E499" s="56"/>
      <c r="F499" s="57"/>
      <c r="G499" s="67"/>
      <c r="H499" s="67"/>
      <c r="I499" s="185"/>
      <c r="J499" s="58" t="str">
        <f>IFERROR(Tabel1[[#This Row],[risico PF (%)]]/Tabel1[[#This Row],[Fictieve Stoploss (%)]]*-1,"")</f>
        <v/>
      </c>
      <c r="K499" s="58" t="str">
        <f>IFERROR(Tabel1[[#This Row],[risico PF (%)]]/Tabel1[[#This Row],[Stoploss optie 2 (%)]]*-1,"")</f>
        <v/>
      </c>
      <c r="L499" s="137"/>
      <c r="M499" s="137"/>
      <c r="N499" s="138"/>
      <c r="O499" s="138"/>
      <c r="P499" s="137"/>
      <c r="Q499" s="61"/>
      <c r="R499" s="61"/>
      <c r="S499" s="61"/>
      <c r="T499" s="60"/>
      <c r="U499" s="60"/>
      <c r="V499" s="62"/>
      <c r="W499" s="62"/>
      <c r="X499" s="76"/>
      <c r="Y499" s="61"/>
      <c r="Z499" s="163">
        <f>Tabel1[[#This Row],[prijs voorbij entry (%)]]-Tabel1[[#This Row],[Fictieve Stoploss (%)]]</f>
        <v>0</v>
      </c>
      <c r="AA499" s="94"/>
      <c r="AB499" s="94"/>
      <c r="AC499" s="61"/>
      <c r="AD499" s="61"/>
      <c r="AE499" s="61"/>
      <c r="AF499" s="95"/>
      <c r="AG499" s="153">
        <f>Tabel1[[#This Row],[eindtijd]]-Tabel1[[#This Row],[starttijd]]</f>
        <v>0</v>
      </c>
      <c r="AI499" s="59"/>
      <c r="AJ499" s="162" t="str">
        <f>IFERROR($J499*(IF($M499="SL",IF($T499="",$Q499*Analysetool!B$3,$T499*Analysetool!B$3),$M499*Analysetool!B$3)+IF($N499="SL",IF($T499="",$Q499*Analysetool!B$4,$T499*Analysetool!B$4),$N499*Analysetool!B$4)+IF($O499="SL",IF($T499="",$Q499*Analysetool!B$5,$T499*Analysetool!B$5),$O499*Analysetool!B$5)+IF($P499="SL",IF($T499="",$Q499*Analysetool!B$6,$T499*Analysetool!B$6),$P499*Analysetool!B$6))-Tabel1[[#This Row],[fees (%)]],"")</f>
        <v/>
      </c>
    </row>
    <row r="500" spans="1:36" ht="15.75" customHeight="1" x14ac:dyDescent="0.35">
      <c r="A500" s="55"/>
      <c r="B500" s="56"/>
      <c r="C500" s="56"/>
      <c r="D500" s="56"/>
      <c r="E500" s="56"/>
      <c r="F500" s="57"/>
      <c r="G500" s="67"/>
      <c r="H500" s="67"/>
      <c r="I500" s="185"/>
      <c r="J500" s="58" t="str">
        <f>IFERROR(Tabel1[[#This Row],[risico PF (%)]]/Tabel1[[#This Row],[Fictieve Stoploss (%)]]*-1,"")</f>
        <v/>
      </c>
      <c r="K500" s="58" t="str">
        <f>IFERROR(Tabel1[[#This Row],[risico PF (%)]]/Tabel1[[#This Row],[Stoploss optie 2 (%)]]*-1,"")</f>
        <v/>
      </c>
      <c r="L500" s="137"/>
      <c r="M500" s="137"/>
      <c r="N500" s="138"/>
      <c r="O500" s="138"/>
      <c r="P500" s="137"/>
      <c r="Q500" s="61"/>
      <c r="R500" s="61"/>
      <c r="S500" s="61"/>
      <c r="T500" s="60"/>
      <c r="U500" s="60"/>
      <c r="V500" s="62"/>
      <c r="W500" s="62"/>
      <c r="X500" s="76"/>
      <c r="Y500" s="61"/>
      <c r="Z500" s="163">
        <f>Tabel1[[#This Row],[prijs voorbij entry (%)]]-Tabel1[[#This Row],[Fictieve Stoploss (%)]]</f>
        <v>0</v>
      </c>
      <c r="AA500" s="94"/>
      <c r="AB500" s="94"/>
      <c r="AC500" s="61"/>
      <c r="AD500" s="61"/>
      <c r="AE500" s="61"/>
      <c r="AF500" s="95"/>
      <c r="AG500" s="153">
        <f>Tabel1[[#This Row],[eindtijd]]-Tabel1[[#This Row],[starttijd]]</f>
        <v>0</v>
      </c>
      <c r="AI500" s="59"/>
      <c r="AJ500" s="162" t="str">
        <f>IFERROR($J500*(IF($M500="SL",IF($T500="",$Q500*Analysetool!B$3,$T500*Analysetool!B$3),$M500*Analysetool!B$3)+IF($N500="SL",IF($T500="",$Q500*Analysetool!B$4,$T500*Analysetool!B$4),$N500*Analysetool!B$4)+IF($O500="SL",IF($T500="",$Q500*Analysetool!B$5,$T500*Analysetool!B$5),$O500*Analysetool!B$5)+IF($P500="SL",IF($T500="",$Q500*Analysetool!B$6,$T500*Analysetool!B$6),$P500*Analysetool!B$6))-Tabel1[[#This Row],[fees (%)]],"")</f>
        <v/>
      </c>
    </row>
    <row r="501" spans="1:36" ht="15.75" customHeight="1" x14ac:dyDescent="0.35">
      <c r="A501" s="55"/>
      <c r="B501" s="56"/>
      <c r="C501" s="56"/>
      <c r="D501" s="56"/>
      <c r="E501" s="56"/>
      <c r="F501" s="57"/>
      <c r="G501" s="67"/>
      <c r="H501" s="67"/>
      <c r="I501" s="185"/>
      <c r="J501" s="58" t="str">
        <f>IFERROR(Tabel1[[#This Row],[risico PF (%)]]/Tabel1[[#This Row],[Fictieve Stoploss (%)]]*-1,"")</f>
        <v/>
      </c>
      <c r="K501" s="58" t="str">
        <f>IFERROR(Tabel1[[#This Row],[risico PF (%)]]/Tabel1[[#This Row],[Stoploss optie 2 (%)]]*-1,"")</f>
        <v/>
      </c>
      <c r="L501" s="137"/>
      <c r="M501" s="137"/>
      <c r="N501" s="138"/>
      <c r="O501" s="138"/>
      <c r="P501" s="137"/>
      <c r="Q501" s="61"/>
      <c r="R501" s="61"/>
      <c r="S501" s="61"/>
      <c r="T501" s="60"/>
      <c r="U501" s="60"/>
      <c r="V501" s="62"/>
      <c r="W501" s="62"/>
      <c r="X501" s="76"/>
      <c r="Y501" s="61"/>
      <c r="Z501" s="163">
        <f>Tabel1[[#This Row],[prijs voorbij entry (%)]]-Tabel1[[#This Row],[Fictieve Stoploss (%)]]</f>
        <v>0</v>
      </c>
      <c r="AA501" s="94"/>
      <c r="AB501" s="94"/>
      <c r="AC501" s="61"/>
      <c r="AD501" s="61"/>
      <c r="AE501" s="61"/>
      <c r="AF501" s="95"/>
      <c r="AG501" s="153">
        <f>Tabel1[[#This Row],[eindtijd]]-Tabel1[[#This Row],[starttijd]]</f>
        <v>0</v>
      </c>
      <c r="AI501" s="59"/>
      <c r="AJ501" s="162" t="str">
        <f>IFERROR($J501*(IF($M501="SL",IF($T501="",$Q501*Analysetool!B$3,$T501*Analysetool!B$3),$M501*Analysetool!B$3)+IF($N501="SL",IF($T501="",$Q501*Analysetool!B$4,$T501*Analysetool!B$4),$N501*Analysetool!B$4)+IF($O501="SL",IF($T501="",$Q501*Analysetool!B$5,$T501*Analysetool!B$5),$O501*Analysetool!B$5)+IF($P501="SL",IF($T501="",$Q501*Analysetool!B$6,$T501*Analysetool!B$6),$P501*Analysetool!B$6))-Tabel1[[#This Row],[fees (%)]],"")</f>
        <v/>
      </c>
    </row>
    <row r="502" spans="1:36" ht="15.75" customHeight="1" x14ac:dyDescent="0.35">
      <c r="A502" s="55"/>
      <c r="B502" s="56"/>
      <c r="C502" s="56"/>
      <c r="D502" s="56"/>
      <c r="E502" s="56"/>
      <c r="F502" s="57"/>
      <c r="G502" s="67"/>
      <c r="H502" s="67"/>
      <c r="I502" s="185"/>
      <c r="J502" s="58" t="str">
        <f>IFERROR(Tabel1[[#This Row],[risico PF (%)]]/Tabel1[[#This Row],[Fictieve Stoploss (%)]]*-1,"")</f>
        <v/>
      </c>
      <c r="K502" s="58" t="str">
        <f>IFERROR(Tabel1[[#This Row],[risico PF (%)]]/Tabel1[[#This Row],[Stoploss optie 2 (%)]]*-1,"")</f>
        <v/>
      </c>
      <c r="L502" s="137"/>
      <c r="M502" s="137"/>
      <c r="N502" s="138"/>
      <c r="O502" s="138"/>
      <c r="P502" s="137"/>
      <c r="Q502" s="61"/>
      <c r="R502" s="61"/>
      <c r="S502" s="61"/>
      <c r="T502" s="60"/>
      <c r="U502" s="60"/>
      <c r="V502" s="62"/>
      <c r="W502" s="62"/>
      <c r="X502" s="76"/>
      <c r="Y502" s="61"/>
      <c r="Z502" s="163">
        <f>Tabel1[[#This Row],[prijs voorbij entry (%)]]-Tabel1[[#This Row],[Fictieve Stoploss (%)]]</f>
        <v>0</v>
      </c>
      <c r="AA502" s="94"/>
      <c r="AB502" s="94"/>
      <c r="AC502" s="61"/>
      <c r="AD502" s="61"/>
      <c r="AE502" s="61"/>
      <c r="AF502" s="95"/>
      <c r="AG502" s="153">
        <f>Tabel1[[#This Row],[eindtijd]]-Tabel1[[#This Row],[starttijd]]</f>
        <v>0</v>
      </c>
      <c r="AI502" s="59"/>
      <c r="AJ502" s="162" t="str">
        <f>IFERROR($J502*(IF($M502="SL",IF($T502="",$Q502*Analysetool!B$3,$T502*Analysetool!B$3),$M502*Analysetool!B$3)+IF($N502="SL",IF($T502="",$Q502*Analysetool!B$4,$T502*Analysetool!B$4),$N502*Analysetool!B$4)+IF($O502="SL",IF($T502="",$Q502*Analysetool!B$5,$T502*Analysetool!B$5),$O502*Analysetool!B$5)+IF($P502="SL",IF($T502="",$Q502*Analysetool!B$6,$T502*Analysetool!B$6),$P502*Analysetool!B$6))-Tabel1[[#This Row],[fees (%)]],"")</f>
        <v/>
      </c>
    </row>
    <row r="503" spans="1:36" ht="15.75" customHeight="1" x14ac:dyDescent="0.35">
      <c r="A503" s="55"/>
      <c r="B503" s="56"/>
      <c r="C503" s="56"/>
      <c r="D503" s="56"/>
      <c r="E503" s="56"/>
      <c r="F503" s="57"/>
      <c r="G503" s="67"/>
      <c r="H503" s="67"/>
      <c r="I503" s="185"/>
      <c r="J503" s="58" t="str">
        <f>IFERROR(Tabel1[[#This Row],[risico PF (%)]]/Tabel1[[#This Row],[Fictieve Stoploss (%)]]*-1,"")</f>
        <v/>
      </c>
      <c r="K503" s="58" t="str">
        <f>IFERROR(Tabel1[[#This Row],[risico PF (%)]]/Tabel1[[#This Row],[Stoploss optie 2 (%)]]*-1,"")</f>
        <v/>
      </c>
      <c r="L503" s="137"/>
      <c r="M503" s="137"/>
      <c r="N503" s="138"/>
      <c r="O503" s="138"/>
      <c r="P503" s="137"/>
      <c r="Q503" s="61"/>
      <c r="R503" s="61"/>
      <c r="S503" s="61"/>
      <c r="T503" s="60"/>
      <c r="U503" s="60"/>
      <c r="V503" s="62"/>
      <c r="W503" s="62"/>
      <c r="X503" s="76"/>
      <c r="Y503" s="61"/>
      <c r="Z503" s="163">
        <f>Tabel1[[#This Row],[prijs voorbij entry (%)]]-Tabel1[[#This Row],[Fictieve Stoploss (%)]]</f>
        <v>0</v>
      </c>
      <c r="AA503" s="94"/>
      <c r="AB503" s="94"/>
      <c r="AC503" s="61"/>
      <c r="AD503" s="61"/>
      <c r="AE503" s="61"/>
      <c r="AF503" s="95"/>
      <c r="AG503" s="153">
        <f>Tabel1[[#This Row],[eindtijd]]-Tabel1[[#This Row],[starttijd]]</f>
        <v>0</v>
      </c>
      <c r="AI503" s="59"/>
      <c r="AJ503" s="162" t="str">
        <f>IFERROR($J503*(IF($M503="SL",IF($T503="",$Q503*Analysetool!B$3,$T503*Analysetool!B$3),$M503*Analysetool!B$3)+IF($N503="SL",IF($T503="",$Q503*Analysetool!B$4,$T503*Analysetool!B$4),$N503*Analysetool!B$4)+IF($O503="SL",IF($T503="",$Q503*Analysetool!B$5,$T503*Analysetool!B$5),$O503*Analysetool!B$5)+IF($P503="SL",IF($T503="",$Q503*Analysetool!B$6,$T503*Analysetool!B$6),$P503*Analysetool!B$6))-Tabel1[[#This Row],[fees (%)]],"")</f>
        <v/>
      </c>
    </row>
    <row r="504" spans="1:36" ht="15.75" customHeight="1" x14ac:dyDescent="0.35">
      <c r="A504" s="55"/>
      <c r="B504" s="56"/>
      <c r="C504" s="56"/>
      <c r="D504" s="56"/>
      <c r="E504" s="56"/>
      <c r="F504" s="57"/>
      <c r="G504" s="67"/>
      <c r="H504" s="67"/>
      <c r="I504" s="185"/>
      <c r="J504" s="58" t="str">
        <f>IFERROR(Tabel1[[#This Row],[risico PF (%)]]/Tabel1[[#This Row],[Fictieve Stoploss (%)]]*-1,"")</f>
        <v/>
      </c>
      <c r="K504" s="58" t="str">
        <f>IFERROR(Tabel1[[#This Row],[risico PF (%)]]/Tabel1[[#This Row],[Stoploss optie 2 (%)]]*-1,"")</f>
        <v/>
      </c>
      <c r="L504" s="137"/>
      <c r="M504" s="137"/>
      <c r="N504" s="138"/>
      <c r="O504" s="138"/>
      <c r="P504" s="137"/>
      <c r="Q504" s="61"/>
      <c r="R504" s="61"/>
      <c r="S504" s="61"/>
      <c r="T504" s="60"/>
      <c r="U504" s="60"/>
      <c r="V504" s="62"/>
      <c r="W504" s="62"/>
      <c r="X504" s="76"/>
      <c r="Y504" s="61"/>
      <c r="Z504" s="163">
        <f>Tabel1[[#This Row],[prijs voorbij entry (%)]]-Tabel1[[#This Row],[Fictieve Stoploss (%)]]</f>
        <v>0</v>
      </c>
      <c r="AA504" s="94"/>
      <c r="AB504" s="94"/>
      <c r="AC504" s="61"/>
      <c r="AD504" s="61"/>
      <c r="AE504" s="61"/>
      <c r="AF504" s="95"/>
      <c r="AG504" s="153">
        <f>Tabel1[[#This Row],[eindtijd]]-Tabel1[[#This Row],[starttijd]]</f>
        <v>0</v>
      </c>
      <c r="AI504" s="59"/>
      <c r="AJ504" s="162" t="str">
        <f>IFERROR($J504*(IF($M504="SL",IF($T504="",$Q504*Analysetool!B$3,$T504*Analysetool!B$3),$M504*Analysetool!B$3)+IF($N504="SL",IF($T504="",$Q504*Analysetool!B$4,$T504*Analysetool!B$4),$N504*Analysetool!B$4)+IF($O504="SL",IF($T504="",$Q504*Analysetool!B$5,$T504*Analysetool!B$5),$O504*Analysetool!B$5)+IF($P504="SL",IF($T504="",$Q504*Analysetool!B$6,$T504*Analysetool!B$6),$P504*Analysetool!B$6))-Tabel1[[#This Row],[fees (%)]],"")</f>
        <v/>
      </c>
    </row>
    <row r="505" spans="1:36" ht="15.75" customHeight="1" x14ac:dyDescent="0.35">
      <c r="A505" s="55"/>
      <c r="B505" s="56"/>
      <c r="C505" s="56"/>
      <c r="D505" s="56"/>
      <c r="E505" s="56"/>
      <c r="F505" s="57"/>
      <c r="G505" s="67"/>
      <c r="H505" s="67"/>
      <c r="I505" s="185"/>
      <c r="J505" s="58" t="str">
        <f>IFERROR(Tabel1[[#This Row],[risico PF (%)]]/Tabel1[[#This Row],[Fictieve Stoploss (%)]]*-1,"")</f>
        <v/>
      </c>
      <c r="K505" s="58" t="str">
        <f>IFERROR(Tabel1[[#This Row],[risico PF (%)]]/Tabel1[[#This Row],[Stoploss optie 2 (%)]]*-1,"")</f>
        <v/>
      </c>
      <c r="L505" s="137"/>
      <c r="M505" s="137"/>
      <c r="N505" s="138"/>
      <c r="O505" s="138"/>
      <c r="P505" s="137"/>
      <c r="Q505" s="61"/>
      <c r="R505" s="61"/>
      <c r="S505" s="61"/>
      <c r="T505" s="60"/>
      <c r="U505" s="60"/>
      <c r="V505" s="62"/>
      <c r="W505" s="62"/>
      <c r="X505" s="76"/>
      <c r="Y505" s="61"/>
      <c r="Z505" s="163">
        <f>Tabel1[[#This Row],[prijs voorbij entry (%)]]-Tabel1[[#This Row],[Fictieve Stoploss (%)]]</f>
        <v>0</v>
      </c>
      <c r="AA505" s="94"/>
      <c r="AB505" s="94"/>
      <c r="AC505" s="61"/>
      <c r="AD505" s="61"/>
      <c r="AE505" s="61"/>
      <c r="AF505" s="95"/>
      <c r="AG505" s="153">
        <f>Tabel1[[#This Row],[eindtijd]]-Tabel1[[#This Row],[starttijd]]</f>
        <v>0</v>
      </c>
      <c r="AI505" s="59"/>
      <c r="AJ505" s="162" t="str">
        <f>IFERROR($J505*(IF($M505="SL",IF($T505="",$Q505*Analysetool!B$3,$T505*Analysetool!B$3),$M505*Analysetool!B$3)+IF($N505="SL",IF($T505="",$Q505*Analysetool!B$4,$T505*Analysetool!B$4),$N505*Analysetool!B$4)+IF($O505="SL",IF($T505="",$Q505*Analysetool!B$5,$T505*Analysetool!B$5),$O505*Analysetool!B$5)+IF($P505="SL",IF($T505="",$Q505*Analysetool!B$6,$T505*Analysetool!B$6),$P505*Analysetool!B$6))-Tabel1[[#This Row],[fees (%)]],"")</f>
        <v/>
      </c>
    </row>
    <row r="506" spans="1:36" ht="15.75" customHeight="1" x14ac:dyDescent="0.35">
      <c r="A506" s="55"/>
      <c r="B506" s="56"/>
      <c r="C506" s="56"/>
      <c r="D506" s="56"/>
      <c r="E506" s="56"/>
      <c r="F506" s="57"/>
      <c r="G506" s="67"/>
      <c r="H506" s="67"/>
      <c r="I506" s="185"/>
      <c r="J506" s="58" t="str">
        <f>IFERROR(Tabel1[[#This Row],[risico PF (%)]]/Tabel1[[#This Row],[Fictieve Stoploss (%)]]*-1,"")</f>
        <v/>
      </c>
      <c r="K506" s="58" t="str">
        <f>IFERROR(Tabel1[[#This Row],[risico PF (%)]]/Tabel1[[#This Row],[Stoploss optie 2 (%)]]*-1,"")</f>
        <v/>
      </c>
      <c r="L506" s="137"/>
      <c r="M506" s="137"/>
      <c r="N506" s="138"/>
      <c r="O506" s="138"/>
      <c r="P506" s="137"/>
      <c r="Q506" s="61"/>
      <c r="R506" s="61"/>
      <c r="S506" s="61"/>
      <c r="T506" s="60"/>
      <c r="U506" s="60"/>
      <c r="V506" s="62"/>
      <c r="W506" s="62"/>
      <c r="X506" s="76"/>
      <c r="Y506" s="61"/>
      <c r="Z506" s="163">
        <f>Tabel1[[#This Row],[prijs voorbij entry (%)]]-Tabel1[[#This Row],[Fictieve Stoploss (%)]]</f>
        <v>0</v>
      </c>
      <c r="AA506" s="94"/>
      <c r="AB506" s="94"/>
      <c r="AC506" s="61"/>
      <c r="AD506" s="61"/>
      <c r="AE506" s="61"/>
      <c r="AF506" s="95"/>
      <c r="AG506" s="153">
        <f>Tabel1[[#This Row],[eindtijd]]-Tabel1[[#This Row],[starttijd]]</f>
        <v>0</v>
      </c>
      <c r="AI506" s="59"/>
      <c r="AJ506" s="162" t="str">
        <f>IFERROR($J506*(IF($M506="SL",IF($T506="",$Q506*Analysetool!B$3,$T506*Analysetool!B$3),$M506*Analysetool!B$3)+IF($N506="SL",IF($T506="",$Q506*Analysetool!B$4,$T506*Analysetool!B$4),$N506*Analysetool!B$4)+IF($O506="SL",IF($T506="",$Q506*Analysetool!B$5,$T506*Analysetool!B$5),$O506*Analysetool!B$5)+IF($P506="SL",IF($T506="",$Q506*Analysetool!B$6,$T506*Analysetool!B$6),$P506*Analysetool!B$6))-Tabel1[[#This Row],[fees (%)]],"")</f>
        <v/>
      </c>
    </row>
    <row r="507" spans="1:36" ht="15.75" customHeight="1" x14ac:dyDescent="0.35">
      <c r="A507" s="55"/>
      <c r="B507" s="56"/>
      <c r="C507" s="56"/>
      <c r="D507" s="56"/>
      <c r="E507" s="56"/>
      <c r="F507" s="57"/>
      <c r="G507" s="67"/>
      <c r="H507" s="67"/>
      <c r="I507" s="185"/>
      <c r="J507" s="58" t="str">
        <f>IFERROR(Tabel1[[#This Row],[risico PF (%)]]/Tabel1[[#This Row],[Fictieve Stoploss (%)]]*-1,"")</f>
        <v/>
      </c>
      <c r="K507" s="58" t="str">
        <f>IFERROR(Tabel1[[#This Row],[risico PF (%)]]/Tabel1[[#This Row],[Stoploss optie 2 (%)]]*-1,"")</f>
        <v/>
      </c>
      <c r="L507" s="137"/>
      <c r="M507" s="137"/>
      <c r="N507" s="138"/>
      <c r="O507" s="138"/>
      <c r="P507" s="137"/>
      <c r="Q507" s="61"/>
      <c r="R507" s="61"/>
      <c r="S507" s="61"/>
      <c r="T507" s="60"/>
      <c r="U507" s="60"/>
      <c r="V507" s="62"/>
      <c r="W507" s="62"/>
      <c r="X507" s="76"/>
      <c r="Y507" s="61"/>
      <c r="Z507" s="163">
        <f>Tabel1[[#This Row],[prijs voorbij entry (%)]]-Tabel1[[#This Row],[Fictieve Stoploss (%)]]</f>
        <v>0</v>
      </c>
      <c r="AA507" s="94"/>
      <c r="AB507" s="94"/>
      <c r="AC507" s="61"/>
      <c r="AD507" s="61"/>
      <c r="AE507" s="61"/>
      <c r="AF507" s="95"/>
      <c r="AG507" s="153">
        <f>Tabel1[[#This Row],[eindtijd]]-Tabel1[[#This Row],[starttijd]]</f>
        <v>0</v>
      </c>
      <c r="AI507" s="59"/>
      <c r="AJ507" s="162" t="str">
        <f>IFERROR($J507*(IF($M507="SL",IF($T507="",$Q507*Analysetool!B$3,$T507*Analysetool!B$3),$M507*Analysetool!B$3)+IF($N507="SL",IF($T507="",$Q507*Analysetool!B$4,$T507*Analysetool!B$4),$N507*Analysetool!B$4)+IF($O507="SL",IF($T507="",$Q507*Analysetool!B$5,$T507*Analysetool!B$5),$O507*Analysetool!B$5)+IF($P507="SL",IF($T507="",$Q507*Analysetool!B$6,$T507*Analysetool!B$6),$P507*Analysetool!B$6))-Tabel1[[#This Row],[fees (%)]],"")</f>
        <v/>
      </c>
    </row>
    <row r="508" spans="1:36" ht="15.75" customHeight="1" x14ac:dyDescent="0.35">
      <c r="A508" s="55"/>
      <c r="B508" s="56"/>
      <c r="C508" s="56"/>
      <c r="D508" s="56"/>
      <c r="E508" s="56"/>
      <c r="F508" s="57"/>
      <c r="G508" s="67"/>
      <c r="H508" s="67"/>
      <c r="I508" s="185"/>
      <c r="J508" s="58" t="str">
        <f>IFERROR(Tabel1[[#This Row],[risico PF (%)]]/Tabel1[[#This Row],[Fictieve Stoploss (%)]]*-1,"")</f>
        <v/>
      </c>
      <c r="K508" s="58" t="str">
        <f>IFERROR(Tabel1[[#This Row],[risico PF (%)]]/Tabel1[[#This Row],[Stoploss optie 2 (%)]]*-1,"")</f>
        <v/>
      </c>
      <c r="L508" s="137"/>
      <c r="M508" s="137"/>
      <c r="N508" s="138"/>
      <c r="O508" s="138"/>
      <c r="P508" s="137"/>
      <c r="Q508" s="61"/>
      <c r="R508" s="61"/>
      <c r="S508" s="61"/>
      <c r="T508" s="60"/>
      <c r="U508" s="60"/>
      <c r="V508" s="62"/>
      <c r="W508" s="62"/>
      <c r="X508" s="76"/>
      <c r="Y508" s="61"/>
      <c r="Z508" s="163">
        <f>Tabel1[[#This Row],[prijs voorbij entry (%)]]-Tabel1[[#This Row],[Fictieve Stoploss (%)]]</f>
        <v>0</v>
      </c>
      <c r="AA508" s="94"/>
      <c r="AB508" s="94"/>
      <c r="AC508" s="61"/>
      <c r="AD508" s="61"/>
      <c r="AE508" s="61"/>
      <c r="AF508" s="95"/>
      <c r="AG508" s="153">
        <f>Tabel1[[#This Row],[eindtijd]]-Tabel1[[#This Row],[starttijd]]</f>
        <v>0</v>
      </c>
      <c r="AI508" s="59"/>
      <c r="AJ508" s="162" t="str">
        <f>IFERROR($J508*(IF($M508="SL",IF($T508="",$Q508*Analysetool!B$3,$T508*Analysetool!B$3),$M508*Analysetool!B$3)+IF($N508="SL",IF($T508="",$Q508*Analysetool!B$4,$T508*Analysetool!B$4),$N508*Analysetool!B$4)+IF($O508="SL",IF($T508="",$Q508*Analysetool!B$5,$T508*Analysetool!B$5),$O508*Analysetool!B$5)+IF($P508="SL",IF($T508="",$Q508*Analysetool!B$6,$T508*Analysetool!B$6),$P508*Analysetool!B$6))-Tabel1[[#This Row],[fees (%)]],"")</f>
        <v/>
      </c>
    </row>
    <row r="509" spans="1:36" ht="15.75" customHeight="1" x14ac:dyDescent="0.35">
      <c r="A509" s="55"/>
      <c r="B509" s="56"/>
      <c r="C509" s="56"/>
      <c r="D509" s="56"/>
      <c r="E509" s="56"/>
      <c r="F509" s="57"/>
      <c r="G509" s="67"/>
      <c r="H509" s="67"/>
      <c r="I509" s="185"/>
      <c r="J509" s="58" t="str">
        <f>IFERROR(Tabel1[[#This Row],[risico PF (%)]]/Tabel1[[#This Row],[Fictieve Stoploss (%)]]*-1,"")</f>
        <v/>
      </c>
      <c r="K509" s="58" t="str">
        <f>IFERROR(Tabel1[[#This Row],[risico PF (%)]]/Tabel1[[#This Row],[Stoploss optie 2 (%)]]*-1,"")</f>
        <v/>
      </c>
      <c r="L509" s="137"/>
      <c r="M509" s="137"/>
      <c r="N509" s="138"/>
      <c r="O509" s="138"/>
      <c r="P509" s="137"/>
      <c r="Q509" s="61"/>
      <c r="R509" s="61"/>
      <c r="S509" s="61"/>
      <c r="T509" s="60"/>
      <c r="U509" s="60"/>
      <c r="V509" s="62"/>
      <c r="W509" s="62"/>
      <c r="X509" s="76"/>
      <c r="Y509" s="61"/>
      <c r="Z509" s="163">
        <f>Tabel1[[#This Row],[prijs voorbij entry (%)]]-Tabel1[[#This Row],[Fictieve Stoploss (%)]]</f>
        <v>0</v>
      </c>
      <c r="AA509" s="94"/>
      <c r="AB509" s="94"/>
      <c r="AC509" s="61"/>
      <c r="AD509" s="61"/>
      <c r="AE509" s="61"/>
      <c r="AF509" s="95"/>
      <c r="AG509" s="153">
        <f>Tabel1[[#This Row],[eindtijd]]-Tabel1[[#This Row],[starttijd]]</f>
        <v>0</v>
      </c>
      <c r="AI509" s="59"/>
      <c r="AJ509" s="162" t="str">
        <f>IFERROR($J509*(IF($M509="SL",IF($T509="",$Q509*Analysetool!B$3,$T509*Analysetool!B$3),$M509*Analysetool!B$3)+IF($N509="SL",IF($T509="",$Q509*Analysetool!B$4,$T509*Analysetool!B$4),$N509*Analysetool!B$4)+IF($O509="SL",IF($T509="",$Q509*Analysetool!B$5,$T509*Analysetool!B$5),$O509*Analysetool!B$5)+IF($P509="SL",IF($T509="",$Q509*Analysetool!B$6,$T509*Analysetool!B$6),$P509*Analysetool!B$6))-Tabel1[[#This Row],[fees (%)]],"")</f>
        <v/>
      </c>
    </row>
    <row r="510" spans="1:36" ht="15.75" customHeight="1" x14ac:dyDescent="0.35">
      <c r="A510" s="55"/>
      <c r="B510" s="56"/>
      <c r="C510" s="56"/>
      <c r="D510" s="56"/>
      <c r="E510" s="56"/>
      <c r="F510" s="57"/>
      <c r="G510" s="67"/>
      <c r="H510" s="67"/>
      <c r="I510" s="185"/>
      <c r="J510" s="58" t="str">
        <f>IFERROR(Tabel1[[#This Row],[risico PF (%)]]/Tabel1[[#This Row],[Fictieve Stoploss (%)]]*-1,"")</f>
        <v/>
      </c>
      <c r="K510" s="58" t="str">
        <f>IFERROR(Tabel1[[#This Row],[risico PF (%)]]/Tabel1[[#This Row],[Stoploss optie 2 (%)]]*-1,"")</f>
        <v/>
      </c>
      <c r="L510" s="137"/>
      <c r="M510" s="137"/>
      <c r="N510" s="138"/>
      <c r="O510" s="138"/>
      <c r="P510" s="137"/>
      <c r="Q510" s="61"/>
      <c r="R510" s="61"/>
      <c r="S510" s="61"/>
      <c r="T510" s="60"/>
      <c r="U510" s="60"/>
      <c r="V510" s="62"/>
      <c r="W510" s="62"/>
      <c r="X510" s="76"/>
      <c r="Y510" s="61"/>
      <c r="Z510" s="163">
        <f>Tabel1[[#This Row],[prijs voorbij entry (%)]]-Tabel1[[#This Row],[Fictieve Stoploss (%)]]</f>
        <v>0</v>
      </c>
      <c r="AA510" s="94"/>
      <c r="AB510" s="94"/>
      <c r="AC510" s="61"/>
      <c r="AD510" s="61"/>
      <c r="AE510" s="61"/>
      <c r="AF510" s="95"/>
      <c r="AG510" s="153">
        <f>Tabel1[[#This Row],[eindtijd]]-Tabel1[[#This Row],[starttijd]]</f>
        <v>0</v>
      </c>
      <c r="AI510" s="59"/>
      <c r="AJ510" s="162" t="str">
        <f>IFERROR($J510*(IF($M510="SL",IF($T510="",$Q510*Analysetool!B$3,$T510*Analysetool!B$3),$M510*Analysetool!B$3)+IF($N510="SL",IF($T510="",$Q510*Analysetool!B$4,$T510*Analysetool!B$4),$N510*Analysetool!B$4)+IF($O510="SL",IF($T510="",$Q510*Analysetool!B$5,$T510*Analysetool!B$5),$O510*Analysetool!B$5)+IF($P510="SL",IF($T510="",$Q510*Analysetool!B$6,$T510*Analysetool!B$6),$P510*Analysetool!B$6))-Tabel1[[#This Row],[fees (%)]],"")</f>
        <v/>
      </c>
    </row>
    <row r="511" spans="1:36" ht="15.75" customHeight="1" x14ac:dyDescent="0.35">
      <c r="A511" s="55"/>
      <c r="B511" s="56"/>
      <c r="C511" s="56"/>
      <c r="D511" s="56"/>
      <c r="E511" s="56"/>
      <c r="F511" s="57"/>
      <c r="G511" s="67"/>
      <c r="H511" s="67"/>
      <c r="I511" s="185"/>
      <c r="J511" s="58" t="str">
        <f>IFERROR(Tabel1[[#This Row],[risico PF (%)]]/Tabel1[[#This Row],[Fictieve Stoploss (%)]]*-1,"")</f>
        <v/>
      </c>
      <c r="K511" s="58" t="str">
        <f>IFERROR(Tabel1[[#This Row],[risico PF (%)]]/Tabel1[[#This Row],[Stoploss optie 2 (%)]]*-1,"")</f>
        <v/>
      </c>
      <c r="L511" s="137"/>
      <c r="M511" s="137"/>
      <c r="N511" s="138"/>
      <c r="O511" s="138"/>
      <c r="P511" s="137"/>
      <c r="Q511" s="61"/>
      <c r="R511" s="61"/>
      <c r="S511" s="61"/>
      <c r="T511" s="60"/>
      <c r="U511" s="60"/>
      <c r="V511" s="62"/>
      <c r="W511" s="62"/>
      <c r="X511" s="76"/>
      <c r="Y511" s="61"/>
      <c r="Z511" s="163">
        <f>Tabel1[[#This Row],[prijs voorbij entry (%)]]-Tabel1[[#This Row],[Fictieve Stoploss (%)]]</f>
        <v>0</v>
      </c>
      <c r="AA511" s="94"/>
      <c r="AB511" s="94"/>
      <c r="AC511" s="61"/>
      <c r="AD511" s="61"/>
      <c r="AE511" s="61"/>
      <c r="AF511" s="95"/>
      <c r="AG511" s="153">
        <f>Tabel1[[#This Row],[eindtijd]]-Tabel1[[#This Row],[starttijd]]</f>
        <v>0</v>
      </c>
      <c r="AI511" s="59"/>
      <c r="AJ511" s="162" t="str">
        <f>IFERROR($J511*(IF($M511="SL",IF($T511="",$Q511*Analysetool!B$3,$T511*Analysetool!B$3),$M511*Analysetool!B$3)+IF($N511="SL",IF($T511="",$Q511*Analysetool!B$4,$T511*Analysetool!B$4),$N511*Analysetool!B$4)+IF($O511="SL",IF($T511="",$Q511*Analysetool!B$5,$T511*Analysetool!B$5),$O511*Analysetool!B$5)+IF($P511="SL",IF($T511="",$Q511*Analysetool!B$6,$T511*Analysetool!B$6),$P511*Analysetool!B$6))-Tabel1[[#This Row],[fees (%)]],"")</f>
        <v/>
      </c>
    </row>
    <row r="512" spans="1:36" ht="15.75" customHeight="1" x14ac:dyDescent="0.35">
      <c r="A512" s="55"/>
      <c r="B512" s="56"/>
      <c r="C512" s="56"/>
      <c r="D512" s="56"/>
      <c r="E512" s="56"/>
      <c r="F512" s="57"/>
      <c r="G512" s="67"/>
      <c r="H512" s="67"/>
      <c r="I512" s="185"/>
      <c r="J512" s="58" t="str">
        <f>IFERROR(Tabel1[[#This Row],[risico PF (%)]]/Tabel1[[#This Row],[Fictieve Stoploss (%)]]*-1,"")</f>
        <v/>
      </c>
      <c r="K512" s="58" t="str">
        <f>IFERROR(Tabel1[[#This Row],[risico PF (%)]]/Tabel1[[#This Row],[Stoploss optie 2 (%)]]*-1,"")</f>
        <v/>
      </c>
      <c r="L512" s="137"/>
      <c r="M512" s="137"/>
      <c r="N512" s="138"/>
      <c r="O512" s="138"/>
      <c r="P512" s="137"/>
      <c r="Q512" s="61"/>
      <c r="R512" s="61"/>
      <c r="S512" s="61"/>
      <c r="T512" s="60"/>
      <c r="U512" s="60"/>
      <c r="V512" s="62"/>
      <c r="W512" s="62"/>
      <c r="X512" s="76"/>
      <c r="Y512" s="61"/>
      <c r="Z512" s="163">
        <f>Tabel1[[#This Row],[prijs voorbij entry (%)]]-Tabel1[[#This Row],[Fictieve Stoploss (%)]]</f>
        <v>0</v>
      </c>
      <c r="AA512" s="94"/>
      <c r="AB512" s="94"/>
      <c r="AC512" s="61"/>
      <c r="AD512" s="61"/>
      <c r="AE512" s="61"/>
      <c r="AF512" s="95"/>
      <c r="AG512" s="153">
        <f>Tabel1[[#This Row],[eindtijd]]-Tabel1[[#This Row],[starttijd]]</f>
        <v>0</v>
      </c>
      <c r="AI512" s="59"/>
      <c r="AJ512" s="162" t="str">
        <f>IFERROR($J512*(IF($M512="SL",IF($T512="",$Q512*Analysetool!B$3,$T512*Analysetool!B$3),$M512*Analysetool!B$3)+IF($N512="SL",IF($T512="",$Q512*Analysetool!B$4,$T512*Analysetool!B$4),$N512*Analysetool!B$4)+IF($O512="SL",IF($T512="",$Q512*Analysetool!B$5,$T512*Analysetool!B$5),$O512*Analysetool!B$5)+IF($P512="SL",IF($T512="",$Q512*Analysetool!B$6,$T512*Analysetool!B$6),$P512*Analysetool!B$6))-Tabel1[[#This Row],[fees (%)]],"")</f>
        <v/>
      </c>
    </row>
    <row r="513" spans="1:36" ht="15.75" customHeight="1" x14ac:dyDescent="0.35">
      <c r="A513" s="55"/>
      <c r="B513" s="56"/>
      <c r="C513" s="56"/>
      <c r="D513" s="56"/>
      <c r="E513" s="56"/>
      <c r="F513" s="57"/>
      <c r="G513" s="67"/>
      <c r="H513" s="67"/>
      <c r="I513" s="185"/>
      <c r="J513" s="58" t="str">
        <f>IFERROR(Tabel1[[#This Row],[risico PF (%)]]/Tabel1[[#This Row],[Fictieve Stoploss (%)]]*-1,"")</f>
        <v/>
      </c>
      <c r="K513" s="58" t="str">
        <f>IFERROR(Tabel1[[#This Row],[risico PF (%)]]/Tabel1[[#This Row],[Stoploss optie 2 (%)]]*-1,"")</f>
        <v/>
      </c>
      <c r="L513" s="137"/>
      <c r="M513" s="137"/>
      <c r="N513" s="138"/>
      <c r="O513" s="138"/>
      <c r="P513" s="137"/>
      <c r="Q513" s="61"/>
      <c r="R513" s="61"/>
      <c r="S513" s="61"/>
      <c r="T513" s="60"/>
      <c r="U513" s="60"/>
      <c r="V513" s="62"/>
      <c r="W513" s="62"/>
      <c r="X513" s="76"/>
      <c r="Y513" s="61"/>
      <c r="Z513" s="163">
        <f>Tabel1[[#This Row],[prijs voorbij entry (%)]]-Tabel1[[#This Row],[Fictieve Stoploss (%)]]</f>
        <v>0</v>
      </c>
      <c r="AA513" s="94"/>
      <c r="AB513" s="94"/>
      <c r="AC513" s="61"/>
      <c r="AD513" s="61"/>
      <c r="AE513" s="61"/>
      <c r="AF513" s="95"/>
      <c r="AG513" s="153">
        <f>Tabel1[[#This Row],[eindtijd]]-Tabel1[[#This Row],[starttijd]]</f>
        <v>0</v>
      </c>
      <c r="AI513" s="59"/>
      <c r="AJ513" s="162" t="str">
        <f>IFERROR($J513*(IF($M513="SL",IF($T513="",$Q513*Analysetool!B$3,$T513*Analysetool!B$3),$M513*Analysetool!B$3)+IF($N513="SL",IF($T513="",$Q513*Analysetool!B$4,$T513*Analysetool!B$4),$N513*Analysetool!B$4)+IF($O513="SL",IF($T513="",$Q513*Analysetool!B$5,$T513*Analysetool!B$5),$O513*Analysetool!B$5)+IF($P513="SL",IF($T513="",$Q513*Analysetool!B$6,$T513*Analysetool!B$6),$P513*Analysetool!B$6))-Tabel1[[#This Row],[fees (%)]],"")</f>
        <v/>
      </c>
    </row>
    <row r="514" spans="1:36" ht="15.75" customHeight="1" x14ac:dyDescent="0.35">
      <c r="A514" s="55"/>
      <c r="B514" s="56"/>
      <c r="C514" s="56"/>
      <c r="D514" s="56"/>
      <c r="E514" s="56"/>
      <c r="F514" s="57"/>
      <c r="G514" s="67"/>
      <c r="H514" s="67"/>
      <c r="I514" s="185"/>
      <c r="J514" s="58" t="str">
        <f>IFERROR(Tabel1[[#This Row],[risico PF (%)]]/Tabel1[[#This Row],[Fictieve Stoploss (%)]]*-1,"")</f>
        <v/>
      </c>
      <c r="K514" s="58" t="str">
        <f>IFERROR(Tabel1[[#This Row],[risico PF (%)]]/Tabel1[[#This Row],[Stoploss optie 2 (%)]]*-1,"")</f>
        <v/>
      </c>
      <c r="L514" s="137"/>
      <c r="M514" s="137"/>
      <c r="N514" s="138"/>
      <c r="O514" s="138"/>
      <c r="P514" s="137"/>
      <c r="Q514" s="61"/>
      <c r="R514" s="61"/>
      <c r="S514" s="61"/>
      <c r="T514" s="60"/>
      <c r="U514" s="60"/>
      <c r="V514" s="62"/>
      <c r="W514" s="62"/>
      <c r="X514" s="76"/>
      <c r="Y514" s="61"/>
      <c r="Z514" s="163">
        <f>Tabel1[[#This Row],[prijs voorbij entry (%)]]-Tabel1[[#This Row],[Fictieve Stoploss (%)]]</f>
        <v>0</v>
      </c>
      <c r="AA514" s="94"/>
      <c r="AB514" s="94"/>
      <c r="AC514" s="61"/>
      <c r="AD514" s="61"/>
      <c r="AE514" s="61"/>
      <c r="AF514" s="95"/>
      <c r="AG514" s="153">
        <f>Tabel1[[#This Row],[eindtijd]]-Tabel1[[#This Row],[starttijd]]</f>
        <v>0</v>
      </c>
      <c r="AI514" s="59"/>
      <c r="AJ514" s="162" t="str">
        <f>IFERROR($J514*(IF($M514="SL",IF($T514="",$Q514*Analysetool!B$3,$T514*Analysetool!B$3),$M514*Analysetool!B$3)+IF($N514="SL",IF($T514="",$Q514*Analysetool!B$4,$T514*Analysetool!B$4),$N514*Analysetool!B$4)+IF($O514="SL",IF($T514="",$Q514*Analysetool!B$5,$T514*Analysetool!B$5),$O514*Analysetool!B$5)+IF($P514="SL",IF($T514="",$Q514*Analysetool!B$6,$T514*Analysetool!B$6),$P514*Analysetool!B$6))-Tabel1[[#This Row],[fees (%)]],"")</f>
        <v/>
      </c>
    </row>
    <row r="515" spans="1:36" ht="15.75" customHeight="1" x14ac:dyDescent="0.35">
      <c r="A515" s="55"/>
      <c r="B515" s="56"/>
      <c r="C515" s="56"/>
      <c r="D515" s="56"/>
      <c r="E515" s="56"/>
      <c r="F515" s="57"/>
      <c r="G515" s="67"/>
      <c r="H515" s="67"/>
      <c r="I515" s="185"/>
      <c r="J515" s="58" t="str">
        <f>IFERROR(Tabel1[[#This Row],[risico PF (%)]]/Tabel1[[#This Row],[Fictieve Stoploss (%)]]*-1,"")</f>
        <v/>
      </c>
      <c r="K515" s="58" t="str">
        <f>IFERROR(Tabel1[[#This Row],[risico PF (%)]]/Tabel1[[#This Row],[Stoploss optie 2 (%)]]*-1,"")</f>
        <v/>
      </c>
      <c r="L515" s="137"/>
      <c r="M515" s="137"/>
      <c r="N515" s="138"/>
      <c r="O515" s="138"/>
      <c r="P515" s="137"/>
      <c r="Q515" s="61"/>
      <c r="R515" s="61"/>
      <c r="S515" s="61"/>
      <c r="T515" s="60"/>
      <c r="U515" s="60"/>
      <c r="V515" s="62"/>
      <c r="W515" s="62"/>
      <c r="X515" s="76"/>
      <c r="Y515" s="61"/>
      <c r="Z515" s="163">
        <f>Tabel1[[#This Row],[prijs voorbij entry (%)]]-Tabel1[[#This Row],[Fictieve Stoploss (%)]]</f>
        <v>0</v>
      </c>
      <c r="AA515" s="94"/>
      <c r="AB515" s="94"/>
      <c r="AC515" s="61"/>
      <c r="AD515" s="61"/>
      <c r="AE515" s="61"/>
      <c r="AF515" s="95"/>
      <c r="AG515" s="153">
        <f>Tabel1[[#This Row],[eindtijd]]-Tabel1[[#This Row],[starttijd]]</f>
        <v>0</v>
      </c>
      <c r="AI515" s="59"/>
      <c r="AJ515" s="162" t="str">
        <f>IFERROR($J515*(IF($M515="SL",IF($T515="",$Q515*Analysetool!B$3,$T515*Analysetool!B$3),$M515*Analysetool!B$3)+IF($N515="SL",IF($T515="",$Q515*Analysetool!B$4,$T515*Analysetool!B$4),$N515*Analysetool!B$4)+IF($O515="SL",IF($T515="",$Q515*Analysetool!B$5,$T515*Analysetool!B$5),$O515*Analysetool!B$5)+IF($P515="SL",IF($T515="",$Q515*Analysetool!B$6,$T515*Analysetool!B$6),$P515*Analysetool!B$6))-Tabel1[[#This Row],[fees (%)]],"")</f>
        <v/>
      </c>
    </row>
    <row r="516" spans="1:36" ht="15.75" customHeight="1" x14ac:dyDescent="0.35">
      <c r="A516" s="55"/>
      <c r="B516" s="56"/>
      <c r="C516" s="56"/>
      <c r="D516" s="56"/>
      <c r="E516" s="56"/>
      <c r="F516" s="57"/>
      <c r="G516" s="67"/>
      <c r="H516" s="67"/>
      <c r="I516" s="185"/>
      <c r="J516" s="58" t="str">
        <f>IFERROR(Tabel1[[#This Row],[risico PF (%)]]/Tabel1[[#This Row],[Fictieve Stoploss (%)]]*-1,"")</f>
        <v/>
      </c>
      <c r="K516" s="58" t="str">
        <f>IFERROR(Tabel1[[#This Row],[risico PF (%)]]/Tabel1[[#This Row],[Stoploss optie 2 (%)]]*-1,"")</f>
        <v/>
      </c>
      <c r="L516" s="137"/>
      <c r="M516" s="137"/>
      <c r="N516" s="138"/>
      <c r="O516" s="138"/>
      <c r="P516" s="137"/>
      <c r="Q516" s="61"/>
      <c r="R516" s="61"/>
      <c r="S516" s="61"/>
      <c r="T516" s="60"/>
      <c r="U516" s="60"/>
      <c r="V516" s="62"/>
      <c r="W516" s="62"/>
      <c r="X516" s="76"/>
      <c r="Y516" s="61"/>
      <c r="Z516" s="163">
        <f>Tabel1[[#This Row],[prijs voorbij entry (%)]]-Tabel1[[#This Row],[Fictieve Stoploss (%)]]</f>
        <v>0</v>
      </c>
      <c r="AA516" s="94"/>
      <c r="AB516" s="94"/>
      <c r="AC516" s="61"/>
      <c r="AD516" s="61"/>
      <c r="AE516" s="61"/>
      <c r="AF516" s="95"/>
      <c r="AG516" s="153">
        <f>Tabel1[[#This Row],[eindtijd]]-Tabel1[[#This Row],[starttijd]]</f>
        <v>0</v>
      </c>
      <c r="AI516" s="59"/>
      <c r="AJ516" s="162" t="str">
        <f>IFERROR($J516*(IF($M516="SL",IF($T516="",$Q516*Analysetool!B$3,$T516*Analysetool!B$3),$M516*Analysetool!B$3)+IF($N516="SL",IF($T516="",$Q516*Analysetool!B$4,$T516*Analysetool!B$4),$N516*Analysetool!B$4)+IF($O516="SL",IF($T516="",$Q516*Analysetool!B$5,$T516*Analysetool!B$5),$O516*Analysetool!B$5)+IF($P516="SL",IF($T516="",$Q516*Analysetool!B$6,$T516*Analysetool!B$6),$P516*Analysetool!B$6))-Tabel1[[#This Row],[fees (%)]],"")</f>
        <v/>
      </c>
    </row>
    <row r="517" spans="1:36" ht="15.75" customHeight="1" x14ac:dyDescent="0.35">
      <c r="A517" s="55"/>
      <c r="B517" s="56"/>
      <c r="C517" s="56"/>
      <c r="D517" s="56"/>
      <c r="E517" s="56"/>
      <c r="F517" s="57"/>
      <c r="G517" s="67"/>
      <c r="H517" s="67"/>
      <c r="I517" s="185"/>
      <c r="J517" s="58" t="str">
        <f>IFERROR(Tabel1[[#This Row],[risico PF (%)]]/Tabel1[[#This Row],[Fictieve Stoploss (%)]]*-1,"")</f>
        <v/>
      </c>
      <c r="K517" s="58" t="str">
        <f>IFERROR(Tabel1[[#This Row],[risico PF (%)]]/Tabel1[[#This Row],[Stoploss optie 2 (%)]]*-1,"")</f>
        <v/>
      </c>
      <c r="L517" s="137"/>
      <c r="M517" s="137"/>
      <c r="N517" s="138"/>
      <c r="O517" s="138"/>
      <c r="P517" s="137"/>
      <c r="Q517" s="61"/>
      <c r="R517" s="61"/>
      <c r="S517" s="61"/>
      <c r="T517" s="60"/>
      <c r="U517" s="60"/>
      <c r="V517" s="62"/>
      <c r="W517" s="62"/>
      <c r="X517" s="76"/>
      <c r="Y517" s="61"/>
      <c r="Z517" s="163">
        <f>Tabel1[[#This Row],[prijs voorbij entry (%)]]-Tabel1[[#This Row],[Fictieve Stoploss (%)]]</f>
        <v>0</v>
      </c>
      <c r="AA517" s="94"/>
      <c r="AB517" s="94"/>
      <c r="AC517" s="61"/>
      <c r="AD517" s="61"/>
      <c r="AE517" s="61"/>
      <c r="AF517" s="95"/>
      <c r="AG517" s="153">
        <f>Tabel1[[#This Row],[eindtijd]]-Tabel1[[#This Row],[starttijd]]</f>
        <v>0</v>
      </c>
      <c r="AI517" s="59"/>
      <c r="AJ517" s="162" t="str">
        <f>IFERROR($J517*(IF($M517="SL",IF($T517="",$Q517*Analysetool!B$3,$T517*Analysetool!B$3),$M517*Analysetool!B$3)+IF($N517="SL",IF($T517="",$Q517*Analysetool!B$4,$T517*Analysetool!B$4),$N517*Analysetool!B$4)+IF($O517="SL",IF($T517="",$Q517*Analysetool!B$5,$T517*Analysetool!B$5),$O517*Analysetool!B$5)+IF($P517="SL",IF($T517="",$Q517*Analysetool!B$6,$T517*Analysetool!B$6),$P517*Analysetool!B$6))-Tabel1[[#This Row],[fees (%)]],"")</f>
        <v/>
      </c>
    </row>
    <row r="518" spans="1:36" ht="15.75" customHeight="1" x14ac:dyDescent="0.35">
      <c r="A518" s="55"/>
      <c r="B518" s="56"/>
      <c r="C518" s="56"/>
      <c r="D518" s="56"/>
      <c r="E518" s="56"/>
      <c r="F518" s="57"/>
      <c r="G518" s="67"/>
      <c r="H518" s="67"/>
      <c r="I518" s="185"/>
      <c r="J518" s="58" t="str">
        <f>IFERROR(Tabel1[[#This Row],[risico PF (%)]]/Tabel1[[#This Row],[Fictieve Stoploss (%)]]*-1,"")</f>
        <v/>
      </c>
      <c r="K518" s="58" t="str">
        <f>IFERROR(Tabel1[[#This Row],[risico PF (%)]]/Tabel1[[#This Row],[Stoploss optie 2 (%)]]*-1,"")</f>
        <v/>
      </c>
      <c r="L518" s="137"/>
      <c r="M518" s="137"/>
      <c r="N518" s="138"/>
      <c r="O518" s="138"/>
      <c r="P518" s="137"/>
      <c r="Q518" s="61"/>
      <c r="R518" s="61"/>
      <c r="S518" s="61"/>
      <c r="T518" s="60"/>
      <c r="U518" s="60"/>
      <c r="V518" s="62"/>
      <c r="W518" s="62"/>
      <c r="X518" s="76"/>
      <c r="Y518" s="61"/>
      <c r="Z518" s="163">
        <f>Tabel1[[#This Row],[prijs voorbij entry (%)]]-Tabel1[[#This Row],[Fictieve Stoploss (%)]]</f>
        <v>0</v>
      </c>
      <c r="AA518" s="94"/>
      <c r="AB518" s="94"/>
      <c r="AC518" s="61"/>
      <c r="AD518" s="61"/>
      <c r="AE518" s="61"/>
      <c r="AF518" s="95"/>
      <c r="AG518" s="153">
        <f>Tabel1[[#This Row],[eindtijd]]-Tabel1[[#This Row],[starttijd]]</f>
        <v>0</v>
      </c>
      <c r="AI518" s="59"/>
      <c r="AJ518" s="162" t="str">
        <f>IFERROR($J518*(IF($M518="SL",IF($T518="",$Q518*Analysetool!B$3,$T518*Analysetool!B$3),$M518*Analysetool!B$3)+IF($N518="SL",IF($T518="",$Q518*Analysetool!B$4,$T518*Analysetool!B$4),$N518*Analysetool!B$4)+IF($O518="SL",IF($T518="",$Q518*Analysetool!B$5,$T518*Analysetool!B$5),$O518*Analysetool!B$5)+IF($P518="SL",IF($T518="",$Q518*Analysetool!B$6,$T518*Analysetool!B$6),$P518*Analysetool!B$6))-Tabel1[[#This Row],[fees (%)]],"")</f>
        <v/>
      </c>
    </row>
    <row r="519" spans="1:36" ht="15.75" customHeight="1" x14ac:dyDescent="0.35">
      <c r="A519" s="55"/>
      <c r="B519" s="56"/>
      <c r="C519" s="56"/>
      <c r="D519" s="56"/>
      <c r="E519" s="56"/>
      <c r="F519" s="57"/>
      <c r="G519" s="67"/>
      <c r="H519" s="67"/>
      <c r="I519" s="185"/>
      <c r="J519" s="58" t="str">
        <f>IFERROR(Tabel1[[#This Row],[risico PF (%)]]/Tabel1[[#This Row],[Fictieve Stoploss (%)]]*-1,"")</f>
        <v/>
      </c>
      <c r="K519" s="58" t="str">
        <f>IFERROR(Tabel1[[#This Row],[risico PF (%)]]/Tabel1[[#This Row],[Stoploss optie 2 (%)]]*-1,"")</f>
        <v/>
      </c>
      <c r="L519" s="137"/>
      <c r="M519" s="137"/>
      <c r="N519" s="138"/>
      <c r="O519" s="138"/>
      <c r="P519" s="137"/>
      <c r="Q519" s="61"/>
      <c r="R519" s="61"/>
      <c r="S519" s="61"/>
      <c r="T519" s="60"/>
      <c r="U519" s="60"/>
      <c r="V519" s="62"/>
      <c r="W519" s="62"/>
      <c r="X519" s="76"/>
      <c r="Y519" s="61"/>
      <c r="Z519" s="163">
        <f>Tabel1[[#This Row],[prijs voorbij entry (%)]]-Tabel1[[#This Row],[Fictieve Stoploss (%)]]</f>
        <v>0</v>
      </c>
      <c r="AA519" s="94"/>
      <c r="AB519" s="94"/>
      <c r="AC519" s="61"/>
      <c r="AD519" s="61"/>
      <c r="AE519" s="61"/>
      <c r="AF519" s="95"/>
      <c r="AG519" s="153">
        <f>Tabel1[[#This Row],[eindtijd]]-Tabel1[[#This Row],[starttijd]]</f>
        <v>0</v>
      </c>
      <c r="AI519" s="59"/>
      <c r="AJ519" s="162" t="str">
        <f>IFERROR($J519*(IF($M519="SL",IF($T519="",$Q519*Analysetool!B$3,$T519*Analysetool!B$3),$M519*Analysetool!B$3)+IF($N519="SL",IF($T519="",$Q519*Analysetool!B$4,$T519*Analysetool!B$4),$N519*Analysetool!B$4)+IF($O519="SL",IF($T519="",$Q519*Analysetool!B$5,$T519*Analysetool!B$5),$O519*Analysetool!B$5)+IF($P519="SL",IF($T519="",$Q519*Analysetool!B$6,$T519*Analysetool!B$6),$P519*Analysetool!B$6))-Tabel1[[#This Row],[fees (%)]],"")</f>
        <v/>
      </c>
    </row>
    <row r="520" spans="1:36" ht="15.75" customHeight="1" x14ac:dyDescent="0.35">
      <c r="A520" s="55"/>
      <c r="B520" s="56"/>
      <c r="C520" s="56"/>
      <c r="D520" s="56"/>
      <c r="E520" s="56"/>
      <c r="F520" s="57"/>
      <c r="G520" s="67"/>
      <c r="H520" s="67"/>
      <c r="I520" s="185"/>
      <c r="J520" s="58" t="str">
        <f>IFERROR(Tabel1[[#This Row],[risico PF (%)]]/Tabel1[[#This Row],[Fictieve Stoploss (%)]]*-1,"")</f>
        <v/>
      </c>
      <c r="K520" s="58" t="str">
        <f>IFERROR(Tabel1[[#This Row],[risico PF (%)]]/Tabel1[[#This Row],[Stoploss optie 2 (%)]]*-1,"")</f>
        <v/>
      </c>
      <c r="L520" s="137"/>
      <c r="M520" s="137"/>
      <c r="N520" s="138"/>
      <c r="O520" s="138"/>
      <c r="P520" s="137"/>
      <c r="Q520" s="61"/>
      <c r="R520" s="61"/>
      <c r="S520" s="61"/>
      <c r="T520" s="60"/>
      <c r="U520" s="60"/>
      <c r="V520" s="62"/>
      <c r="W520" s="62"/>
      <c r="X520" s="76"/>
      <c r="Y520" s="61"/>
      <c r="Z520" s="163">
        <f>Tabel1[[#This Row],[prijs voorbij entry (%)]]-Tabel1[[#This Row],[Fictieve Stoploss (%)]]</f>
        <v>0</v>
      </c>
      <c r="AA520" s="94"/>
      <c r="AB520" s="94"/>
      <c r="AC520" s="61"/>
      <c r="AD520" s="61"/>
      <c r="AE520" s="61"/>
      <c r="AF520" s="95"/>
      <c r="AG520" s="153">
        <f>Tabel1[[#This Row],[eindtijd]]-Tabel1[[#This Row],[starttijd]]</f>
        <v>0</v>
      </c>
      <c r="AI520" s="59"/>
      <c r="AJ520" s="162" t="str">
        <f>IFERROR($J520*(IF($M520="SL",IF($T520="",$Q520*Analysetool!B$3,$T520*Analysetool!B$3),$M520*Analysetool!B$3)+IF($N520="SL",IF($T520="",$Q520*Analysetool!B$4,$T520*Analysetool!B$4),$N520*Analysetool!B$4)+IF($O520="SL",IF($T520="",$Q520*Analysetool!B$5,$T520*Analysetool!B$5),$O520*Analysetool!B$5)+IF($P520="SL",IF($T520="",$Q520*Analysetool!B$6,$T520*Analysetool!B$6),$P520*Analysetool!B$6))-Tabel1[[#This Row],[fees (%)]],"")</f>
        <v/>
      </c>
    </row>
    <row r="521" spans="1:36" ht="15.75" customHeight="1" x14ac:dyDescent="0.35">
      <c r="A521" s="55"/>
      <c r="B521" s="56"/>
      <c r="C521" s="56"/>
      <c r="D521" s="56"/>
      <c r="E521" s="56"/>
      <c r="F521" s="57"/>
      <c r="G521" s="67"/>
      <c r="H521" s="67"/>
      <c r="I521" s="185"/>
      <c r="J521" s="58" t="str">
        <f>IFERROR(Tabel1[[#This Row],[risico PF (%)]]/Tabel1[[#This Row],[Fictieve Stoploss (%)]]*-1,"")</f>
        <v/>
      </c>
      <c r="K521" s="58" t="str">
        <f>IFERROR(Tabel1[[#This Row],[risico PF (%)]]/Tabel1[[#This Row],[Stoploss optie 2 (%)]]*-1,"")</f>
        <v/>
      </c>
      <c r="L521" s="137"/>
      <c r="M521" s="137"/>
      <c r="N521" s="138"/>
      <c r="O521" s="138"/>
      <c r="P521" s="137"/>
      <c r="Q521" s="61"/>
      <c r="R521" s="61"/>
      <c r="S521" s="61"/>
      <c r="T521" s="60"/>
      <c r="U521" s="60"/>
      <c r="V521" s="62"/>
      <c r="W521" s="62"/>
      <c r="X521" s="76"/>
      <c r="Y521" s="61"/>
      <c r="Z521" s="163">
        <f>Tabel1[[#This Row],[prijs voorbij entry (%)]]-Tabel1[[#This Row],[Fictieve Stoploss (%)]]</f>
        <v>0</v>
      </c>
      <c r="AA521" s="94"/>
      <c r="AB521" s="94"/>
      <c r="AC521" s="61"/>
      <c r="AD521" s="61"/>
      <c r="AE521" s="61"/>
      <c r="AF521" s="95"/>
      <c r="AG521" s="153">
        <f>Tabel1[[#This Row],[eindtijd]]-Tabel1[[#This Row],[starttijd]]</f>
        <v>0</v>
      </c>
      <c r="AI521" s="59"/>
      <c r="AJ521" s="162" t="str">
        <f>IFERROR($J521*(IF($M521="SL",IF($T521="",$Q521*Analysetool!B$3,$T521*Analysetool!B$3),$M521*Analysetool!B$3)+IF($N521="SL",IF($T521="",$Q521*Analysetool!B$4,$T521*Analysetool!B$4),$N521*Analysetool!B$4)+IF($O521="SL",IF($T521="",$Q521*Analysetool!B$5,$T521*Analysetool!B$5),$O521*Analysetool!B$5)+IF($P521="SL",IF($T521="",$Q521*Analysetool!B$6,$T521*Analysetool!B$6),$P521*Analysetool!B$6))-Tabel1[[#This Row],[fees (%)]],"")</f>
        <v/>
      </c>
    </row>
    <row r="522" spans="1:36" ht="15.75" customHeight="1" x14ac:dyDescent="0.35">
      <c r="A522" s="55"/>
      <c r="B522" s="56"/>
      <c r="C522" s="56"/>
      <c r="D522" s="56"/>
      <c r="E522" s="56"/>
      <c r="F522" s="57"/>
      <c r="G522" s="67"/>
      <c r="H522" s="67"/>
      <c r="I522" s="185"/>
      <c r="J522" s="58" t="str">
        <f>IFERROR(Tabel1[[#This Row],[risico PF (%)]]/Tabel1[[#This Row],[Fictieve Stoploss (%)]]*-1,"")</f>
        <v/>
      </c>
      <c r="K522" s="58" t="str">
        <f>IFERROR(Tabel1[[#This Row],[risico PF (%)]]/Tabel1[[#This Row],[Stoploss optie 2 (%)]]*-1,"")</f>
        <v/>
      </c>
      <c r="L522" s="137"/>
      <c r="M522" s="137"/>
      <c r="N522" s="138"/>
      <c r="O522" s="138"/>
      <c r="P522" s="137"/>
      <c r="Q522" s="61"/>
      <c r="R522" s="61"/>
      <c r="S522" s="61"/>
      <c r="T522" s="60"/>
      <c r="U522" s="60"/>
      <c r="V522" s="62"/>
      <c r="W522" s="62"/>
      <c r="X522" s="76"/>
      <c r="Y522" s="61"/>
      <c r="Z522" s="163">
        <f>Tabel1[[#This Row],[prijs voorbij entry (%)]]-Tabel1[[#This Row],[Fictieve Stoploss (%)]]</f>
        <v>0</v>
      </c>
      <c r="AA522" s="94"/>
      <c r="AB522" s="94"/>
      <c r="AC522" s="61"/>
      <c r="AD522" s="61"/>
      <c r="AE522" s="61"/>
      <c r="AF522" s="95"/>
      <c r="AG522" s="153">
        <f>Tabel1[[#This Row],[eindtijd]]-Tabel1[[#This Row],[starttijd]]</f>
        <v>0</v>
      </c>
      <c r="AI522" s="59"/>
      <c r="AJ522" s="162" t="str">
        <f>IFERROR($J522*(IF($M522="SL",IF($T522="",$Q522*Analysetool!B$3,$T522*Analysetool!B$3),$M522*Analysetool!B$3)+IF($N522="SL",IF($T522="",$Q522*Analysetool!B$4,$T522*Analysetool!B$4),$N522*Analysetool!B$4)+IF($O522="SL",IF($T522="",$Q522*Analysetool!B$5,$T522*Analysetool!B$5),$O522*Analysetool!B$5)+IF($P522="SL",IF($T522="",$Q522*Analysetool!B$6,$T522*Analysetool!B$6),$P522*Analysetool!B$6))-Tabel1[[#This Row],[fees (%)]],"")</f>
        <v/>
      </c>
    </row>
    <row r="523" spans="1:36" ht="15.75" customHeight="1" x14ac:dyDescent="0.35">
      <c r="A523" s="55"/>
      <c r="B523" s="56"/>
      <c r="C523" s="56"/>
      <c r="D523" s="56"/>
      <c r="E523" s="56"/>
      <c r="F523" s="57"/>
      <c r="G523" s="67"/>
      <c r="H523" s="67"/>
      <c r="I523" s="185"/>
      <c r="J523" s="58" t="str">
        <f>IFERROR(Tabel1[[#This Row],[risico PF (%)]]/Tabel1[[#This Row],[Fictieve Stoploss (%)]]*-1,"")</f>
        <v/>
      </c>
      <c r="K523" s="58" t="str">
        <f>IFERROR(Tabel1[[#This Row],[risico PF (%)]]/Tabel1[[#This Row],[Stoploss optie 2 (%)]]*-1,"")</f>
        <v/>
      </c>
      <c r="L523" s="137"/>
      <c r="M523" s="137"/>
      <c r="N523" s="138"/>
      <c r="O523" s="138"/>
      <c r="P523" s="137"/>
      <c r="Q523" s="61"/>
      <c r="R523" s="61"/>
      <c r="S523" s="61"/>
      <c r="T523" s="60"/>
      <c r="U523" s="60"/>
      <c r="V523" s="62"/>
      <c r="W523" s="62"/>
      <c r="X523" s="76"/>
      <c r="Y523" s="61"/>
      <c r="Z523" s="163">
        <f>Tabel1[[#This Row],[prijs voorbij entry (%)]]-Tabel1[[#This Row],[Fictieve Stoploss (%)]]</f>
        <v>0</v>
      </c>
      <c r="AA523" s="94"/>
      <c r="AB523" s="94"/>
      <c r="AC523" s="61"/>
      <c r="AD523" s="61"/>
      <c r="AE523" s="61"/>
      <c r="AF523" s="95"/>
      <c r="AG523" s="153">
        <f>Tabel1[[#This Row],[eindtijd]]-Tabel1[[#This Row],[starttijd]]</f>
        <v>0</v>
      </c>
      <c r="AI523" s="59"/>
      <c r="AJ523" s="162" t="str">
        <f>IFERROR($J523*(IF($M523="SL",IF($T523="",$Q523*Analysetool!B$3,$T523*Analysetool!B$3),$M523*Analysetool!B$3)+IF($N523="SL",IF($T523="",$Q523*Analysetool!B$4,$T523*Analysetool!B$4),$N523*Analysetool!B$4)+IF($O523="SL",IF($T523="",$Q523*Analysetool!B$5,$T523*Analysetool!B$5),$O523*Analysetool!B$5)+IF($P523="SL",IF($T523="",$Q523*Analysetool!B$6,$T523*Analysetool!B$6),$P523*Analysetool!B$6))-Tabel1[[#This Row],[fees (%)]],"")</f>
        <v/>
      </c>
    </row>
    <row r="524" spans="1:36" ht="15.75" customHeight="1" x14ac:dyDescent="0.35">
      <c r="A524" s="55"/>
      <c r="B524" s="56"/>
      <c r="C524" s="56"/>
      <c r="D524" s="56"/>
      <c r="E524" s="56"/>
      <c r="F524" s="57"/>
      <c r="G524" s="67"/>
      <c r="H524" s="67"/>
      <c r="I524" s="185"/>
      <c r="J524" s="58" t="str">
        <f>IFERROR(Tabel1[[#This Row],[risico PF (%)]]/Tabel1[[#This Row],[Fictieve Stoploss (%)]]*-1,"")</f>
        <v/>
      </c>
      <c r="K524" s="58" t="str">
        <f>IFERROR(Tabel1[[#This Row],[risico PF (%)]]/Tabel1[[#This Row],[Stoploss optie 2 (%)]]*-1,"")</f>
        <v/>
      </c>
      <c r="L524" s="137"/>
      <c r="M524" s="137"/>
      <c r="N524" s="138"/>
      <c r="O524" s="138"/>
      <c r="P524" s="137"/>
      <c r="Q524" s="61"/>
      <c r="R524" s="61"/>
      <c r="S524" s="61"/>
      <c r="T524" s="60"/>
      <c r="U524" s="60"/>
      <c r="V524" s="62"/>
      <c r="W524" s="62"/>
      <c r="X524" s="76"/>
      <c r="Y524" s="61"/>
      <c r="Z524" s="163">
        <f>Tabel1[[#This Row],[prijs voorbij entry (%)]]-Tabel1[[#This Row],[Fictieve Stoploss (%)]]</f>
        <v>0</v>
      </c>
      <c r="AA524" s="94"/>
      <c r="AB524" s="94"/>
      <c r="AC524" s="61"/>
      <c r="AD524" s="61"/>
      <c r="AE524" s="61"/>
      <c r="AF524" s="95"/>
      <c r="AG524" s="153">
        <f>Tabel1[[#This Row],[eindtijd]]-Tabel1[[#This Row],[starttijd]]</f>
        <v>0</v>
      </c>
      <c r="AI524" s="59"/>
      <c r="AJ524" s="162" t="str">
        <f>IFERROR($J524*(IF($M524="SL",IF($T524="",$Q524*Analysetool!B$3,$T524*Analysetool!B$3),$M524*Analysetool!B$3)+IF($N524="SL",IF($T524="",$Q524*Analysetool!B$4,$T524*Analysetool!B$4),$N524*Analysetool!B$4)+IF($O524="SL",IF($T524="",$Q524*Analysetool!B$5,$T524*Analysetool!B$5),$O524*Analysetool!B$5)+IF($P524="SL",IF($T524="",$Q524*Analysetool!B$6,$T524*Analysetool!B$6),$P524*Analysetool!B$6))-Tabel1[[#This Row],[fees (%)]],"")</f>
        <v/>
      </c>
    </row>
    <row r="525" spans="1:36" ht="15.75" customHeight="1" x14ac:dyDescent="0.35">
      <c r="A525" s="55"/>
      <c r="B525" s="56"/>
      <c r="C525" s="56"/>
      <c r="D525" s="56"/>
      <c r="E525" s="56"/>
      <c r="F525" s="57"/>
      <c r="G525" s="67"/>
      <c r="H525" s="67"/>
      <c r="I525" s="185"/>
      <c r="J525" s="58" t="str">
        <f>IFERROR(Tabel1[[#This Row],[risico PF (%)]]/Tabel1[[#This Row],[Fictieve Stoploss (%)]]*-1,"")</f>
        <v/>
      </c>
      <c r="K525" s="58" t="str">
        <f>IFERROR(Tabel1[[#This Row],[risico PF (%)]]/Tabel1[[#This Row],[Stoploss optie 2 (%)]]*-1,"")</f>
        <v/>
      </c>
      <c r="L525" s="137"/>
      <c r="M525" s="137"/>
      <c r="N525" s="138"/>
      <c r="O525" s="138"/>
      <c r="P525" s="137"/>
      <c r="Q525" s="61"/>
      <c r="R525" s="61"/>
      <c r="S525" s="61"/>
      <c r="T525" s="60"/>
      <c r="U525" s="60"/>
      <c r="V525" s="62"/>
      <c r="W525" s="62"/>
      <c r="X525" s="76"/>
      <c r="Y525" s="61"/>
      <c r="Z525" s="163">
        <f>Tabel1[[#This Row],[prijs voorbij entry (%)]]-Tabel1[[#This Row],[Fictieve Stoploss (%)]]</f>
        <v>0</v>
      </c>
      <c r="AA525" s="94"/>
      <c r="AB525" s="94"/>
      <c r="AC525" s="61"/>
      <c r="AD525" s="61"/>
      <c r="AE525" s="61"/>
      <c r="AF525" s="95"/>
      <c r="AG525" s="153">
        <f>Tabel1[[#This Row],[eindtijd]]-Tabel1[[#This Row],[starttijd]]</f>
        <v>0</v>
      </c>
      <c r="AI525" s="59"/>
      <c r="AJ525" s="162" t="str">
        <f>IFERROR($J525*(IF($M525="SL",IF($T525="",$Q525*Analysetool!B$3,$T525*Analysetool!B$3),$M525*Analysetool!B$3)+IF($N525="SL",IF($T525="",$Q525*Analysetool!B$4,$T525*Analysetool!B$4),$N525*Analysetool!B$4)+IF($O525="SL",IF($T525="",$Q525*Analysetool!B$5,$T525*Analysetool!B$5),$O525*Analysetool!B$5)+IF($P525="SL",IF($T525="",$Q525*Analysetool!B$6,$T525*Analysetool!B$6),$P525*Analysetool!B$6))-Tabel1[[#This Row],[fees (%)]],"")</f>
        <v/>
      </c>
    </row>
    <row r="526" spans="1:36" ht="15.75" customHeight="1" x14ac:dyDescent="0.35">
      <c r="A526" s="55"/>
      <c r="B526" s="56"/>
      <c r="C526" s="56"/>
      <c r="D526" s="56"/>
      <c r="E526" s="56"/>
      <c r="F526" s="57"/>
      <c r="G526" s="67"/>
      <c r="H526" s="67"/>
      <c r="I526" s="185"/>
      <c r="J526" s="58" t="str">
        <f>IFERROR(Tabel1[[#This Row],[risico PF (%)]]/Tabel1[[#This Row],[Fictieve Stoploss (%)]]*-1,"")</f>
        <v/>
      </c>
      <c r="K526" s="58" t="str">
        <f>IFERROR(Tabel1[[#This Row],[risico PF (%)]]/Tabel1[[#This Row],[Stoploss optie 2 (%)]]*-1,"")</f>
        <v/>
      </c>
      <c r="L526" s="137"/>
      <c r="M526" s="137"/>
      <c r="N526" s="138"/>
      <c r="O526" s="138"/>
      <c r="P526" s="137"/>
      <c r="Q526" s="61"/>
      <c r="R526" s="61"/>
      <c r="S526" s="61"/>
      <c r="T526" s="60"/>
      <c r="U526" s="60"/>
      <c r="V526" s="62"/>
      <c r="W526" s="62"/>
      <c r="X526" s="76"/>
      <c r="Y526" s="61"/>
      <c r="Z526" s="163">
        <f>Tabel1[[#This Row],[prijs voorbij entry (%)]]-Tabel1[[#This Row],[Fictieve Stoploss (%)]]</f>
        <v>0</v>
      </c>
      <c r="AA526" s="94"/>
      <c r="AB526" s="94"/>
      <c r="AC526" s="61"/>
      <c r="AD526" s="61"/>
      <c r="AE526" s="61"/>
      <c r="AF526" s="95"/>
      <c r="AG526" s="153">
        <f>Tabel1[[#This Row],[eindtijd]]-Tabel1[[#This Row],[starttijd]]</f>
        <v>0</v>
      </c>
      <c r="AI526" s="59"/>
      <c r="AJ526" s="162" t="str">
        <f>IFERROR($J526*(IF($M526="SL",IF($T526="",$Q526*Analysetool!B$3,$T526*Analysetool!B$3),$M526*Analysetool!B$3)+IF($N526="SL",IF($T526="",$Q526*Analysetool!B$4,$T526*Analysetool!B$4),$N526*Analysetool!B$4)+IF($O526="SL",IF($T526="",$Q526*Analysetool!B$5,$T526*Analysetool!B$5),$O526*Analysetool!B$5)+IF($P526="SL",IF($T526="",$Q526*Analysetool!B$6,$T526*Analysetool!B$6),$P526*Analysetool!B$6))-Tabel1[[#This Row],[fees (%)]],"")</f>
        <v/>
      </c>
    </row>
    <row r="527" spans="1:36" ht="15.75" customHeight="1" x14ac:dyDescent="0.35">
      <c r="A527" s="55"/>
      <c r="B527" s="56"/>
      <c r="C527" s="56"/>
      <c r="D527" s="56"/>
      <c r="E527" s="56"/>
      <c r="F527" s="57"/>
      <c r="G527" s="67"/>
      <c r="H527" s="67"/>
      <c r="I527" s="185"/>
      <c r="J527" s="58" t="str">
        <f>IFERROR(Tabel1[[#This Row],[risico PF (%)]]/Tabel1[[#This Row],[Fictieve Stoploss (%)]]*-1,"")</f>
        <v/>
      </c>
      <c r="K527" s="58" t="str">
        <f>IFERROR(Tabel1[[#This Row],[risico PF (%)]]/Tabel1[[#This Row],[Stoploss optie 2 (%)]]*-1,"")</f>
        <v/>
      </c>
      <c r="L527" s="137"/>
      <c r="M527" s="137"/>
      <c r="N527" s="138"/>
      <c r="O527" s="138"/>
      <c r="P527" s="137"/>
      <c r="Q527" s="61"/>
      <c r="R527" s="61"/>
      <c r="S527" s="61"/>
      <c r="T527" s="60"/>
      <c r="U527" s="60"/>
      <c r="V527" s="62"/>
      <c r="W527" s="62"/>
      <c r="X527" s="76"/>
      <c r="Y527" s="61"/>
      <c r="Z527" s="163">
        <f>Tabel1[[#This Row],[prijs voorbij entry (%)]]-Tabel1[[#This Row],[Fictieve Stoploss (%)]]</f>
        <v>0</v>
      </c>
      <c r="AA527" s="94"/>
      <c r="AB527" s="94"/>
      <c r="AC527" s="61"/>
      <c r="AD527" s="61"/>
      <c r="AE527" s="61"/>
      <c r="AF527" s="95"/>
      <c r="AG527" s="153">
        <f>Tabel1[[#This Row],[eindtijd]]-Tabel1[[#This Row],[starttijd]]</f>
        <v>0</v>
      </c>
      <c r="AI527" s="59"/>
      <c r="AJ527" s="162" t="str">
        <f>IFERROR($J527*(IF($M527="SL",IF($T527="",$Q527*Analysetool!B$3,$T527*Analysetool!B$3),$M527*Analysetool!B$3)+IF($N527="SL",IF($T527="",$Q527*Analysetool!B$4,$T527*Analysetool!B$4),$N527*Analysetool!B$4)+IF($O527="SL",IF($T527="",$Q527*Analysetool!B$5,$T527*Analysetool!B$5),$O527*Analysetool!B$5)+IF($P527="SL",IF($T527="",$Q527*Analysetool!B$6,$T527*Analysetool!B$6),$P527*Analysetool!B$6))-Tabel1[[#This Row],[fees (%)]],"")</f>
        <v/>
      </c>
    </row>
    <row r="528" spans="1:36" ht="15.75" customHeight="1" x14ac:dyDescent="0.35">
      <c r="A528" s="55"/>
      <c r="B528" s="56"/>
      <c r="C528" s="56"/>
      <c r="D528" s="56"/>
      <c r="E528" s="56"/>
      <c r="F528" s="57"/>
      <c r="G528" s="67"/>
      <c r="H528" s="67"/>
      <c r="I528" s="185"/>
      <c r="J528" s="58" t="str">
        <f>IFERROR(Tabel1[[#This Row],[risico PF (%)]]/Tabel1[[#This Row],[Fictieve Stoploss (%)]]*-1,"")</f>
        <v/>
      </c>
      <c r="K528" s="58" t="str">
        <f>IFERROR(Tabel1[[#This Row],[risico PF (%)]]/Tabel1[[#This Row],[Stoploss optie 2 (%)]]*-1,"")</f>
        <v/>
      </c>
      <c r="L528" s="137"/>
      <c r="M528" s="137"/>
      <c r="N528" s="138"/>
      <c r="O528" s="138"/>
      <c r="P528" s="137"/>
      <c r="Q528" s="61"/>
      <c r="R528" s="61"/>
      <c r="S528" s="61"/>
      <c r="T528" s="60"/>
      <c r="U528" s="60"/>
      <c r="V528" s="62"/>
      <c r="W528" s="62"/>
      <c r="X528" s="76"/>
      <c r="Y528" s="61"/>
      <c r="Z528" s="163">
        <f>Tabel1[[#This Row],[prijs voorbij entry (%)]]-Tabel1[[#This Row],[Fictieve Stoploss (%)]]</f>
        <v>0</v>
      </c>
      <c r="AA528" s="94"/>
      <c r="AB528" s="94"/>
      <c r="AC528" s="61"/>
      <c r="AD528" s="61"/>
      <c r="AE528" s="61"/>
      <c r="AF528" s="95"/>
      <c r="AG528" s="153">
        <f>Tabel1[[#This Row],[eindtijd]]-Tabel1[[#This Row],[starttijd]]</f>
        <v>0</v>
      </c>
      <c r="AI528" s="59"/>
      <c r="AJ528" s="162" t="str">
        <f>IFERROR($J528*(IF($M528="SL",IF($T528="",$Q528*Analysetool!B$3,$T528*Analysetool!B$3),$M528*Analysetool!B$3)+IF($N528="SL",IF($T528="",$Q528*Analysetool!B$4,$T528*Analysetool!B$4),$N528*Analysetool!B$4)+IF($O528="SL",IF($T528="",$Q528*Analysetool!B$5,$T528*Analysetool!B$5),$O528*Analysetool!B$5)+IF($P528="SL",IF($T528="",$Q528*Analysetool!B$6,$T528*Analysetool!B$6),$P528*Analysetool!B$6))-Tabel1[[#This Row],[fees (%)]],"")</f>
        <v/>
      </c>
    </row>
    <row r="529" spans="1:36" ht="15.75" customHeight="1" x14ac:dyDescent="0.35">
      <c r="A529" s="55"/>
      <c r="B529" s="56"/>
      <c r="C529" s="56"/>
      <c r="D529" s="56"/>
      <c r="E529" s="56"/>
      <c r="F529" s="57"/>
      <c r="G529" s="67"/>
      <c r="H529" s="67"/>
      <c r="I529" s="185"/>
      <c r="J529" s="58" t="str">
        <f>IFERROR(Tabel1[[#This Row],[risico PF (%)]]/Tabel1[[#This Row],[Fictieve Stoploss (%)]]*-1,"")</f>
        <v/>
      </c>
      <c r="K529" s="58" t="str">
        <f>IFERROR(Tabel1[[#This Row],[risico PF (%)]]/Tabel1[[#This Row],[Stoploss optie 2 (%)]]*-1,"")</f>
        <v/>
      </c>
      <c r="L529" s="137"/>
      <c r="M529" s="137"/>
      <c r="N529" s="138"/>
      <c r="O529" s="138"/>
      <c r="P529" s="137"/>
      <c r="Q529" s="61"/>
      <c r="R529" s="61"/>
      <c r="S529" s="61"/>
      <c r="T529" s="60"/>
      <c r="U529" s="60"/>
      <c r="V529" s="62"/>
      <c r="W529" s="62"/>
      <c r="X529" s="76"/>
      <c r="Y529" s="61"/>
      <c r="Z529" s="163">
        <f>Tabel1[[#This Row],[prijs voorbij entry (%)]]-Tabel1[[#This Row],[Fictieve Stoploss (%)]]</f>
        <v>0</v>
      </c>
      <c r="AA529" s="94"/>
      <c r="AB529" s="94"/>
      <c r="AC529" s="61"/>
      <c r="AD529" s="61"/>
      <c r="AE529" s="61"/>
      <c r="AF529" s="95"/>
      <c r="AG529" s="153">
        <f>Tabel1[[#This Row],[eindtijd]]-Tabel1[[#This Row],[starttijd]]</f>
        <v>0</v>
      </c>
      <c r="AI529" s="59"/>
      <c r="AJ529" s="162" t="str">
        <f>IFERROR($J529*(IF($M529="SL",IF($T529="",$Q529*Analysetool!B$3,$T529*Analysetool!B$3),$M529*Analysetool!B$3)+IF($N529="SL",IF($T529="",$Q529*Analysetool!B$4,$T529*Analysetool!B$4),$N529*Analysetool!B$4)+IF($O529="SL",IF($T529="",$Q529*Analysetool!B$5,$T529*Analysetool!B$5),$O529*Analysetool!B$5)+IF($P529="SL",IF($T529="",$Q529*Analysetool!B$6,$T529*Analysetool!B$6),$P529*Analysetool!B$6))-Tabel1[[#This Row],[fees (%)]],"")</f>
        <v/>
      </c>
    </row>
    <row r="530" spans="1:36" ht="15.75" customHeight="1" x14ac:dyDescent="0.35">
      <c r="A530" s="55"/>
      <c r="B530" s="56"/>
      <c r="C530" s="56"/>
      <c r="D530" s="56"/>
      <c r="E530" s="56"/>
      <c r="F530" s="57"/>
      <c r="G530" s="67"/>
      <c r="H530" s="67"/>
      <c r="I530" s="185"/>
      <c r="J530" s="58" t="str">
        <f>IFERROR(Tabel1[[#This Row],[risico PF (%)]]/Tabel1[[#This Row],[Fictieve Stoploss (%)]]*-1,"")</f>
        <v/>
      </c>
      <c r="K530" s="58" t="str">
        <f>IFERROR(Tabel1[[#This Row],[risico PF (%)]]/Tabel1[[#This Row],[Stoploss optie 2 (%)]]*-1,"")</f>
        <v/>
      </c>
      <c r="L530" s="137"/>
      <c r="M530" s="137"/>
      <c r="N530" s="138"/>
      <c r="O530" s="138"/>
      <c r="P530" s="137"/>
      <c r="Q530" s="61"/>
      <c r="R530" s="61"/>
      <c r="S530" s="61"/>
      <c r="T530" s="60"/>
      <c r="U530" s="60"/>
      <c r="V530" s="62"/>
      <c r="W530" s="62"/>
      <c r="X530" s="76"/>
      <c r="Y530" s="61"/>
      <c r="Z530" s="163">
        <f>Tabel1[[#This Row],[prijs voorbij entry (%)]]-Tabel1[[#This Row],[Fictieve Stoploss (%)]]</f>
        <v>0</v>
      </c>
      <c r="AA530" s="94"/>
      <c r="AB530" s="94"/>
      <c r="AC530" s="61"/>
      <c r="AD530" s="61"/>
      <c r="AE530" s="61"/>
      <c r="AF530" s="95"/>
      <c r="AG530" s="153">
        <f>Tabel1[[#This Row],[eindtijd]]-Tabel1[[#This Row],[starttijd]]</f>
        <v>0</v>
      </c>
      <c r="AI530" s="59"/>
      <c r="AJ530" s="162" t="str">
        <f>IFERROR($J530*(IF($M530="SL",IF($T530="",$Q530*Analysetool!B$3,$T530*Analysetool!B$3),$M530*Analysetool!B$3)+IF($N530="SL",IF($T530="",$Q530*Analysetool!B$4,$T530*Analysetool!B$4),$N530*Analysetool!B$4)+IF($O530="SL",IF($T530="",$Q530*Analysetool!B$5,$T530*Analysetool!B$5),$O530*Analysetool!B$5)+IF($P530="SL",IF($T530="",$Q530*Analysetool!B$6,$T530*Analysetool!B$6),$P530*Analysetool!B$6))-Tabel1[[#This Row],[fees (%)]],"")</f>
        <v/>
      </c>
    </row>
    <row r="531" spans="1:36" ht="15.75" customHeight="1" x14ac:dyDescent="0.35">
      <c r="A531" s="55"/>
      <c r="B531" s="56"/>
      <c r="C531" s="56"/>
      <c r="D531" s="56"/>
      <c r="E531" s="56"/>
      <c r="F531" s="57"/>
      <c r="G531" s="67"/>
      <c r="H531" s="67"/>
      <c r="I531" s="185"/>
      <c r="J531" s="58" t="str">
        <f>IFERROR(Tabel1[[#This Row],[risico PF (%)]]/Tabel1[[#This Row],[Fictieve Stoploss (%)]]*-1,"")</f>
        <v/>
      </c>
      <c r="K531" s="58" t="str">
        <f>IFERROR(Tabel1[[#This Row],[risico PF (%)]]/Tabel1[[#This Row],[Stoploss optie 2 (%)]]*-1,"")</f>
        <v/>
      </c>
      <c r="L531" s="137"/>
      <c r="M531" s="137"/>
      <c r="N531" s="138"/>
      <c r="O531" s="138"/>
      <c r="P531" s="137"/>
      <c r="Q531" s="61"/>
      <c r="R531" s="61"/>
      <c r="S531" s="61"/>
      <c r="T531" s="60"/>
      <c r="U531" s="60"/>
      <c r="V531" s="62"/>
      <c r="W531" s="62"/>
      <c r="X531" s="76"/>
      <c r="Y531" s="61"/>
      <c r="Z531" s="163">
        <f>Tabel1[[#This Row],[prijs voorbij entry (%)]]-Tabel1[[#This Row],[Fictieve Stoploss (%)]]</f>
        <v>0</v>
      </c>
      <c r="AA531" s="94"/>
      <c r="AB531" s="94"/>
      <c r="AC531" s="61"/>
      <c r="AD531" s="61"/>
      <c r="AE531" s="61"/>
      <c r="AF531" s="95"/>
      <c r="AG531" s="153">
        <f>Tabel1[[#This Row],[eindtijd]]-Tabel1[[#This Row],[starttijd]]</f>
        <v>0</v>
      </c>
      <c r="AI531" s="59"/>
      <c r="AJ531" s="162" t="str">
        <f>IFERROR($J531*(IF($M531="SL",IF($T531="",$Q531*Analysetool!B$3,$T531*Analysetool!B$3),$M531*Analysetool!B$3)+IF($N531="SL",IF($T531="",$Q531*Analysetool!B$4,$T531*Analysetool!B$4),$N531*Analysetool!B$4)+IF($O531="SL",IF($T531="",$Q531*Analysetool!B$5,$T531*Analysetool!B$5),$O531*Analysetool!B$5)+IF($P531="SL",IF($T531="",$Q531*Analysetool!B$6,$T531*Analysetool!B$6),$P531*Analysetool!B$6))-Tabel1[[#This Row],[fees (%)]],"")</f>
        <v/>
      </c>
    </row>
    <row r="532" spans="1:36" ht="15.75" customHeight="1" x14ac:dyDescent="0.35">
      <c r="A532" s="55"/>
      <c r="B532" s="56"/>
      <c r="C532" s="56"/>
      <c r="D532" s="56"/>
      <c r="E532" s="56"/>
      <c r="F532" s="57"/>
      <c r="G532" s="67"/>
      <c r="H532" s="67"/>
      <c r="I532" s="185"/>
      <c r="J532" s="58" t="str">
        <f>IFERROR(Tabel1[[#This Row],[risico PF (%)]]/Tabel1[[#This Row],[Fictieve Stoploss (%)]]*-1,"")</f>
        <v/>
      </c>
      <c r="K532" s="58" t="str">
        <f>IFERROR(Tabel1[[#This Row],[risico PF (%)]]/Tabel1[[#This Row],[Stoploss optie 2 (%)]]*-1,"")</f>
        <v/>
      </c>
      <c r="L532" s="137"/>
      <c r="M532" s="137"/>
      <c r="N532" s="138"/>
      <c r="O532" s="138"/>
      <c r="P532" s="137"/>
      <c r="Q532" s="61"/>
      <c r="R532" s="61"/>
      <c r="S532" s="61"/>
      <c r="T532" s="60"/>
      <c r="U532" s="60"/>
      <c r="V532" s="62"/>
      <c r="W532" s="62"/>
      <c r="X532" s="76"/>
      <c r="Y532" s="61"/>
      <c r="Z532" s="163">
        <f>Tabel1[[#This Row],[prijs voorbij entry (%)]]-Tabel1[[#This Row],[Fictieve Stoploss (%)]]</f>
        <v>0</v>
      </c>
      <c r="AA532" s="94"/>
      <c r="AB532" s="94"/>
      <c r="AC532" s="61"/>
      <c r="AD532" s="61"/>
      <c r="AE532" s="61"/>
      <c r="AF532" s="95"/>
      <c r="AG532" s="153">
        <f>Tabel1[[#This Row],[eindtijd]]-Tabel1[[#This Row],[starttijd]]</f>
        <v>0</v>
      </c>
      <c r="AI532" s="59"/>
      <c r="AJ532" s="162" t="str">
        <f>IFERROR($J532*(IF($M532="SL",IF($T532="",$Q532*Analysetool!B$3,$T532*Analysetool!B$3),$M532*Analysetool!B$3)+IF($N532="SL",IF($T532="",$Q532*Analysetool!B$4,$T532*Analysetool!B$4),$N532*Analysetool!B$4)+IF($O532="SL",IF($T532="",$Q532*Analysetool!B$5,$T532*Analysetool!B$5),$O532*Analysetool!B$5)+IF($P532="SL",IF($T532="",$Q532*Analysetool!B$6,$T532*Analysetool!B$6),$P532*Analysetool!B$6))-Tabel1[[#This Row],[fees (%)]],"")</f>
        <v/>
      </c>
    </row>
    <row r="533" spans="1:36" ht="15.75" customHeight="1" x14ac:dyDescent="0.35">
      <c r="A533" s="55"/>
      <c r="B533" s="56"/>
      <c r="C533" s="56"/>
      <c r="D533" s="56"/>
      <c r="E533" s="56"/>
      <c r="F533" s="57"/>
      <c r="G533" s="67"/>
      <c r="H533" s="67"/>
      <c r="I533" s="185"/>
      <c r="J533" s="58" t="str">
        <f>IFERROR(Tabel1[[#This Row],[risico PF (%)]]/Tabel1[[#This Row],[Fictieve Stoploss (%)]]*-1,"")</f>
        <v/>
      </c>
      <c r="K533" s="58" t="str">
        <f>IFERROR(Tabel1[[#This Row],[risico PF (%)]]/Tabel1[[#This Row],[Stoploss optie 2 (%)]]*-1,"")</f>
        <v/>
      </c>
      <c r="L533" s="137"/>
      <c r="M533" s="137"/>
      <c r="N533" s="138"/>
      <c r="O533" s="138"/>
      <c r="P533" s="137"/>
      <c r="Q533" s="61"/>
      <c r="R533" s="61"/>
      <c r="S533" s="61"/>
      <c r="T533" s="60"/>
      <c r="U533" s="60"/>
      <c r="V533" s="62"/>
      <c r="W533" s="62"/>
      <c r="X533" s="76"/>
      <c r="Y533" s="61"/>
      <c r="Z533" s="163">
        <f>Tabel1[[#This Row],[prijs voorbij entry (%)]]-Tabel1[[#This Row],[Fictieve Stoploss (%)]]</f>
        <v>0</v>
      </c>
      <c r="AA533" s="94"/>
      <c r="AB533" s="94"/>
      <c r="AC533" s="61"/>
      <c r="AD533" s="61"/>
      <c r="AE533" s="61"/>
      <c r="AF533" s="95"/>
      <c r="AG533" s="153">
        <f>Tabel1[[#This Row],[eindtijd]]-Tabel1[[#This Row],[starttijd]]</f>
        <v>0</v>
      </c>
      <c r="AI533" s="59"/>
      <c r="AJ533" s="162" t="str">
        <f>IFERROR($J533*(IF($M533="SL",IF($T533="",$Q533*Analysetool!B$3,$T533*Analysetool!B$3),$M533*Analysetool!B$3)+IF($N533="SL",IF($T533="",$Q533*Analysetool!B$4,$T533*Analysetool!B$4),$N533*Analysetool!B$4)+IF($O533="SL",IF($T533="",$Q533*Analysetool!B$5,$T533*Analysetool!B$5),$O533*Analysetool!B$5)+IF($P533="SL",IF($T533="",$Q533*Analysetool!B$6,$T533*Analysetool!B$6),$P533*Analysetool!B$6))-Tabel1[[#This Row],[fees (%)]],"")</f>
        <v/>
      </c>
    </row>
    <row r="534" spans="1:36" ht="15.75" customHeight="1" x14ac:dyDescent="0.35">
      <c r="A534" s="55"/>
      <c r="B534" s="56"/>
      <c r="C534" s="56"/>
      <c r="D534" s="56"/>
      <c r="E534" s="56"/>
      <c r="F534" s="57"/>
      <c r="G534" s="67"/>
      <c r="H534" s="67"/>
      <c r="I534" s="185"/>
      <c r="J534" s="58" t="str">
        <f>IFERROR(Tabel1[[#This Row],[risico PF (%)]]/Tabel1[[#This Row],[Fictieve Stoploss (%)]]*-1,"")</f>
        <v/>
      </c>
      <c r="K534" s="58" t="str">
        <f>IFERROR(Tabel1[[#This Row],[risico PF (%)]]/Tabel1[[#This Row],[Stoploss optie 2 (%)]]*-1,"")</f>
        <v/>
      </c>
      <c r="L534" s="137"/>
      <c r="M534" s="137"/>
      <c r="N534" s="138"/>
      <c r="O534" s="138"/>
      <c r="P534" s="137"/>
      <c r="Q534" s="61"/>
      <c r="R534" s="61"/>
      <c r="S534" s="61"/>
      <c r="T534" s="60"/>
      <c r="U534" s="60"/>
      <c r="V534" s="62"/>
      <c r="W534" s="62"/>
      <c r="X534" s="76"/>
      <c r="Y534" s="61"/>
      <c r="Z534" s="163">
        <f>Tabel1[[#This Row],[prijs voorbij entry (%)]]-Tabel1[[#This Row],[Fictieve Stoploss (%)]]</f>
        <v>0</v>
      </c>
      <c r="AA534" s="94"/>
      <c r="AB534" s="94"/>
      <c r="AC534" s="61"/>
      <c r="AD534" s="61"/>
      <c r="AE534" s="61"/>
      <c r="AF534" s="95"/>
      <c r="AG534" s="153">
        <f>Tabel1[[#This Row],[eindtijd]]-Tabel1[[#This Row],[starttijd]]</f>
        <v>0</v>
      </c>
      <c r="AI534" s="59"/>
      <c r="AJ534" s="162" t="str">
        <f>IFERROR($J534*(IF($M534="SL",IF($T534="",$Q534*Analysetool!B$3,$T534*Analysetool!B$3),$M534*Analysetool!B$3)+IF($N534="SL",IF($T534="",$Q534*Analysetool!B$4,$T534*Analysetool!B$4),$N534*Analysetool!B$4)+IF($O534="SL",IF($T534="",$Q534*Analysetool!B$5,$T534*Analysetool!B$5),$O534*Analysetool!B$5)+IF($P534="SL",IF($T534="",$Q534*Analysetool!B$6,$T534*Analysetool!B$6),$P534*Analysetool!B$6))-Tabel1[[#This Row],[fees (%)]],"")</f>
        <v/>
      </c>
    </row>
    <row r="535" spans="1:36" ht="15.75" customHeight="1" x14ac:dyDescent="0.35">
      <c r="A535" s="55"/>
      <c r="B535" s="56"/>
      <c r="C535" s="56"/>
      <c r="D535" s="56"/>
      <c r="E535" s="56"/>
      <c r="F535" s="57"/>
      <c r="G535" s="67"/>
      <c r="H535" s="67"/>
      <c r="I535" s="185"/>
      <c r="J535" s="58" t="str">
        <f>IFERROR(Tabel1[[#This Row],[risico PF (%)]]/Tabel1[[#This Row],[Fictieve Stoploss (%)]]*-1,"")</f>
        <v/>
      </c>
      <c r="K535" s="58" t="str">
        <f>IFERROR(Tabel1[[#This Row],[risico PF (%)]]/Tabel1[[#This Row],[Stoploss optie 2 (%)]]*-1,"")</f>
        <v/>
      </c>
      <c r="L535" s="137"/>
      <c r="M535" s="137"/>
      <c r="N535" s="138"/>
      <c r="O535" s="138"/>
      <c r="P535" s="137"/>
      <c r="Q535" s="61"/>
      <c r="R535" s="61"/>
      <c r="S535" s="61"/>
      <c r="T535" s="60"/>
      <c r="U535" s="60"/>
      <c r="V535" s="62"/>
      <c r="W535" s="62"/>
      <c r="X535" s="76"/>
      <c r="Y535" s="61"/>
      <c r="Z535" s="163">
        <f>Tabel1[[#This Row],[prijs voorbij entry (%)]]-Tabel1[[#This Row],[Fictieve Stoploss (%)]]</f>
        <v>0</v>
      </c>
      <c r="AA535" s="94"/>
      <c r="AB535" s="94"/>
      <c r="AC535" s="61"/>
      <c r="AD535" s="61"/>
      <c r="AE535" s="61"/>
      <c r="AF535" s="95"/>
      <c r="AG535" s="153">
        <f>Tabel1[[#This Row],[eindtijd]]-Tabel1[[#This Row],[starttijd]]</f>
        <v>0</v>
      </c>
      <c r="AI535" s="59"/>
      <c r="AJ535" s="162" t="str">
        <f>IFERROR($J535*(IF($M535="SL",IF($T535="",$Q535*Analysetool!B$3,$T535*Analysetool!B$3),$M535*Analysetool!B$3)+IF($N535="SL",IF($T535="",$Q535*Analysetool!B$4,$T535*Analysetool!B$4),$N535*Analysetool!B$4)+IF($O535="SL",IF($T535="",$Q535*Analysetool!B$5,$T535*Analysetool!B$5),$O535*Analysetool!B$5)+IF($P535="SL",IF($T535="",$Q535*Analysetool!B$6,$T535*Analysetool!B$6),$P535*Analysetool!B$6))-Tabel1[[#This Row],[fees (%)]],"")</f>
        <v/>
      </c>
    </row>
    <row r="536" spans="1:36" ht="15.75" customHeight="1" x14ac:dyDescent="0.35">
      <c r="A536" s="55"/>
      <c r="B536" s="56"/>
      <c r="C536" s="56"/>
      <c r="D536" s="56"/>
      <c r="E536" s="56"/>
      <c r="F536" s="57"/>
      <c r="G536" s="67"/>
      <c r="H536" s="67"/>
      <c r="I536" s="185"/>
      <c r="J536" s="58" t="str">
        <f>IFERROR(Tabel1[[#This Row],[risico PF (%)]]/Tabel1[[#This Row],[Fictieve Stoploss (%)]]*-1,"")</f>
        <v/>
      </c>
      <c r="K536" s="58" t="str">
        <f>IFERROR(Tabel1[[#This Row],[risico PF (%)]]/Tabel1[[#This Row],[Stoploss optie 2 (%)]]*-1,"")</f>
        <v/>
      </c>
      <c r="L536" s="137"/>
      <c r="M536" s="137"/>
      <c r="N536" s="138"/>
      <c r="O536" s="138"/>
      <c r="P536" s="137"/>
      <c r="Q536" s="61"/>
      <c r="R536" s="61"/>
      <c r="S536" s="61"/>
      <c r="T536" s="60"/>
      <c r="U536" s="60"/>
      <c r="V536" s="62"/>
      <c r="W536" s="62"/>
      <c r="X536" s="76"/>
      <c r="Y536" s="61"/>
      <c r="Z536" s="163">
        <f>Tabel1[[#This Row],[prijs voorbij entry (%)]]-Tabel1[[#This Row],[Fictieve Stoploss (%)]]</f>
        <v>0</v>
      </c>
      <c r="AA536" s="94"/>
      <c r="AB536" s="94"/>
      <c r="AC536" s="61"/>
      <c r="AD536" s="61"/>
      <c r="AE536" s="61"/>
      <c r="AF536" s="95"/>
      <c r="AG536" s="153">
        <f>Tabel1[[#This Row],[eindtijd]]-Tabel1[[#This Row],[starttijd]]</f>
        <v>0</v>
      </c>
      <c r="AI536" s="59"/>
      <c r="AJ536" s="162" t="str">
        <f>IFERROR($J536*(IF($M536="SL",IF($T536="",$Q536*Analysetool!B$3,$T536*Analysetool!B$3),$M536*Analysetool!B$3)+IF($N536="SL",IF($T536="",$Q536*Analysetool!B$4,$T536*Analysetool!B$4),$N536*Analysetool!B$4)+IF($O536="SL",IF($T536="",$Q536*Analysetool!B$5,$T536*Analysetool!B$5),$O536*Analysetool!B$5)+IF($P536="SL",IF($T536="",$Q536*Analysetool!B$6,$T536*Analysetool!B$6),$P536*Analysetool!B$6))-Tabel1[[#This Row],[fees (%)]],"")</f>
        <v/>
      </c>
    </row>
    <row r="537" spans="1:36" ht="15.75" customHeight="1" x14ac:dyDescent="0.35">
      <c r="A537" s="55"/>
      <c r="B537" s="56"/>
      <c r="C537" s="56"/>
      <c r="D537" s="56"/>
      <c r="E537" s="56"/>
      <c r="F537" s="57"/>
      <c r="G537" s="67"/>
      <c r="H537" s="67"/>
      <c r="I537" s="185"/>
      <c r="J537" s="58" t="str">
        <f>IFERROR(Tabel1[[#This Row],[risico PF (%)]]/Tabel1[[#This Row],[Fictieve Stoploss (%)]]*-1,"")</f>
        <v/>
      </c>
      <c r="K537" s="58" t="str">
        <f>IFERROR(Tabel1[[#This Row],[risico PF (%)]]/Tabel1[[#This Row],[Stoploss optie 2 (%)]]*-1,"")</f>
        <v/>
      </c>
      <c r="L537" s="137"/>
      <c r="M537" s="137"/>
      <c r="N537" s="138"/>
      <c r="O537" s="138"/>
      <c r="P537" s="137"/>
      <c r="Q537" s="61"/>
      <c r="R537" s="61"/>
      <c r="S537" s="61"/>
      <c r="T537" s="60"/>
      <c r="U537" s="60"/>
      <c r="V537" s="62"/>
      <c r="W537" s="62"/>
      <c r="X537" s="76"/>
      <c r="Y537" s="61"/>
      <c r="Z537" s="163">
        <f>Tabel1[[#This Row],[prijs voorbij entry (%)]]-Tabel1[[#This Row],[Fictieve Stoploss (%)]]</f>
        <v>0</v>
      </c>
      <c r="AA537" s="94"/>
      <c r="AB537" s="94"/>
      <c r="AC537" s="61"/>
      <c r="AD537" s="61"/>
      <c r="AE537" s="61"/>
      <c r="AF537" s="95"/>
      <c r="AG537" s="153">
        <f>Tabel1[[#This Row],[eindtijd]]-Tabel1[[#This Row],[starttijd]]</f>
        <v>0</v>
      </c>
      <c r="AI537" s="59"/>
      <c r="AJ537" s="162" t="str">
        <f>IFERROR($J537*(IF($M537="SL",IF($T537="",$Q537*Analysetool!B$3,$T537*Analysetool!B$3),$M537*Analysetool!B$3)+IF($N537="SL",IF($T537="",$Q537*Analysetool!B$4,$T537*Analysetool!B$4),$N537*Analysetool!B$4)+IF($O537="SL",IF($T537="",$Q537*Analysetool!B$5,$T537*Analysetool!B$5),$O537*Analysetool!B$5)+IF($P537="SL",IF($T537="",$Q537*Analysetool!B$6,$T537*Analysetool!B$6),$P537*Analysetool!B$6))-Tabel1[[#This Row],[fees (%)]],"")</f>
        <v/>
      </c>
    </row>
    <row r="538" spans="1:36" ht="15.75" customHeight="1" x14ac:dyDescent="0.35">
      <c r="A538" s="55"/>
      <c r="B538" s="56"/>
      <c r="C538" s="56"/>
      <c r="D538" s="56"/>
      <c r="E538" s="56"/>
      <c r="F538" s="57"/>
      <c r="G538" s="67"/>
      <c r="H538" s="67"/>
      <c r="I538" s="185"/>
      <c r="J538" s="58" t="str">
        <f>IFERROR(Tabel1[[#This Row],[risico PF (%)]]/Tabel1[[#This Row],[Fictieve Stoploss (%)]]*-1,"")</f>
        <v/>
      </c>
      <c r="K538" s="58" t="str">
        <f>IFERROR(Tabel1[[#This Row],[risico PF (%)]]/Tabel1[[#This Row],[Stoploss optie 2 (%)]]*-1,"")</f>
        <v/>
      </c>
      <c r="L538" s="137"/>
      <c r="M538" s="137"/>
      <c r="N538" s="138"/>
      <c r="O538" s="138"/>
      <c r="P538" s="137"/>
      <c r="Q538" s="61"/>
      <c r="R538" s="61"/>
      <c r="S538" s="61"/>
      <c r="T538" s="60"/>
      <c r="U538" s="60"/>
      <c r="V538" s="62"/>
      <c r="W538" s="62"/>
      <c r="X538" s="76"/>
      <c r="Y538" s="61"/>
      <c r="Z538" s="163">
        <f>Tabel1[[#This Row],[prijs voorbij entry (%)]]-Tabel1[[#This Row],[Fictieve Stoploss (%)]]</f>
        <v>0</v>
      </c>
      <c r="AA538" s="94"/>
      <c r="AB538" s="94"/>
      <c r="AC538" s="61"/>
      <c r="AD538" s="61"/>
      <c r="AE538" s="61"/>
      <c r="AF538" s="95"/>
      <c r="AG538" s="153">
        <f>Tabel1[[#This Row],[eindtijd]]-Tabel1[[#This Row],[starttijd]]</f>
        <v>0</v>
      </c>
      <c r="AI538" s="59"/>
      <c r="AJ538" s="162" t="str">
        <f>IFERROR($J538*(IF($M538="SL",IF($T538="",$Q538*Analysetool!B$3,$T538*Analysetool!B$3),$M538*Analysetool!B$3)+IF($N538="SL",IF($T538="",$Q538*Analysetool!B$4,$T538*Analysetool!B$4),$N538*Analysetool!B$4)+IF($O538="SL",IF($T538="",$Q538*Analysetool!B$5,$T538*Analysetool!B$5),$O538*Analysetool!B$5)+IF($P538="SL",IF($T538="",$Q538*Analysetool!B$6,$T538*Analysetool!B$6),$P538*Analysetool!B$6))-Tabel1[[#This Row],[fees (%)]],"")</f>
        <v/>
      </c>
    </row>
    <row r="539" spans="1:36" ht="15.75" customHeight="1" x14ac:dyDescent="0.35">
      <c r="A539" s="55"/>
      <c r="B539" s="56"/>
      <c r="C539" s="56"/>
      <c r="D539" s="56"/>
      <c r="E539" s="56"/>
      <c r="F539" s="57"/>
      <c r="G539" s="67"/>
      <c r="H539" s="67"/>
      <c r="I539" s="185"/>
      <c r="J539" s="58" t="str">
        <f>IFERROR(Tabel1[[#This Row],[risico PF (%)]]/Tabel1[[#This Row],[Fictieve Stoploss (%)]]*-1,"")</f>
        <v/>
      </c>
      <c r="K539" s="58" t="str">
        <f>IFERROR(Tabel1[[#This Row],[risico PF (%)]]/Tabel1[[#This Row],[Stoploss optie 2 (%)]]*-1,"")</f>
        <v/>
      </c>
      <c r="L539" s="137"/>
      <c r="M539" s="137"/>
      <c r="N539" s="138"/>
      <c r="O539" s="138"/>
      <c r="P539" s="137"/>
      <c r="Q539" s="61"/>
      <c r="R539" s="61"/>
      <c r="S539" s="61"/>
      <c r="T539" s="60"/>
      <c r="U539" s="60"/>
      <c r="V539" s="62"/>
      <c r="W539" s="62"/>
      <c r="X539" s="76"/>
      <c r="Y539" s="61"/>
      <c r="Z539" s="163">
        <f>Tabel1[[#This Row],[prijs voorbij entry (%)]]-Tabel1[[#This Row],[Fictieve Stoploss (%)]]</f>
        <v>0</v>
      </c>
      <c r="AA539" s="94"/>
      <c r="AB539" s="94"/>
      <c r="AC539" s="61"/>
      <c r="AD539" s="61"/>
      <c r="AE539" s="61"/>
      <c r="AF539" s="95"/>
      <c r="AG539" s="153">
        <f>Tabel1[[#This Row],[eindtijd]]-Tabel1[[#This Row],[starttijd]]</f>
        <v>0</v>
      </c>
      <c r="AI539" s="59"/>
      <c r="AJ539" s="162" t="str">
        <f>IFERROR($J539*(IF($M539="SL",IF($T539="",$Q539*Analysetool!B$3,$T539*Analysetool!B$3),$M539*Analysetool!B$3)+IF($N539="SL",IF($T539="",$Q539*Analysetool!B$4,$T539*Analysetool!B$4),$N539*Analysetool!B$4)+IF($O539="SL",IF($T539="",$Q539*Analysetool!B$5,$T539*Analysetool!B$5),$O539*Analysetool!B$5)+IF($P539="SL",IF($T539="",$Q539*Analysetool!B$6,$T539*Analysetool!B$6),$P539*Analysetool!B$6))-Tabel1[[#This Row],[fees (%)]],"")</f>
        <v/>
      </c>
    </row>
    <row r="540" spans="1:36" ht="15.75" customHeight="1" x14ac:dyDescent="0.35">
      <c r="A540" s="55"/>
      <c r="B540" s="56"/>
      <c r="C540" s="56"/>
      <c r="D540" s="56"/>
      <c r="E540" s="56"/>
      <c r="F540" s="57"/>
      <c r="G540" s="67"/>
      <c r="H540" s="67"/>
      <c r="I540" s="185"/>
      <c r="J540" s="58" t="str">
        <f>IFERROR(Tabel1[[#This Row],[risico PF (%)]]/Tabel1[[#This Row],[Fictieve Stoploss (%)]]*-1,"")</f>
        <v/>
      </c>
      <c r="K540" s="58" t="str">
        <f>IFERROR(Tabel1[[#This Row],[risico PF (%)]]/Tabel1[[#This Row],[Stoploss optie 2 (%)]]*-1,"")</f>
        <v/>
      </c>
      <c r="L540" s="137"/>
      <c r="M540" s="137"/>
      <c r="N540" s="138"/>
      <c r="O540" s="138"/>
      <c r="P540" s="137"/>
      <c r="Q540" s="61"/>
      <c r="R540" s="61"/>
      <c r="S540" s="61"/>
      <c r="T540" s="60"/>
      <c r="U540" s="60"/>
      <c r="V540" s="62"/>
      <c r="W540" s="62"/>
      <c r="X540" s="76"/>
      <c r="Y540" s="61"/>
      <c r="Z540" s="163">
        <f>Tabel1[[#This Row],[prijs voorbij entry (%)]]-Tabel1[[#This Row],[Fictieve Stoploss (%)]]</f>
        <v>0</v>
      </c>
      <c r="AA540" s="94"/>
      <c r="AB540" s="94"/>
      <c r="AC540" s="61"/>
      <c r="AD540" s="61"/>
      <c r="AE540" s="61"/>
      <c r="AF540" s="95"/>
      <c r="AG540" s="153">
        <f>Tabel1[[#This Row],[eindtijd]]-Tabel1[[#This Row],[starttijd]]</f>
        <v>0</v>
      </c>
      <c r="AI540" s="59"/>
      <c r="AJ540" s="162" t="str">
        <f>IFERROR($J540*(IF($M540="SL",IF($T540="",$Q540*Analysetool!B$3,$T540*Analysetool!B$3),$M540*Analysetool!B$3)+IF($N540="SL",IF($T540="",$Q540*Analysetool!B$4,$T540*Analysetool!B$4),$N540*Analysetool!B$4)+IF($O540="SL",IF($T540="",$Q540*Analysetool!B$5,$T540*Analysetool!B$5),$O540*Analysetool!B$5)+IF($P540="SL",IF($T540="",$Q540*Analysetool!B$6,$T540*Analysetool!B$6),$P540*Analysetool!B$6))-Tabel1[[#This Row],[fees (%)]],"")</f>
        <v/>
      </c>
    </row>
    <row r="541" spans="1:36" ht="15.75" customHeight="1" x14ac:dyDescent="0.35">
      <c r="A541" s="55"/>
      <c r="B541" s="56"/>
      <c r="C541" s="56"/>
      <c r="D541" s="56"/>
      <c r="E541" s="56"/>
      <c r="F541" s="57"/>
      <c r="G541" s="67"/>
      <c r="H541" s="67"/>
      <c r="I541" s="185"/>
      <c r="J541" s="58" t="str">
        <f>IFERROR(Tabel1[[#This Row],[risico PF (%)]]/Tabel1[[#This Row],[Fictieve Stoploss (%)]]*-1,"")</f>
        <v/>
      </c>
      <c r="K541" s="58" t="str">
        <f>IFERROR(Tabel1[[#This Row],[risico PF (%)]]/Tabel1[[#This Row],[Stoploss optie 2 (%)]]*-1,"")</f>
        <v/>
      </c>
      <c r="L541" s="137"/>
      <c r="M541" s="137"/>
      <c r="N541" s="138"/>
      <c r="O541" s="138"/>
      <c r="P541" s="137"/>
      <c r="Q541" s="61"/>
      <c r="R541" s="61"/>
      <c r="S541" s="61"/>
      <c r="T541" s="60"/>
      <c r="U541" s="60"/>
      <c r="V541" s="62"/>
      <c r="W541" s="62"/>
      <c r="X541" s="76"/>
      <c r="Y541" s="61"/>
      <c r="Z541" s="163">
        <f>Tabel1[[#This Row],[prijs voorbij entry (%)]]-Tabel1[[#This Row],[Fictieve Stoploss (%)]]</f>
        <v>0</v>
      </c>
      <c r="AA541" s="94"/>
      <c r="AB541" s="94"/>
      <c r="AC541" s="61"/>
      <c r="AD541" s="61"/>
      <c r="AE541" s="61"/>
      <c r="AF541" s="95"/>
      <c r="AG541" s="153">
        <f>Tabel1[[#This Row],[eindtijd]]-Tabel1[[#This Row],[starttijd]]</f>
        <v>0</v>
      </c>
      <c r="AI541" s="59"/>
      <c r="AJ541" s="162" t="str">
        <f>IFERROR($J541*(IF($M541="SL",IF($T541="",$Q541*Analysetool!B$3,$T541*Analysetool!B$3),$M541*Analysetool!B$3)+IF($N541="SL",IF($T541="",$Q541*Analysetool!B$4,$T541*Analysetool!B$4),$N541*Analysetool!B$4)+IF($O541="SL",IF($T541="",$Q541*Analysetool!B$5,$T541*Analysetool!B$5),$O541*Analysetool!B$5)+IF($P541="SL",IF($T541="",$Q541*Analysetool!B$6,$T541*Analysetool!B$6),$P541*Analysetool!B$6))-Tabel1[[#This Row],[fees (%)]],"")</f>
        <v/>
      </c>
    </row>
    <row r="542" spans="1:36" ht="15.75" customHeight="1" x14ac:dyDescent="0.35">
      <c r="A542" s="55"/>
      <c r="B542" s="56"/>
      <c r="C542" s="56"/>
      <c r="D542" s="56"/>
      <c r="E542" s="56"/>
      <c r="F542" s="57"/>
      <c r="G542" s="67"/>
      <c r="H542" s="67"/>
      <c r="I542" s="185"/>
      <c r="J542" s="58" t="str">
        <f>IFERROR(Tabel1[[#This Row],[risico PF (%)]]/Tabel1[[#This Row],[Fictieve Stoploss (%)]]*-1,"")</f>
        <v/>
      </c>
      <c r="K542" s="58" t="str">
        <f>IFERROR(Tabel1[[#This Row],[risico PF (%)]]/Tabel1[[#This Row],[Stoploss optie 2 (%)]]*-1,"")</f>
        <v/>
      </c>
      <c r="L542" s="137"/>
      <c r="M542" s="137"/>
      <c r="N542" s="138"/>
      <c r="O542" s="138"/>
      <c r="P542" s="137"/>
      <c r="Q542" s="61"/>
      <c r="R542" s="61"/>
      <c r="S542" s="61"/>
      <c r="T542" s="60"/>
      <c r="U542" s="60"/>
      <c r="V542" s="62"/>
      <c r="W542" s="62"/>
      <c r="X542" s="76"/>
      <c r="Y542" s="61"/>
      <c r="Z542" s="163">
        <f>Tabel1[[#This Row],[prijs voorbij entry (%)]]-Tabel1[[#This Row],[Fictieve Stoploss (%)]]</f>
        <v>0</v>
      </c>
      <c r="AA542" s="94"/>
      <c r="AB542" s="94"/>
      <c r="AC542" s="61"/>
      <c r="AD542" s="61"/>
      <c r="AE542" s="61"/>
      <c r="AF542" s="95"/>
      <c r="AG542" s="153">
        <f>Tabel1[[#This Row],[eindtijd]]-Tabel1[[#This Row],[starttijd]]</f>
        <v>0</v>
      </c>
      <c r="AI542" s="59"/>
      <c r="AJ542" s="162" t="str">
        <f>IFERROR($J542*(IF($M542="SL",IF($T542="",$Q542*Analysetool!B$3,$T542*Analysetool!B$3),$M542*Analysetool!B$3)+IF($N542="SL",IF($T542="",$Q542*Analysetool!B$4,$T542*Analysetool!B$4),$N542*Analysetool!B$4)+IF($O542="SL",IF($T542="",$Q542*Analysetool!B$5,$T542*Analysetool!B$5),$O542*Analysetool!B$5)+IF($P542="SL",IF($T542="",$Q542*Analysetool!B$6,$T542*Analysetool!B$6),$P542*Analysetool!B$6))-Tabel1[[#This Row],[fees (%)]],"")</f>
        <v/>
      </c>
    </row>
    <row r="543" spans="1:36" ht="15.75" customHeight="1" x14ac:dyDescent="0.35">
      <c r="A543" s="55"/>
      <c r="B543" s="56"/>
      <c r="C543" s="56"/>
      <c r="D543" s="56"/>
      <c r="E543" s="56"/>
      <c r="F543" s="57"/>
      <c r="G543" s="67"/>
      <c r="H543" s="67"/>
      <c r="I543" s="185"/>
      <c r="J543" s="58" t="str">
        <f>IFERROR(Tabel1[[#This Row],[risico PF (%)]]/Tabel1[[#This Row],[Fictieve Stoploss (%)]]*-1,"")</f>
        <v/>
      </c>
      <c r="K543" s="58" t="str">
        <f>IFERROR(Tabel1[[#This Row],[risico PF (%)]]/Tabel1[[#This Row],[Stoploss optie 2 (%)]]*-1,"")</f>
        <v/>
      </c>
      <c r="L543" s="137"/>
      <c r="M543" s="137"/>
      <c r="N543" s="138"/>
      <c r="O543" s="138"/>
      <c r="P543" s="137"/>
      <c r="Q543" s="61"/>
      <c r="R543" s="61"/>
      <c r="S543" s="61"/>
      <c r="T543" s="60"/>
      <c r="U543" s="60"/>
      <c r="V543" s="62"/>
      <c r="W543" s="62"/>
      <c r="X543" s="76"/>
      <c r="Y543" s="61"/>
      <c r="Z543" s="163">
        <f>Tabel1[[#This Row],[prijs voorbij entry (%)]]-Tabel1[[#This Row],[Fictieve Stoploss (%)]]</f>
        <v>0</v>
      </c>
      <c r="AA543" s="94"/>
      <c r="AB543" s="94"/>
      <c r="AC543" s="61"/>
      <c r="AD543" s="61"/>
      <c r="AE543" s="61"/>
      <c r="AF543" s="95"/>
      <c r="AG543" s="153">
        <f>Tabel1[[#This Row],[eindtijd]]-Tabel1[[#This Row],[starttijd]]</f>
        <v>0</v>
      </c>
      <c r="AI543" s="59"/>
      <c r="AJ543" s="162" t="str">
        <f>IFERROR($J543*(IF($M543="SL",IF($T543="",$Q543*Analysetool!B$3,$T543*Analysetool!B$3),$M543*Analysetool!B$3)+IF($N543="SL",IF($T543="",$Q543*Analysetool!B$4,$T543*Analysetool!B$4),$N543*Analysetool!B$4)+IF($O543="SL",IF($T543="",$Q543*Analysetool!B$5,$T543*Analysetool!B$5),$O543*Analysetool!B$5)+IF($P543="SL",IF($T543="",$Q543*Analysetool!B$6,$T543*Analysetool!B$6),$P543*Analysetool!B$6))-Tabel1[[#This Row],[fees (%)]],"")</f>
        <v/>
      </c>
    </row>
    <row r="544" spans="1:36" ht="15.75" customHeight="1" x14ac:dyDescent="0.35">
      <c r="A544" s="55"/>
      <c r="B544" s="56"/>
      <c r="C544" s="56"/>
      <c r="D544" s="56"/>
      <c r="E544" s="56"/>
      <c r="F544" s="57"/>
      <c r="G544" s="67"/>
      <c r="H544" s="67"/>
      <c r="I544" s="185"/>
      <c r="J544" s="58" t="str">
        <f>IFERROR(Tabel1[[#This Row],[risico PF (%)]]/Tabel1[[#This Row],[Fictieve Stoploss (%)]]*-1,"")</f>
        <v/>
      </c>
      <c r="K544" s="58" t="str">
        <f>IFERROR(Tabel1[[#This Row],[risico PF (%)]]/Tabel1[[#This Row],[Stoploss optie 2 (%)]]*-1,"")</f>
        <v/>
      </c>
      <c r="L544" s="137"/>
      <c r="M544" s="137"/>
      <c r="N544" s="138"/>
      <c r="O544" s="138"/>
      <c r="P544" s="137"/>
      <c r="Q544" s="61"/>
      <c r="R544" s="61"/>
      <c r="S544" s="61"/>
      <c r="T544" s="60"/>
      <c r="U544" s="60"/>
      <c r="V544" s="62"/>
      <c r="W544" s="62"/>
      <c r="X544" s="76"/>
      <c r="Y544" s="61"/>
      <c r="Z544" s="163">
        <f>Tabel1[[#This Row],[prijs voorbij entry (%)]]-Tabel1[[#This Row],[Fictieve Stoploss (%)]]</f>
        <v>0</v>
      </c>
      <c r="AA544" s="94"/>
      <c r="AB544" s="94"/>
      <c r="AC544" s="61"/>
      <c r="AD544" s="61"/>
      <c r="AE544" s="61"/>
      <c r="AF544" s="95"/>
      <c r="AG544" s="153">
        <f>Tabel1[[#This Row],[eindtijd]]-Tabel1[[#This Row],[starttijd]]</f>
        <v>0</v>
      </c>
      <c r="AI544" s="59"/>
      <c r="AJ544" s="162" t="str">
        <f>IFERROR($J544*(IF($M544="SL",IF($T544="",$Q544*Analysetool!B$3,$T544*Analysetool!B$3),$M544*Analysetool!B$3)+IF($N544="SL",IF($T544="",$Q544*Analysetool!B$4,$T544*Analysetool!B$4),$N544*Analysetool!B$4)+IF($O544="SL",IF($T544="",$Q544*Analysetool!B$5,$T544*Analysetool!B$5),$O544*Analysetool!B$5)+IF($P544="SL",IF($T544="",$Q544*Analysetool!B$6,$T544*Analysetool!B$6),$P544*Analysetool!B$6))-Tabel1[[#This Row],[fees (%)]],"")</f>
        <v/>
      </c>
    </row>
    <row r="545" spans="1:36" ht="15.75" customHeight="1" x14ac:dyDescent="0.35">
      <c r="A545" s="55"/>
      <c r="B545" s="56"/>
      <c r="C545" s="56"/>
      <c r="D545" s="56"/>
      <c r="E545" s="56"/>
      <c r="F545" s="57"/>
      <c r="G545" s="67"/>
      <c r="H545" s="67"/>
      <c r="I545" s="185"/>
      <c r="J545" s="58" t="str">
        <f>IFERROR(Tabel1[[#This Row],[risico PF (%)]]/Tabel1[[#This Row],[Fictieve Stoploss (%)]]*-1,"")</f>
        <v/>
      </c>
      <c r="K545" s="58" t="str">
        <f>IFERROR(Tabel1[[#This Row],[risico PF (%)]]/Tabel1[[#This Row],[Stoploss optie 2 (%)]]*-1,"")</f>
        <v/>
      </c>
      <c r="L545" s="137"/>
      <c r="M545" s="137"/>
      <c r="N545" s="138"/>
      <c r="O545" s="138"/>
      <c r="P545" s="137"/>
      <c r="Q545" s="61"/>
      <c r="R545" s="61"/>
      <c r="S545" s="61"/>
      <c r="T545" s="60"/>
      <c r="U545" s="60"/>
      <c r="V545" s="62"/>
      <c r="W545" s="62"/>
      <c r="X545" s="76"/>
      <c r="Y545" s="61"/>
      <c r="Z545" s="163">
        <f>Tabel1[[#This Row],[prijs voorbij entry (%)]]-Tabel1[[#This Row],[Fictieve Stoploss (%)]]</f>
        <v>0</v>
      </c>
      <c r="AA545" s="94"/>
      <c r="AB545" s="94"/>
      <c r="AC545" s="61"/>
      <c r="AD545" s="61"/>
      <c r="AE545" s="61"/>
      <c r="AF545" s="95"/>
      <c r="AG545" s="153">
        <f>Tabel1[[#This Row],[eindtijd]]-Tabel1[[#This Row],[starttijd]]</f>
        <v>0</v>
      </c>
      <c r="AI545" s="59"/>
      <c r="AJ545" s="162" t="str">
        <f>IFERROR($J545*(IF($M545="SL",IF($T545="",$Q545*Analysetool!B$3,$T545*Analysetool!B$3),$M545*Analysetool!B$3)+IF($N545="SL",IF($T545="",$Q545*Analysetool!B$4,$T545*Analysetool!B$4),$N545*Analysetool!B$4)+IF($O545="SL",IF($T545="",$Q545*Analysetool!B$5,$T545*Analysetool!B$5),$O545*Analysetool!B$5)+IF($P545="SL",IF($T545="",$Q545*Analysetool!B$6,$T545*Analysetool!B$6),$P545*Analysetool!B$6))-Tabel1[[#This Row],[fees (%)]],"")</f>
        <v/>
      </c>
    </row>
    <row r="546" spans="1:36" ht="15.75" customHeight="1" x14ac:dyDescent="0.35">
      <c r="A546" s="55"/>
      <c r="B546" s="56"/>
      <c r="C546" s="56"/>
      <c r="D546" s="56"/>
      <c r="E546" s="56"/>
      <c r="F546" s="57"/>
      <c r="G546" s="67"/>
      <c r="H546" s="67"/>
      <c r="I546" s="185"/>
      <c r="J546" s="58" t="str">
        <f>IFERROR(Tabel1[[#This Row],[risico PF (%)]]/Tabel1[[#This Row],[Fictieve Stoploss (%)]]*-1,"")</f>
        <v/>
      </c>
      <c r="K546" s="58" t="str">
        <f>IFERROR(Tabel1[[#This Row],[risico PF (%)]]/Tabel1[[#This Row],[Stoploss optie 2 (%)]]*-1,"")</f>
        <v/>
      </c>
      <c r="L546" s="137"/>
      <c r="M546" s="137"/>
      <c r="N546" s="138"/>
      <c r="O546" s="138"/>
      <c r="P546" s="137"/>
      <c r="Q546" s="61"/>
      <c r="R546" s="61"/>
      <c r="S546" s="61"/>
      <c r="T546" s="60"/>
      <c r="U546" s="60"/>
      <c r="V546" s="62"/>
      <c r="W546" s="62"/>
      <c r="X546" s="76"/>
      <c r="Y546" s="61"/>
      <c r="Z546" s="163">
        <f>Tabel1[[#This Row],[prijs voorbij entry (%)]]-Tabel1[[#This Row],[Fictieve Stoploss (%)]]</f>
        <v>0</v>
      </c>
      <c r="AA546" s="94"/>
      <c r="AB546" s="94"/>
      <c r="AC546" s="61"/>
      <c r="AD546" s="61"/>
      <c r="AE546" s="61"/>
      <c r="AF546" s="95"/>
      <c r="AG546" s="153">
        <f>Tabel1[[#This Row],[eindtijd]]-Tabel1[[#This Row],[starttijd]]</f>
        <v>0</v>
      </c>
      <c r="AI546" s="59"/>
      <c r="AJ546" s="162" t="str">
        <f>IFERROR($J546*(IF($M546="SL",IF($T546="",$Q546*Analysetool!B$3,$T546*Analysetool!B$3),$M546*Analysetool!B$3)+IF($N546="SL",IF($T546="",$Q546*Analysetool!B$4,$T546*Analysetool!B$4),$N546*Analysetool!B$4)+IF($O546="SL",IF($T546="",$Q546*Analysetool!B$5,$T546*Analysetool!B$5),$O546*Analysetool!B$5)+IF($P546="SL",IF($T546="",$Q546*Analysetool!B$6,$T546*Analysetool!B$6),$P546*Analysetool!B$6))-Tabel1[[#This Row],[fees (%)]],"")</f>
        <v/>
      </c>
    </row>
    <row r="547" spans="1:36" ht="15.75" customHeight="1" x14ac:dyDescent="0.35">
      <c r="A547" s="55"/>
      <c r="B547" s="56"/>
      <c r="C547" s="56"/>
      <c r="D547" s="56"/>
      <c r="E547" s="56"/>
      <c r="F547" s="57"/>
      <c r="G547" s="67"/>
      <c r="H547" s="67"/>
      <c r="I547" s="185"/>
      <c r="J547" s="58" t="str">
        <f>IFERROR(Tabel1[[#This Row],[risico PF (%)]]/Tabel1[[#This Row],[Fictieve Stoploss (%)]]*-1,"")</f>
        <v/>
      </c>
      <c r="K547" s="58" t="str">
        <f>IFERROR(Tabel1[[#This Row],[risico PF (%)]]/Tabel1[[#This Row],[Stoploss optie 2 (%)]]*-1,"")</f>
        <v/>
      </c>
      <c r="L547" s="137"/>
      <c r="M547" s="137"/>
      <c r="N547" s="138"/>
      <c r="O547" s="138"/>
      <c r="P547" s="137"/>
      <c r="Q547" s="61"/>
      <c r="R547" s="61"/>
      <c r="S547" s="61"/>
      <c r="T547" s="60"/>
      <c r="U547" s="60"/>
      <c r="V547" s="62"/>
      <c r="W547" s="62"/>
      <c r="X547" s="76"/>
      <c r="Y547" s="61"/>
      <c r="Z547" s="163">
        <f>Tabel1[[#This Row],[prijs voorbij entry (%)]]-Tabel1[[#This Row],[Fictieve Stoploss (%)]]</f>
        <v>0</v>
      </c>
      <c r="AA547" s="94"/>
      <c r="AB547" s="94"/>
      <c r="AC547" s="61"/>
      <c r="AD547" s="61"/>
      <c r="AE547" s="61"/>
      <c r="AF547" s="95"/>
      <c r="AG547" s="153">
        <f>Tabel1[[#This Row],[eindtijd]]-Tabel1[[#This Row],[starttijd]]</f>
        <v>0</v>
      </c>
      <c r="AI547" s="59"/>
      <c r="AJ547" s="162" t="str">
        <f>IFERROR($J547*(IF($M547="SL",IF($T547="",$Q547*Analysetool!B$3,$T547*Analysetool!B$3),$M547*Analysetool!B$3)+IF($N547="SL",IF($T547="",$Q547*Analysetool!B$4,$T547*Analysetool!B$4),$N547*Analysetool!B$4)+IF($O547="SL",IF($T547="",$Q547*Analysetool!B$5,$T547*Analysetool!B$5),$O547*Analysetool!B$5)+IF($P547="SL",IF($T547="",$Q547*Analysetool!B$6,$T547*Analysetool!B$6),$P547*Analysetool!B$6))-Tabel1[[#This Row],[fees (%)]],"")</f>
        <v/>
      </c>
    </row>
    <row r="548" spans="1:36" ht="15.75" customHeight="1" x14ac:dyDescent="0.35">
      <c r="A548" s="55"/>
      <c r="B548" s="56"/>
      <c r="C548" s="56"/>
      <c r="D548" s="56"/>
      <c r="E548" s="56"/>
      <c r="F548" s="57"/>
      <c r="G548" s="67"/>
      <c r="H548" s="67"/>
      <c r="I548" s="185"/>
      <c r="J548" s="58" t="str">
        <f>IFERROR(Tabel1[[#This Row],[risico PF (%)]]/Tabel1[[#This Row],[Fictieve Stoploss (%)]]*-1,"")</f>
        <v/>
      </c>
      <c r="K548" s="58" t="str">
        <f>IFERROR(Tabel1[[#This Row],[risico PF (%)]]/Tabel1[[#This Row],[Stoploss optie 2 (%)]]*-1,"")</f>
        <v/>
      </c>
      <c r="L548" s="137"/>
      <c r="M548" s="137"/>
      <c r="N548" s="138"/>
      <c r="O548" s="138"/>
      <c r="P548" s="137"/>
      <c r="Q548" s="61"/>
      <c r="R548" s="61"/>
      <c r="S548" s="61"/>
      <c r="T548" s="60"/>
      <c r="U548" s="60"/>
      <c r="V548" s="62"/>
      <c r="W548" s="62"/>
      <c r="X548" s="76"/>
      <c r="Y548" s="61"/>
      <c r="Z548" s="163">
        <f>Tabel1[[#This Row],[prijs voorbij entry (%)]]-Tabel1[[#This Row],[Fictieve Stoploss (%)]]</f>
        <v>0</v>
      </c>
      <c r="AA548" s="94"/>
      <c r="AB548" s="94"/>
      <c r="AC548" s="61"/>
      <c r="AD548" s="61"/>
      <c r="AE548" s="61"/>
      <c r="AF548" s="95"/>
      <c r="AG548" s="153">
        <f>Tabel1[[#This Row],[eindtijd]]-Tabel1[[#This Row],[starttijd]]</f>
        <v>0</v>
      </c>
      <c r="AI548" s="59"/>
      <c r="AJ548" s="162" t="str">
        <f>IFERROR($J548*(IF($M548="SL",IF($T548="",$Q548*Analysetool!B$3,$T548*Analysetool!B$3),$M548*Analysetool!B$3)+IF($N548="SL",IF($T548="",$Q548*Analysetool!B$4,$T548*Analysetool!B$4),$N548*Analysetool!B$4)+IF($O548="SL",IF($T548="",$Q548*Analysetool!B$5,$T548*Analysetool!B$5),$O548*Analysetool!B$5)+IF($P548="SL",IF($T548="",$Q548*Analysetool!B$6,$T548*Analysetool!B$6),$P548*Analysetool!B$6))-Tabel1[[#This Row],[fees (%)]],"")</f>
        <v/>
      </c>
    </row>
    <row r="549" spans="1:36" ht="15.75" customHeight="1" x14ac:dyDescent="0.35">
      <c r="A549" s="55"/>
      <c r="B549" s="56"/>
      <c r="C549" s="56"/>
      <c r="D549" s="56"/>
      <c r="E549" s="56"/>
      <c r="F549" s="57"/>
      <c r="G549" s="67"/>
      <c r="H549" s="67"/>
      <c r="I549" s="185"/>
      <c r="J549" s="58" t="str">
        <f>IFERROR(Tabel1[[#This Row],[risico PF (%)]]/Tabel1[[#This Row],[Fictieve Stoploss (%)]]*-1,"")</f>
        <v/>
      </c>
      <c r="K549" s="58" t="str">
        <f>IFERROR(Tabel1[[#This Row],[risico PF (%)]]/Tabel1[[#This Row],[Stoploss optie 2 (%)]]*-1,"")</f>
        <v/>
      </c>
      <c r="L549" s="137"/>
      <c r="M549" s="137"/>
      <c r="N549" s="138"/>
      <c r="O549" s="138"/>
      <c r="P549" s="137"/>
      <c r="Q549" s="61"/>
      <c r="R549" s="61"/>
      <c r="S549" s="61"/>
      <c r="T549" s="60"/>
      <c r="U549" s="60"/>
      <c r="V549" s="62"/>
      <c r="W549" s="62"/>
      <c r="X549" s="76"/>
      <c r="Y549" s="61"/>
      <c r="Z549" s="163">
        <f>Tabel1[[#This Row],[prijs voorbij entry (%)]]-Tabel1[[#This Row],[Fictieve Stoploss (%)]]</f>
        <v>0</v>
      </c>
      <c r="AA549" s="94"/>
      <c r="AB549" s="94"/>
      <c r="AC549" s="61"/>
      <c r="AD549" s="61"/>
      <c r="AE549" s="61"/>
      <c r="AF549" s="95"/>
      <c r="AG549" s="153">
        <f>Tabel1[[#This Row],[eindtijd]]-Tabel1[[#This Row],[starttijd]]</f>
        <v>0</v>
      </c>
      <c r="AI549" s="59"/>
      <c r="AJ549" s="162" t="str">
        <f>IFERROR($J549*(IF($M549="SL",IF($T549="",$Q549*Analysetool!B$3,$T549*Analysetool!B$3),$M549*Analysetool!B$3)+IF($N549="SL",IF($T549="",$Q549*Analysetool!B$4,$T549*Analysetool!B$4),$N549*Analysetool!B$4)+IF($O549="SL",IF($T549="",$Q549*Analysetool!B$5,$T549*Analysetool!B$5),$O549*Analysetool!B$5)+IF($P549="SL",IF($T549="",$Q549*Analysetool!B$6,$T549*Analysetool!B$6),$P549*Analysetool!B$6))-Tabel1[[#This Row],[fees (%)]],"")</f>
        <v/>
      </c>
    </row>
    <row r="550" spans="1:36" ht="15.75" customHeight="1" x14ac:dyDescent="0.35">
      <c r="A550" s="55"/>
      <c r="B550" s="56"/>
      <c r="C550" s="56"/>
      <c r="D550" s="56"/>
      <c r="E550" s="56"/>
      <c r="F550" s="57"/>
      <c r="G550" s="67"/>
      <c r="H550" s="67"/>
      <c r="I550" s="185"/>
      <c r="J550" s="58" t="str">
        <f>IFERROR(Tabel1[[#This Row],[risico PF (%)]]/Tabel1[[#This Row],[Fictieve Stoploss (%)]]*-1,"")</f>
        <v/>
      </c>
      <c r="K550" s="58" t="str">
        <f>IFERROR(Tabel1[[#This Row],[risico PF (%)]]/Tabel1[[#This Row],[Stoploss optie 2 (%)]]*-1,"")</f>
        <v/>
      </c>
      <c r="L550" s="137"/>
      <c r="M550" s="137"/>
      <c r="N550" s="138"/>
      <c r="O550" s="138"/>
      <c r="P550" s="137"/>
      <c r="Q550" s="61"/>
      <c r="R550" s="61"/>
      <c r="S550" s="61"/>
      <c r="T550" s="60"/>
      <c r="U550" s="60"/>
      <c r="V550" s="62"/>
      <c r="W550" s="62"/>
      <c r="X550" s="76"/>
      <c r="Y550" s="61"/>
      <c r="Z550" s="163">
        <f>Tabel1[[#This Row],[prijs voorbij entry (%)]]-Tabel1[[#This Row],[Fictieve Stoploss (%)]]</f>
        <v>0</v>
      </c>
      <c r="AA550" s="94"/>
      <c r="AB550" s="94"/>
      <c r="AC550" s="61"/>
      <c r="AD550" s="61"/>
      <c r="AE550" s="61"/>
      <c r="AF550" s="95"/>
      <c r="AG550" s="153">
        <f>Tabel1[[#This Row],[eindtijd]]-Tabel1[[#This Row],[starttijd]]</f>
        <v>0</v>
      </c>
      <c r="AI550" s="59"/>
      <c r="AJ550" s="162" t="str">
        <f>IFERROR($J550*(IF($M550="SL",IF($T550="",$Q550*Analysetool!B$3,$T550*Analysetool!B$3),$M550*Analysetool!B$3)+IF($N550="SL",IF($T550="",$Q550*Analysetool!B$4,$T550*Analysetool!B$4),$N550*Analysetool!B$4)+IF($O550="SL",IF($T550="",$Q550*Analysetool!B$5,$T550*Analysetool!B$5),$O550*Analysetool!B$5)+IF($P550="SL",IF($T550="",$Q550*Analysetool!B$6,$T550*Analysetool!B$6),$P550*Analysetool!B$6))-Tabel1[[#This Row],[fees (%)]],"")</f>
        <v/>
      </c>
    </row>
    <row r="551" spans="1:36" ht="15.75" customHeight="1" x14ac:dyDescent="0.35">
      <c r="A551" s="55"/>
      <c r="B551" s="56"/>
      <c r="C551" s="56"/>
      <c r="D551" s="56"/>
      <c r="E551" s="56"/>
      <c r="F551" s="57"/>
      <c r="G551" s="67"/>
      <c r="H551" s="67"/>
      <c r="I551" s="185"/>
      <c r="J551" s="58" t="str">
        <f>IFERROR(Tabel1[[#This Row],[risico PF (%)]]/Tabel1[[#This Row],[Fictieve Stoploss (%)]]*-1,"")</f>
        <v/>
      </c>
      <c r="K551" s="58" t="str">
        <f>IFERROR(Tabel1[[#This Row],[risico PF (%)]]/Tabel1[[#This Row],[Stoploss optie 2 (%)]]*-1,"")</f>
        <v/>
      </c>
      <c r="L551" s="137"/>
      <c r="M551" s="137"/>
      <c r="N551" s="138"/>
      <c r="O551" s="138"/>
      <c r="P551" s="137"/>
      <c r="Q551" s="61"/>
      <c r="R551" s="61"/>
      <c r="S551" s="61"/>
      <c r="T551" s="60"/>
      <c r="U551" s="60"/>
      <c r="V551" s="62"/>
      <c r="W551" s="62"/>
      <c r="X551" s="76"/>
      <c r="Y551" s="61"/>
      <c r="Z551" s="163">
        <f>Tabel1[[#This Row],[prijs voorbij entry (%)]]-Tabel1[[#This Row],[Fictieve Stoploss (%)]]</f>
        <v>0</v>
      </c>
      <c r="AA551" s="94"/>
      <c r="AB551" s="94"/>
      <c r="AC551" s="61"/>
      <c r="AD551" s="61"/>
      <c r="AE551" s="61"/>
      <c r="AF551" s="95"/>
      <c r="AG551" s="153">
        <f>Tabel1[[#This Row],[eindtijd]]-Tabel1[[#This Row],[starttijd]]</f>
        <v>0</v>
      </c>
      <c r="AI551" s="59"/>
      <c r="AJ551" s="162" t="str">
        <f>IFERROR($J551*(IF($M551="SL",IF($T551="",$Q551*Analysetool!B$3,$T551*Analysetool!B$3),$M551*Analysetool!B$3)+IF($N551="SL",IF($T551="",$Q551*Analysetool!B$4,$T551*Analysetool!B$4),$N551*Analysetool!B$4)+IF($O551="SL",IF($T551="",$Q551*Analysetool!B$5,$T551*Analysetool!B$5),$O551*Analysetool!B$5)+IF($P551="SL",IF($T551="",$Q551*Analysetool!B$6,$T551*Analysetool!B$6),$P551*Analysetool!B$6))-Tabel1[[#This Row],[fees (%)]],"")</f>
        <v/>
      </c>
    </row>
    <row r="552" spans="1:36" ht="15.75" customHeight="1" x14ac:dyDescent="0.35">
      <c r="A552" s="55"/>
      <c r="B552" s="56"/>
      <c r="C552" s="56"/>
      <c r="D552" s="56"/>
      <c r="E552" s="56"/>
      <c r="F552" s="57"/>
      <c r="G552" s="67"/>
      <c r="H552" s="67"/>
      <c r="I552" s="185"/>
      <c r="J552" s="58" t="str">
        <f>IFERROR(Tabel1[[#This Row],[risico PF (%)]]/Tabel1[[#This Row],[Fictieve Stoploss (%)]]*-1,"")</f>
        <v/>
      </c>
      <c r="K552" s="58" t="str">
        <f>IFERROR(Tabel1[[#This Row],[risico PF (%)]]/Tabel1[[#This Row],[Stoploss optie 2 (%)]]*-1,"")</f>
        <v/>
      </c>
      <c r="L552" s="137"/>
      <c r="M552" s="137"/>
      <c r="N552" s="138"/>
      <c r="O552" s="138"/>
      <c r="P552" s="137"/>
      <c r="Q552" s="61"/>
      <c r="R552" s="61"/>
      <c r="S552" s="61"/>
      <c r="T552" s="60"/>
      <c r="U552" s="60"/>
      <c r="V552" s="62"/>
      <c r="W552" s="62"/>
      <c r="X552" s="76"/>
      <c r="Y552" s="61"/>
      <c r="Z552" s="163">
        <f>Tabel1[[#This Row],[prijs voorbij entry (%)]]-Tabel1[[#This Row],[Fictieve Stoploss (%)]]</f>
        <v>0</v>
      </c>
      <c r="AA552" s="94"/>
      <c r="AB552" s="94"/>
      <c r="AC552" s="61"/>
      <c r="AD552" s="61"/>
      <c r="AE552" s="61"/>
      <c r="AF552" s="95"/>
      <c r="AG552" s="153">
        <f>Tabel1[[#This Row],[eindtijd]]-Tabel1[[#This Row],[starttijd]]</f>
        <v>0</v>
      </c>
      <c r="AI552" s="59"/>
      <c r="AJ552" s="162" t="str">
        <f>IFERROR($J552*(IF($M552="SL",IF($T552="",$Q552*Analysetool!B$3,$T552*Analysetool!B$3),$M552*Analysetool!B$3)+IF($N552="SL",IF($T552="",$Q552*Analysetool!B$4,$T552*Analysetool!B$4),$N552*Analysetool!B$4)+IF($O552="SL",IF($T552="",$Q552*Analysetool!B$5,$T552*Analysetool!B$5),$O552*Analysetool!B$5)+IF($P552="SL",IF($T552="",$Q552*Analysetool!B$6,$T552*Analysetool!B$6),$P552*Analysetool!B$6))-Tabel1[[#This Row],[fees (%)]],"")</f>
        <v/>
      </c>
    </row>
    <row r="553" spans="1:36" ht="15.75" customHeight="1" x14ac:dyDescent="0.35">
      <c r="A553" s="55"/>
      <c r="B553" s="56"/>
      <c r="C553" s="56"/>
      <c r="D553" s="56"/>
      <c r="E553" s="56"/>
      <c r="F553" s="57"/>
      <c r="G553" s="67"/>
      <c r="H553" s="67"/>
      <c r="I553" s="185"/>
      <c r="J553" s="58" t="str">
        <f>IFERROR(Tabel1[[#This Row],[risico PF (%)]]/Tabel1[[#This Row],[Fictieve Stoploss (%)]]*-1,"")</f>
        <v/>
      </c>
      <c r="K553" s="58" t="str">
        <f>IFERROR(Tabel1[[#This Row],[risico PF (%)]]/Tabel1[[#This Row],[Stoploss optie 2 (%)]]*-1,"")</f>
        <v/>
      </c>
      <c r="L553" s="137"/>
      <c r="M553" s="137"/>
      <c r="N553" s="138"/>
      <c r="O553" s="138"/>
      <c r="P553" s="137"/>
      <c r="Q553" s="61"/>
      <c r="R553" s="61"/>
      <c r="S553" s="61"/>
      <c r="T553" s="60"/>
      <c r="U553" s="60"/>
      <c r="V553" s="62"/>
      <c r="W553" s="62"/>
      <c r="X553" s="76"/>
      <c r="Y553" s="61"/>
      <c r="Z553" s="163">
        <f>Tabel1[[#This Row],[prijs voorbij entry (%)]]-Tabel1[[#This Row],[Fictieve Stoploss (%)]]</f>
        <v>0</v>
      </c>
      <c r="AA553" s="94"/>
      <c r="AB553" s="94"/>
      <c r="AC553" s="61"/>
      <c r="AD553" s="61"/>
      <c r="AE553" s="61"/>
      <c r="AF553" s="95"/>
      <c r="AG553" s="153">
        <f>Tabel1[[#This Row],[eindtijd]]-Tabel1[[#This Row],[starttijd]]</f>
        <v>0</v>
      </c>
      <c r="AI553" s="59"/>
      <c r="AJ553" s="162" t="str">
        <f>IFERROR($J553*(IF($M553="SL",IF($T553="",$Q553*Analysetool!B$3,$T553*Analysetool!B$3),$M553*Analysetool!B$3)+IF($N553="SL",IF($T553="",$Q553*Analysetool!B$4,$T553*Analysetool!B$4),$N553*Analysetool!B$4)+IF($O553="SL",IF($T553="",$Q553*Analysetool!B$5,$T553*Analysetool!B$5),$O553*Analysetool!B$5)+IF($P553="SL",IF($T553="",$Q553*Analysetool!B$6,$T553*Analysetool!B$6),$P553*Analysetool!B$6))-Tabel1[[#This Row],[fees (%)]],"")</f>
        <v/>
      </c>
    </row>
    <row r="554" spans="1:36" ht="15.75" customHeight="1" x14ac:dyDescent="0.35">
      <c r="A554" s="55"/>
      <c r="B554" s="56"/>
      <c r="C554" s="56"/>
      <c r="D554" s="56"/>
      <c r="E554" s="56"/>
      <c r="F554" s="57"/>
      <c r="G554" s="67"/>
      <c r="H554" s="67"/>
      <c r="I554" s="185"/>
      <c r="J554" s="58" t="str">
        <f>IFERROR(Tabel1[[#This Row],[risico PF (%)]]/Tabel1[[#This Row],[Fictieve Stoploss (%)]]*-1,"")</f>
        <v/>
      </c>
      <c r="K554" s="58" t="str">
        <f>IFERROR(Tabel1[[#This Row],[risico PF (%)]]/Tabel1[[#This Row],[Stoploss optie 2 (%)]]*-1,"")</f>
        <v/>
      </c>
      <c r="L554" s="137"/>
      <c r="M554" s="137"/>
      <c r="N554" s="138"/>
      <c r="O554" s="138"/>
      <c r="P554" s="137"/>
      <c r="Q554" s="61"/>
      <c r="R554" s="61"/>
      <c r="S554" s="61"/>
      <c r="T554" s="60"/>
      <c r="U554" s="60"/>
      <c r="V554" s="62"/>
      <c r="W554" s="62"/>
      <c r="X554" s="76"/>
      <c r="Y554" s="61"/>
      <c r="Z554" s="163">
        <f>Tabel1[[#This Row],[prijs voorbij entry (%)]]-Tabel1[[#This Row],[Fictieve Stoploss (%)]]</f>
        <v>0</v>
      </c>
      <c r="AA554" s="94"/>
      <c r="AB554" s="94"/>
      <c r="AC554" s="61"/>
      <c r="AD554" s="61"/>
      <c r="AE554" s="61"/>
      <c r="AF554" s="95"/>
      <c r="AG554" s="153">
        <f>Tabel1[[#This Row],[eindtijd]]-Tabel1[[#This Row],[starttijd]]</f>
        <v>0</v>
      </c>
      <c r="AI554" s="59"/>
      <c r="AJ554" s="162" t="str">
        <f>IFERROR($J554*(IF($M554="SL",IF($T554="",$Q554*Analysetool!B$3,$T554*Analysetool!B$3),$M554*Analysetool!B$3)+IF($N554="SL",IF($T554="",$Q554*Analysetool!B$4,$T554*Analysetool!B$4),$N554*Analysetool!B$4)+IF($O554="SL",IF($T554="",$Q554*Analysetool!B$5,$T554*Analysetool!B$5),$O554*Analysetool!B$5)+IF($P554="SL",IF($T554="",$Q554*Analysetool!B$6,$T554*Analysetool!B$6),$P554*Analysetool!B$6))-Tabel1[[#This Row],[fees (%)]],"")</f>
        <v/>
      </c>
    </row>
    <row r="555" spans="1:36" ht="15.75" customHeight="1" x14ac:dyDescent="0.35">
      <c r="A555" s="55"/>
      <c r="B555" s="56"/>
      <c r="C555" s="56"/>
      <c r="D555" s="56"/>
      <c r="E555" s="56"/>
      <c r="F555" s="57"/>
      <c r="G555" s="67"/>
      <c r="H555" s="67"/>
      <c r="I555" s="185"/>
      <c r="J555" s="58" t="str">
        <f>IFERROR(Tabel1[[#This Row],[risico PF (%)]]/Tabel1[[#This Row],[Fictieve Stoploss (%)]]*-1,"")</f>
        <v/>
      </c>
      <c r="K555" s="58" t="str">
        <f>IFERROR(Tabel1[[#This Row],[risico PF (%)]]/Tabel1[[#This Row],[Stoploss optie 2 (%)]]*-1,"")</f>
        <v/>
      </c>
      <c r="L555" s="137"/>
      <c r="M555" s="137"/>
      <c r="N555" s="138"/>
      <c r="O555" s="138"/>
      <c r="P555" s="137"/>
      <c r="Q555" s="61"/>
      <c r="R555" s="61"/>
      <c r="S555" s="61"/>
      <c r="T555" s="60"/>
      <c r="U555" s="60"/>
      <c r="V555" s="62"/>
      <c r="W555" s="62"/>
      <c r="X555" s="76"/>
      <c r="Y555" s="61"/>
      <c r="Z555" s="163">
        <f>Tabel1[[#This Row],[prijs voorbij entry (%)]]-Tabel1[[#This Row],[Fictieve Stoploss (%)]]</f>
        <v>0</v>
      </c>
      <c r="AA555" s="94"/>
      <c r="AB555" s="94"/>
      <c r="AC555" s="61"/>
      <c r="AD555" s="61"/>
      <c r="AE555" s="61"/>
      <c r="AF555" s="95"/>
      <c r="AG555" s="153">
        <f>Tabel1[[#This Row],[eindtijd]]-Tabel1[[#This Row],[starttijd]]</f>
        <v>0</v>
      </c>
      <c r="AI555" s="59"/>
      <c r="AJ555" s="162" t="str">
        <f>IFERROR($J555*(IF($M555="SL",IF($T555="",$Q555*Analysetool!B$3,$T555*Analysetool!B$3),$M555*Analysetool!B$3)+IF($N555="SL",IF($T555="",$Q555*Analysetool!B$4,$T555*Analysetool!B$4),$N555*Analysetool!B$4)+IF($O555="SL",IF($T555="",$Q555*Analysetool!B$5,$T555*Analysetool!B$5),$O555*Analysetool!B$5)+IF($P555="SL",IF($T555="",$Q555*Analysetool!B$6,$T555*Analysetool!B$6),$P555*Analysetool!B$6))-Tabel1[[#This Row],[fees (%)]],"")</f>
        <v/>
      </c>
    </row>
    <row r="556" spans="1:36" ht="15.75" customHeight="1" x14ac:dyDescent="0.35">
      <c r="A556" s="55"/>
      <c r="B556" s="56"/>
      <c r="C556" s="56"/>
      <c r="D556" s="56"/>
      <c r="E556" s="56"/>
      <c r="F556" s="57"/>
      <c r="G556" s="67"/>
      <c r="H556" s="67"/>
      <c r="I556" s="185"/>
      <c r="J556" s="58" t="str">
        <f>IFERROR(Tabel1[[#This Row],[risico PF (%)]]/Tabel1[[#This Row],[Fictieve Stoploss (%)]]*-1,"")</f>
        <v/>
      </c>
      <c r="K556" s="58" t="str">
        <f>IFERROR(Tabel1[[#This Row],[risico PF (%)]]/Tabel1[[#This Row],[Stoploss optie 2 (%)]]*-1,"")</f>
        <v/>
      </c>
      <c r="L556" s="137"/>
      <c r="M556" s="137"/>
      <c r="N556" s="138"/>
      <c r="O556" s="138"/>
      <c r="P556" s="137"/>
      <c r="Q556" s="61"/>
      <c r="R556" s="61"/>
      <c r="S556" s="61"/>
      <c r="T556" s="60"/>
      <c r="U556" s="60"/>
      <c r="V556" s="62"/>
      <c r="W556" s="62"/>
      <c r="X556" s="76"/>
      <c r="Y556" s="61"/>
      <c r="Z556" s="163">
        <f>Tabel1[[#This Row],[prijs voorbij entry (%)]]-Tabel1[[#This Row],[Fictieve Stoploss (%)]]</f>
        <v>0</v>
      </c>
      <c r="AA556" s="94"/>
      <c r="AB556" s="94"/>
      <c r="AC556" s="61"/>
      <c r="AD556" s="61"/>
      <c r="AE556" s="61"/>
      <c r="AF556" s="95"/>
      <c r="AG556" s="153">
        <f>Tabel1[[#This Row],[eindtijd]]-Tabel1[[#This Row],[starttijd]]</f>
        <v>0</v>
      </c>
      <c r="AI556" s="59"/>
      <c r="AJ556" s="162" t="str">
        <f>IFERROR($J556*(IF($M556="SL",IF($T556="",$Q556*Analysetool!B$3,$T556*Analysetool!B$3),$M556*Analysetool!B$3)+IF($N556="SL",IF($T556="",$Q556*Analysetool!B$4,$T556*Analysetool!B$4),$N556*Analysetool!B$4)+IF($O556="SL",IF($T556="",$Q556*Analysetool!B$5,$T556*Analysetool!B$5),$O556*Analysetool!B$5)+IF($P556="SL",IF($T556="",$Q556*Analysetool!B$6,$T556*Analysetool!B$6),$P556*Analysetool!B$6))-Tabel1[[#This Row],[fees (%)]],"")</f>
        <v/>
      </c>
    </row>
    <row r="557" spans="1:36" ht="15.75" customHeight="1" x14ac:dyDescent="0.35">
      <c r="A557" s="55"/>
      <c r="B557" s="56"/>
      <c r="C557" s="56"/>
      <c r="D557" s="56"/>
      <c r="E557" s="56"/>
      <c r="F557" s="57"/>
      <c r="G557" s="67"/>
      <c r="H557" s="67"/>
      <c r="I557" s="185"/>
      <c r="J557" s="58" t="str">
        <f>IFERROR(Tabel1[[#This Row],[risico PF (%)]]/Tabel1[[#This Row],[Fictieve Stoploss (%)]]*-1,"")</f>
        <v/>
      </c>
      <c r="K557" s="58" t="str">
        <f>IFERROR(Tabel1[[#This Row],[risico PF (%)]]/Tabel1[[#This Row],[Stoploss optie 2 (%)]]*-1,"")</f>
        <v/>
      </c>
      <c r="L557" s="137"/>
      <c r="M557" s="137"/>
      <c r="N557" s="138"/>
      <c r="O557" s="138"/>
      <c r="P557" s="137"/>
      <c r="Q557" s="61"/>
      <c r="R557" s="61"/>
      <c r="S557" s="61"/>
      <c r="T557" s="60"/>
      <c r="U557" s="60"/>
      <c r="V557" s="62"/>
      <c r="W557" s="62"/>
      <c r="X557" s="76"/>
      <c r="Y557" s="61"/>
      <c r="Z557" s="163">
        <f>Tabel1[[#This Row],[prijs voorbij entry (%)]]-Tabel1[[#This Row],[Fictieve Stoploss (%)]]</f>
        <v>0</v>
      </c>
      <c r="AA557" s="94"/>
      <c r="AB557" s="94"/>
      <c r="AC557" s="61"/>
      <c r="AD557" s="61"/>
      <c r="AE557" s="61"/>
      <c r="AF557" s="95"/>
      <c r="AG557" s="153">
        <f>Tabel1[[#This Row],[eindtijd]]-Tabel1[[#This Row],[starttijd]]</f>
        <v>0</v>
      </c>
      <c r="AI557" s="59"/>
      <c r="AJ557" s="162" t="str">
        <f>IFERROR($J557*(IF($M557="SL",IF($T557="",$Q557*Analysetool!B$3,$T557*Analysetool!B$3),$M557*Analysetool!B$3)+IF($N557="SL",IF($T557="",$Q557*Analysetool!B$4,$T557*Analysetool!B$4),$N557*Analysetool!B$4)+IF($O557="SL",IF($T557="",$Q557*Analysetool!B$5,$T557*Analysetool!B$5),$O557*Analysetool!B$5)+IF($P557="SL",IF($T557="",$Q557*Analysetool!B$6,$T557*Analysetool!B$6),$P557*Analysetool!B$6))-Tabel1[[#This Row],[fees (%)]],"")</f>
        <v/>
      </c>
    </row>
    <row r="558" spans="1:36" ht="15.75" customHeight="1" x14ac:dyDescent="0.35">
      <c r="A558" s="55"/>
      <c r="B558" s="56"/>
      <c r="C558" s="56"/>
      <c r="D558" s="56"/>
      <c r="E558" s="56"/>
      <c r="F558" s="57"/>
      <c r="G558" s="67"/>
      <c r="H558" s="67"/>
      <c r="I558" s="185"/>
      <c r="J558" s="58" t="str">
        <f>IFERROR(Tabel1[[#This Row],[risico PF (%)]]/Tabel1[[#This Row],[Fictieve Stoploss (%)]]*-1,"")</f>
        <v/>
      </c>
      <c r="K558" s="58" t="str">
        <f>IFERROR(Tabel1[[#This Row],[risico PF (%)]]/Tabel1[[#This Row],[Stoploss optie 2 (%)]]*-1,"")</f>
        <v/>
      </c>
      <c r="L558" s="137"/>
      <c r="M558" s="137"/>
      <c r="N558" s="138"/>
      <c r="O558" s="138"/>
      <c r="P558" s="137"/>
      <c r="Q558" s="61"/>
      <c r="R558" s="61"/>
      <c r="S558" s="61"/>
      <c r="T558" s="60"/>
      <c r="U558" s="60"/>
      <c r="V558" s="62"/>
      <c r="W558" s="62"/>
      <c r="X558" s="76"/>
      <c r="Y558" s="61"/>
      <c r="Z558" s="163">
        <f>Tabel1[[#This Row],[prijs voorbij entry (%)]]-Tabel1[[#This Row],[Fictieve Stoploss (%)]]</f>
        <v>0</v>
      </c>
      <c r="AA558" s="94"/>
      <c r="AB558" s="94"/>
      <c r="AC558" s="61"/>
      <c r="AD558" s="61"/>
      <c r="AE558" s="61"/>
      <c r="AF558" s="95"/>
      <c r="AG558" s="153">
        <f>Tabel1[[#This Row],[eindtijd]]-Tabel1[[#This Row],[starttijd]]</f>
        <v>0</v>
      </c>
      <c r="AI558" s="59"/>
      <c r="AJ558" s="162" t="str">
        <f>IFERROR($J558*(IF($M558="SL",IF($T558="",$Q558*Analysetool!B$3,$T558*Analysetool!B$3),$M558*Analysetool!B$3)+IF($N558="SL",IF($T558="",$Q558*Analysetool!B$4,$T558*Analysetool!B$4),$N558*Analysetool!B$4)+IF($O558="SL",IF($T558="",$Q558*Analysetool!B$5,$T558*Analysetool!B$5),$O558*Analysetool!B$5)+IF($P558="SL",IF($T558="",$Q558*Analysetool!B$6,$T558*Analysetool!B$6),$P558*Analysetool!B$6))-Tabel1[[#This Row],[fees (%)]],"")</f>
        <v/>
      </c>
    </row>
    <row r="559" spans="1:36" ht="15.75" customHeight="1" x14ac:dyDescent="0.35">
      <c r="A559" s="55"/>
      <c r="B559" s="56"/>
      <c r="C559" s="56"/>
      <c r="D559" s="56"/>
      <c r="E559" s="56"/>
      <c r="F559" s="57"/>
      <c r="G559" s="67"/>
      <c r="H559" s="67"/>
      <c r="I559" s="185"/>
      <c r="J559" s="58" t="str">
        <f>IFERROR(Tabel1[[#This Row],[risico PF (%)]]/Tabel1[[#This Row],[Fictieve Stoploss (%)]]*-1,"")</f>
        <v/>
      </c>
      <c r="K559" s="58" t="str">
        <f>IFERROR(Tabel1[[#This Row],[risico PF (%)]]/Tabel1[[#This Row],[Stoploss optie 2 (%)]]*-1,"")</f>
        <v/>
      </c>
      <c r="L559" s="137"/>
      <c r="M559" s="137"/>
      <c r="N559" s="138"/>
      <c r="O559" s="138"/>
      <c r="P559" s="137"/>
      <c r="Q559" s="61"/>
      <c r="R559" s="61"/>
      <c r="S559" s="61"/>
      <c r="T559" s="60"/>
      <c r="U559" s="60"/>
      <c r="V559" s="62"/>
      <c r="W559" s="62"/>
      <c r="X559" s="76"/>
      <c r="Y559" s="61"/>
      <c r="Z559" s="163">
        <f>Tabel1[[#This Row],[prijs voorbij entry (%)]]-Tabel1[[#This Row],[Fictieve Stoploss (%)]]</f>
        <v>0</v>
      </c>
      <c r="AA559" s="94"/>
      <c r="AB559" s="94"/>
      <c r="AC559" s="61"/>
      <c r="AD559" s="61"/>
      <c r="AE559" s="61"/>
      <c r="AF559" s="95"/>
      <c r="AG559" s="153">
        <f>Tabel1[[#This Row],[eindtijd]]-Tabel1[[#This Row],[starttijd]]</f>
        <v>0</v>
      </c>
      <c r="AI559" s="59"/>
      <c r="AJ559" s="162" t="str">
        <f>IFERROR($J559*(IF($M559="SL",IF($T559="",$Q559*Analysetool!B$3,$T559*Analysetool!B$3),$M559*Analysetool!B$3)+IF($N559="SL",IF($T559="",$Q559*Analysetool!B$4,$T559*Analysetool!B$4),$N559*Analysetool!B$4)+IF($O559="SL",IF($T559="",$Q559*Analysetool!B$5,$T559*Analysetool!B$5),$O559*Analysetool!B$5)+IF($P559="SL",IF($T559="",$Q559*Analysetool!B$6,$T559*Analysetool!B$6),$P559*Analysetool!B$6))-Tabel1[[#This Row],[fees (%)]],"")</f>
        <v/>
      </c>
    </row>
    <row r="560" spans="1:36" ht="15.75" customHeight="1" x14ac:dyDescent="0.35">
      <c r="A560" s="55"/>
      <c r="B560" s="56"/>
      <c r="C560" s="56"/>
      <c r="D560" s="56"/>
      <c r="E560" s="56"/>
      <c r="F560" s="57"/>
      <c r="G560" s="67"/>
      <c r="H560" s="67"/>
      <c r="I560" s="185"/>
      <c r="J560" s="58" t="str">
        <f>IFERROR(Tabel1[[#This Row],[risico PF (%)]]/Tabel1[[#This Row],[Fictieve Stoploss (%)]]*-1,"")</f>
        <v/>
      </c>
      <c r="K560" s="58" t="str">
        <f>IFERROR(Tabel1[[#This Row],[risico PF (%)]]/Tabel1[[#This Row],[Stoploss optie 2 (%)]]*-1,"")</f>
        <v/>
      </c>
      <c r="L560" s="137"/>
      <c r="M560" s="137"/>
      <c r="N560" s="138"/>
      <c r="O560" s="138"/>
      <c r="P560" s="137"/>
      <c r="Q560" s="61"/>
      <c r="R560" s="61"/>
      <c r="S560" s="61"/>
      <c r="T560" s="60"/>
      <c r="U560" s="60"/>
      <c r="V560" s="62"/>
      <c r="W560" s="62"/>
      <c r="X560" s="76"/>
      <c r="Y560" s="61"/>
      <c r="Z560" s="163">
        <f>Tabel1[[#This Row],[prijs voorbij entry (%)]]-Tabel1[[#This Row],[Fictieve Stoploss (%)]]</f>
        <v>0</v>
      </c>
      <c r="AA560" s="94"/>
      <c r="AB560" s="94"/>
      <c r="AC560" s="61"/>
      <c r="AD560" s="61"/>
      <c r="AE560" s="61"/>
      <c r="AF560" s="95"/>
      <c r="AG560" s="153">
        <f>Tabel1[[#This Row],[eindtijd]]-Tabel1[[#This Row],[starttijd]]</f>
        <v>0</v>
      </c>
      <c r="AI560" s="59"/>
      <c r="AJ560" s="162" t="str">
        <f>IFERROR($J560*(IF($M560="SL",IF($T560="",$Q560*Analysetool!B$3,$T560*Analysetool!B$3),$M560*Analysetool!B$3)+IF($N560="SL",IF($T560="",$Q560*Analysetool!B$4,$T560*Analysetool!B$4),$N560*Analysetool!B$4)+IF($O560="SL",IF($T560="",$Q560*Analysetool!B$5,$T560*Analysetool!B$5),$O560*Analysetool!B$5)+IF($P560="SL",IF($T560="",$Q560*Analysetool!B$6,$T560*Analysetool!B$6),$P560*Analysetool!B$6))-Tabel1[[#This Row],[fees (%)]],"")</f>
        <v/>
      </c>
    </row>
    <row r="561" spans="1:36" ht="15.75" customHeight="1" x14ac:dyDescent="0.35">
      <c r="A561" s="55"/>
      <c r="B561" s="56"/>
      <c r="C561" s="56"/>
      <c r="D561" s="56"/>
      <c r="E561" s="56"/>
      <c r="F561" s="57"/>
      <c r="G561" s="67"/>
      <c r="H561" s="67"/>
      <c r="I561" s="185"/>
      <c r="J561" s="58" t="str">
        <f>IFERROR(Tabel1[[#This Row],[risico PF (%)]]/Tabel1[[#This Row],[Fictieve Stoploss (%)]]*-1,"")</f>
        <v/>
      </c>
      <c r="K561" s="58" t="str">
        <f>IFERROR(Tabel1[[#This Row],[risico PF (%)]]/Tabel1[[#This Row],[Stoploss optie 2 (%)]]*-1,"")</f>
        <v/>
      </c>
      <c r="L561" s="137"/>
      <c r="M561" s="137"/>
      <c r="N561" s="138"/>
      <c r="O561" s="138"/>
      <c r="P561" s="137"/>
      <c r="Q561" s="61"/>
      <c r="R561" s="61"/>
      <c r="S561" s="61"/>
      <c r="T561" s="60"/>
      <c r="U561" s="60"/>
      <c r="V561" s="62"/>
      <c r="W561" s="62"/>
      <c r="X561" s="76"/>
      <c r="Y561" s="61"/>
      <c r="Z561" s="163">
        <f>Tabel1[[#This Row],[prijs voorbij entry (%)]]-Tabel1[[#This Row],[Fictieve Stoploss (%)]]</f>
        <v>0</v>
      </c>
      <c r="AA561" s="94"/>
      <c r="AB561" s="94"/>
      <c r="AC561" s="61"/>
      <c r="AD561" s="61"/>
      <c r="AE561" s="61"/>
      <c r="AF561" s="95"/>
      <c r="AG561" s="153">
        <f>Tabel1[[#This Row],[eindtijd]]-Tabel1[[#This Row],[starttijd]]</f>
        <v>0</v>
      </c>
      <c r="AI561" s="59"/>
      <c r="AJ561" s="162" t="str">
        <f>IFERROR($J561*(IF($M561="SL",IF($T561="",$Q561*Analysetool!B$3,$T561*Analysetool!B$3),$M561*Analysetool!B$3)+IF($N561="SL",IF($T561="",$Q561*Analysetool!B$4,$T561*Analysetool!B$4),$N561*Analysetool!B$4)+IF($O561="SL",IF($T561="",$Q561*Analysetool!B$5,$T561*Analysetool!B$5),$O561*Analysetool!B$5)+IF($P561="SL",IF($T561="",$Q561*Analysetool!B$6,$T561*Analysetool!B$6),$P561*Analysetool!B$6))-Tabel1[[#This Row],[fees (%)]],"")</f>
        <v/>
      </c>
    </row>
    <row r="562" spans="1:36" ht="15.75" customHeight="1" x14ac:dyDescent="0.35">
      <c r="A562" s="55"/>
      <c r="B562" s="56"/>
      <c r="C562" s="56"/>
      <c r="D562" s="56"/>
      <c r="E562" s="56"/>
      <c r="F562" s="57"/>
      <c r="G562" s="67"/>
      <c r="H562" s="67"/>
      <c r="I562" s="185"/>
      <c r="J562" s="58" t="str">
        <f>IFERROR(Tabel1[[#This Row],[risico PF (%)]]/Tabel1[[#This Row],[Fictieve Stoploss (%)]]*-1,"")</f>
        <v/>
      </c>
      <c r="K562" s="58" t="str">
        <f>IFERROR(Tabel1[[#This Row],[risico PF (%)]]/Tabel1[[#This Row],[Stoploss optie 2 (%)]]*-1,"")</f>
        <v/>
      </c>
      <c r="L562" s="137"/>
      <c r="M562" s="137"/>
      <c r="N562" s="138"/>
      <c r="O562" s="138"/>
      <c r="P562" s="137"/>
      <c r="Q562" s="61"/>
      <c r="R562" s="61"/>
      <c r="S562" s="61"/>
      <c r="T562" s="60"/>
      <c r="U562" s="60"/>
      <c r="V562" s="62"/>
      <c r="W562" s="62"/>
      <c r="X562" s="76"/>
      <c r="Y562" s="61"/>
      <c r="Z562" s="163">
        <f>Tabel1[[#This Row],[prijs voorbij entry (%)]]-Tabel1[[#This Row],[Fictieve Stoploss (%)]]</f>
        <v>0</v>
      </c>
      <c r="AA562" s="94"/>
      <c r="AB562" s="94"/>
      <c r="AC562" s="61"/>
      <c r="AD562" s="61"/>
      <c r="AE562" s="61"/>
      <c r="AF562" s="95"/>
      <c r="AG562" s="153">
        <f>Tabel1[[#This Row],[eindtijd]]-Tabel1[[#This Row],[starttijd]]</f>
        <v>0</v>
      </c>
      <c r="AI562" s="59"/>
      <c r="AJ562" s="162" t="str">
        <f>IFERROR($J562*(IF($M562="SL",IF($T562="",$Q562*Analysetool!B$3,$T562*Analysetool!B$3),$M562*Analysetool!B$3)+IF($N562="SL",IF($T562="",$Q562*Analysetool!B$4,$T562*Analysetool!B$4),$N562*Analysetool!B$4)+IF($O562="SL",IF($T562="",$Q562*Analysetool!B$5,$T562*Analysetool!B$5),$O562*Analysetool!B$5)+IF($P562="SL",IF($T562="",$Q562*Analysetool!B$6,$T562*Analysetool!B$6),$P562*Analysetool!B$6))-Tabel1[[#This Row],[fees (%)]],"")</f>
        <v/>
      </c>
    </row>
    <row r="563" spans="1:36" ht="15.75" customHeight="1" x14ac:dyDescent="0.35">
      <c r="A563" s="55"/>
      <c r="B563" s="56"/>
      <c r="C563" s="56"/>
      <c r="D563" s="56"/>
      <c r="E563" s="56"/>
      <c r="F563" s="57"/>
      <c r="G563" s="67"/>
      <c r="H563" s="67"/>
      <c r="I563" s="185"/>
      <c r="J563" s="58" t="str">
        <f>IFERROR(Tabel1[[#This Row],[risico PF (%)]]/Tabel1[[#This Row],[Fictieve Stoploss (%)]]*-1,"")</f>
        <v/>
      </c>
      <c r="K563" s="58" t="str">
        <f>IFERROR(Tabel1[[#This Row],[risico PF (%)]]/Tabel1[[#This Row],[Stoploss optie 2 (%)]]*-1,"")</f>
        <v/>
      </c>
      <c r="L563" s="137"/>
      <c r="M563" s="137"/>
      <c r="N563" s="138"/>
      <c r="O563" s="138"/>
      <c r="P563" s="137"/>
      <c r="Q563" s="61"/>
      <c r="R563" s="61"/>
      <c r="S563" s="61"/>
      <c r="T563" s="60"/>
      <c r="U563" s="60"/>
      <c r="V563" s="62"/>
      <c r="W563" s="62"/>
      <c r="X563" s="76"/>
      <c r="Y563" s="61"/>
      <c r="Z563" s="163">
        <f>Tabel1[[#This Row],[prijs voorbij entry (%)]]-Tabel1[[#This Row],[Fictieve Stoploss (%)]]</f>
        <v>0</v>
      </c>
      <c r="AA563" s="94"/>
      <c r="AB563" s="94"/>
      <c r="AC563" s="61"/>
      <c r="AD563" s="61"/>
      <c r="AE563" s="61"/>
      <c r="AF563" s="95"/>
      <c r="AG563" s="153">
        <f>Tabel1[[#This Row],[eindtijd]]-Tabel1[[#This Row],[starttijd]]</f>
        <v>0</v>
      </c>
      <c r="AI563" s="59"/>
      <c r="AJ563" s="162" t="str">
        <f>IFERROR($J563*(IF($M563="SL",IF($T563="",$Q563*Analysetool!B$3,$T563*Analysetool!B$3),$M563*Analysetool!B$3)+IF($N563="SL",IF($T563="",$Q563*Analysetool!B$4,$T563*Analysetool!B$4),$N563*Analysetool!B$4)+IF($O563="SL",IF($T563="",$Q563*Analysetool!B$5,$T563*Analysetool!B$5),$O563*Analysetool!B$5)+IF($P563="SL",IF($T563="",$Q563*Analysetool!B$6,$T563*Analysetool!B$6),$P563*Analysetool!B$6))-Tabel1[[#This Row],[fees (%)]],"")</f>
        <v/>
      </c>
    </row>
    <row r="564" spans="1:36" ht="15.75" customHeight="1" x14ac:dyDescent="0.35">
      <c r="A564" s="55"/>
      <c r="B564" s="56"/>
      <c r="C564" s="56"/>
      <c r="D564" s="56"/>
      <c r="E564" s="56"/>
      <c r="F564" s="57"/>
      <c r="G564" s="67"/>
      <c r="H564" s="67"/>
      <c r="I564" s="185"/>
      <c r="J564" s="58" t="str">
        <f>IFERROR(Tabel1[[#This Row],[risico PF (%)]]/Tabel1[[#This Row],[Fictieve Stoploss (%)]]*-1,"")</f>
        <v/>
      </c>
      <c r="K564" s="58" t="str">
        <f>IFERROR(Tabel1[[#This Row],[risico PF (%)]]/Tabel1[[#This Row],[Stoploss optie 2 (%)]]*-1,"")</f>
        <v/>
      </c>
      <c r="L564" s="137"/>
      <c r="M564" s="137"/>
      <c r="N564" s="138"/>
      <c r="O564" s="138"/>
      <c r="P564" s="137"/>
      <c r="Q564" s="61"/>
      <c r="R564" s="61"/>
      <c r="S564" s="61"/>
      <c r="T564" s="60"/>
      <c r="U564" s="60"/>
      <c r="V564" s="62"/>
      <c r="W564" s="62"/>
      <c r="X564" s="76"/>
      <c r="Y564" s="61"/>
      <c r="Z564" s="163">
        <f>Tabel1[[#This Row],[prijs voorbij entry (%)]]-Tabel1[[#This Row],[Fictieve Stoploss (%)]]</f>
        <v>0</v>
      </c>
      <c r="AA564" s="94"/>
      <c r="AB564" s="94"/>
      <c r="AC564" s="61"/>
      <c r="AD564" s="61"/>
      <c r="AE564" s="61"/>
      <c r="AF564" s="95"/>
      <c r="AG564" s="153">
        <f>Tabel1[[#This Row],[eindtijd]]-Tabel1[[#This Row],[starttijd]]</f>
        <v>0</v>
      </c>
      <c r="AI564" s="59"/>
      <c r="AJ564" s="162" t="str">
        <f>IFERROR($J564*(IF($M564="SL",IF($T564="",$Q564*Analysetool!B$3,$T564*Analysetool!B$3),$M564*Analysetool!B$3)+IF($N564="SL",IF($T564="",$Q564*Analysetool!B$4,$T564*Analysetool!B$4),$N564*Analysetool!B$4)+IF($O564="SL",IF($T564="",$Q564*Analysetool!B$5,$T564*Analysetool!B$5),$O564*Analysetool!B$5)+IF($P564="SL",IF($T564="",$Q564*Analysetool!B$6,$T564*Analysetool!B$6),$P564*Analysetool!B$6))-Tabel1[[#This Row],[fees (%)]],"")</f>
        <v/>
      </c>
    </row>
    <row r="565" spans="1:36" ht="15.75" customHeight="1" x14ac:dyDescent="0.35">
      <c r="A565" s="55"/>
      <c r="B565" s="56"/>
      <c r="C565" s="56"/>
      <c r="D565" s="56"/>
      <c r="E565" s="56"/>
      <c r="F565" s="57"/>
      <c r="G565" s="67"/>
      <c r="H565" s="67"/>
      <c r="I565" s="185"/>
      <c r="J565" s="58" t="str">
        <f>IFERROR(Tabel1[[#This Row],[risico PF (%)]]/Tabel1[[#This Row],[Fictieve Stoploss (%)]]*-1,"")</f>
        <v/>
      </c>
      <c r="K565" s="58" t="str">
        <f>IFERROR(Tabel1[[#This Row],[risico PF (%)]]/Tabel1[[#This Row],[Stoploss optie 2 (%)]]*-1,"")</f>
        <v/>
      </c>
      <c r="L565" s="137"/>
      <c r="M565" s="137"/>
      <c r="N565" s="138"/>
      <c r="O565" s="138"/>
      <c r="P565" s="137"/>
      <c r="Q565" s="61"/>
      <c r="R565" s="61"/>
      <c r="S565" s="61"/>
      <c r="T565" s="60"/>
      <c r="U565" s="60"/>
      <c r="V565" s="62"/>
      <c r="W565" s="62"/>
      <c r="X565" s="76"/>
      <c r="Y565" s="61"/>
      <c r="Z565" s="163">
        <f>Tabel1[[#This Row],[prijs voorbij entry (%)]]-Tabel1[[#This Row],[Fictieve Stoploss (%)]]</f>
        <v>0</v>
      </c>
      <c r="AA565" s="94"/>
      <c r="AB565" s="94"/>
      <c r="AC565" s="61"/>
      <c r="AD565" s="61"/>
      <c r="AE565" s="61"/>
      <c r="AF565" s="95"/>
      <c r="AG565" s="153">
        <f>Tabel1[[#This Row],[eindtijd]]-Tabel1[[#This Row],[starttijd]]</f>
        <v>0</v>
      </c>
      <c r="AI565" s="59"/>
      <c r="AJ565" s="162" t="str">
        <f>IFERROR($J565*(IF($M565="SL",IF($T565="",$Q565*Analysetool!B$3,$T565*Analysetool!B$3),$M565*Analysetool!B$3)+IF($N565="SL",IF($T565="",$Q565*Analysetool!B$4,$T565*Analysetool!B$4),$N565*Analysetool!B$4)+IF($O565="SL",IF($T565="",$Q565*Analysetool!B$5,$T565*Analysetool!B$5),$O565*Analysetool!B$5)+IF($P565="SL",IF($T565="",$Q565*Analysetool!B$6,$T565*Analysetool!B$6),$P565*Analysetool!B$6))-Tabel1[[#This Row],[fees (%)]],"")</f>
        <v/>
      </c>
    </row>
    <row r="566" spans="1:36" ht="15.75" customHeight="1" x14ac:dyDescent="0.35">
      <c r="A566" s="55"/>
      <c r="B566" s="56"/>
      <c r="C566" s="56"/>
      <c r="D566" s="56"/>
      <c r="E566" s="56"/>
      <c r="F566" s="57"/>
      <c r="G566" s="67"/>
      <c r="H566" s="67"/>
      <c r="I566" s="185"/>
      <c r="J566" s="58" t="str">
        <f>IFERROR(Tabel1[[#This Row],[risico PF (%)]]/Tabel1[[#This Row],[Fictieve Stoploss (%)]]*-1,"")</f>
        <v/>
      </c>
      <c r="K566" s="58" t="str">
        <f>IFERROR(Tabel1[[#This Row],[risico PF (%)]]/Tabel1[[#This Row],[Stoploss optie 2 (%)]]*-1,"")</f>
        <v/>
      </c>
      <c r="L566" s="137"/>
      <c r="M566" s="137"/>
      <c r="N566" s="138"/>
      <c r="O566" s="138"/>
      <c r="P566" s="137"/>
      <c r="Q566" s="61"/>
      <c r="R566" s="61"/>
      <c r="S566" s="61"/>
      <c r="T566" s="60"/>
      <c r="U566" s="60"/>
      <c r="V566" s="62"/>
      <c r="W566" s="62"/>
      <c r="X566" s="76"/>
      <c r="Y566" s="61"/>
      <c r="Z566" s="163">
        <f>Tabel1[[#This Row],[prijs voorbij entry (%)]]-Tabel1[[#This Row],[Fictieve Stoploss (%)]]</f>
        <v>0</v>
      </c>
      <c r="AA566" s="94"/>
      <c r="AB566" s="94"/>
      <c r="AC566" s="61"/>
      <c r="AD566" s="61"/>
      <c r="AE566" s="61"/>
      <c r="AF566" s="95"/>
      <c r="AG566" s="153">
        <f>Tabel1[[#This Row],[eindtijd]]-Tabel1[[#This Row],[starttijd]]</f>
        <v>0</v>
      </c>
      <c r="AI566" s="59"/>
      <c r="AJ566" s="162" t="str">
        <f>IFERROR($J566*(IF($M566="SL",IF($T566="",$Q566*Analysetool!B$3,$T566*Analysetool!B$3),$M566*Analysetool!B$3)+IF($N566="SL",IF($T566="",$Q566*Analysetool!B$4,$T566*Analysetool!B$4),$N566*Analysetool!B$4)+IF($O566="SL",IF($T566="",$Q566*Analysetool!B$5,$T566*Analysetool!B$5),$O566*Analysetool!B$5)+IF($P566="SL",IF($T566="",$Q566*Analysetool!B$6,$T566*Analysetool!B$6),$P566*Analysetool!B$6))-Tabel1[[#This Row],[fees (%)]],"")</f>
        <v/>
      </c>
    </row>
    <row r="567" spans="1:36" ht="15.75" customHeight="1" x14ac:dyDescent="0.35">
      <c r="A567" s="55"/>
      <c r="B567" s="56"/>
      <c r="C567" s="56"/>
      <c r="D567" s="56"/>
      <c r="E567" s="56"/>
      <c r="F567" s="57"/>
      <c r="G567" s="67"/>
      <c r="H567" s="67"/>
      <c r="I567" s="185"/>
      <c r="J567" s="58" t="str">
        <f>IFERROR(Tabel1[[#This Row],[risico PF (%)]]/Tabel1[[#This Row],[Fictieve Stoploss (%)]]*-1,"")</f>
        <v/>
      </c>
      <c r="K567" s="58" t="str">
        <f>IFERROR(Tabel1[[#This Row],[risico PF (%)]]/Tabel1[[#This Row],[Stoploss optie 2 (%)]]*-1,"")</f>
        <v/>
      </c>
      <c r="L567" s="137"/>
      <c r="M567" s="137"/>
      <c r="N567" s="138"/>
      <c r="O567" s="138"/>
      <c r="P567" s="137"/>
      <c r="Q567" s="61"/>
      <c r="R567" s="61"/>
      <c r="S567" s="61"/>
      <c r="T567" s="60"/>
      <c r="U567" s="60"/>
      <c r="V567" s="62"/>
      <c r="W567" s="62"/>
      <c r="X567" s="76"/>
      <c r="Y567" s="61"/>
      <c r="Z567" s="163">
        <f>Tabel1[[#This Row],[prijs voorbij entry (%)]]-Tabel1[[#This Row],[Fictieve Stoploss (%)]]</f>
        <v>0</v>
      </c>
      <c r="AA567" s="94"/>
      <c r="AB567" s="94"/>
      <c r="AC567" s="61"/>
      <c r="AD567" s="61"/>
      <c r="AE567" s="61"/>
      <c r="AF567" s="95"/>
      <c r="AG567" s="153">
        <f>Tabel1[[#This Row],[eindtijd]]-Tabel1[[#This Row],[starttijd]]</f>
        <v>0</v>
      </c>
      <c r="AI567" s="59"/>
      <c r="AJ567" s="162" t="str">
        <f>IFERROR($J567*(IF($M567="SL",IF($T567="",$Q567*Analysetool!B$3,$T567*Analysetool!B$3),$M567*Analysetool!B$3)+IF($N567="SL",IF($T567="",$Q567*Analysetool!B$4,$T567*Analysetool!B$4),$N567*Analysetool!B$4)+IF($O567="SL",IF($T567="",$Q567*Analysetool!B$5,$T567*Analysetool!B$5),$O567*Analysetool!B$5)+IF($P567="SL",IF($T567="",$Q567*Analysetool!B$6,$T567*Analysetool!B$6),$P567*Analysetool!B$6))-Tabel1[[#This Row],[fees (%)]],"")</f>
        <v/>
      </c>
    </row>
    <row r="568" spans="1:36" ht="15.75" customHeight="1" x14ac:dyDescent="0.35">
      <c r="A568" s="55"/>
      <c r="B568" s="56"/>
      <c r="C568" s="56"/>
      <c r="D568" s="56"/>
      <c r="E568" s="56"/>
      <c r="F568" s="57"/>
      <c r="G568" s="67"/>
      <c r="H568" s="67"/>
      <c r="I568" s="185"/>
      <c r="J568" s="58" t="str">
        <f>IFERROR(Tabel1[[#This Row],[risico PF (%)]]/Tabel1[[#This Row],[Fictieve Stoploss (%)]]*-1,"")</f>
        <v/>
      </c>
      <c r="K568" s="58" t="str">
        <f>IFERROR(Tabel1[[#This Row],[risico PF (%)]]/Tabel1[[#This Row],[Stoploss optie 2 (%)]]*-1,"")</f>
        <v/>
      </c>
      <c r="L568" s="137"/>
      <c r="M568" s="137"/>
      <c r="N568" s="138"/>
      <c r="O568" s="138"/>
      <c r="P568" s="137"/>
      <c r="Q568" s="61"/>
      <c r="R568" s="61"/>
      <c r="S568" s="61"/>
      <c r="T568" s="60"/>
      <c r="U568" s="60"/>
      <c r="V568" s="62"/>
      <c r="W568" s="62"/>
      <c r="X568" s="76"/>
      <c r="Y568" s="61"/>
      <c r="Z568" s="163">
        <f>Tabel1[[#This Row],[prijs voorbij entry (%)]]-Tabel1[[#This Row],[Fictieve Stoploss (%)]]</f>
        <v>0</v>
      </c>
      <c r="AA568" s="94"/>
      <c r="AB568" s="94"/>
      <c r="AC568" s="61"/>
      <c r="AD568" s="61"/>
      <c r="AE568" s="61"/>
      <c r="AF568" s="95"/>
      <c r="AG568" s="153">
        <f>Tabel1[[#This Row],[eindtijd]]-Tabel1[[#This Row],[starttijd]]</f>
        <v>0</v>
      </c>
      <c r="AI568" s="59"/>
      <c r="AJ568" s="162" t="str">
        <f>IFERROR($J568*(IF($M568="SL",IF($T568="",$Q568*Analysetool!B$3,$T568*Analysetool!B$3),$M568*Analysetool!B$3)+IF($N568="SL",IF($T568="",$Q568*Analysetool!B$4,$T568*Analysetool!B$4),$N568*Analysetool!B$4)+IF($O568="SL",IF($T568="",$Q568*Analysetool!B$5,$T568*Analysetool!B$5),$O568*Analysetool!B$5)+IF($P568="SL",IF($T568="",$Q568*Analysetool!B$6,$T568*Analysetool!B$6),$P568*Analysetool!B$6))-Tabel1[[#This Row],[fees (%)]],"")</f>
        <v/>
      </c>
    </row>
    <row r="569" spans="1:36" ht="15.75" customHeight="1" x14ac:dyDescent="0.35">
      <c r="A569" s="55"/>
      <c r="B569" s="56"/>
      <c r="C569" s="56"/>
      <c r="D569" s="56"/>
      <c r="E569" s="56"/>
      <c r="F569" s="57"/>
      <c r="G569" s="67"/>
      <c r="H569" s="67"/>
      <c r="I569" s="185"/>
      <c r="J569" s="58" t="str">
        <f>IFERROR(Tabel1[[#This Row],[risico PF (%)]]/Tabel1[[#This Row],[Fictieve Stoploss (%)]]*-1,"")</f>
        <v/>
      </c>
      <c r="K569" s="58" t="str">
        <f>IFERROR(Tabel1[[#This Row],[risico PF (%)]]/Tabel1[[#This Row],[Stoploss optie 2 (%)]]*-1,"")</f>
        <v/>
      </c>
      <c r="L569" s="137"/>
      <c r="M569" s="137"/>
      <c r="N569" s="138"/>
      <c r="O569" s="138"/>
      <c r="P569" s="137"/>
      <c r="Q569" s="61"/>
      <c r="R569" s="61"/>
      <c r="S569" s="61"/>
      <c r="T569" s="60"/>
      <c r="U569" s="60"/>
      <c r="V569" s="62"/>
      <c r="W569" s="62"/>
      <c r="X569" s="76"/>
      <c r="Y569" s="61"/>
      <c r="Z569" s="163">
        <f>Tabel1[[#This Row],[prijs voorbij entry (%)]]-Tabel1[[#This Row],[Fictieve Stoploss (%)]]</f>
        <v>0</v>
      </c>
      <c r="AA569" s="94"/>
      <c r="AB569" s="94"/>
      <c r="AC569" s="61"/>
      <c r="AD569" s="61"/>
      <c r="AE569" s="61"/>
      <c r="AF569" s="95"/>
      <c r="AG569" s="153">
        <f>Tabel1[[#This Row],[eindtijd]]-Tabel1[[#This Row],[starttijd]]</f>
        <v>0</v>
      </c>
      <c r="AI569" s="59"/>
      <c r="AJ569" s="162" t="str">
        <f>IFERROR($J569*(IF($M569="SL",IF($T569="",$Q569*Analysetool!B$3,$T569*Analysetool!B$3),$M569*Analysetool!B$3)+IF($N569="SL",IF($T569="",$Q569*Analysetool!B$4,$T569*Analysetool!B$4),$N569*Analysetool!B$4)+IF($O569="SL",IF($T569="",$Q569*Analysetool!B$5,$T569*Analysetool!B$5),$O569*Analysetool!B$5)+IF($P569="SL",IF($T569="",$Q569*Analysetool!B$6,$T569*Analysetool!B$6),$P569*Analysetool!B$6))-Tabel1[[#This Row],[fees (%)]],"")</f>
        <v/>
      </c>
    </row>
    <row r="570" spans="1:36" ht="15.75" customHeight="1" x14ac:dyDescent="0.35">
      <c r="A570" s="55"/>
      <c r="B570" s="56"/>
      <c r="C570" s="56"/>
      <c r="D570" s="56"/>
      <c r="E570" s="56"/>
      <c r="F570" s="57"/>
      <c r="G570" s="67"/>
      <c r="H570" s="67"/>
      <c r="I570" s="185"/>
      <c r="J570" s="58" t="str">
        <f>IFERROR(Tabel1[[#This Row],[risico PF (%)]]/Tabel1[[#This Row],[Fictieve Stoploss (%)]]*-1,"")</f>
        <v/>
      </c>
      <c r="K570" s="58" t="str">
        <f>IFERROR(Tabel1[[#This Row],[risico PF (%)]]/Tabel1[[#This Row],[Stoploss optie 2 (%)]]*-1,"")</f>
        <v/>
      </c>
      <c r="L570" s="137"/>
      <c r="M570" s="137"/>
      <c r="N570" s="138"/>
      <c r="O570" s="138"/>
      <c r="P570" s="137"/>
      <c r="Q570" s="61"/>
      <c r="R570" s="61"/>
      <c r="S570" s="61"/>
      <c r="T570" s="60"/>
      <c r="U570" s="60"/>
      <c r="V570" s="62"/>
      <c r="W570" s="62"/>
      <c r="X570" s="76"/>
      <c r="Y570" s="61"/>
      <c r="Z570" s="163">
        <f>Tabel1[[#This Row],[prijs voorbij entry (%)]]-Tabel1[[#This Row],[Fictieve Stoploss (%)]]</f>
        <v>0</v>
      </c>
      <c r="AA570" s="94"/>
      <c r="AB570" s="94"/>
      <c r="AC570" s="61"/>
      <c r="AD570" s="61"/>
      <c r="AE570" s="61"/>
      <c r="AF570" s="95"/>
      <c r="AG570" s="153">
        <f>Tabel1[[#This Row],[eindtijd]]-Tabel1[[#This Row],[starttijd]]</f>
        <v>0</v>
      </c>
      <c r="AI570" s="59"/>
      <c r="AJ570" s="162" t="str">
        <f>IFERROR($J570*(IF($M570="SL",IF($T570="",$Q570*Analysetool!B$3,$T570*Analysetool!B$3),$M570*Analysetool!B$3)+IF($N570="SL",IF($T570="",$Q570*Analysetool!B$4,$T570*Analysetool!B$4),$N570*Analysetool!B$4)+IF($O570="SL",IF($T570="",$Q570*Analysetool!B$5,$T570*Analysetool!B$5),$O570*Analysetool!B$5)+IF($P570="SL",IF($T570="",$Q570*Analysetool!B$6,$T570*Analysetool!B$6),$P570*Analysetool!B$6))-Tabel1[[#This Row],[fees (%)]],"")</f>
        <v/>
      </c>
    </row>
    <row r="571" spans="1:36" ht="15.75" customHeight="1" x14ac:dyDescent="0.35">
      <c r="A571" s="55"/>
      <c r="B571" s="56"/>
      <c r="C571" s="56"/>
      <c r="D571" s="56"/>
      <c r="E571" s="56"/>
      <c r="F571" s="57"/>
      <c r="G571" s="67"/>
      <c r="H571" s="67"/>
      <c r="I571" s="185"/>
      <c r="J571" s="58" t="str">
        <f>IFERROR(Tabel1[[#This Row],[risico PF (%)]]/Tabel1[[#This Row],[Fictieve Stoploss (%)]]*-1,"")</f>
        <v/>
      </c>
      <c r="K571" s="58" t="str">
        <f>IFERROR(Tabel1[[#This Row],[risico PF (%)]]/Tabel1[[#This Row],[Stoploss optie 2 (%)]]*-1,"")</f>
        <v/>
      </c>
      <c r="L571" s="137"/>
      <c r="M571" s="137"/>
      <c r="N571" s="138"/>
      <c r="O571" s="138"/>
      <c r="P571" s="137"/>
      <c r="Q571" s="61"/>
      <c r="R571" s="61"/>
      <c r="S571" s="61"/>
      <c r="T571" s="60"/>
      <c r="U571" s="60"/>
      <c r="V571" s="62"/>
      <c r="W571" s="62"/>
      <c r="X571" s="76"/>
      <c r="Y571" s="61"/>
      <c r="Z571" s="163">
        <f>Tabel1[[#This Row],[prijs voorbij entry (%)]]-Tabel1[[#This Row],[Fictieve Stoploss (%)]]</f>
        <v>0</v>
      </c>
      <c r="AA571" s="94"/>
      <c r="AB571" s="94"/>
      <c r="AC571" s="61"/>
      <c r="AD571" s="61"/>
      <c r="AE571" s="61"/>
      <c r="AF571" s="95"/>
      <c r="AG571" s="153">
        <f>Tabel1[[#This Row],[eindtijd]]-Tabel1[[#This Row],[starttijd]]</f>
        <v>0</v>
      </c>
      <c r="AI571" s="59"/>
      <c r="AJ571" s="162" t="str">
        <f>IFERROR($J571*(IF($M571="SL",IF($T571="",$Q571*Analysetool!B$3,$T571*Analysetool!B$3),$M571*Analysetool!B$3)+IF($N571="SL",IF($T571="",$Q571*Analysetool!B$4,$T571*Analysetool!B$4),$N571*Analysetool!B$4)+IF($O571="SL",IF($T571="",$Q571*Analysetool!B$5,$T571*Analysetool!B$5),$O571*Analysetool!B$5)+IF($P571="SL",IF($T571="",$Q571*Analysetool!B$6,$T571*Analysetool!B$6),$P571*Analysetool!B$6))-Tabel1[[#This Row],[fees (%)]],"")</f>
        <v/>
      </c>
    </row>
    <row r="572" spans="1:36" ht="15.75" customHeight="1" x14ac:dyDescent="0.35">
      <c r="A572" s="55"/>
      <c r="B572" s="56"/>
      <c r="C572" s="56"/>
      <c r="D572" s="56"/>
      <c r="E572" s="56"/>
      <c r="F572" s="57"/>
      <c r="G572" s="67"/>
      <c r="H572" s="67"/>
      <c r="I572" s="185"/>
      <c r="J572" s="58" t="str">
        <f>IFERROR(Tabel1[[#This Row],[risico PF (%)]]/Tabel1[[#This Row],[Fictieve Stoploss (%)]]*-1,"")</f>
        <v/>
      </c>
      <c r="K572" s="58" t="str">
        <f>IFERROR(Tabel1[[#This Row],[risico PF (%)]]/Tabel1[[#This Row],[Stoploss optie 2 (%)]]*-1,"")</f>
        <v/>
      </c>
      <c r="L572" s="137"/>
      <c r="M572" s="137"/>
      <c r="N572" s="138"/>
      <c r="O572" s="138"/>
      <c r="P572" s="137"/>
      <c r="Q572" s="61"/>
      <c r="R572" s="61"/>
      <c r="S572" s="61"/>
      <c r="T572" s="60"/>
      <c r="U572" s="60"/>
      <c r="V572" s="62"/>
      <c r="W572" s="62"/>
      <c r="X572" s="76"/>
      <c r="Y572" s="61"/>
      <c r="Z572" s="163">
        <f>Tabel1[[#This Row],[prijs voorbij entry (%)]]-Tabel1[[#This Row],[Fictieve Stoploss (%)]]</f>
        <v>0</v>
      </c>
      <c r="AA572" s="94"/>
      <c r="AB572" s="94"/>
      <c r="AC572" s="61"/>
      <c r="AD572" s="61"/>
      <c r="AE572" s="61"/>
      <c r="AF572" s="95"/>
      <c r="AG572" s="153">
        <f>Tabel1[[#This Row],[eindtijd]]-Tabel1[[#This Row],[starttijd]]</f>
        <v>0</v>
      </c>
      <c r="AI572" s="59"/>
      <c r="AJ572" s="162" t="str">
        <f>IFERROR($J572*(IF($M572="SL",IF($T572="",$Q572*Analysetool!B$3,$T572*Analysetool!B$3),$M572*Analysetool!B$3)+IF($N572="SL",IF($T572="",$Q572*Analysetool!B$4,$T572*Analysetool!B$4),$N572*Analysetool!B$4)+IF($O572="SL",IF($T572="",$Q572*Analysetool!B$5,$T572*Analysetool!B$5),$O572*Analysetool!B$5)+IF($P572="SL",IF($T572="",$Q572*Analysetool!B$6,$T572*Analysetool!B$6),$P572*Analysetool!B$6))-Tabel1[[#This Row],[fees (%)]],"")</f>
        <v/>
      </c>
    </row>
    <row r="573" spans="1:36" ht="15.75" customHeight="1" x14ac:dyDescent="0.35">
      <c r="A573" s="55"/>
      <c r="B573" s="56"/>
      <c r="C573" s="56"/>
      <c r="D573" s="56"/>
      <c r="E573" s="56"/>
      <c r="F573" s="57"/>
      <c r="G573" s="67"/>
      <c r="H573" s="67"/>
      <c r="I573" s="185"/>
      <c r="J573" s="58" t="str">
        <f>IFERROR(Tabel1[[#This Row],[risico PF (%)]]/Tabel1[[#This Row],[Fictieve Stoploss (%)]]*-1,"")</f>
        <v/>
      </c>
      <c r="K573" s="58" t="str">
        <f>IFERROR(Tabel1[[#This Row],[risico PF (%)]]/Tabel1[[#This Row],[Stoploss optie 2 (%)]]*-1,"")</f>
        <v/>
      </c>
      <c r="L573" s="137"/>
      <c r="M573" s="137"/>
      <c r="N573" s="138"/>
      <c r="O573" s="138"/>
      <c r="P573" s="137"/>
      <c r="Q573" s="61"/>
      <c r="R573" s="61"/>
      <c r="S573" s="61"/>
      <c r="T573" s="60"/>
      <c r="U573" s="60"/>
      <c r="V573" s="62"/>
      <c r="W573" s="62"/>
      <c r="X573" s="76"/>
      <c r="Y573" s="61"/>
      <c r="Z573" s="163">
        <f>Tabel1[[#This Row],[prijs voorbij entry (%)]]-Tabel1[[#This Row],[Fictieve Stoploss (%)]]</f>
        <v>0</v>
      </c>
      <c r="AA573" s="94"/>
      <c r="AB573" s="94"/>
      <c r="AC573" s="61"/>
      <c r="AD573" s="61"/>
      <c r="AE573" s="61"/>
      <c r="AF573" s="95"/>
      <c r="AG573" s="153">
        <f>Tabel1[[#This Row],[eindtijd]]-Tabel1[[#This Row],[starttijd]]</f>
        <v>0</v>
      </c>
      <c r="AI573" s="59"/>
      <c r="AJ573" s="162" t="str">
        <f>IFERROR($J573*(IF($M573="SL",IF($T573="",$Q573*Analysetool!B$3,$T573*Analysetool!B$3),$M573*Analysetool!B$3)+IF($N573="SL",IF($T573="",$Q573*Analysetool!B$4,$T573*Analysetool!B$4),$N573*Analysetool!B$4)+IF($O573="SL",IF($T573="",$Q573*Analysetool!B$5,$T573*Analysetool!B$5),$O573*Analysetool!B$5)+IF($P573="SL",IF($T573="",$Q573*Analysetool!B$6,$T573*Analysetool!B$6),$P573*Analysetool!B$6))-Tabel1[[#This Row],[fees (%)]],"")</f>
        <v/>
      </c>
    </row>
    <row r="574" spans="1:36" ht="15.75" customHeight="1" x14ac:dyDescent="0.35">
      <c r="A574" s="55"/>
      <c r="B574" s="56"/>
      <c r="C574" s="56"/>
      <c r="D574" s="56"/>
      <c r="E574" s="56"/>
      <c r="F574" s="57"/>
      <c r="G574" s="67"/>
      <c r="H574" s="67"/>
      <c r="I574" s="185"/>
      <c r="J574" s="58" t="str">
        <f>IFERROR(Tabel1[[#This Row],[risico PF (%)]]/Tabel1[[#This Row],[Fictieve Stoploss (%)]]*-1,"")</f>
        <v/>
      </c>
      <c r="K574" s="58" t="str">
        <f>IFERROR(Tabel1[[#This Row],[risico PF (%)]]/Tabel1[[#This Row],[Stoploss optie 2 (%)]]*-1,"")</f>
        <v/>
      </c>
      <c r="L574" s="137"/>
      <c r="M574" s="137"/>
      <c r="N574" s="138"/>
      <c r="O574" s="138"/>
      <c r="P574" s="137"/>
      <c r="Q574" s="61"/>
      <c r="R574" s="61"/>
      <c r="S574" s="61"/>
      <c r="T574" s="60"/>
      <c r="U574" s="60"/>
      <c r="V574" s="62"/>
      <c r="W574" s="62"/>
      <c r="X574" s="76"/>
      <c r="Y574" s="61"/>
      <c r="Z574" s="163">
        <f>Tabel1[[#This Row],[prijs voorbij entry (%)]]-Tabel1[[#This Row],[Fictieve Stoploss (%)]]</f>
        <v>0</v>
      </c>
      <c r="AA574" s="94"/>
      <c r="AB574" s="94"/>
      <c r="AC574" s="61"/>
      <c r="AD574" s="61"/>
      <c r="AE574" s="61"/>
      <c r="AF574" s="95"/>
      <c r="AG574" s="153">
        <f>Tabel1[[#This Row],[eindtijd]]-Tabel1[[#This Row],[starttijd]]</f>
        <v>0</v>
      </c>
      <c r="AI574" s="59"/>
      <c r="AJ574" s="162" t="str">
        <f>IFERROR($J574*(IF($M574="SL",IF($T574="",$Q574*Analysetool!B$3,$T574*Analysetool!B$3),$M574*Analysetool!B$3)+IF($N574="SL",IF($T574="",$Q574*Analysetool!B$4,$T574*Analysetool!B$4),$N574*Analysetool!B$4)+IF($O574="SL",IF($T574="",$Q574*Analysetool!B$5,$T574*Analysetool!B$5),$O574*Analysetool!B$5)+IF($P574="SL",IF($T574="",$Q574*Analysetool!B$6,$T574*Analysetool!B$6),$P574*Analysetool!B$6))-Tabel1[[#This Row],[fees (%)]],"")</f>
        <v/>
      </c>
    </row>
    <row r="575" spans="1:36" ht="15.75" customHeight="1" x14ac:dyDescent="0.35">
      <c r="A575" s="55"/>
      <c r="B575" s="56"/>
      <c r="C575" s="56"/>
      <c r="D575" s="56"/>
      <c r="E575" s="56"/>
      <c r="F575" s="57"/>
      <c r="G575" s="67"/>
      <c r="H575" s="67"/>
      <c r="I575" s="185"/>
      <c r="J575" s="58" t="str">
        <f>IFERROR(Tabel1[[#This Row],[risico PF (%)]]/Tabel1[[#This Row],[Fictieve Stoploss (%)]]*-1,"")</f>
        <v/>
      </c>
      <c r="K575" s="58" t="str">
        <f>IFERROR(Tabel1[[#This Row],[risico PF (%)]]/Tabel1[[#This Row],[Stoploss optie 2 (%)]]*-1,"")</f>
        <v/>
      </c>
      <c r="L575" s="137"/>
      <c r="M575" s="137"/>
      <c r="N575" s="138"/>
      <c r="O575" s="138"/>
      <c r="P575" s="137"/>
      <c r="Q575" s="61"/>
      <c r="R575" s="61"/>
      <c r="S575" s="61"/>
      <c r="T575" s="60"/>
      <c r="U575" s="60"/>
      <c r="V575" s="62"/>
      <c r="W575" s="62"/>
      <c r="X575" s="76"/>
      <c r="Y575" s="61"/>
      <c r="Z575" s="163">
        <f>Tabel1[[#This Row],[prijs voorbij entry (%)]]-Tabel1[[#This Row],[Fictieve Stoploss (%)]]</f>
        <v>0</v>
      </c>
      <c r="AA575" s="94"/>
      <c r="AB575" s="94"/>
      <c r="AC575" s="61"/>
      <c r="AD575" s="61"/>
      <c r="AE575" s="61"/>
      <c r="AF575" s="95"/>
      <c r="AG575" s="153">
        <f>Tabel1[[#This Row],[eindtijd]]-Tabel1[[#This Row],[starttijd]]</f>
        <v>0</v>
      </c>
      <c r="AI575" s="59"/>
      <c r="AJ575" s="162" t="str">
        <f>IFERROR($J575*(IF($M575="SL",IF($T575="",$Q575*Analysetool!B$3,$T575*Analysetool!B$3),$M575*Analysetool!B$3)+IF($N575="SL",IF($T575="",$Q575*Analysetool!B$4,$T575*Analysetool!B$4),$N575*Analysetool!B$4)+IF($O575="SL",IF($T575="",$Q575*Analysetool!B$5,$T575*Analysetool!B$5),$O575*Analysetool!B$5)+IF($P575="SL",IF($T575="",$Q575*Analysetool!B$6,$T575*Analysetool!B$6),$P575*Analysetool!B$6))-Tabel1[[#This Row],[fees (%)]],"")</f>
        <v/>
      </c>
    </row>
    <row r="576" spans="1:36" ht="15.75" customHeight="1" x14ac:dyDescent="0.35">
      <c r="A576" s="55"/>
      <c r="B576" s="56"/>
      <c r="C576" s="56"/>
      <c r="D576" s="56"/>
      <c r="E576" s="56"/>
      <c r="F576" s="57"/>
      <c r="G576" s="67"/>
      <c r="H576" s="67"/>
      <c r="I576" s="185"/>
      <c r="J576" s="58" t="str">
        <f>IFERROR(Tabel1[[#This Row],[risico PF (%)]]/Tabel1[[#This Row],[Fictieve Stoploss (%)]]*-1,"")</f>
        <v/>
      </c>
      <c r="K576" s="58" t="str">
        <f>IFERROR(Tabel1[[#This Row],[risico PF (%)]]/Tabel1[[#This Row],[Stoploss optie 2 (%)]]*-1,"")</f>
        <v/>
      </c>
      <c r="L576" s="137"/>
      <c r="M576" s="137"/>
      <c r="N576" s="138"/>
      <c r="O576" s="138"/>
      <c r="P576" s="137"/>
      <c r="Q576" s="61"/>
      <c r="R576" s="61"/>
      <c r="S576" s="61"/>
      <c r="T576" s="60"/>
      <c r="U576" s="60"/>
      <c r="V576" s="62"/>
      <c r="W576" s="62"/>
      <c r="X576" s="76"/>
      <c r="Y576" s="61"/>
      <c r="Z576" s="163">
        <f>Tabel1[[#This Row],[prijs voorbij entry (%)]]-Tabel1[[#This Row],[Fictieve Stoploss (%)]]</f>
        <v>0</v>
      </c>
      <c r="AA576" s="94"/>
      <c r="AB576" s="94"/>
      <c r="AC576" s="61"/>
      <c r="AD576" s="61"/>
      <c r="AE576" s="61"/>
      <c r="AF576" s="95"/>
      <c r="AG576" s="153">
        <f>Tabel1[[#This Row],[eindtijd]]-Tabel1[[#This Row],[starttijd]]</f>
        <v>0</v>
      </c>
      <c r="AI576" s="59"/>
      <c r="AJ576" s="162" t="str">
        <f>IFERROR($J576*(IF($M576="SL",IF($T576="",$Q576*Analysetool!B$3,$T576*Analysetool!B$3),$M576*Analysetool!B$3)+IF($N576="SL",IF($T576="",$Q576*Analysetool!B$4,$T576*Analysetool!B$4),$N576*Analysetool!B$4)+IF($O576="SL",IF($T576="",$Q576*Analysetool!B$5,$T576*Analysetool!B$5),$O576*Analysetool!B$5)+IF($P576="SL",IF($T576="",$Q576*Analysetool!B$6,$T576*Analysetool!B$6),$P576*Analysetool!B$6))-Tabel1[[#This Row],[fees (%)]],"")</f>
        <v/>
      </c>
    </row>
    <row r="577" spans="1:36" ht="15.75" customHeight="1" x14ac:dyDescent="0.35">
      <c r="A577" s="55"/>
      <c r="B577" s="56"/>
      <c r="C577" s="56"/>
      <c r="D577" s="56"/>
      <c r="E577" s="56"/>
      <c r="F577" s="57"/>
      <c r="G577" s="67"/>
      <c r="H577" s="67"/>
      <c r="I577" s="185"/>
      <c r="J577" s="58" t="str">
        <f>IFERROR(Tabel1[[#This Row],[risico PF (%)]]/Tabel1[[#This Row],[Fictieve Stoploss (%)]]*-1,"")</f>
        <v/>
      </c>
      <c r="K577" s="58" t="str">
        <f>IFERROR(Tabel1[[#This Row],[risico PF (%)]]/Tabel1[[#This Row],[Stoploss optie 2 (%)]]*-1,"")</f>
        <v/>
      </c>
      <c r="L577" s="137"/>
      <c r="M577" s="137"/>
      <c r="N577" s="138"/>
      <c r="O577" s="138"/>
      <c r="P577" s="137"/>
      <c r="Q577" s="61"/>
      <c r="R577" s="61"/>
      <c r="S577" s="61"/>
      <c r="T577" s="60"/>
      <c r="U577" s="60"/>
      <c r="V577" s="62"/>
      <c r="W577" s="62"/>
      <c r="X577" s="76"/>
      <c r="Y577" s="61"/>
      <c r="Z577" s="163">
        <f>Tabel1[[#This Row],[prijs voorbij entry (%)]]-Tabel1[[#This Row],[Fictieve Stoploss (%)]]</f>
        <v>0</v>
      </c>
      <c r="AA577" s="94"/>
      <c r="AB577" s="94"/>
      <c r="AC577" s="61"/>
      <c r="AD577" s="61"/>
      <c r="AE577" s="61"/>
      <c r="AF577" s="95"/>
      <c r="AG577" s="153">
        <f>Tabel1[[#This Row],[eindtijd]]-Tabel1[[#This Row],[starttijd]]</f>
        <v>0</v>
      </c>
      <c r="AI577" s="59"/>
      <c r="AJ577" s="162" t="str">
        <f>IFERROR($J577*(IF($M577="SL",IF($T577="",$Q577*Analysetool!B$3,$T577*Analysetool!B$3),$M577*Analysetool!B$3)+IF($N577="SL",IF($T577="",$Q577*Analysetool!B$4,$T577*Analysetool!B$4),$N577*Analysetool!B$4)+IF($O577="SL",IF($T577="",$Q577*Analysetool!B$5,$T577*Analysetool!B$5),$O577*Analysetool!B$5)+IF($P577="SL",IF($T577="",$Q577*Analysetool!B$6,$T577*Analysetool!B$6),$P577*Analysetool!B$6))-Tabel1[[#This Row],[fees (%)]],"")</f>
        <v/>
      </c>
    </row>
    <row r="578" spans="1:36" ht="15.75" customHeight="1" x14ac:dyDescent="0.35">
      <c r="A578" s="55"/>
      <c r="B578" s="56"/>
      <c r="C578" s="56"/>
      <c r="D578" s="56"/>
      <c r="E578" s="56"/>
      <c r="F578" s="57"/>
      <c r="G578" s="67"/>
      <c r="H578" s="67"/>
      <c r="I578" s="185"/>
      <c r="J578" s="58" t="str">
        <f>IFERROR(Tabel1[[#This Row],[risico PF (%)]]/Tabel1[[#This Row],[Fictieve Stoploss (%)]]*-1,"")</f>
        <v/>
      </c>
      <c r="K578" s="58" t="str">
        <f>IFERROR(Tabel1[[#This Row],[risico PF (%)]]/Tabel1[[#This Row],[Stoploss optie 2 (%)]]*-1,"")</f>
        <v/>
      </c>
      <c r="L578" s="137"/>
      <c r="M578" s="137"/>
      <c r="N578" s="138"/>
      <c r="O578" s="138"/>
      <c r="P578" s="137"/>
      <c r="Q578" s="61"/>
      <c r="R578" s="61"/>
      <c r="S578" s="61"/>
      <c r="T578" s="60"/>
      <c r="U578" s="60"/>
      <c r="V578" s="62"/>
      <c r="W578" s="62"/>
      <c r="X578" s="76"/>
      <c r="Y578" s="61"/>
      <c r="Z578" s="163">
        <f>Tabel1[[#This Row],[prijs voorbij entry (%)]]-Tabel1[[#This Row],[Fictieve Stoploss (%)]]</f>
        <v>0</v>
      </c>
      <c r="AA578" s="94"/>
      <c r="AB578" s="94"/>
      <c r="AC578" s="61"/>
      <c r="AD578" s="61"/>
      <c r="AE578" s="61"/>
      <c r="AF578" s="95"/>
      <c r="AG578" s="153">
        <f>Tabel1[[#This Row],[eindtijd]]-Tabel1[[#This Row],[starttijd]]</f>
        <v>0</v>
      </c>
      <c r="AI578" s="59"/>
      <c r="AJ578" s="162" t="str">
        <f>IFERROR($J578*(IF($M578="SL",IF($T578="",$Q578*Analysetool!B$3,$T578*Analysetool!B$3),$M578*Analysetool!B$3)+IF($N578="SL",IF($T578="",$Q578*Analysetool!B$4,$T578*Analysetool!B$4),$N578*Analysetool!B$4)+IF($O578="SL",IF($T578="",$Q578*Analysetool!B$5,$T578*Analysetool!B$5),$O578*Analysetool!B$5)+IF($P578="SL",IF($T578="",$Q578*Analysetool!B$6,$T578*Analysetool!B$6),$P578*Analysetool!B$6))-Tabel1[[#This Row],[fees (%)]],"")</f>
        <v/>
      </c>
    </row>
    <row r="579" spans="1:36" ht="15.75" customHeight="1" x14ac:dyDescent="0.35">
      <c r="A579" s="55"/>
      <c r="B579" s="56"/>
      <c r="C579" s="56"/>
      <c r="D579" s="56"/>
      <c r="E579" s="56"/>
      <c r="F579" s="57"/>
      <c r="G579" s="67"/>
      <c r="H579" s="67"/>
      <c r="I579" s="185"/>
      <c r="J579" s="58" t="str">
        <f>IFERROR(Tabel1[[#This Row],[risico PF (%)]]/Tabel1[[#This Row],[Fictieve Stoploss (%)]]*-1,"")</f>
        <v/>
      </c>
      <c r="K579" s="58" t="str">
        <f>IFERROR(Tabel1[[#This Row],[risico PF (%)]]/Tabel1[[#This Row],[Stoploss optie 2 (%)]]*-1,"")</f>
        <v/>
      </c>
      <c r="L579" s="137"/>
      <c r="M579" s="137"/>
      <c r="N579" s="138"/>
      <c r="O579" s="138"/>
      <c r="P579" s="137"/>
      <c r="Q579" s="61"/>
      <c r="R579" s="61"/>
      <c r="S579" s="61"/>
      <c r="T579" s="60"/>
      <c r="U579" s="60"/>
      <c r="V579" s="62"/>
      <c r="W579" s="62"/>
      <c r="X579" s="76"/>
      <c r="Y579" s="61"/>
      <c r="Z579" s="163">
        <f>Tabel1[[#This Row],[prijs voorbij entry (%)]]-Tabel1[[#This Row],[Fictieve Stoploss (%)]]</f>
        <v>0</v>
      </c>
      <c r="AA579" s="94"/>
      <c r="AB579" s="94"/>
      <c r="AC579" s="61"/>
      <c r="AD579" s="61"/>
      <c r="AE579" s="61"/>
      <c r="AF579" s="95"/>
      <c r="AG579" s="153">
        <f>Tabel1[[#This Row],[eindtijd]]-Tabel1[[#This Row],[starttijd]]</f>
        <v>0</v>
      </c>
      <c r="AI579" s="59"/>
      <c r="AJ579" s="162" t="str">
        <f>IFERROR($J579*(IF($M579="SL",IF($T579="",$Q579*Analysetool!B$3,$T579*Analysetool!B$3),$M579*Analysetool!B$3)+IF($N579="SL",IF($T579="",$Q579*Analysetool!B$4,$T579*Analysetool!B$4),$N579*Analysetool!B$4)+IF($O579="SL",IF($T579="",$Q579*Analysetool!B$5,$T579*Analysetool!B$5),$O579*Analysetool!B$5)+IF($P579="SL",IF($T579="",$Q579*Analysetool!B$6,$T579*Analysetool!B$6),$P579*Analysetool!B$6))-Tabel1[[#This Row],[fees (%)]],"")</f>
        <v/>
      </c>
    </row>
    <row r="580" spans="1:36" ht="15.75" customHeight="1" x14ac:dyDescent="0.35">
      <c r="A580" s="55"/>
      <c r="B580" s="56"/>
      <c r="C580" s="56"/>
      <c r="D580" s="56"/>
      <c r="E580" s="56"/>
      <c r="F580" s="57"/>
      <c r="G580" s="67"/>
      <c r="H580" s="67"/>
      <c r="I580" s="185"/>
      <c r="J580" s="58" t="str">
        <f>IFERROR(Tabel1[[#This Row],[risico PF (%)]]/Tabel1[[#This Row],[Fictieve Stoploss (%)]]*-1,"")</f>
        <v/>
      </c>
      <c r="K580" s="58" t="str">
        <f>IFERROR(Tabel1[[#This Row],[risico PF (%)]]/Tabel1[[#This Row],[Stoploss optie 2 (%)]]*-1,"")</f>
        <v/>
      </c>
      <c r="L580" s="137"/>
      <c r="M580" s="137"/>
      <c r="N580" s="138"/>
      <c r="O580" s="138"/>
      <c r="P580" s="137"/>
      <c r="Q580" s="61"/>
      <c r="R580" s="61"/>
      <c r="S580" s="61"/>
      <c r="T580" s="60"/>
      <c r="U580" s="60"/>
      <c r="V580" s="62"/>
      <c r="W580" s="62"/>
      <c r="X580" s="76"/>
      <c r="Y580" s="61"/>
      <c r="Z580" s="163">
        <f>Tabel1[[#This Row],[prijs voorbij entry (%)]]-Tabel1[[#This Row],[Fictieve Stoploss (%)]]</f>
        <v>0</v>
      </c>
      <c r="AA580" s="94"/>
      <c r="AB580" s="94"/>
      <c r="AC580" s="61"/>
      <c r="AD580" s="61"/>
      <c r="AE580" s="61"/>
      <c r="AF580" s="95"/>
      <c r="AG580" s="153">
        <f>Tabel1[[#This Row],[eindtijd]]-Tabel1[[#This Row],[starttijd]]</f>
        <v>0</v>
      </c>
      <c r="AI580" s="59"/>
      <c r="AJ580" s="162" t="str">
        <f>IFERROR($J580*(IF($M580="SL",IF($T580="",$Q580*Analysetool!B$3,$T580*Analysetool!B$3),$M580*Analysetool!B$3)+IF($N580="SL",IF($T580="",$Q580*Analysetool!B$4,$T580*Analysetool!B$4),$N580*Analysetool!B$4)+IF($O580="SL",IF($T580="",$Q580*Analysetool!B$5,$T580*Analysetool!B$5),$O580*Analysetool!B$5)+IF($P580="SL",IF($T580="",$Q580*Analysetool!B$6,$T580*Analysetool!B$6),$P580*Analysetool!B$6))-Tabel1[[#This Row],[fees (%)]],"")</f>
        <v/>
      </c>
    </row>
    <row r="581" spans="1:36" ht="15.75" customHeight="1" x14ac:dyDescent="0.35">
      <c r="A581" s="55"/>
      <c r="B581" s="56"/>
      <c r="C581" s="56"/>
      <c r="D581" s="56"/>
      <c r="E581" s="56"/>
      <c r="F581" s="57"/>
      <c r="G581" s="67"/>
      <c r="H581" s="67"/>
      <c r="I581" s="185"/>
      <c r="J581" s="58" t="str">
        <f>IFERROR(Tabel1[[#This Row],[risico PF (%)]]/Tabel1[[#This Row],[Fictieve Stoploss (%)]]*-1,"")</f>
        <v/>
      </c>
      <c r="K581" s="58" t="str">
        <f>IFERROR(Tabel1[[#This Row],[risico PF (%)]]/Tabel1[[#This Row],[Stoploss optie 2 (%)]]*-1,"")</f>
        <v/>
      </c>
      <c r="L581" s="137"/>
      <c r="M581" s="137"/>
      <c r="N581" s="138"/>
      <c r="O581" s="138"/>
      <c r="P581" s="137"/>
      <c r="Q581" s="61"/>
      <c r="R581" s="61"/>
      <c r="S581" s="61"/>
      <c r="T581" s="60"/>
      <c r="U581" s="60"/>
      <c r="V581" s="62"/>
      <c r="W581" s="62"/>
      <c r="X581" s="76"/>
      <c r="Y581" s="61"/>
      <c r="Z581" s="163">
        <f>Tabel1[[#This Row],[prijs voorbij entry (%)]]-Tabel1[[#This Row],[Fictieve Stoploss (%)]]</f>
        <v>0</v>
      </c>
      <c r="AA581" s="94"/>
      <c r="AB581" s="94"/>
      <c r="AC581" s="61"/>
      <c r="AD581" s="61"/>
      <c r="AE581" s="61"/>
      <c r="AF581" s="95"/>
      <c r="AG581" s="153">
        <f>Tabel1[[#This Row],[eindtijd]]-Tabel1[[#This Row],[starttijd]]</f>
        <v>0</v>
      </c>
      <c r="AI581" s="59"/>
      <c r="AJ581" s="162" t="str">
        <f>IFERROR($J581*(IF($M581="SL",IF($T581="",$Q581*Analysetool!B$3,$T581*Analysetool!B$3),$M581*Analysetool!B$3)+IF($N581="SL",IF($T581="",$Q581*Analysetool!B$4,$T581*Analysetool!B$4),$N581*Analysetool!B$4)+IF($O581="SL",IF($T581="",$Q581*Analysetool!B$5,$T581*Analysetool!B$5),$O581*Analysetool!B$5)+IF($P581="SL",IF($T581="",$Q581*Analysetool!B$6,$T581*Analysetool!B$6),$P581*Analysetool!B$6))-Tabel1[[#This Row],[fees (%)]],"")</f>
        <v/>
      </c>
    </row>
    <row r="582" spans="1:36" ht="15.75" customHeight="1" x14ac:dyDescent="0.35">
      <c r="A582" s="55"/>
      <c r="B582" s="56"/>
      <c r="C582" s="56"/>
      <c r="D582" s="56"/>
      <c r="E582" s="56"/>
      <c r="F582" s="57"/>
      <c r="G582" s="67"/>
      <c r="H582" s="67"/>
      <c r="I582" s="185"/>
      <c r="J582" s="58" t="str">
        <f>IFERROR(Tabel1[[#This Row],[risico PF (%)]]/Tabel1[[#This Row],[Fictieve Stoploss (%)]]*-1,"")</f>
        <v/>
      </c>
      <c r="K582" s="58" t="str">
        <f>IFERROR(Tabel1[[#This Row],[risico PF (%)]]/Tabel1[[#This Row],[Stoploss optie 2 (%)]]*-1,"")</f>
        <v/>
      </c>
      <c r="L582" s="137"/>
      <c r="M582" s="137"/>
      <c r="N582" s="138"/>
      <c r="O582" s="138"/>
      <c r="P582" s="137"/>
      <c r="Q582" s="61"/>
      <c r="R582" s="61"/>
      <c r="S582" s="61"/>
      <c r="T582" s="60"/>
      <c r="U582" s="60"/>
      <c r="V582" s="62"/>
      <c r="W582" s="62"/>
      <c r="X582" s="76"/>
      <c r="Y582" s="61"/>
      <c r="Z582" s="163">
        <f>Tabel1[[#This Row],[prijs voorbij entry (%)]]-Tabel1[[#This Row],[Fictieve Stoploss (%)]]</f>
        <v>0</v>
      </c>
      <c r="AA582" s="94"/>
      <c r="AB582" s="94"/>
      <c r="AC582" s="61"/>
      <c r="AD582" s="61"/>
      <c r="AE582" s="61"/>
      <c r="AF582" s="95"/>
      <c r="AG582" s="153">
        <f>Tabel1[[#This Row],[eindtijd]]-Tabel1[[#This Row],[starttijd]]</f>
        <v>0</v>
      </c>
      <c r="AI582" s="59"/>
      <c r="AJ582" s="162" t="str">
        <f>IFERROR($J582*(IF($M582="SL",IF($T582="",$Q582*Analysetool!B$3,$T582*Analysetool!B$3),$M582*Analysetool!B$3)+IF($N582="SL",IF($T582="",$Q582*Analysetool!B$4,$T582*Analysetool!B$4),$N582*Analysetool!B$4)+IF($O582="SL",IF($T582="",$Q582*Analysetool!B$5,$T582*Analysetool!B$5),$O582*Analysetool!B$5)+IF($P582="SL",IF($T582="",$Q582*Analysetool!B$6,$T582*Analysetool!B$6),$P582*Analysetool!B$6))-Tabel1[[#This Row],[fees (%)]],"")</f>
        <v/>
      </c>
    </row>
    <row r="583" spans="1:36" ht="15.75" customHeight="1" x14ac:dyDescent="0.35">
      <c r="A583" s="55"/>
      <c r="B583" s="56"/>
      <c r="C583" s="56"/>
      <c r="D583" s="56"/>
      <c r="E583" s="56"/>
      <c r="F583" s="57"/>
      <c r="G583" s="67"/>
      <c r="H583" s="67"/>
      <c r="I583" s="185"/>
      <c r="J583" s="58" t="str">
        <f>IFERROR(Tabel1[[#This Row],[risico PF (%)]]/Tabel1[[#This Row],[Fictieve Stoploss (%)]]*-1,"")</f>
        <v/>
      </c>
      <c r="K583" s="58" t="str">
        <f>IFERROR(Tabel1[[#This Row],[risico PF (%)]]/Tabel1[[#This Row],[Stoploss optie 2 (%)]]*-1,"")</f>
        <v/>
      </c>
      <c r="L583" s="137"/>
      <c r="M583" s="137"/>
      <c r="N583" s="138"/>
      <c r="O583" s="138"/>
      <c r="P583" s="137"/>
      <c r="Q583" s="61"/>
      <c r="R583" s="61"/>
      <c r="S583" s="61"/>
      <c r="T583" s="60"/>
      <c r="U583" s="60"/>
      <c r="V583" s="62"/>
      <c r="W583" s="62"/>
      <c r="X583" s="76"/>
      <c r="Y583" s="61"/>
      <c r="Z583" s="163">
        <f>Tabel1[[#This Row],[prijs voorbij entry (%)]]-Tabel1[[#This Row],[Fictieve Stoploss (%)]]</f>
        <v>0</v>
      </c>
      <c r="AA583" s="94"/>
      <c r="AB583" s="94"/>
      <c r="AC583" s="61"/>
      <c r="AD583" s="61"/>
      <c r="AE583" s="61"/>
      <c r="AF583" s="95"/>
      <c r="AG583" s="153">
        <f>Tabel1[[#This Row],[eindtijd]]-Tabel1[[#This Row],[starttijd]]</f>
        <v>0</v>
      </c>
      <c r="AI583" s="59"/>
      <c r="AJ583" s="162" t="str">
        <f>IFERROR($J583*(IF($M583="SL",IF($T583="",$Q583*Analysetool!B$3,$T583*Analysetool!B$3),$M583*Analysetool!B$3)+IF($N583="SL",IF($T583="",$Q583*Analysetool!B$4,$T583*Analysetool!B$4),$N583*Analysetool!B$4)+IF($O583="SL",IF($T583="",$Q583*Analysetool!B$5,$T583*Analysetool!B$5),$O583*Analysetool!B$5)+IF($P583="SL",IF($T583="",$Q583*Analysetool!B$6,$T583*Analysetool!B$6),$P583*Analysetool!B$6))-Tabel1[[#This Row],[fees (%)]],"")</f>
        <v/>
      </c>
    </row>
    <row r="584" spans="1:36" ht="15.75" customHeight="1" x14ac:dyDescent="0.35">
      <c r="A584" s="55"/>
      <c r="B584" s="56"/>
      <c r="C584" s="56"/>
      <c r="D584" s="56"/>
      <c r="E584" s="56"/>
      <c r="F584" s="57"/>
      <c r="G584" s="67"/>
      <c r="H584" s="67"/>
      <c r="I584" s="185"/>
      <c r="J584" s="58" t="str">
        <f>IFERROR(Tabel1[[#This Row],[risico PF (%)]]/Tabel1[[#This Row],[Fictieve Stoploss (%)]]*-1,"")</f>
        <v/>
      </c>
      <c r="K584" s="58" t="str">
        <f>IFERROR(Tabel1[[#This Row],[risico PF (%)]]/Tabel1[[#This Row],[Stoploss optie 2 (%)]]*-1,"")</f>
        <v/>
      </c>
      <c r="L584" s="137"/>
      <c r="M584" s="137"/>
      <c r="N584" s="138"/>
      <c r="O584" s="138"/>
      <c r="P584" s="137"/>
      <c r="Q584" s="61"/>
      <c r="R584" s="61"/>
      <c r="S584" s="61"/>
      <c r="T584" s="60"/>
      <c r="U584" s="60"/>
      <c r="V584" s="62"/>
      <c r="W584" s="62"/>
      <c r="X584" s="76"/>
      <c r="Y584" s="61"/>
      <c r="Z584" s="163">
        <f>Tabel1[[#This Row],[prijs voorbij entry (%)]]-Tabel1[[#This Row],[Fictieve Stoploss (%)]]</f>
        <v>0</v>
      </c>
      <c r="AA584" s="94"/>
      <c r="AB584" s="94"/>
      <c r="AC584" s="61"/>
      <c r="AD584" s="61"/>
      <c r="AE584" s="61"/>
      <c r="AF584" s="95"/>
      <c r="AG584" s="153">
        <f>Tabel1[[#This Row],[eindtijd]]-Tabel1[[#This Row],[starttijd]]</f>
        <v>0</v>
      </c>
      <c r="AI584" s="59"/>
      <c r="AJ584" s="162" t="str">
        <f>IFERROR($J584*(IF($M584="SL",IF($T584="",$Q584*Analysetool!B$3,$T584*Analysetool!B$3),$M584*Analysetool!B$3)+IF($N584="SL",IF($T584="",$Q584*Analysetool!B$4,$T584*Analysetool!B$4),$N584*Analysetool!B$4)+IF($O584="SL",IF($T584="",$Q584*Analysetool!B$5,$T584*Analysetool!B$5),$O584*Analysetool!B$5)+IF($P584="SL",IF($T584="",$Q584*Analysetool!B$6,$T584*Analysetool!B$6),$P584*Analysetool!B$6))-Tabel1[[#This Row],[fees (%)]],"")</f>
        <v/>
      </c>
    </row>
    <row r="585" spans="1:36" ht="15.75" customHeight="1" x14ac:dyDescent="0.35">
      <c r="A585" s="55"/>
      <c r="B585" s="56"/>
      <c r="C585" s="56"/>
      <c r="D585" s="56"/>
      <c r="E585" s="56"/>
      <c r="F585" s="57"/>
      <c r="G585" s="67"/>
      <c r="H585" s="67"/>
      <c r="I585" s="185"/>
      <c r="J585" s="58" t="str">
        <f>IFERROR(Tabel1[[#This Row],[risico PF (%)]]/Tabel1[[#This Row],[Fictieve Stoploss (%)]]*-1,"")</f>
        <v/>
      </c>
      <c r="K585" s="58" t="str">
        <f>IFERROR(Tabel1[[#This Row],[risico PF (%)]]/Tabel1[[#This Row],[Stoploss optie 2 (%)]]*-1,"")</f>
        <v/>
      </c>
      <c r="L585" s="137"/>
      <c r="M585" s="137"/>
      <c r="N585" s="138"/>
      <c r="O585" s="138"/>
      <c r="P585" s="137"/>
      <c r="Q585" s="61"/>
      <c r="R585" s="61"/>
      <c r="S585" s="61"/>
      <c r="T585" s="60"/>
      <c r="U585" s="60"/>
      <c r="V585" s="62"/>
      <c r="W585" s="62"/>
      <c r="X585" s="76"/>
      <c r="Y585" s="61"/>
      <c r="Z585" s="163">
        <f>Tabel1[[#This Row],[prijs voorbij entry (%)]]-Tabel1[[#This Row],[Fictieve Stoploss (%)]]</f>
        <v>0</v>
      </c>
      <c r="AA585" s="94"/>
      <c r="AB585" s="94"/>
      <c r="AC585" s="61"/>
      <c r="AD585" s="61"/>
      <c r="AE585" s="61"/>
      <c r="AF585" s="95"/>
      <c r="AG585" s="153">
        <f>Tabel1[[#This Row],[eindtijd]]-Tabel1[[#This Row],[starttijd]]</f>
        <v>0</v>
      </c>
      <c r="AI585" s="59"/>
      <c r="AJ585" s="162" t="str">
        <f>IFERROR($J585*(IF($M585="SL",IF($T585="",$Q585*Analysetool!B$3,$T585*Analysetool!B$3),$M585*Analysetool!B$3)+IF($N585="SL",IF($T585="",$Q585*Analysetool!B$4,$T585*Analysetool!B$4),$N585*Analysetool!B$4)+IF($O585="SL",IF($T585="",$Q585*Analysetool!B$5,$T585*Analysetool!B$5),$O585*Analysetool!B$5)+IF($P585="SL",IF($T585="",$Q585*Analysetool!B$6,$T585*Analysetool!B$6),$P585*Analysetool!B$6))-Tabel1[[#This Row],[fees (%)]],"")</f>
        <v/>
      </c>
    </row>
    <row r="586" spans="1:36" ht="15.75" customHeight="1" x14ac:dyDescent="0.35">
      <c r="A586" s="55"/>
      <c r="B586" s="56"/>
      <c r="C586" s="56"/>
      <c r="D586" s="56"/>
      <c r="E586" s="56"/>
      <c r="F586" s="57"/>
      <c r="G586" s="67"/>
      <c r="H586" s="67"/>
      <c r="I586" s="185"/>
      <c r="J586" s="58" t="str">
        <f>IFERROR(Tabel1[[#This Row],[risico PF (%)]]/Tabel1[[#This Row],[Fictieve Stoploss (%)]]*-1,"")</f>
        <v/>
      </c>
      <c r="K586" s="58" t="str">
        <f>IFERROR(Tabel1[[#This Row],[risico PF (%)]]/Tabel1[[#This Row],[Stoploss optie 2 (%)]]*-1,"")</f>
        <v/>
      </c>
      <c r="L586" s="137"/>
      <c r="M586" s="137"/>
      <c r="N586" s="138"/>
      <c r="O586" s="138"/>
      <c r="P586" s="137"/>
      <c r="Q586" s="61"/>
      <c r="R586" s="61"/>
      <c r="S586" s="61"/>
      <c r="T586" s="60"/>
      <c r="U586" s="60"/>
      <c r="V586" s="62"/>
      <c r="W586" s="62"/>
      <c r="X586" s="76"/>
      <c r="Y586" s="61"/>
      <c r="Z586" s="163">
        <f>Tabel1[[#This Row],[prijs voorbij entry (%)]]-Tabel1[[#This Row],[Fictieve Stoploss (%)]]</f>
        <v>0</v>
      </c>
      <c r="AA586" s="94"/>
      <c r="AB586" s="94"/>
      <c r="AC586" s="61"/>
      <c r="AD586" s="61"/>
      <c r="AE586" s="61"/>
      <c r="AF586" s="95"/>
      <c r="AG586" s="153">
        <f>Tabel1[[#This Row],[eindtijd]]-Tabel1[[#This Row],[starttijd]]</f>
        <v>0</v>
      </c>
      <c r="AI586" s="59"/>
      <c r="AJ586" s="162" t="str">
        <f>IFERROR($J586*(IF($M586="SL",IF($T586="",$Q586*Analysetool!B$3,$T586*Analysetool!B$3),$M586*Analysetool!B$3)+IF($N586="SL",IF($T586="",$Q586*Analysetool!B$4,$T586*Analysetool!B$4),$N586*Analysetool!B$4)+IF($O586="SL",IF($T586="",$Q586*Analysetool!B$5,$T586*Analysetool!B$5),$O586*Analysetool!B$5)+IF($P586="SL",IF($T586="",$Q586*Analysetool!B$6,$T586*Analysetool!B$6),$P586*Analysetool!B$6))-Tabel1[[#This Row],[fees (%)]],"")</f>
        <v/>
      </c>
    </row>
    <row r="587" spans="1:36" ht="15.75" customHeight="1" x14ac:dyDescent="0.35">
      <c r="A587" s="55"/>
      <c r="B587" s="56"/>
      <c r="C587" s="56"/>
      <c r="D587" s="56"/>
      <c r="E587" s="56"/>
      <c r="F587" s="57"/>
      <c r="G587" s="67"/>
      <c r="H587" s="67"/>
      <c r="I587" s="185"/>
      <c r="J587" s="58" t="str">
        <f>IFERROR(Tabel1[[#This Row],[risico PF (%)]]/Tabel1[[#This Row],[Fictieve Stoploss (%)]]*-1,"")</f>
        <v/>
      </c>
      <c r="K587" s="58" t="str">
        <f>IFERROR(Tabel1[[#This Row],[risico PF (%)]]/Tabel1[[#This Row],[Stoploss optie 2 (%)]]*-1,"")</f>
        <v/>
      </c>
      <c r="L587" s="137"/>
      <c r="M587" s="137"/>
      <c r="N587" s="138"/>
      <c r="O587" s="138"/>
      <c r="P587" s="137"/>
      <c r="Q587" s="61"/>
      <c r="R587" s="61"/>
      <c r="S587" s="61"/>
      <c r="T587" s="60"/>
      <c r="U587" s="60"/>
      <c r="V587" s="62"/>
      <c r="W587" s="62"/>
      <c r="X587" s="76"/>
      <c r="Y587" s="61"/>
      <c r="Z587" s="163">
        <f>Tabel1[[#This Row],[prijs voorbij entry (%)]]-Tabel1[[#This Row],[Fictieve Stoploss (%)]]</f>
        <v>0</v>
      </c>
      <c r="AA587" s="94"/>
      <c r="AB587" s="94"/>
      <c r="AC587" s="61"/>
      <c r="AD587" s="61"/>
      <c r="AE587" s="61"/>
      <c r="AF587" s="95"/>
      <c r="AG587" s="153">
        <f>Tabel1[[#This Row],[eindtijd]]-Tabel1[[#This Row],[starttijd]]</f>
        <v>0</v>
      </c>
      <c r="AI587" s="59"/>
      <c r="AJ587" s="162" t="str">
        <f>IFERROR($J587*(IF($M587="SL",IF($T587="",$Q587*Analysetool!B$3,$T587*Analysetool!B$3),$M587*Analysetool!B$3)+IF($N587="SL",IF($T587="",$Q587*Analysetool!B$4,$T587*Analysetool!B$4),$N587*Analysetool!B$4)+IF($O587="SL",IF($T587="",$Q587*Analysetool!B$5,$T587*Analysetool!B$5),$O587*Analysetool!B$5)+IF($P587="SL",IF($T587="",$Q587*Analysetool!B$6,$T587*Analysetool!B$6),$P587*Analysetool!B$6))-Tabel1[[#This Row],[fees (%)]],"")</f>
        <v/>
      </c>
    </row>
    <row r="588" spans="1:36" ht="15.75" customHeight="1" x14ac:dyDescent="0.35">
      <c r="A588" s="55"/>
      <c r="B588" s="56"/>
      <c r="C588" s="56"/>
      <c r="D588" s="56"/>
      <c r="E588" s="56"/>
      <c r="F588" s="57"/>
      <c r="G588" s="67"/>
      <c r="H588" s="67"/>
      <c r="I588" s="185"/>
      <c r="J588" s="58" t="str">
        <f>IFERROR(Tabel1[[#This Row],[risico PF (%)]]/Tabel1[[#This Row],[Fictieve Stoploss (%)]]*-1,"")</f>
        <v/>
      </c>
      <c r="K588" s="58" t="str">
        <f>IFERROR(Tabel1[[#This Row],[risico PF (%)]]/Tabel1[[#This Row],[Stoploss optie 2 (%)]]*-1,"")</f>
        <v/>
      </c>
      <c r="L588" s="137"/>
      <c r="M588" s="137"/>
      <c r="N588" s="138"/>
      <c r="O588" s="138"/>
      <c r="P588" s="137"/>
      <c r="Q588" s="61"/>
      <c r="R588" s="61"/>
      <c r="S588" s="61"/>
      <c r="T588" s="60"/>
      <c r="U588" s="60"/>
      <c r="V588" s="62"/>
      <c r="W588" s="62"/>
      <c r="X588" s="76"/>
      <c r="Y588" s="61"/>
      <c r="Z588" s="163">
        <f>Tabel1[[#This Row],[prijs voorbij entry (%)]]-Tabel1[[#This Row],[Fictieve Stoploss (%)]]</f>
        <v>0</v>
      </c>
      <c r="AA588" s="94"/>
      <c r="AB588" s="94"/>
      <c r="AC588" s="61"/>
      <c r="AD588" s="61"/>
      <c r="AE588" s="61"/>
      <c r="AF588" s="95"/>
      <c r="AG588" s="153">
        <f>Tabel1[[#This Row],[eindtijd]]-Tabel1[[#This Row],[starttijd]]</f>
        <v>0</v>
      </c>
      <c r="AI588" s="59"/>
      <c r="AJ588" s="162" t="str">
        <f>IFERROR($J588*(IF($M588="SL",IF($T588="",$Q588*Analysetool!B$3,$T588*Analysetool!B$3),$M588*Analysetool!B$3)+IF($N588="SL",IF($T588="",$Q588*Analysetool!B$4,$T588*Analysetool!B$4),$N588*Analysetool!B$4)+IF($O588="SL",IF($T588="",$Q588*Analysetool!B$5,$T588*Analysetool!B$5),$O588*Analysetool!B$5)+IF($P588="SL",IF($T588="",$Q588*Analysetool!B$6,$T588*Analysetool!B$6),$P588*Analysetool!B$6))-Tabel1[[#This Row],[fees (%)]],"")</f>
        <v/>
      </c>
    </row>
    <row r="589" spans="1:36" ht="15.75" customHeight="1" x14ac:dyDescent="0.35">
      <c r="A589" s="55"/>
      <c r="B589" s="56"/>
      <c r="C589" s="56"/>
      <c r="D589" s="56"/>
      <c r="E589" s="56"/>
      <c r="F589" s="57"/>
      <c r="G589" s="67"/>
      <c r="H589" s="67"/>
      <c r="I589" s="185"/>
      <c r="J589" s="58" t="str">
        <f>IFERROR(Tabel1[[#This Row],[risico PF (%)]]/Tabel1[[#This Row],[Fictieve Stoploss (%)]]*-1,"")</f>
        <v/>
      </c>
      <c r="K589" s="58" t="str">
        <f>IFERROR(Tabel1[[#This Row],[risico PF (%)]]/Tabel1[[#This Row],[Stoploss optie 2 (%)]]*-1,"")</f>
        <v/>
      </c>
      <c r="L589" s="137"/>
      <c r="M589" s="137"/>
      <c r="N589" s="138"/>
      <c r="O589" s="138"/>
      <c r="P589" s="137"/>
      <c r="Q589" s="61"/>
      <c r="R589" s="61"/>
      <c r="S589" s="61"/>
      <c r="T589" s="60"/>
      <c r="U589" s="60"/>
      <c r="V589" s="62"/>
      <c r="W589" s="62"/>
      <c r="X589" s="76"/>
      <c r="Y589" s="61"/>
      <c r="Z589" s="163">
        <f>Tabel1[[#This Row],[prijs voorbij entry (%)]]-Tabel1[[#This Row],[Fictieve Stoploss (%)]]</f>
        <v>0</v>
      </c>
      <c r="AA589" s="94"/>
      <c r="AB589" s="94"/>
      <c r="AC589" s="61"/>
      <c r="AD589" s="61"/>
      <c r="AE589" s="61"/>
      <c r="AF589" s="95"/>
      <c r="AG589" s="153">
        <f>Tabel1[[#This Row],[eindtijd]]-Tabel1[[#This Row],[starttijd]]</f>
        <v>0</v>
      </c>
      <c r="AI589" s="59"/>
      <c r="AJ589" s="162" t="str">
        <f>IFERROR($J589*(IF($M589="SL",IF($T589="",$Q589*Analysetool!B$3,$T589*Analysetool!B$3),$M589*Analysetool!B$3)+IF($N589="SL",IF($T589="",$Q589*Analysetool!B$4,$T589*Analysetool!B$4),$N589*Analysetool!B$4)+IF($O589="SL",IF($T589="",$Q589*Analysetool!B$5,$T589*Analysetool!B$5),$O589*Analysetool!B$5)+IF($P589="SL",IF($T589="",$Q589*Analysetool!B$6,$T589*Analysetool!B$6),$P589*Analysetool!B$6))-Tabel1[[#This Row],[fees (%)]],"")</f>
        <v/>
      </c>
    </row>
    <row r="590" spans="1:36" ht="15.75" customHeight="1" x14ac:dyDescent="0.35">
      <c r="A590" s="55"/>
      <c r="B590" s="56"/>
      <c r="C590" s="56"/>
      <c r="D590" s="56"/>
      <c r="E590" s="56"/>
      <c r="F590" s="57"/>
      <c r="G590" s="67"/>
      <c r="H590" s="67"/>
      <c r="I590" s="185"/>
      <c r="J590" s="58" t="str">
        <f>IFERROR(Tabel1[[#This Row],[risico PF (%)]]/Tabel1[[#This Row],[Fictieve Stoploss (%)]]*-1,"")</f>
        <v/>
      </c>
      <c r="K590" s="58" t="str">
        <f>IFERROR(Tabel1[[#This Row],[risico PF (%)]]/Tabel1[[#This Row],[Stoploss optie 2 (%)]]*-1,"")</f>
        <v/>
      </c>
      <c r="L590" s="137"/>
      <c r="M590" s="137"/>
      <c r="N590" s="138"/>
      <c r="O590" s="138"/>
      <c r="P590" s="137"/>
      <c r="Q590" s="61"/>
      <c r="R590" s="61"/>
      <c r="S590" s="61"/>
      <c r="T590" s="60"/>
      <c r="U590" s="60"/>
      <c r="V590" s="62"/>
      <c r="W590" s="62"/>
      <c r="X590" s="76"/>
      <c r="Y590" s="61"/>
      <c r="Z590" s="163">
        <f>Tabel1[[#This Row],[prijs voorbij entry (%)]]-Tabel1[[#This Row],[Fictieve Stoploss (%)]]</f>
        <v>0</v>
      </c>
      <c r="AA590" s="94"/>
      <c r="AB590" s="94"/>
      <c r="AC590" s="61"/>
      <c r="AD590" s="61"/>
      <c r="AE590" s="61"/>
      <c r="AF590" s="95"/>
      <c r="AG590" s="153">
        <f>Tabel1[[#This Row],[eindtijd]]-Tabel1[[#This Row],[starttijd]]</f>
        <v>0</v>
      </c>
      <c r="AI590" s="59"/>
      <c r="AJ590" s="162" t="str">
        <f>IFERROR($J590*(IF($M590="SL",IF($T590="",$Q590*Analysetool!B$3,$T590*Analysetool!B$3),$M590*Analysetool!B$3)+IF($N590="SL",IF($T590="",$Q590*Analysetool!B$4,$T590*Analysetool!B$4),$N590*Analysetool!B$4)+IF($O590="SL",IF($T590="",$Q590*Analysetool!B$5,$T590*Analysetool!B$5),$O590*Analysetool!B$5)+IF($P590="SL",IF($T590="",$Q590*Analysetool!B$6,$T590*Analysetool!B$6),$P590*Analysetool!B$6))-Tabel1[[#This Row],[fees (%)]],"")</f>
        <v/>
      </c>
    </row>
    <row r="591" spans="1:36" ht="15.75" customHeight="1" x14ac:dyDescent="0.35">
      <c r="A591" s="55"/>
      <c r="B591" s="56"/>
      <c r="C591" s="56"/>
      <c r="D591" s="56"/>
      <c r="E591" s="56"/>
      <c r="F591" s="57"/>
      <c r="G591" s="67"/>
      <c r="H591" s="67"/>
      <c r="I591" s="185"/>
      <c r="J591" s="58" t="str">
        <f>IFERROR(Tabel1[[#This Row],[risico PF (%)]]/Tabel1[[#This Row],[Fictieve Stoploss (%)]]*-1,"")</f>
        <v/>
      </c>
      <c r="K591" s="58" t="str">
        <f>IFERROR(Tabel1[[#This Row],[risico PF (%)]]/Tabel1[[#This Row],[Stoploss optie 2 (%)]]*-1,"")</f>
        <v/>
      </c>
      <c r="L591" s="137"/>
      <c r="M591" s="137"/>
      <c r="N591" s="138"/>
      <c r="O591" s="138"/>
      <c r="P591" s="137"/>
      <c r="Q591" s="61"/>
      <c r="R591" s="61"/>
      <c r="S591" s="61"/>
      <c r="T591" s="60"/>
      <c r="U591" s="60"/>
      <c r="V591" s="62"/>
      <c r="W591" s="62"/>
      <c r="X591" s="76"/>
      <c r="Y591" s="61"/>
      <c r="Z591" s="163">
        <f>Tabel1[[#This Row],[prijs voorbij entry (%)]]-Tabel1[[#This Row],[Fictieve Stoploss (%)]]</f>
        <v>0</v>
      </c>
      <c r="AA591" s="94"/>
      <c r="AB591" s="94"/>
      <c r="AC591" s="61"/>
      <c r="AD591" s="61"/>
      <c r="AE591" s="61"/>
      <c r="AF591" s="95"/>
      <c r="AG591" s="153">
        <f>Tabel1[[#This Row],[eindtijd]]-Tabel1[[#This Row],[starttijd]]</f>
        <v>0</v>
      </c>
      <c r="AI591" s="59"/>
      <c r="AJ591" s="162" t="str">
        <f>IFERROR($J591*(IF($M591="SL",IF($T591="",$Q591*Analysetool!B$3,$T591*Analysetool!B$3),$M591*Analysetool!B$3)+IF($N591="SL",IF($T591="",$Q591*Analysetool!B$4,$T591*Analysetool!B$4),$N591*Analysetool!B$4)+IF($O591="SL",IF($T591="",$Q591*Analysetool!B$5,$T591*Analysetool!B$5),$O591*Analysetool!B$5)+IF($P591="SL",IF($T591="",$Q591*Analysetool!B$6,$T591*Analysetool!B$6),$P591*Analysetool!B$6))-Tabel1[[#This Row],[fees (%)]],"")</f>
        <v/>
      </c>
    </row>
    <row r="592" spans="1:36" ht="15.75" customHeight="1" x14ac:dyDescent="0.35">
      <c r="A592" s="55"/>
      <c r="B592" s="56"/>
      <c r="C592" s="56"/>
      <c r="D592" s="56"/>
      <c r="E592" s="56"/>
      <c r="F592" s="57"/>
      <c r="G592" s="67"/>
      <c r="H592" s="67"/>
      <c r="I592" s="185"/>
      <c r="J592" s="58" t="str">
        <f>IFERROR(Tabel1[[#This Row],[risico PF (%)]]/Tabel1[[#This Row],[Fictieve Stoploss (%)]]*-1,"")</f>
        <v/>
      </c>
      <c r="K592" s="58" t="str">
        <f>IFERROR(Tabel1[[#This Row],[risico PF (%)]]/Tabel1[[#This Row],[Stoploss optie 2 (%)]]*-1,"")</f>
        <v/>
      </c>
      <c r="L592" s="137"/>
      <c r="M592" s="137"/>
      <c r="N592" s="138"/>
      <c r="O592" s="138"/>
      <c r="P592" s="137"/>
      <c r="Q592" s="61"/>
      <c r="R592" s="61"/>
      <c r="S592" s="61"/>
      <c r="T592" s="60"/>
      <c r="U592" s="60"/>
      <c r="V592" s="62"/>
      <c r="W592" s="62"/>
      <c r="X592" s="76"/>
      <c r="Y592" s="61"/>
      <c r="Z592" s="163">
        <f>Tabel1[[#This Row],[prijs voorbij entry (%)]]-Tabel1[[#This Row],[Fictieve Stoploss (%)]]</f>
        <v>0</v>
      </c>
      <c r="AA592" s="94"/>
      <c r="AB592" s="94"/>
      <c r="AC592" s="61"/>
      <c r="AD592" s="61"/>
      <c r="AE592" s="61"/>
      <c r="AF592" s="95"/>
      <c r="AG592" s="153">
        <f>Tabel1[[#This Row],[eindtijd]]-Tabel1[[#This Row],[starttijd]]</f>
        <v>0</v>
      </c>
      <c r="AI592" s="59"/>
      <c r="AJ592" s="162" t="str">
        <f>IFERROR($J592*(IF($M592="SL",IF($T592="",$Q592*Analysetool!B$3,$T592*Analysetool!B$3),$M592*Analysetool!B$3)+IF($N592="SL",IF($T592="",$Q592*Analysetool!B$4,$T592*Analysetool!B$4),$N592*Analysetool!B$4)+IF($O592="SL",IF($T592="",$Q592*Analysetool!B$5,$T592*Analysetool!B$5),$O592*Analysetool!B$5)+IF($P592="SL",IF($T592="",$Q592*Analysetool!B$6,$T592*Analysetool!B$6),$P592*Analysetool!B$6))-Tabel1[[#This Row],[fees (%)]],"")</f>
        <v/>
      </c>
    </row>
    <row r="593" spans="1:36" ht="15.75" customHeight="1" x14ac:dyDescent="0.35">
      <c r="A593" s="55"/>
      <c r="B593" s="56"/>
      <c r="C593" s="56"/>
      <c r="D593" s="56"/>
      <c r="E593" s="56"/>
      <c r="F593" s="57"/>
      <c r="G593" s="67"/>
      <c r="H593" s="67"/>
      <c r="I593" s="185"/>
      <c r="J593" s="58" t="str">
        <f>IFERROR(Tabel1[[#This Row],[risico PF (%)]]/Tabel1[[#This Row],[Fictieve Stoploss (%)]]*-1,"")</f>
        <v/>
      </c>
      <c r="K593" s="58" t="str">
        <f>IFERROR(Tabel1[[#This Row],[risico PF (%)]]/Tabel1[[#This Row],[Stoploss optie 2 (%)]]*-1,"")</f>
        <v/>
      </c>
      <c r="L593" s="137"/>
      <c r="M593" s="137"/>
      <c r="N593" s="138"/>
      <c r="O593" s="138"/>
      <c r="P593" s="137"/>
      <c r="Q593" s="61"/>
      <c r="R593" s="61"/>
      <c r="S593" s="61"/>
      <c r="T593" s="60"/>
      <c r="U593" s="60"/>
      <c r="V593" s="62"/>
      <c r="W593" s="62"/>
      <c r="X593" s="76"/>
      <c r="Y593" s="61"/>
      <c r="Z593" s="163">
        <f>Tabel1[[#This Row],[prijs voorbij entry (%)]]-Tabel1[[#This Row],[Fictieve Stoploss (%)]]</f>
        <v>0</v>
      </c>
      <c r="AA593" s="94"/>
      <c r="AB593" s="94"/>
      <c r="AC593" s="61"/>
      <c r="AD593" s="61"/>
      <c r="AE593" s="61"/>
      <c r="AF593" s="95"/>
      <c r="AG593" s="153">
        <f>Tabel1[[#This Row],[eindtijd]]-Tabel1[[#This Row],[starttijd]]</f>
        <v>0</v>
      </c>
      <c r="AI593" s="59"/>
      <c r="AJ593" s="162" t="str">
        <f>IFERROR($J593*(IF($M593="SL",IF($T593="",$Q593*Analysetool!B$3,$T593*Analysetool!B$3),$M593*Analysetool!B$3)+IF($N593="SL",IF($T593="",$Q593*Analysetool!B$4,$T593*Analysetool!B$4),$N593*Analysetool!B$4)+IF($O593="SL",IF($T593="",$Q593*Analysetool!B$5,$T593*Analysetool!B$5),$O593*Analysetool!B$5)+IF($P593="SL",IF($T593="",$Q593*Analysetool!B$6,$T593*Analysetool!B$6),$P593*Analysetool!B$6))-Tabel1[[#This Row],[fees (%)]],"")</f>
        <v/>
      </c>
    </row>
    <row r="594" spans="1:36" ht="15.75" customHeight="1" x14ac:dyDescent="0.35">
      <c r="A594" s="55"/>
      <c r="B594" s="56"/>
      <c r="C594" s="56"/>
      <c r="D594" s="56"/>
      <c r="E594" s="56"/>
      <c r="F594" s="57"/>
      <c r="G594" s="67"/>
      <c r="H594" s="67"/>
      <c r="I594" s="185"/>
      <c r="J594" s="58" t="str">
        <f>IFERROR(Tabel1[[#This Row],[risico PF (%)]]/Tabel1[[#This Row],[Fictieve Stoploss (%)]]*-1,"")</f>
        <v/>
      </c>
      <c r="K594" s="58" t="str">
        <f>IFERROR(Tabel1[[#This Row],[risico PF (%)]]/Tabel1[[#This Row],[Stoploss optie 2 (%)]]*-1,"")</f>
        <v/>
      </c>
      <c r="L594" s="137"/>
      <c r="M594" s="137"/>
      <c r="N594" s="138"/>
      <c r="O594" s="138"/>
      <c r="P594" s="137"/>
      <c r="Q594" s="61"/>
      <c r="R594" s="61"/>
      <c r="S594" s="61"/>
      <c r="T594" s="60"/>
      <c r="U594" s="60"/>
      <c r="V594" s="62"/>
      <c r="W594" s="62"/>
      <c r="X594" s="76"/>
      <c r="Y594" s="61"/>
      <c r="Z594" s="163">
        <f>Tabel1[[#This Row],[prijs voorbij entry (%)]]-Tabel1[[#This Row],[Fictieve Stoploss (%)]]</f>
        <v>0</v>
      </c>
      <c r="AA594" s="94"/>
      <c r="AB594" s="94"/>
      <c r="AC594" s="61"/>
      <c r="AD594" s="61"/>
      <c r="AE594" s="61"/>
      <c r="AF594" s="95"/>
      <c r="AG594" s="153">
        <f>Tabel1[[#This Row],[eindtijd]]-Tabel1[[#This Row],[starttijd]]</f>
        <v>0</v>
      </c>
      <c r="AI594" s="59"/>
      <c r="AJ594" s="162" t="str">
        <f>IFERROR($J594*(IF($M594="SL",IF($T594="",$Q594*Analysetool!B$3,$T594*Analysetool!B$3),$M594*Analysetool!B$3)+IF($N594="SL",IF($T594="",$Q594*Analysetool!B$4,$T594*Analysetool!B$4),$N594*Analysetool!B$4)+IF($O594="SL",IF($T594="",$Q594*Analysetool!B$5,$T594*Analysetool!B$5),$O594*Analysetool!B$5)+IF($P594="SL",IF($T594="",$Q594*Analysetool!B$6,$T594*Analysetool!B$6),$P594*Analysetool!B$6))-Tabel1[[#This Row],[fees (%)]],"")</f>
        <v/>
      </c>
    </row>
    <row r="595" spans="1:36" ht="15.75" customHeight="1" x14ac:dyDescent="0.35">
      <c r="A595" s="55"/>
      <c r="B595" s="56"/>
      <c r="C595" s="56"/>
      <c r="D595" s="56"/>
      <c r="E595" s="56"/>
      <c r="F595" s="57"/>
      <c r="G595" s="67"/>
      <c r="H595" s="67"/>
      <c r="I595" s="185"/>
      <c r="J595" s="58" t="str">
        <f>IFERROR(Tabel1[[#This Row],[risico PF (%)]]/Tabel1[[#This Row],[Fictieve Stoploss (%)]]*-1,"")</f>
        <v/>
      </c>
      <c r="K595" s="58" t="str">
        <f>IFERROR(Tabel1[[#This Row],[risico PF (%)]]/Tabel1[[#This Row],[Stoploss optie 2 (%)]]*-1,"")</f>
        <v/>
      </c>
      <c r="L595" s="137"/>
      <c r="M595" s="137"/>
      <c r="N595" s="138"/>
      <c r="O595" s="138"/>
      <c r="P595" s="137"/>
      <c r="Q595" s="61"/>
      <c r="R595" s="61"/>
      <c r="S595" s="61"/>
      <c r="T595" s="60"/>
      <c r="U595" s="60"/>
      <c r="V595" s="62"/>
      <c r="W595" s="62"/>
      <c r="X595" s="76"/>
      <c r="Y595" s="61"/>
      <c r="Z595" s="163">
        <f>Tabel1[[#This Row],[prijs voorbij entry (%)]]-Tabel1[[#This Row],[Fictieve Stoploss (%)]]</f>
        <v>0</v>
      </c>
      <c r="AA595" s="94"/>
      <c r="AB595" s="94"/>
      <c r="AC595" s="61"/>
      <c r="AD595" s="61"/>
      <c r="AE595" s="61"/>
      <c r="AF595" s="95"/>
      <c r="AG595" s="153">
        <f>Tabel1[[#This Row],[eindtijd]]-Tabel1[[#This Row],[starttijd]]</f>
        <v>0</v>
      </c>
      <c r="AI595" s="59"/>
      <c r="AJ595" s="162" t="str">
        <f>IFERROR($J595*(IF($M595="SL",IF($T595="",$Q595*Analysetool!B$3,$T595*Analysetool!B$3),$M595*Analysetool!B$3)+IF($N595="SL",IF($T595="",$Q595*Analysetool!B$4,$T595*Analysetool!B$4),$N595*Analysetool!B$4)+IF($O595="SL",IF($T595="",$Q595*Analysetool!B$5,$T595*Analysetool!B$5),$O595*Analysetool!B$5)+IF($P595="SL",IF($T595="",$Q595*Analysetool!B$6,$T595*Analysetool!B$6),$P595*Analysetool!B$6))-Tabel1[[#This Row],[fees (%)]],"")</f>
        <v/>
      </c>
    </row>
    <row r="596" spans="1:36" ht="15.75" customHeight="1" x14ac:dyDescent="0.35">
      <c r="A596" s="55"/>
      <c r="B596" s="56"/>
      <c r="C596" s="56"/>
      <c r="D596" s="56"/>
      <c r="E596" s="56"/>
      <c r="F596" s="57"/>
      <c r="G596" s="67"/>
      <c r="H596" s="67"/>
      <c r="I596" s="185"/>
      <c r="J596" s="58" t="str">
        <f>IFERROR(Tabel1[[#This Row],[risico PF (%)]]/Tabel1[[#This Row],[Fictieve Stoploss (%)]]*-1,"")</f>
        <v/>
      </c>
      <c r="K596" s="58" t="str">
        <f>IFERROR(Tabel1[[#This Row],[risico PF (%)]]/Tabel1[[#This Row],[Stoploss optie 2 (%)]]*-1,"")</f>
        <v/>
      </c>
      <c r="L596" s="137"/>
      <c r="M596" s="137"/>
      <c r="N596" s="138"/>
      <c r="O596" s="138"/>
      <c r="P596" s="137"/>
      <c r="Q596" s="61"/>
      <c r="R596" s="61"/>
      <c r="S596" s="61"/>
      <c r="T596" s="60"/>
      <c r="U596" s="60"/>
      <c r="V596" s="62"/>
      <c r="W596" s="62"/>
      <c r="X596" s="76"/>
      <c r="Y596" s="61"/>
      <c r="Z596" s="163">
        <f>Tabel1[[#This Row],[prijs voorbij entry (%)]]-Tabel1[[#This Row],[Fictieve Stoploss (%)]]</f>
        <v>0</v>
      </c>
      <c r="AA596" s="94"/>
      <c r="AB596" s="94"/>
      <c r="AC596" s="61"/>
      <c r="AD596" s="61"/>
      <c r="AE596" s="61"/>
      <c r="AF596" s="95"/>
      <c r="AG596" s="153">
        <f>Tabel1[[#This Row],[eindtijd]]-Tabel1[[#This Row],[starttijd]]</f>
        <v>0</v>
      </c>
      <c r="AI596" s="59"/>
      <c r="AJ596" s="162" t="str">
        <f>IFERROR($J596*(IF($M596="SL",IF($T596="",$Q596*Analysetool!B$3,$T596*Analysetool!B$3),$M596*Analysetool!B$3)+IF($N596="SL",IF($T596="",$Q596*Analysetool!B$4,$T596*Analysetool!B$4),$N596*Analysetool!B$4)+IF($O596="SL",IF($T596="",$Q596*Analysetool!B$5,$T596*Analysetool!B$5),$O596*Analysetool!B$5)+IF($P596="SL",IF($T596="",$Q596*Analysetool!B$6,$T596*Analysetool!B$6),$P596*Analysetool!B$6))-Tabel1[[#This Row],[fees (%)]],"")</f>
        <v/>
      </c>
    </row>
    <row r="597" spans="1:36" ht="15.75" customHeight="1" x14ac:dyDescent="0.35">
      <c r="A597" s="55"/>
      <c r="B597" s="56"/>
      <c r="C597" s="56"/>
      <c r="D597" s="56"/>
      <c r="E597" s="56"/>
      <c r="F597" s="57"/>
      <c r="G597" s="67"/>
      <c r="H597" s="67"/>
      <c r="I597" s="185"/>
      <c r="J597" s="58" t="str">
        <f>IFERROR(Tabel1[[#This Row],[risico PF (%)]]/Tabel1[[#This Row],[Fictieve Stoploss (%)]]*-1,"")</f>
        <v/>
      </c>
      <c r="K597" s="58" t="str">
        <f>IFERROR(Tabel1[[#This Row],[risico PF (%)]]/Tabel1[[#This Row],[Stoploss optie 2 (%)]]*-1,"")</f>
        <v/>
      </c>
      <c r="L597" s="137"/>
      <c r="M597" s="137"/>
      <c r="N597" s="138"/>
      <c r="O597" s="138"/>
      <c r="P597" s="137"/>
      <c r="Q597" s="61"/>
      <c r="R597" s="61"/>
      <c r="S597" s="61"/>
      <c r="T597" s="60"/>
      <c r="U597" s="60"/>
      <c r="V597" s="62"/>
      <c r="W597" s="62"/>
      <c r="X597" s="76"/>
      <c r="Y597" s="61"/>
      <c r="Z597" s="163">
        <f>Tabel1[[#This Row],[prijs voorbij entry (%)]]-Tabel1[[#This Row],[Fictieve Stoploss (%)]]</f>
        <v>0</v>
      </c>
      <c r="AA597" s="94"/>
      <c r="AB597" s="94"/>
      <c r="AC597" s="61"/>
      <c r="AD597" s="61"/>
      <c r="AE597" s="61"/>
      <c r="AF597" s="95"/>
      <c r="AG597" s="153">
        <f>Tabel1[[#This Row],[eindtijd]]-Tabel1[[#This Row],[starttijd]]</f>
        <v>0</v>
      </c>
      <c r="AI597" s="59"/>
      <c r="AJ597" s="162" t="str">
        <f>IFERROR($J597*(IF($M597="SL",IF($T597="",$Q597*Analysetool!B$3,$T597*Analysetool!B$3),$M597*Analysetool!B$3)+IF($N597="SL",IF($T597="",$Q597*Analysetool!B$4,$T597*Analysetool!B$4),$N597*Analysetool!B$4)+IF($O597="SL",IF($T597="",$Q597*Analysetool!B$5,$T597*Analysetool!B$5),$O597*Analysetool!B$5)+IF($P597="SL",IF($T597="",$Q597*Analysetool!B$6,$T597*Analysetool!B$6),$P597*Analysetool!B$6))-Tabel1[[#This Row],[fees (%)]],"")</f>
        <v/>
      </c>
    </row>
    <row r="598" spans="1:36" ht="15.75" customHeight="1" x14ac:dyDescent="0.35">
      <c r="A598" s="55"/>
      <c r="B598" s="56"/>
      <c r="C598" s="56"/>
      <c r="D598" s="56"/>
      <c r="E598" s="56"/>
      <c r="F598" s="57"/>
      <c r="G598" s="67"/>
      <c r="H598" s="67"/>
      <c r="I598" s="185"/>
      <c r="J598" s="58" t="str">
        <f>IFERROR(Tabel1[[#This Row],[risico PF (%)]]/Tabel1[[#This Row],[Fictieve Stoploss (%)]]*-1,"")</f>
        <v/>
      </c>
      <c r="K598" s="58" t="str">
        <f>IFERROR(Tabel1[[#This Row],[risico PF (%)]]/Tabel1[[#This Row],[Stoploss optie 2 (%)]]*-1,"")</f>
        <v/>
      </c>
      <c r="L598" s="137"/>
      <c r="M598" s="137"/>
      <c r="N598" s="138"/>
      <c r="O598" s="138"/>
      <c r="P598" s="137"/>
      <c r="Q598" s="61"/>
      <c r="R598" s="61"/>
      <c r="S598" s="61"/>
      <c r="T598" s="60"/>
      <c r="U598" s="60"/>
      <c r="V598" s="62"/>
      <c r="W598" s="62"/>
      <c r="X598" s="76"/>
      <c r="Y598" s="61"/>
      <c r="Z598" s="163">
        <f>Tabel1[[#This Row],[prijs voorbij entry (%)]]-Tabel1[[#This Row],[Fictieve Stoploss (%)]]</f>
        <v>0</v>
      </c>
      <c r="AA598" s="94"/>
      <c r="AB598" s="94"/>
      <c r="AC598" s="61"/>
      <c r="AD598" s="61"/>
      <c r="AE598" s="61"/>
      <c r="AF598" s="95"/>
      <c r="AG598" s="153">
        <f>Tabel1[[#This Row],[eindtijd]]-Tabel1[[#This Row],[starttijd]]</f>
        <v>0</v>
      </c>
      <c r="AI598" s="59"/>
      <c r="AJ598" s="162" t="str">
        <f>IFERROR($J598*(IF($M598="SL",IF($T598="",$Q598*Analysetool!B$3,$T598*Analysetool!B$3),$M598*Analysetool!B$3)+IF($N598="SL",IF($T598="",$Q598*Analysetool!B$4,$T598*Analysetool!B$4),$N598*Analysetool!B$4)+IF($O598="SL",IF($T598="",$Q598*Analysetool!B$5,$T598*Analysetool!B$5),$O598*Analysetool!B$5)+IF($P598="SL",IF($T598="",$Q598*Analysetool!B$6,$T598*Analysetool!B$6),$P598*Analysetool!B$6))-Tabel1[[#This Row],[fees (%)]],"")</f>
        <v/>
      </c>
    </row>
    <row r="599" spans="1:36" ht="15.75" customHeight="1" x14ac:dyDescent="0.35">
      <c r="A599" s="55"/>
      <c r="B599" s="56"/>
      <c r="C599" s="56"/>
      <c r="D599" s="56"/>
      <c r="E599" s="56"/>
      <c r="F599" s="57"/>
      <c r="G599" s="67"/>
      <c r="H599" s="67"/>
      <c r="I599" s="185"/>
      <c r="J599" s="58" t="str">
        <f>IFERROR(Tabel1[[#This Row],[risico PF (%)]]/Tabel1[[#This Row],[Fictieve Stoploss (%)]]*-1,"")</f>
        <v/>
      </c>
      <c r="K599" s="58" t="str">
        <f>IFERROR(Tabel1[[#This Row],[risico PF (%)]]/Tabel1[[#This Row],[Stoploss optie 2 (%)]]*-1,"")</f>
        <v/>
      </c>
      <c r="L599" s="137"/>
      <c r="M599" s="137"/>
      <c r="N599" s="138"/>
      <c r="O599" s="138"/>
      <c r="P599" s="137"/>
      <c r="Q599" s="61"/>
      <c r="R599" s="61"/>
      <c r="S599" s="61"/>
      <c r="T599" s="60"/>
      <c r="U599" s="60"/>
      <c r="V599" s="62"/>
      <c r="W599" s="62"/>
      <c r="X599" s="76"/>
      <c r="Y599" s="61"/>
      <c r="Z599" s="163">
        <f>Tabel1[[#This Row],[prijs voorbij entry (%)]]-Tabel1[[#This Row],[Fictieve Stoploss (%)]]</f>
        <v>0</v>
      </c>
      <c r="AA599" s="94"/>
      <c r="AB599" s="94"/>
      <c r="AC599" s="61"/>
      <c r="AD599" s="61"/>
      <c r="AE599" s="61"/>
      <c r="AF599" s="95"/>
      <c r="AG599" s="153">
        <f>Tabel1[[#This Row],[eindtijd]]-Tabel1[[#This Row],[starttijd]]</f>
        <v>0</v>
      </c>
      <c r="AI599" s="59"/>
      <c r="AJ599" s="162" t="str">
        <f>IFERROR($J599*(IF($M599="SL",IF($T599="",$Q599*Analysetool!B$3,$T599*Analysetool!B$3),$M599*Analysetool!B$3)+IF($N599="SL",IF($T599="",$Q599*Analysetool!B$4,$T599*Analysetool!B$4),$N599*Analysetool!B$4)+IF($O599="SL",IF($T599="",$Q599*Analysetool!B$5,$T599*Analysetool!B$5),$O599*Analysetool!B$5)+IF($P599="SL",IF($T599="",$Q599*Analysetool!B$6,$T599*Analysetool!B$6),$P599*Analysetool!B$6))-Tabel1[[#This Row],[fees (%)]],"")</f>
        <v/>
      </c>
    </row>
    <row r="600" spans="1:36" ht="15.75" customHeight="1" x14ac:dyDescent="0.35">
      <c r="A600" s="55"/>
      <c r="B600" s="56"/>
      <c r="C600" s="56"/>
      <c r="D600" s="56"/>
      <c r="E600" s="56"/>
      <c r="F600" s="57"/>
      <c r="G600" s="67"/>
      <c r="H600" s="67"/>
      <c r="I600" s="185"/>
      <c r="J600" s="58" t="str">
        <f>IFERROR(Tabel1[[#This Row],[risico PF (%)]]/Tabel1[[#This Row],[Fictieve Stoploss (%)]]*-1,"")</f>
        <v/>
      </c>
      <c r="K600" s="58" t="str">
        <f>IFERROR(Tabel1[[#This Row],[risico PF (%)]]/Tabel1[[#This Row],[Stoploss optie 2 (%)]]*-1,"")</f>
        <v/>
      </c>
      <c r="L600" s="137"/>
      <c r="M600" s="137"/>
      <c r="N600" s="138"/>
      <c r="O600" s="138"/>
      <c r="P600" s="137"/>
      <c r="Q600" s="61"/>
      <c r="R600" s="61"/>
      <c r="S600" s="61"/>
      <c r="T600" s="60"/>
      <c r="U600" s="60"/>
      <c r="V600" s="62"/>
      <c r="W600" s="62"/>
      <c r="X600" s="76"/>
      <c r="Y600" s="61"/>
      <c r="Z600" s="163">
        <f>Tabel1[[#This Row],[prijs voorbij entry (%)]]-Tabel1[[#This Row],[Fictieve Stoploss (%)]]</f>
        <v>0</v>
      </c>
      <c r="AA600" s="94"/>
      <c r="AB600" s="94"/>
      <c r="AC600" s="61"/>
      <c r="AD600" s="61"/>
      <c r="AE600" s="61"/>
      <c r="AF600" s="95"/>
      <c r="AG600" s="153">
        <f>Tabel1[[#This Row],[eindtijd]]-Tabel1[[#This Row],[starttijd]]</f>
        <v>0</v>
      </c>
      <c r="AI600" s="59"/>
      <c r="AJ600" s="162" t="str">
        <f>IFERROR($J600*(IF($M600="SL",IF($T600="",$Q600*Analysetool!B$3,$T600*Analysetool!B$3),$M600*Analysetool!B$3)+IF($N600="SL",IF($T600="",$Q600*Analysetool!B$4,$T600*Analysetool!B$4),$N600*Analysetool!B$4)+IF($O600="SL",IF($T600="",$Q600*Analysetool!B$5,$T600*Analysetool!B$5),$O600*Analysetool!B$5)+IF($P600="SL",IF($T600="",$Q600*Analysetool!B$6,$T600*Analysetool!B$6),$P600*Analysetool!B$6))-Tabel1[[#This Row],[fees (%)]],"")</f>
        <v/>
      </c>
    </row>
    <row r="601" spans="1:36" ht="15.75" customHeight="1" x14ac:dyDescent="0.35">
      <c r="A601" s="55"/>
      <c r="B601" s="56"/>
      <c r="C601" s="56"/>
      <c r="D601" s="56"/>
      <c r="E601" s="56"/>
      <c r="F601" s="57"/>
      <c r="G601" s="67"/>
      <c r="H601" s="67"/>
      <c r="I601" s="185"/>
      <c r="J601" s="58" t="str">
        <f>IFERROR(Tabel1[[#This Row],[risico PF (%)]]/Tabel1[[#This Row],[Fictieve Stoploss (%)]]*-1,"")</f>
        <v/>
      </c>
      <c r="K601" s="58" t="str">
        <f>IFERROR(Tabel1[[#This Row],[risico PF (%)]]/Tabel1[[#This Row],[Stoploss optie 2 (%)]]*-1,"")</f>
        <v/>
      </c>
      <c r="L601" s="137"/>
      <c r="M601" s="137"/>
      <c r="N601" s="138"/>
      <c r="O601" s="138"/>
      <c r="P601" s="137"/>
      <c r="Q601" s="61"/>
      <c r="R601" s="61"/>
      <c r="S601" s="61"/>
      <c r="T601" s="60"/>
      <c r="U601" s="60"/>
      <c r="V601" s="62"/>
      <c r="W601" s="62"/>
      <c r="X601" s="76"/>
      <c r="Y601" s="61"/>
      <c r="Z601" s="163">
        <f>Tabel1[[#This Row],[prijs voorbij entry (%)]]-Tabel1[[#This Row],[Fictieve Stoploss (%)]]</f>
        <v>0</v>
      </c>
      <c r="AA601" s="94"/>
      <c r="AB601" s="94"/>
      <c r="AC601" s="61"/>
      <c r="AD601" s="61"/>
      <c r="AE601" s="61"/>
      <c r="AF601" s="95"/>
      <c r="AG601" s="153">
        <f>Tabel1[[#This Row],[eindtijd]]-Tabel1[[#This Row],[starttijd]]</f>
        <v>0</v>
      </c>
      <c r="AI601" s="59"/>
      <c r="AJ601" s="162" t="str">
        <f>IFERROR($J601*(IF($M601="SL",IF($T601="",$Q601*Analysetool!B$3,$T601*Analysetool!B$3),$M601*Analysetool!B$3)+IF($N601="SL",IF($T601="",$Q601*Analysetool!B$4,$T601*Analysetool!B$4),$N601*Analysetool!B$4)+IF($O601="SL",IF($T601="",$Q601*Analysetool!B$5,$T601*Analysetool!B$5),$O601*Analysetool!B$5)+IF($P601="SL",IF($T601="",$Q601*Analysetool!B$6,$T601*Analysetool!B$6),$P601*Analysetool!B$6))-Tabel1[[#This Row],[fees (%)]],"")</f>
        <v/>
      </c>
    </row>
    <row r="602" spans="1:36" ht="15.75" customHeight="1" x14ac:dyDescent="0.35">
      <c r="A602" s="55"/>
      <c r="B602" s="56"/>
      <c r="C602" s="56"/>
      <c r="D602" s="56"/>
      <c r="E602" s="56"/>
      <c r="F602" s="57"/>
      <c r="G602" s="67"/>
      <c r="H602" s="67"/>
      <c r="I602" s="185"/>
      <c r="J602" s="58" t="str">
        <f>IFERROR(Tabel1[[#This Row],[risico PF (%)]]/Tabel1[[#This Row],[Fictieve Stoploss (%)]]*-1,"")</f>
        <v/>
      </c>
      <c r="K602" s="58" t="str">
        <f>IFERROR(Tabel1[[#This Row],[risico PF (%)]]/Tabel1[[#This Row],[Stoploss optie 2 (%)]]*-1,"")</f>
        <v/>
      </c>
      <c r="L602" s="137"/>
      <c r="M602" s="137"/>
      <c r="N602" s="138"/>
      <c r="O602" s="138"/>
      <c r="P602" s="137"/>
      <c r="Q602" s="61"/>
      <c r="R602" s="61"/>
      <c r="S602" s="61"/>
      <c r="T602" s="60"/>
      <c r="U602" s="60"/>
      <c r="V602" s="62"/>
      <c r="W602" s="62"/>
      <c r="X602" s="76"/>
      <c r="Y602" s="61"/>
      <c r="Z602" s="163">
        <f>Tabel1[[#This Row],[prijs voorbij entry (%)]]-Tabel1[[#This Row],[Fictieve Stoploss (%)]]</f>
        <v>0</v>
      </c>
      <c r="AA602" s="94"/>
      <c r="AB602" s="94"/>
      <c r="AC602" s="61"/>
      <c r="AD602" s="61"/>
      <c r="AE602" s="61"/>
      <c r="AF602" s="95"/>
      <c r="AG602" s="153">
        <f>Tabel1[[#This Row],[eindtijd]]-Tabel1[[#This Row],[starttijd]]</f>
        <v>0</v>
      </c>
      <c r="AI602" s="59"/>
      <c r="AJ602" s="162" t="str">
        <f>IFERROR($J602*(IF($M602="SL",IF($T602="",$Q602*Analysetool!B$3,$T602*Analysetool!B$3),$M602*Analysetool!B$3)+IF($N602="SL",IF($T602="",$Q602*Analysetool!B$4,$T602*Analysetool!B$4),$N602*Analysetool!B$4)+IF($O602="SL",IF($T602="",$Q602*Analysetool!B$5,$T602*Analysetool!B$5),$O602*Analysetool!B$5)+IF($P602="SL",IF($T602="",$Q602*Analysetool!B$6,$T602*Analysetool!B$6),$P602*Analysetool!B$6))-Tabel1[[#This Row],[fees (%)]],"")</f>
        <v/>
      </c>
    </row>
    <row r="603" spans="1:36" ht="15.75" customHeight="1" x14ac:dyDescent="0.35">
      <c r="A603" s="55"/>
      <c r="B603" s="56"/>
      <c r="C603" s="56"/>
      <c r="D603" s="56"/>
      <c r="E603" s="56"/>
      <c r="F603" s="57"/>
      <c r="G603" s="67"/>
      <c r="H603" s="67"/>
      <c r="I603" s="185"/>
      <c r="J603" s="58" t="str">
        <f>IFERROR(Tabel1[[#This Row],[risico PF (%)]]/Tabel1[[#This Row],[Fictieve Stoploss (%)]]*-1,"")</f>
        <v/>
      </c>
      <c r="K603" s="58" t="str">
        <f>IFERROR(Tabel1[[#This Row],[risico PF (%)]]/Tabel1[[#This Row],[Stoploss optie 2 (%)]]*-1,"")</f>
        <v/>
      </c>
      <c r="L603" s="137"/>
      <c r="M603" s="137"/>
      <c r="N603" s="138"/>
      <c r="O603" s="138"/>
      <c r="P603" s="137"/>
      <c r="Q603" s="61"/>
      <c r="R603" s="61"/>
      <c r="S603" s="61"/>
      <c r="T603" s="60"/>
      <c r="U603" s="60"/>
      <c r="V603" s="62"/>
      <c r="W603" s="62"/>
      <c r="X603" s="76"/>
      <c r="Y603" s="61"/>
      <c r="Z603" s="163">
        <f>Tabel1[[#This Row],[prijs voorbij entry (%)]]-Tabel1[[#This Row],[Fictieve Stoploss (%)]]</f>
        <v>0</v>
      </c>
      <c r="AA603" s="94"/>
      <c r="AB603" s="94"/>
      <c r="AC603" s="61"/>
      <c r="AD603" s="61"/>
      <c r="AE603" s="61"/>
      <c r="AF603" s="95"/>
      <c r="AG603" s="153">
        <f>Tabel1[[#This Row],[eindtijd]]-Tabel1[[#This Row],[starttijd]]</f>
        <v>0</v>
      </c>
      <c r="AI603" s="59"/>
      <c r="AJ603" s="162" t="str">
        <f>IFERROR($J603*(IF($M603="SL",IF($T603="",$Q603*Analysetool!B$3,$T603*Analysetool!B$3),$M603*Analysetool!B$3)+IF($N603="SL",IF($T603="",$Q603*Analysetool!B$4,$T603*Analysetool!B$4),$N603*Analysetool!B$4)+IF($O603="SL",IF($T603="",$Q603*Analysetool!B$5,$T603*Analysetool!B$5),$O603*Analysetool!B$5)+IF($P603="SL",IF($T603="",$Q603*Analysetool!B$6,$T603*Analysetool!B$6),$P603*Analysetool!B$6))-Tabel1[[#This Row],[fees (%)]],"")</f>
        <v/>
      </c>
    </row>
    <row r="604" spans="1:36" ht="15.75" customHeight="1" x14ac:dyDescent="0.35">
      <c r="A604" s="55"/>
      <c r="B604" s="56"/>
      <c r="C604" s="56"/>
      <c r="D604" s="56"/>
      <c r="E604" s="56"/>
      <c r="F604" s="57"/>
      <c r="G604" s="67"/>
      <c r="H604" s="67"/>
      <c r="I604" s="185"/>
      <c r="J604" s="58" t="str">
        <f>IFERROR(Tabel1[[#This Row],[risico PF (%)]]/Tabel1[[#This Row],[Fictieve Stoploss (%)]]*-1,"")</f>
        <v/>
      </c>
      <c r="K604" s="58" t="str">
        <f>IFERROR(Tabel1[[#This Row],[risico PF (%)]]/Tabel1[[#This Row],[Stoploss optie 2 (%)]]*-1,"")</f>
        <v/>
      </c>
      <c r="L604" s="137"/>
      <c r="M604" s="137"/>
      <c r="N604" s="138"/>
      <c r="O604" s="138"/>
      <c r="P604" s="137"/>
      <c r="Q604" s="61"/>
      <c r="R604" s="61"/>
      <c r="S604" s="61"/>
      <c r="T604" s="60"/>
      <c r="U604" s="60"/>
      <c r="V604" s="62"/>
      <c r="W604" s="62"/>
      <c r="X604" s="76"/>
      <c r="Y604" s="61"/>
      <c r="Z604" s="163">
        <f>Tabel1[[#This Row],[prijs voorbij entry (%)]]-Tabel1[[#This Row],[Fictieve Stoploss (%)]]</f>
        <v>0</v>
      </c>
      <c r="AA604" s="94"/>
      <c r="AB604" s="94"/>
      <c r="AC604" s="61"/>
      <c r="AD604" s="61"/>
      <c r="AE604" s="61"/>
      <c r="AF604" s="95"/>
      <c r="AG604" s="153">
        <f>Tabel1[[#This Row],[eindtijd]]-Tabel1[[#This Row],[starttijd]]</f>
        <v>0</v>
      </c>
      <c r="AI604" s="59"/>
      <c r="AJ604" s="162" t="str">
        <f>IFERROR($J604*(IF($M604="SL",IF($T604="",$Q604*Analysetool!B$3,$T604*Analysetool!B$3),$M604*Analysetool!B$3)+IF($N604="SL",IF($T604="",$Q604*Analysetool!B$4,$T604*Analysetool!B$4),$N604*Analysetool!B$4)+IF($O604="SL",IF($T604="",$Q604*Analysetool!B$5,$T604*Analysetool!B$5),$O604*Analysetool!B$5)+IF($P604="SL",IF($T604="",$Q604*Analysetool!B$6,$T604*Analysetool!B$6),$P604*Analysetool!B$6))-Tabel1[[#This Row],[fees (%)]],"")</f>
        <v/>
      </c>
    </row>
    <row r="605" spans="1:36" ht="15.75" customHeight="1" x14ac:dyDescent="0.35">
      <c r="A605" s="55"/>
      <c r="B605" s="56"/>
      <c r="C605" s="56"/>
      <c r="D605" s="56"/>
      <c r="E605" s="56"/>
      <c r="F605" s="57"/>
      <c r="G605" s="67"/>
      <c r="H605" s="67"/>
      <c r="I605" s="185"/>
      <c r="J605" s="58" t="str">
        <f>IFERROR(Tabel1[[#This Row],[risico PF (%)]]/Tabel1[[#This Row],[Fictieve Stoploss (%)]]*-1,"")</f>
        <v/>
      </c>
      <c r="K605" s="58" t="str">
        <f>IFERROR(Tabel1[[#This Row],[risico PF (%)]]/Tabel1[[#This Row],[Stoploss optie 2 (%)]]*-1,"")</f>
        <v/>
      </c>
      <c r="L605" s="137"/>
      <c r="M605" s="137"/>
      <c r="N605" s="138"/>
      <c r="O605" s="138"/>
      <c r="P605" s="137"/>
      <c r="Q605" s="61"/>
      <c r="R605" s="61"/>
      <c r="S605" s="61"/>
      <c r="T605" s="60"/>
      <c r="U605" s="60"/>
      <c r="V605" s="62"/>
      <c r="W605" s="62"/>
      <c r="X605" s="76"/>
      <c r="Y605" s="61"/>
      <c r="Z605" s="163">
        <f>Tabel1[[#This Row],[prijs voorbij entry (%)]]-Tabel1[[#This Row],[Fictieve Stoploss (%)]]</f>
        <v>0</v>
      </c>
      <c r="AA605" s="94"/>
      <c r="AB605" s="94"/>
      <c r="AC605" s="61"/>
      <c r="AD605" s="61"/>
      <c r="AE605" s="61"/>
      <c r="AF605" s="95"/>
      <c r="AG605" s="153">
        <f>Tabel1[[#This Row],[eindtijd]]-Tabel1[[#This Row],[starttijd]]</f>
        <v>0</v>
      </c>
      <c r="AI605" s="59"/>
      <c r="AJ605" s="162" t="str">
        <f>IFERROR($J605*(IF($M605="SL",IF($T605="",$Q605*Analysetool!B$3,$T605*Analysetool!B$3),$M605*Analysetool!B$3)+IF($N605="SL",IF($T605="",$Q605*Analysetool!B$4,$T605*Analysetool!B$4),$N605*Analysetool!B$4)+IF($O605="SL",IF($T605="",$Q605*Analysetool!B$5,$T605*Analysetool!B$5),$O605*Analysetool!B$5)+IF($P605="SL",IF($T605="",$Q605*Analysetool!B$6,$T605*Analysetool!B$6),$P605*Analysetool!B$6))-Tabel1[[#This Row],[fees (%)]],"")</f>
        <v/>
      </c>
    </row>
    <row r="606" spans="1:36" ht="15.75" customHeight="1" x14ac:dyDescent="0.35">
      <c r="A606" s="55"/>
      <c r="B606" s="56"/>
      <c r="C606" s="56"/>
      <c r="D606" s="56"/>
      <c r="E606" s="56"/>
      <c r="F606" s="57"/>
      <c r="G606" s="67"/>
      <c r="H606" s="67"/>
      <c r="I606" s="185"/>
      <c r="J606" s="58" t="str">
        <f>IFERROR(Tabel1[[#This Row],[risico PF (%)]]/Tabel1[[#This Row],[Fictieve Stoploss (%)]]*-1,"")</f>
        <v/>
      </c>
      <c r="K606" s="58" t="str">
        <f>IFERROR(Tabel1[[#This Row],[risico PF (%)]]/Tabel1[[#This Row],[Stoploss optie 2 (%)]]*-1,"")</f>
        <v/>
      </c>
      <c r="L606" s="137"/>
      <c r="M606" s="137"/>
      <c r="N606" s="138"/>
      <c r="O606" s="138"/>
      <c r="P606" s="137"/>
      <c r="Q606" s="61"/>
      <c r="R606" s="61"/>
      <c r="S606" s="61"/>
      <c r="T606" s="60"/>
      <c r="U606" s="60"/>
      <c r="V606" s="62"/>
      <c r="W606" s="62"/>
      <c r="X606" s="76"/>
      <c r="Y606" s="61"/>
      <c r="Z606" s="163">
        <f>Tabel1[[#This Row],[prijs voorbij entry (%)]]-Tabel1[[#This Row],[Fictieve Stoploss (%)]]</f>
        <v>0</v>
      </c>
      <c r="AA606" s="94"/>
      <c r="AB606" s="94"/>
      <c r="AC606" s="61"/>
      <c r="AD606" s="61"/>
      <c r="AE606" s="61"/>
      <c r="AF606" s="95"/>
      <c r="AG606" s="153">
        <f>Tabel1[[#This Row],[eindtijd]]-Tabel1[[#This Row],[starttijd]]</f>
        <v>0</v>
      </c>
      <c r="AI606" s="59"/>
      <c r="AJ606" s="162" t="str">
        <f>IFERROR($J606*(IF($M606="SL",IF($T606="",$Q606*Analysetool!B$3,$T606*Analysetool!B$3),$M606*Analysetool!B$3)+IF($N606="SL",IF($T606="",$Q606*Analysetool!B$4,$T606*Analysetool!B$4),$N606*Analysetool!B$4)+IF($O606="SL",IF($T606="",$Q606*Analysetool!B$5,$T606*Analysetool!B$5),$O606*Analysetool!B$5)+IF($P606="SL",IF($T606="",$Q606*Analysetool!B$6,$T606*Analysetool!B$6),$P606*Analysetool!B$6))-Tabel1[[#This Row],[fees (%)]],"")</f>
        <v/>
      </c>
    </row>
    <row r="607" spans="1:36" ht="15.75" customHeight="1" x14ac:dyDescent="0.35">
      <c r="A607" s="55"/>
      <c r="B607" s="56"/>
      <c r="C607" s="56"/>
      <c r="D607" s="56"/>
      <c r="E607" s="56"/>
      <c r="F607" s="57"/>
      <c r="G607" s="67"/>
      <c r="H607" s="67"/>
      <c r="I607" s="185"/>
      <c r="J607" s="58" t="str">
        <f>IFERROR(Tabel1[[#This Row],[risico PF (%)]]/Tabel1[[#This Row],[Fictieve Stoploss (%)]]*-1,"")</f>
        <v/>
      </c>
      <c r="K607" s="58" t="str">
        <f>IFERROR(Tabel1[[#This Row],[risico PF (%)]]/Tabel1[[#This Row],[Stoploss optie 2 (%)]]*-1,"")</f>
        <v/>
      </c>
      <c r="L607" s="137"/>
      <c r="M607" s="137"/>
      <c r="N607" s="138"/>
      <c r="O607" s="138"/>
      <c r="P607" s="137"/>
      <c r="Q607" s="61"/>
      <c r="R607" s="61"/>
      <c r="S607" s="61"/>
      <c r="T607" s="60"/>
      <c r="U607" s="60"/>
      <c r="V607" s="62"/>
      <c r="W607" s="62"/>
      <c r="X607" s="76"/>
      <c r="Y607" s="61"/>
      <c r="Z607" s="163">
        <f>Tabel1[[#This Row],[prijs voorbij entry (%)]]-Tabel1[[#This Row],[Fictieve Stoploss (%)]]</f>
        <v>0</v>
      </c>
      <c r="AA607" s="94"/>
      <c r="AB607" s="94"/>
      <c r="AC607" s="61"/>
      <c r="AD607" s="61"/>
      <c r="AE607" s="61"/>
      <c r="AF607" s="95"/>
      <c r="AG607" s="153">
        <f>Tabel1[[#This Row],[eindtijd]]-Tabel1[[#This Row],[starttijd]]</f>
        <v>0</v>
      </c>
      <c r="AI607" s="59"/>
      <c r="AJ607" s="162" t="str">
        <f>IFERROR($J607*(IF($M607="SL",IF($T607="",$Q607*Analysetool!B$3,$T607*Analysetool!B$3),$M607*Analysetool!B$3)+IF($N607="SL",IF($T607="",$Q607*Analysetool!B$4,$T607*Analysetool!B$4),$N607*Analysetool!B$4)+IF($O607="SL",IF($T607="",$Q607*Analysetool!B$5,$T607*Analysetool!B$5),$O607*Analysetool!B$5)+IF($P607="SL",IF($T607="",$Q607*Analysetool!B$6,$T607*Analysetool!B$6),$P607*Analysetool!B$6))-Tabel1[[#This Row],[fees (%)]],"")</f>
        <v/>
      </c>
    </row>
    <row r="608" spans="1:36" ht="15.75" customHeight="1" x14ac:dyDescent="0.35">
      <c r="A608" s="55"/>
      <c r="B608" s="56"/>
      <c r="C608" s="56"/>
      <c r="D608" s="56"/>
      <c r="E608" s="56"/>
      <c r="F608" s="57"/>
      <c r="G608" s="67"/>
      <c r="H608" s="67"/>
      <c r="I608" s="185"/>
      <c r="J608" s="58" t="str">
        <f>IFERROR(Tabel1[[#This Row],[risico PF (%)]]/Tabel1[[#This Row],[Fictieve Stoploss (%)]]*-1,"")</f>
        <v/>
      </c>
      <c r="K608" s="58" t="str">
        <f>IFERROR(Tabel1[[#This Row],[risico PF (%)]]/Tabel1[[#This Row],[Stoploss optie 2 (%)]]*-1,"")</f>
        <v/>
      </c>
      <c r="L608" s="137"/>
      <c r="M608" s="137"/>
      <c r="N608" s="138"/>
      <c r="O608" s="138"/>
      <c r="P608" s="137"/>
      <c r="Q608" s="61"/>
      <c r="R608" s="61"/>
      <c r="S608" s="61"/>
      <c r="T608" s="60"/>
      <c r="U608" s="60"/>
      <c r="V608" s="62"/>
      <c r="W608" s="62"/>
      <c r="X608" s="76"/>
      <c r="Y608" s="61"/>
      <c r="Z608" s="163">
        <f>Tabel1[[#This Row],[prijs voorbij entry (%)]]-Tabel1[[#This Row],[Fictieve Stoploss (%)]]</f>
        <v>0</v>
      </c>
      <c r="AA608" s="94"/>
      <c r="AB608" s="94"/>
      <c r="AC608" s="61"/>
      <c r="AD608" s="61"/>
      <c r="AE608" s="61"/>
      <c r="AF608" s="95"/>
      <c r="AG608" s="153">
        <f>Tabel1[[#This Row],[eindtijd]]-Tabel1[[#This Row],[starttijd]]</f>
        <v>0</v>
      </c>
      <c r="AI608" s="59"/>
      <c r="AJ608" s="162" t="str">
        <f>IFERROR($J608*(IF($M608="SL",IF($T608="",$Q608*Analysetool!B$3,$T608*Analysetool!B$3),$M608*Analysetool!B$3)+IF($N608="SL",IF($T608="",$Q608*Analysetool!B$4,$T608*Analysetool!B$4),$N608*Analysetool!B$4)+IF($O608="SL",IF($T608="",$Q608*Analysetool!B$5,$T608*Analysetool!B$5),$O608*Analysetool!B$5)+IF($P608="SL",IF($T608="",$Q608*Analysetool!B$6,$T608*Analysetool!B$6),$P608*Analysetool!B$6))-Tabel1[[#This Row],[fees (%)]],"")</f>
        <v/>
      </c>
    </row>
    <row r="609" spans="1:36" ht="15.75" customHeight="1" x14ac:dyDescent="0.35">
      <c r="A609" s="55"/>
      <c r="B609" s="56"/>
      <c r="C609" s="56"/>
      <c r="D609" s="56"/>
      <c r="E609" s="56"/>
      <c r="F609" s="57"/>
      <c r="G609" s="67"/>
      <c r="H609" s="67"/>
      <c r="I609" s="185"/>
      <c r="J609" s="58" t="str">
        <f>IFERROR(Tabel1[[#This Row],[risico PF (%)]]/Tabel1[[#This Row],[Fictieve Stoploss (%)]]*-1,"")</f>
        <v/>
      </c>
      <c r="K609" s="58" t="str">
        <f>IFERROR(Tabel1[[#This Row],[risico PF (%)]]/Tabel1[[#This Row],[Stoploss optie 2 (%)]]*-1,"")</f>
        <v/>
      </c>
      <c r="L609" s="137"/>
      <c r="M609" s="137"/>
      <c r="N609" s="138"/>
      <c r="O609" s="138"/>
      <c r="P609" s="137"/>
      <c r="Q609" s="61"/>
      <c r="R609" s="61"/>
      <c r="S609" s="61"/>
      <c r="T609" s="60"/>
      <c r="U609" s="60"/>
      <c r="V609" s="62"/>
      <c r="W609" s="62"/>
      <c r="X609" s="76"/>
      <c r="Y609" s="61"/>
      <c r="Z609" s="163">
        <f>Tabel1[[#This Row],[prijs voorbij entry (%)]]-Tabel1[[#This Row],[Fictieve Stoploss (%)]]</f>
        <v>0</v>
      </c>
      <c r="AA609" s="94"/>
      <c r="AB609" s="94"/>
      <c r="AC609" s="61"/>
      <c r="AD609" s="61"/>
      <c r="AE609" s="61"/>
      <c r="AF609" s="95"/>
      <c r="AG609" s="153">
        <f>Tabel1[[#This Row],[eindtijd]]-Tabel1[[#This Row],[starttijd]]</f>
        <v>0</v>
      </c>
      <c r="AI609" s="59"/>
      <c r="AJ609" s="162" t="str">
        <f>IFERROR($J609*(IF($M609="SL",IF($T609="",$Q609*Analysetool!B$3,$T609*Analysetool!B$3),$M609*Analysetool!B$3)+IF($N609="SL",IF($T609="",$Q609*Analysetool!B$4,$T609*Analysetool!B$4),$N609*Analysetool!B$4)+IF($O609="SL",IF($T609="",$Q609*Analysetool!B$5,$T609*Analysetool!B$5),$O609*Analysetool!B$5)+IF($P609="SL",IF($T609="",$Q609*Analysetool!B$6,$T609*Analysetool!B$6),$P609*Analysetool!B$6))-Tabel1[[#This Row],[fees (%)]],"")</f>
        <v/>
      </c>
    </row>
    <row r="610" spans="1:36" ht="15.75" customHeight="1" x14ac:dyDescent="0.35">
      <c r="A610" s="55"/>
      <c r="B610" s="56"/>
      <c r="C610" s="56"/>
      <c r="D610" s="56"/>
      <c r="E610" s="56"/>
      <c r="F610" s="57"/>
      <c r="G610" s="67"/>
      <c r="H610" s="67"/>
      <c r="I610" s="185"/>
      <c r="J610" s="58" t="str">
        <f>IFERROR(Tabel1[[#This Row],[risico PF (%)]]/Tabel1[[#This Row],[Fictieve Stoploss (%)]]*-1,"")</f>
        <v/>
      </c>
      <c r="K610" s="58" t="str">
        <f>IFERROR(Tabel1[[#This Row],[risico PF (%)]]/Tabel1[[#This Row],[Stoploss optie 2 (%)]]*-1,"")</f>
        <v/>
      </c>
      <c r="L610" s="137"/>
      <c r="M610" s="137"/>
      <c r="N610" s="138"/>
      <c r="O610" s="138"/>
      <c r="P610" s="137"/>
      <c r="Q610" s="61"/>
      <c r="R610" s="61"/>
      <c r="S610" s="61"/>
      <c r="T610" s="60"/>
      <c r="U610" s="60"/>
      <c r="V610" s="62"/>
      <c r="W610" s="62"/>
      <c r="X610" s="76"/>
      <c r="Y610" s="61"/>
      <c r="Z610" s="163">
        <f>Tabel1[[#This Row],[prijs voorbij entry (%)]]-Tabel1[[#This Row],[Fictieve Stoploss (%)]]</f>
        <v>0</v>
      </c>
      <c r="AA610" s="94"/>
      <c r="AB610" s="94"/>
      <c r="AC610" s="61"/>
      <c r="AD610" s="61"/>
      <c r="AE610" s="61"/>
      <c r="AF610" s="95"/>
      <c r="AG610" s="153">
        <f>Tabel1[[#This Row],[eindtijd]]-Tabel1[[#This Row],[starttijd]]</f>
        <v>0</v>
      </c>
      <c r="AI610" s="59"/>
      <c r="AJ610" s="162" t="str">
        <f>IFERROR($J610*(IF($M610="SL",IF($T610="",$Q610*Analysetool!B$3,$T610*Analysetool!B$3),$M610*Analysetool!B$3)+IF($N610="SL",IF($T610="",$Q610*Analysetool!B$4,$T610*Analysetool!B$4),$N610*Analysetool!B$4)+IF($O610="SL",IF($T610="",$Q610*Analysetool!B$5,$T610*Analysetool!B$5),$O610*Analysetool!B$5)+IF($P610="SL",IF($T610="",$Q610*Analysetool!B$6,$T610*Analysetool!B$6),$P610*Analysetool!B$6))-Tabel1[[#This Row],[fees (%)]],"")</f>
        <v/>
      </c>
    </row>
    <row r="611" spans="1:36" ht="15.75" customHeight="1" x14ac:dyDescent="0.35">
      <c r="A611" s="55"/>
      <c r="B611" s="56"/>
      <c r="C611" s="56"/>
      <c r="D611" s="56"/>
      <c r="E611" s="56"/>
      <c r="F611" s="57"/>
      <c r="G611" s="67"/>
      <c r="H611" s="67"/>
      <c r="I611" s="185"/>
      <c r="J611" s="58" t="str">
        <f>IFERROR(Tabel1[[#This Row],[risico PF (%)]]/Tabel1[[#This Row],[Fictieve Stoploss (%)]]*-1,"")</f>
        <v/>
      </c>
      <c r="K611" s="58" t="str">
        <f>IFERROR(Tabel1[[#This Row],[risico PF (%)]]/Tabel1[[#This Row],[Stoploss optie 2 (%)]]*-1,"")</f>
        <v/>
      </c>
      <c r="L611" s="137"/>
      <c r="M611" s="137"/>
      <c r="N611" s="138"/>
      <c r="O611" s="138"/>
      <c r="P611" s="137"/>
      <c r="Q611" s="61"/>
      <c r="R611" s="61"/>
      <c r="S611" s="61"/>
      <c r="T611" s="60"/>
      <c r="U611" s="60"/>
      <c r="V611" s="62"/>
      <c r="W611" s="62"/>
      <c r="X611" s="76"/>
      <c r="Y611" s="61"/>
      <c r="Z611" s="163">
        <f>Tabel1[[#This Row],[prijs voorbij entry (%)]]-Tabel1[[#This Row],[Fictieve Stoploss (%)]]</f>
        <v>0</v>
      </c>
      <c r="AA611" s="94"/>
      <c r="AB611" s="94"/>
      <c r="AC611" s="61"/>
      <c r="AD611" s="61"/>
      <c r="AE611" s="61"/>
      <c r="AF611" s="95"/>
      <c r="AG611" s="153">
        <f>Tabel1[[#This Row],[eindtijd]]-Tabel1[[#This Row],[starttijd]]</f>
        <v>0</v>
      </c>
      <c r="AI611" s="59"/>
      <c r="AJ611" s="162" t="str">
        <f>IFERROR($J611*(IF($M611="SL",IF($T611="",$Q611*Analysetool!B$3,$T611*Analysetool!B$3),$M611*Analysetool!B$3)+IF($N611="SL",IF($T611="",$Q611*Analysetool!B$4,$T611*Analysetool!B$4),$N611*Analysetool!B$4)+IF($O611="SL",IF($T611="",$Q611*Analysetool!B$5,$T611*Analysetool!B$5),$O611*Analysetool!B$5)+IF($P611="SL",IF($T611="",$Q611*Analysetool!B$6,$T611*Analysetool!B$6),$P611*Analysetool!B$6))-Tabel1[[#This Row],[fees (%)]],"")</f>
        <v/>
      </c>
    </row>
    <row r="612" spans="1:36" ht="15.75" customHeight="1" x14ac:dyDescent="0.35">
      <c r="A612" s="55"/>
      <c r="B612" s="56"/>
      <c r="C612" s="56"/>
      <c r="D612" s="56"/>
      <c r="E612" s="56"/>
      <c r="F612" s="57"/>
      <c r="G612" s="67"/>
      <c r="H612" s="67"/>
      <c r="I612" s="185"/>
      <c r="J612" s="58" t="str">
        <f>IFERROR(Tabel1[[#This Row],[risico PF (%)]]/Tabel1[[#This Row],[Fictieve Stoploss (%)]]*-1,"")</f>
        <v/>
      </c>
      <c r="K612" s="58" t="str">
        <f>IFERROR(Tabel1[[#This Row],[risico PF (%)]]/Tabel1[[#This Row],[Stoploss optie 2 (%)]]*-1,"")</f>
        <v/>
      </c>
      <c r="L612" s="137"/>
      <c r="M612" s="137"/>
      <c r="N612" s="138"/>
      <c r="O612" s="138"/>
      <c r="P612" s="137"/>
      <c r="Q612" s="61"/>
      <c r="R612" s="61"/>
      <c r="S612" s="61"/>
      <c r="T612" s="60"/>
      <c r="U612" s="60"/>
      <c r="V612" s="62"/>
      <c r="W612" s="62"/>
      <c r="X612" s="76"/>
      <c r="Y612" s="61"/>
      <c r="Z612" s="163">
        <f>Tabel1[[#This Row],[prijs voorbij entry (%)]]-Tabel1[[#This Row],[Fictieve Stoploss (%)]]</f>
        <v>0</v>
      </c>
      <c r="AA612" s="94"/>
      <c r="AB612" s="94"/>
      <c r="AC612" s="61"/>
      <c r="AD612" s="61"/>
      <c r="AE612" s="61"/>
      <c r="AF612" s="95"/>
      <c r="AG612" s="153">
        <f>Tabel1[[#This Row],[eindtijd]]-Tabel1[[#This Row],[starttijd]]</f>
        <v>0</v>
      </c>
      <c r="AI612" s="59"/>
      <c r="AJ612" s="162" t="str">
        <f>IFERROR($J612*(IF($M612="SL",IF($T612="",$Q612*Analysetool!B$3,$T612*Analysetool!B$3),$M612*Analysetool!B$3)+IF($N612="SL",IF($T612="",$Q612*Analysetool!B$4,$T612*Analysetool!B$4),$N612*Analysetool!B$4)+IF($O612="SL",IF($T612="",$Q612*Analysetool!B$5,$T612*Analysetool!B$5),$O612*Analysetool!B$5)+IF($P612="SL",IF($T612="",$Q612*Analysetool!B$6,$T612*Analysetool!B$6),$P612*Analysetool!B$6))-Tabel1[[#This Row],[fees (%)]],"")</f>
        <v/>
      </c>
    </row>
    <row r="613" spans="1:36" ht="15.75" customHeight="1" x14ac:dyDescent="0.35">
      <c r="A613" s="55"/>
      <c r="B613" s="56"/>
      <c r="C613" s="56"/>
      <c r="D613" s="56"/>
      <c r="E613" s="56"/>
      <c r="F613" s="57"/>
      <c r="G613" s="67"/>
      <c r="H613" s="67"/>
      <c r="I613" s="185"/>
      <c r="J613" s="58" t="str">
        <f>IFERROR(Tabel1[[#This Row],[risico PF (%)]]/Tabel1[[#This Row],[Fictieve Stoploss (%)]]*-1,"")</f>
        <v/>
      </c>
      <c r="K613" s="58" t="str">
        <f>IFERROR(Tabel1[[#This Row],[risico PF (%)]]/Tabel1[[#This Row],[Stoploss optie 2 (%)]]*-1,"")</f>
        <v/>
      </c>
      <c r="L613" s="137"/>
      <c r="M613" s="137"/>
      <c r="N613" s="138"/>
      <c r="O613" s="138"/>
      <c r="P613" s="137"/>
      <c r="Q613" s="61"/>
      <c r="R613" s="61"/>
      <c r="S613" s="61"/>
      <c r="T613" s="60"/>
      <c r="U613" s="60"/>
      <c r="V613" s="62"/>
      <c r="W613" s="62"/>
      <c r="X613" s="76"/>
      <c r="Y613" s="61"/>
      <c r="Z613" s="163">
        <f>Tabel1[[#This Row],[prijs voorbij entry (%)]]-Tabel1[[#This Row],[Fictieve Stoploss (%)]]</f>
        <v>0</v>
      </c>
      <c r="AA613" s="94"/>
      <c r="AB613" s="94"/>
      <c r="AC613" s="61"/>
      <c r="AD613" s="61"/>
      <c r="AE613" s="61"/>
      <c r="AF613" s="95"/>
      <c r="AG613" s="153">
        <f>Tabel1[[#This Row],[eindtijd]]-Tabel1[[#This Row],[starttijd]]</f>
        <v>0</v>
      </c>
      <c r="AI613" s="59"/>
      <c r="AJ613" s="162" t="str">
        <f>IFERROR($J613*(IF($M613="SL",IF($T613="",$Q613*Analysetool!B$3,$T613*Analysetool!B$3),$M613*Analysetool!B$3)+IF($N613="SL",IF($T613="",$Q613*Analysetool!B$4,$T613*Analysetool!B$4),$N613*Analysetool!B$4)+IF($O613="SL",IF($T613="",$Q613*Analysetool!B$5,$T613*Analysetool!B$5),$O613*Analysetool!B$5)+IF($P613="SL",IF($T613="",$Q613*Analysetool!B$6,$T613*Analysetool!B$6),$P613*Analysetool!B$6))-Tabel1[[#This Row],[fees (%)]],"")</f>
        <v/>
      </c>
    </row>
    <row r="614" spans="1:36" ht="15.75" customHeight="1" x14ac:dyDescent="0.35">
      <c r="A614" s="55"/>
      <c r="B614" s="56"/>
      <c r="C614" s="56"/>
      <c r="D614" s="56"/>
      <c r="E614" s="56"/>
      <c r="F614" s="57"/>
      <c r="G614" s="67"/>
      <c r="H614" s="67"/>
      <c r="I614" s="185"/>
      <c r="J614" s="58" t="str">
        <f>IFERROR(Tabel1[[#This Row],[risico PF (%)]]/Tabel1[[#This Row],[Fictieve Stoploss (%)]]*-1,"")</f>
        <v/>
      </c>
      <c r="K614" s="58" t="str">
        <f>IFERROR(Tabel1[[#This Row],[risico PF (%)]]/Tabel1[[#This Row],[Stoploss optie 2 (%)]]*-1,"")</f>
        <v/>
      </c>
      <c r="L614" s="137"/>
      <c r="M614" s="137"/>
      <c r="N614" s="138"/>
      <c r="O614" s="138"/>
      <c r="P614" s="137"/>
      <c r="Q614" s="61"/>
      <c r="R614" s="61"/>
      <c r="S614" s="61"/>
      <c r="T614" s="60"/>
      <c r="U614" s="60"/>
      <c r="V614" s="62"/>
      <c r="W614" s="62"/>
      <c r="X614" s="76"/>
      <c r="Y614" s="61"/>
      <c r="Z614" s="163">
        <f>Tabel1[[#This Row],[prijs voorbij entry (%)]]-Tabel1[[#This Row],[Fictieve Stoploss (%)]]</f>
        <v>0</v>
      </c>
      <c r="AA614" s="94"/>
      <c r="AB614" s="94"/>
      <c r="AC614" s="61"/>
      <c r="AD614" s="61"/>
      <c r="AE614" s="61"/>
      <c r="AF614" s="95"/>
      <c r="AG614" s="153">
        <f>Tabel1[[#This Row],[eindtijd]]-Tabel1[[#This Row],[starttijd]]</f>
        <v>0</v>
      </c>
      <c r="AI614" s="59"/>
      <c r="AJ614" s="162" t="str">
        <f>IFERROR($J614*(IF($M614="SL",IF($T614="",$Q614*Analysetool!B$3,$T614*Analysetool!B$3),$M614*Analysetool!B$3)+IF($N614="SL",IF($T614="",$Q614*Analysetool!B$4,$T614*Analysetool!B$4),$N614*Analysetool!B$4)+IF($O614="SL",IF($T614="",$Q614*Analysetool!B$5,$T614*Analysetool!B$5),$O614*Analysetool!B$5)+IF($P614="SL",IF($T614="",$Q614*Analysetool!B$6,$T614*Analysetool!B$6),$P614*Analysetool!B$6))-Tabel1[[#This Row],[fees (%)]],"")</f>
        <v/>
      </c>
    </row>
    <row r="615" spans="1:36" ht="15.75" customHeight="1" x14ac:dyDescent="0.35">
      <c r="A615" s="55"/>
      <c r="B615" s="56"/>
      <c r="C615" s="56"/>
      <c r="D615" s="56"/>
      <c r="E615" s="56"/>
      <c r="F615" s="57"/>
      <c r="G615" s="67"/>
      <c r="H615" s="67"/>
      <c r="I615" s="185"/>
      <c r="J615" s="58" t="str">
        <f>IFERROR(Tabel1[[#This Row],[risico PF (%)]]/Tabel1[[#This Row],[Fictieve Stoploss (%)]]*-1,"")</f>
        <v/>
      </c>
      <c r="K615" s="58" t="str">
        <f>IFERROR(Tabel1[[#This Row],[risico PF (%)]]/Tabel1[[#This Row],[Stoploss optie 2 (%)]]*-1,"")</f>
        <v/>
      </c>
      <c r="L615" s="137"/>
      <c r="M615" s="137"/>
      <c r="N615" s="138"/>
      <c r="O615" s="138"/>
      <c r="P615" s="137"/>
      <c r="Q615" s="61"/>
      <c r="R615" s="61"/>
      <c r="S615" s="61"/>
      <c r="T615" s="60"/>
      <c r="U615" s="60"/>
      <c r="V615" s="62"/>
      <c r="W615" s="62"/>
      <c r="X615" s="76"/>
      <c r="Y615" s="61"/>
      <c r="Z615" s="163">
        <f>Tabel1[[#This Row],[prijs voorbij entry (%)]]-Tabel1[[#This Row],[Fictieve Stoploss (%)]]</f>
        <v>0</v>
      </c>
      <c r="AA615" s="94"/>
      <c r="AB615" s="94"/>
      <c r="AC615" s="61"/>
      <c r="AD615" s="61"/>
      <c r="AE615" s="61"/>
      <c r="AF615" s="95"/>
      <c r="AG615" s="153">
        <f>Tabel1[[#This Row],[eindtijd]]-Tabel1[[#This Row],[starttijd]]</f>
        <v>0</v>
      </c>
      <c r="AI615" s="59"/>
      <c r="AJ615" s="162" t="str">
        <f>IFERROR($J615*(IF($M615="SL",IF($T615="",$Q615*Analysetool!B$3,$T615*Analysetool!B$3),$M615*Analysetool!B$3)+IF($N615="SL",IF($T615="",$Q615*Analysetool!B$4,$T615*Analysetool!B$4),$N615*Analysetool!B$4)+IF($O615="SL",IF($T615="",$Q615*Analysetool!B$5,$T615*Analysetool!B$5),$O615*Analysetool!B$5)+IF($P615="SL",IF($T615="",$Q615*Analysetool!B$6,$T615*Analysetool!B$6),$P615*Analysetool!B$6))-Tabel1[[#This Row],[fees (%)]],"")</f>
        <v/>
      </c>
    </row>
    <row r="616" spans="1:36" ht="15.75" customHeight="1" x14ac:dyDescent="0.35">
      <c r="A616" s="55"/>
      <c r="B616" s="56"/>
      <c r="C616" s="56"/>
      <c r="D616" s="56"/>
      <c r="E616" s="56"/>
      <c r="F616" s="57"/>
      <c r="G616" s="67"/>
      <c r="H616" s="67"/>
      <c r="I616" s="185"/>
      <c r="J616" s="58" t="str">
        <f>IFERROR(Tabel1[[#This Row],[risico PF (%)]]/Tabel1[[#This Row],[Fictieve Stoploss (%)]]*-1,"")</f>
        <v/>
      </c>
      <c r="K616" s="58" t="str">
        <f>IFERROR(Tabel1[[#This Row],[risico PF (%)]]/Tabel1[[#This Row],[Stoploss optie 2 (%)]]*-1,"")</f>
        <v/>
      </c>
      <c r="L616" s="137"/>
      <c r="M616" s="137"/>
      <c r="N616" s="138"/>
      <c r="O616" s="138"/>
      <c r="P616" s="137"/>
      <c r="Q616" s="61"/>
      <c r="R616" s="61"/>
      <c r="S616" s="61"/>
      <c r="T616" s="60"/>
      <c r="U616" s="60"/>
      <c r="V616" s="62"/>
      <c r="W616" s="62"/>
      <c r="X616" s="76"/>
      <c r="Y616" s="61"/>
      <c r="Z616" s="163">
        <f>Tabel1[[#This Row],[prijs voorbij entry (%)]]-Tabel1[[#This Row],[Fictieve Stoploss (%)]]</f>
        <v>0</v>
      </c>
      <c r="AA616" s="94"/>
      <c r="AB616" s="94"/>
      <c r="AC616" s="61"/>
      <c r="AD616" s="61"/>
      <c r="AE616" s="61"/>
      <c r="AF616" s="95"/>
      <c r="AG616" s="153">
        <f>Tabel1[[#This Row],[eindtijd]]-Tabel1[[#This Row],[starttijd]]</f>
        <v>0</v>
      </c>
      <c r="AI616" s="59"/>
      <c r="AJ616" s="162" t="str">
        <f>IFERROR($J616*(IF($M616="SL",IF($T616="",$Q616*Analysetool!B$3,$T616*Analysetool!B$3),$M616*Analysetool!B$3)+IF($N616="SL",IF($T616="",$Q616*Analysetool!B$4,$T616*Analysetool!B$4),$N616*Analysetool!B$4)+IF($O616="SL",IF($T616="",$Q616*Analysetool!B$5,$T616*Analysetool!B$5),$O616*Analysetool!B$5)+IF($P616="SL",IF($T616="",$Q616*Analysetool!B$6,$T616*Analysetool!B$6),$P616*Analysetool!B$6))-Tabel1[[#This Row],[fees (%)]],"")</f>
        <v/>
      </c>
    </row>
    <row r="617" spans="1:36" ht="15.75" customHeight="1" x14ac:dyDescent="0.35">
      <c r="A617" s="55"/>
      <c r="B617" s="56"/>
      <c r="C617" s="56"/>
      <c r="D617" s="56"/>
      <c r="E617" s="56"/>
      <c r="F617" s="57"/>
      <c r="G617" s="67"/>
      <c r="H617" s="67"/>
      <c r="I617" s="185"/>
      <c r="J617" s="58" t="str">
        <f>IFERROR(Tabel1[[#This Row],[risico PF (%)]]/Tabel1[[#This Row],[Fictieve Stoploss (%)]]*-1,"")</f>
        <v/>
      </c>
      <c r="K617" s="58" t="str">
        <f>IFERROR(Tabel1[[#This Row],[risico PF (%)]]/Tabel1[[#This Row],[Stoploss optie 2 (%)]]*-1,"")</f>
        <v/>
      </c>
      <c r="L617" s="137"/>
      <c r="M617" s="137"/>
      <c r="N617" s="138"/>
      <c r="O617" s="138"/>
      <c r="P617" s="137"/>
      <c r="Q617" s="61"/>
      <c r="R617" s="61"/>
      <c r="S617" s="61"/>
      <c r="T617" s="60"/>
      <c r="U617" s="60"/>
      <c r="V617" s="62"/>
      <c r="W617" s="62"/>
      <c r="X617" s="76"/>
      <c r="Y617" s="61"/>
      <c r="Z617" s="163">
        <f>Tabel1[[#This Row],[prijs voorbij entry (%)]]-Tabel1[[#This Row],[Fictieve Stoploss (%)]]</f>
        <v>0</v>
      </c>
      <c r="AA617" s="94"/>
      <c r="AB617" s="94"/>
      <c r="AC617" s="61"/>
      <c r="AD617" s="61"/>
      <c r="AE617" s="61"/>
      <c r="AF617" s="95"/>
      <c r="AG617" s="153">
        <f>Tabel1[[#This Row],[eindtijd]]-Tabel1[[#This Row],[starttijd]]</f>
        <v>0</v>
      </c>
      <c r="AI617" s="59"/>
      <c r="AJ617" s="162" t="str">
        <f>IFERROR($J617*(IF($M617="SL",IF($T617="",$Q617*Analysetool!B$3,$T617*Analysetool!B$3),$M617*Analysetool!B$3)+IF($N617="SL",IF($T617="",$Q617*Analysetool!B$4,$T617*Analysetool!B$4),$N617*Analysetool!B$4)+IF($O617="SL",IF($T617="",$Q617*Analysetool!B$5,$T617*Analysetool!B$5),$O617*Analysetool!B$5)+IF($P617="SL",IF($T617="",$Q617*Analysetool!B$6,$T617*Analysetool!B$6),$P617*Analysetool!B$6))-Tabel1[[#This Row],[fees (%)]],"")</f>
        <v/>
      </c>
    </row>
    <row r="618" spans="1:36" ht="15.75" customHeight="1" x14ac:dyDescent="0.35">
      <c r="A618" s="55"/>
      <c r="B618" s="56"/>
      <c r="C618" s="56"/>
      <c r="D618" s="56"/>
      <c r="E618" s="56"/>
      <c r="F618" s="57"/>
      <c r="G618" s="67"/>
      <c r="H618" s="67"/>
      <c r="I618" s="185"/>
      <c r="J618" s="58" t="str">
        <f>IFERROR(Tabel1[[#This Row],[risico PF (%)]]/Tabel1[[#This Row],[Fictieve Stoploss (%)]]*-1,"")</f>
        <v/>
      </c>
      <c r="K618" s="58" t="str">
        <f>IFERROR(Tabel1[[#This Row],[risico PF (%)]]/Tabel1[[#This Row],[Stoploss optie 2 (%)]]*-1,"")</f>
        <v/>
      </c>
      <c r="L618" s="137"/>
      <c r="M618" s="137"/>
      <c r="N618" s="138"/>
      <c r="O618" s="138"/>
      <c r="P618" s="137"/>
      <c r="Q618" s="61"/>
      <c r="R618" s="61"/>
      <c r="S618" s="61"/>
      <c r="T618" s="60"/>
      <c r="U618" s="60"/>
      <c r="V618" s="62"/>
      <c r="W618" s="62"/>
      <c r="X618" s="76"/>
      <c r="Y618" s="61"/>
      <c r="Z618" s="163">
        <f>Tabel1[[#This Row],[prijs voorbij entry (%)]]-Tabel1[[#This Row],[Fictieve Stoploss (%)]]</f>
        <v>0</v>
      </c>
      <c r="AA618" s="94"/>
      <c r="AB618" s="94"/>
      <c r="AC618" s="61"/>
      <c r="AD618" s="61"/>
      <c r="AE618" s="61"/>
      <c r="AF618" s="95"/>
      <c r="AG618" s="153">
        <f>Tabel1[[#This Row],[eindtijd]]-Tabel1[[#This Row],[starttijd]]</f>
        <v>0</v>
      </c>
      <c r="AI618" s="59"/>
      <c r="AJ618" s="162" t="str">
        <f>IFERROR($J618*(IF($M618="SL",IF($T618="",$Q618*Analysetool!B$3,$T618*Analysetool!B$3),$M618*Analysetool!B$3)+IF($N618="SL",IF($T618="",$Q618*Analysetool!B$4,$T618*Analysetool!B$4),$N618*Analysetool!B$4)+IF($O618="SL",IF($T618="",$Q618*Analysetool!B$5,$T618*Analysetool!B$5),$O618*Analysetool!B$5)+IF($P618="SL",IF($T618="",$Q618*Analysetool!B$6,$T618*Analysetool!B$6),$P618*Analysetool!B$6))-Tabel1[[#This Row],[fees (%)]],"")</f>
        <v/>
      </c>
    </row>
    <row r="619" spans="1:36" ht="15.75" customHeight="1" x14ac:dyDescent="0.35">
      <c r="A619" s="55"/>
      <c r="B619" s="56"/>
      <c r="C619" s="56"/>
      <c r="D619" s="56"/>
      <c r="E619" s="56"/>
      <c r="F619" s="57"/>
      <c r="G619" s="67"/>
      <c r="H619" s="67"/>
      <c r="I619" s="185"/>
      <c r="J619" s="58" t="str">
        <f>IFERROR(Tabel1[[#This Row],[risico PF (%)]]/Tabel1[[#This Row],[Fictieve Stoploss (%)]]*-1,"")</f>
        <v/>
      </c>
      <c r="K619" s="58" t="str">
        <f>IFERROR(Tabel1[[#This Row],[risico PF (%)]]/Tabel1[[#This Row],[Stoploss optie 2 (%)]]*-1,"")</f>
        <v/>
      </c>
      <c r="L619" s="137"/>
      <c r="M619" s="137"/>
      <c r="N619" s="138"/>
      <c r="O619" s="138"/>
      <c r="P619" s="137"/>
      <c r="Q619" s="61"/>
      <c r="R619" s="61"/>
      <c r="S619" s="61"/>
      <c r="T619" s="60"/>
      <c r="U619" s="60"/>
      <c r="V619" s="62"/>
      <c r="W619" s="62"/>
      <c r="X619" s="76"/>
      <c r="Y619" s="61"/>
      <c r="Z619" s="163">
        <f>Tabel1[[#This Row],[prijs voorbij entry (%)]]-Tabel1[[#This Row],[Fictieve Stoploss (%)]]</f>
        <v>0</v>
      </c>
      <c r="AA619" s="94"/>
      <c r="AB619" s="94"/>
      <c r="AC619" s="61"/>
      <c r="AD619" s="61"/>
      <c r="AE619" s="61"/>
      <c r="AF619" s="95"/>
      <c r="AG619" s="153">
        <f>Tabel1[[#This Row],[eindtijd]]-Tabel1[[#This Row],[starttijd]]</f>
        <v>0</v>
      </c>
      <c r="AI619" s="59"/>
      <c r="AJ619" s="162" t="str">
        <f>IFERROR($J619*(IF($M619="SL",IF($T619="",$Q619*Analysetool!B$3,$T619*Analysetool!B$3),$M619*Analysetool!B$3)+IF($N619="SL",IF($T619="",$Q619*Analysetool!B$4,$T619*Analysetool!B$4),$N619*Analysetool!B$4)+IF($O619="SL",IF($T619="",$Q619*Analysetool!B$5,$T619*Analysetool!B$5),$O619*Analysetool!B$5)+IF($P619="SL",IF($T619="",$Q619*Analysetool!B$6,$T619*Analysetool!B$6),$P619*Analysetool!B$6))-Tabel1[[#This Row],[fees (%)]],"")</f>
        <v/>
      </c>
    </row>
    <row r="620" spans="1:36" ht="15.75" customHeight="1" x14ac:dyDescent="0.35">
      <c r="A620" s="55"/>
      <c r="B620" s="56"/>
      <c r="C620" s="56"/>
      <c r="D620" s="56"/>
      <c r="E620" s="56"/>
      <c r="F620" s="57"/>
      <c r="G620" s="67"/>
      <c r="H620" s="67"/>
      <c r="I620" s="185"/>
      <c r="J620" s="58" t="str">
        <f>IFERROR(Tabel1[[#This Row],[risico PF (%)]]/Tabel1[[#This Row],[Fictieve Stoploss (%)]]*-1,"")</f>
        <v/>
      </c>
      <c r="K620" s="58" t="str">
        <f>IFERROR(Tabel1[[#This Row],[risico PF (%)]]/Tabel1[[#This Row],[Stoploss optie 2 (%)]]*-1,"")</f>
        <v/>
      </c>
      <c r="L620" s="137"/>
      <c r="M620" s="137"/>
      <c r="N620" s="138"/>
      <c r="O620" s="138"/>
      <c r="P620" s="137"/>
      <c r="Q620" s="61"/>
      <c r="R620" s="61"/>
      <c r="S620" s="61"/>
      <c r="T620" s="60"/>
      <c r="U620" s="60"/>
      <c r="V620" s="62"/>
      <c r="W620" s="62"/>
      <c r="X620" s="76"/>
      <c r="Y620" s="61"/>
      <c r="Z620" s="163">
        <f>Tabel1[[#This Row],[prijs voorbij entry (%)]]-Tabel1[[#This Row],[Fictieve Stoploss (%)]]</f>
        <v>0</v>
      </c>
      <c r="AA620" s="94"/>
      <c r="AB620" s="94"/>
      <c r="AC620" s="61"/>
      <c r="AD620" s="61"/>
      <c r="AE620" s="61"/>
      <c r="AF620" s="95"/>
      <c r="AG620" s="153">
        <f>Tabel1[[#This Row],[eindtijd]]-Tabel1[[#This Row],[starttijd]]</f>
        <v>0</v>
      </c>
      <c r="AI620" s="59"/>
      <c r="AJ620" s="162" t="str">
        <f>IFERROR($J620*(IF($M620="SL",IF($T620="",$Q620*Analysetool!B$3,$T620*Analysetool!B$3),$M620*Analysetool!B$3)+IF($N620="SL",IF($T620="",$Q620*Analysetool!B$4,$T620*Analysetool!B$4),$N620*Analysetool!B$4)+IF($O620="SL",IF($T620="",$Q620*Analysetool!B$5,$T620*Analysetool!B$5),$O620*Analysetool!B$5)+IF($P620="SL",IF($T620="",$Q620*Analysetool!B$6,$T620*Analysetool!B$6),$P620*Analysetool!B$6))-Tabel1[[#This Row],[fees (%)]],"")</f>
        <v/>
      </c>
    </row>
    <row r="621" spans="1:36" ht="15.75" customHeight="1" x14ac:dyDescent="0.35">
      <c r="A621" s="55"/>
      <c r="B621" s="56"/>
      <c r="C621" s="56"/>
      <c r="D621" s="56"/>
      <c r="E621" s="56"/>
      <c r="F621" s="57"/>
      <c r="G621" s="67"/>
      <c r="H621" s="67"/>
      <c r="I621" s="185"/>
      <c r="J621" s="58" t="str">
        <f>IFERROR(Tabel1[[#This Row],[risico PF (%)]]/Tabel1[[#This Row],[Fictieve Stoploss (%)]]*-1,"")</f>
        <v/>
      </c>
      <c r="K621" s="58" t="str">
        <f>IFERROR(Tabel1[[#This Row],[risico PF (%)]]/Tabel1[[#This Row],[Stoploss optie 2 (%)]]*-1,"")</f>
        <v/>
      </c>
      <c r="L621" s="137"/>
      <c r="M621" s="137"/>
      <c r="N621" s="138"/>
      <c r="O621" s="138"/>
      <c r="P621" s="137"/>
      <c r="Q621" s="61"/>
      <c r="R621" s="61"/>
      <c r="S621" s="61"/>
      <c r="T621" s="60"/>
      <c r="U621" s="60"/>
      <c r="V621" s="62"/>
      <c r="W621" s="62"/>
      <c r="X621" s="76"/>
      <c r="Y621" s="61"/>
      <c r="Z621" s="163">
        <f>Tabel1[[#This Row],[prijs voorbij entry (%)]]-Tabel1[[#This Row],[Fictieve Stoploss (%)]]</f>
        <v>0</v>
      </c>
      <c r="AA621" s="94"/>
      <c r="AB621" s="94"/>
      <c r="AC621" s="61"/>
      <c r="AD621" s="61"/>
      <c r="AE621" s="61"/>
      <c r="AF621" s="95"/>
      <c r="AG621" s="153">
        <f>Tabel1[[#This Row],[eindtijd]]-Tabel1[[#This Row],[starttijd]]</f>
        <v>0</v>
      </c>
      <c r="AI621" s="59"/>
      <c r="AJ621" s="162" t="str">
        <f>IFERROR($J621*(IF($M621="SL",IF($T621="",$Q621*Analysetool!B$3,$T621*Analysetool!B$3),$M621*Analysetool!B$3)+IF($N621="SL",IF($T621="",$Q621*Analysetool!B$4,$T621*Analysetool!B$4),$N621*Analysetool!B$4)+IF($O621="SL",IF($T621="",$Q621*Analysetool!B$5,$T621*Analysetool!B$5),$O621*Analysetool!B$5)+IF($P621="SL",IF($T621="",$Q621*Analysetool!B$6,$T621*Analysetool!B$6),$P621*Analysetool!B$6))-Tabel1[[#This Row],[fees (%)]],"")</f>
        <v/>
      </c>
    </row>
    <row r="622" spans="1:36" ht="15.75" customHeight="1" x14ac:dyDescent="0.35">
      <c r="A622" s="55"/>
      <c r="B622" s="56"/>
      <c r="C622" s="56"/>
      <c r="D622" s="56"/>
      <c r="E622" s="56"/>
      <c r="F622" s="57"/>
      <c r="G622" s="67"/>
      <c r="H622" s="67"/>
      <c r="I622" s="185"/>
      <c r="J622" s="58" t="str">
        <f>IFERROR(Tabel1[[#This Row],[risico PF (%)]]/Tabel1[[#This Row],[Fictieve Stoploss (%)]]*-1,"")</f>
        <v/>
      </c>
      <c r="K622" s="58" t="str">
        <f>IFERROR(Tabel1[[#This Row],[risico PF (%)]]/Tabel1[[#This Row],[Stoploss optie 2 (%)]]*-1,"")</f>
        <v/>
      </c>
      <c r="L622" s="137"/>
      <c r="M622" s="137"/>
      <c r="N622" s="138"/>
      <c r="O622" s="138"/>
      <c r="P622" s="137"/>
      <c r="Q622" s="61"/>
      <c r="R622" s="61"/>
      <c r="S622" s="61"/>
      <c r="T622" s="60"/>
      <c r="U622" s="60"/>
      <c r="V622" s="62"/>
      <c r="W622" s="62"/>
      <c r="X622" s="76"/>
      <c r="Y622" s="61"/>
      <c r="Z622" s="163">
        <f>Tabel1[[#This Row],[prijs voorbij entry (%)]]-Tabel1[[#This Row],[Fictieve Stoploss (%)]]</f>
        <v>0</v>
      </c>
      <c r="AA622" s="94"/>
      <c r="AB622" s="94"/>
      <c r="AC622" s="61"/>
      <c r="AD622" s="61"/>
      <c r="AE622" s="61"/>
      <c r="AF622" s="95"/>
      <c r="AG622" s="153">
        <f>Tabel1[[#This Row],[eindtijd]]-Tabel1[[#This Row],[starttijd]]</f>
        <v>0</v>
      </c>
      <c r="AI622" s="59"/>
      <c r="AJ622" s="162" t="str">
        <f>IFERROR($J622*(IF($M622="SL",IF($T622="",$Q622*Analysetool!B$3,$T622*Analysetool!B$3),$M622*Analysetool!B$3)+IF($N622="SL",IF($T622="",$Q622*Analysetool!B$4,$T622*Analysetool!B$4),$N622*Analysetool!B$4)+IF($O622="SL",IF($T622="",$Q622*Analysetool!B$5,$T622*Analysetool!B$5),$O622*Analysetool!B$5)+IF($P622="SL",IF($T622="",$Q622*Analysetool!B$6,$T622*Analysetool!B$6),$P622*Analysetool!B$6))-Tabel1[[#This Row],[fees (%)]],"")</f>
        <v/>
      </c>
    </row>
    <row r="623" spans="1:36" ht="15.75" customHeight="1" x14ac:dyDescent="0.35">
      <c r="A623" s="55"/>
      <c r="B623" s="56"/>
      <c r="C623" s="56"/>
      <c r="D623" s="56"/>
      <c r="E623" s="56"/>
      <c r="F623" s="57"/>
      <c r="G623" s="67"/>
      <c r="H623" s="67"/>
      <c r="I623" s="185"/>
      <c r="J623" s="58" t="str">
        <f>IFERROR(Tabel1[[#This Row],[risico PF (%)]]/Tabel1[[#This Row],[Fictieve Stoploss (%)]]*-1,"")</f>
        <v/>
      </c>
      <c r="K623" s="58" t="str">
        <f>IFERROR(Tabel1[[#This Row],[risico PF (%)]]/Tabel1[[#This Row],[Stoploss optie 2 (%)]]*-1,"")</f>
        <v/>
      </c>
      <c r="L623" s="137"/>
      <c r="M623" s="137"/>
      <c r="N623" s="138"/>
      <c r="O623" s="138"/>
      <c r="P623" s="137"/>
      <c r="Q623" s="61"/>
      <c r="R623" s="61"/>
      <c r="S623" s="61"/>
      <c r="T623" s="60"/>
      <c r="U623" s="60"/>
      <c r="V623" s="62"/>
      <c r="W623" s="62"/>
      <c r="X623" s="76"/>
      <c r="Y623" s="61"/>
      <c r="Z623" s="163">
        <f>Tabel1[[#This Row],[prijs voorbij entry (%)]]-Tabel1[[#This Row],[Fictieve Stoploss (%)]]</f>
        <v>0</v>
      </c>
      <c r="AA623" s="94"/>
      <c r="AB623" s="94"/>
      <c r="AC623" s="61"/>
      <c r="AD623" s="61"/>
      <c r="AE623" s="61"/>
      <c r="AF623" s="95"/>
      <c r="AG623" s="153">
        <f>Tabel1[[#This Row],[eindtijd]]-Tabel1[[#This Row],[starttijd]]</f>
        <v>0</v>
      </c>
      <c r="AI623" s="59"/>
      <c r="AJ623" s="162" t="str">
        <f>IFERROR($J623*(IF($M623="SL",IF($T623="",$Q623*Analysetool!B$3,$T623*Analysetool!B$3),$M623*Analysetool!B$3)+IF($N623="SL",IF($T623="",$Q623*Analysetool!B$4,$T623*Analysetool!B$4),$N623*Analysetool!B$4)+IF($O623="SL",IF($T623="",$Q623*Analysetool!B$5,$T623*Analysetool!B$5),$O623*Analysetool!B$5)+IF($P623="SL",IF($T623="",$Q623*Analysetool!B$6,$T623*Analysetool!B$6),$P623*Analysetool!B$6))-Tabel1[[#This Row],[fees (%)]],"")</f>
        <v/>
      </c>
    </row>
    <row r="624" spans="1:36" ht="15.75" customHeight="1" x14ac:dyDescent="0.35">
      <c r="A624" s="55"/>
      <c r="B624" s="56"/>
      <c r="C624" s="56"/>
      <c r="D624" s="56"/>
      <c r="E624" s="56"/>
      <c r="F624" s="57"/>
      <c r="G624" s="67"/>
      <c r="H624" s="67"/>
      <c r="I624" s="185"/>
      <c r="J624" s="58" t="str">
        <f>IFERROR(Tabel1[[#This Row],[risico PF (%)]]/Tabel1[[#This Row],[Fictieve Stoploss (%)]]*-1,"")</f>
        <v/>
      </c>
      <c r="K624" s="58" t="str">
        <f>IFERROR(Tabel1[[#This Row],[risico PF (%)]]/Tabel1[[#This Row],[Stoploss optie 2 (%)]]*-1,"")</f>
        <v/>
      </c>
      <c r="L624" s="137"/>
      <c r="M624" s="137"/>
      <c r="N624" s="138"/>
      <c r="O624" s="138"/>
      <c r="P624" s="137"/>
      <c r="Q624" s="61"/>
      <c r="R624" s="61"/>
      <c r="S624" s="61"/>
      <c r="T624" s="60"/>
      <c r="U624" s="60"/>
      <c r="V624" s="62"/>
      <c r="W624" s="62"/>
      <c r="X624" s="76"/>
      <c r="Y624" s="61"/>
      <c r="Z624" s="163">
        <f>Tabel1[[#This Row],[prijs voorbij entry (%)]]-Tabel1[[#This Row],[Fictieve Stoploss (%)]]</f>
        <v>0</v>
      </c>
      <c r="AA624" s="94"/>
      <c r="AB624" s="94"/>
      <c r="AC624" s="61"/>
      <c r="AD624" s="61"/>
      <c r="AE624" s="61"/>
      <c r="AF624" s="95"/>
      <c r="AG624" s="153">
        <f>Tabel1[[#This Row],[eindtijd]]-Tabel1[[#This Row],[starttijd]]</f>
        <v>0</v>
      </c>
      <c r="AI624" s="59"/>
      <c r="AJ624" s="162" t="str">
        <f>IFERROR($J624*(IF($M624="SL",IF($T624="",$Q624*Analysetool!B$3,$T624*Analysetool!B$3),$M624*Analysetool!B$3)+IF($N624="SL",IF($T624="",$Q624*Analysetool!B$4,$T624*Analysetool!B$4),$N624*Analysetool!B$4)+IF($O624="SL",IF($T624="",$Q624*Analysetool!B$5,$T624*Analysetool!B$5),$O624*Analysetool!B$5)+IF($P624="SL",IF($T624="",$Q624*Analysetool!B$6,$T624*Analysetool!B$6),$P624*Analysetool!B$6))-Tabel1[[#This Row],[fees (%)]],"")</f>
        <v/>
      </c>
    </row>
    <row r="625" spans="1:36" ht="15.75" customHeight="1" x14ac:dyDescent="0.35">
      <c r="A625" s="55"/>
      <c r="B625" s="56"/>
      <c r="C625" s="56"/>
      <c r="D625" s="56"/>
      <c r="E625" s="56"/>
      <c r="F625" s="57"/>
      <c r="G625" s="67"/>
      <c r="H625" s="67"/>
      <c r="I625" s="185"/>
      <c r="J625" s="58" t="str">
        <f>IFERROR(Tabel1[[#This Row],[risico PF (%)]]/Tabel1[[#This Row],[Fictieve Stoploss (%)]]*-1,"")</f>
        <v/>
      </c>
      <c r="K625" s="58" t="str">
        <f>IFERROR(Tabel1[[#This Row],[risico PF (%)]]/Tabel1[[#This Row],[Stoploss optie 2 (%)]]*-1,"")</f>
        <v/>
      </c>
      <c r="L625" s="137"/>
      <c r="M625" s="137"/>
      <c r="N625" s="138"/>
      <c r="O625" s="138"/>
      <c r="P625" s="137"/>
      <c r="Q625" s="61"/>
      <c r="R625" s="61"/>
      <c r="S625" s="61"/>
      <c r="T625" s="60"/>
      <c r="U625" s="60"/>
      <c r="V625" s="62"/>
      <c r="W625" s="62"/>
      <c r="X625" s="76"/>
      <c r="Y625" s="61"/>
      <c r="Z625" s="163">
        <f>Tabel1[[#This Row],[prijs voorbij entry (%)]]-Tabel1[[#This Row],[Fictieve Stoploss (%)]]</f>
        <v>0</v>
      </c>
      <c r="AA625" s="94"/>
      <c r="AB625" s="94"/>
      <c r="AC625" s="61"/>
      <c r="AD625" s="61"/>
      <c r="AE625" s="61"/>
      <c r="AF625" s="95"/>
      <c r="AG625" s="153">
        <f>Tabel1[[#This Row],[eindtijd]]-Tabel1[[#This Row],[starttijd]]</f>
        <v>0</v>
      </c>
      <c r="AI625" s="59"/>
      <c r="AJ625" s="162" t="str">
        <f>IFERROR($J625*(IF($M625="SL",IF($T625="",$Q625*Analysetool!B$3,$T625*Analysetool!B$3),$M625*Analysetool!B$3)+IF($N625="SL",IF($T625="",$Q625*Analysetool!B$4,$T625*Analysetool!B$4),$N625*Analysetool!B$4)+IF($O625="SL",IF($T625="",$Q625*Analysetool!B$5,$T625*Analysetool!B$5),$O625*Analysetool!B$5)+IF($P625="SL",IF($T625="",$Q625*Analysetool!B$6,$T625*Analysetool!B$6),$P625*Analysetool!B$6))-Tabel1[[#This Row],[fees (%)]],"")</f>
        <v/>
      </c>
    </row>
    <row r="626" spans="1:36" ht="15.75" customHeight="1" x14ac:dyDescent="0.35">
      <c r="A626" s="55"/>
      <c r="B626" s="56"/>
      <c r="C626" s="56"/>
      <c r="D626" s="56"/>
      <c r="E626" s="56"/>
      <c r="F626" s="57"/>
      <c r="G626" s="67"/>
      <c r="H626" s="67"/>
      <c r="I626" s="185"/>
      <c r="J626" s="58" t="str">
        <f>IFERROR(Tabel1[[#This Row],[risico PF (%)]]/Tabel1[[#This Row],[Fictieve Stoploss (%)]]*-1,"")</f>
        <v/>
      </c>
      <c r="K626" s="58" t="str">
        <f>IFERROR(Tabel1[[#This Row],[risico PF (%)]]/Tabel1[[#This Row],[Stoploss optie 2 (%)]]*-1,"")</f>
        <v/>
      </c>
      <c r="L626" s="137"/>
      <c r="M626" s="137"/>
      <c r="N626" s="138"/>
      <c r="O626" s="138"/>
      <c r="P626" s="137"/>
      <c r="Q626" s="61"/>
      <c r="R626" s="61"/>
      <c r="S626" s="61"/>
      <c r="T626" s="60"/>
      <c r="U626" s="60"/>
      <c r="V626" s="62"/>
      <c r="W626" s="62"/>
      <c r="X626" s="76"/>
      <c r="Y626" s="61"/>
      <c r="Z626" s="163">
        <f>Tabel1[[#This Row],[prijs voorbij entry (%)]]-Tabel1[[#This Row],[Fictieve Stoploss (%)]]</f>
        <v>0</v>
      </c>
      <c r="AA626" s="94"/>
      <c r="AB626" s="94"/>
      <c r="AC626" s="61"/>
      <c r="AD626" s="61"/>
      <c r="AE626" s="61"/>
      <c r="AF626" s="95"/>
      <c r="AG626" s="153">
        <f>Tabel1[[#This Row],[eindtijd]]-Tabel1[[#This Row],[starttijd]]</f>
        <v>0</v>
      </c>
      <c r="AI626" s="59"/>
      <c r="AJ626" s="162" t="str">
        <f>IFERROR($J626*(IF($M626="SL",IF($T626="",$Q626*Analysetool!B$3,$T626*Analysetool!B$3),$M626*Analysetool!B$3)+IF($N626="SL",IF($T626="",$Q626*Analysetool!B$4,$T626*Analysetool!B$4),$N626*Analysetool!B$4)+IF($O626="SL",IF($T626="",$Q626*Analysetool!B$5,$T626*Analysetool!B$5),$O626*Analysetool!B$5)+IF($P626="SL",IF($T626="",$Q626*Analysetool!B$6,$T626*Analysetool!B$6),$P626*Analysetool!B$6))-Tabel1[[#This Row],[fees (%)]],"")</f>
        <v/>
      </c>
    </row>
    <row r="627" spans="1:36" ht="15.75" customHeight="1" x14ac:dyDescent="0.35">
      <c r="A627" s="55"/>
      <c r="B627" s="56"/>
      <c r="C627" s="56"/>
      <c r="D627" s="56"/>
      <c r="E627" s="56"/>
      <c r="F627" s="57"/>
      <c r="G627" s="67"/>
      <c r="H627" s="67"/>
      <c r="I627" s="185"/>
      <c r="J627" s="58" t="str">
        <f>IFERROR(Tabel1[[#This Row],[risico PF (%)]]/Tabel1[[#This Row],[Fictieve Stoploss (%)]]*-1,"")</f>
        <v/>
      </c>
      <c r="K627" s="58" t="str">
        <f>IFERROR(Tabel1[[#This Row],[risico PF (%)]]/Tabel1[[#This Row],[Stoploss optie 2 (%)]]*-1,"")</f>
        <v/>
      </c>
      <c r="L627" s="137"/>
      <c r="M627" s="137"/>
      <c r="N627" s="138"/>
      <c r="O627" s="138"/>
      <c r="P627" s="137"/>
      <c r="Q627" s="61"/>
      <c r="R627" s="61"/>
      <c r="S627" s="61"/>
      <c r="T627" s="60"/>
      <c r="U627" s="60"/>
      <c r="V627" s="62"/>
      <c r="W627" s="62"/>
      <c r="X627" s="76"/>
      <c r="Y627" s="61"/>
      <c r="Z627" s="163">
        <f>Tabel1[[#This Row],[prijs voorbij entry (%)]]-Tabel1[[#This Row],[Fictieve Stoploss (%)]]</f>
        <v>0</v>
      </c>
      <c r="AA627" s="94"/>
      <c r="AB627" s="94"/>
      <c r="AC627" s="61"/>
      <c r="AD627" s="61"/>
      <c r="AE627" s="61"/>
      <c r="AF627" s="95"/>
      <c r="AG627" s="153">
        <f>Tabel1[[#This Row],[eindtijd]]-Tabel1[[#This Row],[starttijd]]</f>
        <v>0</v>
      </c>
      <c r="AI627" s="59"/>
      <c r="AJ627" s="162" t="str">
        <f>IFERROR($J627*(IF($M627="SL",IF($T627="",$Q627*Analysetool!B$3,$T627*Analysetool!B$3),$M627*Analysetool!B$3)+IF($N627="SL",IF($T627="",$Q627*Analysetool!B$4,$T627*Analysetool!B$4),$N627*Analysetool!B$4)+IF($O627="SL",IF($T627="",$Q627*Analysetool!B$5,$T627*Analysetool!B$5),$O627*Analysetool!B$5)+IF($P627="SL",IF($T627="",$Q627*Analysetool!B$6,$T627*Analysetool!B$6),$P627*Analysetool!B$6))-Tabel1[[#This Row],[fees (%)]],"")</f>
        <v/>
      </c>
    </row>
    <row r="628" spans="1:36" ht="15.75" customHeight="1" x14ac:dyDescent="0.35">
      <c r="A628" s="55"/>
      <c r="B628" s="56"/>
      <c r="C628" s="56"/>
      <c r="D628" s="56"/>
      <c r="E628" s="56"/>
      <c r="F628" s="57"/>
      <c r="G628" s="67"/>
      <c r="H628" s="67"/>
      <c r="I628" s="185"/>
      <c r="J628" s="58" t="str">
        <f>IFERROR(Tabel1[[#This Row],[risico PF (%)]]/Tabel1[[#This Row],[Fictieve Stoploss (%)]]*-1,"")</f>
        <v/>
      </c>
      <c r="K628" s="58" t="str">
        <f>IFERROR(Tabel1[[#This Row],[risico PF (%)]]/Tabel1[[#This Row],[Stoploss optie 2 (%)]]*-1,"")</f>
        <v/>
      </c>
      <c r="L628" s="137"/>
      <c r="M628" s="137"/>
      <c r="N628" s="138"/>
      <c r="O628" s="138"/>
      <c r="P628" s="137"/>
      <c r="Q628" s="61"/>
      <c r="R628" s="61"/>
      <c r="S628" s="61"/>
      <c r="T628" s="60"/>
      <c r="U628" s="60"/>
      <c r="V628" s="62"/>
      <c r="W628" s="62"/>
      <c r="X628" s="76"/>
      <c r="Y628" s="61"/>
      <c r="Z628" s="163">
        <f>Tabel1[[#This Row],[prijs voorbij entry (%)]]-Tabel1[[#This Row],[Fictieve Stoploss (%)]]</f>
        <v>0</v>
      </c>
      <c r="AA628" s="94"/>
      <c r="AB628" s="94"/>
      <c r="AC628" s="61"/>
      <c r="AD628" s="61"/>
      <c r="AE628" s="61"/>
      <c r="AF628" s="95"/>
      <c r="AG628" s="153">
        <f>Tabel1[[#This Row],[eindtijd]]-Tabel1[[#This Row],[starttijd]]</f>
        <v>0</v>
      </c>
      <c r="AI628" s="59"/>
      <c r="AJ628" s="162" t="str">
        <f>IFERROR($J628*(IF($M628="SL",IF($T628="",$Q628*Analysetool!B$3,$T628*Analysetool!B$3),$M628*Analysetool!B$3)+IF($N628="SL",IF($T628="",$Q628*Analysetool!B$4,$T628*Analysetool!B$4),$N628*Analysetool!B$4)+IF($O628="SL",IF($T628="",$Q628*Analysetool!B$5,$T628*Analysetool!B$5),$O628*Analysetool!B$5)+IF($P628="SL",IF($T628="",$Q628*Analysetool!B$6,$T628*Analysetool!B$6),$P628*Analysetool!B$6))-Tabel1[[#This Row],[fees (%)]],"")</f>
        <v/>
      </c>
    </row>
    <row r="629" spans="1:36" ht="15.75" customHeight="1" x14ac:dyDescent="0.35">
      <c r="A629" s="55"/>
      <c r="B629" s="56"/>
      <c r="C629" s="56"/>
      <c r="D629" s="56"/>
      <c r="E629" s="56"/>
      <c r="F629" s="57"/>
      <c r="G629" s="67"/>
      <c r="H629" s="67"/>
      <c r="I629" s="185"/>
      <c r="J629" s="58" t="str">
        <f>IFERROR(Tabel1[[#This Row],[risico PF (%)]]/Tabel1[[#This Row],[Fictieve Stoploss (%)]]*-1,"")</f>
        <v/>
      </c>
      <c r="K629" s="58" t="str">
        <f>IFERROR(Tabel1[[#This Row],[risico PF (%)]]/Tabel1[[#This Row],[Stoploss optie 2 (%)]]*-1,"")</f>
        <v/>
      </c>
      <c r="L629" s="137"/>
      <c r="M629" s="137"/>
      <c r="N629" s="138"/>
      <c r="O629" s="138"/>
      <c r="P629" s="137"/>
      <c r="Q629" s="61"/>
      <c r="R629" s="61"/>
      <c r="S629" s="61"/>
      <c r="T629" s="60"/>
      <c r="U629" s="60"/>
      <c r="V629" s="62"/>
      <c r="W629" s="62"/>
      <c r="X629" s="76"/>
      <c r="Y629" s="61"/>
      <c r="Z629" s="163">
        <f>Tabel1[[#This Row],[prijs voorbij entry (%)]]-Tabel1[[#This Row],[Fictieve Stoploss (%)]]</f>
        <v>0</v>
      </c>
      <c r="AA629" s="94"/>
      <c r="AB629" s="94"/>
      <c r="AC629" s="61"/>
      <c r="AD629" s="61"/>
      <c r="AE629" s="61"/>
      <c r="AF629" s="95"/>
      <c r="AG629" s="153">
        <f>Tabel1[[#This Row],[eindtijd]]-Tabel1[[#This Row],[starttijd]]</f>
        <v>0</v>
      </c>
      <c r="AI629" s="59"/>
      <c r="AJ629" s="162" t="str">
        <f>IFERROR($J629*(IF($M629="SL",IF($T629="",$Q629*Analysetool!B$3,$T629*Analysetool!B$3),$M629*Analysetool!B$3)+IF($N629="SL",IF($T629="",$Q629*Analysetool!B$4,$T629*Analysetool!B$4),$N629*Analysetool!B$4)+IF($O629="SL",IF($T629="",$Q629*Analysetool!B$5,$T629*Analysetool!B$5),$O629*Analysetool!B$5)+IF($P629="SL",IF($T629="",$Q629*Analysetool!B$6,$T629*Analysetool!B$6),$P629*Analysetool!B$6))-Tabel1[[#This Row],[fees (%)]],"")</f>
        <v/>
      </c>
    </row>
    <row r="630" spans="1:36" ht="15.75" customHeight="1" x14ac:dyDescent="0.35">
      <c r="A630" s="55"/>
      <c r="B630" s="56"/>
      <c r="C630" s="56"/>
      <c r="D630" s="56"/>
      <c r="E630" s="56"/>
      <c r="F630" s="57"/>
      <c r="G630" s="67"/>
      <c r="H630" s="67"/>
      <c r="I630" s="185"/>
      <c r="J630" s="58" t="str">
        <f>IFERROR(Tabel1[[#This Row],[risico PF (%)]]/Tabel1[[#This Row],[Fictieve Stoploss (%)]]*-1,"")</f>
        <v/>
      </c>
      <c r="K630" s="58" t="str">
        <f>IFERROR(Tabel1[[#This Row],[risico PF (%)]]/Tabel1[[#This Row],[Stoploss optie 2 (%)]]*-1,"")</f>
        <v/>
      </c>
      <c r="L630" s="137"/>
      <c r="M630" s="137"/>
      <c r="N630" s="138"/>
      <c r="O630" s="138"/>
      <c r="P630" s="137"/>
      <c r="Q630" s="61"/>
      <c r="R630" s="61"/>
      <c r="S630" s="61"/>
      <c r="T630" s="60"/>
      <c r="U630" s="60"/>
      <c r="V630" s="62"/>
      <c r="W630" s="62"/>
      <c r="X630" s="76"/>
      <c r="Y630" s="61"/>
      <c r="Z630" s="163">
        <f>Tabel1[[#This Row],[prijs voorbij entry (%)]]-Tabel1[[#This Row],[Fictieve Stoploss (%)]]</f>
        <v>0</v>
      </c>
      <c r="AA630" s="94"/>
      <c r="AB630" s="94"/>
      <c r="AC630" s="61"/>
      <c r="AD630" s="61"/>
      <c r="AE630" s="61"/>
      <c r="AF630" s="95"/>
      <c r="AG630" s="153">
        <f>Tabel1[[#This Row],[eindtijd]]-Tabel1[[#This Row],[starttijd]]</f>
        <v>0</v>
      </c>
      <c r="AI630" s="59"/>
      <c r="AJ630" s="162" t="str">
        <f>IFERROR($J630*(IF($M630="SL",IF($T630="",$Q630*Analysetool!B$3,$T630*Analysetool!B$3),$M630*Analysetool!B$3)+IF($N630="SL",IF($T630="",$Q630*Analysetool!B$4,$T630*Analysetool!B$4),$N630*Analysetool!B$4)+IF($O630="SL",IF($T630="",$Q630*Analysetool!B$5,$T630*Analysetool!B$5),$O630*Analysetool!B$5)+IF($P630="SL",IF($T630="",$Q630*Analysetool!B$6,$T630*Analysetool!B$6),$P630*Analysetool!B$6))-Tabel1[[#This Row],[fees (%)]],"")</f>
        <v/>
      </c>
    </row>
    <row r="631" spans="1:36" ht="15.75" customHeight="1" x14ac:dyDescent="0.35">
      <c r="A631" s="55"/>
      <c r="B631" s="56"/>
      <c r="C631" s="56"/>
      <c r="D631" s="56"/>
      <c r="E631" s="56"/>
      <c r="F631" s="57"/>
      <c r="G631" s="67"/>
      <c r="H631" s="67"/>
      <c r="I631" s="185"/>
      <c r="J631" s="58" t="str">
        <f>IFERROR(Tabel1[[#This Row],[risico PF (%)]]/Tabel1[[#This Row],[Fictieve Stoploss (%)]]*-1,"")</f>
        <v/>
      </c>
      <c r="K631" s="58" t="str">
        <f>IFERROR(Tabel1[[#This Row],[risico PF (%)]]/Tabel1[[#This Row],[Stoploss optie 2 (%)]]*-1,"")</f>
        <v/>
      </c>
      <c r="L631" s="137"/>
      <c r="M631" s="137"/>
      <c r="N631" s="138"/>
      <c r="O631" s="138"/>
      <c r="P631" s="137"/>
      <c r="Q631" s="61"/>
      <c r="R631" s="61"/>
      <c r="S631" s="61"/>
      <c r="T631" s="60"/>
      <c r="U631" s="60"/>
      <c r="V631" s="62"/>
      <c r="W631" s="62"/>
      <c r="X631" s="76"/>
      <c r="Y631" s="61"/>
      <c r="Z631" s="163">
        <f>Tabel1[[#This Row],[prijs voorbij entry (%)]]-Tabel1[[#This Row],[Fictieve Stoploss (%)]]</f>
        <v>0</v>
      </c>
      <c r="AA631" s="94"/>
      <c r="AB631" s="94"/>
      <c r="AC631" s="61"/>
      <c r="AD631" s="61"/>
      <c r="AE631" s="61"/>
      <c r="AF631" s="95"/>
      <c r="AG631" s="153">
        <f>Tabel1[[#This Row],[eindtijd]]-Tabel1[[#This Row],[starttijd]]</f>
        <v>0</v>
      </c>
      <c r="AI631" s="59"/>
      <c r="AJ631" s="162" t="str">
        <f>IFERROR($J631*(IF($M631="SL",IF($T631="",$Q631*Analysetool!B$3,$T631*Analysetool!B$3),$M631*Analysetool!B$3)+IF($N631="SL",IF($T631="",$Q631*Analysetool!B$4,$T631*Analysetool!B$4),$N631*Analysetool!B$4)+IF($O631="SL",IF($T631="",$Q631*Analysetool!B$5,$T631*Analysetool!B$5),$O631*Analysetool!B$5)+IF($P631="SL",IF($T631="",$Q631*Analysetool!B$6,$T631*Analysetool!B$6),$P631*Analysetool!B$6))-Tabel1[[#This Row],[fees (%)]],"")</f>
        <v/>
      </c>
    </row>
    <row r="632" spans="1:36" ht="15.75" customHeight="1" x14ac:dyDescent="0.35">
      <c r="A632" s="55"/>
      <c r="B632" s="56"/>
      <c r="C632" s="56"/>
      <c r="D632" s="56"/>
      <c r="E632" s="56"/>
      <c r="F632" s="57"/>
      <c r="G632" s="67"/>
      <c r="H632" s="67"/>
      <c r="I632" s="185"/>
      <c r="J632" s="58" t="str">
        <f>IFERROR(Tabel1[[#This Row],[risico PF (%)]]/Tabel1[[#This Row],[Fictieve Stoploss (%)]]*-1,"")</f>
        <v/>
      </c>
      <c r="K632" s="58" t="str">
        <f>IFERROR(Tabel1[[#This Row],[risico PF (%)]]/Tabel1[[#This Row],[Stoploss optie 2 (%)]]*-1,"")</f>
        <v/>
      </c>
      <c r="L632" s="137"/>
      <c r="M632" s="137"/>
      <c r="N632" s="138"/>
      <c r="O632" s="138"/>
      <c r="P632" s="137"/>
      <c r="Q632" s="61"/>
      <c r="R632" s="61"/>
      <c r="S632" s="61"/>
      <c r="T632" s="60"/>
      <c r="U632" s="60"/>
      <c r="V632" s="62"/>
      <c r="W632" s="62"/>
      <c r="X632" s="76"/>
      <c r="Y632" s="61"/>
      <c r="Z632" s="163">
        <f>Tabel1[[#This Row],[prijs voorbij entry (%)]]-Tabel1[[#This Row],[Fictieve Stoploss (%)]]</f>
        <v>0</v>
      </c>
      <c r="AA632" s="94"/>
      <c r="AB632" s="94"/>
      <c r="AC632" s="61"/>
      <c r="AD632" s="61"/>
      <c r="AE632" s="61"/>
      <c r="AF632" s="95"/>
      <c r="AG632" s="153">
        <f>Tabel1[[#This Row],[eindtijd]]-Tabel1[[#This Row],[starttijd]]</f>
        <v>0</v>
      </c>
      <c r="AI632" s="59"/>
      <c r="AJ632" s="162" t="str">
        <f>IFERROR($J632*(IF($M632="SL",IF($T632="",$Q632*Analysetool!B$3,$T632*Analysetool!B$3),$M632*Analysetool!B$3)+IF($N632="SL",IF($T632="",$Q632*Analysetool!B$4,$T632*Analysetool!B$4),$N632*Analysetool!B$4)+IF($O632="SL",IF($T632="",$Q632*Analysetool!B$5,$T632*Analysetool!B$5),$O632*Analysetool!B$5)+IF($P632="SL",IF($T632="",$Q632*Analysetool!B$6,$T632*Analysetool!B$6),$P632*Analysetool!B$6))-Tabel1[[#This Row],[fees (%)]],"")</f>
        <v/>
      </c>
    </row>
    <row r="633" spans="1:36" ht="15.75" customHeight="1" x14ac:dyDescent="0.35">
      <c r="A633" s="55"/>
      <c r="B633" s="56"/>
      <c r="C633" s="56"/>
      <c r="D633" s="56"/>
      <c r="E633" s="56"/>
      <c r="F633" s="57"/>
      <c r="G633" s="67"/>
      <c r="H633" s="67"/>
      <c r="I633" s="185"/>
      <c r="J633" s="58" t="str">
        <f>IFERROR(Tabel1[[#This Row],[risico PF (%)]]/Tabel1[[#This Row],[Fictieve Stoploss (%)]]*-1,"")</f>
        <v/>
      </c>
      <c r="K633" s="58" t="str">
        <f>IFERROR(Tabel1[[#This Row],[risico PF (%)]]/Tabel1[[#This Row],[Stoploss optie 2 (%)]]*-1,"")</f>
        <v/>
      </c>
      <c r="L633" s="137"/>
      <c r="M633" s="137"/>
      <c r="N633" s="138"/>
      <c r="O633" s="138"/>
      <c r="P633" s="137"/>
      <c r="Q633" s="61"/>
      <c r="R633" s="61"/>
      <c r="S633" s="61"/>
      <c r="T633" s="60"/>
      <c r="U633" s="60"/>
      <c r="V633" s="62"/>
      <c r="W633" s="62"/>
      <c r="X633" s="76"/>
      <c r="Y633" s="61"/>
      <c r="Z633" s="163">
        <f>Tabel1[[#This Row],[prijs voorbij entry (%)]]-Tabel1[[#This Row],[Fictieve Stoploss (%)]]</f>
        <v>0</v>
      </c>
      <c r="AA633" s="94"/>
      <c r="AB633" s="94"/>
      <c r="AC633" s="61"/>
      <c r="AD633" s="61"/>
      <c r="AE633" s="61"/>
      <c r="AF633" s="95"/>
      <c r="AG633" s="153">
        <f>Tabel1[[#This Row],[eindtijd]]-Tabel1[[#This Row],[starttijd]]</f>
        <v>0</v>
      </c>
      <c r="AI633" s="59"/>
      <c r="AJ633" s="162" t="str">
        <f>IFERROR($J633*(IF($M633="SL",IF($T633="",$Q633*Analysetool!B$3,$T633*Analysetool!B$3),$M633*Analysetool!B$3)+IF($N633="SL",IF($T633="",$Q633*Analysetool!B$4,$T633*Analysetool!B$4),$N633*Analysetool!B$4)+IF($O633="SL",IF($T633="",$Q633*Analysetool!B$5,$T633*Analysetool!B$5),$O633*Analysetool!B$5)+IF($P633="SL",IF($T633="",$Q633*Analysetool!B$6,$T633*Analysetool!B$6),$P633*Analysetool!B$6))-Tabel1[[#This Row],[fees (%)]],"")</f>
        <v/>
      </c>
    </row>
    <row r="634" spans="1:36" ht="15.75" customHeight="1" x14ac:dyDescent="0.35">
      <c r="A634" s="55"/>
      <c r="B634" s="56"/>
      <c r="C634" s="56"/>
      <c r="D634" s="56"/>
      <c r="E634" s="56"/>
      <c r="F634" s="57"/>
      <c r="G634" s="67"/>
      <c r="H634" s="67"/>
      <c r="I634" s="185"/>
      <c r="J634" s="58" t="str">
        <f>IFERROR(Tabel1[[#This Row],[risico PF (%)]]/Tabel1[[#This Row],[Fictieve Stoploss (%)]]*-1,"")</f>
        <v/>
      </c>
      <c r="K634" s="58" t="str">
        <f>IFERROR(Tabel1[[#This Row],[risico PF (%)]]/Tabel1[[#This Row],[Stoploss optie 2 (%)]]*-1,"")</f>
        <v/>
      </c>
      <c r="L634" s="137"/>
      <c r="M634" s="137"/>
      <c r="N634" s="138"/>
      <c r="O634" s="138"/>
      <c r="P634" s="137"/>
      <c r="Q634" s="61"/>
      <c r="R634" s="61"/>
      <c r="S634" s="61"/>
      <c r="T634" s="60"/>
      <c r="U634" s="60"/>
      <c r="V634" s="62"/>
      <c r="W634" s="62"/>
      <c r="X634" s="76"/>
      <c r="Y634" s="61"/>
      <c r="Z634" s="163">
        <f>Tabel1[[#This Row],[prijs voorbij entry (%)]]-Tabel1[[#This Row],[Fictieve Stoploss (%)]]</f>
        <v>0</v>
      </c>
      <c r="AA634" s="94"/>
      <c r="AB634" s="94"/>
      <c r="AC634" s="61"/>
      <c r="AD634" s="61"/>
      <c r="AE634" s="61"/>
      <c r="AF634" s="95"/>
      <c r="AG634" s="153">
        <f>Tabel1[[#This Row],[eindtijd]]-Tabel1[[#This Row],[starttijd]]</f>
        <v>0</v>
      </c>
      <c r="AI634" s="59"/>
      <c r="AJ634" s="162" t="str">
        <f>IFERROR($J634*(IF($M634="SL",IF($T634="",$Q634*Analysetool!B$3,$T634*Analysetool!B$3),$M634*Analysetool!B$3)+IF($N634="SL",IF($T634="",$Q634*Analysetool!B$4,$T634*Analysetool!B$4),$N634*Analysetool!B$4)+IF($O634="SL",IF($T634="",$Q634*Analysetool!B$5,$T634*Analysetool!B$5),$O634*Analysetool!B$5)+IF($P634="SL",IF($T634="",$Q634*Analysetool!B$6,$T634*Analysetool!B$6),$P634*Analysetool!B$6))-Tabel1[[#This Row],[fees (%)]],"")</f>
        <v/>
      </c>
    </row>
    <row r="635" spans="1:36" ht="15.75" customHeight="1" x14ac:dyDescent="0.35">
      <c r="A635" s="55"/>
      <c r="B635" s="56"/>
      <c r="C635" s="56"/>
      <c r="D635" s="56"/>
      <c r="E635" s="56"/>
      <c r="F635" s="57"/>
      <c r="G635" s="67"/>
      <c r="H635" s="67"/>
      <c r="I635" s="185"/>
      <c r="J635" s="58" t="str">
        <f>IFERROR(Tabel1[[#This Row],[risico PF (%)]]/Tabel1[[#This Row],[Fictieve Stoploss (%)]]*-1,"")</f>
        <v/>
      </c>
      <c r="K635" s="58" t="str">
        <f>IFERROR(Tabel1[[#This Row],[risico PF (%)]]/Tabel1[[#This Row],[Stoploss optie 2 (%)]]*-1,"")</f>
        <v/>
      </c>
      <c r="L635" s="137"/>
      <c r="M635" s="137"/>
      <c r="N635" s="138"/>
      <c r="O635" s="138"/>
      <c r="P635" s="137"/>
      <c r="Q635" s="61"/>
      <c r="R635" s="61"/>
      <c r="S635" s="61"/>
      <c r="T635" s="60"/>
      <c r="U635" s="60"/>
      <c r="V635" s="62"/>
      <c r="W635" s="62"/>
      <c r="X635" s="76"/>
      <c r="Y635" s="61"/>
      <c r="Z635" s="163">
        <f>Tabel1[[#This Row],[prijs voorbij entry (%)]]-Tabel1[[#This Row],[Fictieve Stoploss (%)]]</f>
        <v>0</v>
      </c>
      <c r="AA635" s="94"/>
      <c r="AB635" s="94"/>
      <c r="AC635" s="61"/>
      <c r="AD635" s="61"/>
      <c r="AE635" s="61"/>
      <c r="AF635" s="95"/>
      <c r="AG635" s="153">
        <f>Tabel1[[#This Row],[eindtijd]]-Tabel1[[#This Row],[starttijd]]</f>
        <v>0</v>
      </c>
      <c r="AI635" s="59"/>
      <c r="AJ635" s="162" t="str">
        <f>IFERROR($J635*(IF($M635="SL",IF($T635="",$Q635*Analysetool!B$3,$T635*Analysetool!B$3),$M635*Analysetool!B$3)+IF($N635="SL",IF($T635="",$Q635*Analysetool!B$4,$T635*Analysetool!B$4),$N635*Analysetool!B$4)+IF($O635="SL",IF($T635="",$Q635*Analysetool!B$5,$T635*Analysetool!B$5),$O635*Analysetool!B$5)+IF($P635="SL",IF($T635="",$Q635*Analysetool!B$6,$T635*Analysetool!B$6),$P635*Analysetool!B$6))-Tabel1[[#This Row],[fees (%)]],"")</f>
        <v/>
      </c>
    </row>
    <row r="636" spans="1:36" ht="15.75" customHeight="1" x14ac:dyDescent="0.35">
      <c r="A636" s="55"/>
      <c r="B636" s="56"/>
      <c r="C636" s="56"/>
      <c r="D636" s="56"/>
      <c r="E636" s="56"/>
      <c r="F636" s="57"/>
      <c r="G636" s="67"/>
      <c r="H636" s="67"/>
      <c r="I636" s="185"/>
      <c r="J636" s="58" t="str">
        <f>IFERROR(Tabel1[[#This Row],[risico PF (%)]]/Tabel1[[#This Row],[Fictieve Stoploss (%)]]*-1,"")</f>
        <v/>
      </c>
      <c r="K636" s="58" t="str">
        <f>IFERROR(Tabel1[[#This Row],[risico PF (%)]]/Tabel1[[#This Row],[Stoploss optie 2 (%)]]*-1,"")</f>
        <v/>
      </c>
      <c r="L636" s="137"/>
      <c r="M636" s="137"/>
      <c r="N636" s="138"/>
      <c r="O636" s="138"/>
      <c r="P636" s="137"/>
      <c r="Q636" s="61"/>
      <c r="R636" s="61"/>
      <c r="S636" s="61"/>
      <c r="T636" s="60"/>
      <c r="U636" s="60"/>
      <c r="V636" s="62"/>
      <c r="W636" s="62"/>
      <c r="X636" s="76"/>
      <c r="Y636" s="61"/>
      <c r="Z636" s="163">
        <f>Tabel1[[#This Row],[prijs voorbij entry (%)]]-Tabel1[[#This Row],[Fictieve Stoploss (%)]]</f>
        <v>0</v>
      </c>
      <c r="AA636" s="94"/>
      <c r="AB636" s="94"/>
      <c r="AC636" s="61"/>
      <c r="AD636" s="61"/>
      <c r="AE636" s="61"/>
      <c r="AF636" s="95"/>
      <c r="AG636" s="153">
        <f>Tabel1[[#This Row],[eindtijd]]-Tabel1[[#This Row],[starttijd]]</f>
        <v>0</v>
      </c>
      <c r="AI636" s="59"/>
      <c r="AJ636" s="162" t="str">
        <f>IFERROR($J636*(IF($M636="SL",IF($T636="",$Q636*Analysetool!B$3,$T636*Analysetool!B$3),$M636*Analysetool!B$3)+IF($N636="SL",IF($T636="",$Q636*Analysetool!B$4,$T636*Analysetool!B$4),$N636*Analysetool!B$4)+IF($O636="SL",IF($T636="",$Q636*Analysetool!B$5,$T636*Analysetool!B$5),$O636*Analysetool!B$5)+IF($P636="SL",IF($T636="",$Q636*Analysetool!B$6,$T636*Analysetool!B$6),$P636*Analysetool!B$6))-Tabel1[[#This Row],[fees (%)]],"")</f>
        <v/>
      </c>
    </row>
    <row r="637" spans="1:36" ht="15.75" customHeight="1" x14ac:dyDescent="0.35">
      <c r="A637" s="55"/>
      <c r="B637" s="56"/>
      <c r="C637" s="56"/>
      <c r="D637" s="56"/>
      <c r="E637" s="56"/>
      <c r="F637" s="57"/>
      <c r="G637" s="67"/>
      <c r="H637" s="67"/>
      <c r="I637" s="185"/>
      <c r="J637" s="58" t="str">
        <f>IFERROR(Tabel1[[#This Row],[risico PF (%)]]/Tabel1[[#This Row],[Fictieve Stoploss (%)]]*-1,"")</f>
        <v/>
      </c>
      <c r="K637" s="58" t="str">
        <f>IFERROR(Tabel1[[#This Row],[risico PF (%)]]/Tabel1[[#This Row],[Stoploss optie 2 (%)]]*-1,"")</f>
        <v/>
      </c>
      <c r="L637" s="137"/>
      <c r="M637" s="137"/>
      <c r="N637" s="138"/>
      <c r="O637" s="138"/>
      <c r="P637" s="137"/>
      <c r="Q637" s="61"/>
      <c r="R637" s="61"/>
      <c r="S637" s="61"/>
      <c r="T637" s="60"/>
      <c r="U637" s="60"/>
      <c r="V637" s="62"/>
      <c r="W637" s="62"/>
      <c r="X637" s="76"/>
      <c r="Y637" s="61"/>
      <c r="Z637" s="163">
        <f>Tabel1[[#This Row],[prijs voorbij entry (%)]]-Tabel1[[#This Row],[Fictieve Stoploss (%)]]</f>
        <v>0</v>
      </c>
      <c r="AA637" s="94"/>
      <c r="AB637" s="94"/>
      <c r="AC637" s="61"/>
      <c r="AD637" s="61"/>
      <c r="AE637" s="61"/>
      <c r="AF637" s="95"/>
      <c r="AG637" s="153">
        <f>Tabel1[[#This Row],[eindtijd]]-Tabel1[[#This Row],[starttijd]]</f>
        <v>0</v>
      </c>
      <c r="AI637" s="59"/>
      <c r="AJ637" s="162" t="str">
        <f>IFERROR($J637*(IF($M637="SL",IF($T637="",$Q637*Analysetool!B$3,$T637*Analysetool!B$3),$M637*Analysetool!B$3)+IF($N637="SL",IF($T637="",$Q637*Analysetool!B$4,$T637*Analysetool!B$4),$N637*Analysetool!B$4)+IF($O637="SL",IF($T637="",$Q637*Analysetool!B$5,$T637*Analysetool!B$5),$O637*Analysetool!B$5)+IF($P637="SL",IF($T637="",$Q637*Analysetool!B$6,$T637*Analysetool!B$6),$P637*Analysetool!B$6))-Tabel1[[#This Row],[fees (%)]],"")</f>
        <v/>
      </c>
    </row>
    <row r="638" spans="1:36" ht="15.75" customHeight="1" x14ac:dyDescent="0.35">
      <c r="A638" s="55"/>
      <c r="B638" s="56"/>
      <c r="C638" s="56"/>
      <c r="D638" s="56"/>
      <c r="E638" s="56"/>
      <c r="F638" s="57"/>
      <c r="G638" s="67"/>
      <c r="H638" s="67"/>
      <c r="I638" s="185"/>
      <c r="J638" s="58" t="str">
        <f>IFERROR(Tabel1[[#This Row],[risico PF (%)]]/Tabel1[[#This Row],[Fictieve Stoploss (%)]]*-1,"")</f>
        <v/>
      </c>
      <c r="K638" s="58" t="str">
        <f>IFERROR(Tabel1[[#This Row],[risico PF (%)]]/Tabel1[[#This Row],[Stoploss optie 2 (%)]]*-1,"")</f>
        <v/>
      </c>
      <c r="L638" s="137"/>
      <c r="M638" s="137"/>
      <c r="N638" s="138"/>
      <c r="O638" s="138"/>
      <c r="P638" s="137"/>
      <c r="Q638" s="61"/>
      <c r="R638" s="61"/>
      <c r="S638" s="61"/>
      <c r="T638" s="60"/>
      <c r="U638" s="60"/>
      <c r="V638" s="62"/>
      <c r="W638" s="62"/>
      <c r="X638" s="76"/>
      <c r="Y638" s="61"/>
      <c r="Z638" s="163">
        <f>Tabel1[[#This Row],[prijs voorbij entry (%)]]-Tabel1[[#This Row],[Fictieve Stoploss (%)]]</f>
        <v>0</v>
      </c>
      <c r="AA638" s="94"/>
      <c r="AB638" s="94"/>
      <c r="AC638" s="61"/>
      <c r="AD638" s="61"/>
      <c r="AE638" s="61"/>
      <c r="AF638" s="95"/>
      <c r="AG638" s="153">
        <f>Tabel1[[#This Row],[eindtijd]]-Tabel1[[#This Row],[starttijd]]</f>
        <v>0</v>
      </c>
      <c r="AI638" s="59"/>
      <c r="AJ638" s="162" t="str">
        <f>IFERROR($J638*(IF($M638="SL",IF($T638="",$Q638*Analysetool!B$3,$T638*Analysetool!B$3),$M638*Analysetool!B$3)+IF($N638="SL",IF($T638="",$Q638*Analysetool!B$4,$T638*Analysetool!B$4),$N638*Analysetool!B$4)+IF($O638="SL",IF($T638="",$Q638*Analysetool!B$5,$T638*Analysetool!B$5),$O638*Analysetool!B$5)+IF($P638="SL",IF($T638="",$Q638*Analysetool!B$6,$T638*Analysetool!B$6),$P638*Analysetool!B$6))-Tabel1[[#This Row],[fees (%)]],"")</f>
        <v/>
      </c>
    </row>
    <row r="639" spans="1:36" ht="15.75" customHeight="1" x14ac:dyDescent="0.35">
      <c r="A639" s="55"/>
      <c r="B639" s="56"/>
      <c r="C639" s="56"/>
      <c r="D639" s="56"/>
      <c r="E639" s="56"/>
      <c r="F639" s="57"/>
      <c r="G639" s="67"/>
      <c r="H639" s="67"/>
      <c r="I639" s="185"/>
      <c r="J639" s="58" t="str">
        <f>IFERROR(Tabel1[[#This Row],[risico PF (%)]]/Tabel1[[#This Row],[Fictieve Stoploss (%)]]*-1,"")</f>
        <v/>
      </c>
      <c r="K639" s="58" t="str">
        <f>IFERROR(Tabel1[[#This Row],[risico PF (%)]]/Tabel1[[#This Row],[Stoploss optie 2 (%)]]*-1,"")</f>
        <v/>
      </c>
      <c r="L639" s="137"/>
      <c r="M639" s="137"/>
      <c r="N639" s="138"/>
      <c r="O639" s="138"/>
      <c r="P639" s="137"/>
      <c r="Q639" s="61"/>
      <c r="R639" s="61"/>
      <c r="S639" s="61"/>
      <c r="T639" s="60"/>
      <c r="U639" s="60"/>
      <c r="V639" s="62"/>
      <c r="W639" s="62"/>
      <c r="X639" s="76"/>
      <c r="Y639" s="61"/>
      <c r="Z639" s="163">
        <f>Tabel1[[#This Row],[prijs voorbij entry (%)]]-Tabel1[[#This Row],[Fictieve Stoploss (%)]]</f>
        <v>0</v>
      </c>
      <c r="AA639" s="94"/>
      <c r="AB639" s="94"/>
      <c r="AC639" s="61"/>
      <c r="AD639" s="61"/>
      <c r="AE639" s="61"/>
      <c r="AF639" s="95"/>
      <c r="AG639" s="153">
        <f>Tabel1[[#This Row],[eindtijd]]-Tabel1[[#This Row],[starttijd]]</f>
        <v>0</v>
      </c>
      <c r="AI639" s="59"/>
      <c r="AJ639" s="162" t="str">
        <f>IFERROR($J639*(IF($M639="SL",IF($T639="",$Q639*Analysetool!B$3,$T639*Analysetool!B$3),$M639*Analysetool!B$3)+IF($N639="SL",IF($T639="",$Q639*Analysetool!B$4,$T639*Analysetool!B$4),$N639*Analysetool!B$4)+IF($O639="SL",IF($T639="",$Q639*Analysetool!B$5,$T639*Analysetool!B$5),$O639*Analysetool!B$5)+IF($P639="SL",IF($T639="",$Q639*Analysetool!B$6,$T639*Analysetool!B$6),$P639*Analysetool!B$6))-Tabel1[[#This Row],[fees (%)]],"")</f>
        <v/>
      </c>
    </row>
    <row r="640" spans="1:36" ht="15.75" customHeight="1" x14ac:dyDescent="0.35">
      <c r="A640" s="55"/>
      <c r="B640" s="56"/>
      <c r="C640" s="56"/>
      <c r="D640" s="56"/>
      <c r="E640" s="56"/>
      <c r="F640" s="57"/>
      <c r="G640" s="67"/>
      <c r="H640" s="67"/>
      <c r="I640" s="185"/>
      <c r="J640" s="58" t="str">
        <f>IFERROR(Tabel1[[#This Row],[risico PF (%)]]/Tabel1[[#This Row],[Fictieve Stoploss (%)]]*-1,"")</f>
        <v/>
      </c>
      <c r="K640" s="58" t="str">
        <f>IFERROR(Tabel1[[#This Row],[risico PF (%)]]/Tabel1[[#This Row],[Stoploss optie 2 (%)]]*-1,"")</f>
        <v/>
      </c>
      <c r="L640" s="137"/>
      <c r="M640" s="137"/>
      <c r="N640" s="138"/>
      <c r="O640" s="138"/>
      <c r="P640" s="137"/>
      <c r="Q640" s="61"/>
      <c r="R640" s="61"/>
      <c r="S640" s="61"/>
      <c r="T640" s="60"/>
      <c r="U640" s="60"/>
      <c r="V640" s="62"/>
      <c r="W640" s="62"/>
      <c r="X640" s="76"/>
      <c r="Y640" s="61"/>
      <c r="Z640" s="163">
        <f>Tabel1[[#This Row],[prijs voorbij entry (%)]]-Tabel1[[#This Row],[Fictieve Stoploss (%)]]</f>
        <v>0</v>
      </c>
      <c r="AA640" s="94"/>
      <c r="AB640" s="94"/>
      <c r="AC640" s="61"/>
      <c r="AD640" s="61"/>
      <c r="AE640" s="61"/>
      <c r="AF640" s="95"/>
      <c r="AG640" s="153">
        <f>Tabel1[[#This Row],[eindtijd]]-Tabel1[[#This Row],[starttijd]]</f>
        <v>0</v>
      </c>
      <c r="AI640" s="59"/>
      <c r="AJ640" s="162" t="str">
        <f>IFERROR($J640*(IF($M640="SL",IF($T640="",$Q640*Analysetool!B$3,$T640*Analysetool!B$3),$M640*Analysetool!B$3)+IF($N640="SL",IF($T640="",$Q640*Analysetool!B$4,$T640*Analysetool!B$4),$N640*Analysetool!B$4)+IF($O640="SL",IF($T640="",$Q640*Analysetool!B$5,$T640*Analysetool!B$5),$O640*Analysetool!B$5)+IF($P640="SL",IF($T640="",$Q640*Analysetool!B$6,$T640*Analysetool!B$6),$P640*Analysetool!B$6))-Tabel1[[#This Row],[fees (%)]],"")</f>
        <v/>
      </c>
    </row>
    <row r="641" spans="1:36" ht="15.75" customHeight="1" x14ac:dyDescent="0.35">
      <c r="A641" s="55"/>
      <c r="B641" s="56"/>
      <c r="C641" s="56"/>
      <c r="D641" s="56"/>
      <c r="E641" s="56"/>
      <c r="F641" s="57"/>
      <c r="G641" s="67"/>
      <c r="H641" s="67"/>
      <c r="I641" s="185"/>
      <c r="J641" s="58" t="str">
        <f>IFERROR(Tabel1[[#This Row],[risico PF (%)]]/Tabel1[[#This Row],[Fictieve Stoploss (%)]]*-1,"")</f>
        <v/>
      </c>
      <c r="K641" s="58" t="str">
        <f>IFERROR(Tabel1[[#This Row],[risico PF (%)]]/Tabel1[[#This Row],[Stoploss optie 2 (%)]]*-1,"")</f>
        <v/>
      </c>
      <c r="L641" s="137"/>
      <c r="M641" s="137"/>
      <c r="N641" s="138"/>
      <c r="O641" s="138"/>
      <c r="P641" s="137"/>
      <c r="Q641" s="61"/>
      <c r="R641" s="61"/>
      <c r="S641" s="61"/>
      <c r="T641" s="60"/>
      <c r="U641" s="60"/>
      <c r="V641" s="62"/>
      <c r="W641" s="62"/>
      <c r="X641" s="76"/>
      <c r="Y641" s="61"/>
      <c r="Z641" s="163">
        <f>Tabel1[[#This Row],[prijs voorbij entry (%)]]-Tabel1[[#This Row],[Fictieve Stoploss (%)]]</f>
        <v>0</v>
      </c>
      <c r="AA641" s="94"/>
      <c r="AB641" s="94"/>
      <c r="AC641" s="61"/>
      <c r="AD641" s="61"/>
      <c r="AE641" s="61"/>
      <c r="AF641" s="95"/>
      <c r="AG641" s="153">
        <f>Tabel1[[#This Row],[eindtijd]]-Tabel1[[#This Row],[starttijd]]</f>
        <v>0</v>
      </c>
      <c r="AI641" s="59"/>
      <c r="AJ641" s="162" t="str">
        <f>IFERROR($J641*(IF($M641="SL",IF($T641="",$Q641*Analysetool!B$3,$T641*Analysetool!B$3),$M641*Analysetool!B$3)+IF($N641="SL",IF($T641="",$Q641*Analysetool!B$4,$T641*Analysetool!B$4),$N641*Analysetool!B$4)+IF($O641="SL",IF($T641="",$Q641*Analysetool!B$5,$T641*Analysetool!B$5),$O641*Analysetool!B$5)+IF($P641="SL",IF($T641="",$Q641*Analysetool!B$6,$T641*Analysetool!B$6),$P641*Analysetool!B$6))-Tabel1[[#This Row],[fees (%)]],"")</f>
        <v/>
      </c>
    </row>
    <row r="642" spans="1:36" ht="15.75" customHeight="1" x14ac:dyDescent="0.35">
      <c r="A642" s="55"/>
      <c r="B642" s="56"/>
      <c r="C642" s="56"/>
      <c r="D642" s="56"/>
      <c r="E642" s="56"/>
      <c r="F642" s="57"/>
      <c r="G642" s="67"/>
      <c r="H642" s="67"/>
      <c r="I642" s="185"/>
      <c r="J642" s="58" t="str">
        <f>IFERROR(Tabel1[[#This Row],[risico PF (%)]]/Tabel1[[#This Row],[Fictieve Stoploss (%)]]*-1,"")</f>
        <v/>
      </c>
      <c r="K642" s="58" t="str">
        <f>IFERROR(Tabel1[[#This Row],[risico PF (%)]]/Tabel1[[#This Row],[Stoploss optie 2 (%)]]*-1,"")</f>
        <v/>
      </c>
      <c r="L642" s="137"/>
      <c r="M642" s="137"/>
      <c r="N642" s="138"/>
      <c r="O642" s="138"/>
      <c r="P642" s="137"/>
      <c r="Q642" s="61"/>
      <c r="R642" s="61"/>
      <c r="S642" s="61"/>
      <c r="T642" s="60"/>
      <c r="U642" s="60"/>
      <c r="V642" s="62"/>
      <c r="W642" s="62"/>
      <c r="X642" s="76"/>
      <c r="Y642" s="61"/>
      <c r="Z642" s="163">
        <f>Tabel1[[#This Row],[prijs voorbij entry (%)]]-Tabel1[[#This Row],[Fictieve Stoploss (%)]]</f>
        <v>0</v>
      </c>
      <c r="AA642" s="94"/>
      <c r="AB642" s="94"/>
      <c r="AC642" s="61"/>
      <c r="AD642" s="61"/>
      <c r="AE642" s="61"/>
      <c r="AF642" s="95"/>
      <c r="AG642" s="153">
        <f>Tabel1[[#This Row],[eindtijd]]-Tabel1[[#This Row],[starttijd]]</f>
        <v>0</v>
      </c>
      <c r="AI642" s="59"/>
      <c r="AJ642" s="162" t="str">
        <f>IFERROR($J642*(IF($M642="SL",IF($T642="",$Q642*Analysetool!B$3,$T642*Analysetool!B$3),$M642*Analysetool!B$3)+IF($N642="SL",IF($T642="",$Q642*Analysetool!B$4,$T642*Analysetool!B$4),$N642*Analysetool!B$4)+IF($O642="SL",IF($T642="",$Q642*Analysetool!B$5,$T642*Analysetool!B$5),$O642*Analysetool!B$5)+IF($P642="SL",IF($T642="",$Q642*Analysetool!B$6,$T642*Analysetool!B$6),$P642*Analysetool!B$6))-Tabel1[[#This Row],[fees (%)]],"")</f>
        <v/>
      </c>
    </row>
    <row r="643" spans="1:36" ht="15.75" customHeight="1" x14ac:dyDescent="0.35">
      <c r="A643" s="55"/>
      <c r="B643" s="56"/>
      <c r="C643" s="56"/>
      <c r="D643" s="56"/>
      <c r="E643" s="56"/>
      <c r="F643" s="57"/>
      <c r="G643" s="67"/>
      <c r="H643" s="67"/>
      <c r="I643" s="185"/>
      <c r="J643" s="58" t="str">
        <f>IFERROR(Tabel1[[#This Row],[risico PF (%)]]/Tabel1[[#This Row],[Fictieve Stoploss (%)]]*-1,"")</f>
        <v/>
      </c>
      <c r="K643" s="58" t="str">
        <f>IFERROR(Tabel1[[#This Row],[risico PF (%)]]/Tabel1[[#This Row],[Stoploss optie 2 (%)]]*-1,"")</f>
        <v/>
      </c>
      <c r="L643" s="137"/>
      <c r="M643" s="137"/>
      <c r="N643" s="138"/>
      <c r="O643" s="138"/>
      <c r="P643" s="137"/>
      <c r="Q643" s="61"/>
      <c r="R643" s="61"/>
      <c r="S643" s="61"/>
      <c r="T643" s="60"/>
      <c r="U643" s="60"/>
      <c r="V643" s="62"/>
      <c r="W643" s="62"/>
      <c r="X643" s="76"/>
      <c r="Y643" s="61"/>
      <c r="Z643" s="163">
        <f>Tabel1[[#This Row],[prijs voorbij entry (%)]]-Tabel1[[#This Row],[Fictieve Stoploss (%)]]</f>
        <v>0</v>
      </c>
      <c r="AA643" s="94"/>
      <c r="AB643" s="94"/>
      <c r="AC643" s="61"/>
      <c r="AD643" s="61"/>
      <c r="AE643" s="61"/>
      <c r="AF643" s="95"/>
      <c r="AG643" s="153">
        <f>Tabel1[[#This Row],[eindtijd]]-Tabel1[[#This Row],[starttijd]]</f>
        <v>0</v>
      </c>
      <c r="AI643" s="59"/>
      <c r="AJ643" s="162" t="str">
        <f>IFERROR($J643*(IF($M643="SL",IF($T643="",$Q643*Analysetool!B$3,$T643*Analysetool!B$3),$M643*Analysetool!B$3)+IF($N643="SL",IF($T643="",$Q643*Analysetool!B$4,$T643*Analysetool!B$4),$N643*Analysetool!B$4)+IF($O643="SL",IF($T643="",$Q643*Analysetool!B$5,$T643*Analysetool!B$5),$O643*Analysetool!B$5)+IF($P643="SL",IF($T643="",$Q643*Analysetool!B$6,$T643*Analysetool!B$6),$P643*Analysetool!B$6))-Tabel1[[#This Row],[fees (%)]],"")</f>
        <v/>
      </c>
    </row>
    <row r="644" spans="1:36" ht="15.75" customHeight="1" x14ac:dyDescent="0.35">
      <c r="A644" s="55"/>
      <c r="B644" s="56"/>
      <c r="C644" s="56"/>
      <c r="D644" s="56"/>
      <c r="E644" s="56"/>
      <c r="F644" s="57"/>
      <c r="G644" s="67"/>
      <c r="H644" s="67"/>
      <c r="I644" s="185"/>
      <c r="J644" s="58" t="str">
        <f>IFERROR(Tabel1[[#This Row],[risico PF (%)]]/Tabel1[[#This Row],[Fictieve Stoploss (%)]]*-1,"")</f>
        <v/>
      </c>
      <c r="K644" s="58" t="str">
        <f>IFERROR(Tabel1[[#This Row],[risico PF (%)]]/Tabel1[[#This Row],[Stoploss optie 2 (%)]]*-1,"")</f>
        <v/>
      </c>
      <c r="L644" s="137"/>
      <c r="M644" s="137"/>
      <c r="N644" s="138"/>
      <c r="O644" s="138"/>
      <c r="P644" s="137"/>
      <c r="Q644" s="61"/>
      <c r="R644" s="61"/>
      <c r="S644" s="61"/>
      <c r="T644" s="60"/>
      <c r="U644" s="60"/>
      <c r="V644" s="62"/>
      <c r="W644" s="62"/>
      <c r="X644" s="76"/>
      <c r="Y644" s="61"/>
      <c r="Z644" s="163">
        <f>Tabel1[[#This Row],[prijs voorbij entry (%)]]-Tabel1[[#This Row],[Fictieve Stoploss (%)]]</f>
        <v>0</v>
      </c>
      <c r="AA644" s="94"/>
      <c r="AB644" s="94"/>
      <c r="AC644" s="61"/>
      <c r="AD644" s="61"/>
      <c r="AE644" s="61"/>
      <c r="AF644" s="95"/>
      <c r="AG644" s="153">
        <f>Tabel1[[#This Row],[eindtijd]]-Tabel1[[#This Row],[starttijd]]</f>
        <v>0</v>
      </c>
      <c r="AI644" s="59"/>
      <c r="AJ644" s="162" t="str">
        <f>IFERROR($J644*(IF($M644="SL",IF($T644="",$Q644*Analysetool!B$3,$T644*Analysetool!B$3),$M644*Analysetool!B$3)+IF($N644="SL",IF($T644="",$Q644*Analysetool!B$4,$T644*Analysetool!B$4),$N644*Analysetool!B$4)+IF($O644="SL",IF($T644="",$Q644*Analysetool!B$5,$T644*Analysetool!B$5),$O644*Analysetool!B$5)+IF($P644="SL",IF($T644="",$Q644*Analysetool!B$6,$T644*Analysetool!B$6),$P644*Analysetool!B$6))-Tabel1[[#This Row],[fees (%)]],"")</f>
        <v/>
      </c>
    </row>
    <row r="645" spans="1:36" ht="15.75" customHeight="1" x14ac:dyDescent="0.35">
      <c r="A645" s="55"/>
      <c r="B645" s="56"/>
      <c r="C645" s="56"/>
      <c r="D645" s="56"/>
      <c r="E645" s="56"/>
      <c r="F645" s="57"/>
      <c r="G645" s="67"/>
      <c r="H645" s="67"/>
      <c r="I645" s="185"/>
      <c r="J645" s="58" t="str">
        <f>IFERROR(Tabel1[[#This Row],[risico PF (%)]]/Tabel1[[#This Row],[Fictieve Stoploss (%)]]*-1,"")</f>
        <v/>
      </c>
      <c r="K645" s="58" t="str">
        <f>IFERROR(Tabel1[[#This Row],[risico PF (%)]]/Tabel1[[#This Row],[Stoploss optie 2 (%)]]*-1,"")</f>
        <v/>
      </c>
      <c r="L645" s="137"/>
      <c r="M645" s="137"/>
      <c r="N645" s="138"/>
      <c r="O645" s="138"/>
      <c r="P645" s="137"/>
      <c r="Q645" s="61"/>
      <c r="R645" s="61"/>
      <c r="S645" s="61"/>
      <c r="T645" s="60"/>
      <c r="U645" s="60"/>
      <c r="V645" s="62"/>
      <c r="W645" s="62"/>
      <c r="X645" s="76"/>
      <c r="Y645" s="61"/>
      <c r="Z645" s="163">
        <f>Tabel1[[#This Row],[prijs voorbij entry (%)]]-Tabel1[[#This Row],[Fictieve Stoploss (%)]]</f>
        <v>0</v>
      </c>
      <c r="AA645" s="94"/>
      <c r="AB645" s="94"/>
      <c r="AC645" s="61"/>
      <c r="AD645" s="61"/>
      <c r="AE645" s="61"/>
      <c r="AF645" s="95"/>
      <c r="AG645" s="153">
        <f>Tabel1[[#This Row],[eindtijd]]-Tabel1[[#This Row],[starttijd]]</f>
        <v>0</v>
      </c>
      <c r="AI645" s="59"/>
      <c r="AJ645" s="162" t="str">
        <f>IFERROR($J645*(IF($M645="SL",IF($T645="",$Q645*Analysetool!B$3,$T645*Analysetool!B$3),$M645*Analysetool!B$3)+IF($N645="SL",IF($T645="",$Q645*Analysetool!B$4,$T645*Analysetool!B$4),$N645*Analysetool!B$4)+IF($O645="SL",IF($T645="",$Q645*Analysetool!B$5,$T645*Analysetool!B$5),$O645*Analysetool!B$5)+IF($P645="SL",IF($T645="",$Q645*Analysetool!B$6,$T645*Analysetool!B$6),$P645*Analysetool!B$6))-Tabel1[[#This Row],[fees (%)]],"")</f>
        <v/>
      </c>
    </row>
    <row r="646" spans="1:36" ht="15.75" customHeight="1" x14ac:dyDescent="0.35">
      <c r="A646" s="55"/>
      <c r="B646" s="56"/>
      <c r="C646" s="56"/>
      <c r="D646" s="56"/>
      <c r="E646" s="56"/>
      <c r="F646" s="57"/>
      <c r="G646" s="67"/>
      <c r="H646" s="67"/>
      <c r="I646" s="185"/>
      <c r="J646" s="58" t="str">
        <f>IFERROR(Tabel1[[#This Row],[risico PF (%)]]/Tabel1[[#This Row],[Fictieve Stoploss (%)]]*-1,"")</f>
        <v/>
      </c>
      <c r="K646" s="58" t="str">
        <f>IFERROR(Tabel1[[#This Row],[risico PF (%)]]/Tabel1[[#This Row],[Stoploss optie 2 (%)]]*-1,"")</f>
        <v/>
      </c>
      <c r="L646" s="137"/>
      <c r="M646" s="137"/>
      <c r="N646" s="138"/>
      <c r="O646" s="138"/>
      <c r="P646" s="137"/>
      <c r="Q646" s="61"/>
      <c r="R646" s="61"/>
      <c r="S646" s="61"/>
      <c r="T646" s="60"/>
      <c r="U646" s="60"/>
      <c r="V646" s="62"/>
      <c r="W646" s="62"/>
      <c r="X646" s="76"/>
      <c r="Y646" s="61"/>
      <c r="Z646" s="163">
        <f>Tabel1[[#This Row],[prijs voorbij entry (%)]]-Tabel1[[#This Row],[Fictieve Stoploss (%)]]</f>
        <v>0</v>
      </c>
      <c r="AA646" s="94"/>
      <c r="AB646" s="94"/>
      <c r="AC646" s="61"/>
      <c r="AD646" s="61"/>
      <c r="AE646" s="61"/>
      <c r="AF646" s="95"/>
      <c r="AG646" s="153">
        <f>Tabel1[[#This Row],[eindtijd]]-Tabel1[[#This Row],[starttijd]]</f>
        <v>0</v>
      </c>
      <c r="AI646" s="59"/>
      <c r="AJ646" s="162" t="str">
        <f>IFERROR($J646*(IF($M646="SL",IF($T646="",$Q646*Analysetool!B$3,$T646*Analysetool!B$3),$M646*Analysetool!B$3)+IF($N646="SL",IF($T646="",$Q646*Analysetool!B$4,$T646*Analysetool!B$4),$N646*Analysetool!B$4)+IF($O646="SL",IF($T646="",$Q646*Analysetool!B$5,$T646*Analysetool!B$5),$O646*Analysetool!B$5)+IF($P646="SL",IF($T646="",$Q646*Analysetool!B$6,$T646*Analysetool!B$6),$P646*Analysetool!B$6))-Tabel1[[#This Row],[fees (%)]],"")</f>
        <v/>
      </c>
    </row>
    <row r="647" spans="1:36" ht="15.75" customHeight="1" x14ac:dyDescent="0.35">
      <c r="A647" s="55"/>
      <c r="B647" s="56"/>
      <c r="C647" s="56"/>
      <c r="D647" s="56"/>
      <c r="E647" s="56"/>
      <c r="F647" s="57"/>
      <c r="G647" s="67"/>
      <c r="H647" s="67"/>
      <c r="I647" s="185"/>
      <c r="J647" s="58" t="str">
        <f>IFERROR(Tabel1[[#This Row],[risico PF (%)]]/Tabel1[[#This Row],[Fictieve Stoploss (%)]]*-1,"")</f>
        <v/>
      </c>
      <c r="K647" s="58" t="str">
        <f>IFERROR(Tabel1[[#This Row],[risico PF (%)]]/Tabel1[[#This Row],[Stoploss optie 2 (%)]]*-1,"")</f>
        <v/>
      </c>
      <c r="L647" s="137"/>
      <c r="M647" s="137"/>
      <c r="N647" s="138"/>
      <c r="O647" s="138"/>
      <c r="P647" s="137"/>
      <c r="Q647" s="61"/>
      <c r="R647" s="61"/>
      <c r="S647" s="61"/>
      <c r="T647" s="60"/>
      <c r="U647" s="60"/>
      <c r="V647" s="62"/>
      <c r="W647" s="62"/>
      <c r="X647" s="76"/>
      <c r="Y647" s="61"/>
      <c r="Z647" s="163">
        <f>Tabel1[[#This Row],[prijs voorbij entry (%)]]-Tabel1[[#This Row],[Fictieve Stoploss (%)]]</f>
        <v>0</v>
      </c>
      <c r="AA647" s="94"/>
      <c r="AB647" s="94"/>
      <c r="AC647" s="61"/>
      <c r="AD647" s="61"/>
      <c r="AE647" s="61"/>
      <c r="AF647" s="95"/>
      <c r="AG647" s="153">
        <f>Tabel1[[#This Row],[eindtijd]]-Tabel1[[#This Row],[starttijd]]</f>
        <v>0</v>
      </c>
      <c r="AI647" s="59"/>
      <c r="AJ647" s="162" t="str">
        <f>IFERROR($J647*(IF($M647="SL",IF($T647="",$Q647*Analysetool!B$3,$T647*Analysetool!B$3),$M647*Analysetool!B$3)+IF($N647="SL",IF($T647="",$Q647*Analysetool!B$4,$T647*Analysetool!B$4),$N647*Analysetool!B$4)+IF($O647="SL",IF($T647="",$Q647*Analysetool!B$5,$T647*Analysetool!B$5),$O647*Analysetool!B$5)+IF($P647="SL",IF($T647="",$Q647*Analysetool!B$6,$T647*Analysetool!B$6),$P647*Analysetool!B$6))-Tabel1[[#This Row],[fees (%)]],"")</f>
        <v/>
      </c>
    </row>
    <row r="648" spans="1:36" ht="15.75" customHeight="1" x14ac:dyDescent="0.35">
      <c r="A648" s="55"/>
      <c r="B648" s="56"/>
      <c r="C648" s="56"/>
      <c r="D648" s="56"/>
      <c r="E648" s="56"/>
      <c r="F648" s="57"/>
      <c r="G648" s="67"/>
      <c r="H648" s="67"/>
      <c r="I648" s="185"/>
      <c r="J648" s="58" t="str">
        <f>IFERROR(Tabel1[[#This Row],[risico PF (%)]]/Tabel1[[#This Row],[Fictieve Stoploss (%)]]*-1,"")</f>
        <v/>
      </c>
      <c r="K648" s="58" t="str">
        <f>IFERROR(Tabel1[[#This Row],[risico PF (%)]]/Tabel1[[#This Row],[Stoploss optie 2 (%)]]*-1,"")</f>
        <v/>
      </c>
      <c r="L648" s="137"/>
      <c r="M648" s="137"/>
      <c r="N648" s="138"/>
      <c r="O648" s="138"/>
      <c r="P648" s="137"/>
      <c r="Q648" s="61"/>
      <c r="R648" s="61"/>
      <c r="S648" s="61"/>
      <c r="T648" s="60"/>
      <c r="U648" s="60"/>
      <c r="V648" s="62"/>
      <c r="W648" s="62"/>
      <c r="X648" s="76"/>
      <c r="Y648" s="61"/>
      <c r="Z648" s="163">
        <f>Tabel1[[#This Row],[prijs voorbij entry (%)]]-Tabel1[[#This Row],[Fictieve Stoploss (%)]]</f>
        <v>0</v>
      </c>
      <c r="AA648" s="94"/>
      <c r="AB648" s="94"/>
      <c r="AC648" s="61"/>
      <c r="AD648" s="61"/>
      <c r="AE648" s="61"/>
      <c r="AF648" s="95"/>
      <c r="AG648" s="153">
        <f>Tabel1[[#This Row],[eindtijd]]-Tabel1[[#This Row],[starttijd]]</f>
        <v>0</v>
      </c>
      <c r="AI648" s="59"/>
      <c r="AJ648" s="162" t="str">
        <f>IFERROR($J648*(IF($M648="SL",IF($T648="",$Q648*Analysetool!B$3,$T648*Analysetool!B$3),$M648*Analysetool!B$3)+IF($N648="SL",IF($T648="",$Q648*Analysetool!B$4,$T648*Analysetool!B$4),$N648*Analysetool!B$4)+IF($O648="SL",IF($T648="",$Q648*Analysetool!B$5,$T648*Analysetool!B$5),$O648*Analysetool!B$5)+IF($P648="SL",IF($T648="",$Q648*Analysetool!B$6,$T648*Analysetool!B$6),$P648*Analysetool!B$6))-Tabel1[[#This Row],[fees (%)]],"")</f>
        <v/>
      </c>
    </row>
    <row r="649" spans="1:36" ht="15.75" customHeight="1" x14ac:dyDescent="0.35">
      <c r="A649" s="55"/>
      <c r="B649" s="56"/>
      <c r="C649" s="56"/>
      <c r="D649" s="56"/>
      <c r="E649" s="56"/>
      <c r="F649" s="57"/>
      <c r="G649" s="67"/>
      <c r="H649" s="67"/>
      <c r="I649" s="185"/>
      <c r="J649" s="58" t="str">
        <f>IFERROR(Tabel1[[#This Row],[risico PF (%)]]/Tabel1[[#This Row],[Fictieve Stoploss (%)]]*-1,"")</f>
        <v/>
      </c>
      <c r="K649" s="58" t="str">
        <f>IFERROR(Tabel1[[#This Row],[risico PF (%)]]/Tabel1[[#This Row],[Stoploss optie 2 (%)]]*-1,"")</f>
        <v/>
      </c>
      <c r="L649" s="137"/>
      <c r="M649" s="137"/>
      <c r="N649" s="138"/>
      <c r="O649" s="138"/>
      <c r="P649" s="137"/>
      <c r="Q649" s="61"/>
      <c r="R649" s="61"/>
      <c r="S649" s="61"/>
      <c r="T649" s="60"/>
      <c r="U649" s="60"/>
      <c r="V649" s="62"/>
      <c r="W649" s="62"/>
      <c r="X649" s="76"/>
      <c r="Y649" s="61"/>
      <c r="Z649" s="163">
        <f>Tabel1[[#This Row],[prijs voorbij entry (%)]]-Tabel1[[#This Row],[Fictieve Stoploss (%)]]</f>
        <v>0</v>
      </c>
      <c r="AA649" s="94"/>
      <c r="AB649" s="94"/>
      <c r="AC649" s="61"/>
      <c r="AD649" s="61"/>
      <c r="AE649" s="61"/>
      <c r="AF649" s="95"/>
      <c r="AG649" s="153">
        <f>Tabel1[[#This Row],[eindtijd]]-Tabel1[[#This Row],[starttijd]]</f>
        <v>0</v>
      </c>
      <c r="AI649" s="59"/>
      <c r="AJ649" s="162" t="str">
        <f>IFERROR($J649*(IF($M649="SL",IF($T649="",$Q649*Analysetool!B$3,$T649*Analysetool!B$3),$M649*Analysetool!B$3)+IF($N649="SL",IF($T649="",$Q649*Analysetool!B$4,$T649*Analysetool!B$4),$N649*Analysetool!B$4)+IF($O649="SL",IF($T649="",$Q649*Analysetool!B$5,$T649*Analysetool!B$5),$O649*Analysetool!B$5)+IF($P649="SL",IF($T649="",$Q649*Analysetool!B$6,$T649*Analysetool!B$6),$P649*Analysetool!B$6))-Tabel1[[#This Row],[fees (%)]],"")</f>
        <v/>
      </c>
    </row>
    <row r="650" spans="1:36" ht="15.75" customHeight="1" x14ac:dyDescent="0.35">
      <c r="A650" s="55"/>
      <c r="B650" s="56"/>
      <c r="C650" s="56"/>
      <c r="D650" s="56"/>
      <c r="E650" s="56"/>
      <c r="F650" s="57"/>
      <c r="G650" s="67"/>
      <c r="H650" s="67"/>
      <c r="I650" s="185"/>
      <c r="J650" s="58" t="str">
        <f>IFERROR(Tabel1[[#This Row],[risico PF (%)]]/Tabel1[[#This Row],[Fictieve Stoploss (%)]]*-1,"")</f>
        <v/>
      </c>
      <c r="K650" s="58" t="str">
        <f>IFERROR(Tabel1[[#This Row],[risico PF (%)]]/Tabel1[[#This Row],[Stoploss optie 2 (%)]]*-1,"")</f>
        <v/>
      </c>
      <c r="L650" s="137"/>
      <c r="M650" s="137"/>
      <c r="N650" s="138"/>
      <c r="O650" s="138"/>
      <c r="P650" s="137"/>
      <c r="Q650" s="61"/>
      <c r="R650" s="61"/>
      <c r="S650" s="61"/>
      <c r="T650" s="60"/>
      <c r="U650" s="60"/>
      <c r="V650" s="62"/>
      <c r="W650" s="62"/>
      <c r="X650" s="76"/>
      <c r="Y650" s="61"/>
      <c r="Z650" s="163">
        <f>Tabel1[[#This Row],[prijs voorbij entry (%)]]-Tabel1[[#This Row],[Fictieve Stoploss (%)]]</f>
        <v>0</v>
      </c>
      <c r="AA650" s="94"/>
      <c r="AB650" s="94"/>
      <c r="AC650" s="61"/>
      <c r="AD650" s="61"/>
      <c r="AE650" s="61"/>
      <c r="AF650" s="95"/>
      <c r="AG650" s="153">
        <f>Tabel1[[#This Row],[eindtijd]]-Tabel1[[#This Row],[starttijd]]</f>
        <v>0</v>
      </c>
      <c r="AI650" s="59"/>
      <c r="AJ650" s="162" t="str">
        <f>IFERROR($J650*(IF($M650="SL",IF($T650="",$Q650*Analysetool!B$3,$T650*Analysetool!B$3),$M650*Analysetool!B$3)+IF($N650="SL",IF($T650="",$Q650*Analysetool!B$4,$T650*Analysetool!B$4),$N650*Analysetool!B$4)+IF($O650="SL",IF($T650="",$Q650*Analysetool!B$5,$T650*Analysetool!B$5),$O650*Analysetool!B$5)+IF($P650="SL",IF($T650="",$Q650*Analysetool!B$6,$T650*Analysetool!B$6),$P650*Analysetool!B$6))-Tabel1[[#This Row],[fees (%)]],"")</f>
        <v/>
      </c>
    </row>
    <row r="651" spans="1:36" ht="15.75" customHeight="1" x14ac:dyDescent="0.35">
      <c r="A651" s="55"/>
      <c r="B651" s="56"/>
      <c r="C651" s="56"/>
      <c r="D651" s="56"/>
      <c r="E651" s="56"/>
      <c r="F651" s="57"/>
      <c r="G651" s="67"/>
      <c r="H651" s="67"/>
      <c r="I651" s="185"/>
      <c r="J651" s="58" t="str">
        <f>IFERROR(Tabel1[[#This Row],[risico PF (%)]]/Tabel1[[#This Row],[Fictieve Stoploss (%)]]*-1,"")</f>
        <v/>
      </c>
      <c r="K651" s="58" t="str">
        <f>IFERROR(Tabel1[[#This Row],[risico PF (%)]]/Tabel1[[#This Row],[Stoploss optie 2 (%)]]*-1,"")</f>
        <v/>
      </c>
      <c r="L651" s="137"/>
      <c r="M651" s="137"/>
      <c r="N651" s="138"/>
      <c r="O651" s="138"/>
      <c r="P651" s="137"/>
      <c r="Q651" s="61"/>
      <c r="R651" s="61"/>
      <c r="S651" s="61"/>
      <c r="T651" s="60"/>
      <c r="U651" s="60"/>
      <c r="V651" s="62"/>
      <c r="W651" s="62"/>
      <c r="X651" s="76"/>
      <c r="Y651" s="61"/>
      <c r="Z651" s="163">
        <f>Tabel1[[#This Row],[prijs voorbij entry (%)]]-Tabel1[[#This Row],[Fictieve Stoploss (%)]]</f>
        <v>0</v>
      </c>
      <c r="AA651" s="94"/>
      <c r="AB651" s="94"/>
      <c r="AC651" s="61"/>
      <c r="AD651" s="61"/>
      <c r="AE651" s="61"/>
      <c r="AF651" s="95"/>
      <c r="AG651" s="153">
        <f>Tabel1[[#This Row],[eindtijd]]-Tabel1[[#This Row],[starttijd]]</f>
        <v>0</v>
      </c>
      <c r="AI651" s="59"/>
      <c r="AJ651" s="162" t="str">
        <f>IFERROR($J651*(IF($M651="SL",IF($T651="",$Q651*Analysetool!B$3,$T651*Analysetool!B$3),$M651*Analysetool!B$3)+IF($N651="SL",IF($T651="",$Q651*Analysetool!B$4,$T651*Analysetool!B$4),$N651*Analysetool!B$4)+IF($O651="SL",IF($T651="",$Q651*Analysetool!B$5,$T651*Analysetool!B$5),$O651*Analysetool!B$5)+IF($P651="SL",IF($T651="",$Q651*Analysetool!B$6,$T651*Analysetool!B$6),$P651*Analysetool!B$6))-Tabel1[[#This Row],[fees (%)]],"")</f>
        <v/>
      </c>
    </row>
    <row r="652" spans="1:36" ht="15.75" customHeight="1" x14ac:dyDescent="0.35">
      <c r="A652" s="55"/>
      <c r="B652" s="56"/>
      <c r="C652" s="56"/>
      <c r="D652" s="56"/>
      <c r="E652" s="56"/>
      <c r="F652" s="57"/>
      <c r="G652" s="67"/>
      <c r="H652" s="67"/>
      <c r="I652" s="185"/>
      <c r="J652" s="58" t="str">
        <f>IFERROR(Tabel1[[#This Row],[risico PF (%)]]/Tabel1[[#This Row],[Fictieve Stoploss (%)]]*-1,"")</f>
        <v/>
      </c>
      <c r="K652" s="58" t="str">
        <f>IFERROR(Tabel1[[#This Row],[risico PF (%)]]/Tabel1[[#This Row],[Stoploss optie 2 (%)]]*-1,"")</f>
        <v/>
      </c>
      <c r="L652" s="137"/>
      <c r="M652" s="137"/>
      <c r="N652" s="138"/>
      <c r="O652" s="138"/>
      <c r="P652" s="137"/>
      <c r="Q652" s="61"/>
      <c r="R652" s="61"/>
      <c r="S652" s="61"/>
      <c r="T652" s="60"/>
      <c r="U652" s="60"/>
      <c r="V652" s="62"/>
      <c r="W652" s="62"/>
      <c r="X652" s="76"/>
      <c r="Y652" s="61"/>
      <c r="Z652" s="163">
        <f>Tabel1[[#This Row],[prijs voorbij entry (%)]]-Tabel1[[#This Row],[Fictieve Stoploss (%)]]</f>
        <v>0</v>
      </c>
      <c r="AA652" s="94"/>
      <c r="AB652" s="94"/>
      <c r="AC652" s="61"/>
      <c r="AD652" s="61"/>
      <c r="AE652" s="61"/>
      <c r="AF652" s="95"/>
      <c r="AG652" s="153">
        <f>Tabel1[[#This Row],[eindtijd]]-Tabel1[[#This Row],[starttijd]]</f>
        <v>0</v>
      </c>
      <c r="AI652" s="59"/>
      <c r="AJ652" s="162" t="str">
        <f>IFERROR($J652*(IF($M652="SL",IF($T652="",$Q652*Analysetool!B$3,$T652*Analysetool!B$3),$M652*Analysetool!B$3)+IF($N652="SL",IF($T652="",$Q652*Analysetool!B$4,$T652*Analysetool!B$4),$N652*Analysetool!B$4)+IF($O652="SL",IF($T652="",$Q652*Analysetool!B$5,$T652*Analysetool!B$5),$O652*Analysetool!B$5)+IF($P652="SL",IF($T652="",$Q652*Analysetool!B$6,$T652*Analysetool!B$6),$P652*Analysetool!B$6))-Tabel1[[#This Row],[fees (%)]],"")</f>
        <v/>
      </c>
    </row>
    <row r="653" spans="1:36" ht="15.75" customHeight="1" x14ac:dyDescent="0.35">
      <c r="A653" s="55"/>
      <c r="B653" s="56"/>
      <c r="C653" s="56"/>
      <c r="D653" s="56"/>
      <c r="E653" s="56"/>
      <c r="F653" s="57"/>
      <c r="G653" s="67"/>
      <c r="H653" s="67"/>
      <c r="I653" s="185"/>
      <c r="J653" s="58" t="str">
        <f>IFERROR(Tabel1[[#This Row],[risico PF (%)]]/Tabel1[[#This Row],[Fictieve Stoploss (%)]]*-1,"")</f>
        <v/>
      </c>
      <c r="K653" s="58" t="str">
        <f>IFERROR(Tabel1[[#This Row],[risico PF (%)]]/Tabel1[[#This Row],[Stoploss optie 2 (%)]]*-1,"")</f>
        <v/>
      </c>
      <c r="L653" s="137"/>
      <c r="M653" s="137"/>
      <c r="N653" s="138"/>
      <c r="O653" s="138"/>
      <c r="P653" s="137"/>
      <c r="Q653" s="61"/>
      <c r="R653" s="61"/>
      <c r="S653" s="61"/>
      <c r="T653" s="60"/>
      <c r="U653" s="60"/>
      <c r="V653" s="62"/>
      <c r="W653" s="62"/>
      <c r="X653" s="76"/>
      <c r="Y653" s="61"/>
      <c r="Z653" s="163">
        <f>Tabel1[[#This Row],[prijs voorbij entry (%)]]-Tabel1[[#This Row],[Fictieve Stoploss (%)]]</f>
        <v>0</v>
      </c>
      <c r="AA653" s="94"/>
      <c r="AB653" s="94"/>
      <c r="AC653" s="61"/>
      <c r="AD653" s="61"/>
      <c r="AE653" s="61"/>
      <c r="AF653" s="95"/>
      <c r="AG653" s="153">
        <f>Tabel1[[#This Row],[eindtijd]]-Tabel1[[#This Row],[starttijd]]</f>
        <v>0</v>
      </c>
      <c r="AI653" s="59"/>
      <c r="AJ653" s="162" t="str">
        <f>IFERROR($J653*(IF($M653="SL",IF($T653="",$Q653*Analysetool!B$3,$T653*Analysetool!B$3),$M653*Analysetool!B$3)+IF($N653="SL",IF($T653="",$Q653*Analysetool!B$4,$T653*Analysetool!B$4),$N653*Analysetool!B$4)+IF($O653="SL",IF($T653="",$Q653*Analysetool!B$5,$T653*Analysetool!B$5),$O653*Analysetool!B$5)+IF($P653="SL",IF($T653="",$Q653*Analysetool!B$6,$T653*Analysetool!B$6),$P653*Analysetool!B$6))-Tabel1[[#This Row],[fees (%)]],"")</f>
        <v/>
      </c>
    </row>
    <row r="654" spans="1:36" ht="15.75" customHeight="1" x14ac:dyDescent="0.35">
      <c r="A654" s="55"/>
      <c r="B654" s="56"/>
      <c r="C654" s="56"/>
      <c r="D654" s="56"/>
      <c r="E654" s="56"/>
      <c r="F654" s="57"/>
      <c r="G654" s="67"/>
      <c r="H654" s="67"/>
      <c r="I654" s="185"/>
      <c r="J654" s="58" t="str">
        <f>IFERROR(Tabel1[[#This Row],[risico PF (%)]]/Tabel1[[#This Row],[Fictieve Stoploss (%)]]*-1,"")</f>
        <v/>
      </c>
      <c r="K654" s="58" t="str">
        <f>IFERROR(Tabel1[[#This Row],[risico PF (%)]]/Tabel1[[#This Row],[Stoploss optie 2 (%)]]*-1,"")</f>
        <v/>
      </c>
      <c r="L654" s="137"/>
      <c r="M654" s="137"/>
      <c r="N654" s="138"/>
      <c r="O654" s="138"/>
      <c r="P654" s="137"/>
      <c r="Q654" s="61"/>
      <c r="R654" s="61"/>
      <c r="S654" s="61"/>
      <c r="T654" s="60"/>
      <c r="U654" s="60"/>
      <c r="V654" s="62"/>
      <c r="W654" s="62"/>
      <c r="X654" s="76"/>
      <c r="Y654" s="61"/>
      <c r="Z654" s="163">
        <f>Tabel1[[#This Row],[prijs voorbij entry (%)]]-Tabel1[[#This Row],[Fictieve Stoploss (%)]]</f>
        <v>0</v>
      </c>
      <c r="AA654" s="94"/>
      <c r="AB654" s="94"/>
      <c r="AC654" s="61"/>
      <c r="AD654" s="61"/>
      <c r="AE654" s="61"/>
      <c r="AF654" s="95"/>
      <c r="AG654" s="153">
        <f>Tabel1[[#This Row],[eindtijd]]-Tabel1[[#This Row],[starttijd]]</f>
        <v>0</v>
      </c>
      <c r="AI654" s="59"/>
      <c r="AJ654" s="162" t="str">
        <f>IFERROR($J654*(IF($M654="SL",IF($T654="",$Q654*Analysetool!B$3,$T654*Analysetool!B$3),$M654*Analysetool!B$3)+IF($N654="SL",IF($T654="",$Q654*Analysetool!B$4,$T654*Analysetool!B$4),$N654*Analysetool!B$4)+IF($O654="SL",IF($T654="",$Q654*Analysetool!B$5,$T654*Analysetool!B$5),$O654*Analysetool!B$5)+IF($P654="SL",IF($T654="",$Q654*Analysetool!B$6,$T654*Analysetool!B$6),$P654*Analysetool!B$6))-Tabel1[[#This Row],[fees (%)]],"")</f>
        <v/>
      </c>
    </row>
    <row r="655" spans="1:36" ht="15.75" customHeight="1" x14ac:dyDescent="0.35">
      <c r="A655" s="55"/>
      <c r="B655" s="56"/>
      <c r="C655" s="56"/>
      <c r="D655" s="56"/>
      <c r="E655" s="56"/>
      <c r="F655" s="57"/>
      <c r="G655" s="67"/>
      <c r="H655" s="67"/>
      <c r="I655" s="185"/>
      <c r="J655" s="58" t="str">
        <f>IFERROR(Tabel1[[#This Row],[risico PF (%)]]/Tabel1[[#This Row],[Fictieve Stoploss (%)]]*-1,"")</f>
        <v/>
      </c>
      <c r="K655" s="58" t="str">
        <f>IFERROR(Tabel1[[#This Row],[risico PF (%)]]/Tabel1[[#This Row],[Stoploss optie 2 (%)]]*-1,"")</f>
        <v/>
      </c>
      <c r="L655" s="137"/>
      <c r="M655" s="137"/>
      <c r="N655" s="138"/>
      <c r="O655" s="138"/>
      <c r="P655" s="137"/>
      <c r="Q655" s="61"/>
      <c r="R655" s="61"/>
      <c r="S655" s="61"/>
      <c r="T655" s="60"/>
      <c r="U655" s="60"/>
      <c r="V655" s="62"/>
      <c r="W655" s="62"/>
      <c r="X655" s="76"/>
      <c r="Y655" s="61"/>
      <c r="Z655" s="163">
        <f>Tabel1[[#This Row],[prijs voorbij entry (%)]]-Tabel1[[#This Row],[Fictieve Stoploss (%)]]</f>
        <v>0</v>
      </c>
      <c r="AA655" s="94"/>
      <c r="AB655" s="94"/>
      <c r="AC655" s="61"/>
      <c r="AD655" s="61"/>
      <c r="AE655" s="61"/>
      <c r="AF655" s="95"/>
      <c r="AG655" s="153">
        <f>Tabel1[[#This Row],[eindtijd]]-Tabel1[[#This Row],[starttijd]]</f>
        <v>0</v>
      </c>
      <c r="AI655" s="59"/>
      <c r="AJ655" s="162" t="str">
        <f>IFERROR($J655*(IF($M655="SL",IF($T655="",$Q655*Analysetool!B$3,$T655*Analysetool!B$3),$M655*Analysetool!B$3)+IF($N655="SL",IF($T655="",$Q655*Analysetool!B$4,$T655*Analysetool!B$4),$N655*Analysetool!B$4)+IF($O655="SL",IF($T655="",$Q655*Analysetool!B$5,$T655*Analysetool!B$5),$O655*Analysetool!B$5)+IF($P655="SL",IF($T655="",$Q655*Analysetool!B$6,$T655*Analysetool!B$6),$P655*Analysetool!B$6))-Tabel1[[#This Row],[fees (%)]],"")</f>
        <v/>
      </c>
    </row>
    <row r="656" spans="1:36" ht="15.75" customHeight="1" x14ac:dyDescent="0.35">
      <c r="A656" s="55"/>
      <c r="B656" s="56"/>
      <c r="C656" s="56"/>
      <c r="D656" s="56"/>
      <c r="E656" s="56"/>
      <c r="F656" s="57"/>
      <c r="G656" s="67"/>
      <c r="H656" s="67"/>
      <c r="I656" s="185"/>
      <c r="J656" s="58" t="str">
        <f>IFERROR(Tabel1[[#This Row],[risico PF (%)]]/Tabel1[[#This Row],[Fictieve Stoploss (%)]]*-1,"")</f>
        <v/>
      </c>
      <c r="K656" s="58" t="str">
        <f>IFERROR(Tabel1[[#This Row],[risico PF (%)]]/Tabel1[[#This Row],[Stoploss optie 2 (%)]]*-1,"")</f>
        <v/>
      </c>
      <c r="L656" s="137"/>
      <c r="M656" s="137"/>
      <c r="N656" s="138"/>
      <c r="O656" s="138"/>
      <c r="P656" s="137"/>
      <c r="Q656" s="61"/>
      <c r="R656" s="61"/>
      <c r="S656" s="61"/>
      <c r="T656" s="60"/>
      <c r="U656" s="60"/>
      <c r="V656" s="62"/>
      <c r="W656" s="62"/>
      <c r="X656" s="76"/>
      <c r="Y656" s="61"/>
      <c r="Z656" s="163">
        <f>Tabel1[[#This Row],[prijs voorbij entry (%)]]-Tabel1[[#This Row],[Fictieve Stoploss (%)]]</f>
        <v>0</v>
      </c>
      <c r="AA656" s="94"/>
      <c r="AB656" s="94"/>
      <c r="AC656" s="61"/>
      <c r="AD656" s="61"/>
      <c r="AE656" s="61"/>
      <c r="AF656" s="95"/>
      <c r="AG656" s="153">
        <f>Tabel1[[#This Row],[eindtijd]]-Tabel1[[#This Row],[starttijd]]</f>
        <v>0</v>
      </c>
      <c r="AI656" s="59"/>
      <c r="AJ656" s="162" t="str">
        <f>IFERROR($J656*(IF($M656="SL",IF($T656="",$Q656*Analysetool!B$3,$T656*Analysetool!B$3),$M656*Analysetool!B$3)+IF($N656="SL",IF($T656="",$Q656*Analysetool!B$4,$T656*Analysetool!B$4),$N656*Analysetool!B$4)+IF($O656="SL",IF($T656="",$Q656*Analysetool!B$5,$T656*Analysetool!B$5),$O656*Analysetool!B$5)+IF($P656="SL",IF($T656="",$Q656*Analysetool!B$6,$T656*Analysetool!B$6),$P656*Analysetool!B$6))-Tabel1[[#This Row],[fees (%)]],"")</f>
        <v/>
      </c>
    </row>
    <row r="657" spans="1:36" ht="15.75" customHeight="1" x14ac:dyDescent="0.35">
      <c r="A657" s="55"/>
      <c r="B657" s="56"/>
      <c r="C657" s="56"/>
      <c r="D657" s="56"/>
      <c r="E657" s="56"/>
      <c r="F657" s="57"/>
      <c r="G657" s="67"/>
      <c r="H657" s="67"/>
      <c r="I657" s="185"/>
      <c r="J657" s="58" t="str">
        <f>IFERROR(Tabel1[[#This Row],[risico PF (%)]]/Tabel1[[#This Row],[Fictieve Stoploss (%)]]*-1,"")</f>
        <v/>
      </c>
      <c r="K657" s="58" t="str">
        <f>IFERROR(Tabel1[[#This Row],[risico PF (%)]]/Tabel1[[#This Row],[Stoploss optie 2 (%)]]*-1,"")</f>
        <v/>
      </c>
      <c r="L657" s="137"/>
      <c r="M657" s="137"/>
      <c r="N657" s="138"/>
      <c r="O657" s="138"/>
      <c r="P657" s="137"/>
      <c r="Q657" s="61"/>
      <c r="R657" s="61"/>
      <c r="S657" s="61"/>
      <c r="T657" s="60"/>
      <c r="U657" s="60"/>
      <c r="V657" s="62"/>
      <c r="W657" s="62"/>
      <c r="X657" s="76"/>
      <c r="Y657" s="61"/>
      <c r="Z657" s="163">
        <f>Tabel1[[#This Row],[prijs voorbij entry (%)]]-Tabel1[[#This Row],[Fictieve Stoploss (%)]]</f>
        <v>0</v>
      </c>
      <c r="AA657" s="94"/>
      <c r="AB657" s="94"/>
      <c r="AC657" s="61"/>
      <c r="AD657" s="61"/>
      <c r="AE657" s="61"/>
      <c r="AF657" s="95"/>
      <c r="AG657" s="153">
        <f>Tabel1[[#This Row],[eindtijd]]-Tabel1[[#This Row],[starttijd]]</f>
        <v>0</v>
      </c>
      <c r="AI657" s="59"/>
      <c r="AJ657" s="162" t="str">
        <f>IFERROR($J657*(IF($M657="SL",IF($T657="",$Q657*Analysetool!B$3,$T657*Analysetool!B$3),$M657*Analysetool!B$3)+IF($N657="SL",IF($T657="",$Q657*Analysetool!B$4,$T657*Analysetool!B$4),$N657*Analysetool!B$4)+IF($O657="SL",IF($T657="",$Q657*Analysetool!B$5,$T657*Analysetool!B$5),$O657*Analysetool!B$5)+IF($P657="SL",IF($T657="",$Q657*Analysetool!B$6,$T657*Analysetool!B$6),$P657*Analysetool!B$6))-Tabel1[[#This Row],[fees (%)]],"")</f>
        <v/>
      </c>
    </row>
    <row r="658" spans="1:36" ht="15.75" customHeight="1" x14ac:dyDescent="0.35">
      <c r="A658" s="55"/>
      <c r="B658" s="56"/>
      <c r="C658" s="56"/>
      <c r="D658" s="56"/>
      <c r="E658" s="56"/>
      <c r="F658" s="57"/>
      <c r="G658" s="67"/>
      <c r="H658" s="67"/>
      <c r="I658" s="185"/>
      <c r="J658" s="58" t="str">
        <f>IFERROR(Tabel1[[#This Row],[risico PF (%)]]/Tabel1[[#This Row],[Fictieve Stoploss (%)]]*-1,"")</f>
        <v/>
      </c>
      <c r="K658" s="58" t="str">
        <f>IFERROR(Tabel1[[#This Row],[risico PF (%)]]/Tabel1[[#This Row],[Stoploss optie 2 (%)]]*-1,"")</f>
        <v/>
      </c>
      <c r="L658" s="137"/>
      <c r="M658" s="137"/>
      <c r="N658" s="138"/>
      <c r="O658" s="138"/>
      <c r="P658" s="137"/>
      <c r="Q658" s="61"/>
      <c r="R658" s="61"/>
      <c r="S658" s="61"/>
      <c r="T658" s="60"/>
      <c r="U658" s="60"/>
      <c r="V658" s="62"/>
      <c r="W658" s="62"/>
      <c r="X658" s="76"/>
      <c r="Y658" s="61"/>
      <c r="Z658" s="163">
        <f>Tabel1[[#This Row],[prijs voorbij entry (%)]]-Tabel1[[#This Row],[Fictieve Stoploss (%)]]</f>
        <v>0</v>
      </c>
      <c r="AA658" s="94"/>
      <c r="AB658" s="94"/>
      <c r="AC658" s="61"/>
      <c r="AD658" s="61"/>
      <c r="AE658" s="61"/>
      <c r="AF658" s="95"/>
      <c r="AG658" s="153">
        <f>Tabel1[[#This Row],[eindtijd]]-Tabel1[[#This Row],[starttijd]]</f>
        <v>0</v>
      </c>
      <c r="AI658" s="59"/>
      <c r="AJ658" s="162" t="str">
        <f>IFERROR($J658*(IF($M658="SL",IF($T658="",$Q658*Analysetool!B$3,$T658*Analysetool!B$3),$M658*Analysetool!B$3)+IF($N658="SL",IF($T658="",$Q658*Analysetool!B$4,$T658*Analysetool!B$4),$N658*Analysetool!B$4)+IF($O658="SL",IF($T658="",$Q658*Analysetool!B$5,$T658*Analysetool!B$5),$O658*Analysetool!B$5)+IF($P658="SL",IF($T658="",$Q658*Analysetool!B$6,$T658*Analysetool!B$6),$P658*Analysetool!B$6))-Tabel1[[#This Row],[fees (%)]],"")</f>
        <v/>
      </c>
    </row>
    <row r="659" spans="1:36" ht="15.75" customHeight="1" x14ac:dyDescent="0.35">
      <c r="A659" s="55"/>
      <c r="B659" s="56"/>
      <c r="C659" s="56"/>
      <c r="D659" s="56"/>
      <c r="E659" s="56"/>
      <c r="F659" s="57"/>
      <c r="G659" s="67"/>
      <c r="H659" s="67"/>
      <c r="I659" s="185"/>
      <c r="J659" s="58" t="str">
        <f>IFERROR(Tabel1[[#This Row],[risico PF (%)]]/Tabel1[[#This Row],[Fictieve Stoploss (%)]]*-1,"")</f>
        <v/>
      </c>
      <c r="K659" s="58" t="str">
        <f>IFERROR(Tabel1[[#This Row],[risico PF (%)]]/Tabel1[[#This Row],[Stoploss optie 2 (%)]]*-1,"")</f>
        <v/>
      </c>
      <c r="L659" s="137"/>
      <c r="M659" s="137"/>
      <c r="N659" s="138"/>
      <c r="O659" s="138"/>
      <c r="P659" s="137"/>
      <c r="Q659" s="61"/>
      <c r="R659" s="61"/>
      <c r="S659" s="61"/>
      <c r="T659" s="60"/>
      <c r="U659" s="60"/>
      <c r="V659" s="62"/>
      <c r="W659" s="62"/>
      <c r="X659" s="76"/>
      <c r="Y659" s="61"/>
      <c r="Z659" s="163">
        <f>Tabel1[[#This Row],[prijs voorbij entry (%)]]-Tabel1[[#This Row],[Fictieve Stoploss (%)]]</f>
        <v>0</v>
      </c>
      <c r="AA659" s="94"/>
      <c r="AB659" s="94"/>
      <c r="AC659" s="61"/>
      <c r="AD659" s="61"/>
      <c r="AE659" s="61"/>
      <c r="AF659" s="95"/>
      <c r="AG659" s="153">
        <f>Tabel1[[#This Row],[eindtijd]]-Tabel1[[#This Row],[starttijd]]</f>
        <v>0</v>
      </c>
      <c r="AI659" s="59"/>
      <c r="AJ659" s="162" t="str">
        <f>IFERROR($J659*(IF($M659="SL",IF($T659="",$Q659*Analysetool!B$3,$T659*Analysetool!B$3),$M659*Analysetool!B$3)+IF($N659="SL",IF($T659="",$Q659*Analysetool!B$4,$T659*Analysetool!B$4),$N659*Analysetool!B$4)+IF($O659="SL",IF($T659="",$Q659*Analysetool!B$5,$T659*Analysetool!B$5),$O659*Analysetool!B$5)+IF($P659="SL",IF($T659="",$Q659*Analysetool!B$6,$T659*Analysetool!B$6),$P659*Analysetool!B$6))-Tabel1[[#This Row],[fees (%)]],"")</f>
        <v/>
      </c>
    </row>
    <row r="660" spans="1:36" ht="15.75" customHeight="1" x14ac:dyDescent="0.35">
      <c r="A660" s="55"/>
      <c r="B660" s="56"/>
      <c r="C660" s="56"/>
      <c r="D660" s="56"/>
      <c r="E660" s="56"/>
      <c r="F660" s="57"/>
      <c r="G660" s="67"/>
      <c r="H660" s="67"/>
      <c r="I660" s="185"/>
      <c r="J660" s="58" t="str">
        <f>IFERROR(Tabel1[[#This Row],[risico PF (%)]]/Tabel1[[#This Row],[Fictieve Stoploss (%)]]*-1,"")</f>
        <v/>
      </c>
      <c r="K660" s="58" t="str">
        <f>IFERROR(Tabel1[[#This Row],[risico PF (%)]]/Tabel1[[#This Row],[Stoploss optie 2 (%)]]*-1,"")</f>
        <v/>
      </c>
      <c r="L660" s="137"/>
      <c r="M660" s="137"/>
      <c r="N660" s="138"/>
      <c r="O660" s="138"/>
      <c r="P660" s="137"/>
      <c r="Q660" s="61"/>
      <c r="R660" s="61"/>
      <c r="S660" s="61"/>
      <c r="T660" s="60"/>
      <c r="U660" s="60"/>
      <c r="V660" s="62"/>
      <c r="W660" s="62"/>
      <c r="X660" s="76"/>
      <c r="Y660" s="61"/>
      <c r="Z660" s="163">
        <f>Tabel1[[#This Row],[prijs voorbij entry (%)]]-Tabel1[[#This Row],[Fictieve Stoploss (%)]]</f>
        <v>0</v>
      </c>
      <c r="AA660" s="94"/>
      <c r="AB660" s="94"/>
      <c r="AC660" s="61"/>
      <c r="AD660" s="61"/>
      <c r="AE660" s="61"/>
      <c r="AF660" s="95"/>
      <c r="AG660" s="153">
        <f>Tabel1[[#This Row],[eindtijd]]-Tabel1[[#This Row],[starttijd]]</f>
        <v>0</v>
      </c>
      <c r="AI660" s="59"/>
      <c r="AJ660" s="162" t="str">
        <f>IFERROR($J660*(IF($M660="SL",IF($T660="",$Q660*Analysetool!B$3,$T660*Analysetool!B$3),$M660*Analysetool!B$3)+IF($N660="SL",IF($T660="",$Q660*Analysetool!B$4,$T660*Analysetool!B$4),$N660*Analysetool!B$4)+IF($O660="SL",IF($T660="",$Q660*Analysetool!B$5,$T660*Analysetool!B$5),$O660*Analysetool!B$5)+IF($P660="SL",IF($T660="",$Q660*Analysetool!B$6,$T660*Analysetool!B$6),$P660*Analysetool!B$6))-Tabel1[[#This Row],[fees (%)]],"")</f>
        <v/>
      </c>
    </row>
    <row r="661" spans="1:36" ht="15.75" customHeight="1" x14ac:dyDescent="0.35">
      <c r="A661" s="55"/>
      <c r="B661" s="56"/>
      <c r="C661" s="56"/>
      <c r="D661" s="56"/>
      <c r="E661" s="56"/>
      <c r="F661" s="57"/>
      <c r="G661" s="67"/>
      <c r="H661" s="67"/>
      <c r="I661" s="185"/>
      <c r="J661" s="58" t="str">
        <f>IFERROR(Tabel1[[#This Row],[risico PF (%)]]/Tabel1[[#This Row],[Fictieve Stoploss (%)]]*-1,"")</f>
        <v/>
      </c>
      <c r="K661" s="58" t="str">
        <f>IFERROR(Tabel1[[#This Row],[risico PF (%)]]/Tabel1[[#This Row],[Stoploss optie 2 (%)]]*-1,"")</f>
        <v/>
      </c>
      <c r="L661" s="137"/>
      <c r="M661" s="137"/>
      <c r="N661" s="138"/>
      <c r="O661" s="138"/>
      <c r="P661" s="137"/>
      <c r="Q661" s="61"/>
      <c r="R661" s="61"/>
      <c r="S661" s="61"/>
      <c r="T661" s="60"/>
      <c r="U661" s="60"/>
      <c r="V661" s="62"/>
      <c r="W661" s="62"/>
      <c r="X661" s="76"/>
      <c r="Y661" s="61"/>
      <c r="Z661" s="163">
        <f>Tabel1[[#This Row],[prijs voorbij entry (%)]]-Tabel1[[#This Row],[Fictieve Stoploss (%)]]</f>
        <v>0</v>
      </c>
      <c r="AA661" s="94"/>
      <c r="AB661" s="94"/>
      <c r="AC661" s="61"/>
      <c r="AD661" s="61"/>
      <c r="AE661" s="61"/>
      <c r="AF661" s="95"/>
      <c r="AG661" s="153">
        <f>Tabel1[[#This Row],[eindtijd]]-Tabel1[[#This Row],[starttijd]]</f>
        <v>0</v>
      </c>
      <c r="AI661" s="59"/>
      <c r="AJ661" s="162" t="str">
        <f>IFERROR($J661*(IF($M661="SL",IF($T661="",$Q661*Analysetool!B$3,$T661*Analysetool!B$3),$M661*Analysetool!B$3)+IF($N661="SL",IF($T661="",$Q661*Analysetool!B$4,$T661*Analysetool!B$4),$N661*Analysetool!B$4)+IF($O661="SL",IF($T661="",$Q661*Analysetool!B$5,$T661*Analysetool!B$5),$O661*Analysetool!B$5)+IF($P661="SL",IF($T661="",$Q661*Analysetool!B$6,$T661*Analysetool!B$6),$P661*Analysetool!B$6))-Tabel1[[#This Row],[fees (%)]],"")</f>
        <v/>
      </c>
    </row>
    <row r="662" spans="1:36" ht="15.75" customHeight="1" x14ac:dyDescent="0.35">
      <c r="A662" s="55"/>
      <c r="B662" s="56"/>
      <c r="C662" s="56"/>
      <c r="D662" s="56"/>
      <c r="E662" s="56"/>
      <c r="F662" s="57"/>
      <c r="G662" s="67"/>
      <c r="H662" s="67"/>
      <c r="I662" s="185"/>
      <c r="J662" s="58" t="str">
        <f>IFERROR(Tabel1[[#This Row],[risico PF (%)]]/Tabel1[[#This Row],[Fictieve Stoploss (%)]]*-1,"")</f>
        <v/>
      </c>
      <c r="K662" s="58" t="str">
        <f>IFERROR(Tabel1[[#This Row],[risico PF (%)]]/Tabel1[[#This Row],[Stoploss optie 2 (%)]]*-1,"")</f>
        <v/>
      </c>
      <c r="L662" s="137"/>
      <c r="M662" s="137"/>
      <c r="N662" s="138"/>
      <c r="O662" s="138"/>
      <c r="P662" s="137"/>
      <c r="Q662" s="61"/>
      <c r="R662" s="61"/>
      <c r="S662" s="61"/>
      <c r="T662" s="60"/>
      <c r="U662" s="60"/>
      <c r="V662" s="62"/>
      <c r="W662" s="62"/>
      <c r="X662" s="76"/>
      <c r="Y662" s="61"/>
      <c r="Z662" s="163">
        <f>Tabel1[[#This Row],[prijs voorbij entry (%)]]-Tabel1[[#This Row],[Fictieve Stoploss (%)]]</f>
        <v>0</v>
      </c>
      <c r="AA662" s="94"/>
      <c r="AB662" s="94"/>
      <c r="AC662" s="61"/>
      <c r="AD662" s="61"/>
      <c r="AE662" s="61"/>
      <c r="AF662" s="95"/>
      <c r="AG662" s="153">
        <f>Tabel1[[#This Row],[eindtijd]]-Tabel1[[#This Row],[starttijd]]</f>
        <v>0</v>
      </c>
      <c r="AI662" s="59"/>
      <c r="AJ662" s="162" t="str">
        <f>IFERROR($J662*(IF($M662="SL",IF($T662="",$Q662*Analysetool!B$3,$T662*Analysetool!B$3),$M662*Analysetool!B$3)+IF($N662="SL",IF($T662="",$Q662*Analysetool!B$4,$T662*Analysetool!B$4),$N662*Analysetool!B$4)+IF($O662="SL",IF($T662="",$Q662*Analysetool!B$5,$T662*Analysetool!B$5),$O662*Analysetool!B$5)+IF($P662="SL",IF($T662="",$Q662*Analysetool!B$6,$T662*Analysetool!B$6),$P662*Analysetool!B$6))-Tabel1[[#This Row],[fees (%)]],"")</f>
        <v/>
      </c>
    </row>
    <row r="663" spans="1:36" ht="15.75" customHeight="1" x14ac:dyDescent="0.35">
      <c r="A663" s="55"/>
      <c r="B663" s="56"/>
      <c r="C663" s="56"/>
      <c r="D663" s="56"/>
      <c r="E663" s="56"/>
      <c r="F663" s="57"/>
      <c r="G663" s="67"/>
      <c r="H663" s="67"/>
      <c r="I663" s="185"/>
      <c r="J663" s="58" t="str">
        <f>IFERROR(Tabel1[[#This Row],[risico PF (%)]]/Tabel1[[#This Row],[Fictieve Stoploss (%)]]*-1,"")</f>
        <v/>
      </c>
      <c r="K663" s="58" t="str">
        <f>IFERROR(Tabel1[[#This Row],[risico PF (%)]]/Tabel1[[#This Row],[Stoploss optie 2 (%)]]*-1,"")</f>
        <v/>
      </c>
      <c r="L663" s="137"/>
      <c r="M663" s="137"/>
      <c r="N663" s="138"/>
      <c r="O663" s="138"/>
      <c r="P663" s="137"/>
      <c r="Q663" s="61"/>
      <c r="R663" s="61"/>
      <c r="S663" s="61"/>
      <c r="T663" s="60"/>
      <c r="U663" s="60"/>
      <c r="V663" s="62"/>
      <c r="W663" s="62"/>
      <c r="X663" s="76"/>
      <c r="Y663" s="61"/>
      <c r="Z663" s="163">
        <f>Tabel1[[#This Row],[prijs voorbij entry (%)]]-Tabel1[[#This Row],[Fictieve Stoploss (%)]]</f>
        <v>0</v>
      </c>
      <c r="AA663" s="94"/>
      <c r="AB663" s="94"/>
      <c r="AC663" s="61"/>
      <c r="AD663" s="61"/>
      <c r="AE663" s="61"/>
      <c r="AF663" s="95"/>
      <c r="AG663" s="153">
        <f>Tabel1[[#This Row],[eindtijd]]-Tabel1[[#This Row],[starttijd]]</f>
        <v>0</v>
      </c>
      <c r="AI663" s="59"/>
      <c r="AJ663" s="162" t="str">
        <f>IFERROR($J663*(IF($M663="SL",IF($T663="",$Q663*Analysetool!B$3,$T663*Analysetool!B$3),$M663*Analysetool!B$3)+IF($N663="SL",IF($T663="",$Q663*Analysetool!B$4,$T663*Analysetool!B$4),$N663*Analysetool!B$4)+IF($O663="SL",IF($T663="",$Q663*Analysetool!B$5,$T663*Analysetool!B$5),$O663*Analysetool!B$5)+IF($P663="SL",IF($T663="",$Q663*Analysetool!B$6,$T663*Analysetool!B$6),$P663*Analysetool!B$6))-Tabel1[[#This Row],[fees (%)]],"")</f>
        <v/>
      </c>
    </row>
    <row r="664" spans="1:36" ht="15.75" customHeight="1" x14ac:dyDescent="0.35">
      <c r="A664" s="55"/>
      <c r="B664" s="56"/>
      <c r="C664" s="56"/>
      <c r="D664" s="56"/>
      <c r="E664" s="56"/>
      <c r="F664" s="57"/>
      <c r="G664" s="67"/>
      <c r="H664" s="67"/>
      <c r="I664" s="185"/>
      <c r="J664" s="58" t="str">
        <f>IFERROR(Tabel1[[#This Row],[risico PF (%)]]/Tabel1[[#This Row],[Fictieve Stoploss (%)]]*-1,"")</f>
        <v/>
      </c>
      <c r="K664" s="58" t="str">
        <f>IFERROR(Tabel1[[#This Row],[risico PF (%)]]/Tabel1[[#This Row],[Stoploss optie 2 (%)]]*-1,"")</f>
        <v/>
      </c>
      <c r="L664" s="137"/>
      <c r="M664" s="137"/>
      <c r="N664" s="138"/>
      <c r="O664" s="138"/>
      <c r="P664" s="137"/>
      <c r="Q664" s="61"/>
      <c r="R664" s="61"/>
      <c r="S664" s="61"/>
      <c r="T664" s="60"/>
      <c r="U664" s="60"/>
      <c r="V664" s="62"/>
      <c r="W664" s="62"/>
      <c r="X664" s="76"/>
      <c r="Y664" s="61"/>
      <c r="Z664" s="163">
        <f>Tabel1[[#This Row],[prijs voorbij entry (%)]]-Tabel1[[#This Row],[Fictieve Stoploss (%)]]</f>
        <v>0</v>
      </c>
      <c r="AA664" s="94"/>
      <c r="AB664" s="94"/>
      <c r="AC664" s="61"/>
      <c r="AD664" s="61"/>
      <c r="AE664" s="61"/>
      <c r="AF664" s="95"/>
      <c r="AG664" s="153">
        <f>Tabel1[[#This Row],[eindtijd]]-Tabel1[[#This Row],[starttijd]]</f>
        <v>0</v>
      </c>
      <c r="AI664" s="59"/>
      <c r="AJ664" s="162" t="str">
        <f>IFERROR($J664*(IF($M664="SL",IF($T664="",$Q664*Analysetool!B$3,$T664*Analysetool!B$3),$M664*Analysetool!B$3)+IF($N664="SL",IF($T664="",$Q664*Analysetool!B$4,$T664*Analysetool!B$4),$N664*Analysetool!B$4)+IF($O664="SL",IF($T664="",$Q664*Analysetool!B$5,$T664*Analysetool!B$5),$O664*Analysetool!B$5)+IF($P664="SL",IF($T664="",$Q664*Analysetool!B$6,$T664*Analysetool!B$6),$P664*Analysetool!B$6))-Tabel1[[#This Row],[fees (%)]],"")</f>
        <v/>
      </c>
    </row>
    <row r="665" spans="1:36" ht="15.75" customHeight="1" x14ac:dyDescent="0.35">
      <c r="A665" s="55"/>
      <c r="B665" s="56"/>
      <c r="C665" s="56"/>
      <c r="D665" s="56"/>
      <c r="E665" s="56"/>
      <c r="F665" s="57"/>
      <c r="G665" s="67"/>
      <c r="H665" s="67"/>
      <c r="I665" s="185"/>
      <c r="J665" s="58" t="str">
        <f>IFERROR(Tabel1[[#This Row],[risico PF (%)]]/Tabel1[[#This Row],[Fictieve Stoploss (%)]]*-1,"")</f>
        <v/>
      </c>
      <c r="K665" s="58" t="str">
        <f>IFERROR(Tabel1[[#This Row],[risico PF (%)]]/Tabel1[[#This Row],[Stoploss optie 2 (%)]]*-1,"")</f>
        <v/>
      </c>
      <c r="L665" s="137"/>
      <c r="M665" s="137"/>
      <c r="N665" s="138"/>
      <c r="O665" s="138"/>
      <c r="P665" s="137"/>
      <c r="Q665" s="61"/>
      <c r="R665" s="61"/>
      <c r="S665" s="61"/>
      <c r="T665" s="60"/>
      <c r="U665" s="60"/>
      <c r="V665" s="62"/>
      <c r="W665" s="62"/>
      <c r="X665" s="76"/>
      <c r="Y665" s="61"/>
      <c r="Z665" s="163">
        <f>Tabel1[[#This Row],[prijs voorbij entry (%)]]-Tabel1[[#This Row],[Fictieve Stoploss (%)]]</f>
        <v>0</v>
      </c>
      <c r="AA665" s="94"/>
      <c r="AB665" s="94"/>
      <c r="AC665" s="61"/>
      <c r="AD665" s="61"/>
      <c r="AE665" s="61"/>
      <c r="AF665" s="95"/>
      <c r="AG665" s="153">
        <f>Tabel1[[#This Row],[eindtijd]]-Tabel1[[#This Row],[starttijd]]</f>
        <v>0</v>
      </c>
      <c r="AI665" s="59"/>
      <c r="AJ665" s="162" t="str">
        <f>IFERROR($J665*(IF($M665="SL",IF($T665="",$Q665*Analysetool!B$3,$T665*Analysetool!B$3),$M665*Analysetool!B$3)+IF($N665="SL",IF($T665="",$Q665*Analysetool!B$4,$T665*Analysetool!B$4),$N665*Analysetool!B$4)+IF($O665="SL",IF($T665="",$Q665*Analysetool!B$5,$T665*Analysetool!B$5),$O665*Analysetool!B$5)+IF($P665="SL",IF($T665="",$Q665*Analysetool!B$6,$T665*Analysetool!B$6),$P665*Analysetool!B$6))-Tabel1[[#This Row],[fees (%)]],"")</f>
        <v/>
      </c>
    </row>
    <row r="666" spans="1:36" ht="15.75" customHeight="1" x14ac:dyDescent="0.35">
      <c r="A666" s="55"/>
      <c r="B666" s="56"/>
      <c r="C666" s="56"/>
      <c r="D666" s="56"/>
      <c r="E666" s="56"/>
      <c r="F666" s="57"/>
      <c r="G666" s="67"/>
      <c r="H666" s="67"/>
      <c r="I666" s="185"/>
      <c r="J666" s="58" t="str">
        <f>IFERROR(Tabel1[[#This Row],[risico PF (%)]]/Tabel1[[#This Row],[Fictieve Stoploss (%)]]*-1,"")</f>
        <v/>
      </c>
      <c r="K666" s="58" t="str">
        <f>IFERROR(Tabel1[[#This Row],[risico PF (%)]]/Tabel1[[#This Row],[Stoploss optie 2 (%)]]*-1,"")</f>
        <v/>
      </c>
      <c r="L666" s="137"/>
      <c r="M666" s="137"/>
      <c r="N666" s="138"/>
      <c r="O666" s="138"/>
      <c r="P666" s="137"/>
      <c r="Q666" s="61"/>
      <c r="R666" s="61"/>
      <c r="S666" s="61"/>
      <c r="T666" s="60"/>
      <c r="U666" s="60"/>
      <c r="V666" s="62"/>
      <c r="W666" s="62"/>
      <c r="X666" s="76"/>
      <c r="Y666" s="61"/>
      <c r="Z666" s="163">
        <f>Tabel1[[#This Row],[prijs voorbij entry (%)]]-Tabel1[[#This Row],[Fictieve Stoploss (%)]]</f>
        <v>0</v>
      </c>
      <c r="AA666" s="94"/>
      <c r="AB666" s="94"/>
      <c r="AC666" s="61"/>
      <c r="AD666" s="61"/>
      <c r="AE666" s="61"/>
      <c r="AF666" s="95"/>
      <c r="AG666" s="153">
        <f>Tabel1[[#This Row],[eindtijd]]-Tabel1[[#This Row],[starttijd]]</f>
        <v>0</v>
      </c>
      <c r="AI666" s="59"/>
      <c r="AJ666" s="162" t="str">
        <f>IFERROR($J666*(IF($M666="SL",IF($T666="",$Q666*Analysetool!B$3,$T666*Analysetool!B$3),$M666*Analysetool!B$3)+IF($N666="SL",IF($T666="",$Q666*Analysetool!B$4,$T666*Analysetool!B$4),$N666*Analysetool!B$4)+IF($O666="SL",IF($T666="",$Q666*Analysetool!B$5,$T666*Analysetool!B$5),$O666*Analysetool!B$5)+IF($P666="SL",IF($T666="",$Q666*Analysetool!B$6,$T666*Analysetool!B$6),$P666*Analysetool!B$6))-Tabel1[[#This Row],[fees (%)]],"")</f>
        <v/>
      </c>
    </row>
    <row r="667" spans="1:36" ht="15.75" customHeight="1" x14ac:dyDescent="0.35">
      <c r="A667" s="55"/>
      <c r="B667" s="56"/>
      <c r="C667" s="56"/>
      <c r="D667" s="56"/>
      <c r="E667" s="56"/>
      <c r="F667" s="57"/>
      <c r="G667" s="67"/>
      <c r="H667" s="67"/>
      <c r="I667" s="185"/>
      <c r="J667" s="58" t="str">
        <f>IFERROR(Tabel1[[#This Row],[risico PF (%)]]/Tabel1[[#This Row],[Fictieve Stoploss (%)]]*-1,"")</f>
        <v/>
      </c>
      <c r="K667" s="58" t="str">
        <f>IFERROR(Tabel1[[#This Row],[risico PF (%)]]/Tabel1[[#This Row],[Stoploss optie 2 (%)]]*-1,"")</f>
        <v/>
      </c>
      <c r="L667" s="137"/>
      <c r="M667" s="137"/>
      <c r="N667" s="138"/>
      <c r="O667" s="138"/>
      <c r="P667" s="137"/>
      <c r="Q667" s="61"/>
      <c r="R667" s="61"/>
      <c r="S667" s="61"/>
      <c r="T667" s="60"/>
      <c r="U667" s="60"/>
      <c r="V667" s="62"/>
      <c r="W667" s="62"/>
      <c r="X667" s="76"/>
      <c r="Y667" s="61"/>
      <c r="Z667" s="163">
        <f>Tabel1[[#This Row],[prijs voorbij entry (%)]]-Tabel1[[#This Row],[Fictieve Stoploss (%)]]</f>
        <v>0</v>
      </c>
      <c r="AA667" s="94"/>
      <c r="AB667" s="94"/>
      <c r="AC667" s="61"/>
      <c r="AD667" s="61"/>
      <c r="AE667" s="61"/>
      <c r="AF667" s="95"/>
      <c r="AG667" s="153">
        <f>Tabel1[[#This Row],[eindtijd]]-Tabel1[[#This Row],[starttijd]]</f>
        <v>0</v>
      </c>
      <c r="AI667" s="59"/>
      <c r="AJ667" s="162" t="str">
        <f>IFERROR($J667*(IF($M667="SL",IF($T667="",$Q667*Analysetool!B$3,$T667*Analysetool!B$3),$M667*Analysetool!B$3)+IF($N667="SL",IF($T667="",$Q667*Analysetool!B$4,$T667*Analysetool!B$4),$N667*Analysetool!B$4)+IF($O667="SL",IF($T667="",$Q667*Analysetool!B$5,$T667*Analysetool!B$5),$O667*Analysetool!B$5)+IF($P667="SL",IF($T667="",$Q667*Analysetool!B$6,$T667*Analysetool!B$6),$P667*Analysetool!B$6))-Tabel1[[#This Row],[fees (%)]],"")</f>
        <v/>
      </c>
    </row>
    <row r="668" spans="1:36" ht="15.75" customHeight="1" x14ac:dyDescent="0.35">
      <c r="A668" s="55"/>
      <c r="B668" s="56"/>
      <c r="C668" s="56"/>
      <c r="D668" s="56"/>
      <c r="E668" s="56"/>
      <c r="F668" s="57"/>
      <c r="G668" s="67"/>
      <c r="H668" s="67"/>
      <c r="I668" s="185"/>
      <c r="J668" s="58" t="str">
        <f>IFERROR(Tabel1[[#This Row],[risico PF (%)]]/Tabel1[[#This Row],[Fictieve Stoploss (%)]]*-1,"")</f>
        <v/>
      </c>
      <c r="K668" s="58" t="str">
        <f>IFERROR(Tabel1[[#This Row],[risico PF (%)]]/Tabel1[[#This Row],[Stoploss optie 2 (%)]]*-1,"")</f>
        <v/>
      </c>
      <c r="L668" s="137"/>
      <c r="M668" s="137"/>
      <c r="N668" s="138"/>
      <c r="O668" s="138"/>
      <c r="P668" s="137"/>
      <c r="Q668" s="61"/>
      <c r="R668" s="61"/>
      <c r="S668" s="61"/>
      <c r="T668" s="60"/>
      <c r="U668" s="60"/>
      <c r="V668" s="62"/>
      <c r="W668" s="62"/>
      <c r="X668" s="76"/>
      <c r="Y668" s="61"/>
      <c r="Z668" s="163">
        <f>Tabel1[[#This Row],[prijs voorbij entry (%)]]-Tabel1[[#This Row],[Fictieve Stoploss (%)]]</f>
        <v>0</v>
      </c>
      <c r="AA668" s="94"/>
      <c r="AB668" s="94"/>
      <c r="AC668" s="61"/>
      <c r="AD668" s="61"/>
      <c r="AE668" s="61"/>
      <c r="AF668" s="95"/>
      <c r="AG668" s="153">
        <f>Tabel1[[#This Row],[eindtijd]]-Tabel1[[#This Row],[starttijd]]</f>
        <v>0</v>
      </c>
      <c r="AI668" s="59"/>
      <c r="AJ668" s="162" t="str">
        <f>IFERROR($J668*(IF($M668="SL",IF($T668="",$Q668*Analysetool!B$3,$T668*Analysetool!B$3),$M668*Analysetool!B$3)+IF($N668="SL",IF($T668="",$Q668*Analysetool!B$4,$T668*Analysetool!B$4),$N668*Analysetool!B$4)+IF($O668="SL",IF($T668="",$Q668*Analysetool!B$5,$T668*Analysetool!B$5),$O668*Analysetool!B$5)+IF($P668="SL",IF($T668="",$Q668*Analysetool!B$6,$T668*Analysetool!B$6),$P668*Analysetool!B$6))-Tabel1[[#This Row],[fees (%)]],"")</f>
        <v/>
      </c>
    </row>
    <row r="669" spans="1:36" ht="15.75" customHeight="1" x14ac:dyDescent="0.35">
      <c r="A669" s="55"/>
      <c r="B669" s="56"/>
      <c r="C669" s="56"/>
      <c r="D669" s="56"/>
      <c r="E669" s="56"/>
      <c r="F669" s="57"/>
      <c r="G669" s="67"/>
      <c r="H669" s="67"/>
      <c r="I669" s="185"/>
      <c r="J669" s="58" t="str">
        <f>IFERROR(Tabel1[[#This Row],[risico PF (%)]]/Tabel1[[#This Row],[Fictieve Stoploss (%)]]*-1,"")</f>
        <v/>
      </c>
      <c r="K669" s="58" t="str">
        <f>IFERROR(Tabel1[[#This Row],[risico PF (%)]]/Tabel1[[#This Row],[Stoploss optie 2 (%)]]*-1,"")</f>
        <v/>
      </c>
      <c r="L669" s="137"/>
      <c r="M669" s="137"/>
      <c r="N669" s="138"/>
      <c r="O669" s="138"/>
      <c r="P669" s="137"/>
      <c r="Q669" s="61"/>
      <c r="R669" s="61"/>
      <c r="S669" s="61"/>
      <c r="T669" s="60"/>
      <c r="U669" s="60"/>
      <c r="V669" s="62"/>
      <c r="W669" s="62"/>
      <c r="X669" s="76"/>
      <c r="Y669" s="61"/>
      <c r="Z669" s="163">
        <f>Tabel1[[#This Row],[prijs voorbij entry (%)]]-Tabel1[[#This Row],[Fictieve Stoploss (%)]]</f>
        <v>0</v>
      </c>
      <c r="AA669" s="94"/>
      <c r="AB669" s="94"/>
      <c r="AC669" s="61"/>
      <c r="AD669" s="61"/>
      <c r="AE669" s="61"/>
      <c r="AF669" s="95"/>
      <c r="AG669" s="153">
        <f>Tabel1[[#This Row],[eindtijd]]-Tabel1[[#This Row],[starttijd]]</f>
        <v>0</v>
      </c>
      <c r="AI669" s="59"/>
      <c r="AJ669" s="162" t="str">
        <f>IFERROR($J669*(IF($M669="SL",IF($T669="",$Q669*Analysetool!B$3,$T669*Analysetool!B$3),$M669*Analysetool!B$3)+IF($N669="SL",IF($T669="",$Q669*Analysetool!B$4,$T669*Analysetool!B$4),$N669*Analysetool!B$4)+IF($O669="SL",IF($T669="",$Q669*Analysetool!B$5,$T669*Analysetool!B$5),$O669*Analysetool!B$5)+IF($P669="SL",IF($T669="",$Q669*Analysetool!B$6,$T669*Analysetool!B$6),$P669*Analysetool!B$6))-Tabel1[[#This Row],[fees (%)]],"")</f>
        <v/>
      </c>
    </row>
    <row r="670" spans="1:36" ht="15.75" customHeight="1" x14ac:dyDescent="0.35">
      <c r="A670" s="55"/>
      <c r="B670" s="56"/>
      <c r="C670" s="56"/>
      <c r="D670" s="56"/>
      <c r="E670" s="56"/>
      <c r="F670" s="57"/>
      <c r="G670" s="67"/>
      <c r="H670" s="67"/>
      <c r="I670" s="185"/>
      <c r="J670" s="58" t="str">
        <f>IFERROR(Tabel1[[#This Row],[risico PF (%)]]/Tabel1[[#This Row],[Fictieve Stoploss (%)]]*-1,"")</f>
        <v/>
      </c>
      <c r="K670" s="58" t="str">
        <f>IFERROR(Tabel1[[#This Row],[risico PF (%)]]/Tabel1[[#This Row],[Stoploss optie 2 (%)]]*-1,"")</f>
        <v/>
      </c>
      <c r="L670" s="137"/>
      <c r="M670" s="137"/>
      <c r="N670" s="138"/>
      <c r="O670" s="138"/>
      <c r="P670" s="137"/>
      <c r="Q670" s="61"/>
      <c r="R670" s="61"/>
      <c r="S670" s="61"/>
      <c r="T670" s="60"/>
      <c r="U670" s="60"/>
      <c r="V670" s="62"/>
      <c r="W670" s="62"/>
      <c r="X670" s="76"/>
      <c r="Y670" s="61"/>
      <c r="Z670" s="163">
        <f>Tabel1[[#This Row],[prijs voorbij entry (%)]]-Tabel1[[#This Row],[Fictieve Stoploss (%)]]</f>
        <v>0</v>
      </c>
      <c r="AA670" s="94"/>
      <c r="AB670" s="94"/>
      <c r="AC670" s="61"/>
      <c r="AD670" s="61"/>
      <c r="AE670" s="61"/>
      <c r="AF670" s="95"/>
      <c r="AG670" s="153">
        <f>Tabel1[[#This Row],[eindtijd]]-Tabel1[[#This Row],[starttijd]]</f>
        <v>0</v>
      </c>
      <c r="AI670" s="59"/>
      <c r="AJ670" s="162" t="str">
        <f>IFERROR($J670*(IF($M670="SL",IF($T670="",$Q670*Analysetool!B$3,$T670*Analysetool!B$3),$M670*Analysetool!B$3)+IF($N670="SL",IF($T670="",$Q670*Analysetool!B$4,$T670*Analysetool!B$4),$N670*Analysetool!B$4)+IF($O670="SL",IF($T670="",$Q670*Analysetool!B$5,$T670*Analysetool!B$5),$O670*Analysetool!B$5)+IF($P670="SL",IF($T670="",$Q670*Analysetool!B$6,$T670*Analysetool!B$6),$P670*Analysetool!B$6))-Tabel1[[#This Row],[fees (%)]],"")</f>
        <v/>
      </c>
    </row>
    <row r="671" spans="1:36" ht="15.75" customHeight="1" x14ac:dyDescent="0.35">
      <c r="A671" s="55"/>
      <c r="B671" s="56"/>
      <c r="C671" s="56"/>
      <c r="D671" s="56"/>
      <c r="E671" s="56"/>
      <c r="F671" s="57"/>
      <c r="G671" s="67"/>
      <c r="H671" s="67"/>
      <c r="I671" s="185"/>
      <c r="J671" s="58" t="str">
        <f>IFERROR(Tabel1[[#This Row],[risico PF (%)]]/Tabel1[[#This Row],[Fictieve Stoploss (%)]]*-1,"")</f>
        <v/>
      </c>
      <c r="K671" s="58" t="str">
        <f>IFERROR(Tabel1[[#This Row],[risico PF (%)]]/Tabel1[[#This Row],[Stoploss optie 2 (%)]]*-1,"")</f>
        <v/>
      </c>
      <c r="L671" s="137"/>
      <c r="M671" s="137"/>
      <c r="N671" s="138"/>
      <c r="O671" s="138"/>
      <c r="P671" s="137"/>
      <c r="Q671" s="61"/>
      <c r="R671" s="61"/>
      <c r="S671" s="61"/>
      <c r="T671" s="60"/>
      <c r="U671" s="60"/>
      <c r="V671" s="62"/>
      <c r="W671" s="62"/>
      <c r="X671" s="76"/>
      <c r="Y671" s="61"/>
      <c r="Z671" s="163">
        <f>Tabel1[[#This Row],[prijs voorbij entry (%)]]-Tabel1[[#This Row],[Fictieve Stoploss (%)]]</f>
        <v>0</v>
      </c>
      <c r="AA671" s="94"/>
      <c r="AB671" s="94"/>
      <c r="AC671" s="61"/>
      <c r="AD671" s="61"/>
      <c r="AE671" s="61"/>
      <c r="AF671" s="95"/>
      <c r="AG671" s="153">
        <f>Tabel1[[#This Row],[eindtijd]]-Tabel1[[#This Row],[starttijd]]</f>
        <v>0</v>
      </c>
      <c r="AI671" s="59"/>
      <c r="AJ671" s="162" t="str">
        <f>IFERROR($J671*(IF($M671="SL",IF($T671="",$Q671*Analysetool!B$3,$T671*Analysetool!B$3),$M671*Analysetool!B$3)+IF($N671="SL",IF($T671="",$Q671*Analysetool!B$4,$T671*Analysetool!B$4),$N671*Analysetool!B$4)+IF($O671="SL",IF($T671="",$Q671*Analysetool!B$5,$T671*Analysetool!B$5),$O671*Analysetool!B$5)+IF($P671="SL",IF($T671="",$Q671*Analysetool!B$6,$T671*Analysetool!B$6),$P671*Analysetool!B$6))-Tabel1[[#This Row],[fees (%)]],"")</f>
        <v/>
      </c>
    </row>
    <row r="672" spans="1:36" ht="15.75" customHeight="1" x14ac:dyDescent="0.35">
      <c r="A672" s="55"/>
      <c r="B672" s="56"/>
      <c r="C672" s="56"/>
      <c r="D672" s="56"/>
      <c r="E672" s="56"/>
      <c r="F672" s="57"/>
      <c r="G672" s="67"/>
      <c r="H672" s="67"/>
      <c r="I672" s="185"/>
      <c r="J672" s="58" t="str">
        <f>IFERROR(Tabel1[[#This Row],[risico PF (%)]]/Tabel1[[#This Row],[Fictieve Stoploss (%)]]*-1,"")</f>
        <v/>
      </c>
      <c r="K672" s="58" t="str">
        <f>IFERROR(Tabel1[[#This Row],[risico PF (%)]]/Tabel1[[#This Row],[Stoploss optie 2 (%)]]*-1,"")</f>
        <v/>
      </c>
      <c r="L672" s="137"/>
      <c r="M672" s="137"/>
      <c r="N672" s="138"/>
      <c r="O672" s="138"/>
      <c r="P672" s="137"/>
      <c r="Q672" s="61"/>
      <c r="R672" s="61"/>
      <c r="S672" s="61"/>
      <c r="T672" s="60"/>
      <c r="U672" s="60"/>
      <c r="V672" s="62"/>
      <c r="W672" s="62"/>
      <c r="X672" s="76"/>
      <c r="Y672" s="61"/>
      <c r="Z672" s="163">
        <f>Tabel1[[#This Row],[prijs voorbij entry (%)]]-Tabel1[[#This Row],[Fictieve Stoploss (%)]]</f>
        <v>0</v>
      </c>
      <c r="AA672" s="94"/>
      <c r="AB672" s="94"/>
      <c r="AC672" s="61"/>
      <c r="AD672" s="61"/>
      <c r="AE672" s="61"/>
      <c r="AF672" s="95"/>
      <c r="AG672" s="153">
        <f>Tabel1[[#This Row],[eindtijd]]-Tabel1[[#This Row],[starttijd]]</f>
        <v>0</v>
      </c>
      <c r="AI672" s="59"/>
      <c r="AJ672" s="162" t="str">
        <f>IFERROR($J672*(IF($M672="SL",IF($T672="",$Q672*Analysetool!B$3,$T672*Analysetool!B$3),$M672*Analysetool!B$3)+IF($N672="SL",IF($T672="",$Q672*Analysetool!B$4,$T672*Analysetool!B$4),$N672*Analysetool!B$4)+IF($O672="SL",IF($T672="",$Q672*Analysetool!B$5,$T672*Analysetool!B$5),$O672*Analysetool!B$5)+IF($P672="SL",IF($T672="",$Q672*Analysetool!B$6,$T672*Analysetool!B$6),$P672*Analysetool!B$6))-Tabel1[[#This Row],[fees (%)]],"")</f>
        <v/>
      </c>
    </row>
    <row r="673" spans="1:36" ht="15.75" customHeight="1" x14ac:dyDescent="0.35">
      <c r="A673" s="55"/>
      <c r="B673" s="56"/>
      <c r="C673" s="56"/>
      <c r="D673" s="56"/>
      <c r="E673" s="56"/>
      <c r="F673" s="57"/>
      <c r="G673" s="67"/>
      <c r="H673" s="67"/>
      <c r="I673" s="185"/>
      <c r="J673" s="58" t="str">
        <f>IFERROR(Tabel1[[#This Row],[risico PF (%)]]/Tabel1[[#This Row],[Fictieve Stoploss (%)]]*-1,"")</f>
        <v/>
      </c>
      <c r="K673" s="58" t="str">
        <f>IFERROR(Tabel1[[#This Row],[risico PF (%)]]/Tabel1[[#This Row],[Stoploss optie 2 (%)]]*-1,"")</f>
        <v/>
      </c>
      <c r="L673" s="137"/>
      <c r="M673" s="137"/>
      <c r="N673" s="138"/>
      <c r="O673" s="138"/>
      <c r="P673" s="137"/>
      <c r="Q673" s="61"/>
      <c r="R673" s="61"/>
      <c r="S673" s="61"/>
      <c r="T673" s="60"/>
      <c r="U673" s="60"/>
      <c r="V673" s="62"/>
      <c r="W673" s="62"/>
      <c r="X673" s="76"/>
      <c r="Y673" s="61"/>
      <c r="Z673" s="163">
        <f>Tabel1[[#This Row],[prijs voorbij entry (%)]]-Tabel1[[#This Row],[Fictieve Stoploss (%)]]</f>
        <v>0</v>
      </c>
      <c r="AA673" s="94"/>
      <c r="AB673" s="94"/>
      <c r="AC673" s="61"/>
      <c r="AD673" s="61"/>
      <c r="AE673" s="61"/>
      <c r="AF673" s="95"/>
      <c r="AG673" s="153">
        <f>Tabel1[[#This Row],[eindtijd]]-Tabel1[[#This Row],[starttijd]]</f>
        <v>0</v>
      </c>
      <c r="AI673" s="59"/>
      <c r="AJ673" s="162" t="str">
        <f>IFERROR($J673*(IF($M673="SL",IF($T673="",$Q673*Analysetool!B$3,$T673*Analysetool!B$3),$M673*Analysetool!B$3)+IF($N673="SL",IF($T673="",$Q673*Analysetool!B$4,$T673*Analysetool!B$4),$N673*Analysetool!B$4)+IF($O673="SL",IF($T673="",$Q673*Analysetool!B$5,$T673*Analysetool!B$5),$O673*Analysetool!B$5)+IF($P673="SL",IF($T673="",$Q673*Analysetool!B$6,$T673*Analysetool!B$6),$P673*Analysetool!B$6))-Tabel1[[#This Row],[fees (%)]],"")</f>
        <v/>
      </c>
    </row>
    <row r="674" spans="1:36" ht="15.75" customHeight="1" x14ac:dyDescent="0.35">
      <c r="A674" s="55"/>
      <c r="B674" s="56"/>
      <c r="C674" s="56"/>
      <c r="D674" s="56"/>
      <c r="E674" s="56"/>
      <c r="F674" s="57"/>
      <c r="G674" s="67"/>
      <c r="H674" s="67"/>
      <c r="I674" s="185"/>
      <c r="J674" s="58" t="str">
        <f>IFERROR(Tabel1[[#This Row],[risico PF (%)]]/Tabel1[[#This Row],[Fictieve Stoploss (%)]]*-1,"")</f>
        <v/>
      </c>
      <c r="K674" s="58" t="str">
        <f>IFERROR(Tabel1[[#This Row],[risico PF (%)]]/Tabel1[[#This Row],[Stoploss optie 2 (%)]]*-1,"")</f>
        <v/>
      </c>
      <c r="L674" s="137"/>
      <c r="M674" s="137"/>
      <c r="N674" s="138"/>
      <c r="O674" s="138"/>
      <c r="P674" s="137"/>
      <c r="Q674" s="61"/>
      <c r="R674" s="61"/>
      <c r="S674" s="61"/>
      <c r="T674" s="60"/>
      <c r="U674" s="60"/>
      <c r="V674" s="62"/>
      <c r="W674" s="62"/>
      <c r="X674" s="76"/>
      <c r="Y674" s="61"/>
      <c r="Z674" s="163">
        <f>Tabel1[[#This Row],[prijs voorbij entry (%)]]-Tabel1[[#This Row],[Fictieve Stoploss (%)]]</f>
        <v>0</v>
      </c>
      <c r="AA674" s="94"/>
      <c r="AB674" s="94"/>
      <c r="AC674" s="61"/>
      <c r="AD674" s="61"/>
      <c r="AE674" s="61"/>
      <c r="AF674" s="95"/>
      <c r="AG674" s="153">
        <f>Tabel1[[#This Row],[eindtijd]]-Tabel1[[#This Row],[starttijd]]</f>
        <v>0</v>
      </c>
      <c r="AI674" s="59"/>
      <c r="AJ674" s="162" t="str">
        <f>IFERROR($J674*(IF($M674="SL",IF($T674="",$Q674*Analysetool!B$3,$T674*Analysetool!B$3),$M674*Analysetool!B$3)+IF($N674="SL",IF($T674="",$Q674*Analysetool!B$4,$T674*Analysetool!B$4),$N674*Analysetool!B$4)+IF($O674="SL",IF($T674="",$Q674*Analysetool!B$5,$T674*Analysetool!B$5),$O674*Analysetool!B$5)+IF($P674="SL",IF($T674="",$Q674*Analysetool!B$6,$T674*Analysetool!B$6),$P674*Analysetool!B$6))-Tabel1[[#This Row],[fees (%)]],"")</f>
        <v/>
      </c>
    </row>
    <row r="675" spans="1:36" ht="15.75" customHeight="1" x14ac:dyDescent="0.35">
      <c r="A675" s="55"/>
      <c r="B675" s="56"/>
      <c r="C675" s="56"/>
      <c r="D675" s="56"/>
      <c r="E675" s="56"/>
      <c r="F675" s="57"/>
      <c r="G675" s="67"/>
      <c r="H675" s="67"/>
      <c r="I675" s="185"/>
      <c r="J675" s="58" t="str">
        <f>IFERROR(Tabel1[[#This Row],[risico PF (%)]]/Tabel1[[#This Row],[Fictieve Stoploss (%)]]*-1,"")</f>
        <v/>
      </c>
      <c r="K675" s="58" t="str">
        <f>IFERROR(Tabel1[[#This Row],[risico PF (%)]]/Tabel1[[#This Row],[Stoploss optie 2 (%)]]*-1,"")</f>
        <v/>
      </c>
      <c r="L675" s="137"/>
      <c r="M675" s="137"/>
      <c r="N675" s="138"/>
      <c r="O675" s="138"/>
      <c r="P675" s="137"/>
      <c r="Q675" s="61"/>
      <c r="R675" s="61"/>
      <c r="S675" s="61"/>
      <c r="T675" s="60"/>
      <c r="U675" s="60"/>
      <c r="V675" s="62"/>
      <c r="W675" s="62"/>
      <c r="X675" s="76"/>
      <c r="Y675" s="61"/>
      <c r="Z675" s="163">
        <f>Tabel1[[#This Row],[prijs voorbij entry (%)]]-Tabel1[[#This Row],[Fictieve Stoploss (%)]]</f>
        <v>0</v>
      </c>
      <c r="AA675" s="94"/>
      <c r="AB675" s="94"/>
      <c r="AC675" s="61"/>
      <c r="AD675" s="61"/>
      <c r="AE675" s="61"/>
      <c r="AF675" s="95"/>
      <c r="AG675" s="153">
        <f>Tabel1[[#This Row],[eindtijd]]-Tabel1[[#This Row],[starttijd]]</f>
        <v>0</v>
      </c>
      <c r="AI675" s="59"/>
      <c r="AJ675" s="162" t="str">
        <f>IFERROR($J675*(IF($M675="SL",IF($T675="",$Q675*Analysetool!B$3,$T675*Analysetool!B$3),$M675*Analysetool!B$3)+IF($N675="SL",IF($T675="",$Q675*Analysetool!B$4,$T675*Analysetool!B$4),$N675*Analysetool!B$4)+IF($O675="SL",IF($T675="",$Q675*Analysetool!B$5,$T675*Analysetool!B$5),$O675*Analysetool!B$5)+IF($P675="SL",IF($T675="",$Q675*Analysetool!B$6,$T675*Analysetool!B$6),$P675*Analysetool!B$6))-Tabel1[[#This Row],[fees (%)]],"")</f>
        <v/>
      </c>
    </row>
    <row r="676" spans="1:36" ht="15.75" customHeight="1" x14ac:dyDescent="0.35">
      <c r="A676" s="55"/>
      <c r="B676" s="56"/>
      <c r="C676" s="56"/>
      <c r="D676" s="56"/>
      <c r="E676" s="56"/>
      <c r="F676" s="57"/>
      <c r="G676" s="67"/>
      <c r="H676" s="67"/>
      <c r="I676" s="185"/>
      <c r="J676" s="58" t="str">
        <f>IFERROR(Tabel1[[#This Row],[risico PF (%)]]/Tabel1[[#This Row],[Fictieve Stoploss (%)]]*-1,"")</f>
        <v/>
      </c>
      <c r="K676" s="58" t="str">
        <f>IFERROR(Tabel1[[#This Row],[risico PF (%)]]/Tabel1[[#This Row],[Stoploss optie 2 (%)]]*-1,"")</f>
        <v/>
      </c>
      <c r="L676" s="137"/>
      <c r="M676" s="137"/>
      <c r="N676" s="138"/>
      <c r="O676" s="138"/>
      <c r="P676" s="137"/>
      <c r="Q676" s="61"/>
      <c r="R676" s="61"/>
      <c r="S676" s="61"/>
      <c r="T676" s="60"/>
      <c r="U676" s="60"/>
      <c r="V676" s="62"/>
      <c r="W676" s="62"/>
      <c r="X676" s="76"/>
      <c r="Y676" s="61"/>
      <c r="Z676" s="163">
        <f>Tabel1[[#This Row],[prijs voorbij entry (%)]]-Tabel1[[#This Row],[Fictieve Stoploss (%)]]</f>
        <v>0</v>
      </c>
      <c r="AA676" s="94"/>
      <c r="AB676" s="94"/>
      <c r="AC676" s="61"/>
      <c r="AD676" s="61"/>
      <c r="AE676" s="61"/>
      <c r="AF676" s="95"/>
      <c r="AG676" s="153">
        <f>Tabel1[[#This Row],[eindtijd]]-Tabel1[[#This Row],[starttijd]]</f>
        <v>0</v>
      </c>
      <c r="AI676" s="59"/>
      <c r="AJ676" s="162" t="str">
        <f>IFERROR($J676*(IF($M676="SL",IF($T676="",$Q676*Analysetool!B$3,$T676*Analysetool!B$3),$M676*Analysetool!B$3)+IF($N676="SL",IF($T676="",$Q676*Analysetool!B$4,$T676*Analysetool!B$4),$N676*Analysetool!B$4)+IF($O676="SL",IF($T676="",$Q676*Analysetool!B$5,$T676*Analysetool!B$5),$O676*Analysetool!B$5)+IF($P676="SL",IF($T676="",$Q676*Analysetool!B$6,$T676*Analysetool!B$6),$P676*Analysetool!B$6))-Tabel1[[#This Row],[fees (%)]],"")</f>
        <v/>
      </c>
    </row>
    <row r="677" spans="1:36" ht="15.75" customHeight="1" x14ac:dyDescent="0.35">
      <c r="A677" s="55"/>
      <c r="B677" s="56"/>
      <c r="C677" s="56"/>
      <c r="D677" s="56"/>
      <c r="E677" s="56"/>
      <c r="F677" s="57"/>
      <c r="G677" s="67"/>
      <c r="H677" s="67"/>
      <c r="I677" s="185"/>
      <c r="J677" s="58" t="str">
        <f>IFERROR(Tabel1[[#This Row],[risico PF (%)]]/Tabel1[[#This Row],[Fictieve Stoploss (%)]]*-1,"")</f>
        <v/>
      </c>
      <c r="K677" s="58" t="str">
        <f>IFERROR(Tabel1[[#This Row],[risico PF (%)]]/Tabel1[[#This Row],[Stoploss optie 2 (%)]]*-1,"")</f>
        <v/>
      </c>
      <c r="L677" s="137"/>
      <c r="M677" s="137"/>
      <c r="N677" s="138"/>
      <c r="O677" s="138"/>
      <c r="P677" s="137"/>
      <c r="Q677" s="61"/>
      <c r="R677" s="61"/>
      <c r="S677" s="61"/>
      <c r="T677" s="60"/>
      <c r="U677" s="60"/>
      <c r="V677" s="62"/>
      <c r="W677" s="62"/>
      <c r="X677" s="76"/>
      <c r="Y677" s="61"/>
      <c r="Z677" s="163">
        <f>Tabel1[[#This Row],[prijs voorbij entry (%)]]-Tabel1[[#This Row],[Fictieve Stoploss (%)]]</f>
        <v>0</v>
      </c>
      <c r="AA677" s="94"/>
      <c r="AB677" s="94"/>
      <c r="AC677" s="61"/>
      <c r="AD677" s="61"/>
      <c r="AE677" s="61"/>
      <c r="AF677" s="95"/>
      <c r="AG677" s="153">
        <f>Tabel1[[#This Row],[eindtijd]]-Tabel1[[#This Row],[starttijd]]</f>
        <v>0</v>
      </c>
      <c r="AI677" s="59"/>
      <c r="AJ677" s="162" t="str">
        <f>IFERROR($J677*(IF($M677="SL",IF($T677="",$Q677*Analysetool!B$3,$T677*Analysetool!B$3),$M677*Analysetool!B$3)+IF($N677="SL",IF($T677="",$Q677*Analysetool!B$4,$T677*Analysetool!B$4),$N677*Analysetool!B$4)+IF($O677="SL",IF($T677="",$Q677*Analysetool!B$5,$T677*Analysetool!B$5),$O677*Analysetool!B$5)+IF($P677="SL",IF($T677="",$Q677*Analysetool!B$6,$T677*Analysetool!B$6),$P677*Analysetool!B$6))-Tabel1[[#This Row],[fees (%)]],"")</f>
        <v/>
      </c>
    </row>
    <row r="678" spans="1:36" ht="15.75" customHeight="1" x14ac:dyDescent="0.35">
      <c r="A678" s="55"/>
      <c r="B678" s="56"/>
      <c r="C678" s="56"/>
      <c r="D678" s="56"/>
      <c r="E678" s="56"/>
      <c r="F678" s="57"/>
      <c r="G678" s="67"/>
      <c r="H678" s="67"/>
      <c r="I678" s="185"/>
      <c r="J678" s="58" t="str">
        <f>IFERROR(Tabel1[[#This Row],[risico PF (%)]]/Tabel1[[#This Row],[Fictieve Stoploss (%)]]*-1,"")</f>
        <v/>
      </c>
      <c r="K678" s="58" t="str">
        <f>IFERROR(Tabel1[[#This Row],[risico PF (%)]]/Tabel1[[#This Row],[Stoploss optie 2 (%)]]*-1,"")</f>
        <v/>
      </c>
      <c r="L678" s="137"/>
      <c r="M678" s="137"/>
      <c r="N678" s="138"/>
      <c r="O678" s="138"/>
      <c r="P678" s="137"/>
      <c r="Q678" s="61"/>
      <c r="R678" s="61"/>
      <c r="S678" s="61"/>
      <c r="T678" s="60"/>
      <c r="U678" s="60"/>
      <c r="V678" s="62"/>
      <c r="W678" s="62"/>
      <c r="X678" s="76"/>
      <c r="Y678" s="61"/>
      <c r="Z678" s="163">
        <f>Tabel1[[#This Row],[prijs voorbij entry (%)]]-Tabel1[[#This Row],[Fictieve Stoploss (%)]]</f>
        <v>0</v>
      </c>
      <c r="AA678" s="94"/>
      <c r="AB678" s="94"/>
      <c r="AC678" s="61"/>
      <c r="AD678" s="61"/>
      <c r="AE678" s="61"/>
      <c r="AF678" s="95"/>
      <c r="AG678" s="153">
        <f>Tabel1[[#This Row],[eindtijd]]-Tabel1[[#This Row],[starttijd]]</f>
        <v>0</v>
      </c>
      <c r="AI678" s="59"/>
      <c r="AJ678" s="162" t="str">
        <f>IFERROR($J678*(IF($M678="SL",IF($T678="",$Q678*Analysetool!B$3,$T678*Analysetool!B$3),$M678*Analysetool!B$3)+IF($N678="SL",IF($T678="",$Q678*Analysetool!B$4,$T678*Analysetool!B$4),$N678*Analysetool!B$4)+IF($O678="SL",IF($T678="",$Q678*Analysetool!B$5,$T678*Analysetool!B$5),$O678*Analysetool!B$5)+IF($P678="SL",IF($T678="",$Q678*Analysetool!B$6,$T678*Analysetool!B$6),$P678*Analysetool!B$6))-Tabel1[[#This Row],[fees (%)]],"")</f>
        <v/>
      </c>
    </row>
    <row r="679" spans="1:36" ht="15.75" customHeight="1" x14ac:dyDescent="0.35">
      <c r="A679" s="55"/>
      <c r="B679" s="56"/>
      <c r="C679" s="56"/>
      <c r="D679" s="56"/>
      <c r="E679" s="56"/>
      <c r="F679" s="57"/>
      <c r="G679" s="67"/>
      <c r="H679" s="67"/>
      <c r="I679" s="185"/>
      <c r="J679" s="58" t="str">
        <f>IFERROR(Tabel1[[#This Row],[risico PF (%)]]/Tabel1[[#This Row],[Fictieve Stoploss (%)]]*-1,"")</f>
        <v/>
      </c>
      <c r="K679" s="58" t="str">
        <f>IFERROR(Tabel1[[#This Row],[risico PF (%)]]/Tabel1[[#This Row],[Stoploss optie 2 (%)]]*-1,"")</f>
        <v/>
      </c>
      <c r="L679" s="137"/>
      <c r="M679" s="137"/>
      <c r="N679" s="138"/>
      <c r="O679" s="138"/>
      <c r="P679" s="137"/>
      <c r="Q679" s="61"/>
      <c r="R679" s="61"/>
      <c r="S679" s="61"/>
      <c r="T679" s="60"/>
      <c r="U679" s="60"/>
      <c r="V679" s="62"/>
      <c r="W679" s="62"/>
      <c r="X679" s="76"/>
      <c r="Y679" s="61"/>
      <c r="Z679" s="163">
        <f>Tabel1[[#This Row],[prijs voorbij entry (%)]]-Tabel1[[#This Row],[Fictieve Stoploss (%)]]</f>
        <v>0</v>
      </c>
      <c r="AA679" s="94"/>
      <c r="AB679" s="94"/>
      <c r="AC679" s="61"/>
      <c r="AD679" s="61"/>
      <c r="AE679" s="61"/>
      <c r="AF679" s="95"/>
      <c r="AG679" s="153">
        <f>Tabel1[[#This Row],[eindtijd]]-Tabel1[[#This Row],[starttijd]]</f>
        <v>0</v>
      </c>
      <c r="AI679" s="59"/>
      <c r="AJ679" s="162" t="str">
        <f>IFERROR($J679*(IF($M679="SL",IF($T679="",$Q679*Analysetool!B$3,$T679*Analysetool!B$3),$M679*Analysetool!B$3)+IF($N679="SL",IF($T679="",$Q679*Analysetool!B$4,$T679*Analysetool!B$4),$N679*Analysetool!B$4)+IF($O679="SL",IF($T679="",$Q679*Analysetool!B$5,$T679*Analysetool!B$5),$O679*Analysetool!B$5)+IF($P679="SL",IF($T679="",$Q679*Analysetool!B$6,$T679*Analysetool!B$6),$P679*Analysetool!B$6))-Tabel1[[#This Row],[fees (%)]],"")</f>
        <v/>
      </c>
    </row>
    <row r="680" spans="1:36" ht="15.75" customHeight="1" x14ac:dyDescent="0.35">
      <c r="A680" s="55"/>
      <c r="B680" s="56"/>
      <c r="C680" s="56"/>
      <c r="D680" s="56"/>
      <c r="E680" s="56"/>
      <c r="F680" s="57"/>
      <c r="G680" s="67"/>
      <c r="H680" s="67"/>
      <c r="I680" s="185"/>
      <c r="J680" s="58" t="str">
        <f>IFERROR(Tabel1[[#This Row],[risico PF (%)]]/Tabel1[[#This Row],[Fictieve Stoploss (%)]]*-1,"")</f>
        <v/>
      </c>
      <c r="K680" s="58" t="str">
        <f>IFERROR(Tabel1[[#This Row],[risico PF (%)]]/Tabel1[[#This Row],[Stoploss optie 2 (%)]]*-1,"")</f>
        <v/>
      </c>
      <c r="L680" s="137"/>
      <c r="M680" s="137"/>
      <c r="N680" s="138"/>
      <c r="O680" s="138"/>
      <c r="P680" s="137"/>
      <c r="Q680" s="61"/>
      <c r="R680" s="61"/>
      <c r="S680" s="61"/>
      <c r="T680" s="60"/>
      <c r="U680" s="60"/>
      <c r="V680" s="62"/>
      <c r="W680" s="62"/>
      <c r="X680" s="76"/>
      <c r="Y680" s="61"/>
      <c r="Z680" s="163">
        <f>Tabel1[[#This Row],[prijs voorbij entry (%)]]-Tabel1[[#This Row],[Fictieve Stoploss (%)]]</f>
        <v>0</v>
      </c>
      <c r="AA680" s="94"/>
      <c r="AB680" s="94"/>
      <c r="AC680" s="61"/>
      <c r="AD680" s="61"/>
      <c r="AE680" s="61"/>
      <c r="AF680" s="95"/>
      <c r="AG680" s="153">
        <f>Tabel1[[#This Row],[eindtijd]]-Tabel1[[#This Row],[starttijd]]</f>
        <v>0</v>
      </c>
      <c r="AI680" s="59"/>
      <c r="AJ680" s="162" t="str">
        <f>IFERROR($J680*(IF($M680="SL",IF($T680="",$Q680*Analysetool!B$3,$T680*Analysetool!B$3),$M680*Analysetool!B$3)+IF($N680="SL",IF($T680="",$Q680*Analysetool!B$4,$T680*Analysetool!B$4),$N680*Analysetool!B$4)+IF($O680="SL",IF($T680="",$Q680*Analysetool!B$5,$T680*Analysetool!B$5),$O680*Analysetool!B$5)+IF($P680="SL",IF($T680="",$Q680*Analysetool!B$6,$T680*Analysetool!B$6),$P680*Analysetool!B$6))-Tabel1[[#This Row],[fees (%)]],"")</f>
        <v/>
      </c>
    </row>
    <row r="681" spans="1:36" ht="15.75" customHeight="1" x14ac:dyDescent="0.35">
      <c r="A681" s="55"/>
      <c r="B681" s="56"/>
      <c r="C681" s="56"/>
      <c r="D681" s="56"/>
      <c r="E681" s="56"/>
      <c r="F681" s="57"/>
      <c r="G681" s="67"/>
      <c r="H681" s="67"/>
      <c r="I681" s="185"/>
      <c r="J681" s="58" t="str">
        <f>IFERROR(Tabel1[[#This Row],[risico PF (%)]]/Tabel1[[#This Row],[Fictieve Stoploss (%)]]*-1,"")</f>
        <v/>
      </c>
      <c r="K681" s="58" t="str">
        <f>IFERROR(Tabel1[[#This Row],[risico PF (%)]]/Tabel1[[#This Row],[Stoploss optie 2 (%)]]*-1,"")</f>
        <v/>
      </c>
      <c r="L681" s="137"/>
      <c r="M681" s="137"/>
      <c r="N681" s="138"/>
      <c r="O681" s="138"/>
      <c r="P681" s="137"/>
      <c r="Q681" s="61"/>
      <c r="R681" s="61"/>
      <c r="S681" s="61"/>
      <c r="T681" s="60"/>
      <c r="U681" s="60"/>
      <c r="V681" s="62"/>
      <c r="W681" s="62"/>
      <c r="X681" s="76"/>
      <c r="Y681" s="61"/>
      <c r="Z681" s="163">
        <f>Tabel1[[#This Row],[prijs voorbij entry (%)]]-Tabel1[[#This Row],[Fictieve Stoploss (%)]]</f>
        <v>0</v>
      </c>
      <c r="AA681" s="94"/>
      <c r="AB681" s="94"/>
      <c r="AC681" s="61"/>
      <c r="AD681" s="61"/>
      <c r="AE681" s="61"/>
      <c r="AF681" s="95"/>
      <c r="AG681" s="153">
        <f>Tabel1[[#This Row],[eindtijd]]-Tabel1[[#This Row],[starttijd]]</f>
        <v>0</v>
      </c>
      <c r="AI681" s="59"/>
      <c r="AJ681" s="162" t="str">
        <f>IFERROR($J681*(IF($M681="SL",IF($T681="",$Q681*Analysetool!B$3,$T681*Analysetool!B$3),$M681*Analysetool!B$3)+IF($N681="SL",IF($T681="",$Q681*Analysetool!B$4,$T681*Analysetool!B$4),$N681*Analysetool!B$4)+IF($O681="SL",IF($T681="",$Q681*Analysetool!B$5,$T681*Analysetool!B$5),$O681*Analysetool!B$5)+IF($P681="SL",IF($T681="",$Q681*Analysetool!B$6,$T681*Analysetool!B$6),$P681*Analysetool!B$6))-Tabel1[[#This Row],[fees (%)]],"")</f>
        <v/>
      </c>
    </row>
    <row r="682" spans="1:36" ht="15.75" customHeight="1" x14ac:dyDescent="0.35">
      <c r="A682" s="55"/>
      <c r="B682" s="56"/>
      <c r="C682" s="56"/>
      <c r="D682" s="56"/>
      <c r="E682" s="56"/>
      <c r="F682" s="57"/>
      <c r="G682" s="67"/>
      <c r="H682" s="67"/>
      <c r="I682" s="185"/>
      <c r="J682" s="58" t="str">
        <f>IFERROR(Tabel1[[#This Row],[risico PF (%)]]/Tabel1[[#This Row],[Fictieve Stoploss (%)]]*-1,"")</f>
        <v/>
      </c>
      <c r="K682" s="58" t="str">
        <f>IFERROR(Tabel1[[#This Row],[risico PF (%)]]/Tabel1[[#This Row],[Stoploss optie 2 (%)]]*-1,"")</f>
        <v/>
      </c>
      <c r="L682" s="137"/>
      <c r="M682" s="137"/>
      <c r="N682" s="138"/>
      <c r="O682" s="138"/>
      <c r="P682" s="137"/>
      <c r="Q682" s="61"/>
      <c r="R682" s="61"/>
      <c r="S682" s="61"/>
      <c r="T682" s="60"/>
      <c r="U682" s="60"/>
      <c r="V682" s="62"/>
      <c r="W682" s="62"/>
      <c r="X682" s="76"/>
      <c r="Y682" s="61"/>
      <c r="Z682" s="163">
        <f>Tabel1[[#This Row],[prijs voorbij entry (%)]]-Tabel1[[#This Row],[Fictieve Stoploss (%)]]</f>
        <v>0</v>
      </c>
      <c r="AA682" s="94"/>
      <c r="AB682" s="94"/>
      <c r="AC682" s="61"/>
      <c r="AD682" s="61"/>
      <c r="AE682" s="61"/>
      <c r="AF682" s="95"/>
      <c r="AG682" s="153">
        <f>Tabel1[[#This Row],[eindtijd]]-Tabel1[[#This Row],[starttijd]]</f>
        <v>0</v>
      </c>
      <c r="AI682" s="59"/>
      <c r="AJ682" s="162" t="str">
        <f>IFERROR($J682*(IF($M682="SL",IF($T682="",$Q682*Analysetool!B$3,$T682*Analysetool!B$3),$M682*Analysetool!B$3)+IF($N682="SL",IF($T682="",$Q682*Analysetool!B$4,$T682*Analysetool!B$4),$N682*Analysetool!B$4)+IF($O682="SL",IF($T682="",$Q682*Analysetool!B$5,$T682*Analysetool!B$5),$O682*Analysetool!B$5)+IF($P682="SL",IF($T682="",$Q682*Analysetool!B$6,$T682*Analysetool!B$6),$P682*Analysetool!B$6))-Tabel1[[#This Row],[fees (%)]],"")</f>
        <v/>
      </c>
    </row>
    <row r="683" spans="1:36" ht="15.75" customHeight="1" x14ac:dyDescent="0.35">
      <c r="A683" s="55"/>
      <c r="B683" s="56"/>
      <c r="C683" s="56"/>
      <c r="D683" s="56"/>
      <c r="E683" s="56"/>
      <c r="F683" s="57"/>
      <c r="G683" s="67"/>
      <c r="H683" s="67"/>
      <c r="I683" s="185"/>
      <c r="J683" s="58" t="str">
        <f>IFERROR(Tabel1[[#This Row],[risico PF (%)]]/Tabel1[[#This Row],[Fictieve Stoploss (%)]]*-1,"")</f>
        <v/>
      </c>
      <c r="K683" s="58" t="str">
        <f>IFERROR(Tabel1[[#This Row],[risico PF (%)]]/Tabel1[[#This Row],[Stoploss optie 2 (%)]]*-1,"")</f>
        <v/>
      </c>
      <c r="L683" s="137"/>
      <c r="M683" s="137"/>
      <c r="N683" s="138"/>
      <c r="O683" s="138"/>
      <c r="P683" s="137"/>
      <c r="Q683" s="61"/>
      <c r="R683" s="61"/>
      <c r="S683" s="61"/>
      <c r="T683" s="60"/>
      <c r="U683" s="60"/>
      <c r="V683" s="62"/>
      <c r="W683" s="62"/>
      <c r="X683" s="76"/>
      <c r="Y683" s="61"/>
      <c r="Z683" s="163">
        <f>Tabel1[[#This Row],[prijs voorbij entry (%)]]-Tabel1[[#This Row],[Fictieve Stoploss (%)]]</f>
        <v>0</v>
      </c>
      <c r="AA683" s="94"/>
      <c r="AB683" s="94"/>
      <c r="AC683" s="61"/>
      <c r="AD683" s="61"/>
      <c r="AE683" s="61"/>
      <c r="AF683" s="95"/>
      <c r="AG683" s="153">
        <f>Tabel1[[#This Row],[eindtijd]]-Tabel1[[#This Row],[starttijd]]</f>
        <v>0</v>
      </c>
      <c r="AI683" s="59"/>
      <c r="AJ683" s="162" t="str">
        <f>IFERROR($J683*(IF($M683="SL",IF($T683="",$Q683*Analysetool!B$3,$T683*Analysetool!B$3),$M683*Analysetool!B$3)+IF($N683="SL",IF($T683="",$Q683*Analysetool!B$4,$T683*Analysetool!B$4),$N683*Analysetool!B$4)+IF($O683="SL",IF($T683="",$Q683*Analysetool!B$5,$T683*Analysetool!B$5),$O683*Analysetool!B$5)+IF($P683="SL",IF($T683="",$Q683*Analysetool!B$6,$T683*Analysetool!B$6),$P683*Analysetool!B$6))-Tabel1[[#This Row],[fees (%)]],"")</f>
        <v/>
      </c>
    </row>
    <row r="684" spans="1:36" ht="15.75" customHeight="1" x14ac:dyDescent="0.35">
      <c r="A684" s="55"/>
      <c r="B684" s="56"/>
      <c r="C684" s="56"/>
      <c r="D684" s="56"/>
      <c r="E684" s="56"/>
      <c r="F684" s="57"/>
      <c r="G684" s="67"/>
      <c r="H684" s="67"/>
      <c r="I684" s="185"/>
      <c r="J684" s="58" t="str">
        <f>IFERROR(Tabel1[[#This Row],[risico PF (%)]]/Tabel1[[#This Row],[Fictieve Stoploss (%)]]*-1,"")</f>
        <v/>
      </c>
      <c r="K684" s="58" t="str">
        <f>IFERROR(Tabel1[[#This Row],[risico PF (%)]]/Tabel1[[#This Row],[Stoploss optie 2 (%)]]*-1,"")</f>
        <v/>
      </c>
      <c r="L684" s="137"/>
      <c r="M684" s="137"/>
      <c r="N684" s="138"/>
      <c r="O684" s="138"/>
      <c r="P684" s="137"/>
      <c r="Q684" s="61"/>
      <c r="R684" s="61"/>
      <c r="S684" s="61"/>
      <c r="T684" s="60"/>
      <c r="U684" s="60"/>
      <c r="V684" s="62"/>
      <c r="W684" s="62"/>
      <c r="X684" s="76"/>
      <c r="Y684" s="61"/>
      <c r="Z684" s="163">
        <f>Tabel1[[#This Row],[prijs voorbij entry (%)]]-Tabel1[[#This Row],[Fictieve Stoploss (%)]]</f>
        <v>0</v>
      </c>
      <c r="AA684" s="94"/>
      <c r="AB684" s="94"/>
      <c r="AC684" s="61"/>
      <c r="AD684" s="61"/>
      <c r="AE684" s="61"/>
      <c r="AF684" s="95"/>
      <c r="AG684" s="153">
        <f>Tabel1[[#This Row],[eindtijd]]-Tabel1[[#This Row],[starttijd]]</f>
        <v>0</v>
      </c>
      <c r="AI684" s="59"/>
      <c r="AJ684" s="162" t="str">
        <f>IFERROR($J684*(IF($M684="SL",IF($T684="",$Q684*Analysetool!B$3,$T684*Analysetool!B$3),$M684*Analysetool!B$3)+IF($N684="SL",IF($T684="",$Q684*Analysetool!B$4,$T684*Analysetool!B$4),$N684*Analysetool!B$4)+IF($O684="SL",IF($T684="",$Q684*Analysetool!B$5,$T684*Analysetool!B$5),$O684*Analysetool!B$5)+IF($P684="SL",IF($T684="",$Q684*Analysetool!B$6,$T684*Analysetool!B$6),$P684*Analysetool!B$6))-Tabel1[[#This Row],[fees (%)]],"")</f>
        <v/>
      </c>
    </row>
    <row r="685" spans="1:36" ht="15.75" customHeight="1" x14ac:dyDescent="0.35">
      <c r="A685" s="55"/>
      <c r="B685" s="56"/>
      <c r="C685" s="56"/>
      <c r="D685" s="56"/>
      <c r="E685" s="56"/>
      <c r="F685" s="57"/>
      <c r="G685" s="67"/>
      <c r="H685" s="67"/>
      <c r="I685" s="185"/>
      <c r="J685" s="58" t="str">
        <f>IFERROR(Tabel1[[#This Row],[risico PF (%)]]/Tabel1[[#This Row],[Fictieve Stoploss (%)]]*-1,"")</f>
        <v/>
      </c>
      <c r="K685" s="58" t="str">
        <f>IFERROR(Tabel1[[#This Row],[risico PF (%)]]/Tabel1[[#This Row],[Stoploss optie 2 (%)]]*-1,"")</f>
        <v/>
      </c>
      <c r="L685" s="137"/>
      <c r="M685" s="137"/>
      <c r="N685" s="138"/>
      <c r="O685" s="138"/>
      <c r="P685" s="137"/>
      <c r="Q685" s="61"/>
      <c r="R685" s="61"/>
      <c r="S685" s="61"/>
      <c r="T685" s="60"/>
      <c r="U685" s="60"/>
      <c r="V685" s="62"/>
      <c r="W685" s="62"/>
      <c r="X685" s="76"/>
      <c r="Y685" s="61"/>
      <c r="Z685" s="163">
        <f>Tabel1[[#This Row],[prijs voorbij entry (%)]]-Tabel1[[#This Row],[Fictieve Stoploss (%)]]</f>
        <v>0</v>
      </c>
      <c r="AA685" s="94"/>
      <c r="AB685" s="94"/>
      <c r="AC685" s="61"/>
      <c r="AD685" s="61"/>
      <c r="AE685" s="61"/>
      <c r="AF685" s="95"/>
      <c r="AG685" s="153">
        <f>Tabel1[[#This Row],[eindtijd]]-Tabel1[[#This Row],[starttijd]]</f>
        <v>0</v>
      </c>
      <c r="AI685" s="59"/>
      <c r="AJ685" s="162" t="str">
        <f>IFERROR($J685*(IF($M685="SL",IF($T685="",$Q685*Analysetool!B$3,$T685*Analysetool!B$3),$M685*Analysetool!B$3)+IF($N685="SL",IF($T685="",$Q685*Analysetool!B$4,$T685*Analysetool!B$4),$N685*Analysetool!B$4)+IF($O685="SL",IF($T685="",$Q685*Analysetool!B$5,$T685*Analysetool!B$5),$O685*Analysetool!B$5)+IF($P685="SL",IF($T685="",$Q685*Analysetool!B$6,$T685*Analysetool!B$6),$P685*Analysetool!B$6))-Tabel1[[#This Row],[fees (%)]],"")</f>
        <v/>
      </c>
    </row>
    <row r="686" spans="1:36" ht="15.75" customHeight="1" x14ac:dyDescent="0.35">
      <c r="A686" s="55"/>
      <c r="B686" s="56"/>
      <c r="C686" s="56"/>
      <c r="D686" s="56"/>
      <c r="E686" s="56"/>
      <c r="F686" s="57"/>
      <c r="G686" s="67"/>
      <c r="H686" s="67"/>
      <c r="I686" s="185"/>
      <c r="J686" s="58" t="str">
        <f>IFERROR(Tabel1[[#This Row],[risico PF (%)]]/Tabel1[[#This Row],[Fictieve Stoploss (%)]]*-1,"")</f>
        <v/>
      </c>
      <c r="K686" s="58" t="str">
        <f>IFERROR(Tabel1[[#This Row],[risico PF (%)]]/Tabel1[[#This Row],[Stoploss optie 2 (%)]]*-1,"")</f>
        <v/>
      </c>
      <c r="L686" s="137"/>
      <c r="M686" s="137"/>
      <c r="N686" s="138"/>
      <c r="O686" s="138"/>
      <c r="P686" s="137"/>
      <c r="Q686" s="61"/>
      <c r="R686" s="61"/>
      <c r="S686" s="61"/>
      <c r="T686" s="60"/>
      <c r="U686" s="60"/>
      <c r="V686" s="62"/>
      <c r="W686" s="62"/>
      <c r="X686" s="76"/>
      <c r="Y686" s="61"/>
      <c r="Z686" s="163">
        <f>Tabel1[[#This Row],[prijs voorbij entry (%)]]-Tabel1[[#This Row],[Fictieve Stoploss (%)]]</f>
        <v>0</v>
      </c>
      <c r="AA686" s="94"/>
      <c r="AB686" s="94"/>
      <c r="AC686" s="61"/>
      <c r="AD686" s="61"/>
      <c r="AE686" s="61"/>
      <c r="AF686" s="95"/>
      <c r="AG686" s="153">
        <f>Tabel1[[#This Row],[eindtijd]]-Tabel1[[#This Row],[starttijd]]</f>
        <v>0</v>
      </c>
      <c r="AI686" s="59"/>
      <c r="AJ686" s="162" t="str">
        <f>IFERROR($J686*(IF($M686="SL",IF($T686="",$Q686*Analysetool!B$3,$T686*Analysetool!B$3),$M686*Analysetool!B$3)+IF($N686="SL",IF($T686="",$Q686*Analysetool!B$4,$T686*Analysetool!B$4),$N686*Analysetool!B$4)+IF($O686="SL",IF($T686="",$Q686*Analysetool!B$5,$T686*Analysetool!B$5),$O686*Analysetool!B$5)+IF($P686="SL",IF($T686="",$Q686*Analysetool!B$6,$T686*Analysetool!B$6),$P686*Analysetool!B$6))-Tabel1[[#This Row],[fees (%)]],"")</f>
        <v/>
      </c>
    </row>
    <row r="687" spans="1:36" ht="15.75" customHeight="1" x14ac:dyDescent="0.35">
      <c r="A687" s="55"/>
      <c r="B687" s="56"/>
      <c r="C687" s="56"/>
      <c r="D687" s="56"/>
      <c r="E687" s="56"/>
      <c r="F687" s="57"/>
      <c r="G687" s="67"/>
      <c r="H687" s="67"/>
      <c r="I687" s="185"/>
      <c r="J687" s="58" t="str">
        <f>IFERROR(Tabel1[[#This Row],[risico PF (%)]]/Tabel1[[#This Row],[Fictieve Stoploss (%)]]*-1,"")</f>
        <v/>
      </c>
      <c r="K687" s="58" t="str">
        <f>IFERROR(Tabel1[[#This Row],[risico PF (%)]]/Tabel1[[#This Row],[Stoploss optie 2 (%)]]*-1,"")</f>
        <v/>
      </c>
      <c r="L687" s="137"/>
      <c r="M687" s="137"/>
      <c r="N687" s="138"/>
      <c r="O687" s="138"/>
      <c r="P687" s="137"/>
      <c r="Q687" s="61"/>
      <c r="R687" s="61"/>
      <c r="S687" s="61"/>
      <c r="T687" s="60"/>
      <c r="U687" s="60"/>
      <c r="V687" s="62"/>
      <c r="W687" s="62"/>
      <c r="X687" s="76"/>
      <c r="Y687" s="61"/>
      <c r="Z687" s="163">
        <f>Tabel1[[#This Row],[prijs voorbij entry (%)]]-Tabel1[[#This Row],[Fictieve Stoploss (%)]]</f>
        <v>0</v>
      </c>
      <c r="AA687" s="94"/>
      <c r="AB687" s="94"/>
      <c r="AC687" s="61"/>
      <c r="AD687" s="61"/>
      <c r="AE687" s="61"/>
      <c r="AF687" s="95"/>
      <c r="AG687" s="153">
        <f>Tabel1[[#This Row],[eindtijd]]-Tabel1[[#This Row],[starttijd]]</f>
        <v>0</v>
      </c>
      <c r="AI687" s="59"/>
      <c r="AJ687" s="162" t="str">
        <f>IFERROR($J687*(IF($M687="SL",IF($T687="",$Q687*Analysetool!B$3,$T687*Analysetool!B$3),$M687*Analysetool!B$3)+IF($N687="SL",IF($T687="",$Q687*Analysetool!B$4,$T687*Analysetool!B$4),$N687*Analysetool!B$4)+IF($O687="SL",IF($T687="",$Q687*Analysetool!B$5,$T687*Analysetool!B$5),$O687*Analysetool!B$5)+IF($P687="SL",IF($T687="",$Q687*Analysetool!B$6,$T687*Analysetool!B$6),$P687*Analysetool!B$6))-Tabel1[[#This Row],[fees (%)]],"")</f>
        <v/>
      </c>
    </row>
    <row r="688" spans="1:36" ht="15.75" customHeight="1" x14ac:dyDescent="0.35">
      <c r="A688" s="55"/>
      <c r="B688" s="56"/>
      <c r="C688" s="56"/>
      <c r="D688" s="56"/>
      <c r="E688" s="56"/>
      <c r="F688" s="57"/>
      <c r="G688" s="67"/>
      <c r="H688" s="67"/>
      <c r="I688" s="185"/>
      <c r="J688" s="58" t="str">
        <f>IFERROR(Tabel1[[#This Row],[risico PF (%)]]/Tabel1[[#This Row],[Fictieve Stoploss (%)]]*-1,"")</f>
        <v/>
      </c>
      <c r="K688" s="58" t="str">
        <f>IFERROR(Tabel1[[#This Row],[risico PF (%)]]/Tabel1[[#This Row],[Stoploss optie 2 (%)]]*-1,"")</f>
        <v/>
      </c>
      <c r="L688" s="137"/>
      <c r="M688" s="137"/>
      <c r="N688" s="138"/>
      <c r="O688" s="138"/>
      <c r="P688" s="137"/>
      <c r="Q688" s="61"/>
      <c r="R688" s="61"/>
      <c r="S688" s="61"/>
      <c r="T688" s="60"/>
      <c r="U688" s="60"/>
      <c r="V688" s="62"/>
      <c r="W688" s="62"/>
      <c r="X688" s="76"/>
      <c r="Y688" s="61"/>
      <c r="Z688" s="163">
        <f>Tabel1[[#This Row],[prijs voorbij entry (%)]]-Tabel1[[#This Row],[Fictieve Stoploss (%)]]</f>
        <v>0</v>
      </c>
      <c r="AA688" s="94"/>
      <c r="AB688" s="94"/>
      <c r="AC688" s="61"/>
      <c r="AD688" s="61"/>
      <c r="AE688" s="61"/>
      <c r="AF688" s="95"/>
      <c r="AG688" s="153">
        <f>Tabel1[[#This Row],[eindtijd]]-Tabel1[[#This Row],[starttijd]]</f>
        <v>0</v>
      </c>
      <c r="AI688" s="59"/>
      <c r="AJ688" s="162" t="str">
        <f>IFERROR($J688*(IF($M688="SL",IF($T688="",$Q688*Analysetool!B$3,$T688*Analysetool!B$3),$M688*Analysetool!B$3)+IF($N688="SL",IF($T688="",$Q688*Analysetool!B$4,$T688*Analysetool!B$4),$N688*Analysetool!B$4)+IF($O688="SL",IF($T688="",$Q688*Analysetool!B$5,$T688*Analysetool!B$5),$O688*Analysetool!B$5)+IF($P688="SL",IF($T688="",$Q688*Analysetool!B$6,$T688*Analysetool!B$6),$P688*Analysetool!B$6))-Tabel1[[#This Row],[fees (%)]],"")</f>
        <v/>
      </c>
    </row>
    <row r="689" spans="1:36" ht="15.75" customHeight="1" x14ac:dyDescent="0.35">
      <c r="A689" s="55"/>
      <c r="B689" s="56"/>
      <c r="C689" s="56"/>
      <c r="D689" s="56"/>
      <c r="E689" s="56"/>
      <c r="F689" s="57"/>
      <c r="G689" s="67"/>
      <c r="H689" s="67"/>
      <c r="I689" s="185"/>
      <c r="J689" s="58" t="str">
        <f>IFERROR(Tabel1[[#This Row],[risico PF (%)]]/Tabel1[[#This Row],[Fictieve Stoploss (%)]]*-1,"")</f>
        <v/>
      </c>
      <c r="K689" s="58" t="str">
        <f>IFERROR(Tabel1[[#This Row],[risico PF (%)]]/Tabel1[[#This Row],[Stoploss optie 2 (%)]]*-1,"")</f>
        <v/>
      </c>
      <c r="L689" s="137"/>
      <c r="M689" s="137"/>
      <c r="N689" s="138"/>
      <c r="O689" s="138"/>
      <c r="P689" s="137"/>
      <c r="Q689" s="61"/>
      <c r="R689" s="61"/>
      <c r="S689" s="61"/>
      <c r="T689" s="60"/>
      <c r="U689" s="60"/>
      <c r="V689" s="62"/>
      <c r="W689" s="62"/>
      <c r="X689" s="76"/>
      <c r="Y689" s="61"/>
      <c r="Z689" s="163">
        <f>Tabel1[[#This Row],[prijs voorbij entry (%)]]-Tabel1[[#This Row],[Fictieve Stoploss (%)]]</f>
        <v>0</v>
      </c>
      <c r="AA689" s="94"/>
      <c r="AB689" s="94"/>
      <c r="AC689" s="61"/>
      <c r="AD689" s="61"/>
      <c r="AE689" s="61"/>
      <c r="AF689" s="95"/>
      <c r="AG689" s="153">
        <f>Tabel1[[#This Row],[eindtijd]]-Tabel1[[#This Row],[starttijd]]</f>
        <v>0</v>
      </c>
      <c r="AI689" s="59"/>
      <c r="AJ689" s="162" t="str">
        <f>IFERROR($J689*(IF($M689="SL",IF($T689="",$Q689*Analysetool!B$3,$T689*Analysetool!B$3),$M689*Analysetool!B$3)+IF($N689="SL",IF($T689="",$Q689*Analysetool!B$4,$T689*Analysetool!B$4),$N689*Analysetool!B$4)+IF($O689="SL",IF($T689="",$Q689*Analysetool!B$5,$T689*Analysetool!B$5),$O689*Analysetool!B$5)+IF($P689="SL",IF($T689="",$Q689*Analysetool!B$6,$T689*Analysetool!B$6),$P689*Analysetool!B$6))-Tabel1[[#This Row],[fees (%)]],"")</f>
        <v/>
      </c>
    </row>
    <row r="690" spans="1:36" ht="15.75" customHeight="1" x14ac:dyDescent="0.35">
      <c r="A690" s="55"/>
      <c r="B690" s="56"/>
      <c r="C690" s="56"/>
      <c r="D690" s="56"/>
      <c r="E690" s="56"/>
      <c r="F690" s="57"/>
      <c r="G690" s="67"/>
      <c r="H690" s="67"/>
      <c r="I690" s="185"/>
      <c r="J690" s="58" t="str">
        <f>IFERROR(Tabel1[[#This Row],[risico PF (%)]]/Tabel1[[#This Row],[Fictieve Stoploss (%)]]*-1,"")</f>
        <v/>
      </c>
      <c r="K690" s="58" t="str">
        <f>IFERROR(Tabel1[[#This Row],[risico PF (%)]]/Tabel1[[#This Row],[Stoploss optie 2 (%)]]*-1,"")</f>
        <v/>
      </c>
      <c r="L690" s="137"/>
      <c r="M690" s="137"/>
      <c r="N690" s="138"/>
      <c r="O690" s="138"/>
      <c r="P690" s="137"/>
      <c r="Q690" s="61"/>
      <c r="R690" s="61"/>
      <c r="S690" s="61"/>
      <c r="T690" s="60"/>
      <c r="U690" s="60"/>
      <c r="V690" s="62"/>
      <c r="W690" s="62"/>
      <c r="X690" s="76"/>
      <c r="Y690" s="61"/>
      <c r="Z690" s="163">
        <f>Tabel1[[#This Row],[prijs voorbij entry (%)]]-Tabel1[[#This Row],[Fictieve Stoploss (%)]]</f>
        <v>0</v>
      </c>
      <c r="AA690" s="94"/>
      <c r="AB690" s="94"/>
      <c r="AC690" s="61"/>
      <c r="AD690" s="61"/>
      <c r="AE690" s="61"/>
      <c r="AF690" s="95"/>
      <c r="AG690" s="153">
        <f>Tabel1[[#This Row],[eindtijd]]-Tabel1[[#This Row],[starttijd]]</f>
        <v>0</v>
      </c>
      <c r="AI690" s="59"/>
      <c r="AJ690" s="162" t="str">
        <f>IFERROR($J690*(IF($M690="SL",IF($T690="",$Q690*Analysetool!B$3,$T690*Analysetool!B$3),$M690*Analysetool!B$3)+IF($N690="SL",IF($T690="",$Q690*Analysetool!B$4,$T690*Analysetool!B$4),$N690*Analysetool!B$4)+IF($O690="SL",IF($T690="",$Q690*Analysetool!B$5,$T690*Analysetool!B$5),$O690*Analysetool!B$5)+IF($P690="SL",IF($T690="",$Q690*Analysetool!B$6,$T690*Analysetool!B$6),$P690*Analysetool!B$6))-Tabel1[[#This Row],[fees (%)]],"")</f>
        <v/>
      </c>
    </row>
    <row r="691" spans="1:36" ht="15.75" customHeight="1" x14ac:dyDescent="0.35">
      <c r="A691" s="55"/>
      <c r="B691" s="56"/>
      <c r="C691" s="56"/>
      <c r="D691" s="56"/>
      <c r="E691" s="56"/>
      <c r="F691" s="57"/>
      <c r="G691" s="67"/>
      <c r="H691" s="67"/>
      <c r="I691" s="185"/>
      <c r="J691" s="58" t="str">
        <f>IFERROR(Tabel1[[#This Row],[risico PF (%)]]/Tabel1[[#This Row],[Fictieve Stoploss (%)]]*-1,"")</f>
        <v/>
      </c>
      <c r="K691" s="58" t="str">
        <f>IFERROR(Tabel1[[#This Row],[risico PF (%)]]/Tabel1[[#This Row],[Stoploss optie 2 (%)]]*-1,"")</f>
        <v/>
      </c>
      <c r="L691" s="137"/>
      <c r="M691" s="137"/>
      <c r="N691" s="138"/>
      <c r="O691" s="138"/>
      <c r="P691" s="137"/>
      <c r="Q691" s="61"/>
      <c r="R691" s="61"/>
      <c r="S691" s="61"/>
      <c r="T691" s="60"/>
      <c r="U691" s="60"/>
      <c r="V691" s="62"/>
      <c r="W691" s="62"/>
      <c r="X691" s="76"/>
      <c r="Y691" s="61"/>
      <c r="Z691" s="163">
        <f>Tabel1[[#This Row],[prijs voorbij entry (%)]]-Tabel1[[#This Row],[Fictieve Stoploss (%)]]</f>
        <v>0</v>
      </c>
      <c r="AA691" s="94"/>
      <c r="AB691" s="94"/>
      <c r="AC691" s="61"/>
      <c r="AD691" s="61"/>
      <c r="AE691" s="61"/>
      <c r="AF691" s="95"/>
      <c r="AG691" s="153">
        <f>Tabel1[[#This Row],[eindtijd]]-Tabel1[[#This Row],[starttijd]]</f>
        <v>0</v>
      </c>
      <c r="AI691" s="59"/>
      <c r="AJ691" s="162" t="str">
        <f>IFERROR($J691*(IF($M691="SL",IF($T691="",$Q691*Analysetool!B$3,$T691*Analysetool!B$3),$M691*Analysetool!B$3)+IF($N691="SL",IF($T691="",$Q691*Analysetool!B$4,$T691*Analysetool!B$4),$N691*Analysetool!B$4)+IF($O691="SL",IF($T691="",$Q691*Analysetool!B$5,$T691*Analysetool!B$5),$O691*Analysetool!B$5)+IF($P691="SL",IF($T691="",$Q691*Analysetool!B$6,$T691*Analysetool!B$6),$P691*Analysetool!B$6))-Tabel1[[#This Row],[fees (%)]],"")</f>
        <v/>
      </c>
    </row>
    <row r="692" spans="1:36" ht="15.75" customHeight="1" x14ac:dyDescent="0.35">
      <c r="A692" s="55"/>
      <c r="B692" s="56"/>
      <c r="C692" s="56"/>
      <c r="D692" s="56"/>
      <c r="E692" s="56"/>
      <c r="F692" s="57"/>
      <c r="G692" s="67"/>
      <c r="H692" s="67"/>
      <c r="I692" s="185"/>
      <c r="J692" s="58" t="str">
        <f>IFERROR(Tabel1[[#This Row],[risico PF (%)]]/Tabel1[[#This Row],[Fictieve Stoploss (%)]]*-1,"")</f>
        <v/>
      </c>
      <c r="K692" s="58" t="str">
        <f>IFERROR(Tabel1[[#This Row],[risico PF (%)]]/Tabel1[[#This Row],[Stoploss optie 2 (%)]]*-1,"")</f>
        <v/>
      </c>
      <c r="L692" s="137"/>
      <c r="M692" s="137"/>
      <c r="N692" s="138"/>
      <c r="O692" s="138"/>
      <c r="P692" s="137"/>
      <c r="Q692" s="61"/>
      <c r="R692" s="61"/>
      <c r="S692" s="61"/>
      <c r="T692" s="60"/>
      <c r="U692" s="60"/>
      <c r="V692" s="62"/>
      <c r="W692" s="62"/>
      <c r="X692" s="76"/>
      <c r="Y692" s="61"/>
      <c r="Z692" s="163">
        <f>Tabel1[[#This Row],[prijs voorbij entry (%)]]-Tabel1[[#This Row],[Fictieve Stoploss (%)]]</f>
        <v>0</v>
      </c>
      <c r="AA692" s="94"/>
      <c r="AB692" s="94"/>
      <c r="AC692" s="61"/>
      <c r="AD692" s="61"/>
      <c r="AE692" s="61"/>
      <c r="AF692" s="95"/>
      <c r="AG692" s="153">
        <f>Tabel1[[#This Row],[eindtijd]]-Tabel1[[#This Row],[starttijd]]</f>
        <v>0</v>
      </c>
      <c r="AI692" s="59"/>
      <c r="AJ692" s="162" t="str">
        <f>IFERROR($J692*(IF($M692="SL",IF($T692="",$Q692*Analysetool!B$3,$T692*Analysetool!B$3),$M692*Analysetool!B$3)+IF($N692="SL",IF($T692="",$Q692*Analysetool!B$4,$T692*Analysetool!B$4),$N692*Analysetool!B$4)+IF($O692="SL",IF($T692="",$Q692*Analysetool!B$5,$T692*Analysetool!B$5),$O692*Analysetool!B$5)+IF($P692="SL",IF($T692="",$Q692*Analysetool!B$6,$T692*Analysetool!B$6),$P692*Analysetool!B$6))-Tabel1[[#This Row],[fees (%)]],"")</f>
        <v/>
      </c>
    </row>
    <row r="693" spans="1:36" ht="15.75" customHeight="1" x14ac:dyDescent="0.35">
      <c r="A693" s="55"/>
      <c r="B693" s="56"/>
      <c r="C693" s="56"/>
      <c r="D693" s="56"/>
      <c r="E693" s="56"/>
      <c r="F693" s="57"/>
      <c r="G693" s="67"/>
      <c r="H693" s="67"/>
      <c r="I693" s="185"/>
      <c r="J693" s="58" t="str">
        <f>IFERROR(Tabel1[[#This Row],[risico PF (%)]]/Tabel1[[#This Row],[Fictieve Stoploss (%)]]*-1,"")</f>
        <v/>
      </c>
      <c r="K693" s="58" t="str">
        <f>IFERROR(Tabel1[[#This Row],[risico PF (%)]]/Tabel1[[#This Row],[Stoploss optie 2 (%)]]*-1,"")</f>
        <v/>
      </c>
      <c r="L693" s="137"/>
      <c r="M693" s="137"/>
      <c r="N693" s="138"/>
      <c r="O693" s="138"/>
      <c r="P693" s="137"/>
      <c r="Q693" s="61"/>
      <c r="R693" s="61"/>
      <c r="S693" s="61"/>
      <c r="T693" s="60"/>
      <c r="U693" s="60"/>
      <c r="V693" s="62"/>
      <c r="W693" s="62"/>
      <c r="X693" s="76"/>
      <c r="Y693" s="61"/>
      <c r="Z693" s="163">
        <f>Tabel1[[#This Row],[prijs voorbij entry (%)]]-Tabel1[[#This Row],[Fictieve Stoploss (%)]]</f>
        <v>0</v>
      </c>
      <c r="AA693" s="94"/>
      <c r="AB693" s="94"/>
      <c r="AC693" s="61"/>
      <c r="AD693" s="61"/>
      <c r="AE693" s="61"/>
      <c r="AF693" s="95"/>
      <c r="AG693" s="153">
        <f>Tabel1[[#This Row],[eindtijd]]-Tabel1[[#This Row],[starttijd]]</f>
        <v>0</v>
      </c>
      <c r="AI693" s="59"/>
      <c r="AJ693" s="162" t="str">
        <f>IFERROR($J693*(IF($M693="SL",IF($T693="",$Q693*Analysetool!B$3,$T693*Analysetool!B$3),$M693*Analysetool!B$3)+IF($N693="SL",IF($T693="",$Q693*Analysetool!B$4,$T693*Analysetool!B$4),$N693*Analysetool!B$4)+IF($O693="SL",IF($T693="",$Q693*Analysetool!B$5,$T693*Analysetool!B$5),$O693*Analysetool!B$5)+IF($P693="SL",IF($T693="",$Q693*Analysetool!B$6,$T693*Analysetool!B$6),$P693*Analysetool!B$6))-Tabel1[[#This Row],[fees (%)]],"")</f>
        <v/>
      </c>
    </row>
    <row r="694" spans="1:36" ht="15.75" customHeight="1" x14ac:dyDescent="0.35">
      <c r="A694" s="55"/>
      <c r="B694" s="56"/>
      <c r="C694" s="56"/>
      <c r="D694" s="56"/>
      <c r="E694" s="56"/>
      <c r="F694" s="57"/>
      <c r="G694" s="67"/>
      <c r="H694" s="67"/>
      <c r="I694" s="185"/>
      <c r="J694" s="58" t="str">
        <f>IFERROR(Tabel1[[#This Row],[risico PF (%)]]/Tabel1[[#This Row],[Fictieve Stoploss (%)]]*-1,"")</f>
        <v/>
      </c>
      <c r="K694" s="58" t="str">
        <f>IFERROR(Tabel1[[#This Row],[risico PF (%)]]/Tabel1[[#This Row],[Stoploss optie 2 (%)]]*-1,"")</f>
        <v/>
      </c>
      <c r="L694" s="137"/>
      <c r="M694" s="137"/>
      <c r="N694" s="138"/>
      <c r="O694" s="138"/>
      <c r="P694" s="137"/>
      <c r="Q694" s="61"/>
      <c r="R694" s="61"/>
      <c r="S694" s="61"/>
      <c r="T694" s="60"/>
      <c r="U694" s="60"/>
      <c r="V694" s="62"/>
      <c r="W694" s="62"/>
      <c r="X694" s="76"/>
      <c r="Y694" s="61"/>
      <c r="Z694" s="163">
        <f>Tabel1[[#This Row],[prijs voorbij entry (%)]]-Tabel1[[#This Row],[Fictieve Stoploss (%)]]</f>
        <v>0</v>
      </c>
      <c r="AA694" s="94"/>
      <c r="AB694" s="94"/>
      <c r="AC694" s="61"/>
      <c r="AD694" s="61"/>
      <c r="AE694" s="61"/>
      <c r="AF694" s="95"/>
      <c r="AG694" s="153">
        <f>Tabel1[[#This Row],[eindtijd]]-Tabel1[[#This Row],[starttijd]]</f>
        <v>0</v>
      </c>
      <c r="AI694" s="59"/>
      <c r="AJ694" s="162" t="str">
        <f>IFERROR($J694*(IF($M694="SL",IF($T694="",$Q694*Analysetool!B$3,$T694*Analysetool!B$3),$M694*Analysetool!B$3)+IF($N694="SL",IF($T694="",$Q694*Analysetool!B$4,$T694*Analysetool!B$4),$N694*Analysetool!B$4)+IF($O694="SL",IF($T694="",$Q694*Analysetool!B$5,$T694*Analysetool!B$5),$O694*Analysetool!B$5)+IF($P694="SL",IF($T694="",$Q694*Analysetool!B$6,$T694*Analysetool!B$6),$P694*Analysetool!B$6))-Tabel1[[#This Row],[fees (%)]],"")</f>
        <v/>
      </c>
    </row>
    <row r="695" spans="1:36" ht="15.75" customHeight="1" x14ac:dyDescent="0.35">
      <c r="A695" s="55"/>
      <c r="B695" s="56"/>
      <c r="C695" s="56"/>
      <c r="D695" s="56"/>
      <c r="E695" s="56"/>
      <c r="F695" s="57"/>
      <c r="G695" s="67"/>
      <c r="H695" s="67"/>
      <c r="I695" s="185"/>
      <c r="J695" s="58" t="str">
        <f>IFERROR(Tabel1[[#This Row],[risico PF (%)]]/Tabel1[[#This Row],[Fictieve Stoploss (%)]]*-1,"")</f>
        <v/>
      </c>
      <c r="K695" s="58" t="str">
        <f>IFERROR(Tabel1[[#This Row],[risico PF (%)]]/Tabel1[[#This Row],[Stoploss optie 2 (%)]]*-1,"")</f>
        <v/>
      </c>
      <c r="L695" s="137"/>
      <c r="M695" s="137"/>
      <c r="N695" s="138"/>
      <c r="O695" s="138"/>
      <c r="P695" s="137"/>
      <c r="Q695" s="61"/>
      <c r="R695" s="61"/>
      <c r="S695" s="61"/>
      <c r="T695" s="60"/>
      <c r="U695" s="60"/>
      <c r="V695" s="62"/>
      <c r="W695" s="62"/>
      <c r="X695" s="76"/>
      <c r="Y695" s="61"/>
      <c r="Z695" s="163">
        <f>Tabel1[[#This Row],[prijs voorbij entry (%)]]-Tabel1[[#This Row],[Fictieve Stoploss (%)]]</f>
        <v>0</v>
      </c>
      <c r="AA695" s="94"/>
      <c r="AB695" s="94"/>
      <c r="AC695" s="61"/>
      <c r="AD695" s="61"/>
      <c r="AE695" s="61"/>
      <c r="AF695" s="95"/>
      <c r="AG695" s="153">
        <f>Tabel1[[#This Row],[eindtijd]]-Tabel1[[#This Row],[starttijd]]</f>
        <v>0</v>
      </c>
      <c r="AI695" s="59"/>
      <c r="AJ695" s="162" t="str">
        <f>IFERROR($J695*(IF($M695="SL",IF($T695="",$Q695*Analysetool!B$3,$T695*Analysetool!B$3),$M695*Analysetool!B$3)+IF($N695="SL",IF($T695="",$Q695*Analysetool!B$4,$T695*Analysetool!B$4),$N695*Analysetool!B$4)+IF($O695="SL",IF($T695="",$Q695*Analysetool!B$5,$T695*Analysetool!B$5),$O695*Analysetool!B$5)+IF($P695="SL",IF($T695="",$Q695*Analysetool!B$6,$T695*Analysetool!B$6),$P695*Analysetool!B$6))-Tabel1[[#This Row],[fees (%)]],"")</f>
        <v/>
      </c>
    </row>
    <row r="696" spans="1:36" ht="15.75" customHeight="1" x14ac:dyDescent="0.35">
      <c r="A696" s="55"/>
      <c r="B696" s="56"/>
      <c r="C696" s="56"/>
      <c r="D696" s="56"/>
      <c r="E696" s="56"/>
      <c r="F696" s="57"/>
      <c r="G696" s="67"/>
      <c r="H696" s="67"/>
      <c r="I696" s="185"/>
      <c r="J696" s="58" t="str">
        <f>IFERROR(Tabel1[[#This Row],[risico PF (%)]]/Tabel1[[#This Row],[Fictieve Stoploss (%)]]*-1,"")</f>
        <v/>
      </c>
      <c r="K696" s="58" t="str">
        <f>IFERROR(Tabel1[[#This Row],[risico PF (%)]]/Tabel1[[#This Row],[Stoploss optie 2 (%)]]*-1,"")</f>
        <v/>
      </c>
      <c r="L696" s="137"/>
      <c r="M696" s="137"/>
      <c r="N696" s="138"/>
      <c r="O696" s="138"/>
      <c r="P696" s="137"/>
      <c r="Q696" s="61"/>
      <c r="R696" s="61"/>
      <c r="S696" s="61"/>
      <c r="T696" s="60"/>
      <c r="U696" s="60"/>
      <c r="V696" s="62"/>
      <c r="W696" s="62"/>
      <c r="X696" s="76"/>
      <c r="Y696" s="61"/>
      <c r="Z696" s="163">
        <f>Tabel1[[#This Row],[prijs voorbij entry (%)]]-Tabel1[[#This Row],[Fictieve Stoploss (%)]]</f>
        <v>0</v>
      </c>
      <c r="AA696" s="94"/>
      <c r="AB696" s="94"/>
      <c r="AC696" s="61"/>
      <c r="AD696" s="61"/>
      <c r="AE696" s="61"/>
      <c r="AF696" s="95"/>
      <c r="AG696" s="153">
        <f>Tabel1[[#This Row],[eindtijd]]-Tabel1[[#This Row],[starttijd]]</f>
        <v>0</v>
      </c>
      <c r="AI696" s="59"/>
      <c r="AJ696" s="162" t="str">
        <f>IFERROR($J696*(IF($M696="SL",IF($T696="",$Q696*Analysetool!B$3,$T696*Analysetool!B$3),$M696*Analysetool!B$3)+IF($N696="SL",IF($T696="",$Q696*Analysetool!B$4,$T696*Analysetool!B$4),$N696*Analysetool!B$4)+IF($O696="SL",IF($T696="",$Q696*Analysetool!B$5,$T696*Analysetool!B$5),$O696*Analysetool!B$5)+IF($P696="SL",IF($T696="",$Q696*Analysetool!B$6,$T696*Analysetool!B$6),$P696*Analysetool!B$6))-Tabel1[[#This Row],[fees (%)]],"")</f>
        <v/>
      </c>
    </row>
    <row r="697" spans="1:36" ht="15.75" customHeight="1" x14ac:dyDescent="0.35">
      <c r="A697" s="55"/>
      <c r="B697" s="56"/>
      <c r="C697" s="56"/>
      <c r="D697" s="56"/>
      <c r="E697" s="56"/>
      <c r="F697" s="57"/>
      <c r="G697" s="67"/>
      <c r="H697" s="67"/>
      <c r="I697" s="185"/>
      <c r="J697" s="58" t="str">
        <f>IFERROR(Tabel1[[#This Row],[risico PF (%)]]/Tabel1[[#This Row],[Fictieve Stoploss (%)]]*-1,"")</f>
        <v/>
      </c>
      <c r="K697" s="58" t="str">
        <f>IFERROR(Tabel1[[#This Row],[risico PF (%)]]/Tabel1[[#This Row],[Stoploss optie 2 (%)]]*-1,"")</f>
        <v/>
      </c>
      <c r="L697" s="137"/>
      <c r="M697" s="137"/>
      <c r="N697" s="138"/>
      <c r="O697" s="138"/>
      <c r="P697" s="137"/>
      <c r="Q697" s="61"/>
      <c r="R697" s="61"/>
      <c r="S697" s="61"/>
      <c r="T697" s="60"/>
      <c r="U697" s="60"/>
      <c r="V697" s="62"/>
      <c r="W697" s="62"/>
      <c r="X697" s="76"/>
      <c r="Y697" s="61"/>
      <c r="Z697" s="163">
        <f>Tabel1[[#This Row],[prijs voorbij entry (%)]]-Tabel1[[#This Row],[Fictieve Stoploss (%)]]</f>
        <v>0</v>
      </c>
      <c r="AA697" s="94"/>
      <c r="AB697" s="94"/>
      <c r="AC697" s="61"/>
      <c r="AD697" s="61"/>
      <c r="AE697" s="61"/>
      <c r="AF697" s="95"/>
      <c r="AG697" s="153">
        <f>Tabel1[[#This Row],[eindtijd]]-Tabel1[[#This Row],[starttijd]]</f>
        <v>0</v>
      </c>
      <c r="AI697" s="59"/>
      <c r="AJ697" s="162" t="str">
        <f>IFERROR($J697*(IF($M697="SL",IF($T697="",$Q697*Analysetool!B$3,$T697*Analysetool!B$3),$M697*Analysetool!B$3)+IF($N697="SL",IF($T697="",$Q697*Analysetool!B$4,$T697*Analysetool!B$4),$N697*Analysetool!B$4)+IF($O697="SL",IF($T697="",$Q697*Analysetool!B$5,$T697*Analysetool!B$5),$O697*Analysetool!B$5)+IF($P697="SL",IF($T697="",$Q697*Analysetool!B$6,$T697*Analysetool!B$6),$P697*Analysetool!B$6))-Tabel1[[#This Row],[fees (%)]],"")</f>
        <v/>
      </c>
    </row>
    <row r="698" spans="1:36" ht="15.75" customHeight="1" x14ac:dyDescent="0.35">
      <c r="A698" s="55"/>
      <c r="B698" s="56"/>
      <c r="C698" s="56"/>
      <c r="D698" s="56"/>
      <c r="E698" s="56"/>
      <c r="F698" s="57"/>
      <c r="G698" s="67"/>
      <c r="H698" s="67"/>
      <c r="I698" s="185"/>
      <c r="J698" s="58" t="str">
        <f>IFERROR(Tabel1[[#This Row],[risico PF (%)]]/Tabel1[[#This Row],[Fictieve Stoploss (%)]]*-1,"")</f>
        <v/>
      </c>
      <c r="K698" s="58" t="str">
        <f>IFERROR(Tabel1[[#This Row],[risico PF (%)]]/Tabel1[[#This Row],[Stoploss optie 2 (%)]]*-1,"")</f>
        <v/>
      </c>
      <c r="L698" s="137"/>
      <c r="M698" s="137"/>
      <c r="N698" s="138"/>
      <c r="O698" s="138"/>
      <c r="P698" s="137"/>
      <c r="Q698" s="61"/>
      <c r="R698" s="61"/>
      <c r="S698" s="61"/>
      <c r="T698" s="60"/>
      <c r="U698" s="60"/>
      <c r="V698" s="62"/>
      <c r="W698" s="62"/>
      <c r="X698" s="76"/>
      <c r="Y698" s="61"/>
      <c r="Z698" s="163">
        <f>Tabel1[[#This Row],[prijs voorbij entry (%)]]-Tabel1[[#This Row],[Fictieve Stoploss (%)]]</f>
        <v>0</v>
      </c>
      <c r="AA698" s="94"/>
      <c r="AB698" s="94"/>
      <c r="AC698" s="61"/>
      <c r="AD698" s="61"/>
      <c r="AE698" s="61"/>
      <c r="AF698" s="95"/>
      <c r="AG698" s="153">
        <f>Tabel1[[#This Row],[eindtijd]]-Tabel1[[#This Row],[starttijd]]</f>
        <v>0</v>
      </c>
      <c r="AI698" s="59"/>
      <c r="AJ698" s="162" t="str">
        <f>IFERROR($J698*(IF($M698="SL",IF($T698="",$Q698*Analysetool!B$3,$T698*Analysetool!B$3),$M698*Analysetool!B$3)+IF($N698="SL",IF($T698="",$Q698*Analysetool!B$4,$T698*Analysetool!B$4),$N698*Analysetool!B$4)+IF($O698="SL",IF($T698="",$Q698*Analysetool!B$5,$T698*Analysetool!B$5),$O698*Analysetool!B$5)+IF($P698="SL",IF($T698="",$Q698*Analysetool!B$6,$T698*Analysetool!B$6),$P698*Analysetool!B$6))-Tabel1[[#This Row],[fees (%)]],"")</f>
        <v/>
      </c>
    </row>
    <row r="699" spans="1:36" ht="15.75" customHeight="1" x14ac:dyDescent="0.35">
      <c r="A699" s="55"/>
      <c r="B699" s="56"/>
      <c r="C699" s="56"/>
      <c r="D699" s="56"/>
      <c r="E699" s="56"/>
      <c r="F699" s="57"/>
      <c r="G699" s="67"/>
      <c r="H699" s="67"/>
      <c r="I699" s="185"/>
      <c r="J699" s="58" t="str">
        <f>IFERROR(Tabel1[[#This Row],[risico PF (%)]]/Tabel1[[#This Row],[Fictieve Stoploss (%)]]*-1,"")</f>
        <v/>
      </c>
      <c r="K699" s="58" t="str">
        <f>IFERROR(Tabel1[[#This Row],[risico PF (%)]]/Tabel1[[#This Row],[Stoploss optie 2 (%)]]*-1,"")</f>
        <v/>
      </c>
      <c r="L699" s="137"/>
      <c r="M699" s="137"/>
      <c r="N699" s="138"/>
      <c r="O699" s="138"/>
      <c r="P699" s="137"/>
      <c r="Q699" s="61"/>
      <c r="R699" s="61"/>
      <c r="S699" s="61"/>
      <c r="T699" s="60"/>
      <c r="U699" s="60"/>
      <c r="V699" s="62"/>
      <c r="W699" s="62"/>
      <c r="X699" s="76"/>
      <c r="Y699" s="61"/>
      <c r="Z699" s="163">
        <f>Tabel1[[#This Row],[prijs voorbij entry (%)]]-Tabel1[[#This Row],[Fictieve Stoploss (%)]]</f>
        <v>0</v>
      </c>
      <c r="AA699" s="94"/>
      <c r="AB699" s="94"/>
      <c r="AC699" s="61"/>
      <c r="AD699" s="61"/>
      <c r="AE699" s="61"/>
      <c r="AF699" s="95"/>
      <c r="AG699" s="153">
        <f>Tabel1[[#This Row],[eindtijd]]-Tabel1[[#This Row],[starttijd]]</f>
        <v>0</v>
      </c>
      <c r="AI699" s="59"/>
      <c r="AJ699" s="162" t="str">
        <f>IFERROR($J699*(IF($M699="SL",IF($T699="",$Q699*Analysetool!B$3,$T699*Analysetool!B$3),$M699*Analysetool!B$3)+IF($N699="SL",IF($T699="",$Q699*Analysetool!B$4,$T699*Analysetool!B$4),$N699*Analysetool!B$4)+IF($O699="SL",IF($T699="",$Q699*Analysetool!B$5,$T699*Analysetool!B$5),$O699*Analysetool!B$5)+IF($P699="SL",IF($T699="",$Q699*Analysetool!B$6,$T699*Analysetool!B$6),$P699*Analysetool!B$6))-Tabel1[[#This Row],[fees (%)]],"")</f>
        <v/>
      </c>
    </row>
    <row r="700" spans="1:36" ht="15.75" customHeight="1" x14ac:dyDescent="0.35">
      <c r="A700" s="55"/>
      <c r="B700" s="56"/>
      <c r="C700" s="56"/>
      <c r="D700" s="56"/>
      <c r="E700" s="56"/>
      <c r="F700" s="57"/>
      <c r="G700" s="67"/>
      <c r="H700" s="67"/>
      <c r="I700" s="185"/>
      <c r="J700" s="58" t="str">
        <f>IFERROR(Tabel1[[#This Row],[risico PF (%)]]/Tabel1[[#This Row],[Fictieve Stoploss (%)]]*-1,"")</f>
        <v/>
      </c>
      <c r="K700" s="58" t="str">
        <f>IFERROR(Tabel1[[#This Row],[risico PF (%)]]/Tabel1[[#This Row],[Stoploss optie 2 (%)]]*-1,"")</f>
        <v/>
      </c>
      <c r="L700" s="137"/>
      <c r="M700" s="137"/>
      <c r="N700" s="138"/>
      <c r="O700" s="138"/>
      <c r="P700" s="137"/>
      <c r="Q700" s="61"/>
      <c r="R700" s="61"/>
      <c r="S700" s="61"/>
      <c r="T700" s="60"/>
      <c r="U700" s="60"/>
      <c r="V700" s="62"/>
      <c r="W700" s="62"/>
      <c r="X700" s="76"/>
      <c r="Y700" s="61"/>
      <c r="Z700" s="163">
        <f>Tabel1[[#This Row],[prijs voorbij entry (%)]]-Tabel1[[#This Row],[Fictieve Stoploss (%)]]</f>
        <v>0</v>
      </c>
      <c r="AA700" s="94"/>
      <c r="AB700" s="94"/>
      <c r="AC700" s="61"/>
      <c r="AD700" s="61"/>
      <c r="AE700" s="61"/>
      <c r="AF700" s="95"/>
      <c r="AG700" s="153">
        <f>Tabel1[[#This Row],[eindtijd]]-Tabel1[[#This Row],[starttijd]]</f>
        <v>0</v>
      </c>
      <c r="AI700" s="59"/>
      <c r="AJ700" s="162" t="str">
        <f>IFERROR($J700*(IF($M700="SL",IF($T700="",$Q700*Analysetool!B$3,$T700*Analysetool!B$3),$M700*Analysetool!B$3)+IF($N700="SL",IF($T700="",$Q700*Analysetool!B$4,$T700*Analysetool!B$4),$N700*Analysetool!B$4)+IF($O700="SL",IF($T700="",$Q700*Analysetool!B$5,$T700*Analysetool!B$5),$O700*Analysetool!B$5)+IF($P700="SL",IF($T700="",$Q700*Analysetool!B$6,$T700*Analysetool!B$6),$P700*Analysetool!B$6))-Tabel1[[#This Row],[fees (%)]],"")</f>
        <v/>
      </c>
    </row>
    <row r="701" spans="1:36" ht="15.75" customHeight="1" x14ac:dyDescent="0.35">
      <c r="A701" s="55"/>
      <c r="B701" s="56"/>
      <c r="C701" s="56"/>
      <c r="D701" s="56"/>
      <c r="E701" s="56"/>
      <c r="F701" s="57"/>
      <c r="G701" s="67"/>
      <c r="H701" s="67"/>
      <c r="I701" s="185"/>
      <c r="J701" s="58" t="str">
        <f>IFERROR(Tabel1[[#This Row],[risico PF (%)]]/Tabel1[[#This Row],[Fictieve Stoploss (%)]]*-1,"")</f>
        <v/>
      </c>
      <c r="K701" s="58" t="str">
        <f>IFERROR(Tabel1[[#This Row],[risico PF (%)]]/Tabel1[[#This Row],[Stoploss optie 2 (%)]]*-1,"")</f>
        <v/>
      </c>
      <c r="L701" s="137"/>
      <c r="M701" s="137"/>
      <c r="N701" s="138"/>
      <c r="O701" s="138"/>
      <c r="P701" s="137"/>
      <c r="Q701" s="61"/>
      <c r="R701" s="61"/>
      <c r="S701" s="61"/>
      <c r="T701" s="60"/>
      <c r="U701" s="60"/>
      <c r="V701" s="62"/>
      <c r="W701" s="62"/>
      <c r="X701" s="76"/>
      <c r="Y701" s="61"/>
      <c r="Z701" s="163">
        <f>Tabel1[[#This Row],[prijs voorbij entry (%)]]-Tabel1[[#This Row],[Fictieve Stoploss (%)]]</f>
        <v>0</v>
      </c>
      <c r="AA701" s="94"/>
      <c r="AB701" s="94"/>
      <c r="AC701" s="61"/>
      <c r="AD701" s="61"/>
      <c r="AE701" s="61"/>
      <c r="AF701" s="95"/>
      <c r="AG701" s="153">
        <f>Tabel1[[#This Row],[eindtijd]]-Tabel1[[#This Row],[starttijd]]</f>
        <v>0</v>
      </c>
      <c r="AI701" s="59"/>
      <c r="AJ701" s="162" t="str">
        <f>IFERROR($J701*(IF($M701="SL",IF($T701="",$Q701*Analysetool!B$3,$T701*Analysetool!B$3),$M701*Analysetool!B$3)+IF($N701="SL",IF($T701="",$Q701*Analysetool!B$4,$T701*Analysetool!B$4),$N701*Analysetool!B$4)+IF($O701="SL",IF($T701="",$Q701*Analysetool!B$5,$T701*Analysetool!B$5),$O701*Analysetool!B$5)+IF($P701="SL",IF($T701="",$Q701*Analysetool!B$6,$T701*Analysetool!B$6),$P701*Analysetool!B$6))-Tabel1[[#This Row],[fees (%)]],"")</f>
        <v/>
      </c>
    </row>
    <row r="702" spans="1:36" ht="15.75" customHeight="1" x14ac:dyDescent="0.35">
      <c r="A702" s="55"/>
      <c r="B702" s="56"/>
      <c r="C702" s="56"/>
      <c r="D702" s="56"/>
      <c r="E702" s="56"/>
      <c r="F702" s="57"/>
      <c r="G702" s="67"/>
      <c r="H702" s="67"/>
      <c r="I702" s="185"/>
      <c r="J702" s="58" t="str">
        <f>IFERROR(Tabel1[[#This Row],[risico PF (%)]]/Tabel1[[#This Row],[Fictieve Stoploss (%)]]*-1,"")</f>
        <v/>
      </c>
      <c r="K702" s="58" t="str">
        <f>IFERROR(Tabel1[[#This Row],[risico PF (%)]]/Tabel1[[#This Row],[Stoploss optie 2 (%)]]*-1,"")</f>
        <v/>
      </c>
      <c r="L702" s="137"/>
      <c r="M702" s="137"/>
      <c r="N702" s="138"/>
      <c r="O702" s="138"/>
      <c r="P702" s="137"/>
      <c r="Q702" s="61"/>
      <c r="R702" s="61"/>
      <c r="S702" s="61"/>
      <c r="T702" s="60"/>
      <c r="U702" s="60"/>
      <c r="V702" s="62"/>
      <c r="W702" s="62"/>
      <c r="X702" s="76"/>
      <c r="Y702" s="61"/>
      <c r="Z702" s="163">
        <f>Tabel1[[#This Row],[prijs voorbij entry (%)]]-Tabel1[[#This Row],[Fictieve Stoploss (%)]]</f>
        <v>0</v>
      </c>
      <c r="AA702" s="94"/>
      <c r="AB702" s="94"/>
      <c r="AC702" s="61"/>
      <c r="AD702" s="61"/>
      <c r="AE702" s="61"/>
      <c r="AF702" s="95"/>
      <c r="AG702" s="153">
        <f>Tabel1[[#This Row],[eindtijd]]-Tabel1[[#This Row],[starttijd]]</f>
        <v>0</v>
      </c>
      <c r="AI702" s="59"/>
      <c r="AJ702" s="162" t="str">
        <f>IFERROR($J702*(IF($M702="SL",IF($T702="",$Q702*Analysetool!B$3,$T702*Analysetool!B$3),$M702*Analysetool!B$3)+IF($N702="SL",IF($T702="",$Q702*Analysetool!B$4,$T702*Analysetool!B$4),$N702*Analysetool!B$4)+IF($O702="SL",IF($T702="",$Q702*Analysetool!B$5,$T702*Analysetool!B$5),$O702*Analysetool!B$5)+IF($P702="SL",IF($T702="",$Q702*Analysetool!B$6,$T702*Analysetool!B$6),$P702*Analysetool!B$6))-Tabel1[[#This Row],[fees (%)]],"")</f>
        <v/>
      </c>
    </row>
    <row r="703" spans="1:36" ht="15.75" customHeight="1" x14ac:dyDescent="0.35">
      <c r="A703" s="55"/>
      <c r="B703" s="56"/>
      <c r="C703" s="56"/>
      <c r="D703" s="56"/>
      <c r="E703" s="56"/>
      <c r="F703" s="57"/>
      <c r="G703" s="67"/>
      <c r="H703" s="67"/>
      <c r="I703" s="185"/>
      <c r="J703" s="58" t="str">
        <f>IFERROR(Tabel1[[#This Row],[risico PF (%)]]/Tabel1[[#This Row],[Fictieve Stoploss (%)]]*-1,"")</f>
        <v/>
      </c>
      <c r="K703" s="58" t="str">
        <f>IFERROR(Tabel1[[#This Row],[risico PF (%)]]/Tabel1[[#This Row],[Stoploss optie 2 (%)]]*-1,"")</f>
        <v/>
      </c>
      <c r="L703" s="137"/>
      <c r="M703" s="137"/>
      <c r="N703" s="138"/>
      <c r="O703" s="138"/>
      <c r="P703" s="137"/>
      <c r="Q703" s="61"/>
      <c r="R703" s="61"/>
      <c r="S703" s="61"/>
      <c r="T703" s="60"/>
      <c r="U703" s="60"/>
      <c r="V703" s="62"/>
      <c r="W703" s="62"/>
      <c r="X703" s="76"/>
      <c r="Y703" s="61"/>
      <c r="Z703" s="163">
        <f>Tabel1[[#This Row],[prijs voorbij entry (%)]]-Tabel1[[#This Row],[Fictieve Stoploss (%)]]</f>
        <v>0</v>
      </c>
      <c r="AA703" s="94"/>
      <c r="AB703" s="94"/>
      <c r="AC703" s="61"/>
      <c r="AD703" s="61"/>
      <c r="AE703" s="61"/>
      <c r="AF703" s="95"/>
      <c r="AG703" s="153">
        <f>Tabel1[[#This Row],[eindtijd]]-Tabel1[[#This Row],[starttijd]]</f>
        <v>0</v>
      </c>
      <c r="AI703" s="59"/>
      <c r="AJ703" s="162" t="str">
        <f>IFERROR($J703*(IF($M703="SL",IF($T703="",$Q703*Analysetool!B$3,$T703*Analysetool!B$3),$M703*Analysetool!B$3)+IF($N703="SL",IF($T703="",$Q703*Analysetool!B$4,$T703*Analysetool!B$4),$N703*Analysetool!B$4)+IF($O703="SL",IF($T703="",$Q703*Analysetool!B$5,$T703*Analysetool!B$5),$O703*Analysetool!B$5)+IF($P703="SL",IF($T703="",$Q703*Analysetool!B$6,$T703*Analysetool!B$6),$P703*Analysetool!B$6))-Tabel1[[#This Row],[fees (%)]],"")</f>
        <v/>
      </c>
    </row>
    <row r="704" spans="1:36" ht="15.75" customHeight="1" x14ac:dyDescent="0.35">
      <c r="A704" s="55"/>
      <c r="B704" s="56"/>
      <c r="C704" s="56"/>
      <c r="D704" s="56"/>
      <c r="E704" s="56"/>
      <c r="F704" s="57"/>
      <c r="G704" s="67"/>
      <c r="H704" s="67"/>
      <c r="I704" s="185"/>
      <c r="J704" s="58" t="str">
        <f>IFERROR(Tabel1[[#This Row],[risico PF (%)]]/Tabel1[[#This Row],[Fictieve Stoploss (%)]]*-1,"")</f>
        <v/>
      </c>
      <c r="K704" s="58" t="str">
        <f>IFERROR(Tabel1[[#This Row],[risico PF (%)]]/Tabel1[[#This Row],[Stoploss optie 2 (%)]]*-1,"")</f>
        <v/>
      </c>
      <c r="L704" s="137"/>
      <c r="M704" s="137"/>
      <c r="N704" s="138"/>
      <c r="O704" s="138"/>
      <c r="P704" s="137"/>
      <c r="Q704" s="61"/>
      <c r="R704" s="61"/>
      <c r="S704" s="61"/>
      <c r="T704" s="60"/>
      <c r="U704" s="60"/>
      <c r="V704" s="62"/>
      <c r="W704" s="62"/>
      <c r="X704" s="76"/>
      <c r="Y704" s="61"/>
      <c r="Z704" s="163">
        <f>Tabel1[[#This Row],[prijs voorbij entry (%)]]-Tabel1[[#This Row],[Fictieve Stoploss (%)]]</f>
        <v>0</v>
      </c>
      <c r="AA704" s="94"/>
      <c r="AB704" s="94"/>
      <c r="AC704" s="61"/>
      <c r="AD704" s="61"/>
      <c r="AE704" s="61"/>
      <c r="AF704" s="95"/>
      <c r="AG704" s="153">
        <f>Tabel1[[#This Row],[eindtijd]]-Tabel1[[#This Row],[starttijd]]</f>
        <v>0</v>
      </c>
      <c r="AI704" s="59"/>
      <c r="AJ704" s="162" t="str">
        <f>IFERROR($J704*(IF($M704="SL",IF($T704="",$Q704*Analysetool!B$3,$T704*Analysetool!B$3),$M704*Analysetool!B$3)+IF($N704="SL",IF($T704="",$Q704*Analysetool!B$4,$T704*Analysetool!B$4),$N704*Analysetool!B$4)+IF($O704="SL",IF($T704="",$Q704*Analysetool!B$5,$T704*Analysetool!B$5),$O704*Analysetool!B$5)+IF($P704="SL",IF($T704="",$Q704*Analysetool!B$6,$T704*Analysetool!B$6),$P704*Analysetool!B$6))-Tabel1[[#This Row],[fees (%)]],"")</f>
        <v/>
      </c>
    </row>
    <row r="705" spans="1:36" ht="15.75" customHeight="1" x14ac:dyDescent="0.35">
      <c r="A705" s="55"/>
      <c r="B705" s="56"/>
      <c r="C705" s="56"/>
      <c r="D705" s="56"/>
      <c r="E705" s="56"/>
      <c r="F705" s="57"/>
      <c r="G705" s="67"/>
      <c r="H705" s="67"/>
      <c r="I705" s="185"/>
      <c r="J705" s="58" t="str">
        <f>IFERROR(Tabel1[[#This Row],[risico PF (%)]]/Tabel1[[#This Row],[Fictieve Stoploss (%)]]*-1,"")</f>
        <v/>
      </c>
      <c r="K705" s="58" t="str">
        <f>IFERROR(Tabel1[[#This Row],[risico PF (%)]]/Tabel1[[#This Row],[Stoploss optie 2 (%)]]*-1,"")</f>
        <v/>
      </c>
      <c r="L705" s="137"/>
      <c r="M705" s="137"/>
      <c r="N705" s="138"/>
      <c r="O705" s="138"/>
      <c r="P705" s="137"/>
      <c r="Q705" s="61"/>
      <c r="R705" s="61"/>
      <c r="S705" s="61"/>
      <c r="T705" s="60"/>
      <c r="U705" s="60"/>
      <c r="V705" s="62"/>
      <c r="W705" s="62"/>
      <c r="X705" s="76"/>
      <c r="Y705" s="61"/>
      <c r="Z705" s="163">
        <f>Tabel1[[#This Row],[prijs voorbij entry (%)]]-Tabel1[[#This Row],[Fictieve Stoploss (%)]]</f>
        <v>0</v>
      </c>
      <c r="AA705" s="94"/>
      <c r="AB705" s="94"/>
      <c r="AC705" s="61"/>
      <c r="AD705" s="61"/>
      <c r="AE705" s="61"/>
      <c r="AF705" s="95"/>
      <c r="AG705" s="153">
        <f>Tabel1[[#This Row],[eindtijd]]-Tabel1[[#This Row],[starttijd]]</f>
        <v>0</v>
      </c>
      <c r="AI705" s="59"/>
      <c r="AJ705" s="162" t="str">
        <f>IFERROR($J705*(IF($M705="SL",IF($T705="",$Q705*Analysetool!B$3,$T705*Analysetool!B$3),$M705*Analysetool!B$3)+IF($N705="SL",IF($T705="",$Q705*Analysetool!B$4,$T705*Analysetool!B$4),$N705*Analysetool!B$4)+IF($O705="SL",IF($T705="",$Q705*Analysetool!B$5,$T705*Analysetool!B$5),$O705*Analysetool!B$5)+IF($P705="SL",IF($T705="",$Q705*Analysetool!B$6,$T705*Analysetool!B$6),$P705*Analysetool!B$6))-Tabel1[[#This Row],[fees (%)]],"")</f>
        <v/>
      </c>
    </row>
    <row r="706" spans="1:36" ht="15.75" customHeight="1" x14ac:dyDescent="0.35">
      <c r="A706" s="55"/>
      <c r="B706" s="56"/>
      <c r="C706" s="56"/>
      <c r="D706" s="56"/>
      <c r="E706" s="56"/>
      <c r="F706" s="57"/>
      <c r="G706" s="67"/>
      <c r="H706" s="67"/>
      <c r="I706" s="185"/>
      <c r="J706" s="58" t="str">
        <f>IFERROR(Tabel1[[#This Row],[risico PF (%)]]/Tabel1[[#This Row],[Fictieve Stoploss (%)]]*-1,"")</f>
        <v/>
      </c>
      <c r="K706" s="58" t="str">
        <f>IFERROR(Tabel1[[#This Row],[risico PF (%)]]/Tabel1[[#This Row],[Stoploss optie 2 (%)]]*-1,"")</f>
        <v/>
      </c>
      <c r="L706" s="137"/>
      <c r="M706" s="137"/>
      <c r="N706" s="138"/>
      <c r="O706" s="138"/>
      <c r="P706" s="137"/>
      <c r="Q706" s="61"/>
      <c r="R706" s="61"/>
      <c r="S706" s="61"/>
      <c r="T706" s="60"/>
      <c r="U706" s="60"/>
      <c r="V706" s="62"/>
      <c r="W706" s="62"/>
      <c r="X706" s="76"/>
      <c r="Y706" s="61"/>
      <c r="Z706" s="163">
        <f>Tabel1[[#This Row],[prijs voorbij entry (%)]]-Tabel1[[#This Row],[Fictieve Stoploss (%)]]</f>
        <v>0</v>
      </c>
      <c r="AA706" s="94"/>
      <c r="AB706" s="94"/>
      <c r="AC706" s="61"/>
      <c r="AD706" s="61"/>
      <c r="AE706" s="61"/>
      <c r="AF706" s="95"/>
      <c r="AG706" s="153">
        <f>Tabel1[[#This Row],[eindtijd]]-Tabel1[[#This Row],[starttijd]]</f>
        <v>0</v>
      </c>
      <c r="AI706" s="59"/>
      <c r="AJ706" s="162" t="str">
        <f>IFERROR($J706*(IF($M706="SL",IF($T706="",$Q706*Analysetool!B$3,$T706*Analysetool!B$3),$M706*Analysetool!B$3)+IF($N706="SL",IF($T706="",$Q706*Analysetool!B$4,$T706*Analysetool!B$4),$N706*Analysetool!B$4)+IF($O706="SL",IF($T706="",$Q706*Analysetool!B$5,$T706*Analysetool!B$5),$O706*Analysetool!B$5)+IF($P706="SL",IF($T706="",$Q706*Analysetool!B$6,$T706*Analysetool!B$6),$P706*Analysetool!B$6))-Tabel1[[#This Row],[fees (%)]],"")</f>
        <v/>
      </c>
    </row>
    <row r="707" spans="1:36" ht="15.75" customHeight="1" x14ac:dyDescent="0.35">
      <c r="A707" s="55"/>
      <c r="B707" s="56"/>
      <c r="C707" s="56"/>
      <c r="D707" s="56"/>
      <c r="E707" s="56"/>
      <c r="F707" s="57"/>
      <c r="G707" s="67"/>
      <c r="H707" s="67"/>
      <c r="I707" s="185"/>
      <c r="J707" s="58" t="str">
        <f>IFERROR(Tabel1[[#This Row],[risico PF (%)]]/Tabel1[[#This Row],[Fictieve Stoploss (%)]]*-1,"")</f>
        <v/>
      </c>
      <c r="K707" s="58" t="str">
        <f>IFERROR(Tabel1[[#This Row],[risico PF (%)]]/Tabel1[[#This Row],[Stoploss optie 2 (%)]]*-1,"")</f>
        <v/>
      </c>
      <c r="L707" s="137"/>
      <c r="M707" s="137"/>
      <c r="N707" s="138"/>
      <c r="O707" s="138"/>
      <c r="P707" s="137"/>
      <c r="Q707" s="61"/>
      <c r="R707" s="61"/>
      <c r="S707" s="61"/>
      <c r="T707" s="60"/>
      <c r="U707" s="60"/>
      <c r="V707" s="62"/>
      <c r="W707" s="62"/>
      <c r="X707" s="76"/>
      <c r="Y707" s="61"/>
      <c r="Z707" s="163">
        <f>Tabel1[[#This Row],[prijs voorbij entry (%)]]-Tabel1[[#This Row],[Fictieve Stoploss (%)]]</f>
        <v>0</v>
      </c>
      <c r="AA707" s="94"/>
      <c r="AB707" s="94"/>
      <c r="AC707" s="61"/>
      <c r="AD707" s="61"/>
      <c r="AE707" s="61"/>
      <c r="AF707" s="95"/>
      <c r="AG707" s="153">
        <f>Tabel1[[#This Row],[eindtijd]]-Tabel1[[#This Row],[starttijd]]</f>
        <v>0</v>
      </c>
      <c r="AI707" s="59"/>
      <c r="AJ707" s="162" t="str">
        <f>IFERROR($J707*(IF($M707="SL",IF($T707="",$Q707*Analysetool!B$3,$T707*Analysetool!B$3),$M707*Analysetool!B$3)+IF($N707="SL",IF($T707="",$Q707*Analysetool!B$4,$T707*Analysetool!B$4),$N707*Analysetool!B$4)+IF($O707="SL",IF($T707="",$Q707*Analysetool!B$5,$T707*Analysetool!B$5),$O707*Analysetool!B$5)+IF($P707="SL",IF($T707="",$Q707*Analysetool!B$6,$T707*Analysetool!B$6),$P707*Analysetool!B$6))-Tabel1[[#This Row],[fees (%)]],"")</f>
        <v/>
      </c>
    </row>
    <row r="708" spans="1:36" ht="15.75" customHeight="1" x14ac:dyDescent="0.35">
      <c r="A708" s="55"/>
      <c r="B708" s="56"/>
      <c r="C708" s="56"/>
      <c r="D708" s="56"/>
      <c r="E708" s="56"/>
      <c r="F708" s="57"/>
      <c r="G708" s="67"/>
      <c r="H708" s="67"/>
      <c r="I708" s="185"/>
      <c r="J708" s="58" t="str">
        <f>IFERROR(Tabel1[[#This Row],[risico PF (%)]]/Tabel1[[#This Row],[Fictieve Stoploss (%)]]*-1,"")</f>
        <v/>
      </c>
      <c r="K708" s="58" t="str">
        <f>IFERROR(Tabel1[[#This Row],[risico PF (%)]]/Tabel1[[#This Row],[Stoploss optie 2 (%)]]*-1,"")</f>
        <v/>
      </c>
      <c r="L708" s="137"/>
      <c r="M708" s="137"/>
      <c r="N708" s="138"/>
      <c r="O708" s="138"/>
      <c r="P708" s="137"/>
      <c r="Q708" s="61"/>
      <c r="R708" s="61"/>
      <c r="S708" s="61"/>
      <c r="T708" s="60"/>
      <c r="U708" s="60"/>
      <c r="V708" s="62"/>
      <c r="W708" s="62"/>
      <c r="X708" s="76"/>
      <c r="Y708" s="61"/>
      <c r="Z708" s="163">
        <f>Tabel1[[#This Row],[prijs voorbij entry (%)]]-Tabel1[[#This Row],[Fictieve Stoploss (%)]]</f>
        <v>0</v>
      </c>
      <c r="AA708" s="94"/>
      <c r="AB708" s="94"/>
      <c r="AC708" s="61"/>
      <c r="AD708" s="61"/>
      <c r="AE708" s="61"/>
      <c r="AF708" s="95"/>
      <c r="AG708" s="153">
        <f>Tabel1[[#This Row],[eindtijd]]-Tabel1[[#This Row],[starttijd]]</f>
        <v>0</v>
      </c>
      <c r="AI708" s="59"/>
      <c r="AJ708" s="162" t="str">
        <f>IFERROR($J708*(IF($M708="SL",IF($T708="",$Q708*Analysetool!B$3,$T708*Analysetool!B$3),$M708*Analysetool!B$3)+IF($N708="SL",IF($T708="",$Q708*Analysetool!B$4,$T708*Analysetool!B$4),$N708*Analysetool!B$4)+IF($O708="SL",IF($T708="",$Q708*Analysetool!B$5,$T708*Analysetool!B$5),$O708*Analysetool!B$5)+IF($P708="SL",IF($T708="",$Q708*Analysetool!B$6,$T708*Analysetool!B$6),$P708*Analysetool!B$6))-Tabel1[[#This Row],[fees (%)]],"")</f>
        <v/>
      </c>
    </row>
    <row r="709" spans="1:36" ht="15.75" customHeight="1" x14ac:dyDescent="0.35">
      <c r="A709" s="55"/>
      <c r="B709" s="56"/>
      <c r="C709" s="56"/>
      <c r="D709" s="56"/>
      <c r="E709" s="56"/>
      <c r="F709" s="57"/>
      <c r="G709" s="67"/>
      <c r="H709" s="67"/>
      <c r="I709" s="185"/>
      <c r="J709" s="58" t="str">
        <f>IFERROR(Tabel1[[#This Row],[risico PF (%)]]/Tabel1[[#This Row],[Fictieve Stoploss (%)]]*-1,"")</f>
        <v/>
      </c>
      <c r="K709" s="58" t="str">
        <f>IFERROR(Tabel1[[#This Row],[risico PF (%)]]/Tabel1[[#This Row],[Stoploss optie 2 (%)]]*-1,"")</f>
        <v/>
      </c>
      <c r="L709" s="137"/>
      <c r="M709" s="137"/>
      <c r="N709" s="138"/>
      <c r="O709" s="138"/>
      <c r="P709" s="137"/>
      <c r="Q709" s="61"/>
      <c r="R709" s="61"/>
      <c r="S709" s="61"/>
      <c r="T709" s="60"/>
      <c r="U709" s="60"/>
      <c r="V709" s="62"/>
      <c r="W709" s="62"/>
      <c r="X709" s="76"/>
      <c r="Y709" s="61"/>
      <c r="Z709" s="163">
        <f>Tabel1[[#This Row],[prijs voorbij entry (%)]]-Tabel1[[#This Row],[Fictieve Stoploss (%)]]</f>
        <v>0</v>
      </c>
      <c r="AA709" s="94"/>
      <c r="AB709" s="94"/>
      <c r="AC709" s="61"/>
      <c r="AD709" s="61"/>
      <c r="AE709" s="61"/>
      <c r="AF709" s="95"/>
      <c r="AG709" s="153">
        <f>Tabel1[[#This Row],[eindtijd]]-Tabel1[[#This Row],[starttijd]]</f>
        <v>0</v>
      </c>
      <c r="AI709" s="59"/>
      <c r="AJ709" s="162" t="str">
        <f>IFERROR($J709*(IF($M709="SL",IF($T709="",$Q709*Analysetool!B$3,$T709*Analysetool!B$3),$M709*Analysetool!B$3)+IF($N709="SL",IF($T709="",$Q709*Analysetool!B$4,$T709*Analysetool!B$4),$N709*Analysetool!B$4)+IF($O709="SL",IF($T709="",$Q709*Analysetool!B$5,$T709*Analysetool!B$5),$O709*Analysetool!B$5)+IF($P709="SL",IF($T709="",$Q709*Analysetool!B$6,$T709*Analysetool!B$6),$P709*Analysetool!B$6))-Tabel1[[#This Row],[fees (%)]],"")</f>
        <v/>
      </c>
    </row>
    <row r="710" spans="1:36" ht="15.75" customHeight="1" x14ac:dyDescent="0.35">
      <c r="A710" s="55"/>
      <c r="B710" s="56"/>
      <c r="C710" s="56"/>
      <c r="D710" s="56"/>
      <c r="E710" s="56"/>
      <c r="F710" s="57"/>
      <c r="G710" s="67"/>
      <c r="H710" s="67"/>
      <c r="I710" s="185"/>
      <c r="J710" s="58" t="str">
        <f>IFERROR(Tabel1[[#This Row],[risico PF (%)]]/Tabel1[[#This Row],[Fictieve Stoploss (%)]]*-1,"")</f>
        <v/>
      </c>
      <c r="K710" s="58" t="str">
        <f>IFERROR(Tabel1[[#This Row],[risico PF (%)]]/Tabel1[[#This Row],[Stoploss optie 2 (%)]]*-1,"")</f>
        <v/>
      </c>
      <c r="L710" s="137"/>
      <c r="M710" s="137"/>
      <c r="N710" s="138"/>
      <c r="O710" s="138"/>
      <c r="P710" s="137"/>
      <c r="Q710" s="61"/>
      <c r="R710" s="61"/>
      <c r="S710" s="61"/>
      <c r="T710" s="60"/>
      <c r="U710" s="60"/>
      <c r="V710" s="62"/>
      <c r="W710" s="62"/>
      <c r="X710" s="76"/>
      <c r="Y710" s="61"/>
      <c r="Z710" s="163">
        <f>Tabel1[[#This Row],[prijs voorbij entry (%)]]-Tabel1[[#This Row],[Fictieve Stoploss (%)]]</f>
        <v>0</v>
      </c>
      <c r="AA710" s="94"/>
      <c r="AB710" s="94"/>
      <c r="AC710" s="61"/>
      <c r="AD710" s="61"/>
      <c r="AE710" s="61"/>
      <c r="AF710" s="95"/>
      <c r="AG710" s="153">
        <f>Tabel1[[#This Row],[eindtijd]]-Tabel1[[#This Row],[starttijd]]</f>
        <v>0</v>
      </c>
      <c r="AI710" s="59"/>
      <c r="AJ710" s="162" t="str">
        <f>IFERROR($J710*(IF($M710="SL",IF($T710="",$Q710*Analysetool!B$3,$T710*Analysetool!B$3),$M710*Analysetool!B$3)+IF($N710="SL",IF($T710="",$Q710*Analysetool!B$4,$T710*Analysetool!B$4),$N710*Analysetool!B$4)+IF($O710="SL",IF($T710="",$Q710*Analysetool!B$5,$T710*Analysetool!B$5),$O710*Analysetool!B$5)+IF($P710="SL",IF($T710="",$Q710*Analysetool!B$6,$T710*Analysetool!B$6),$P710*Analysetool!B$6))-Tabel1[[#This Row],[fees (%)]],"")</f>
        <v/>
      </c>
    </row>
    <row r="711" spans="1:36" ht="15.75" customHeight="1" x14ac:dyDescent="0.35">
      <c r="A711" s="55"/>
      <c r="B711" s="56"/>
      <c r="C711" s="56"/>
      <c r="D711" s="56"/>
      <c r="E711" s="56"/>
      <c r="F711" s="57"/>
      <c r="G711" s="67"/>
      <c r="H711" s="67"/>
      <c r="I711" s="185"/>
      <c r="J711" s="58" t="str">
        <f>IFERROR(Tabel1[[#This Row],[risico PF (%)]]/Tabel1[[#This Row],[Fictieve Stoploss (%)]]*-1,"")</f>
        <v/>
      </c>
      <c r="K711" s="58" t="str">
        <f>IFERROR(Tabel1[[#This Row],[risico PF (%)]]/Tabel1[[#This Row],[Stoploss optie 2 (%)]]*-1,"")</f>
        <v/>
      </c>
      <c r="L711" s="137"/>
      <c r="M711" s="137"/>
      <c r="N711" s="138"/>
      <c r="O711" s="138"/>
      <c r="P711" s="137"/>
      <c r="Q711" s="61"/>
      <c r="R711" s="61"/>
      <c r="S711" s="61"/>
      <c r="T711" s="60"/>
      <c r="U711" s="60"/>
      <c r="V711" s="62"/>
      <c r="W711" s="62"/>
      <c r="X711" s="76"/>
      <c r="Y711" s="61"/>
      <c r="Z711" s="163">
        <f>Tabel1[[#This Row],[prijs voorbij entry (%)]]-Tabel1[[#This Row],[Fictieve Stoploss (%)]]</f>
        <v>0</v>
      </c>
      <c r="AA711" s="94"/>
      <c r="AB711" s="94"/>
      <c r="AC711" s="61"/>
      <c r="AD711" s="61"/>
      <c r="AE711" s="61"/>
      <c r="AF711" s="95"/>
      <c r="AG711" s="153">
        <f>Tabel1[[#This Row],[eindtijd]]-Tabel1[[#This Row],[starttijd]]</f>
        <v>0</v>
      </c>
      <c r="AI711" s="59"/>
      <c r="AJ711" s="162" t="str">
        <f>IFERROR($J711*(IF($M711="SL",IF($T711="",$Q711*Analysetool!B$3,$T711*Analysetool!B$3),$M711*Analysetool!B$3)+IF($N711="SL",IF($T711="",$Q711*Analysetool!B$4,$T711*Analysetool!B$4),$N711*Analysetool!B$4)+IF($O711="SL",IF($T711="",$Q711*Analysetool!B$5,$T711*Analysetool!B$5),$O711*Analysetool!B$5)+IF($P711="SL",IF($T711="",$Q711*Analysetool!B$6,$T711*Analysetool!B$6),$P711*Analysetool!B$6))-Tabel1[[#This Row],[fees (%)]],"")</f>
        <v/>
      </c>
    </row>
    <row r="712" spans="1:36" ht="15.75" customHeight="1" x14ac:dyDescent="0.35">
      <c r="A712" s="55"/>
      <c r="B712" s="56"/>
      <c r="C712" s="56"/>
      <c r="D712" s="56"/>
      <c r="E712" s="56"/>
      <c r="F712" s="57"/>
      <c r="G712" s="67"/>
      <c r="H712" s="67"/>
      <c r="I712" s="185"/>
      <c r="J712" s="58" t="str">
        <f>IFERROR(Tabel1[[#This Row],[risico PF (%)]]/Tabel1[[#This Row],[Fictieve Stoploss (%)]]*-1,"")</f>
        <v/>
      </c>
      <c r="K712" s="58" t="str">
        <f>IFERROR(Tabel1[[#This Row],[risico PF (%)]]/Tabel1[[#This Row],[Stoploss optie 2 (%)]]*-1,"")</f>
        <v/>
      </c>
      <c r="L712" s="137"/>
      <c r="M712" s="137"/>
      <c r="N712" s="138"/>
      <c r="O712" s="138"/>
      <c r="P712" s="137"/>
      <c r="Q712" s="61"/>
      <c r="R712" s="61"/>
      <c r="S712" s="61"/>
      <c r="T712" s="60"/>
      <c r="U712" s="60"/>
      <c r="V712" s="62"/>
      <c r="W712" s="62"/>
      <c r="X712" s="76"/>
      <c r="Y712" s="61"/>
      <c r="Z712" s="163">
        <f>Tabel1[[#This Row],[prijs voorbij entry (%)]]-Tabel1[[#This Row],[Fictieve Stoploss (%)]]</f>
        <v>0</v>
      </c>
      <c r="AA712" s="94"/>
      <c r="AB712" s="94"/>
      <c r="AC712" s="61"/>
      <c r="AD712" s="61"/>
      <c r="AE712" s="61"/>
      <c r="AF712" s="95"/>
      <c r="AG712" s="153">
        <f>Tabel1[[#This Row],[eindtijd]]-Tabel1[[#This Row],[starttijd]]</f>
        <v>0</v>
      </c>
      <c r="AI712" s="59"/>
      <c r="AJ712" s="162" t="str">
        <f>IFERROR($J712*(IF($M712="SL",IF($T712="",$Q712*Analysetool!B$3,$T712*Analysetool!B$3),$M712*Analysetool!B$3)+IF($N712="SL",IF($T712="",$Q712*Analysetool!B$4,$T712*Analysetool!B$4),$N712*Analysetool!B$4)+IF($O712="SL",IF($T712="",$Q712*Analysetool!B$5,$T712*Analysetool!B$5),$O712*Analysetool!B$5)+IF($P712="SL",IF($T712="",$Q712*Analysetool!B$6,$T712*Analysetool!B$6),$P712*Analysetool!B$6))-Tabel1[[#This Row],[fees (%)]],"")</f>
        <v/>
      </c>
    </row>
    <row r="713" spans="1:36" ht="15.75" customHeight="1" x14ac:dyDescent="0.35">
      <c r="A713" s="55"/>
      <c r="B713" s="56"/>
      <c r="C713" s="56"/>
      <c r="D713" s="56"/>
      <c r="E713" s="56"/>
      <c r="F713" s="57"/>
      <c r="G713" s="67"/>
      <c r="H713" s="67"/>
      <c r="I713" s="185"/>
      <c r="J713" s="58" t="str">
        <f>IFERROR(Tabel1[[#This Row],[risico PF (%)]]/Tabel1[[#This Row],[Fictieve Stoploss (%)]]*-1,"")</f>
        <v/>
      </c>
      <c r="K713" s="58" t="str">
        <f>IFERROR(Tabel1[[#This Row],[risico PF (%)]]/Tabel1[[#This Row],[Stoploss optie 2 (%)]]*-1,"")</f>
        <v/>
      </c>
      <c r="L713" s="137"/>
      <c r="M713" s="137"/>
      <c r="N713" s="138"/>
      <c r="O713" s="138"/>
      <c r="P713" s="137"/>
      <c r="Q713" s="61"/>
      <c r="R713" s="61"/>
      <c r="S713" s="61"/>
      <c r="T713" s="60"/>
      <c r="U713" s="60"/>
      <c r="V713" s="62"/>
      <c r="W713" s="62"/>
      <c r="X713" s="76"/>
      <c r="Y713" s="61"/>
      <c r="Z713" s="163">
        <f>Tabel1[[#This Row],[prijs voorbij entry (%)]]-Tabel1[[#This Row],[Fictieve Stoploss (%)]]</f>
        <v>0</v>
      </c>
      <c r="AA713" s="94"/>
      <c r="AB713" s="94"/>
      <c r="AC713" s="61"/>
      <c r="AD713" s="61"/>
      <c r="AE713" s="61"/>
      <c r="AF713" s="95"/>
      <c r="AG713" s="153">
        <f>Tabel1[[#This Row],[eindtijd]]-Tabel1[[#This Row],[starttijd]]</f>
        <v>0</v>
      </c>
      <c r="AI713" s="59"/>
      <c r="AJ713" s="162" t="str">
        <f>IFERROR($J713*(IF($M713="SL",IF($T713="",$Q713*Analysetool!B$3,$T713*Analysetool!B$3),$M713*Analysetool!B$3)+IF($N713="SL",IF($T713="",$Q713*Analysetool!B$4,$T713*Analysetool!B$4),$N713*Analysetool!B$4)+IF($O713="SL",IF($T713="",$Q713*Analysetool!B$5,$T713*Analysetool!B$5),$O713*Analysetool!B$5)+IF($P713="SL",IF($T713="",$Q713*Analysetool!B$6,$T713*Analysetool!B$6),$P713*Analysetool!B$6))-Tabel1[[#This Row],[fees (%)]],"")</f>
        <v/>
      </c>
    </row>
    <row r="714" spans="1:36" ht="15.75" customHeight="1" x14ac:dyDescent="0.35">
      <c r="A714" s="55"/>
      <c r="B714" s="56"/>
      <c r="C714" s="56"/>
      <c r="D714" s="56"/>
      <c r="E714" s="56"/>
      <c r="F714" s="57"/>
      <c r="G714" s="67"/>
      <c r="H714" s="67"/>
      <c r="I714" s="185"/>
      <c r="J714" s="58" t="str">
        <f>IFERROR(Tabel1[[#This Row],[risico PF (%)]]/Tabel1[[#This Row],[Fictieve Stoploss (%)]]*-1,"")</f>
        <v/>
      </c>
      <c r="K714" s="58" t="str">
        <f>IFERROR(Tabel1[[#This Row],[risico PF (%)]]/Tabel1[[#This Row],[Stoploss optie 2 (%)]]*-1,"")</f>
        <v/>
      </c>
      <c r="L714" s="137"/>
      <c r="M714" s="137"/>
      <c r="N714" s="138"/>
      <c r="O714" s="138"/>
      <c r="P714" s="137"/>
      <c r="Q714" s="61"/>
      <c r="R714" s="61"/>
      <c r="S714" s="61"/>
      <c r="T714" s="60"/>
      <c r="U714" s="60"/>
      <c r="V714" s="62"/>
      <c r="W714" s="62"/>
      <c r="X714" s="76"/>
      <c r="Y714" s="61"/>
      <c r="Z714" s="163">
        <f>Tabel1[[#This Row],[prijs voorbij entry (%)]]-Tabel1[[#This Row],[Fictieve Stoploss (%)]]</f>
        <v>0</v>
      </c>
      <c r="AA714" s="94"/>
      <c r="AB714" s="94"/>
      <c r="AC714" s="61"/>
      <c r="AD714" s="61"/>
      <c r="AE714" s="61"/>
      <c r="AF714" s="95"/>
      <c r="AG714" s="153">
        <f>Tabel1[[#This Row],[eindtijd]]-Tabel1[[#This Row],[starttijd]]</f>
        <v>0</v>
      </c>
      <c r="AI714" s="59"/>
      <c r="AJ714" s="162" t="str">
        <f>IFERROR($J714*(IF($M714="SL",IF($T714="",$Q714*Analysetool!B$3,$T714*Analysetool!B$3),$M714*Analysetool!B$3)+IF($N714="SL",IF($T714="",$Q714*Analysetool!B$4,$T714*Analysetool!B$4),$N714*Analysetool!B$4)+IF($O714="SL",IF($T714="",$Q714*Analysetool!B$5,$T714*Analysetool!B$5),$O714*Analysetool!B$5)+IF($P714="SL",IF($T714="",$Q714*Analysetool!B$6,$T714*Analysetool!B$6),$P714*Analysetool!B$6))-Tabel1[[#This Row],[fees (%)]],"")</f>
        <v/>
      </c>
    </row>
    <row r="715" spans="1:36" ht="15.75" customHeight="1" x14ac:dyDescent="0.35">
      <c r="A715" s="55"/>
      <c r="B715" s="56"/>
      <c r="C715" s="56"/>
      <c r="D715" s="56"/>
      <c r="E715" s="56"/>
      <c r="F715" s="57"/>
      <c r="G715" s="67"/>
      <c r="H715" s="67"/>
      <c r="I715" s="185"/>
      <c r="J715" s="58" t="str">
        <f>IFERROR(Tabel1[[#This Row],[risico PF (%)]]/Tabel1[[#This Row],[Fictieve Stoploss (%)]]*-1,"")</f>
        <v/>
      </c>
      <c r="K715" s="58" t="str">
        <f>IFERROR(Tabel1[[#This Row],[risico PF (%)]]/Tabel1[[#This Row],[Stoploss optie 2 (%)]]*-1,"")</f>
        <v/>
      </c>
      <c r="L715" s="137"/>
      <c r="M715" s="137"/>
      <c r="N715" s="138"/>
      <c r="O715" s="138"/>
      <c r="P715" s="137"/>
      <c r="Q715" s="61"/>
      <c r="R715" s="61"/>
      <c r="S715" s="61"/>
      <c r="T715" s="60"/>
      <c r="U715" s="60"/>
      <c r="V715" s="62"/>
      <c r="W715" s="62"/>
      <c r="X715" s="76"/>
      <c r="Y715" s="61"/>
      <c r="Z715" s="163">
        <f>Tabel1[[#This Row],[prijs voorbij entry (%)]]-Tabel1[[#This Row],[Fictieve Stoploss (%)]]</f>
        <v>0</v>
      </c>
      <c r="AA715" s="94"/>
      <c r="AB715" s="94"/>
      <c r="AC715" s="61"/>
      <c r="AD715" s="61"/>
      <c r="AE715" s="61"/>
      <c r="AF715" s="95"/>
      <c r="AG715" s="153">
        <f>Tabel1[[#This Row],[eindtijd]]-Tabel1[[#This Row],[starttijd]]</f>
        <v>0</v>
      </c>
      <c r="AI715" s="59"/>
      <c r="AJ715" s="162" t="str">
        <f>IFERROR($J715*(IF($M715="SL",IF($T715="",$Q715*Analysetool!B$3,$T715*Analysetool!B$3),$M715*Analysetool!B$3)+IF($N715="SL",IF($T715="",$Q715*Analysetool!B$4,$T715*Analysetool!B$4),$N715*Analysetool!B$4)+IF($O715="SL",IF($T715="",$Q715*Analysetool!B$5,$T715*Analysetool!B$5),$O715*Analysetool!B$5)+IF($P715="SL",IF($T715="",$Q715*Analysetool!B$6,$T715*Analysetool!B$6),$P715*Analysetool!B$6))-Tabel1[[#This Row],[fees (%)]],"")</f>
        <v/>
      </c>
    </row>
    <row r="716" spans="1:36" ht="15.75" customHeight="1" x14ac:dyDescent="0.35">
      <c r="A716" s="55"/>
      <c r="B716" s="56"/>
      <c r="C716" s="56"/>
      <c r="D716" s="56"/>
      <c r="E716" s="56"/>
      <c r="F716" s="57"/>
      <c r="G716" s="67"/>
      <c r="H716" s="67"/>
      <c r="I716" s="185"/>
      <c r="J716" s="58" t="str">
        <f>IFERROR(Tabel1[[#This Row],[risico PF (%)]]/Tabel1[[#This Row],[Fictieve Stoploss (%)]]*-1,"")</f>
        <v/>
      </c>
      <c r="K716" s="58" t="str">
        <f>IFERROR(Tabel1[[#This Row],[risico PF (%)]]/Tabel1[[#This Row],[Stoploss optie 2 (%)]]*-1,"")</f>
        <v/>
      </c>
      <c r="L716" s="137"/>
      <c r="M716" s="137"/>
      <c r="N716" s="138"/>
      <c r="O716" s="138"/>
      <c r="P716" s="137"/>
      <c r="Q716" s="61"/>
      <c r="R716" s="61"/>
      <c r="S716" s="61"/>
      <c r="T716" s="60"/>
      <c r="U716" s="60"/>
      <c r="V716" s="62"/>
      <c r="W716" s="62"/>
      <c r="X716" s="76"/>
      <c r="Y716" s="61"/>
      <c r="Z716" s="163">
        <f>Tabel1[[#This Row],[prijs voorbij entry (%)]]-Tabel1[[#This Row],[Fictieve Stoploss (%)]]</f>
        <v>0</v>
      </c>
      <c r="AA716" s="94"/>
      <c r="AB716" s="94"/>
      <c r="AC716" s="61"/>
      <c r="AD716" s="61"/>
      <c r="AE716" s="61"/>
      <c r="AF716" s="95"/>
      <c r="AG716" s="153">
        <f>Tabel1[[#This Row],[eindtijd]]-Tabel1[[#This Row],[starttijd]]</f>
        <v>0</v>
      </c>
      <c r="AI716" s="59"/>
      <c r="AJ716" s="162" t="str">
        <f>IFERROR($J716*(IF($M716="SL",IF($T716="",$Q716*Analysetool!B$3,$T716*Analysetool!B$3),$M716*Analysetool!B$3)+IF($N716="SL",IF($T716="",$Q716*Analysetool!B$4,$T716*Analysetool!B$4),$N716*Analysetool!B$4)+IF($O716="SL",IF($T716="",$Q716*Analysetool!B$5,$T716*Analysetool!B$5),$O716*Analysetool!B$5)+IF($P716="SL",IF($T716="",$Q716*Analysetool!B$6,$T716*Analysetool!B$6),$P716*Analysetool!B$6))-Tabel1[[#This Row],[fees (%)]],"")</f>
        <v/>
      </c>
    </row>
    <row r="717" spans="1:36" ht="15.75" customHeight="1" x14ac:dyDescent="0.35">
      <c r="A717" s="55"/>
      <c r="B717" s="56"/>
      <c r="C717" s="56"/>
      <c r="D717" s="56"/>
      <c r="E717" s="56"/>
      <c r="F717" s="57"/>
      <c r="G717" s="67"/>
      <c r="H717" s="67"/>
      <c r="I717" s="185"/>
      <c r="J717" s="58" t="str">
        <f>IFERROR(Tabel1[[#This Row],[risico PF (%)]]/Tabel1[[#This Row],[Fictieve Stoploss (%)]]*-1,"")</f>
        <v/>
      </c>
      <c r="K717" s="58" t="str">
        <f>IFERROR(Tabel1[[#This Row],[risico PF (%)]]/Tabel1[[#This Row],[Stoploss optie 2 (%)]]*-1,"")</f>
        <v/>
      </c>
      <c r="L717" s="137"/>
      <c r="M717" s="137"/>
      <c r="N717" s="138"/>
      <c r="O717" s="138"/>
      <c r="P717" s="137"/>
      <c r="Q717" s="61"/>
      <c r="R717" s="61"/>
      <c r="S717" s="61"/>
      <c r="T717" s="60"/>
      <c r="U717" s="60"/>
      <c r="V717" s="62"/>
      <c r="W717" s="62"/>
      <c r="X717" s="76"/>
      <c r="Y717" s="61"/>
      <c r="Z717" s="163">
        <f>Tabel1[[#This Row],[prijs voorbij entry (%)]]-Tabel1[[#This Row],[Fictieve Stoploss (%)]]</f>
        <v>0</v>
      </c>
      <c r="AA717" s="94"/>
      <c r="AB717" s="94"/>
      <c r="AC717" s="61"/>
      <c r="AD717" s="61"/>
      <c r="AE717" s="61"/>
      <c r="AF717" s="95"/>
      <c r="AG717" s="153">
        <f>Tabel1[[#This Row],[eindtijd]]-Tabel1[[#This Row],[starttijd]]</f>
        <v>0</v>
      </c>
      <c r="AI717" s="59"/>
      <c r="AJ717" s="162" t="str">
        <f>IFERROR($J717*(IF($M717="SL",IF($T717="",$Q717*Analysetool!B$3,$T717*Analysetool!B$3),$M717*Analysetool!B$3)+IF($N717="SL",IF($T717="",$Q717*Analysetool!B$4,$T717*Analysetool!B$4),$N717*Analysetool!B$4)+IF($O717="SL",IF($T717="",$Q717*Analysetool!B$5,$T717*Analysetool!B$5),$O717*Analysetool!B$5)+IF($P717="SL",IF($T717="",$Q717*Analysetool!B$6,$T717*Analysetool!B$6),$P717*Analysetool!B$6))-Tabel1[[#This Row],[fees (%)]],"")</f>
        <v/>
      </c>
    </row>
    <row r="718" spans="1:36" ht="15.75" customHeight="1" x14ac:dyDescent="0.35">
      <c r="A718" s="55"/>
      <c r="B718" s="56"/>
      <c r="C718" s="56"/>
      <c r="D718" s="56"/>
      <c r="E718" s="56"/>
      <c r="F718" s="57"/>
      <c r="G718" s="67"/>
      <c r="H718" s="67"/>
      <c r="I718" s="185"/>
      <c r="J718" s="58" t="str">
        <f>IFERROR(Tabel1[[#This Row],[risico PF (%)]]/Tabel1[[#This Row],[Fictieve Stoploss (%)]]*-1,"")</f>
        <v/>
      </c>
      <c r="K718" s="58" t="str">
        <f>IFERROR(Tabel1[[#This Row],[risico PF (%)]]/Tabel1[[#This Row],[Stoploss optie 2 (%)]]*-1,"")</f>
        <v/>
      </c>
      <c r="L718" s="137"/>
      <c r="M718" s="137"/>
      <c r="N718" s="138"/>
      <c r="O718" s="138"/>
      <c r="P718" s="137"/>
      <c r="Q718" s="61"/>
      <c r="R718" s="61"/>
      <c r="S718" s="61"/>
      <c r="T718" s="60"/>
      <c r="U718" s="60"/>
      <c r="V718" s="62"/>
      <c r="W718" s="62"/>
      <c r="X718" s="76"/>
      <c r="Y718" s="61"/>
      <c r="Z718" s="163">
        <f>Tabel1[[#This Row],[prijs voorbij entry (%)]]-Tabel1[[#This Row],[Fictieve Stoploss (%)]]</f>
        <v>0</v>
      </c>
      <c r="AA718" s="94"/>
      <c r="AB718" s="94"/>
      <c r="AC718" s="61"/>
      <c r="AD718" s="61"/>
      <c r="AE718" s="61"/>
      <c r="AF718" s="95"/>
      <c r="AG718" s="153">
        <f>Tabel1[[#This Row],[eindtijd]]-Tabel1[[#This Row],[starttijd]]</f>
        <v>0</v>
      </c>
      <c r="AI718" s="59"/>
      <c r="AJ718" s="162" t="str">
        <f>IFERROR($J718*(IF($M718="SL",IF($T718="",$Q718*Analysetool!B$3,$T718*Analysetool!B$3),$M718*Analysetool!B$3)+IF($N718="SL",IF($T718="",$Q718*Analysetool!B$4,$T718*Analysetool!B$4),$N718*Analysetool!B$4)+IF($O718="SL",IF($T718="",$Q718*Analysetool!B$5,$T718*Analysetool!B$5),$O718*Analysetool!B$5)+IF($P718="SL",IF($T718="",$Q718*Analysetool!B$6,$T718*Analysetool!B$6),$P718*Analysetool!B$6))-Tabel1[[#This Row],[fees (%)]],"")</f>
        <v/>
      </c>
    </row>
    <row r="719" spans="1:36" ht="15.75" customHeight="1" x14ac:dyDescent="0.35">
      <c r="A719" s="55"/>
      <c r="B719" s="56"/>
      <c r="C719" s="56"/>
      <c r="D719" s="56"/>
      <c r="E719" s="56"/>
      <c r="F719" s="57"/>
      <c r="G719" s="67"/>
      <c r="H719" s="67"/>
      <c r="I719" s="185"/>
      <c r="J719" s="58" t="str">
        <f>IFERROR(Tabel1[[#This Row],[risico PF (%)]]/Tabel1[[#This Row],[Fictieve Stoploss (%)]]*-1,"")</f>
        <v/>
      </c>
      <c r="K719" s="58" t="str">
        <f>IFERROR(Tabel1[[#This Row],[risico PF (%)]]/Tabel1[[#This Row],[Stoploss optie 2 (%)]]*-1,"")</f>
        <v/>
      </c>
      <c r="L719" s="137"/>
      <c r="M719" s="137"/>
      <c r="N719" s="138"/>
      <c r="O719" s="138"/>
      <c r="P719" s="137"/>
      <c r="Q719" s="61"/>
      <c r="R719" s="61"/>
      <c r="S719" s="61"/>
      <c r="T719" s="60"/>
      <c r="U719" s="60"/>
      <c r="V719" s="62"/>
      <c r="W719" s="62"/>
      <c r="X719" s="76"/>
      <c r="Y719" s="61"/>
      <c r="Z719" s="163">
        <f>Tabel1[[#This Row],[prijs voorbij entry (%)]]-Tabel1[[#This Row],[Fictieve Stoploss (%)]]</f>
        <v>0</v>
      </c>
      <c r="AA719" s="94"/>
      <c r="AB719" s="94"/>
      <c r="AC719" s="61"/>
      <c r="AD719" s="61"/>
      <c r="AE719" s="61"/>
      <c r="AF719" s="95"/>
      <c r="AG719" s="153">
        <f>Tabel1[[#This Row],[eindtijd]]-Tabel1[[#This Row],[starttijd]]</f>
        <v>0</v>
      </c>
      <c r="AI719" s="59"/>
      <c r="AJ719" s="162" t="str">
        <f>IFERROR($J719*(IF($M719="SL",IF($T719="",$Q719*Analysetool!B$3,$T719*Analysetool!B$3),$M719*Analysetool!B$3)+IF($N719="SL",IF($T719="",$Q719*Analysetool!B$4,$T719*Analysetool!B$4),$N719*Analysetool!B$4)+IF($O719="SL",IF($T719="",$Q719*Analysetool!B$5,$T719*Analysetool!B$5),$O719*Analysetool!B$5)+IF($P719="SL",IF($T719="",$Q719*Analysetool!B$6,$T719*Analysetool!B$6),$P719*Analysetool!B$6))-Tabel1[[#This Row],[fees (%)]],"")</f>
        <v/>
      </c>
    </row>
    <row r="720" spans="1:36" ht="15.75" customHeight="1" x14ac:dyDescent="0.35">
      <c r="A720" s="55"/>
      <c r="B720" s="56"/>
      <c r="C720" s="56"/>
      <c r="D720" s="56"/>
      <c r="E720" s="56"/>
      <c r="F720" s="57"/>
      <c r="G720" s="67"/>
      <c r="H720" s="67"/>
      <c r="I720" s="185"/>
      <c r="J720" s="58" t="str">
        <f>IFERROR(Tabel1[[#This Row],[risico PF (%)]]/Tabel1[[#This Row],[Fictieve Stoploss (%)]]*-1,"")</f>
        <v/>
      </c>
      <c r="K720" s="58" t="str">
        <f>IFERROR(Tabel1[[#This Row],[risico PF (%)]]/Tabel1[[#This Row],[Stoploss optie 2 (%)]]*-1,"")</f>
        <v/>
      </c>
      <c r="L720" s="137"/>
      <c r="M720" s="137"/>
      <c r="N720" s="138"/>
      <c r="O720" s="138"/>
      <c r="P720" s="137"/>
      <c r="Q720" s="61"/>
      <c r="R720" s="61"/>
      <c r="S720" s="61"/>
      <c r="T720" s="60"/>
      <c r="U720" s="60"/>
      <c r="V720" s="62"/>
      <c r="W720" s="62"/>
      <c r="X720" s="76"/>
      <c r="Y720" s="61"/>
      <c r="Z720" s="163">
        <f>Tabel1[[#This Row],[prijs voorbij entry (%)]]-Tabel1[[#This Row],[Fictieve Stoploss (%)]]</f>
        <v>0</v>
      </c>
      <c r="AA720" s="94"/>
      <c r="AB720" s="94"/>
      <c r="AC720" s="61"/>
      <c r="AD720" s="61"/>
      <c r="AE720" s="61"/>
      <c r="AF720" s="95"/>
      <c r="AG720" s="153">
        <f>Tabel1[[#This Row],[eindtijd]]-Tabel1[[#This Row],[starttijd]]</f>
        <v>0</v>
      </c>
      <c r="AI720" s="59"/>
      <c r="AJ720" s="162" t="str">
        <f>IFERROR($J720*(IF($M720="SL",IF($T720="",$Q720*Analysetool!B$3,$T720*Analysetool!B$3),$M720*Analysetool!B$3)+IF($N720="SL",IF($T720="",$Q720*Analysetool!B$4,$T720*Analysetool!B$4),$N720*Analysetool!B$4)+IF($O720="SL",IF($T720="",$Q720*Analysetool!B$5,$T720*Analysetool!B$5),$O720*Analysetool!B$5)+IF($P720="SL",IF($T720="",$Q720*Analysetool!B$6,$T720*Analysetool!B$6),$P720*Analysetool!B$6))-Tabel1[[#This Row],[fees (%)]],"")</f>
        <v/>
      </c>
    </row>
    <row r="721" spans="1:36" ht="15.75" customHeight="1" x14ac:dyDescent="0.35">
      <c r="A721" s="55"/>
      <c r="B721" s="56"/>
      <c r="C721" s="56"/>
      <c r="D721" s="56"/>
      <c r="E721" s="56"/>
      <c r="F721" s="57"/>
      <c r="G721" s="67"/>
      <c r="H721" s="67"/>
      <c r="I721" s="185"/>
      <c r="J721" s="58" t="str">
        <f>IFERROR(Tabel1[[#This Row],[risico PF (%)]]/Tabel1[[#This Row],[Fictieve Stoploss (%)]]*-1,"")</f>
        <v/>
      </c>
      <c r="K721" s="58" t="str">
        <f>IFERROR(Tabel1[[#This Row],[risico PF (%)]]/Tabel1[[#This Row],[Stoploss optie 2 (%)]]*-1,"")</f>
        <v/>
      </c>
      <c r="L721" s="137"/>
      <c r="M721" s="137"/>
      <c r="N721" s="138"/>
      <c r="O721" s="138"/>
      <c r="P721" s="137"/>
      <c r="Q721" s="61"/>
      <c r="R721" s="61"/>
      <c r="S721" s="61"/>
      <c r="T721" s="60"/>
      <c r="U721" s="60"/>
      <c r="V721" s="62"/>
      <c r="W721" s="62"/>
      <c r="X721" s="76"/>
      <c r="Y721" s="61"/>
      <c r="Z721" s="163">
        <f>Tabel1[[#This Row],[prijs voorbij entry (%)]]-Tabel1[[#This Row],[Fictieve Stoploss (%)]]</f>
        <v>0</v>
      </c>
      <c r="AA721" s="94"/>
      <c r="AB721" s="94"/>
      <c r="AC721" s="61"/>
      <c r="AD721" s="61"/>
      <c r="AE721" s="61"/>
      <c r="AF721" s="95"/>
      <c r="AG721" s="153">
        <f>Tabel1[[#This Row],[eindtijd]]-Tabel1[[#This Row],[starttijd]]</f>
        <v>0</v>
      </c>
      <c r="AI721" s="59"/>
      <c r="AJ721" s="162" t="str">
        <f>IFERROR($J721*(IF($M721="SL",IF($T721="",$Q721*Analysetool!B$3,$T721*Analysetool!B$3),$M721*Analysetool!B$3)+IF($N721="SL",IF($T721="",$Q721*Analysetool!B$4,$T721*Analysetool!B$4),$N721*Analysetool!B$4)+IF($O721="SL",IF($T721="",$Q721*Analysetool!B$5,$T721*Analysetool!B$5),$O721*Analysetool!B$5)+IF($P721="SL",IF($T721="",$Q721*Analysetool!B$6,$T721*Analysetool!B$6),$P721*Analysetool!B$6))-Tabel1[[#This Row],[fees (%)]],"")</f>
        <v/>
      </c>
    </row>
    <row r="722" spans="1:36" ht="15.75" customHeight="1" x14ac:dyDescent="0.35">
      <c r="A722" s="55"/>
      <c r="B722" s="56"/>
      <c r="C722" s="56"/>
      <c r="D722" s="56"/>
      <c r="E722" s="56"/>
      <c r="F722" s="57"/>
      <c r="G722" s="67"/>
      <c r="H722" s="67"/>
      <c r="I722" s="185"/>
      <c r="J722" s="58" t="str">
        <f>IFERROR(Tabel1[[#This Row],[risico PF (%)]]/Tabel1[[#This Row],[Fictieve Stoploss (%)]]*-1,"")</f>
        <v/>
      </c>
      <c r="K722" s="58" t="str">
        <f>IFERROR(Tabel1[[#This Row],[risico PF (%)]]/Tabel1[[#This Row],[Stoploss optie 2 (%)]]*-1,"")</f>
        <v/>
      </c>
      <c r="L722" s="137"/>
      <c r="M722" s="137"/>
      <c r="N722" s="138"/>
      <c r="O722" s="138"/>
      <c r="P722" s="137"/>
      <c r="Q722" s="61"/>
      <c r="R722" s="61"/>
      <c r="S722" s="61"/>
      <c r="T722" s="60"/>
      <c r="U722" s="60"/>
      <c r="V722" s="62"/>
      <c r="W722" s="62"/>
      <c r="X722" s="76"/>
      <c r="Y722" s="61"/>
      <c r="Z722" s="163">
        <f>Tabel1[[#This Row],[prijs voorbij entry (%)]]-Tabel1[[#This Row],[Fictieve Stoploss (%)]]</f>
        <v>0</v>
      </c>
      <c r="AA722" s="94"/>
      <c r="AB722" s="94"/>
      <c r="AC722" s="61"/>
      <c r="AD722" s="61"/>
      <c r="AE722" s="61"/>
      <c r="AF722" s="95"/>
      <c r="AG722" s="153">
        <f>Tabel1[[#This Row],[eindtijd]]-Tabel1[[#This Row],[starttijd]]</f>
        <v>0</v>
      </c>
      <c r="AI722" s="59"/>
      <c r="AJ722" s="162" t="str">
        <f>IFERROR($J722*(IF($M722="SL",IF($T722="",$Q722*Analysetool!B$3,$T722*Analysetool!B$3),$M722*Analysetool!B$3)+IF($N722="SL",IF($T722="",$Q722*Analysetool!B$4,$T722*Analysetool!B$4),$N722*Analysetool!B$4)+IF($O722="SL",IF($T722="",$Q722*Analysetool!B$5,$T722*Analysetool!B$5),$O722*Analysetool!B$5)+IF($P722="SL",IF($T722="",$Q722*Analysetool!B$6,$T722*Analysetool!B$6),$P722*Analysetool!B$6))-Tabel1[[#This Row],[fees (%)]],"")</f>
        <v/>
      </c>
    </row>
    <row r="723" spans="1:36" ht="15.75" customHeight="1" x14ac:dyDescent="0.35">
      <c r="A723" s="55"/>
      <c r="B723" s="56"/>
      <c r="C723" s="56"/>
      <c r="D723" s="56"/>
      <c r="E723" s="56"/>
      <c r="F723" s="57"/>
      <c r="G723" s="67"/>
      <c r="H723" s="67"/>
      <c r="I723" s="185"/>
      <c r="J723" s="58" t="str">
        <f>IFERROR(Tabel1[[#This Row],[risico PF (%)]]/Tabel1[[#This Row],[Fictieve Stoploss (%)]]*-1,"")</f>
        <v/>
      </c>
      <c r="K723" s="58" t="str">
        <f>IFERROR(Tabel1[[#This Row],[risico PF (%)]]/Tabel1[[#This Row],[Stoploss optie 2 (%)]]*-1,"")</f>
        <v/>
      </c>
      <c r="L723" s="137"/>
      <c r="M723" s="137"/>
      <c r="N723" s="138"/>
      <c r="O723" s="138"/>
      <c r="P723" s="137"/>
      <c r="Q723" s="61"/>
      <c r="R723" s="61"/>
      <c r="S723" s="61"/>
      <c r="T723" s="60"/>
      <c r="U723" s="60"/>
      <c r="V723" s="62"/>
      <c r="W723" s="62"/>
      <c r="X723" s="76"/>
      <c r="Y723" s="61"/>
      <c r="Z723" s="163">
        <f>Tabel1[[#This Row],[prijs voorbij entry (%)]]-Tabel1[[#This Row],[Fictieve Stoploss (%)]]</f>
        <v>0</v>
      </c>
      <c r="AA723" s="94"/>
      <c r="AB723" s="94"/>
      <c r="AC723" s="61"/>
      <c r="AD723" s="61"/>
      <c r="AE723" s="61"/>
      <c r="AF723" s="95"/>
      <c r="AG723" s="153">
        <f>Tabel1[[#This Row],[eindtijd]]-Tabel1[[#This Row],[starttijd]]</f>
        <v>0</v>
      </c>
      <c r="AI723" s="59"/>
      <c r="AJ723" s="162" t="str">
        <f>IFERROR($J723*(IF($M723="SL",IF($T723="",$Q723*Analysetool!B$3,$T723*Analysetool!B$3),$M723*Analysetool!B$3)+IF($N723="SL",IF($T723="",$Q723*Analysetool!B$4,$T723*Analysetool!B$4),$N723*Analysetool!B$4)+IF($O723="SL",IF($T723="",$Q723*Analysetool!B$5,$T723*Analysetool!B$5),$O723*Analysetool!B$5)+IF($P723="SL",IF($T723="",$Q723*Analysetool!B$6,$T723*Analysetool!B$6),$P723*Analysetool!B$6))-Tabel1[[#This Row],[fees (%)]],"")</f>
        <v/>
      </c>
    </row>
    <row r="724" spans="1:36" ht="15.75" customHeight="1" x14ac:dyDescent="0.35">
      <c r="A724" s="55"/>
      <c r="B724" s="56"/>
      <c r="C724" s="56"/>
      <c r="D724" s="56"/>
      <c r="E724" s="56"/>
      <c r="F724" s="57"/>
      <c r="G724" s="67"/>
      <c r="H724" s="67"/>
      <c r="I724" s="185"/>
      <c r="J724" s="58" t="str">
        <f>IFERROR(Tabel1[[#This Row],[risico PF (%)]]/Tabel1[[#This Row],[Fictieve Stoploss (%)]]*-1,"")</f>
        <v/>
      </c>
      <c r="K724" s="58" t="str">
        <f>IFERROR(Tabel1[[#This Row],[risico PF (%)]]/Tabel1[[#This Row],[Stoploss optie 2 (%)]]*-1,"")</f>
        <v/>
      </c>
      <c r="L724" s="137"/>
      <c r="M724" s="137"/>
      <c r="N724" s="138"/>
      <c r="O724" s="138"/>
      <c r="P724" s="137"/>
      <c r="Q724" s="61"/>
      <c r="R724" s="61"/>
      <c r="S724" s="61"/>
      <c r="T724" s="60"/>
      <c r="U724" s="60"/>
      <c r="V724" s="62"/>
      <c r="W724" s="62"/>
      <c r="X724" s="76"/>
      <c r="Y724" s="61"/>
      <c r="Z724" s="163">
        <f>Tabel1[[#This Row],[prijs voorbij entry (%)]]-Tabel1[[#This Row],[Fictieve Stoploss (%)]]</f>
        <v>0</v>
      </c>
      <c r="AA724" s="94"/>
      <c r="AB724" s="94"/>
      <c r="AC724" s="61"/>
      <c r="AD724" s="61"/>
      <c r="AE724" s="61"/>
      <c r="AF724" s="95"/>
      <c r="AG724" s="153">
        <f>Tabel1[[#This Row],[eindtijd]]-Tabel1[[#This Row],[starttijd]]</f>
        <v>0</v>
      </c>
      <c r="AI724" s="59"/>
      <c r="AJ724" s="162" t="str">
        <f>IFERROR($J724*(IF($M724="SL",IF($T724="",$Q724*Analysetool!B$3,$T724*Analysetool!B$3),$M724*Analysetool!B$3)+IF($N724="SL",IF($T724="",$Q724*Analysetool!B$4,$T724*Analysetool!B$4),$N724*Analysetool!B$4)+IF($O724="SL",IF($T724="",$Q724*Analysetool!B$5,$T724*Analysetool!B$5),$O724*Analysetool!B$5)+IF($P724="SL",IF($T724="",$Q724*Analysetool!B$6,$T724*Analysetool!B$6),$P724*Analysetool!B$6))-Tabel1[[#This Row],[fees (%)]],"")</f>
        <v/>
      </c>
    </row>
    <row r="725" spans="1:36" ht="15.75" customHeight="1" x14ac:dyDescent="0.35">
      <c r="A725" s="55"/>
      <c r="B725" s="56"/>
      <c r="C725" s="56"/>
      <c r="D725" s="56"/>
      <c r="E725" s="56"/>
      <c r="F725" s="57"/>
      <c r="G725" s="67"/>
      <c r="H725" s="67"/>
      <c r="I725" s="185"/>
      <c r="J725" s="58" t="str">
        <f>IFERROR(Tabel1[[#This Row],[risico PF (%)]]/Tabel1[[#This Row],[Fictieve Stoploss (%)]]*-1,"")</f>
        <v/>
      </c>
      <c r="K725" s="58" t="str">
        <f>IFERROR(Tabel1[[#This Row],[risico PF (%)]]/Tabel1[[#This Row],[Stoploss optie 2 (%)]]*-1,"")</f>
        <v/>
      </c>
      <c r="L725" s="137"/>
      <c r="M725" s="137"/>
      <c r="N725" s="138"/>
      <c r="O725" s="138"/>
      <c r="P725" s="137"/>
      <c r="Q725" s="61"/>
      <c r="R725" s="61"/>
      <c r="S725" s="61"/>
      <c r="T725" s="60"/>
      <c r="U725" s="60"/>
      <c r="V725" s="62"/>
      <c r="W725" s="62"/>
      <c r="X725" s="76"/>
      <c r="Y725" s="61"/>
      <c r="Z725" s="163">
        <f>Tabel1[[#This Row],[prijs voorbij entry (%)]]-Tabel1[[#This Row],[Fictieve Stoploss (%)]]</f>
        <v>0</v>
      </c>
      <c r="AA725" s="94"/>
      <c r="AB725" s="94"/>
      <c r="AC725" s="61"/>
      <c r="AD725" s="61"/>
      <c r="AE725" s="61"/>
      <c r="AF725" s="95"/>
      <c r="AG725" s="153">
        <f>Tabel1[[#This Row],[eindtijd]]-Tabel1[[#This Row],[starttijd]]</f>
        <v>0</v>
      </c>
      <c r="AI725" s="59"/>
      <c r="AJ725" s="162" t="str">
        <f>IFERROR($J725*(IF($M725="SL",IF($T725="",$Q725*Analysetool!B$3,$T725*Analysetool!B$3),$M725*Analysetool!B$3)+IF($N725="SL",IF($T725="",$Q725*Analysetool!B$4,$T725*Analysetool!B$4),$N725*Analysetool!B$4)+IF($O725="SL",IF($T725="",$Q725*Analysetool!B$5,$T725*Analysetool!B$5),$O725*Analysetool!B$5)+IF($P725="SL",IF($T725="",$Q725*Analysetool!B$6,$T725*Analysetool!B$6),$P725*Analysetool!B$6))-Tabel1[[#This Row],[fees (%)]],"")</f>
        <v/>
      </c>
    </row>
    <row r="726" spans="1:36" ht="15.75" customHeight="1" x14ac:dyDescent="0.35">
      <c r="A726" s="55"/>
      <c r="B726" s="56"/>
      <c r="C726" s="56"/>
      <c r="D726" s="56"/>
      <c r="E726" s="56"/>
      <c r="F726" s="57"/>
      <c r="G726" s="67"/>
      <c r="H726" s="67"/>
      <c r="I726" s="185"/>
      <c r="J726" s="58" t="str">
        <f>IFERROR(Tabel1[[#This Row],[risico PF (%)]]/Tabel1[[#This Row],[Fictieve Stoploss (%)]]*-1,"")</f>
        <v/>
      </c>
      <c r="K726" s="58" t="str">
        <f>IFERROR(Tabel1[[#This Row],[risico PF (%)]]/Tabel1[[#This Row],[Stoploss optie 2 (%)]]*-1,"")</f>
        <v/>
      </c>
      <c r="L726" s="137"/>
      <c r="M726" s="137"/>
      <c r="N726" s="138"/>
      <c r="O726" s="138"/>
      <c r="P726" s="137"/>
      <c r="Q726" s="61"/>
      <c r="R726" s="61"/>
      <c r="S726" s="61"/>
      <c r="T726" s="60"/>
      <c r="U726" s="60"/>
      <c r="V726" s="62"/>
      <c r="W726" s="62"/>
      <c r="X726" s="76"/>
      <c r="Y726" s="61"/>
      <c r="Z726" s="163">
        <f>Tabel1[[#This Row],[prijs voorbij entry (%)]]-Tabel1[[#This Row],[Fictieve Stoploss (%)]]</f>
        <v>0</v>
      </c>
      <c r="AA726" s="94"/>
      <c r="AB726" s="94"/>
      <c r="AC726" s="61"/>
      <c r="AD726" s="61"/>
      <c r="AE726" s="61"/>
      <c r="AF726" s="95"/>
      <c r="AG726" s="153">
        <f>Tabel1[[#This Row],[eindtijd]]-Tabel1[[#This Row],[starttijd]]</f>
        <v>0</v>
      </c>
      <c r="AI726" s="59"/>
      <c r="AJ726" s="162" t="str">
        <f>IFERROR($J726*(IF($M726="SL",IF($T726="",$Q726*Analysetool!B$3,$T726*Analysetool!B$3),$M726*Analysetool!B$3)+IF($N726="SL",IF($T726="",$Q726*Analysetool!B$4,$T726*Analysetool!B$4),$N726*Analysetool!B$4)+IF($O726="SL",IF($T726="",$Q726*Analysetool!B$5,$T726*Analysetool!B$5),$O726*Analysetool!B$5)+IF($P726="SL",IF($T726="",$Q726*Analysetool!B$6,$T726*Analysetool!B$6),$P726*Analysetool!B$6))-Tabel1[[#This Row],[fees (%)]],"")</f>
        <v/>
      </c>
    </row>
    <row r="727" spans="1:36" ht="15.75" customHeight="1" x14ac:dyDescent="0.35">
      <c r="A727" s="55"/>
      <c r="B727" s="56"/>
      <c r="C727" s="56"/>
      <c r="D727" s="56"/>
      <c r="E727" s="56"/>
      <c r="F727" s="57"/>
      <c r="G727" s="67"/>
      <c r="H727" s="67"/>
      <c r="I727" s="185"/>
      <c r="J727" s="58" t="str">
        <f>IFERROR(Tabel1[[#This Row],[risico PF (%)]]/Tabel1[[#This Row],[Fictieve Stoploss (%)]]*-1,"")</f>
        <v/>
      </c>
      <c r="K727" s="58" t="str">
        <f>IFERROR(Tabel1[[#This Row],[risico PF (%)]]/Tabel1[[#This Row],[Stoploss optie 2 (%)]]*-1,"")</f>
        <v/>
      </c>
      <c r="L727" s="137"/>
      <c r="M727" s="137"/>
      <c r="N727" s="138"/>
      <c r="O727" s="138"/>
      <c r="P727" s="137"/>
      <c r="Q727" s="61"/>
      <c r="R727" s="61"/>
      <c r="S727" s="61"/>
      <c r="T727" s="60"/>
      <c r="U727" s="60"/>
      <c r="V727" s="62"/>
      <c r="W727" s="62"/>
      <c r="X727" s="76"/>
      <c r="Y727" s="61"/>
      <c r="Z727" s="163">
        <f>Tabel1[[#This Row],[prijs voorbij entry (%)]]-Tabel1[[#This Row],[Fictieve Stoploss (%)]]</f>
        <v>0</v>
      </c>
      <c r="AA727" s="94"/>
      <c r="AB727" s="94"/>
      <c r="AC727" s="61"/>
      <c r="AD727" s="61"/>
      <c r="AE727" s="61"/>
      <c r="AF727" s="95"/>
      <c r="AG727" s="153">
        <f>Tabel1[[#This Row],[eindtijd]]-Tabel1[[#This Row],[starttijd]]</f>
        <v>0</v>
      </c>
      <c r="AI727" s="59"/>
      <c r="AJ727" s="162" t="str">
        <f>IFERROR($J727*(IF($M727="SL",IF($T727="",$Q727*Analysetool!B$3,$T727*Analysetool!B$3),$M727*Analysetool!B$3)+IF($N727="SL",IF($T727="",$Q727*Analysetool!B$4,$T727*Analysetool!B$4),$N727*Analysetool!B$4)+IF($O727="SL",IF($T727="",$Q727*Analysetool!B$5,$T727*Analysetool!B$5),$O727*Analysetool!B$5)+IF($P727="SL",IF($T727="",$Q727*Analysetool!B$6,$T727*Analysetool!B$6),$P727*Analysetool!B$6))-Tabel1[[#This Row],[fees (%)]],"")</f>
        <v/>
      </c>
    </row>
    <row r="728" spans="1:36" ht="15.75" customHeight="1" x14ac:dyDescent="0.35">
      <c r="A728" s="55"/>
      <c r="B728" s="56"/>
      <c r="C728" s="56"/>
      <c r="D728" s="56"/>
      <c r="E728" s="56"/>
      <c r="F728" s="57"/>
      <c r="G728" s="67"/>
      <c r="H728" s="67"/>
      <c r="I728" s="185"/>
      <c r="J728" s="58" t="str">
        <f>IFERROR(Tabel1[[#This Row],[risico PF (%)]]/Tabel1[[#This Row],[Fictieve Stoploss (%)]]*-1,"")</f>
        <v/>
      </c>
      <c r="K728" s="58" t="str">
        <f>IFERROR(Tabel1[[#This Row],[risico PF (%)]]/Tabel1[[#This Row],[Stoploss optie 2 (%)]]*-1,"")</f>
        <v/>
      </c>
      <c r="L728" s="137"/>
      <c r="M728" s="137"/>
      <c r="N728" s="138"/>
      <c r="O728" s="138"/>
      <c r="P728" s="137"/>
      <c r="Q728" s="61"/>
      <c r="R728" s="61"/>
      <c r="S728" s="61"/>
      <c r="T728" s="60"/>
      <c r="U728" s="60"/>
      <c r="V728" s="62"/>
      <c r="W728" s="62"/>
      <c r="X728" s="76"/>
      <c r="Y728" s="61"/>
      <c r="Z728" s="163">
        <f>Tabel1[[#This Row],[prijs voorbij entry (%)]]-Tabel1[[#This Row],[Fictieve Stoploss (%)]]</f>
        <v>0</v>
      </c>
      <c r="AA728" s="94"/>
      <c r="AB728" s="94"/>
      <c r="AC728" s="61"/>
      <c r="AD728" s="61"/>
      <c r="AE728" s="61"/>
      <c r="AF728" s="95"/>
      <c r="AG728" s="153">
        <f>Tabel1[[#This Row],[eindtijd]]-Tabel1[[#This Row],[starttijd]]</f>
        <v>0</v>
      </c>
      <c r="AI728" s="59"/>
      <c r="AJ728" s="162" t="str">
        <f>IFERROR($J728*(IF($M728="SL",IF($T728="",$Q728*Analysetool!B$3,$T728*Analysetool!B$3),$M728*Analysetool!B$3)+IF($N728="SL",IF($T728="",$Q728*Analysetool!B$4,$T728*Analysetool!B$4),$N728*Analysetool!B$4)+IF($O728="SL",IF($T728="",$Q728*Analysetool!B$5,$T728*Analysetool!B$5),$O728*Analysetool!B$5)+IF($P728="SL",IF($T728="",$Q728*Analysetool!B$6,$T728*Analysetool!B$6),$P728*Analysetool!B$6))-Tabel1[[#This Row],[fees (%)]],"")</f>
        <v/>
      </c>
    </row>
    <row r="729" spans="1:36" ht="15.75" customHeight="1" x14ac:dyDescent="0.35">
      <c r="A729" s="55"/>
      <c r="B729" s="56"/>
      <c r="C729" s="56"/>
      <c r="D729" s="56"/>
      <c r="E729" s="56"/>
      <c r="F729" s="57"/>
      <c r="G729" s="67"/>
      <c r="H729" s="67"/>
      <c r="I729" s="185"/>
      <c r="J729" s="58" t="str">
        <f>IFERROR(Tabel1[[#This Row],[risico PF (%)]]/Tabel1[[#This Row],[Fictieve Stoploss (%)]]*-1,"")</f>
        <v/>
      </c>
      <c r="K729" s="58" t="str">
        <f>IFERROR(Tabel1[[#This Row],[risico PF (%)]]/Tabel1[[#This Row],[Stoploss optie 2 (%)]]*-1,"")</f>
        <v/>
      </c>
      <c r="L729" s="137"/>
      <c r="M729" s="137"/>
      <c r="N729" s="138"/>
      <c r="O729" s="138"/>
      <c r="P729" s="137"/>
      <c r="Q729" s="61"/>
      <c r="R729" s="61"/>
      <c r="S729" s="61"/>
      <c r="T729" s="60"/>
      <c r="U729" s="60"/>
      <c r="V729" s="62"/>
      <c r="W729" s="62"/>
      <c r="X729" s="76"/>
      <c r="Y729" s="61"/>
      <c r="Z729" s="163">
        <f>Tabel1[[#This Row],[prijs voorbij entry (%)]]-Tabel1[[#This Row],[Fictieve Stoploss (%)]]</f>
        <v>0</v>
      </c>
      <c r="AA729" s="94"/>
      <c r="AB729" s="94"/>
      <c r="AC729" s="61"/>
      <c r="AD729" s="61"/>
      <c r="AE729" s="61"/>
      <c r="AF729" s="95"/>
      <c r="AG729" s="153">
        <f>Tabel1[[#This Row],[eindtijd]]-Tabel1[[#This Row],[starttijd]]</f>
        <v>0</v>
      </c>
      <c r="AI729" s="59"/>
      <c r="AJ729" s="162" t="str">
        <f>IFERROR($J729*(IF($M729="SL",IF($T729="",$Q729*Analysetool!B$3,$T729*Analysetool!B$3),$M729*Analysetool!B$3)+IF($N729="SL",IF($T729="",$Q729*Analysetool!B$4,$T729*Analysetool!B$4),$N729*Analysetool!B$4)+IF($O729="SL",IF($T729="",$Q729*Analysetool!B$5,$T729*Analysetool!B$5),$O729*Analysetool!B$5)+IF($P729="SL",IF($T729="",$Q729*Analysetool!B$6,$T729*Analysetool!B$6),$P729*Analysetool!B$6))-Tabel1[[#This Row],[fees (%)]],"")</f>
        <v/>
      </c>
    </row>
    <row r="730" spans="1:36" ht="15.75" customHeight="1" x14ac:dyDescent="0.35">
      <c r="A730" s="55"/>
      <c r="B730" s="56"/>
      <c r="C730" s="56"/>
      <c r="D730" s="56"/>
      <c r="E730" s="56"/>
      <c r="F730" s="57"/>
      <c r="G730" s="67"/>
      <c r="H730" s="67"/>
      <c r="I730" s="185"/>
      <c r="J730" s="58" t="str">
        <f>IFERROR(Tabel1[[#This Row],[risico PF (%)]]/Tabel1[[#This Row],[Fictieve Stoploss (%)]]*-1,"")</f>
        <v/>
      </c>
      <c r="K730" s="58" t="str">
        <f>IFERROR(Tabel1[[#This Row],[risico PF (%)]]/Tabel1[[#This Row],[Stoploss optie 2 (%)]]*-1,"")</f>
        <v/>
      </c>
      <c r="L730" s="137"/>
      <c r="M730" s="137"/>
      <c r="N730" s="138"/>
      <c r="O730" s="138"/>
      <c r="P730" s="137"/>
      <c r="Q730" s="61"/>
      <c r="R730" s="61"/>
      <c r="S730" s="61"/>
      <c r="T730" s="60"/>
      <c r="U730" s="60"/>
      <c r="V730" s="62"/>
      <c r="W730" s="62"/>
      <c r="X730" s="76"/>
      <c r="Y730" s="61"/>
      <c r="Z730" s="163">
        <f>Tabel1[[#This Row],[prijs voorbij entry (%)]]-Tabel1[[#This Row],[Fictieve Stoploss (%)]]</f>
        <v>0</v>
      </c>
      <c r="AA730" s="94"/>
      <c r="AB730" s="94"/>
      <c r="AC730" s="61"/>
      <c r="AD730" s="61"/>
      <c r="AE730" s="61"/>
      <c r="AF730" s="95"/>
      <c r="AG730" s="153">
        <f>Tabel1[[#This Row],[eindtijd]]-Tabel1[[#This Row],[starttijd]]</f>
        <v>0</v>
      </c>
      <c r="AI730" s="59"/>
      <c r="AJ730" s="162" t="str">
        <f>IFERROR($J730*(IF($M730="SL",IF($T730="",$Q730*Analysetool!B$3,$T730*Analysetool!B$3),$M730*Analysetool!B$3)+IF($N730="SL",IF($T730="",$Q730*Analysetool!B$4,$T730*Analysetool!B$4),$N730*Analysetool!B$4)+IF($O730="SL",IF($T730="",$Q730*Analysetool!B$5,$T730*Analysetool!B$5),$O730*Analysetool!B$5)+IF($P730="SL",IF($T730="",$Q730*Analysetool!B$6,$T730*Analysetool!B$6),$P730*Analysetool!B$6))-Tabel1[[#This Row],[fees (%)]],"")</f>
        <v/>
      </c>
    </row>
    <row r="731" spans="1:36" ht="15.75" customHeight="1" x14ac:dyDescent="0.35">
      <c r="A731" s="55"/>
      <c r="B731" s="56"/>
      <c r="C731" s="56"/>
      <c r="D731" s="56"/>
      <c r="E731" s="56"/>
      <c r="F731" s="57"/>
      <c r="G731" s="67"/>
      <c r="H731" s="67"/>
      <c r="I731" s="185"/>
      <c r="J731" s="58" t="str">
        <f>IFERROR(Tabel1[[#This Row],[risico PF (%)]]/Tabel1[[#This Row],[Fictieve Stoploss (%)]]*-1,"")</f>
        <v/>
      </c>
      <c r="K731" s="58" t="str">
        <f>IFERROR(Tabel1[[#This Row],[risico PF (%)]]/Tabel1[[#This Row],[Stoploss optie 2 (%)]]*-1,"")</f>
        <v/>
      </c>
      <c r="L731" s="137"/>
      <c r="M731" s="137"/>
      <c r="N731" s="138"/>
      <c r="O731" s="138"/>
      <c r="P731" s="137"/>
      <c r="Q731" s="61"/>
      <c r="R731" s="61"/>
      <c r="S731" s="61"/>
      <c r="T731" s="60"/>
      <c r="U731" s="60"/>
      <c r="V731" s="62"/>
      <c r="W731" s="62"/>
      <c r="X731" s="76"/>
      <c r="Y731" s="61"/>
      <c r="Z731" s="163">
        <f>Tabel1[[#This Row],[prijs voorbij entry (%)]]-Tabel1[[#This Row],[Fictieve Stoploss (%)]]</f>
        <v>0</v>
      </c>
      <c r="AA731" s="94"/>
      <c r="AB731" s="94"/>
      <c r="AC731" s="61"/>
      <c r="AD731" s="61"/>
      <c r="AE731" s="61"/>
      <c r="AF731" s="95"/>
      <c r="AG731" s="153">
        <f>Tabel1[[#This Row],[eindtijd]]-Tabel1[[#This Row],[starttijd]]</f>
        <v>0</v>
      </c>
      <c r="AI731" s="59"/>
      <c r="AJ731" s="162" t="str">
        <f>IFERROR($J731*(IF($M731="SL",IF($T731="",$Q731*Analysetool!B$3,$T731*Analysetool!B$3),$M731*Analysetool!B$3)+IF($N731="SL",IF($T731="",$Q731*Analysetool!B$4,$T731*Analysetool!B$4),$N731*Analysetool!B$4)+IF($O731="SL",IF($T731="",$Q731*Analysetool!B$5,$T731*Analysetool!B$5),$O731*Analysetool!B$5)+IF($P731="SL",IF($T731="",$Q731*Analysetool!B$6,$T731*Analysetool!B$6),$P731*Analysetool!B$6))-Tabel1[[#This Row],[fees (%)]],"")</f>
        <v/>
      </c>
    </row>
    <row r="732" spans="1:36" ht="15.75" customHeight="1" x14ac:dyDescent="0.35">
      <c r="A732" s="55"/>
      <c r="B732" s="56"/>
      <c r="C732" s="56"/>
      <c r="D732" s="56"/>
      <c r="E732" s="56"/>
      <c r="F732" s="57"/>
      <c r="G732" s="67"/>
      <c r="H732" s="67"/>
      <c r="I732" s="185"/>
      <c r="J732" s="58" t="str">
        <f>IFERROR(Tabel1[[#This Row],[risico PF (%)]]/Tabel1[[#This Row],[Fictieve Stoploss (%)]]*-1,"")</f>
        <v/>
      </c>
      <c r="K732" s="58" t="str">
        <f>IFERROR(Tabel1[[#This Row],[risico PF (%)]]/Tabel1[[#This Row],[Stoploss optie 2 (%)]]*-1,"")</f>
        <v/>
      </c>
      <c r="L732" s="137"/>
      <c r="M732" s="137"/>
      <c r="N732" s="138"/>
      <c r="O732" s="138"/>
      <c r="P732" s="137"/>
      <c r="Q732" s="61"/>
      <c r="R732" s="61"/>
      <c r="S732" s="61"/>
      <c r="T732" s="60"/>
      <c r="U732" s="60"/>
      <c r="V732" s="62"/>
      <c r="W732" s="62"/>
      <c r="X732" s="76"/>
      <c r="Y732" s="61"/>
      <c r="Z732" s="163">
        <f>Tabel1[[#This Row],[prijs voorbij entry (%)]]-Tabel1[[#This Row],[Fictieve Stoploss (%)]]</f>
        <v>0</v>
      </c>
      <c r="AA732" s="94"/>
      <c r="AB732" s="94"/>
      <c r="AC732" s="61"/>
      <c r="AD732" s="61"/>
      <c r="AE732" s="61"/>
      <c r="AF732" s="95"/>
      <c r="AG732" s="153">
        <f>Tabel1[[#This Row],[eindtijd]]-Tabel1[[#This Row],[starttijd]]</f>
        <v>0</v>
      </c>
      <c r="AI732" s="59"/>
      <c r="AJ732" s="162" t="str">
        <f>IFERROR($J732*(IF($M732="SL",IF($T732="",$Q732*Analysetool!B$3,$T732*Analysetool!B$3),$M732*Analysetool!B$3)+IF($N732="SL",IF($T732="",$Q732*Analysetool!B$4,$T732*Analysetool!B$4),$N732*Analysetool!B$4)+IF($O732="SL",IF($T732="",$Q732*Analysetool!B$5,$T732*Analysetool!B$5),$O732*Analysetool!B$5)+IF($P732="SL",IF($T732="",$Q732*Analysetool!B$6,$T732*Analysetool!B$6),$P732*Analysetool!B$6))-Tabel1[[#This Row],[fees (%)]],"")</f>
        <v/>
      </c>
    </row>
    <row r="733" spans="1:36" ht="15.75" customHeight="1" x14ac:dyDescent="0.35">
      <c r="A733" s="55"/>
      <c r="B733" s="56"/>
      <c r="C733" s="56"/>
      <c r="D733" s="56"/>
      <c r="E733" s="56"/>
      <c r="F733" s="57"/>
      <c r="G733" s="67"/>
      <c r="H733" s="67"/>
      <c r="I733" s="185"/>
      <c r="J733" s="58" t="str">
        <f>IFERROR(Tabel1[[#This Row],[risico PF (%)]]/Tabel1[[#This Row],[Fictieve Stoploss (%)]]*-1,"")</f>
        <v/>
      </c>
      <c r="K733" s="58" t="str">
        <f>IFERROR(Tabel1[[#This Row],[risico PF (%)]]/Tabel1[[#This Row],[Stoploss optie 2 (%)]]*-1,"")</f>
        <v/>
      </c>
      <c r="L733" s="137"/>
      <c r="M733" s="137"/>
      <c r="N733" s="138"/>
      <c r="O733" s="138"/>
      <c r="P733" s="137"/>
      <c r="Q733" s="61"/>
      <c r="R733" s="61"/>
      <c r="S733" s="61"/>
      <c r="T733" s="60"/>
      <c r="U733" s="60"/>
      <c r="V733" s="62"/>
      <c r="W733" s="62"/>
      <c r="X733" s="76"/>
      <c r="Y733" s="61"/>
      <c r="Z733" s="163">
        <f>Tabel1[[#This Row],[prijs voorbij entry (%)]]-Tabel1[[#This Row],[Fictieve Stoploss (%)]]</f>
        <v>0</v>
      </c>
      <c r="AA733" s="94"/>
      <c r="AB733" s="94"/>
      <c r="AC733" s="61"/>
      <c r="AD733" s="61"/>
      <c r="AE733" s="61"/>
      <c r="AF733" s="95"/>
      <c r="AG733" s="153">
        <f>Tabel1[[#This Row],[eindtijd]]-Tabel1[[#This Row],[starttijd]]</f>
        <v>0</v>
      </c>
      <c r="AI733" s="59"/>
      <c r="AJ733" s="162" t="str">
        <f>IFERROR($J733*(IF($M733="SL",IF($T733="",$Q733*Analysetool!B$3,$T733*Analysetool!B$3),$M733*Analysetool!B$3)+IF($N733="SL",IF($T733="",$Q733*Analysetool!B$4,$T733*Analysetool!B$4),$N733*Analysetool!B$4)+IF($O733="SL",IF($T733="",$Q733*Analysetool!B$5,$T733*Analysetool!B$5),$O733*Analysetool!B$5)+IF($P733="SL",IF($T733="",$Q733*Analysetool!B$6,$T733*Analysetool!B$6),$P733*Analysetool!B$6))-Tabel1[[#This Row],[fees (%)]],"")</f>
        <v/>
      </c>
    </row>
    <row r="734" spans="1:36" ht="15.75" customHeight="1" x14ac:dyDescent="0.35">
      <c r="A734" s="55"/>
      <c r="B734" s="56"/>
      <c r="C734" s="56"/>
      <c r="D734" s="56"/>
      <c r="E734" s="56"/>
      <c r="F734" s="57"/>
      <c r="G734" s="67"/>
      <c r="H734" s="67"/>
      <c r="I734" s="185"/>
      <c r="J734" s="58" t="str">
        <f>IFERROR(Tabel1[[#This Row],[risico PF (%)]]/Tabel1[[#This Row],[Fictieve Stoploss (%)]]*-1,"")</f>
        <v/>
      </c>
      <c r="K734" s="58" t="str">
        <f>IFERROR(Tabel1[[#This Row],[risico PF (%)]]/Tabel1[[#This Row],[Stoploss optie 2 (%)]]*-1,"")</f>
        <v/>
      </c>
      <c r="L734" s="137"/>
      <c r="M734" s="137"/>
      <c r="N734" s="138"/>
      <c r="O734" s="138"/>
      <c r="P734" s="137"/>
      <c r="Q734" s="61"/>
      <c r="R734" s="61"/>
      <c r="S734" s="61"/>
      <c r="T734" s="60"/>
      <c r="U734" s="60"/>
      <c r="V734" s="62"/>
      <c r="W734" s="62"/>
      <c r="X734" s="76"/>
      <c r="Y734" s="61"/>
      <c r="Z734" s="163">
        <f>Tabel1[[#This Row],[prijs voorbij entry (%)]]-Tabel1[[#This Row],[Fictieve Stoploss (%)]]</f>
        <v>0</v>
      </c>
      <c r="AA734" s="94"/>
      <c r="AB734" s="94"/>
      <c r="AC734" s="61"/>
      <c r="AD734" s="61"/>
      <c r="AE734" s="61"/>
      <c r="AF734" s="95"/>
      <c r="AG734" s="153">
        <f>Tabel1[[#This Row],[eindtijd]]-Tabel1[[#This Row],[starttijd]]</f>
        <v>0</v>
      </c>
      <c r="AI734" s="59"/>
      <c r="AJ734" s="162" t="str">
        <f>IFERROR($J734*(IF($M734="SL",IF($T734="",$Q734*Analysetool!B$3,$T734*Analysetool!B$3),$M734*Analysetool!B$3)+IF($N734="SL",IF($T734="",$Q734*Analysetool!B$4,$T734*Analysetool!B$4),$N734*Analysetool!B$4)+IF($O734="SL",IF($T734="",$Q734*Analysetool!B$5,$T734*Analysetool!B$5),$O734*Analysetool!B$5)+IF($P734="SL",IF($T734="",$Q734*Analysetool!B$6,$T734*Analysetool!B$6),$P734*Analysetool!B$6))-Tabel1[[#This Row],[fees (%)]],"")</f>
        <v/>
      </c>
    </row>
    <row r="735" spans="1:36" ht="15.75" customHeight="1" x14ac:dyDescent="0.35">
      <c r="A735" s="55"/>
      <c r="B735" s="56"/>
      <c r="C735" s="56"/>
      <c r="D735" s="56"/>
      <c r="E735" s="56"/>
      <c r="F735" s="57"/>
      <c r="G735" s="67"/>
      <c r="H735" s="67"/>
      <c r="I735" s="185"/>
      <c r="J735" s="58" t="str">
        <f>IFERROR(Tabel1[[#This Row],[risico PF (%)]]/Tabel1[[#This Row],[Fictieve Stoploss (%)]]*-1,"")</f>
        <v/>
      </c>
      <c r="K735" s="58" t="str">
        <f>IFERROR(Tabel1[[#This Row],[risico PF (%)]]/Tabel1[[#This Row],[Stoploss optie 2 (%)]]*-1,"")</f>
        <v/>
      </c>
      <c r="L735" s="137"/>
      <c r="M735" s="137"/>
      <c r="N735" s="138"/>
      <c r="O735" s="138"/>
      <c r="P735" s="137"/>
      <c r="Q735" s="61"/>
      <c r="R735" s="61"/>
      <c r="S735" s="61"/>
      <c r="T735" s="60"/>
      <c r="U735" s="60"/>
      <c r="V735" s="62"/>
      <c r="W735" s="62"/>
      <c r="X735" s="76"/>
      <c r="Y735" s="61"/>
      <c r="Z735" s="163">
        <f>Tabel1[[#This Row],[prijs voorbij entry (%)]]-Tabel1[[#This Row],[Fictieve Stoploss (%)]]</f>
        <v>0</v>
      </c>
      <c r="AA735" s="94"/>
      <c r="AB735" s="94"/>
      <c r="AC735" s="61"/>
      <c r="AD735" s="61"/>
      <c r="AE735" s="61"/>
      <c r="AF735" s="95"/>
      <c r="AG735" s="153">
        <f>Tabel1[[#This Row],[eindtijd]]-Tabel1[[#This Row],[starttijd]]</f>
        <v>0</v>
      </c>
      <c r="AI735" s="59"/>
      <c r="AJ735" s="162" t="str">
        <f>IFERROR($J735*(IF($M735="SL",IF($T735="",$Q735*Analysetool!B$3,$T735*Analysetool!B$3),$M735*Analysetool!B$3)+IF($N735="SL",IF($T735="",$Q735*Analysetool!B$4,$T735*Analysetool!B$4),$N735*Analysetool!B$4)+IF($O735="SL",IF($T735="",$Q735*Analysetool!B$5,$T735*Analysetool!B$5),$O735*Analysetool!B$5)+IF($P735="SL",IF($T735="",$Q735*Analysetool!B$6,$T735*Analysetool!B$6),$P735*Analysetool!B$6))-Tabel1[[#This Row],[fees (%)]],"")</f>
        <v/>
      </c>
    </row>
    <row r="736" spans="1:36" ht="15.75" customHeight="1" x14ac:dyDescent="0.35">
      <c r="A736" s="55"/>
      <c r="B736" s="56"/>
      <c r="C736" s="56"/>
      <c r="D736" s="56"/>
      <c r="E736" s="56"/>
      <c r="F736" s="57"/>
      <c r="G736" s="67"/>
      <c r="H736" s="67"/>
      <c r="I736" s="185"/>
      <c r="J736" s="58" t="str">
        <f>IFERROR(Tabel1[[#This Row],[risico PF (%)]]/Tabel1[[#This Row],[Fictieve Stoploss (%)]]*-1,"")</f>
        <v/>
      </c>
      <c r="K736" s="58" t="str">
        <f>IFERROR(Tabel1[[#This Row],[risico PF (%)]]/Tabel1[[#This Row],[Stoploss optie 2 (%)]]*-1,"")</f>
        <v/>
      </c>
      <c r="L736" s="137"/>
      <c r="M736" s="137"/>
      <c r="N736" s="138"/>
      <c r="O736" s="138"/>
      <c r="P736" s="137"/>
      <c r="Q736" s="61"/>
      <c r="R736" s="61"/>
      <c r="S736" s="61"/>
      <c r="T736" s="60"/>
      <c r="U736" s="60"/>
      <c r="V736" s="62"/>
      <c r="W736" s="62"/>
      <c r="X736" s="76"/>
      <c r="Y736" s="61"/>
      <c r="Z736" s="163">
        <f>Tabel1[[#This Row],[prijs voorbij entry (%)]]-Tabel1[[#This Row],[Fictieve Stoploss (%)]]</f>
        <v>0</v>
      </c>
      <c r="AA736" s="94"/>
      <c r="AB736" s="94"/>
      <c r="AC736" s="61"/>
      <c r="AD736" s="61"/>
      <c r="AE736" s="61"/>
      <c r="AF736" s="95"/>
      <c r="AG736" s="153">
        <f>Tabel1[[#This Row],[eindtijd]]-Tabel1[[#This Row],[starttijd]]</f>
        <v>0</v>
      </c>
      <c r="AI736" s="59"/>
      <c r="AJ736" s="162" t="str">
        <f>IFERROR($J736*(IF($M736="SL",IF($T736="",$Q736*Analysetool!B$3,$T736*Analysetool!B$3),$M736*Analysetool!B$3)+IF($N736="SL",IF($T736="",$Q736*Analysetool!B$4,$T736*Analysetool!B$4),$N736*Analysetool!B$4)+IF($O736="SL",IF($T736="",$Q736*Analysetool!B$5,$T736*Analysetool!B$5),$O736*Analysetool!B$5)+IF($P736="SL",IF($T736="",$Q736*Analysetool!B$6,$T736*Analysetool!B$6),$P736*Analysetool!B$6))-Tabel1[[#This Row],[fees (%)]],"")</f>
        <v/>
      </c>
    </row>
    <row r="737" spans="1:36" ht="15.75" customHeight="1" x14ac:dyDescent="0.35">
      <c r="A737" s="55"/>
      <c r="B737" s="56"/>
      <c r="C737" s="56"/>
      <c r="D737" s="56"/>
      <c r="E737" s="56"/>
      <c r="F737" s="57"/>
      <c r="G737" s="67"/>
      <c r="H737" s="67"/>
      <c r="I737" s="185"/>
      <c r="J737" s="58" t="str">
        <f>IFERROR(Tabel1[[#This Row],[risico PF (%)]]/Tabel1[[#This Row],[Fictieve Stoploss (%)]]*-1,"")</f>
        <v/>
      </c>
      <c r="K737" s="58" t="str">
        <f>IFERROR(Tabel1[[#This Row],[risico PF (%)]]/Tabel1[[#This Row],[Stoploss optie 2 (%)]]*-1,"")</f>
        <v/>
      </c>
      <c r="L737" s="137"/>
      <c r="M737" s="137"/>
      <c r="N737" s="138"/>
      <c r="O737" s="138"/>
      <c r="P737" s="137"/>
      <c r="Q737" s="61"/>
      <c r="R737" s="61"/>
      <c r="S737" s="61"/>
      <c r="T737" s="60"/>
      <c r="U737" s="60"/>
      <c r="V737" s="62"/>
      <c r="W737" s="62"/>
      <c r="X737" s="76"/>
      <c r="Y737" s="61"/>
      <c r="Z737" s="163">
        <f>Tabel1[[#This Row],[prijs voorbij entry (%)]]-Tabel1[[#This Row],[Fictieve Stoploss (%)]]</f>
        <v>0</v>
      </c>
      <c r="AA737" s="94"/>
      <c r="AB737" s="94"/>
      <c r="AC737" s="61"/>
      <c r="AD737" s="61"/>
      <c r="AE737" s="61"/>
      <c r="AF737" s="95"/>
      <c r="AG737" s="153">
        <f>Tabel1[[#This Row],[eindtijd]]-Tabel1[[#This Row],[starttijd]]</f>
        <v>0</v>
      </c>
      <c r="AI737" s="59"/>
      <c r="AJ737" s="162" t="str">
        <f>IFERROR($J737*(IF($M737="SL",IF($T737="",$Q737*Analysetool!B$3,$T737*Analysetool!B$3),$M737*Analysetool!B$3)+IF($N737="SL",IF($T737="",$Q737*Analysetool!B$4,$T737*Analysetool!B$4),$N737*Analysetool!B$4)+IF($O737="SL",IF($T737="",$Q737*Analysetool!B$5,$T737*Analysetool!B$5),$O737*Analysetool!B$5)+IF($P737="SL",IF($T737="",$Q737*Analysetool!B$6,$T737*Analysetool!B$6),$P737*Analysetool!B$6))-Tabel1[[#This Row],[fees (%)]],"")</f>
        <v/>
      </c>
    </row>
    <row r="738" spans="1:36" ht="15.75" customHeight="1" x14ac:dyDescent="0.35">
      <c r="A738" s="55"/>
      <c r="B738" s="56"/>
      <c r="C738" s="56"/>
      <c r="D738" s="56"/>
      <c r="E738" s="56"/>
      <c r="F738" s="57"/>
      <c r="G738" s="67"/>
      <c r="H738" s="67"/>
      <c r="I738" s="185"/>
      <c r="J738" s="58" t="str">
        <f>IFERROR(Tabel1[[#This Row],[risico PF (%)]]/Tabel1[[#This Row],[Fictieve Stoploss (%)]]*-1,"")</f>
        <v/>
      </c>
      <c r="K738" s="58" t="str">
        <f>IFERROR(Tabel1[[#This Row],[risico PF (%)]]/Tabel1[[#This Row],[Stoploss optie 2 (%)]]*-1,"")</f>
        <v/>
      </c>
      <c r="L738" s="137"/>
      <c r="M738" s="137"/>
      <c r="N738" s="138"/>
      <c r="O738" s="138"/>
      <c r="P738" s="137"/>
      <c r="Q738" s="61"/>
      <c r="R738" s="61"/>
      <c r="S738" s="61"/>
      <c r="T738" s="60"/>
      <c r="U738" s="60"/>
      <c r="V738" s="62"/>
      <c r="W738" s="62"/>
      <c r="X738" s="76"/>
      <c r="Y738" s="61"/>
      <c r="Z738" s="163">
        <f>Tabel1[[#This Row],[prijs voorbij entry (%)]]-Tabel1[[#This Row],[Fictieve Stoploss (%)]]</f>
        <v>0</v>
      </c>
      <c r="AA738" s="94"/>
      <c r="AB738" s="94"/>
      <c r="AC738" s="61"/>
      <c r="AD738" s="61"/>
      <c r="AE738" s="61"/>
      <c r="AF738" s="95"/>
      <c r="AG738" s="153">
        <f>Tabel1[[#This Row],[eindtijd]]-Tabel1[[#This Row],[starttijd]]</f>
        <v>0</v>
      </c>
      <c r="AI738" s="59"/>
      <c r="AJ738" s="162" t="str">
        <f>IFERROR($J738*(IF($M738="SL",IF($T738="",$Q738*Analysetool!B$3,$T738*Analysetool!B$3),$M738*Analysetool!B$3)+IF($N738="SL",IF($T738="",$Q738*Analysetool!B$4,$T738*Analysetool!B$4),$N738*Analysetool!B$4)+IF($O738="SL",IF($T738="",$Q738*Analysetool!B$5,$T738*Analysetool!B$5),$O738*Analysetool!B$5)+IF($P738="SL",IF($T738="",$Q738*Analysetool!B$6,$T738*Analysetool!B$6),$P738*Analysetool!B$6))-Tabel1[[#This Row],[fees (%)]],"")</f>
        <v/>
      </c>
    </row>
    <row r="739" spans="1:36" ht="15.75" customHeight="1" x14ac:dyDescent="0.35">
      <c r="A739" s="55"/>
      <c r="B739" s="56"/>
      <c r="C739" s="56"/>
      <c r="D739" s="56"/>
      <c r="E739" s="56"/>
      <c r="F739" s="57"/>
      <c r="G739" s="67"/>
      <c r="H739" s="67"/>
      <c r="I739" s="185"/>
      <c r="J739" s="58" t="str">
        <f>IFERROR(Tabel1[[#This Row],[risico PF (%)]]/Tabel1[[#This Row],[Fictieve Stoploss (%)]]*-1,"")</f>
        <v/>
      </c>
      <c r="K739" s="58" t="str">
        <f>IFERROR(Tabel1[[#This Row],[risico PF (%)]]/Tabel1[[#This Row],[Stoploss optie 2 (%)]]*-1,"")</f>
        <v/>
      </c>
      <c r="L739" s="137"/>
      <c r="M739" s="137"/>
      <c r="N739" s="138"/>
      <c r="O739" s="138"/>
      <c r="P739" s="137"/>
      <c r="Q739" s="61"/>
      <c r="R739" s="61"/>
      <c r="S739" s="61"/>
      <c r="T739" s="60"/>
      <c r="U739" s="60"/>
      <c r="V739" s="62"/>
      <c r="W739" s="62"/>
      <c r="X739" s="76"/>
      <c r="Y739" s="61"/>
      <c r="Z739" s="163">
        <f>Tabel1[[#This Row],[prijs voorbij entry (%)]]-Tabel1[[#This Row],[Fictieve Stoploss (%)]]</f>
        <v>0</v>
      </c>
      <c r="AA739" s="94"/>
      <c r="AB739" s="94"/>
      <c r="AC739" s="61"/>
      <c r="AD739" s="61"/>
      <c r="AE739" s="61"/>
      <c r="AF739" s="95"/>
      <c r="AG739" s="153">
        <f>Tabel1[[#This Row],[eindtijd]]-Tabel1[[#This Row],[starttijd]]</f>
        <v>0</v>
      </c>
      <c r="AI739" s="59"/>
      <c r="AJ739" s="162" t="str">
        <f>IFERROR($J739*(IF($M739="SL",IF($T739="",$Q739*Analysetool!B$3,$T739*Analysetool!B$3),$M739*Analysetool!B$3)+IF($N739="SL",IF($T739="",$Q739*Analysetool!B$4,$T739*Analysetool!B$4),$N739*Analysetool!B$4)+IF($O739="SL",IF($T739="",$Q739*Analysetool!B$5,$T739*Analysetool!B$5),$O739*Analysetool!B$5)+IF($P739="SL",IF($T739="",$Q739*Analysetool!B$6,$T739*Analysetool!B$6),$P739*Analysetool!B$6))-Tabel1[[#This Row],[fees (%)]],"")</f>
        <v/>
      </c>
    </row>
    <row r="740" spans="1:36" ht="15.75" customHeight="1" x14ac:dyDescent="0.35">
      <c r="A740" s="55"/>
      <c r="B740" s="56"/>
      <c r="C740" s="56"/>
      <c r="D740" s="56"/>
      <c r="E740" s="56"/>
      <c r="F740" s="57"/>
      <c r="G740" s="67"/>
      <c r="H740" s="67"/>
      <c r="I740" s="185"/>
      <c r="J740" s="58" t="str">
        <f>IFERROR(Tabel1[[#This Row],[risico PF (%)]]/Tabel1[[#This Row],[Fictieve Stoploss (%)]]*-1,"")</f>
        <v/>
      </c>
      <c r="K740" s="58" t="str">
        <f>IFERROR(Tabel1[[#This Row],[risico PF (%)]]/Tabel1[[#This Row],[Stoploss optie 2 (%)]]*-1,"")</f>
        <v/>
      </c>
      <c r="L740" s="137"/>
      <c r="M740" s="137"/>
      <c r="N740" s="138"/>
      <c r="O740" s="138"/>
      <c r="P740" s="137"/>
      <c r="Q740" s="61"/>
      <c r="R740" s="61"/>
      <c r="S740" s="61"/>
      <c r="T740" s="60"/>
      <c r="U740" s="60"/>
      <c r="V740" s="62"/>
      <c r="W740" s="62"/>
      <c r="X740" s="76"/>
      <c r="Y740" s="61"/>
      <c r="Z740" s="163">
        <f>Tabel1[[#This Row],[prijs voorbij entry (%)]]-Tabel1[[#This Row],[Fictieve Stoploss (%)]]</f>
        <v>0</v>
      </c>
      <c r="AA740" s="94"/>
      <c r="AB740" s="94"/>
      <c r="AC740" s="61"/>
      <c r="AD740" s="61"/>
      <c r="AE740" s="61"/>
      <c r="AF740" s="95"/>
      <c r="AG740" s="153">
        <f>Tabel1[[#This Row],[eindtijd]]-Tabel1[[#This Row],[starttijd]]</f>
        <v>0</v>
      </c>
      <c r="AI740" s="59"/>
      <c r="AJ740" s="162" t="str">
        <f>IFERROR($J740*(IF($M740="SL",IF($T740="",$Q740*Analysetool!B$3,$T740*Analysetool!B$3),$M740*Analysetool!B$3)+IF($N740="SL",IF($T740="",$Q740*Analysetool!B$4,$T740*Analysetool!B$4),$N740*Analysetool!B$4)+IF($O740="SL",IF($T740="",$Q740*Analysetool!B$5,$T740*Analysetool!B$5),$O740*Analysetool!B$5)+IF($P740="SL",IF($T740="",$Q740*Analysetool!B$6,$T740*Analysetool!B$6),$P740*Analysetool!B$6))-Tabel1[[#This Row],[fees (%)]],"")</f>
        <v/>
      </c>
    </row>
    <row r="741" spans="1:36" ht="15.75" customHeight="1" x14ac:dyDescent="0.35">
      <c r="A741" s="55"/>
      <c r="B741" s="56"/>
      <c r="C741" s="56"/>
      <c r="D741" s="56"/>
      <c r="E741" s="56"/>
      <c r="F741" s="57"/>
      <c r="G741" s="67"/>
      <c r="H741" s="67"/>
      <c r="I741" s="185"/>
      <c r="J741" s="58" t="str">
        <f>IFERROR(Tabel1[[#This Row],[risico PF (%)]]/Tabel1[[#This Row],[Fictieve Stoploss (%)]]*-1,"")</f>
        <v/>
      </c>
      <c r="K741" s="58" t="str">
        <f>IFERROR(Tabel1[[#This Row],[risico PF (%)]]/Tabel1[[#This Row],[Stoploss optie 2 (%)]]*-1,"")</f>
        <v/>
      </c>
      <c r="L741" s="137"/>
      <c r="M741" s="137"/>
      <c r="N741" s="138"/>
      <c r="O741" s="138"/>
      <c r="P741" s="137"/>
      <c r="Q741" s="61"/>
      <c r="R741" s="61"/>
      <c r="S741" s="61"/>
      <c r="T741" s="60"/>
      <c r="U741" s="60"/>
      <c r="V741" s="62"/>
      <c r="W741" s="62"/>
      <c r="X741" s="76"/>
      <c r="Y741" s="61"/>
      <c r="Z741" s="163">
        <f>Tabel1[[#This Row],[prijs voorbij entry (%)]]-Tabel1[[#This Row],[Fictieve Stoploss (%)]]</f>
        <v>0</v>
      </c>
      <c r="AA741" s="94"/>
      <c r="AB741" s="94"/>
      <c r="AC741" s="61"/>
      <c r="AD741" s="61"/>
      <c r="AE741" s="61"/>
      <c r="AF741" s="95"/>
      <c r="AG741" s="153">
        <f>Tabel1[[#This Row],[eindtijd]]-Tabel1[[#This Row],[starttijd]]</f>
        <v>0</v>
      </c>
      <c r="AI741" s="59"/>
      <c r="AJ741" s="162" t="str">
        <f>IFERROR($J741*(IF($M741="SL",IF($T741="",$Q741*Analysetool!B$3,$T741*Analysetool!B$3),$M741*Analysetool!B$3)+IF($N741="SL",IF($T741="",$Q741*Analysetool!B$4,$T741*Analysetool!B$4),$N741*Analysetool!B$4)+IF($O741="SL",IF($T741="",$Q741*Analysetool!B$5,$T741*Analysetool!B$5),$O741*Analysetool!B$5)+IF($P741="SL",IF($T741="",$Q741*Analysetool!B$6,$T741*Analysetool!B$6),$P741*Analysetool!B$6))-Tabel1[[#This Row],[fees (%)]],"")</f>
        <v/>
      </c>
    </row>
    <row r="742" spans="1:36" ht="15.75" customHeight="1" x14ac:dyDescent="0.35">
      <c r="A742" s="55"/>
      <c r="B742" s="56"/>
      <c r="C742" s="56"/>
      <c r="D742" s="56"/>
      <c r="E742" s="56"/>
      <c r="F742" s="57"/>
      <c r="G742" s="67"/>
      <c r="H742" s="67"/>
      <c r="I742" s="185"/>
      <c r="J742" s="58" t="str">
        <f>IFERROR(Tabel1[[#This Row],[risico PF (%)]]/Tabel1[[#This Row],[Fictieve Stoploss (%)]]*-1,"")</f>
        <v/>
      </c>
      <c r="K742" s="58" t="str">
        <f>IFERROR(Tabel1[[#This Row],[risico PF (%)]]/Tabel1[[#This Row],[Stoploss optie 2 (%)]]*-1,"")</f>
        <v/>
      </c>
      <c r="L742" s="137"/>
      <c r="M742" s="137"/>
      <c r="N742" s="138"/>
      <c r="O742" s="138"/>
      <c r="P742" s="137"/>
      <c r="Q742" s="61"/>
      <c r="R742" s="61"/>
      <c r="S742" s="61"/>
      <c r="T742" s="60"/>
      <c r="U742" s="60"/>
      <c r="V742" s="62"/>
      <c r="W742" s="62"/>
      <c r="X742" s="76"/>
      <c r="Y742" s="61"/>
      <c r="Z742" s="163">
        <f>Tabel1[[#This Row],[prijs voorbij entry (%)]]-Tabel1[[#This Row],[Fictieve Stoploss (%)]]</f>
        <v>0</v>
      </c>
      <c r="AA742" s="94"/>
      <c r="AB742" s="94"/>
      <c r="AC742" s="61"/>
      <c r="AD742" s="61"/>
      <c r="AE742" s="61"/>
      <c r="AF742" s="95"/>
      <c r="AG742" s="153">
        <f>Tabel1[[#This Row],[eindtijd]]-Tabel1[[#This Row],[starttijd]]</f>
        <v>0</v>
      </c>
      <c r="AI742" s="59"/>
      <c r="AJ742" s="162" t="str">
        <f>IFERROR($J742*(IF($M742="SL",IF($T742="",$Q742*Analysetool!B$3,$T742*Analysetool!B$3),$M742*Analysetool!B$3)+IF($N742="SL",IF($T742="",$Q742*Analysetool!B$4,$T742*Analysetool!B$4),$N742*Analysetool!B$4)+IF($O742="SL",IF($T742="",$Q742*Analysetool!B$5,$T742*Analysetool!B$5),$O742*Analysetool!B$5)+IF($P742="SL",IF($T742="",$Q742*Analysetool!B$6,$T742*Analysetool!B$6),$P742*Analysetool!B$6))-Tabel1[[#This Row],[fees (%)]],"")</f>
        <v/>
      </c>
    </row>
    <row r="743" spans="1:36" ht="15.75" customHeight="1" x14ac:dyDescent="0.35">
      <c r="A743" s="55"/>
      <c r="B743" s="56"/>
      <c r="C743" s="56"/>
      <c r="D743" s="56"/>
      <c r="E743" s="56"/>
      <c r="F743" s="57"/>
      <c r="G743" s="67"/>
      <c r="H743" s="67"/>
      <c r="I743" s="185"/>
      <c r="J743" s="58" t="str">
        <f>IFERROR(Tabel1[[#This Row],[risico PF (%)]]/Tabel1[[#This Row],[Fictieve Stoploss (%)]]*-1,"")</f>
        <v/>
      </c>
      <c r="K743" s="58" t="str">
        <f>IFERROR(Tabel1[[#This Row],[risico PF (%)]]/Tabel1[[#This Row],[Stoploss optie 2 (%)]]*-1,"")</f>
        <v/>
      </c>
      <c r="L743" s="137"/>
      <c r="M743" s="137"/>
      <c r="N743" s="138"/>
      <c r="O743" s="138"/>
      <c r="P743" s="137"/>
      <c r="Q743" s="61"/>
      <c r="R743" s="61"/>
      <c r="S743" s="61"/>
      <c r="T743" s="60"/>
      <c r="U743" s="60"/>
      <c r="V743" s="62"/>
      <c r="W743" s="62"/>
      <c r="X743" s="76"/>
      <c r="Y743" s="61"/>
      <c r="Z743" s="163">
        <f>Tabel1[[#This Row],[prijs voorbij entry (%)]]-Tabel1[[#This Row],[Fictieve Stoploss (%)]]</f>
        <v>0</v>
      </c>
      <c r="AA743" s="94"/>
      <c r="AB743" s="94"/>
      <c r="AC743" s="61"/>
      <c r="AD743" s="61"/>
      <c r="AE743" s="61"/>
      <c r="AF743" s="95"/>
      <c r="AG743" s="153">
        <f>Tabel1[[#This Row],[eindtijd]]-Tabel1[[#This Row],[starttijd]]</f>
        <v>0</v>
      </c>
      <c r="AI743" s="59"/>
      <c r="AJ743" s="162" t="str">
        <f>IFERROR($J743*(IF($M743="SL",IF($T743="",$Q743*Analysetool!B$3,$T743*Analysetool!B$3),$M743*Analysetool!B$3)+IF($N743="SL",IF($T743="",$Q743*Analysetool!B$4,$T743*Analysetool!B$4),$N743*Analysetool!B$4)+IF($O743="SL",IF($T743="",$Q743*Analysetool!B$5,$T743*Analysetool!B$5),$O743*Analysetool!B$5)+IF($P743="SL",IF($T743="",$Q743*Analysetool!B$6,$T743*Analysetool!B$6),$P743*Analysetool!B$6))-Tabel1[[#This Row],[fees (%)]],"")</f>
        <v/>
      </c>
    </row>
    <row r="744" spans="1:36" ht="15.75" customHeight="1" x14ac:dyDescent="0.35">
      <c r="A744" s="55"/>
      <c r="B744" s="56"/>
      <c r="C744" s="56"/>
      <c r="D744" s="56"/>
      <c r="E744" s="56"/>
      <c r="F744" s="57"/>
      <c r="G744" s="67"/>
      <c r="H744" s="67"/>
      <c r="I744" s="185"/>
      <c r="J744" s="58" t="str">
        <f>IFERROR(Tabel1[[#This Row],[risico PF (%)]]/Tabel1[[#This Row],[Fictieve Stoploss (%)]]*-1,"")</f>
        <v/>
      </c>
      <c r="K744" s="58" t="str">
        <f>IFERROR(Tabel1[[#This Row],[risico PF (%)]]/Tabel1[[#This Row],[Stoploss optie 2 (%)]]*-1,"")</f>
        <v/>
      </c>
      <c r="L744" s="137"/>
      <c r="M744" s="137"/>
      <c r="N744" s="138"/>
      <c r="O744" s="138"/>
      <c r="P744" s="137"/>
      <c r="Q744" s="61"/>
      <c r="R744" s="61"/>
      <c r="S744" s="61"/>
      <c r="T744" s="60"/>
      <c r="U744" s="60"/>
      <c r="V744" s="62"/>
      <c r="W744" s="62"/>
      <c r="X744" s="76"/>
      <c r="Y744" s="61"/>
      <c r="Z744" s="163">
        <f>Tabel1[[#This Row],[prijs voorbij entry (%)]]-Tabel1[[#This Row],[Fictieve Stoploss (%)]]</f>
        <v>0</v>
      </c>
      <c r="AA744" s="94"/>
      <c r="AB744" s="94"/>
      <c r="AC744" s="61"/>
      <c r="AD744" s="61"/>
      <c r="AE744" s="61"/>
      <c r="AF744" s="95"/>
      <c r="AG744" s="153">
        <f>Tabel1[[#This Row],[eindtijd]]-Tabel1[[#This Row],[starttijd]]</f>
        <v>0</v>
      </c>
      <c r="AI744" s="59"/>
      <c r="AJ744" s="162" t="str">
        <f>IFERROR($J744*(IF($M744="SL",IF($T744="",$Q744*Analysetool!B$3,$T744*Analysetool!B$3),$M744*Analysetool!B$3)+IF($N744="SL",IF($T744="",$Q744*Analysetool!B$4,$T744*Analysetool!B$4),$N744*Analysetool!B$4)+IF($O744="SL",IF($T744="",$Q744*Analysetool!B$5,$T744*Analysetool!B$5),$O744*Analysetool!B$5)+IF($P744="SL",IF($T744="",$Q744*Analysetool!B$6,$T744*Analysetool!B$6),$P744*Analysetool!B$6))-Tabel1[[#This Row],[fees (%)]],"")</f>
        <v/>
      </c>
    </row>
    <row r="745" spans="1:36" ht="15.75" customHeight="1" x14ac:dyDescent="0.35">
      <c r="A745" s="55"/>
      <c r="B745" s="56"/>
      <c r="C745" s="56"/>
      <c r="D745" s="56"/>
      <c r="E745" s="56"/>
      <c r="F745" s="57"/>
      <c r="G745" s="67"/>
      <c r="H745" s="67"/>
      <c r="I745" s="185"/>
      <c r="J745" s="58" t="str">
        <f>IFERROR(Tabel1[[#This Row],[risico PF (%)]]/Tabel1[[#This Row],[Fictieve Stoploss (%)]]*-1,"")</f>
        <v/>
      </c>
      <c r="K745" s="58" t="str">
        <f>IFERROR(Tabel1[[#This Row],[risico PF (%)]]/Tabel1[[#This Row],[Stoploss optie 2 (%)]]*-1,"")</f>
        <v/>
      </c>
      <c r="L745" s="137"/>
      <c r="M745" s="137"/>
      <c r="N745" s="138"/>
      <c r="O745" s="138"/>
      <c r="P745" s="137"/>
      <c r="Q745" s="61"/>
      <c r="R745" s="61"/>
      <c r="S745" s="61"/>
      <c r="T745" s="60"/>
      <c r="U745" s="60"/>
      <c r="V745" s="62"/>
      <c r="W745" s="62"/>
      <c r="X745" s="76"/>
      <c r="Y745" s="61"/>
      <c r="Z745" s="163">
        <f>Tabel1[[#This Row],[prijs voorbij entry (%)]]-Tabel1[[#This Row],[Fictieve Stoploss (%)]]</f>
        <v>0</v>
      </c>
      <c r="AA745" s="94"/>
      <c r="AB745" s="94"/>
      <c r="AC745" s="61"/>
      <c r="AD745" s="61"/>
      <c r="AE745" s="61"/>
      <c r="AF745" s="95"/>
      <c r="AG745" s="153">
        <f>Tabel1[[#This Row],[eindtijd]]-Tabel1[[#This Row],[starttijd]]</f>
        <v>0</v>
      </c>
      <c r="AI745" s="59"/>
      <c r="AJ745" s="162" t="str">
        <f>IFERROR($J745*(IF($M745="SL",IF($T745="",$Q745*Analysetool!B$3,$T745*Analysetool!B$3),$M745*Analysetool!B$3)+IF($N745="SL",IF($T745="",$Q745*Analysetool!B$4,$T745*Analysetool!B$4),$N745*Analysetool!B$4)+IF($O745="SL",IF($T745="",$Q745*Analysetool!B$5,$T745*Analysetool!B$5),$O745*Analysetool!B$5)+IF($P745="SL",IF($T745="",$Q745*Analysetool!B$6,$T745*Analysetool!B$6),$P745*Analysetool!B$6))-Tabel1[[#This Row],[fees (%)]],"")</f>
        <v/>
      </c>
    </row>
    <row r="746" spans="1:36" ht="15.75" customHeight="1" x14ac:dyDescent="0.35">
      <c r="A746" s="55"/>
      <c r="B746" s="56"/>
      <c r="C746" s="56"/>
      <c r="D746" s="56"/>
      <c r="E746" s="56"/>
      <c r="F746" s="57"/>
      <c r="G746" s="67"/>
      <c r="H746" s="67"/>
      <c r="I746" s="185"/>
      <c r="J746" s="58" t="str">
        <f>IFERROR(Tabel1[[#This Row],[risico PF (%)]]/Tabel1[[#This Row],[Fictieve Stoploss (%)]]*-1,"")</f>
        <v/>
      </c>
      <c r="K746" s="58" t="str">
        <f>IFERROR(Tabel1[[#This Row],[risico PF (%)]]/Tabel1[[#This Row],[Stoploss optie 2 (%)]]*-1,"")</f>
        <v/>
      </c>
      <c r="L746" s="137"/>
      <c r="M746" s="137"/>
      <c r="N746" s="138"/>
      <c r="O746" s="138"/>
      <c r="P746" s="137"/>
      <c r="Q746" s="61"/>
      <c r="R746" s="61"/>
      <c r="S746" s="61"/>
      <c r="T746" s="60"/>
      <c r="U746" s="60"/>
      <c r="V746" s="62"/>
      <c r="W746" s="62"/>
      <c r="X746" s="76"/>
      <c r="Y746" s="61"/>
      <c r="Z746" s="163">
        <f>Tabel1[[#This Row],[prijs voorbij entry (%)]]-Tabel1[[#This Row],[Fictieve Stoploss (%)]]</f>
        <v>0</v>
      </c>
      <c r="AA746" s="94"/>
      <c r="AB746" s="94"/>
      <c r="AC746" s="61"/>
      <c r="AD746" s="61"/>
      <c r="AE746" s="61"/>
      <c r="AF746" s="95"/>
      <c r="AG746" s="153">
        <f>Tabel1[[#This Row],[eindtijd]]-Tabel1[[#This Row],[starttijd]]</f>
        <v>0</v>
      </c>
      <c r="AI746" s="59"/>
      <c r="AJ746" s="162" t="str">
        <f>IFERROR($J746*(IF($M746="SL",IF($T746="",$Q746*Analysetool!B$3,$T746*Analysetool!B$3),$M746*Analysetool!B$3)+IF($N746="SL",IF($T746="",$Q746*Analysetool!B$4,$T746*Analysetool!B$4),$N746*Analysetool!B$4)+IF($O746="SL",IF($T746="",$Q746*Analysetool!B$5,$T746*Analysetool!B$5),$O746*Analysetool!B$5)+IF($P746="SL",IF($T746="",$Q746*Analysetool!B$6,$T746*Analysetool!B$6),$P746*Analysetool!B$6))-Tabel1[[#This Row],[fees (%)]],"")</f>
        <v/>
      </c>
    </row>
    <row r="747" spans="1:36" ht="15.75" customHeight="1" x14ac:dyDescent="0.35">
      <c r="A747" s="55"/>
      <c r="B747" s="56"/>
      <c r="C747" s="56"/>
      <c r="D747" s="56"/>
      <c r="E747" s="56"/>
      <c r="F747" s="57"/>
      <c r="G747" s="67"/>
      <c r="H747" s="67"/>
      <c r="I747" s="185"/>
      <c r="J747" s="58" t="str">
        <f>IFERROR(Tabel1[[#This Row],[risico PF (%)]]/Tabel1[[#This Row],[Fictieve Stoploss (%)]]*-1,"")</f>
        <v/>
      </c>
      <c r="K747" s="58" t="str">
        <f>IFERROR(Tabel1[[#This Row],[risico PF (%)]]/Tabel1[[#This Row],[Stoploss optie 2 (%)]]*-1,"")</f>
        <v/>
      </c>
      <c r="L747" s="137"/>
      <c r="M747" s="137"/>
      <c r="N747" s="138"/>
      <c r="O747" s="138"/>
      <c r="P747" s="137"/>
      <c r="Q747" s="61"/>
      <c r="R747" s="61"/>
      <c r="S747" s="61"/>
      <c r="T747" s="60"/>
      <c r="U747" s="60"/>
      <c r="V747" s="62"/>
      <c r="W747" s="62"/>
      <c r="X747" s="76"/>
      <c r="Y747" s="61"/>
      <c r="Z747" s="163">
        <f>Tabel1[[#This Row],[prijs voorbij entry (%)]]-Tabel1[[#This Row],[Fictieve Stoploss (%)]]</f>
        <v>0</v>
      </c>
      <c r="AA747" s="94"/>
      <c r="AB747" s="94"/>
      <c r="AC747" s="61"/>
      <c r="AD747" s="61"/>
      <c r="AE747" s="61"/>
      <c r="AF747" s="95"/>
      <c r="AG747" s="153">
        <f>Tabel1[[#This Row],[eindtijd]]-Tabel1[[#This Row],[starttijd]]</f>
        <v>0</v>
      </c>
      <c r="AI747" s="59"/>
      <c r="AJ747" s="162" t="str">
        <f>IFERROR($J747*(IF($M747="SL",IF($T747="",$Q747*Analysetool!B$3,$T747*Analysetool!B$3),$M747*Analysetool!B$3)+IF($N747="SL",IF($T747="",$Q747*Analysetool!B$4,$T747*Analysetool!B$4),$N747*Analysetool!B$4)+IF($O747="SL",IF($T747="",$Q747*Analysetool!B$5,$T747*Analysetool!B$5),$O747*Analysetool!B$5)+IF($P747="SL",IF($T747="",$Q747*Analysetool!B$6,$T747*Analysetool!B$6),$P747*Analysetool!B$6))-Tabel1[[#This Row],[fees (%)]],"")</f>
        <v/>
      </c>
    </row>
    <row r="748" spans="1:36" ht="15.75" customHeight="1" x14ac:dyDescent="0.35">
      <c r="A748" s="55"/>
      <c r="B748" s="56"/>
      <c r="C748" s="56"/>
      <c r="D748" s="56"/>
      <c r="E748" s="56"/>
      <c r="F748" s="57"/>
      <c r="G748" s="67"/>
      <c r="H748" s="67"/>
      <c r="I748" s="185"/>
      <c r="J748" s="58" t="str">
        <f>IFERROR(Tabel1[[#This Row],[risico PF (%)]]/Tabel1[[#This Row],[Fictieve Stoploss (%)]]*-1,"")</f>
        <v/>
      </c>
      <c r="K748" s="58" t="str">
        <f>IFERROR(Tabel1[[#This Row],[risico PF (%)]]/Tabel1[[#This Row],[Stoploss optie 2 (%)]]*-1,"")</f>
        <v/>
      </c>
      <c r="L748" s="137"/>
      <c r="M748" s="137"/>
      <c r="N748" s="138"/>
      <c r="O748" s="138"/>
      <c r="P748" s="137"/>
      <c r="Q748" s="61"/>
      <c r="R748" s="61"/>
      <c r="S748" s="61"/>
      <c r="T748" s="60"/>
      <c r="U748" s="60"/>
      <c r="V748" s="62"/>
      <c r="W748" s="62"/>
      <c r="X748" s="76"/>
      <c r="Y748" s="61"/>
      <c r="Z748" s="163">
        <f>Tabel1[[#This Row],[prijs voorbij entry (%)]]-Tabel1[[#This Row],[Fictieve Stoploss (%)]]</f>
        <v>0</v>
      </c>
      <c r="AA748" s="94"/>
      <c r="AB748" s="94"/>
      <c r="AC748" s="61"/>
      <c r="AD748" s="61"/>
      <c r="AE748" s="61"/>
      <c r="AF748" s="95"/>
      <c r="AG748" s="153">
        <f>Tabel1[[#This Row],[eindtijd]]-Tabel1[[#This Row],[starttijd]]</f>
        <v>0</v>
      </c>
      <c r="AI748" s="59"/>
      <c r="AJ748" s="162" t="str">
        <f>IFERROR($J748*(IF($M748="SL",IF($T748="",$Q748*Analysetool!B$3,$T748*Analysetool!B$3),$M748*Analysetool!B$3)+IF($N748="SL",IF($T748="",$Q748*Analysetool!B$4,$T748*Analysetool!B$4),$N748*Analysetool!B$4)+IF($O748="SL",IF($T748="",$Q748*Analysetool!B$5,$T748*Analysetool!B$5),$O748*Analysetool!B$5)+IF($P748="SL",IF($T748="",$Q748*Analysetool!B$6,$T748*Analysetool!B$6),$P748*Analysetool!B$6))-Tabel1[[#This Row],[fees (%)]],"")</f>
        <v/>
      </c>
    </row>
    <row r="749" spans="1:36" ht="15.75" customHeight="1" x14ac:dyDescent="0.35">
      <c r="A749" s="55"/>
      <c r="B749" s="56"/>
      <c r="C749" s="56"/>
      <c r="D749" s="56"/>
      <c r="E749" s="56"/>
      <c r="F749" s="57"/>
      <c r="G749" s="67"/>
      <c r="H749" s="67"/>
      <c r="I749" s="185"/>
      <c r="J749" s="58" t="str">
        <f>IFERROR(Tabel1[[#This Row],[risico PF (%)]]/Tabel1[[#This Row],[Fictieve Stoploss (%)]]*-1,"")</f>
        <v/>
      </c>
      <c r="K749" s="58" t="str">
        <f>IFERROR(Tabel1[[#This Row],[risico PF (%)]]/Tabel1[[#This Row],[Stoploss optie 2 (%)]]*-1,"")</f>
        <v/>
      </c>
      <c r="L749" s="137"/>
      <c r="M749" s="137"/>
      <c r="N749" s="138"/>
      <c r="O749" s="138"/>
      <c r="P749" s="137"/>
      <c r="Q749" s="61"/>
      <c r="R749" s="61"/>
      <c r="S749" s="61"/>
      <c r="T749" s="60"/>
      <c r="U749" s="60"/>
      <c r="V749" s="62"/>
      <c r="W749" s="62"/>
      <c r="X749" s="76"/>
      <c r="Y749" s="61"/>
      <c r="Z749" s="163">
        <f>Tabel1[[#This Row],[prijs voorbij entry (%)]]-Tabel1[[#This Row],[Fictieve Stoploss (%)]]</f>
        <v>0</v>
      </c>
      <c r="AA749" s="94"/>
      <c r="AB749" s="94"/>
      <c r="AC749" s="61"/>
      <c r="AD749" s="61"/>
      <c r="AE749" s="61"/>
      <c r="AF749" s="95"/>
      <c r="AG749" s="153">
        <f>Tabel1[[#This Row],[eindtijd]]-Tabel1[[#This Row],[starttijd]]</f>
        <v>0</v>
      </c>
      <c r="AI749" s="59"/>
      <c r="AJ749" s="162" t="str">
        <f>IFERROR($J749*(IF($M749="SL",IF($T749="",$Q749*Analysetool!B$3,$T749*Analysetool!B$3),$M749*Analysetool!B$3)+IF($N749="SL",IF($T749="",$Q749*Analysetool!B$4,$T749*Analysetool!B$4),$N749*Analysetool!B$4)+IF($O749="SL",IF($T749="",$Q749*Analysetool!B$5,$T749*Analysetool!B$5),$O749*Analysetool!B$5)+IF($P749="SL",IF($T749="",$Q749*Analysetool!B$6,$T749*Analysetool!B$6),$P749*Analysetool!B$6))-Tabel1[[#This Row],[fees (%)]],"")</f>
        <v/>
      </c>
    </row>
    <row r="750" spans="1:36" ht="15.75" customHeight="1" x14ac:dyDescent="0.35">
      <c r="A750" s="55"/>
      <c r="B750" s="56"/>
      <c r="C750" s="56"/>
      <c r="D750" s="56"/>
      <c r="E750" s="56"/>
      <c r="F750" s="57"/>
      <c r="G750" s="67"/>
      <c r="H750" s="67"/>
      <c r="I750" s="185"/>
      <c r="J750" s="58" t="str">
        <f>IFERROR(Tabel1[[#This Row],[risico PF (%)]]/Tabel1[[#This Row],[Fictieve Stoploss (%)]]*-1,"")</f>
        <v/>
      </c>
      <c r="K750" s="58" t="str">
        <f>IFERROR(Tabel1[[#This Row],[risico PF (%)]]/Tabel1[[#This Row],[Stoploss optie 2 (%)]]*-1,"")</f>
        <v/>
      </c>
      <c r="L750" s="137"/>
      <c r="M750" s="137"/>
      <c r="N750" s="138"/>
      <c r="O750" s="138"/>
      <c r="P750" s="137"/>
      <c r="Q750" s="61"/>
      <c r="R750" s="61"/>
      <c r="S750" s="61"/>
      <c r="T750" s="60"/>
      <c r="U750" s="60"/>
      <c r="V750" s="62"/>
      <c r="W750" s="62"/>
      <c r="X750" s="76"/>
      <c r="Y750" s="61"/>
      <c r="Z750" s="163">
        <f>Tabel1[[#This Row],[prijs voorbij entry (%)]]-Tabel1[[#This Row],[Fictieve Stoploss (%)]]</f>
        <v>0</v>
      </c>
      <c r="AA750" s="94"/>
      <c r="AB750" s="94"/>
      <c r="AC750" s="61"/>
      <c r="AD750" s="61"/>
      <c r="AE750" s="61"/>
      <c r="AF750" s="95"/>
      <c r="AG750" s="153">
        <f>Tabel1[[#This Row],[eindtijd]]-Tabel1[[#This Row],[starttijd]]</f>
        <v>0</v>
      </c>
      <c r="AI750" s="59"/>
      <c r="AJ750" s="162" t="str">
        <f>IFERROR($J750*(IF($M750="SL",IF($T750="",$Q750*Analysetool!B$3,$T750*Analysetool!B$3),$M750*Analysetool!B$3)+IF($N750="SL",IF($T750="",$Q750*Analysetool!B$4,$T750*Analysetool!B$4),$N750*Analysetool!B$4)+IF($O750="SL",IF($T750="",$Q750*Analysetool!B$5,$T750*Analysetool!B$5),$O750*Analysetool!B$5)+IF($P750="SL",IF($T750="",$Q750*Analysetool!B$6,$T750*Analysetool!B$6),$P750*Analysetool!B$6))-Tabel1[[#This Row],[fees (%)]],"")</f>
        <v/>
      </c>
    </row>
    <row r="751" spans="1:36" ht="15.75" customHeight="1" x14ac:dyDescent="0.35">
      <c r="A751" s="55"/>
      <c r="B751" s="56"/>
      <c r="C751" s="56"/>
      <c r="D751" s="56"/>
      <c r="E751" s="56"/>
      <c r="F751" s="57"/>
      <c r="G751" s="67"/>
      <c r="H751" s="67"/>
      <c r="I751" s="185"/>
      <c r="J751" s="58" t="str">
        <f>IFERROR(Tabel1[[#This Row],[risico PF (%)]]/Tabel1[[#This Row],[Fictieve Stoploss (%)]]*-1,"")</f>
        <v/>
      </c>
      <c r="K751" s="58" t="str">
        <f>IFERROR(Tabel1[[#This Row],[risico PF (%)]]/Tabel1[[#This Row],[Stoploss optie 2 (%)]]*-1,"")</f>
        <v/>
      </c>
      <c r="L751" s="137"/>
      <c r="M751" s="137"/>
      <c r="N751" s="138"/>
      <c r="O751" s="138"/>
      <c r="P751" s="137"/>
      <c r="Q751" s="61"/>
      <c r="R751" s="61"/>
      <c r="S751" s="61"/>
      <c r="T751" s="60"/>
      <c r="U751" s="60"/>
      <c r="V751" s="62"/>
      <c r="W751" s="62"/>
      <c r="X751" s="76"/>
      <c r="Y751" s="61"/>
      <c r="Z751" s="163">
        <f>Tabel1[[#This Row],[prijs voorbij entry (%)]]-Tabel1[[#This Row],[Fictieve Stoploss (%)]]</f>
        <v>0</v>
      </c>
      <c r="AA751" s="94"/>
      <c r="AB751" s="94"/>
      <c r="AC751" s="61"/>
      <c r="AD751" s="61"/>
      <c r="AE751" s="61"/>
      <c r="AF751" s="95"/>
      <c r="AG751" s="153">
        <f>Tabel1[[#This Row],[eindtijd]]-Tabel1[[#This Row],[starttijd]]</f>
        <v>0</v>
      </c>
      <c r="AI751" s="59"/>
      <c r="AJ751" s="162" t="str">
        <f>IFERROR($J751*(IF($M751="SL",IF($T751="",$Q751*Analysetool!B$3,$T751*Analysetool!B$3),$M751*Analysetool!B$3)+IF($N751="SL",IF($T751="",$Q751*Analysetool!B$4,$T751*Analysetool!B$4),$N751*Analysetool!B$4)+IF($O751="SL",IF($T751="",$Q751*Analysetool!B$5,$T751*Analysetool!B$5),$O751*Analysetool!B$5)+IF($P751="SL",IF($T751="",$Q751*Analysetool!B$6,$T751*Analysetool!B$6),$P751*Analysetool!B$6))-Tabel1[[#This Row],[fees (%)]],"")</f>
        <v/>
      </c>
    </row>
    <row r="752" spans="1:36" ht="15.75" customHeight="1" x14ac:dyDescent="0.35">
      <c r="A752" s="55"/>
      <c r="B752" s="56"/>
      <c r="C752" s="56"/>
      <c r="D752" s="56"/>
      <c r="E752" s="56"/>
      <c r="F752" s="57"/>
      <c r="G752" s="67"/>
      <c r="H752" s="67"/>
      <c r="I752" s="185"/>
      <c r="J752" s="58" t="str">
        <f>IFERROR(Tabel1[[#This Row],[risico PF (%)]]/Tabel1[[#This Row],[Fictieve Stoploss (%)]]*-1,"")</f>
        <v/>
      </c>
      <c r="K752" s="58" t="str">
        <f>IFERROR(Tabel1[[#This Row],[risico PF (%)]]/Tabel1[[#This Row],[Stoploss optie 2 (%)]]*-1,"")</f>
        <v/>
      </c>
      <c r="L752" s="137"/>
      <c r="M752" s="137"/>
      <c r="N752" s="138"/>
      <c r="O752" s="138"/>
      <c r="P752" s="137"/>
      <c r="Q752" s="61"/>
      <c r="R752" s="61"/>
      <c r="S752" s="61"/>
      <c r="T752" s="60"/>
      <c r="U752" s="60"/>
      <c r="V752" s="62"/>
      <c r="W752" s="62"/>
      <c r="X752" s="76"/>
      <c r="Y752" s="61"/>
      <c r="Z752" s="163">
        <f>Tabel1[[#This Row],[prijs voorbij entry (%)]]-Tabel1[[#This Row],[Fictieve Stoploss (%)]]</f>
        <v>0</v>
      </c>
      <c r="AA752" s="94"/>
      <c r="AB752" s="94"/>
      <c r="AC752" s="61"/>
      <c r="AD752" s="61"/>
      <c r="AE752" s="61"/>
      <c r="AF752" s="95"/>
      <c r="AG752" s="153">
        <f>Tabel1[[#This Row],[eindtijd]]-Tabel1[[#This Row],[starttijd]]</f>
        <v>0</v>
      </c>
      <c r="AI752" s="59"/>
      <c r="AJ752" s="162" t="str">
        <f>IFERROR($J752*(IF($M752="SL",IF($T752="",$Q752*Analysetool!B$3,$T752*Analysetool!B$3),$M752*Analysetool!B$3)+IF($N752="SL",IF($T752="",$Q752*Analysetool!B$4,$T752*Analysetool!B$4),$N752*Analysetool!B$4)+IF($O752="SL",IF($T752="",$Q752*Analysetool!B$5,$T752*Analysetool!B$5),$O752*Analysetool!B$5)+IF($P752="SL",IF($T752="",$Q752*Analysetool!B$6,$T752*Analysetool!B$6),$P752*Analysetool!B$6))-Tabel1[[#This Row],[fees (%)]],"")</f>
        <v/>
      </c>
    </row>
    <row r="753" spans="1:36" ht="15.75" customHeight="1" x14ac:dyDescent="0.35">
      <c r="A753" s="55"/>
      <c r="B753" s="56"/>
      <c r="C753" s="56"/>
      <c r="D753" s="56"/>
      <c r="E753" s="56"/>
      <c r="F753" s="57"/>
      <c r="G753" s="67"/>
      <c r="H753" s="67"/>
      <c r="I753" s="185"/>
      <c r="J753" s="58" t="str">
        <f>IFERROR(Tabel1[[#This Row],[risico PF (%)]]/Tabel1[[#This Row],[Fictieve Stoploss (%)]]*-1,"")</f>
        <v/>
      </c>
      <c r="K753" s="58" t="str">
        <f>IFERROR(Tabel1[[#This Row],[risico PF (%)]]/Tabel1[[#This Row],[Stoploss optie 2 (%)]]*-1,"")</f>
        <v/>
      </c>
      <c r="L753" s="137"/>
      <c r="M753" s="137"/>
      <c r="N753" s="138"/>
      <c r="O753" s="138"/>
      <c r="P753" s="137"/>
      <c r="Q753" s="61"/>
      <c r="R753" s="61"/>
      <c r="S753" s="61"/>
      <c r="T753" s="60"/>
      <c r="U753" s="60"/>
      <c r="V753" s="62"/>
      <c r="W753" s="62"/>
      <c r="X753" s="76"/>
      <c r="Y753" s="61"/>
      <c r="Z753" s="163">
        <f>Tabel1[[#This Row],[prijs voorbij entry (%)]]-Tabel1[[#This Row],[Fictieve Stoploss (%)]]</f>
        <v>0</v>
      </c>
      <c r="AA753" s="94"/>
      <c r="AB753" s="94"/>
      <c r="AC753" s="61"/>
      <c r="AD753" s="61"/>
      <c r="AE753" s="61"/>
      <c r="AF753" s="95"/>
      <c r="AG753" s="153">
        <f>Tabel1[[#This Row],[eindtijd]]-Tabel1[[#This Row],[starttijd]]</f>
        <v>0</v>
      </c>
      <c r="AI753" s="59"/>
      <c r="AJ753" s="162" t="str">
        <f>IFERROR($J753*(IF($M753="SL",IF($T753="",$Q753*Analysetool!B$3,$T753*Analysetool!B$3),$M753*Analysetool!B$3)+IF($N753="SL",IF($T753="",$Q753*Analysetool!B$4,$T753*Analysetool!B$4),$N753*Analysetool!B$4)+IF($O753="SL",IF($T753="",$Q753*Analysetool!B$5,$T753*Analysetool!B$5),$O753*Analysetool!B$5)+IF($P753="SL",IF($T753="",$Q753*Analysetool!B$6,$T753*Analysetool!B$6),$P753*Analysetool!B$6))-Tabel1[[#This Row],[fees (%)]],"")</f>
        <v/>
      </c>
    </row>
    <row r="754" spans="1:36" ht="15.75" customHeight="1" x14ac:dyDescent="0.35">
      <c r="A754" s="55"/>
      <c r="B754" s="56"/>
      <c r="C754" s="56"/>
      <c r="D754" s="56"/>
      <c r="E754" s="56"/>
      <c r="F754" s="57"/>
      <c r="G754" s="67"/>
      <c r="H754" s="67"/>
      <c r="I754" s="185"/>
      <c r="J754" s="58" t="str">
        <f>IFERROR(Tabel1[[#This Row],[risico PF (%)]]/Tabel1[[#This Row],[Fictieve Stoploss (%)]]*-1,"")</f>
        <v/>
      </c>
      <c r="K754" s="58" t="str">
        <f>IFERROR(Tabel1[[#This Row],[risico PF (%)]]/Tabel1[[#This Row],[Stoploss optie 2 (%)]]*-1,"")</f>
        <v/>
      </c>
      <c r="L754" s="137"/>
      <c r="M754" s="137"/>
      <c r="N754" s="138"/>
      <c r="O754" s="138"/>
      <c r="P754" s="137"/>
      <c r="Q754" s="61"/>
      <c r="R754" s="61"/>
      <c r="S754" s="61"/>
      <c r="T754" s="60"/>
      <c r="U754" s="60"/>
      <c r="V754" s="62"/>
      <c r="W754" s="62"/>
      <c r="X754" s="76"/>
      <c r="Y754" s="61"/>
      <c r="Z754" s="163">
        <f>Tabel1[[#This Row],[prijs voorbij entry (%)]]-Tabel1[[#This Row],[Fictieve Stoploss (%)]]</f>
        <v>0</v>
      </c>
      <c r="AA754" s="94"/>
      <c r="AB754" s="94"/>
      <c r="AC754" s="61"/>
      <c r="AD754" s="61"/>
      <c r="AE754" s="61"/>
      <c r="AF754" s="95"/>
      <c r="AG754" s="153">
        <f>Tabel1[[#This Row],[eindtijd]]-Tabel1[[#This Row],[starttijd]]</f>
        <v>0</v>
      </c>
      <c r="AI754" s="59"/>
      <c r="AJ754" s="162" t="str">
        <f>IFERROR($J754*(IF($M754="SL",IF($T754="",$Q754*Analysetool!B$3,$T754*Analysetool!B$3),$M754*Analysetool!B$3)+IF($N754="SL",IF($T754="",$Q754*Analysetool!B$4,$T754*Analysetool!B$4),$N754*Analysetool!B$4)+IF($O754="SL",IF($T754="",$Q754*Analysetool!B$5,$T754*Analysetool!B$5),$O754*Analysetool!B$5)+IF($P754="SL",IF($T754="",$Q754*Analysetool!B$6,$T754*Analysetool!B$6),$P754*Analysetool!B$6))-Tabel1[[#This Row],[fees (%)]],"")</f>
        <v/>
      </c>
    </row>
    <row r="755" spans="1:36" ht="15.75" customHeight="1" x14ac:dyDescent="0.35">
      <c r="A755" s="55"/>
      <c r="B755" s="56"/>
      <c r="C755" s="56"/>
      <c r="D755" s="56"/>
      <c r="E755" s="56"/>
      <c r="F755" s="57"/>
      <c r="G755" s="67"/>
      <c r="H755" s="67"/>
      <c r="I755" s="185"/>
      <c r="J755" s="58" t="str">
        <f>IFERROR(Tabel1[[#This Row],[risico PF (%)]]/Tabel1[[#This Row],[Fictieve Stoploss (%)]]*-1,"")</f>
        <v/>
      </c>
      <c r="K755" s="58" t="str">
        <f>IFERROR(Tabel1[[#This Row],[risico PF (%)]]/Tabel1[[#This Row],[Stoploss optie 2 (%)]]*-1,"")</f>
        <v/>
      </c>
      <c r="L755" s="137"/>
      <c r="M755" s="137"/>
      <c r="N755" s="138"/>
      <c r="O755" s="138"/>
      <c r="P755" s="137"/>
      <c r="Q755" s="61"/>
      <c r="R755" s="61"/>
      <c r="S755" s="61"/>
      <c r="T755" s="60"/>
      <c r="U755" s="60"/>
      <c r="V755" s="62"/>
      <c r="W755" s="62"/>
      <c r="X755" s="76"/>
      <c r="Y755" s="61"/>
      <c r="Z755" s="163">
        <f>Tabel1[[#This Row],[prijs voorbij entry (%)]]-Tabel1[[#This Row],[Fictieve Stoploss (%)]]</f>
        <v>0</v>
      </c>
      <c r="AA755" s="94"/>
      <c r="AB755" s="94"/>
      <c r="AC755" s="61"/>
      <c r="AD755" s="61"/>
      <c r="AE755" s="61"/>
      <c r="AF755" s="95"/>
      <c r="AG755" s="153">
        <f>Tabel1[[#This Row],[eindtijd]]-Tabel1[[#This Row],[starttijd]]</f>
        <v>0</v>
      </c>
      <c r="AI755" s="59"/>
      <c r="AJ755" s="162" t="str">
        <f>IFERROR($J755*(IF($M755="SL",IF($T755="",$Q755*Analysetool!B$3,$T755*Analysetool!B$3),$M755*Analysetool!B$3)+IF($N755="SL",IF($T755="",$Q755*Analysetool!B$4,$T755*Analysetool!B$4),$N755*Analysetool!B$4)+IF($O755="SL",IF($T755="",$Q755*Analysetool!B$5,$T755*Analysetool!B$5),$O755*Analysetool!B$5)+IF($P755="SL",IF($T755="",$Q755*Analysetool!B$6,$T755*Analysetool!B$6),$P755*Analysetool!B$6))-Tabel1[[#This Row],[fees (%)]],"")</f>
        <v/>
      </c>
    </row>
    <row r="756" spans="1:36" ht="15.75" customHeight="1" x14ac:dyDescent="0.35">
      <c r="A756" s="55"/>
      <c r="B756" s="56"/>
      <c r="C756" s="56"/>
      <c r="D756" s="56"/>
      <c r="E756" s="56"/>
      <c r="F756" s="57"/>
      <c r="G756" s="67"/>
      <c r="H756" s="67"/>
      <c r="I756" s="185"/>
      <c r="J756" s="58" t="str">
        <f>IFERROR(Tabel1[[#This Row],[risico PF (%)]]/Tabel1[[#This Row],[Fictieve Stoploss (%)]]*-1,"")</f>
        <v/>
      </c>
      <c r="K756" s="58" t="str">
        <f>IFERROR(Tabel1[[#This Row],[risico PF (%)]]/Tabel1[[#This Row],[Stoploss optie 2 (%)]]*-1,"")</f>
        <v/>
      </c>
      <c r="L756" s="137"/>
      <c r="M756" s="137"/>
      <c r="N756" s="138"/>
      <c r="O756" s="138"/>
      <c r="P756" s="137"/>
      <c r="Q756" s="61"/>
      <c r="R756" s="61"/>
      <c r="S756" s="61"/>
      <c r="T756" s="60"/>
      <c r="U756" s="60"/>
      <c r="V756" s="62"/>
      <c r="W756" s="62"/>
      <c r="X756" s="76"/>
      <c r="Y756" s="61"/>
      <c r="Z756" s="163">
        <f>Tabel1[[#This Row],[prijs voorbij entry (%)]]-Tabel1[[#This Row],[Fictieve Stoploss (%)]]</f>
        <v>0</v>
      </c>
      <c r="AA756" s="94"/>
      <c r="AB756" s="94"/>
      <c r="AC756" s="61"/>
      <c r="AD756" s="61"/>
      <c r="AE756" s="61"/>
      <c r="AF756" s="95"/>
      <c r="AG756" s="153">
        <f>Tabel1[[#This Row],[eindtijd]]-Tabel1[[#This Row],[starttijd]]</f>
        <v>0</v>
      </c>
      <c r="AI756" s="59"/>
      <c r="AJ756" s="162" t="str">
        <f>IFERROR($J756*(IF($M756="SL",IF($T756="",$Q756*Analysetool!B$3,$T756*Analysetool!B$3),$M756*Analysetool!B$3)+IF($N756="SL",IF($T756="",$Q756*Analysetool!B$4,$T756*Analysetool!B$4),$N756*Analysetool!B$4)+IF($O756="SL",IF($T756="",$Q756*Analysetool!B$5,$T756*Analysetool!B$5),$O756*Analysetool!B$5)+IF($P756="SL",IF($T756="",$Q756*Analysetool!B$6,$T756*Analysetool!B$6),$P756*Analysetool!B$6))-Tabel1[[#This Row],[fees (%)]],"")</f>
        <v/>
      </c>
    </row>
    <row r="757" spans="1:36" ht="15.75" customHeight="1" x14ac:dyDescent="0.35">
      <c r="A757" s="55"/>
      <c r="B757" s="56"/>
      <c r="C757" s="56"/>
      <c r="D757" s="56"/>
      <c r="E757" s="56"/>
      <c r="F757" s="57"/>
      <c r="G757" s="67"/>
      <c r="H757" s="67"/>
      <c r="I757" s="185"/>
      <c r="J757" s="58" t="str">
        <f>IFERROR(Tabel1[[#This Row],[risico PF (%)]]/Tabel1[[#This Row],[Fictieve Stoploss (%)]]*-1,"")</f>
        <v/>
      </c>
      <c r="K757" s="58" t="str">
        <f>IFERROR(Tabel1[[#This Row],[risico PF (%)]]/Tabel1[[#This Row],[Stoploss optie 2 (%)]]*-1,"")</f>
        <v/>
      </c>
      <c r="L757" s="137"/>
      <c r="M757" s="137"/>
      <c r="N757" s="138"/>
      <c r="O757" s="138"/>
      <c r="P757" s="137"/>
      <c r="Q757" s="61"/>
      <c r="R757" s="61"/>
      <c r="S757" s="61"/>
      <c r="T757" s="60"/>
      <c r="U757" s="60"/>
      <c r="V757" s="62"/>
      <c r="W757" s="62"/>
      <c r="X757" s="76"/>
      <c r="Y757" s="61"/>
      <c r="Z757" s="163">
        <f>Tabel1[[#This Row],[prijs voorbij entry (%)]]-Tabel1[[#This Row],[Fictieve Stoploss (%)]]</f>
        <v>0</v>
      </c>
      <c r="AA757" s="94"/>
      <c r="AB757" s="94"/>
      <c r="AC757" s="61"/>
      <c r="AD757" s="61"/>
      <c r="AE757" s="61"/>
      <c r="AF757" s="95"/>
      <c r="AG757" s="153">
        <f>Tabel1[[#This Row],[eindtijd]]-Tabel1[[#This Row],[starttijd]]</f>
        <v>0</v>
      </c>
      <c r="AI757" s="59"/>
      <c r="AJ757" s="162" t="str">
        <f>IFERROR($J757*(IF($M757="SL",IF($T757="",$Q757*Analysetool!B$3,$T757*Analysetool!B$3),$M757*Analysetool!B$3)+IF($N757="SL",IF($T757="",$Q757*Analysetool!B$4,$T757*Analysetool!B$4),$N757*Analysetool!B$4)+IF($O757="SL",IF($T757="",$Q757*Analysetool!B$5,$T757*Analysetool!B$5),$O757*Analysetool!B$5)+IF($P757="SL",IF($T757="",$Q757*Analysetool!B$6,$T757*Analysetool!B$6),$P757*Analysetool!B$6))-Tabel1[[#This Row],[fees (%)]],"")</f>
        <v/>
      </c>
    </row>
    <row r="758" spans="1:36" ht="15.75" customHeight="1" x14ac:dyDescent="0.35">
      <c r="A758" s="55"/>
      <c r="B758" s="56"/>
      <c r="C758" s="56"/>
      <c r="D758" s="56"/>
      <c r="E758" s="56"/>
      <c r="F758" s="57"/>
      <c r="G758" s="67"/>
      <c r="H758" s="67"/>
      <c r="I758" s="185"/>
      <c r="J758" s="58" t="str">
        <f>IFERROR(Tabel1[[#This Row],[risico PF (%)]]/Tabel1[[#This Row],[Fictieve Stoploss (%)]]*-1,"")</f>
        <v/>
      </c>
      <c r="K758" s="58" t="str">
        <f>IFERROR(Tabel1[[#This Row],[risico PF (%)]]/Tabel1[[#This Row],[Stoploss optie 2 (%)]]*-1,"")</f>
        <v/>
      </c>
      <c r="L758" s="137"/>
      <c r="M758" s="137"/>
      <c r="N758" s="138"/>
      <c r="O758" s="138"/>
      <c r="P758" s="137"/>
      <c r="Q758" s="61"/>
      <c r="R758" s="61"/>
      <c r="S758" s="61"/>
      <c r="T758" s="60"/>
      <c r="U758" s="60"/>
      <c r="V758" s="62"/>
      <c r="W758" s="62"/>
      <c r="X758" s="76"/>
      <c r="Y758" s="61"/>
      <c r="Z758" s="163">
        <f>Tabel1[[#This Row],[prijs voorbij entry (%)]]-Tabel1[[#This Row],[Fictieve Stoploss (%)]]</f>
        <v>0</v>
      </c>
      <c r="AA758" s="94"/>
      <c r="AB758" s="94"/>
      <c r="AC758" s="61"/>
      <c r="AD758" s="61"/>
      <c r="AE758" s="61"/>
      <c r="AF758" s="95"/>
      <c r="AG758" s="153">
        <f>Tabel1[[#This Row],[eindtijd]]-Tabel1[[#This Row],[starttijd]]</f>
        <v>0</v>
      </c>
      <c r="AI758" s="59"/>
      <c r="AJ758" s="162" t="str">
        <f>IFERROR($J758*(IF($M758="SL",IF($T758="",$Q758*Analysetool!B$3,$T758*Analysetool!B$3),$M758*Analysetool!B$3)+IF($N758="SL",IF($T758="",$Q758*Analysetool!B$4,$T758*Analysetool!B$4),$N758*Analysetool!B$4)+IF($O758="SL",IF($T758="",$Q758*Analysetool!B$5,$T758*Analysetool!B$5),$O758*Analysetool!B$5)+IF($P758="SL",IF($T758="",$Q758*Analysetool!B$6,$T758*Analysetool!B$6),$P758*Analysetool!B$6))-Tabel1[[#This Row],[fees (%)]],"")</f>
        <v/>
      </c>
    </row>
    <row r="759" spans="1:36" ht="15.75" customHeight="1" x14ac:dyDescent="0.35">
      <c r="A759" s="55"/>
      <c r="B759" s="56"/>
      <c r="C759" s="56"/>
      <c r="D759" s="56"/>
      <c r="E759" s="56"/>
      <c r="F759" s="57"/>
      <c r="G759" s="67"/>
      <c r="H759" s="67"/>
      <c r="I759" s="185"/>
      <c r="J759" s="58" t="str">
        <f>IFERROR(Tabel1[[#This Row],[risico PF (%)]]/Tabel1[[#This Row],[Fictieve Stoploss (%)]]*-1,"")</f>
        <v/>
      </c>
      <c r="K759" s="58" t="str">
        <f>IFERROR(Tabel1[[#This Row],[risico PF (%)]]/Tabel1[[#This Row],[Stoploss optie 2 (%)]]*-1,"")</f>
        <v/>
      </c>
      <c r="L759" s="137"/>
      <c r="M759" s="137"/>
      <c r="N759" s="138"/>
      <c r="O759" s="138"/>
      <c r="P759" s="137"/>
      <c r="Q759" s="61"/>
      <c r="R759" s="61"/>
      <c r="S759" s="61"/>
      <c r="T759" s="60"/>
      <c r="U759" s="60"/>
      <c r="V759" s="62"/>
      <c r="W759" s="62"/>
      <c r="X759" s="76"/>
      <c r="Y759" s="61"/>
      <c r="Z759" s="163">
        <f>Tabel1[[#This Row],[prijs voorbij entry (%)]]-Tabel1[[#This Row],[Fictieve Stoploss (%)]]</f>
        <v>0</v>
      </c>
      <c r="AA759" s="94"/>
      <c r="AB759" s="94"/>
      <c r="AC759" s="61"/>
      <c r="AD759" s="61"/>
      <c r="AE759" s="61"/>
      <c r="AF759" s="95"/>
      <c r="AG759" s="153">
        <f>Tabel1[[#This Row],[eindtijd]]-Tabel1[[#This Row],[starttijd]]</f>
        <v>0</v>
      </c>
      <c r="AI759" s="59"/>
      <c r="AJ759" s="162" t="str">
        <f>IFERROR($J759*(IF($M759="SL",IF($T759="",$Q759*Analysetool!B$3,$T759*Analysetool!B$3),$M759*Analysetool!B$3)+IF($N759="SL",IF($T759="",$Q759*Analysetool!B$4,$T759*Analysetool!B$4),$N759*Analysetool!B$4)+IF($O759="SL",IF($T759="",$Q759*Analysetool!B$5,$T759*Analysetool!B$5),$O759*Analysetool!B$5)+IF($P759="SL",IF($T759="",$Q759*Analysetool!B$6,$T759*Analysetool!B$6),$P759*Analysetool!B$6))-Tabel1[[#This Row],[fees (%)]],"")</f>
        <v/>
      </c>
    </row>
    <row r="760" spans="1:36" ht="15.75" customHeight="1" x14ac:dyDescent="0.35">
      <c r="A760" s="55"/>
      <c r="B760" s="56"/>
      <c r="C760" s="56"/>
      <c r="D760" s="56"/>
      <c r="E760" s="56"/>
      <c r="F760" s="57"/>
      <c r="G760" s="67"/>
      <c r="H760" s="67"/>
      <c r="I760" s="185"/>
      <c r="J760" s="58" t="str">
        <f>IFERROR(Tabel1[[#This Row],[risico PF (%)]]/Tabel1[[#This Row],[Fictieve Stoploss (%)]]*-1,"")</f>
        <v/>
      </c>
      <c r="K760" s="58" t="str">
        <f>IFERROR(Tabel1[[#This Row],[risico PF (%)]]/Tabel1[[#This Row],[Stoploss optie 2 (%)]]*-1,"")</f>
        <v/>
      </c>
      <c r="L760" s="137"/>
      <c r="M760" s="137"/>
      <c r="N760" s="138"/>
      <c r="O760" s="138"/>
      <c r="P760" s="137"/>
      <c r="Q760" s="61"/>
      <c r="R760" s="61"/>
      <c r="S760" s="61"/>
      <c r="T760" s="60"/>
      <c r="U760" s="60"/>
      <c r="V760" s="62"/>
      <c r="W760" s="62"/>
      <c r="X760" s="76"/>
      <c r="Y760" s="61"/>
      <c r="Z760" s="163">
        <f>Tabel1[[#This Row],[prijs voorbij entry (%)]]-Tabel1[[#This Row],[Fictieve Stoploss (%)]]</f>
        <v>0</v>
      </c>
      <c r="AA760" s="94"/>
      <c r="AB760" s="94"/>
      <c r="AC760" s="61"/>
      <c r="AD760" s="61"/>
      <c r="AE760" s="61"/>
      <c r="AF760" s="95"/>
      <c r="AG760" s="153">
        <f>Tabel1[[#This Row],[eindtijd]]-Tabel1[[#This Row],[starttijd]]</f>
        <v>0</v>
      </c>
      <c r="AI760" s="59"/>
      <c r="AJ760" s="162" t="str">
        <f>IFERROR($J760*(IF($M760="SL",IF($T760="",$Q760*Analysetool!B$3,$T760*Analysetool!B$3),$M760*Analysetool!B$3)+IF($N760="SL",IF($T760="",$Q760*Analysetool!B$4,$T760*Analysetool!B$4),$N760*Analysetool!B$4)+IF($O760="SL",IF($T760="",$Q760*Analysetool!B$5,$T760*Analysetool!B$5),$O760*Analysetool!B$5)+IF($P760="SL",IF($T760="",$Q760*Analysetool!B$6,$T760*Analysetool!B$6),$P760*Analysetool!B$6))-Tabel1[[#This Row],[fees (%)]],"")</f>
        <v/>
      </c>
    </row>
    <row r="761" spans="1:36" ht="15.75" customHeight="1" x14ac:dyDescent="0.35">
      <c r="A761" s="55"/>
      <c r="B761" s="56"/>
      <c r="C761" s="56"/>
      <c r="D761" s="56"/>
      <c r="E761" s="56"/>
      <c r="F761" s="57"/>
      <c r="G761" s="67"/>
      <c r="H761" s="67"/>
      <c r="I761" s="185"/>
      <c r="J761" s="58" t="str">
        <f>IFERROR(Tabel1[[#This Row],[risico PF (%)]]/Tabel1[[#This Row],[Fictieve Stoploss (%)]]*-1,"")</f>
        <v/>
      </c>
      <c r="K761" s="58" t="str">
        <f>IFERROR(Tabel1[[#This Row],[risico PF (%)]]/Tabel1[[#This Row],[Stoploss optie 2 (%)]]*-1,"")</f>
        <v/>
      </c>
      <c r="L761" s="137"/>
      <c r="M761" s="137"/>
      <c r="N761" s="138"/>
      <c r="O761" s="138"/>
      <c r="P761" s="137"/>
      <c r="Q761" s="61"/>
      <c r="R761" s="61"/>
      <c r="S761" s="61"/>
      <c r="T761" s="60"/>
      <c r="U761" s="60"/>
      <c r="V761" s="62"/>
      <c r="W761" s="62"/>
      <c r="X761" s="76"/>
      <c r="Y761" s="61"/>
      <c r="Z761" s="163">
        <f>Tabel1[[#This Row],[prijs voorbij entry (%)]]-Tabel1[[#This Row],[Fictieve Stoploss (%)]]</f>
        <v>0</v>
      </c>
      <c r="AA761" s="94"/>
      <c r="AB761" s="94"/>
      <c r="AC761" s="61"/>
      <c r="AD761" s="61"/>
      <c r="AE761" s="61"/>
      <c r="AF761" s="95"/>
      <c r="AG761" s="153">
        <f>Tabel1[[#This Row],[eindtijd]]-Tabel1[[#This Row],[starttijd]]</f>
        <v>0</v>
      </c>
      <c r="AI761" s="59"/>
      <c r="AJ761" s="162" t="str">
        <f>IFERROR($J761*(IF($M761="SL",IF($T761="",$Q761*Analysetool!B$3,$T761*Analysetool!B$3),$M761*Analysetool!B$3)+IF($N761="SL",IF($T761="",$Q761*Analysetool!B$4,$T761*Analysetool!B$4),$N761*Analysetool!B$4)+IF($O761="SL",IF($T761="",$Q761*Analysetool!B$5,$T761*Analysetool!B$5),$O761*Analysetool!B$5)+IF($P761="SL",IF($T761="",$Q761*Analysetool!B$6,$T761*Analysetool!B$6),$P761*Analysetool!B$6))-Tabel1[[#This Row],[fees (%)]],"")</f>
        <v/>
      </c>
    </row>
    <row r="762" spans="1:36" ht="15.75" customHeight="1" x14ac:dyDescent="0.35">
      <c r="A762" s="55"/>
      <c r="B762" s="56"/>
      <c r="C762" s="56"/>
      <c r="D762" s="56"/>
      <c r="E762" s="56"/>
      <c r="F762" s="57"/>
      <c r="G762" s="67"/>
      <c r="H762" s="67"/>
      <c r="I762" s="185"/>
      <c r="J762" s="58" t="str">
        <f>IFERROR(Tabel1[[#This Row],[risico PF (%)]]/Tabel1[[#This Row],[Fictieve Stoploss (%)]]*-1,"")</f>
        <v/>
      </c>
      <c r="K762" s="58" t="str">
        <f>IFERROR(Tabel1[[#This Row],[risico PF (%)]]/Tabel1[[#This Row],[Stoploss optie 2 (%)]]*-1,"")</f>
        <v/>
      </c>
      <c r="L762" s="137"/>
      <c r="M762" s="137"/>
      <c r="N762" s="138"/>
      <c r="O762" s="138"/>
      <c r="P762" s="137"/>
      <c r="Q762" s="61"/>
      <c r="R762" s="61"/>
      <c r="S762" s="61"/>
      <c r="T762" s="60"/>
      <c r="U762" s="60"/>
      <c r="V762" s="62"/>
      <c r="W762" s="62"/>
      <c r="X762" s="76"/>
      <c r="Y762" s="61"/>
      <c r="Z762" s="163">
        <f>Tabel1[[#This Row],[prijs voorbij entry (%)]]-Tabel1[[#This Row],[Fictieve Stoploss (%)]]</f>
        <v>0</v>
      </c>
      <c r="AA762" s="94"/>
      <c r="AB762" s="94"/>
      <c r="AC762" s="61"/>
      <c r="AD762" s="61"/>
      <c r="AE762" s="61"/>
      <c r="AF762" s="95"/>
      <c r="AG762" s="153">
        <f>Tabel1[[#This Row],[eindtijd]]-Tabel1[[#This Row],[starttijd]]</f>
        <v>0</v>
      </c>
      <c r="AI762" s="59"/>
      <c r="AJ762" s="162" t="str">
        <f>IFERROR($J762*(IF($M762="SL",IF($T762="",$Q762*Analysetool!B$3,$T762*Analysetool!B$3),$M762*Analysetool!B$3)+IF($N762="SL",IF($T762="",$Q762*Analysetool!B$4,$T762*Analysetool!B$4),$N762*Analysetool!B$4)+IF($O762="SL",IF($T762="",$Q762*Analysetool!B$5,$T762*Analysetool!B$5),$O762*Analysetool!B$5)+IF($P762="SL",IF($T762="",$Q762*Analysetool!B$6,$T762*Analysetool!B$6),$P762*Analysetool!B$6))-Tabel1[[#This Row],[fees (%)]],"")</f>
        <v/>
      </c>
    </row>
    <row r="763" spans="1:36" ht="15.75" customHeight="1" x14ac:dyDescent="0.35">
      <c r="A763" s="55"/>
      <c r="B763" s="56"/>
      <c r="C763" s="56"/>
      <c r="D763" s="56"/>
      <c r="E763" s="56"/>
      <c r="F763" s="57"/>
      <c r="G763" s="67"/>
      <c r="H763" s="67"/>
      <c r="I763" s="185"/>
      <c r="J763" s="58" t="str">
        <f>IFERROR(Tabel1[[#This Row],[risico PF (%)]]/Tabel1[[#This Row],[Fictieve Stoploss (%)]]*-1,"")</f>
        <v/>
      </c>
      <c r="K763" s="58" t="str">
        <f>IFERROR(Tabel1[[#This Row],[risico PF (%)]]/Tabel1[[#This Row],[Stoploss optie 2 (%)]]*-1,"")</f>
        <v/>
      </c>
      <c r="L763" s="137"/>
      <c r="M763" s="137"/>
      <c r="N763" s="138"/>
      <c r="O763" s="138"/>
      <c r="P763" s="137"/>
      <c r="Q763" s="61"/>
      <c r="R763" s="61"/>
      <c r="S763" s="61"/>
      <c r="T763" s="60"/>
      <c r="U763" s="60"/>
      <c r="V763" s="62"/>
      <c r="W763" s="62"/>
      <c r="X763" s="76"/>
      <c r="Y763" s="61"/>
      <c r="Z763" s="163">
        <f>Tabel1[[#This Row],[prijs voorbij entry (%)]]-Tabel1[[#This Row],[Fictieve Stoploss (%)]]</f>
        <v>0</v>
      </c>
      <c r="AA763" s="94"/>
      <c r="AB763" s="94"/>
      <c r="AC763" s="61"/>
      <c r="AD763" s="61"/>
      <c r="AE763" s="61"/>
      <c r="AF763" s="95"/>
      <c r="AG763" s="153">
        <f>Tabel1[[#This Row],[eindtijd]]-Tabel1[[#This Row],[starttijd]]</f>
        <v>0</v>
      </c>
      <c r="AI763" s="59"/>
      <c r="AJ763" s="162" t="str">
        <f>IFERROR($J763*(IF($M763="SL",IF($T763="",$Q763*Analysetool!B$3,$T763*Analysetool!B$3),$M763*Analysetool!B$3)+IF($N763="SL",IF($T763="",$Q763*Analysetool!B$4,$T763*Analysetool!B$4),$N763*Analysetool!B$4)+IF($O763="SL",IF($T763="",$Q763*Analysetool!B$5,$T763*Analysetool!B$5),$O763*Analysetool!B$5)+IF($P763="SL",IF($T763="",$Q763*Analysetool!B$6,$T763*Analysetool!B$6),$P763*Analysetool!B$6))-Tabel1[[#This Row],[fees (%)]],"")</f>
        <v/>
      </c>
    </row>
    <row r="764" spans="1:36" ht="15.75" customHeight="1" x14ac:dyDescent="0.35">
      <c r="A764" s="55"/>
      <c r="B764" s="56"/>
      <c r="C764" s="56"/>
      <c r="D764" s="56"/>
      <c r="E764" s="56"/>
      <c r="F764" s="57"/>
      <c r="G764" s="67"/>
      <c r="H764" s="67"/>
      <c r="I764" s="185"/>
      <c r="J764" s="58" t="str">
        <f>IFERROR(Tabel1[[#This Row],[risico PF (%)]]/Tabel1[[#This Row],[Fictieve Stoploss (%)]]*-1,"")</f>
        <v/>
      </c>
      <c r="K764" s="58" t="str">
        <f>IFERROR(Tabel1[[#This Row],[risico PF (%)]]/Tabel1[[#This Row],[Stoploss optie 2 (%)]]*-1,"")</f>
        <v/>
      </c>
      <c r="L764" s="137"/>
      <c r="M764" s="137"/>
      <c r="N764" s="138"/>
      <c r="O764" s="138"/>
      <c r="P764" s="137"/>
      <c r="Q764" s="61"/>
      <c r="R764" s="61"/>
      <c r="S764" s="61"/>
      <c r="T764" s="60"/>
      <c r="U764" s="60"/>
      <c r="V764" s="62"/>
      <c r="W764" s="62"/>
      <c r="X764" s="76"/>
      <c r="Y764" s="61"/>
      <c r="Z764" s="163">
        <f>Tabel1[[#This Row],[prijs voorbij entry (%)]]-Tabel1[[#This Row],[Fictieve Stoploss (%)]]</f>
        <v>0</v>
      </c>
      <c r="AA764" s="94"/>
      <c r="AB764" s="94"/>
      <c r="AC764" s="61"/>
      <c r="AD764" s="61"/>
      <c r="AE764" s="61"/>
      <c r="AF764" s="95"/>
      <c r="AG764" s="153">
        <f>Tabel1[[#This Row],[eindtijd]]-Tabel1[[#This Row],[starttijd]]</f>
        <v>0</v>
      </c>
      <c r="AI764" s="59"/>
      <c r="AJ764" s="162" t="str">
        <f>IFERROR($J764*(IF($M764="SL",IF($T764="",$Q764*Analysetool!B$3,$T764*Analysetool!B$3),$M764*Analysetool!B$3)+IF($N764="SL",IF($T764="",$Q764*Analysetool!B$4,$T764*Analysetool!B$4),$N764*Analysetool!B$4)+IF($O764="SL",IF($T764="",$Q764*Analysetool!B$5,$T764*Analysetool!B$5),$O764*Analysetool!B$5)+IF($P764="SL",IF($T764="",$Q764*Analysetool!B$6,$T764*Analysetool!B$6),$P764*Analysetool!B$6))-Tabel1[[#This Row],[fees (%)]],"")</f>
        <v/>
      </c>
    </row>
    <row r="765" spans="1:36" ht="15.75" customHeight="1" x14ac:dyDescent="0.35">
      <c r="A765" s="55"/>
      <c r="B765" s="56"/>
      <c r="C765" s="56"/>
      <c r="D765" s="56"/>
      <c r="E765" s="56"/>
      <c r="F765" s="57"/>
      <c r="G765" s="67"/>
      <c r="H765" s="67"/>
      <c r="I765" s="185"/>
      <c r="J765" s="58" t="str">
        <f>IFERROR(Tabel1[[#This Row],[risico PF (%)]]/Tabel1[[#This Row],[Fictieve Stoploss (%)]]*-1,"")</f>
        <v/>
      </c>
      <c r="K765" s="58" t="str">
        <f>IFERROR(Tabel1[[#This Row],[risico PF (%)]]/Tabel1[[#This Row],[Stoploss optie 2 (%)]]*-1,"")</f>
        <v/>
      </c>
      <c r="L765" s="137"/>
      <c r="M765" s="137"/>
      <c r="N765" s="138"/>
      <c r="O765" s="138"/>
      <c r="P765" s="137"/>
      <c r="Q765" s="61"/>
      <c r="R765" s="61"/>
      <c r="S765" s="61"/>
      <c r="T765" s="60"/>
      <c r="U765" s="60"/>
      <c r="V765" s="62"/>
      <c r="W765" s="62"/>
      <c r="X765" s="76"/>
      <c r="Y765" s="61"/>
      <c r="Z765" s="163">
        <f>Tabel1[[#This Row],[prijs voorbij entry (%)]]-Tabel1[[#This Row],[Fictieve Stoploss (%)]]</f>
        <v>0</v>
      </c>
      <c r="AA765" s="94"/>
      <c r="AB765" s="94"/>
      <c r="AC765" s="61"/>
      <c r="AD765" s="61"/>
      <c r="AE765" s="61"/>
      <c r="AF765" s="95"/>
      <c r="AG765" s="153">
        <f>Tabel1[[#This Row],[eindtijd]]-Tabel1[[#This Row],[starttijd]]</f>
        <v>0</v>
      </c>
      <c r="AI765" s="59"/>
      <c r="AJ765" s="162" t="str">
        <f>IFERROR($J765*(IF($M765="SL",IF($T765="",$Q765*Analysetool!B$3,$T765*Analysetool!B$3),$M765*Analysetool!B$3)+IF($N765="SL",IF($T765="",$Q765*Analysetool!B$4,$T765*Analysetool!B$4),$N765*Analysetool!B$4)+IF($O765="SL",IF($T765="",$Q765*Analysetool!B$5,$T765*Analysetool!B$5),$O765*Analysetool!B$5)+IF($P765="SL",IF($T765="",$Q765*Analysetool!B$6,$T765*Analysetool!B$6),$P765*Analysetool!B$6))-Tabel1[[#This Row],[fees (%)]],"")</f>
        <v/>
      </c>
    </row>
    <row r="766" spans="1:36" ht="15.75" customHeight="1" x14ac:dyDescent="0.35">
      <c r="A766" s="55"/>
      <c r="B766" s="56"/>
      <c r="C766" s="56"/>
      <c r="D766" s="56"/>
      <c r="E766" s="56"/>
      <c r="F766" s="57"/>
      <c r="G766" s="67"/>
      <c r="H766" s="67"/>
      <c r="I766" s="185"/>
      <c r="J766" s="58" t="str">
        <f>IFERROR(Tabel1[[#This Row],[risico PF (%)]]/Tabel1[[#This Row],[Fictieve Stoploss (%)]]*-1,"")</f>
        <v/>
      </c>
      <c r="K766" s="58" t="str">
        <f>IFERROR(Tabel1[[#This Row],[risico PF (%)]]/Tabel1[[#This Row],[Stoploss optie 2 (%)]]*-1,"")</f>
        <v/>
      </c>
      <c r="L766" s="137"/>
      <c r="M766" s="137"/>
      <c r="N766" s="138"/>
      <c r="O766" s="138"/>
      <c r="P766" s="137"/>
      <c r="Q766" s="61"/>
      <c r="R766" s="61"/>
      <c r="S766" s="61"/>
      <c r="T766" s="60"/>
      <c r="U766" s="60"/>
      <c r="V766" s="62"/>
      <c r="W766" s="62"/>
      <c r="X766" s="76"/>
      <c r="Y766" s="61"/>
      <c r="Z766" s="163">
        <f>Tabel1[[#This Row],[prijs voorbij entry (%)]]-Tabel1[[#This Row],[Fictieve Stoploss (%)]]</f>
        <v>0</v>
      </c>
      <c r="AA766" s="94"/>
      <c r="AB766" s="94"/>
      <c r="AC766" s="61"/>
      <c r="AD766" s="61"/>
      <c r="AE766" s="61"/>
      <c r="AF766" s="95"/>
      <c r="AG766" s="153">
        <f>Tabel1[[#This Row],[eindtijd]]-Tabel1[[#This Row],[starttijd]]</f>
        <v>0</v>
      </c>
      <c r="AI766" s="59"/>
      <c r="AJ766" s="162" t="str">
        <f>IFERROR($J766*(IF($M766="SL",IF($T766="",$Q766*Analysetool!B$3,$T766*Analysetool!B$3),$M766*Analysetool!B$3)+IF($N766="SL",IF($T766="",$Q766*Analysetool!B$4,$T766*Analysetool!B$4),$N766*Analysetool!B$4)+IF($O766="SL",IF($T766="",$Q766*Analysetool!B$5,$T766*Analysetool!B$5),$O766*Analysetool!B$5)+IF($P766="SL",IF($T766="",$Q766*Analysetool!B$6,$T766*Analysetool!B$6),$P766*Analysetool!B$6))-Tabel1[[#This Row],[fees (%)]],"")</f>
        <v/>
      </c>
    </row>
    <row r="767" spans="1:36" ht="15.75" customHeight="1" x14ac:dyDescent="0.35">
      <c r="A767" s="55"/>
      <c r="B767" s="56"/>
      <c r="C767" s="56"/>
      <c r="D767" s="56"/>
      <c r="E767" s="56"/>
      <c r="F767" s="57"/>
      <c r="G767" s="67"/>
      <c r="H767" s="67"/>
      <c r="I767" s="185"/>
      <c r="J767" s="58" t="str">
        <f>IFERROR(Tabel1[[#This Row],[risico PF (%)]]/Tabel1[[#This Row],[Fictieve Stoploss (%)]]*-1,"")</f>
        <v/>
      </c>
      <c r="K767" s="58" t="str">
        <f>IFERROR(Tabel1[[#This Row],[risico PF (%)]]/Tabel1[[#This Row],[Stoploss optie 2 (%)]]*-1,"")</f>
        <v/>
      </c>
      <c r="L767" s="137"/>
      <c r="M767" s="137"/>
      <c r="N767" s="138"/>
      <c r="O767" s="138"/>
      <c r="P767" s="137"/>
      <c r="Q767" s="61"/>
      <c r="R767" s="61"/>
      <c r="S767" s="61"/>
      <c r="T767" s="60"/>
      <c r="U767" s="60"/>
      <c r="V767" s="62"/>
      <c r="W767" s="62"/>
      <c r="X767" s="76"/>
      <c r="Y767" s="61"/>
      <c r="Z767" s="163">
        <f>Tabel1[[#This Row],[prijs voorbij entry (%)]]-Tabel1[[#This Row],[Fictieve Stoploss (%)]]</f>
        <v>0</v>
      </c>
      <c r="AA767" s="94"/>
      <c r="AB767" s="94"/>
      <c r="AC767" s="61"/>
      <c r="AD767" s="61"/>
      <c r="AE767" s="61"/>
      <c r="AF767" s="95"/>
      <c r="AG767" s="153">
        <f>Tabel1[[#This Row],[eindtijd]]-Tabel1[[#This Row],[starttijd]]</f>
        <v>0</v>
      </c>
      <c r="AI767" s="59"/>
      <c r="AJ767" s="162" t="str">
        <f>IFERROR($J767*(IF($M767="SL",IF($T767="",$Q767*Analysetool!B$3,$T767*Analysetool!B$3),$M767*Analysetool!B$3)+IF($N767="SL",IF($T767="",$Q767*Analysetool!B$4,$T767*Analysetool!B$4),$N767*Analysetool!B$4)+IF($O767="SL",IF($T767="",$Q767*Analysetool!B$5,$T767*Analysetool!B$5),$O767*Analysetool!B$5)+IF($P767="SL",IF($T767="",$Q767*Analysetool!B$6,$T767*Analysetool!B$6),$P767*Analysetool!B$6))-Tabel1[[#This Row],[fees (%)]],"")</f>
        <v/>
      </c>
    </row>
    <row r="768" spans="1:36" ht="15.75" customHeight="1" x14ac:dyDescent="0.35">
      <c r="A768" s="55"/>
      <c r="B768" s="56"/>
      <c r="C768" s="56"/>
      <c r="D768" s="56"/>
      <c r="E768" s="56"/>
      <c r="F768" s="57"/>
      <c r="G768" s="67"/>
      <c r="H768" s="67"/>
      <c r="I768" s="185"/>
      <c r="J768" s="58" t="str">
        <f>IFERROR(Tabel1[[#This Row],[risico PF (%)]]/Tabel1[[#This Row],[Fictieve Stoploss (%)]]*-1,"")</f>
        <v/>
      </c>
      <c r="K768" s="58" t="str">
        <f>IFERROR(Tabel1[[#This Row],[risico PF (%)]]/Tabel1[[#This Row],[Stoploss optie 2 (%)]]*-1,"")</f>
        <v/>
      </c>
      <c r="L768" s="137"/>
      <c r="M768" s="137"/>
      <c r="N768" s="138"/>
      <c r="O768" s="138"/>
      <c r="P768" s="137"/>
      <c r="Q768" s="61"/>
      <c r="R768" s="61"/>
      <c r="S768" s="61"/>
      <c r="T768" s="60"/>
      <c r="U768" s="60"/>
      <c r="V768" s="62"/>
      <c r="W768" s="62"/>
      <c r="X768" s="76"/>
      <c r="Y768" s="61"/>
      <c r="Z768" s="163">
        <f>Tabel1[[#This Row],[prijs voorbij entry (%)]]-Tabel1[[#This Row],[Fictieve Stoploss (%)]]</f>
        <v>0</v>
      </c>
      <c r="AA768" s="94"/>
      <c r="AB768" s="94"/>
      <c r="AC768" s="61"/>
      <c r="AD768" s="61"/>
      <c r="AE768" s="61"/>
      <c r="AF768" s="95"/>
      <c r="AG768" s="153">
        <f>Tabel1[[#This Row],[eindtijd]]-Tabel1[[#This Row],[starttijd]]</f>
        <v>0</v>
      </c>
      <c r="AI768" s="59"/>
      <c r="AJ768" s="162" t="str">
        <f>IFERROR($J768*(IF($M768="SL",IF($T768="",$Q768*Analysetool!B$3,$T768*Analysetool!B$3),$M768*Analysetool!B$3)+IF($N768="SL",IF($T768="",$Q768*Analysetool!B$4,$T768*Analysetool!B$4),$N768*Analysetool!B$4)+IF($O768="SL",IF($T768="",$Q768*Analysetool!B$5,$T768*Analysetool!B$5),$O768*Analysetool!B$5)+IF($P768="SL",IF($T768="",$Q768*Analysetool!B$6,$T768*Analysetool!B$6),$P768*Analysetool!B$6))-Tabel1[[#This Row],[fees (%)]],"")</f>
        <v/>
      </c>
    </row>
    <row r="769" spans="1:36" ht="15.75" customHeight="1" x14ac:dyDescent="0.35">
      <c r="A769" s="55"/>
      <c r="B769" s="56"/>
      <c r="C769" s="56"/>
      <c r="D769" s="56"/>
      <c r="E769" s="56"/>
      <c r="F769" s="57"/>
      <c r="G769" s="67"/>
      <c r="H769" s="67"/>
      <c r="I769" s="185"/>
      <c r="J769" s="58" t="str">
        <f>IFERROR(Tabel1[[#This Row],[risico PF (%)]]/Tabel1[[#This Row],[Fictieve Stoploss (%)]]*-1,"")</f>
        <v/>
      </c>
      <c r="K769" s="58" t="str">
        <f>IFERROR(Tabel1[[#This Row],[risico PF (%)]]/Tabel1[[#This Row],[Stoploss optie 2 (%)]]*-1,"")</f>
        <v/>
      </c>
      <c r="L769" s="137"/>
      <c r="M769" s="137"/>
      <c r="N769" s="138"/>
      <c r="O769" s="138"/>
      <c r="P769" s="137"/>
      <c r="Q769" s="61"/>
      <c r="R769" s="61"/>
      <c r="S769" s="61"/>
      <c r="T769" s="60"/>
      <c r="U769" s="60"/>
      <c r="V769" s="62"/>
      <c r="W769" s="62"/>
      <c r="X769" s="76"/>
      <c r="Y769" s="61"/>
      <c r="Z769" s="163">
        <f>Tabel1[[#This Row],[prijs voorbij entry (%)]]-Tabel1[[#This Row],[Fictieve Stoploss (%)]]</f>
        <v>0</v>
      </c>
      <c r="AA769" s="94"/>
      <c r="AB769" s="94"/>
      <c r="AC769" s="61"/>
      <c r="AD769" s="61"/>
      <c r="AE769" s="61"/>
      <c r="AF769" s="95"/>
      <c r="AG769" s="153">
        <f>Tabel1[[#This Row],[eindtijd]]-Tabel1[[#This Row],[starttijd]]</f>
        <v>0</v>
      </c>
      <c r="AI769" s="59"/>
      <c r="AJ769" s="162" t="str">
        <f>IFERROR($J769*(IF($M769="SL",IF($T769="",$Q769*Analysetool!B$3,$T769*Analysetool!B$3),$M769*Analysetool!B$3)+IF($N769="SL",IF($T769="",$Q769*Analysetool!B$4,$T769*Analysetool!B$4),$N769*Analysetool!B$4)+IF($O769="SL",IF($T769="",$Q769*Analysetool!B$5,$T769*Analysetool!B$5),$O769*Analysetool!B$5)+IF($P769="SL",IF($T769="",$Q769*Analysetool!B$6,$T769*Analysetool!B$6),$P769*Analysetool!B$6))-Tabel1[[#This Row],[fees (%)]],"")</f>
        <v/>
      </c>
    </row>
    <row r="770" spans="1:36" ht="15.75" customHeight="1" x14ac:dyDescent="0.35">
      <c r="A770" s="55"/>
      <c r="B770" s="56"/>
      <c r="C770" s="56"/>
      <c r="D770" s="56"/>
      <c r="E770" s="56"/>
      <c r="F770" s="57"/>
      <c r="G770" s="67"/>
      <c r="H770" s="67"/>
      <c r="I770" s="185"/>
      <c r="J770" s="58" t="str">
        <f>IFERROR(Tabel1[[#This Row],[risico PF (%)]]/Tabel1[[#This Row],[Fictieve Stoploss (%)]]*-1,"")</f>
        <v/>
      </c>
      <c r="K770" s="58" t="str">
        <f>IFERROR(Tabel1[[#This Row],[risico PF (%)]]/Tabel1[[#This Row],[Stoploss optie 2 (%)]]*-1,"")</f>
        <v/>
      </c>
      <c r="L770" s="137"/>
      <c r="M770" s="137"/>
      <c r="N770" s="138"/>
      <c r="O770" s="138"/>
      <c r="P770" s="137"/>
      <c r="Q770" s="61"/>
      <c r="R770" s="61"/>
      <c r="S770" s="61"/>
      <c r="T770" s="60"/>
      <c r="U770" s="60"/>
      <c r="V770" s="62"/>
      <c r="W770" s="62"/>
      <c r="X770" s="76"/>
      <c r="Y770" s="61"/>
      <c r="Z770" s="163">
        <f>Tabel1[[#This Row],[prijs voorbij entry (%)]]-Tabel1[[#This Row],[Fictieve Stoploss (%)]]</f>
        <v>0</v>
      </c>
      <c r="AA770" s="94"/>
      <c r="AB770" s="94"/>
      <c r="AC770" s="61"/>
      <c r="AD770" s="61"/>
      <c r="AE770" s="61"/>
      <c r="AF770" s="95"/>
      <c r="AG770" s="153">
        <f>Tabel1[[#This Row],[eindtijd]]-Tabel1[[#This Row],[starttijd]]</f>
        <v>0</v>
      </c>
      <c r="AI770" s="59"/>
      <c r="AJ770" s="162" t="str">
        <f>IFERROR($J770*(IF($M770="SL",IF($T770="",$Q770*Analysetool!B$3,$T770*Analysetool!B$3),$M770*Analysetool!B$3)+IF($N770="SL",IF($T770="",$Q770*Analysetool!B$4,$T770*Analysetool!B$4),$N770*Analysetool!B$4)+IF($O770="SL",IF($T770="",$Q770*Analysetool!B$5,$T770*Analysetool!B$5),$O770*Analysetool!B$5)+IF($P770="SL",IF($T770="",$Q770*Analysetool!B$6,$T770*Analysetool!B$6),$P770*Analysetool!B$6))-Tabel1[[#This Row],[fees (%)]],"")</f>
        <v/>
      </c>
    </row>
    <row r="771" spans="1:36" ht="15.75" customHeight="1" x14ac:dyDescent="0.35">
      <c r="A771" s="55"/>
      <c r="B771" s="56"/>
      <c r="C771" s="56"/>
      <c r="D771" s="56"/>
      <c r="E771" s="56"/>
      <c r="F771" s="57"/>
      <c r="G771" s="67"/>
      <c r="H771" s="67"/>
      <c r="I771" s="185"/>
      <c r="J771" s="58" t="str">
        <f>IFERROR(Tabel1[[#This Row],[risico PF (%)]]/Tabel1[[#This Row],[Fictieve Stoploss (%)]]*-1,"")</f>
        <v/>
      </c>
      <c r="K771" s="58" t="str">
        <f>IFERROR(Tabel1[[#This Row],[risico PF (%)]]/Tabel1[[#This Row],[Stoploss optie 2 (%)]]*-1,"")</f>
        <v/>
      </c>
      <c r="L771" s="137"/>
      <c r="M771" s="137"/>
      <c r="N771" s="138"/>
      <c r="O771" s="138"/>
      <c r="P771" s="137"/>
      <c r="Q771" s="61"/>
      <c r="R771" s="61"/>
      <c r="S771" s="61"/>
      <c r="T771" s="60"/>
      <c r="U771" s="60"/>
      <c r="V771" s="62"/>
      <c r="W771" s="62"/>
      <c r="X771" s="76"/>
      <c r="Y771" s="61"/>
      <c r="Z771" s="163">
        <f>Tabel1[[#This Row],[prijs voorbij entry (%)]]-Tabel1[[#This Row],[Fictieve Stoploss (%)]]</f>
        <v>0</v>
      </c>
      <c r="AA771" s="94"/>
      <c r="AB771" s="94"/>
      <c r="AC771" s="61"/>
      <c r="AD771" s="61"/>
      <c r="AE771" s="61"/>
      <c r="AF771" s="95"/>
      <c r="AG771" s="153">
        <f>Tabel1[[#This Row],[eindtijd]]-Tabel1[[#This Row],[starttijd]]</f>
        <v>0</v>
      </c>
      <c r="AI771" s="59"/>
      <c r="AJ771" s="162" t="str">
        <f>IFERROR($J771*(IF($M771="SL",IF($T771="",$Q771*Analysetool!B$3,$T771*Analysetool!B$3),$M771*Analysetool!B$3)+IF($N771="SL",IF($T771="",$Q771*Analysetool!B$4,$T771*Analysetool!B$4),$N771*Analysetool!B$4)+IF($O771="SL",IF($T771="",$Q771*Analysetool!B$5,$T771*Analysetool!B$5),$O771*Analysetool!B$5)+IF($P771="SL",IF($T771="",$Q771*Analysetool!B$6,$T771*Analysetool!B$6),$P771*Analysetool!B$6))-Tabel1[[#This Row],[fees (%)]],"")</f>
        <v/>
      </c>
    </row>
    <row r="772" spans="1:36" ht="15.75" customHeight="1" x14ac:dyDescent="0.35">
      <c r="A772" s="55"/>
      <c r="B772" s="56"/>
      <c r="C772" s="56"/>
      <c r="D772" s="56"/>
      <c r="E772" s="56"/>
      <c r="F772" s="57"/>
      <c r="G772" s="67"/>
      <c r="H772" s="67"/>
      <c r="I772" s="185"/>
      <c r="J772" s="58" t="str">
        <f>IFERROR(Tabel1[[#This Row],[risico PF (%)]]/Tabel1[[#This Row],[Fictieve Stoploss (%)]]*-1,"")</f>
        <v/>
      </c>
      <c r="K772" s="58" t="str">
        <f>IFERROR(Tabel1[[#This Row],[risico PF (%)]]/Tabel1[[#This Row],[Stoploss optie 2 (%)]]*-1,"")</f>
        <v/>
      </c>
      <c r="L772" s="137"/>
      <c r="M772" s="137"/>
      <c r="N772" s="138"/>
      <c r="O772" s="138"/>
      <c r="P772" s="137"/>
      <c r="Q772" s="61"/>
      <c r="R772" s="61"/>
      <c r="S772" s="61"/>
      <c r="T772" s="60"/>
      <c r="U772" s="60"/>
      <c r="V772" s="62"/>
      <c r="W772" s="62"/>
      <c r="X772" s="76"/>
      <c r="Y772" s="61"/>
      <c r="Z772" s="163">
        <f>Tabel1[[#This Row],[prijs voorbij entry (%)]]-Tabel1[[#This Row],[Fictieve Stoploss (%)]]</f>
        <v>0</v>
      </c>
      <c r="AA772" s="94"/>
      <c r="AB772" s="94"/>
      <c r="AC772" s="61"/>
      <c r="AD772" s="61"/>
      <c r="AE772" s="61"/>
      <c r="AF772" s="95"/>
      <c r="AG772" s="153">
        <f>Tabel1[[#This Row],[eindtijd]]-Tabel1[[#This Row],[starttijd]]</f>
        <v>0</v>
      </c>
      <c r="AI772" s="59"/>
      <c r="AJ772" s="162" t="str">
        <f>IFERROR($J772*(IF($M772="SL",IF($T772="",$Q772*Analysetool!B$3,$T772*Analysetool!B$3),$M772*Analysetool!B$3)+IF($N772="SL",IF($T772="",$Q772*Analysetool!B$4,$T772*Analysetool!B$4),$N772*Analysetool!B$4)+IF($O772="SL",IF($T772="",$Q772*Analysetool!B$5,$T772*Analysetool!B$5),$O772*Analysetool!B$5)+IF($P772="SL",IF($T772="",$Q772*Analysetool!B$6,$T772*Analysetool!B$6),$P772*Analysetool!B$6))-Tabel1[[#This Row],[fees (%)]],"")</f>
        <v/>
      </c>
    </row>
    <row r="773" spans="1:36" ht="15.75" customHeight="1" x14ac:dyDescent="0.35">
      <c r="A773" s="55"/>
      <c r="B773" s="56"/>
      <c r="C773" s="56"/>
      <c r="D773" s="56"/>
      <c r="E773" s="56"/>
      <c r="F773" s="57"/>
      <c r="G773" s="67"/>
      <c r="H773" s="67"/>
      <c r="I773" s="185"/>
      <c r="J773" s="58" t="str">
        <f>IFERROR(Tabel1[[#This Row],[risico PF (%)]]/Tabel1[[#This Row],[Fictieve Stoploss (%)]]*-1,"")</f>
        <v/>
      </c>
      <c r="K773" s="58" t="str">
        <f>IFERROR(Tabel1[[#This Row],[risico PF (%)]]/Tabel1[[#This Row],[Stoploss optie 2 (%)]]*-1,"")</f>
        <v/>
      </c>
      <c r="L773" s="137"/>
      <c r="M773" s="137"/>
      <c r="N773" s="138"/>
      <c r="O773" s="138"/>
      <c r="P773" s="137"/>
      <c r="Q773" s="61"/>
      <c r="R773" s="61"/>
      <c r="S773" s="61"/>
      <c r="T773" s="60"/>
      <c r="U773" s="60"/>
      <c r="V773" s="62"/>
      <c r="W773" s="62"/>
      <c r="X773" s="76"/>
      <c r="Y773" s="61"/>
      <c r="Z773" s="163">
        <f>Tabel1[[#This Row],[prijs voorbij entry (%)]]-Tabel1[[#This Row],[Fictieve Stoploss (%)]]</f>
        <v>0</v>
      </c>
      <c r="AA773" s="94"/>
      <c r="AB773" s="94"/>
      <c r="AC773" s="61"/>
      <c r="AD773" s="61"/>
      <c r="AE773" s="61"/>
      <c r="AF773" s="95"/>
      <c r="AG773" s="153">
        <f>Tabel1[[#This Row],[eindtijd]]-Tabel1[[#This Row],[starttijd]]</f>
        <v>0</v>
      </c>
      <c r="AI773" s="59"/>
      <c r="AJ773" s="162" t="str">
        <f>IFERROR($J773*(IF($M773="SL",IF($T773="",$Q773*Analysetool!B$3,$T773*Analysetool!B$3),$M773*Analysetool!B$3)+IF($N773="SL",IF($T773="",$Q773*Analysetool!B$4,$T773*Analysetool!B$4),$N773*Analysetool!B$4)+IF($O773="SL",IF($T773="",$Q773*Analysetool!B$5,$T773*Analysetool!B$5),$O773*Analysetool!B$5)+IF($P773="SL",IF($T773="",$Q773*Analysetool!B$6,$T773*Analysetool!B$6),$P773*Analysetool!B$6))-Tabel1[[#This Row],[fees (%)]],"")</f>
        <v/>
      </c>
    </row>
    <row r="774" spans="1:36" ht="15.75" customHeight="1" x14ac:dyDescent="0.35">
      <c r="A774" s="55"/>
      <c r="B774" s="56"/>
      <c r="C774" s="56"/>
      <c r="D774" s="56"/>
      <c r="E774" s="56"/>
      <c r="F774" s="57"/>
      <c r="G774" s="67"/>
      <c r="H774" s="67"/>
      <c r="I774" s="185"/>
      <c r="J774" s="58" t="str">
        <f>IFERROR(Tabel1[[#This Row],[risico PF (%)]]/Tabel1[[#This Row],[Fictieve Stoploss (%)]]*-1,"")</f>
        <v/>
      </c>
      <c r="K774" s="58" t="str">
        <f>IFERROR(Tabel1[[#This Row],[risico PF (%)]]/Tabel1[[#This Row],[Stoploss optie 2 (%)]]*-1,"")</f>
        <v/>
      </c>
      <c r="L774" s="137"/>
      <c r="M774" s="137"/>
      <c r="N774" s="138"/>
      <c r="O774" s="138"/>
      <c r="P774" s="137"/>
      <c r="Q774" s="61"/>
      <c r="R774" s="61"/>
      <c r="S774" s="61"/>
      <c r="T774" s="60"/>
      <c r="U774" s="60"/>
      <c r="V774" s="62"/>
      <c r="W774" s="62"/>
      <c r="X774" s="76"/>
      <c r="Y774" s="61"/>
      <c r="Z774" s="163">
        <f>Tabel1[[#This Row],[prijs voorbij entry (%)]]-Tabel1[[#This Row],[Fictieve Stoploss (%)]]</f>
        <v>0</v>
      </c>
      <c r="AA774" s="94"/>
      <c r="AB774" s="94"/>
      <c r="AC774" s="61"/>
      <c r="AD774" s="61"/>
      <c r="AE774" s="61"/>
      <c r="AF774" s="95"/>
      <c r="AG774" s="153">
        <f>Tabel1[[#This Row],[eindtijd]]-Tabel1[[#This Row],[starttijd]]</f>
        <v>0</v>
      </c>
      <c r="AI774" s="59"/>
      <c r="AJ774" s="162" t="str">
        <f>IFERROR($J774*(IF($M774="SL",IF($T774="",$Q774*Analysetool!B$3,$T774*Analysetool!B$3),$M774*Analysetool!B$3)+IF($N774="SL",IF($T774="",$Q774*Analysetool!B$4,$T774*Analysetool!B$4),$N774*Analysetool!B$4)+IF($O774="SL",IF($T774="",$Q774*Analysetool!B$5,$T774*Analysetool!B$5),$O774*Analysetool!B$5)+IF($P774="SL",IF($T774="",$Q774*Analysetool!B$6,$T774*Analysetool!B$6),$P774*Analysetool!B$6))-Tabel1[[#This Row],[fees (%)]],"")</f>
        <v/>
      </c>
    </row>
    <row r="775" spans="1:36" ht="15.75" customHeight="1" x14ac:dyDescent="0.35">
      <c r="A775" s="55"/>
      <c r="B775" s="56"/>
      <c r="C775" s="56"/>
      <c r="D775" s="56"/>
      <c r="E775" s="56"/>
      <c r="F775" s="57"/>
      <c r="G775" s="67"/>
      <c r="H775" s="67"/>
      <c r="I775" s="185"/>
      <c r="J775" s="58" t="str">
        <f>IFERROR(Tabel1[[#This Row],[risico PF (%)]]/Tabel1[[#This Row],[Fictieve Stoploss (%)]]*-1,"")</f>
        <v/>
      </c>
      <c r="K775" s="58" t="str">
        <f>IFERROR(Tabel1[[#This Row],[risico PF (%)]]/Tabel1[[#This Row],[Stoploss optie 2 (%)]]*-1,"")</f>
        <v/>
      </c>
      <c r="L775" s="137"/>
      <c r="M775" s="137"/>
      <c r="N775" s="138"/>
      <c r="O775" s="138"/>
      <c r="P775" s="137"/>
      <c r="Q775" s="61"/>
      <c r="R775" s="61"/>
      <c r="S775" s="61"/>
      <c r="T775" s="60"/>
      <c r="U775" s="60"/>
      <c r="V775" s="62"/>
      <c r="W775" s="62"/>
      <c r="X775" s="76"/>
      <c r="Y775" s="61"/>
      <c r="Z775" s="163">
        <f>Tabel1[[#This Row],[prijs voorbij entry (%)]]-Tabel1[[#This Row],[Fictieve Stoploss (%)]]</f>
        <v>0</v>
      </c>
      <c r="AA775" s="94"/>
      <c r="AB775" s="94"/>
      <c r="AC775" s="61"/>
      <c r="AD775" s="61"/>
      <c r="AE775" s="61"/>
      <c r="AF775" s="95"/>
      <c r="AG775" s="153">
        <f>Tabel1[[#This Row],[eindtijd]]-Tabel1[[#This Row],[starttijd]]</f>
        <v>0</v>
      </c>
      <c r="AI775" s="59"/>
      <c r="AJ775" s="162" t="str">
        <f>IFERROR($J775*(IF($M775="SL",IF($T775="",$Q775*Analysetool!B$3,$T775*Analysetool!B$3),$M775*Analysetool!B$3)+IF($N775="SL",IF($T775="",$Q775*Analysetool!B$4,$T775*Analysetool!B$4),$N775*Analysetool!B$4)+IF($O775="SL",IF($T775="",$Q775*Analysetool!B$5,$T775*Analysetool!B$5),$O775*Analysetool!B$5)+IF($P775="SL",IF($T775="",$Q775*Analysetool!B$6,$T775*Analysetool!B$6),$P775*Analysetool!B$6))-Tabel1[[#This Row],[fees (%)]],"")</f>
        <v/>
      </c>
    </row>
    <row r="776" spans="1:36" ht="15.75" customHeight="1" x14ac:dyDescent="0.35">
      <c r="A776" s="55"/>
      <c r="B776" s="56"/>
      <c r="C776" s="56"/>
      <c r="D776" s="56"/>
      <c r="E776" s="56"/>
      <c r="F776" s="57"/>
      <c r="G776" s="67"/>
      <c r="H776" s="67"/>
      <c r="I776" s="185"/>
      <c r="J776" s="58" t="str">
        <f>IFERROR(Tabel1[[#This Row],[risico PF (%)]]/Tabel1[[#This Row],[Fictieve Stoploss (%)]]*-1,"")</f>
        <v/>
      </c>
      <c r="K776" s="58" t="str">
        <f>IFERROR(Tabel1[[#This Row],[risico PF (%)]]/Tabel1[[#This Row],[Stoploss optie 2 (%)]]*-1,"")</f>
        <v/>
      </c>
      <c r="L776" s="137"/>
      <c r="M776" s="137"/>
      <c r="N776" s="138"/>
      <c r="O776" s="138"/>
      <c r="P776" s="137"/>
      <c r="Q776" s="61"/>
      <c r="R776" s="61"/>
      <c r="S776" s="61"/>
      <c r="T776" s="60"/>
      <c r="U776" s="60"/>
      <c r="V776" s="62"/>
      <c r="W776" s="62"/>
      <c r="X776" s="76"/>
      <c r="Y776" s="61"/>
      <c r="Z776" s="163">
        <f>Tabel1[[#This Row],[prijs voorbij entry (%)]]-Tabel1[[#This Row],[Fictieve Stoploss (%)]]</f>
        <v>0</v>
      </c>
      <c r="AA776" s="94"/>
      <c r="AB776" s="94"/>
      <c r="AC776" s="61"/>
      <c r="AD776" s="61"/>
      <c r="AE776" s="61"/>
      <c r="AF776" s="95"/>
      <c r="AG776" s="153">
        <f>Tabel1[[#This Row],[eindtijd]]-Tabel1[[#This Row],[starttijd]]</f>
        <v>0</v>
      </c>
      <c r="AI776" s="59"/>
      <c r="AJ776" s="162" t="str">
        <f>IFERROR($J776*(IF($M776="SL",IF($T776="",$Q776*Analysetool!B$3,$T776*Analysetool!B$3),$M776*Analysetool!B$3)+IF($N776="SL",IF($T776="",$Q776*Analysetool!B$4,$T776*Analysetool!B$4),$N776*Analysetool!B$4)+IF($O776="SL",IF($T776="",$Q776*Analysetool!B$5,$T776*Analysetool!B$5),$O776*Analysetool!B$5)+IF($P776="SL",IF($T776="",$Q776*Analysetool!B$6,$T776*Analysetool!B$6),$P776*Analysetool!B$6))-Tabel1[[#This Row],[fees (%)]],"")</f>
        <v/>
      </c>
    </row>
    <row r="777" spans="1:36" ht="15.75" customHeight="1" x14ac:dyDescent="0.35">
      <c r="A777" s="55"/>
      <c r="B777" s="56"/>
      <c r="C777" s="56"/>
      <c r="D777" s="56"/>
      <c r="E777" s="56"/>
      <c r="F777" s="57"/>
      <c r="G777" s="67"/>
      <c r="H777" s="67"/>
      <c r="I777" s="185"/>
      <c r="J777" s="58" t="str">
        <f>IFERROR(Tabel1[[#This Row],[risico PF (%)]]/Tabel1[[#This Row],[Fictieve Stoploss (%)]]*-1,"")</f>
        <v/>
      </c>
      <c r="K777" s="58" t="str">
        <f>IFERROR(Tabel1[[#This Row],[risico PF (%)]]/Tabel1[[#This Row],[Stoploss optie 2 (%)]]*-1,"")</f>
        <v/>
      </c>
      <c r="L777" s="137"/>
      <c r="M777" s="137"/>
      <c r="N777" s="138"/>
      <c r="O777" s="138"/>
      <c r="P777" s="137"/>
      <c r="Q777" s="61"/>
      <c r="R777" s="61"/>
      <c r="S777" s="61"/>
      <c r="T777" s="60"/>
      <c r="U777" s="60"/>
      <c r="V777" s="62"/>
      <c r="W777" s="62"/>
      <c r="X777" s="76"/>
      <c r="Y777" s="61"/>
      <c r="Z777" s="163">
        <f>Tabel1[[#This Row],[prijs voorbij entry (%)]]-Tabel1[[#This Row],[Fictieve Stoploss (%)]]</f>
        <v>0</v>
      </c>
      <c r="AA777" s="94"/>
      <c r="AB777" s="94"/>
      <c r="AC777" s="61"/>
      <c r="AD777" s="61"/>
      <c r="AE777" s="61"/>
      <c r="AF777" s="95"/>
      <c r="AG777" s="153">
        <f>Tabel1[[#This Row],[eindtijd]]-Tabel1[[#This Row],[starttijd]]</f>
        <v>0</v>
      </c>
      <c r="AI777" s="59"/>
      <c r="AJ777" s="162" t="str">
        <f>IFERROR($J777*(IF($M777="SL",IF($T777="",$Q777*Analysetool!B$3,$T777*Analysetool!B$3),$M777*Analysetool!B$3)+IF($N777="SL",IF($T777="",$Q777*Analysetool!B$4,$T777*Analysetool!B$4),$N777*Analysetool!B$4)+IF($O777="SL",IF($T777="",$Q777*Analysetool!B$5,$T777*Analysetool!B$5),$O777*Analysetool!B$5)+IF($P777="SL",IF($T777="",$Q777*Analysetool!B$6,$T777*Analysetool!B$6),$P777*Analysetool!B$6))-Tabel1[[#This Row],[fees (%)]],"")</f>
        <v/>
      </c>
    </row>
    <row r="778" spans="1:36" ht="15.75" customHeight="1" x14ac:dyDescent="0.35">
      <c r="A778" s="55"/>
      <c r="B778" s="56"/>
      <c r="C778" s="56"/>
      <c r="D778" s="56"/>
      <c r="E778" s="56"/>
      <c r="F778" s="57"/>
      <c r="G778" s="67"/>
      <c r="H778" s="67"/>
      <c r="I778" s="185"/>
      <c r="J778" s="58" t="str">
        <f>IFERROR(Tabel1[[#This Row],[risico PF (%)]]/Tabel1[[#This Row],[Fictieve Stoploss (%)]]*-1,"")</f>
        <v/>
      </c>
      <c r="K778" s="58" t="str">
        <f>IFERROR(Tabel1[[#This Row],[risico PF (%)]]/Tabel1[[#This Row],[Stoploss optie 2 (%)]]*-1,"")</f>
        <v/>
      </c>
      <c r="L778" s="137"/>
      <c r="M778" s="137"/>
      <c r="N778" s="138"/>
      <c r="O778" s="138"/>
      <c r="P778" s="137"/>
      <c r="Q778" s="61"/>
      <c r="R778" s="61"/>
      <c r="S778" s="61"/>
      <c r="T778" s="60"/>
      <c r="U778" s="60"/>
      <c r="V778" s="62"/>
      <c r="W778" s="62"/>
      <c r="X778" s="76"/>
      <c r="Y778" s="61"/>
      <c r="Z778" s="163">
        <f>Tabel1[[#This Row],[prijs voorbij entry (%)]]-Tabel1[[#This Row],[Fictieve Stoploss (%)]]</f>
        <v>0</v>
      </c>
      <c r="AA778" s="94"/>
      <c r="AB778" s="94"/>
      <c r="AC778" s="61"/>
      <c r="AD778" s="61"/>
      <c r="AE778" s="61"/>
      <c r="AF778" s="95"/>
      <c r="AG778" s="153">
        <f>Tabel1[[#This Row],[eindtijd]]-Tabel1[[#This Row],[starttijd]]</f>
        <v>0</v>
      </c>
      <c r="AI778" s="59"/>
      <c r="AJ778" s="162" t="str">
        <f>IFERROR($J778*(IF($M778="SL",IF($T778="",$Q778*Analysetool!B$3,$T778*Analysetool!B$3),$M778*Analysetool!B$3)+IF($N778="SL",IF($T778="",$Q778*Analysetool!B$4,$T778*Analysetool!B$4),$N778*Analysetool!B$4)+IF($O778="SL",IF($T778="",$Q778*Analysetool!B$5,$T778*Analysetool!B$5),$O778*Analysetool!B$5)+IF($P778="SL",IF($T778="",$Q778*Analysetool!B$6,$T778*Analysetool!B$6),$P778*Analysetool!B$6))-Tabel1[[#This Row],[fees (%)]],"")</f>
        <v/>
      </c>
    </row>
    <row r="779" spans="1:36" ht="15.75" customHeight="1" x14ac:dyDescent="0.35">
      <c r="A779" s="55"/>
      <c r="B779" s="56"/>
      <c r="C779" s="56"/>
      <c r="D779" s="56"/>
      <c r="E779" s="56"/>
      <c r="F779" s="57"/>
      <c r="G779" s="67"/>
      <c r="H779" s="67"/>
      <c r="I779" s="185"/>
      <c r="J779" s="58" t="str">
        <f>IFERROR(Tabel1[[#This Row],[risico PF (%)]]/Tabel1[[#This Row],[Fictieve Stoploss (%)]]*-1,"")</f>
        <v/>
      </c>
      <c r="K779" s="58" t="str">
        <f>IFERROR(Tabel1[[#This Row],[risico PF (%)]]/Tabel1[[#This Row],[Stoploss optie 2 (%)]]*-1,"")</f>
        <v/>
      </c>
      <c r="L779" s="137"/>
      <c r="M779" s="137"/>
      <c r="N779" s="138"/>
      <c r="O779" s="138"/>
      <c r="P779" s="137"/>
      <c r="Q779" s="61"/>
      <c r="R779" s="61"/>
      <c r="S779" s="61"/>
      <c r="T779" s="60"/>
      <c r="U779" s="60"/>
      <c r="V779" s="62"/>
      <c r="W779" s="62"/>
      <c r="X779" s="76"/>
      <c r="Y779" s="61"/>
      <c r="Z779" s="163">
        <f>Tabel1[[#This Row],[prijs voorbij entry (%)]]-Tabel1[[#This Row],[Fictieve Stoploss (%)]]</f>
        <v>0</v>
      </c>
      <c r="AA779" s="94"/>
      <c r="AB779" s="94"/>
      <c r="AC779" s="61"/>
      <c r="AD779" s="61"/>
      <c r="AE779" s="61"/>
      <c r="AF779" s="95"/>
      <c r="AG779" s="153">
        <f>Tabel1[[#This Row],[eindtijd]]-Tabel1[[#This Row],[starttijd]]</f>
        <v>0</v>
      </c>
      <c r="AI779" s="59"/>
      <c r="AJ779" s="162" t="str">
        <f>IFERROR($J779*(IF($M779="SL",IF($T779="",$Q779*Analysetool!B$3,$T779*Analysetool!B$3),$M779*Analysetool!B$3)+IF($N779="SL",IF($T779="",$Q779*Analysetool!B$4,$T779*Analysetool!B$4),$N779*Analysetool!B$4)+IF($O779="SL",IF($T779="",$Q779*Analysetool!B$5,$T779*Analysetool!B$5),$O779*Analysetool!B$5)+IF($P779="SL",IF($T779="",$Q779*Analysetool!B$6,$T779*Analysetool!B$6),$P779*Analysetool!B$6))-Tabel1[[#This Row],[fees (%)]],"")</f>
        <v/>
      </c>
    </row>
    <row r="780" spans="1:36" ht="15.75" customHeight="1" x14ac:dyDescent="0.35">
      <c r="A780" s="55"/>
      <c r="B780" s="56"/>
      <c r="C780" s="56"/>
      <c r="D780" s="56"/>
      <c r="E780" s="56"/>
      <c r="F780" s="57"/>
      <c r="G780" s="67"/>
      <c r="H780" s="67"/>
      <c r="I780" s="185"/>
      <c r="J780" s="58" t="str">
        <f>IFERROR(Tabel1[[#This Row],[risico PF (%)]]/Tabel1[[#This Row],[Fictieve Stoploss (%)]]*-1,"")</f>
        <v/>
      </c>
      <c r="K780" s="58" t="str">
        <f>IFERROR(Tabel1[[#This Row],[risico PF (%)]]/Tabel1[[#This Row],[Stoploss optie 2 (%)]]*-1,"")</f>
        <v/>
      </c>
      <c r="L780" s="137"/>
      <c r="M780" s="137"/>
      <c r="N780" s="138"/>
      <c r="O780" s="138"/>
      <c r="P780" s="137"/>
      <c r="Q780" s="61"/>
      <c r="R780" s="61"/>
      <c r="S780" s="61"/>
      <c r="T780" s="60"/>
      <c r="U780" s="60"/>
      <c r="V780" s="62"/>
      <c r="W780" s="62"/>
      <c r="X780" s="76"/>
      <c r="Y780" s="61"/>
      <c r="Z780" s="163">
        <f>Tabel1[[#This Row],[prijs voorbij entry (%)]]-Tabel1[[#This Row],[Fictieve Stoploss (%)]]</f>
        <v>0</v>
      </c>
      <c r="AA780" s="94"/>
      <c r="AB780" s="94"/>
      <c r="AC780" s="61"/>
      <c r="AD780" s="61"/>
      <c r="AE780" s="61"/>
      <c r="AF780" s="95"/>
      <c r="AG780" s="153">
        <f>Tabel1[[#This Row],[eindtijd]]-Tabel1[[#This Row],[starttijd]]</f>
        <v>0</v>
      </c>
      <c r="AI780" s="59"/>
      <c r="AJ780" s="162" t="str">
        <f>IFERROR($J780*(IF($M780="SL",IF($T780="",$Q780*Analysetool!B$3,$T780*Analysetool!B$3),$M780*Analysetool!B$3)+IF($N780="SL",IF($T780="",$Q780*Analysetool!B$4,$T780*Analysetool!B$4),$N780*Analysetool!B$4)+IF($O780="SL",IF($T780="",$Q780*Analysetool!B$5,$T780*Analysetool!B$5),$O780*Analysetool!B$5)+IF($P780="SL",IF($T780="",$Q780*Analysetool!B$6,$T780*Analysetool!B$6),$P780*Analysetool!B$6))-Tabel1[[#This Row],[fees (%)]],"")</f>
        <v/>
      </c>
    </row>
    <row r="781" spans="1:36" ht="15.75" customHeight="1" x14ac:dyDescent="0.35">
      <c r="A781" s="55"/>
      <c r="B781" s="56"/>
      <c r="C781" s="56"/>
      <c r="D781" s="56"/>
      <c r="E781" s="56"/>
      <c r="F781" s="57"/>
      <c r="G781" s="67"/>
      <c r="H781" s="67"/>
      <c r="I781" s="185"/>
      <c r="J781" s="58" t="str">
        <f>IFERROR(Tabel1[[#This Row],[risico PF (%)]]/Tabel1[[#This Row],[Fictieve Stoploss (%)]]*-1,"")</f>
        <v/>
      </c>
      <c r="K781" s="58" t="str">
        <f>IFERROR(Tabel1[[#This Row],[risico PF (%)]]/Tabel1[[#This Row],[Stoploss optie 2 (%)]]*-1,"")</f>
        <v/>
      </c>
      <c r="L781" s="137"/>
      <c r="M781" s="137"/>
      <c r="N781" s="138"/>
      <c r="O781" s="138"/>
      <c r="P781" s="137"/>
      <c r="Q781" s="61"/>
      <c r="R781" s="61"/>
      <c r="S781" s="61"/>
      <c r="T781" s="60"/>
      <c r="U781" s="60"/>
      <c r="V781" s="62"/>
      <c r="W781" s="62"/>
      <c r="X781" s="76"/>
      <c r="Y781" s="61"/>
      <c r="Z781" s="163">
        <f>Tabel1[[#This Row],[prijs voorbij entry (%)]]-Tabel1[[#This Row],[Fictieve Stoploss (%)]]</f>
        <v>0</v>
      </c>
      <c r="AA781" s="94"/>
      <c r="AB781" s="94"/>
      <c r="AC781" s="61"/>
      <c r="AD781" s="61"/>
      <c r="AE781" s="61"/>
      <c r="AF781" s="95"/>
      <c r="AG781" s="153">
        <f>Tabel1[[#This Row],[eindtijd]]-Tabel1[[#This Row],[starttijd]]</f>
        <v>0</v>
      </c>
      <c r="AI781" s="59"/>
      <c r="AJ781" s="162" t="str">
        <f>IFERROR($J781*(IF($M781="SL",IF($T781="",$Q781*Analysetool!B$3,$T781*Analysetool!B$3),$M781*Analysetool!B$3)+IF($N781="SL",IF($T781="",$Q781*Analysetool!B$4,$T781*Analysetool!B$4),$N781*Analysetool!B$4)+IF($O781="SL",IF($T781="",$Q781*Analysetool!B$5,$T781*Analysetool!B$5),$O781*Analysetool!B$5)+IF($P781="SL",IF($T781="",$Q781*Analysetool!B$6,$T781*Analysetool!B$6),$P781*Analysetool!B$6))-Tabel1[[#This Row],[fees (%)]],"")</f>
        <v/>
      </c>
    </row>
    <row r="782" spans="1:36" ht="15.75" customHeight="1" x14ac:dyDescent="0.35">
      <c r="A782" s="55"/>
      <c r="B782" s="56"/>
      <c r="C782" s="56"/>
      <c r="D782" s="56"/>
      <c r="E782" s="56"/>
      <c r="F782" s="57"/>
      <c r="G782" s="67"/>
      <c r="H782" s="67"/>
      <c r="I782" s="185"/>
      <c r="J782" s="58" t="str">
        <f>IFERROR(Tabel1[[#This Row],[risico PF (%)]]/Tabel1[[#This Row],[Fictieve Stoploss (%)]]*-1,"")</f>
        <v/>
      </c>
      <c r="K782" s="58" t="str">
        <f>IFERROR(Tabel1[[#This Row],[risico PF (%)]]/Tabel1[[#This Row],[Stoploss optie 2 (%)]]*-1,"")</f>
        <v/>
      </c>
      <c r="L782" s="137"/>
      <c r="M782" s="137"/>
      <c r="N782" s="138"/>
      <c r="O782" s="138"/>
      <c r="P782" s="137"/>
      <c r="Q782" s="61"/>
      <c r="R782" s="61"/>
      <c r="S782" s="61"/>
      <c r="T782" s="60"/>
      <c r="U782" s="60"/>
      <c r="V782" s="62"/>
      <c r="W782" s="62"/>
      <c r="X782" s="76"/>
      <c r="Y782" s="61"/>
      <c r="Z782" s="163">
        <f>Tabel1[[#This Row],[prijs voorbij entry (%)]]-Tabel1[[#This Row],[Fictieve Stoploss (%)]]</f>
        <v>0</v>
      </c>
      <c r="AA782" s="94"/>
      <c r="AB782" s="94"/>
      <c r="AC782" s="61"/>
      <c r="AD782" s="61"/>
      <c r="AE782" s="61"/>
      <c r="AF782" s="95"/>
      <c r="AG782" s="153">
        <f>Tabel1[[#This Row],[eindtijd]]-Tabel1[[#This Row],[starttijd]]</f>
        <v>0</v>
      </c>
      <c r="AI782" s="59"/>
      <c r="AJ782" s="162" t="str">
        <f>IFERROR($J782*(IF($M782="SL",IF($T782="",$Q782*Analysetool!B$3,$T782*Analysetool!B$3),$M782*Analysetool!B$3)+IF($N782="SL",IF($T782="",$Q782*Analysetool!B$4,$T782*Analysetool!B$4),$N782*Analysetool!B$4)+IF($O782="SL",IF($T782="",$Q782*Analysetool!B$5,$T782*Analysetool!B$5),$O782*Analysetool!B$5)+IF($P782="SL",IF($T782="",$Q782*Analysetool!B$6,$T782*Analysetool!B$6),$P782*Analysetool!B$6))-Tabel1[[#This Row],[fees (%)]],"")</f>
        <v/>
      </c>
    </row>
    <row r="783" spans="1:36" ht="15.75" customHeight="1" x14ac:dyDescent="0.35">
      <c r="A783" s="55"/>
      <c r="B783" s="56"/>
      <c r="C783" s="56"/>
      <c r="D783" s="56"/>
      <c r="E783" s="56"/>
      <c r="F783" s="57"/>
      <c r="G783" s="67"/>
      <c r="H783" s="67"/>
      <c r="I783" s="185"/>
      <c r="J783" s="58" t="str">
        <f>IFERROR(Tabel1[[#This Row],[risico PF (%)]]/Tabel1[[#This Row],[Fictieve Stoploss (%)]]*-1,"")</f>
        <v/>
      </c>
      <c r="K783" s="58" t="str">
        <f>IFERROR(Tabel1[[#This Row],[risico PF (%)]]/Tabel1[[#This Row],[Stoploss optie 2 (%)]]*-1,"")</f>
        <v/>
      </c>
      <c r="L783" s="137"/>
      <c r="M783" s="137"/>
      <c r="N783" s="138"/>
      <c r="O783" s="138"/>
      <c r="P783" s="137"/>
      <c r="Q783" s="61"/>
      <c r="R783" s="61"/>
      <c r="S783" s="61"/>
      <c r="T783" s="60"/>
      <c r="U783" s="60"/>
      <c r="V783" s="62"/>
      <c r="W783" s="62"/>
      <c r="X783" s="76"/>
      <c r="Y783" s="61"/>
      <c r="Z783" s="163">
        <f>Tabel1[[#This Row],[prijs voorbij entry (%)]]-Tabel1[[#This Row],[Fictieve Stoploss (%)]]</f>
        <v>0</v>
      </c>
      <c r="AA783" s="94"/>
      <c r="AB783" s="94"/>
      <c r="AC783" s="61"/>
      <c r="AD783" s="61"/>
      <c r="AE783" s="61"/>
      <c r="AF783" s="95"/>
      <c r="AG783" s="153">
        <f>Tabel1[[#This Row],[eindtijd]]-Tabel1[[#This Row],[starttijd]]</f>
        <v>0</v>
      </c>
      <c r="AI783" s="59"/>
      <c r="AJ783" s="162" t="str">
        <f>IFERROR($J783*(IF($M783="SL",IF($T783="",$Q783*Analysetool!B$3,$T783*Analysetool!B$3),$M783*Analysetool!B$3)+IF($N783="SL",IF($T783="",$Q783*Analysetool!B$4,$T783*Analysetool!B$4),$N783*Analysetool!B$4)+IF($O783="SL",IF($T783="",$Q783*Analysetool!B$5,$T783*Analysetool!B$5),$O783*Analysetool!B$5)+IF($P783="SL",IF($T783="",$Q783*Analysetool!B$6,$T783*Analysetool!B$6),$P783*Analysetool!B$6))-Tabel1[[#This Row],[fees (%)]],"")</f>
        <v/>
      </c>
    </row>
    <row r="784" spans="1:36" ht="15.75" customHeight="1" x14ac:dyDescent="0.35">
      <c r="A784" s="55"/>
      <c r="B784" s="56"/>
      <c r="C784" s="56"/>
      <c r="D784" s="56"/>
      <c r="E784" s="56"/>
      <c r="F784" s="57"/>
      <c r="G784" s="67"/>
      <c r="H784" s="67"/>
      <c r="I784" s="185"/>
      <c r="J784" s="58" t="str">
        <f>IFERROR(Tabel1[[#This Row],[risico PF (%)]]/Tabel1[[#This Row],[Fictieve Stoploss (%)]]*-1,"")</f>
        <v/>
      </c>
      <c r="K784" s="58" t="str">
        <f>IFERROR(Tabel1[[#This Row],[risico PF (%)]]/Tabel1[[#This Row],[Stoploss optie 2 (%)]]*-1,"")</f>
        <v/>
      </c>
      <c r="L784" s="137"/>
      <c r="M784" s="137"/>
      <c r="N784" s="138"/>
      <c r="O784" s="138"/>
      <c r="P784" s="137"/>
      <c r="Q784" s="61"/>
      <c r="R784" s="61"/>
      <c r="S784" s="61"/>
      <c r="T784" s="60"/>
      <c r="U784" s="60"/>
      <c r="V784" s="62"/>
      <c r="W784" s="62"/>
      <c r="X784" s="76"/>
      <c r="Y784" s="61"/>
      <c r="Z784" s="163">
        <f>Tabel1[[#This Row],[prijs voorbij entry (%)]]-Tabel1[[#This Row],[Fictieve Stoploss (%)]]</f>
        <v>0</v>
      </c>
      <c r="AA784" s="94"/>
      <c r="AB784" s="94"/>
      <c r="AC784" s="61"/>
      <c r="AD784" s="61"/>
      <c r="AE784" s="61"/>
      <c r="AF784" s="95"/>
      <c r="AG784" s="153">
        <f>Tabel1[[#This Row],[eindtijd]]-Tabel1[[#This Row],[starttijd]]</f>
        <v>0</v>
      </c>
      <c r="AI784" s="59"/>
      <c r="AJ784" s="162" t="str">
        <f>IFERROR($J784*(IF($M784="SL",IF($T784="",$Q784*Analysetool!B$3,$T784*Analysetool!B$3),$M784*Analysetool!B$3)+IF($N784="SL",IF($T784="",$Q784*Analysetool!B$4,$T784*Analysetool!B$4),$N784*Analysetool!B$4)+IF($O784="SL",IF($T784="",$Q784*Analysetool!B$5,$T784*Analysetool!B$5),$O784*Analysetool!B$5)+IF($P784="SL",IF($T784="",$Q784*Analysetool!B$6,$T784*Analysetool!B$6),$P784*Analysetool!B$6))-Tabel1[[#This Row],[fees (%)]],"")</f>
        <v/>
      </c>
    </row>
    <row r="785" spans="1:36" ht="15.75" customHeight="1" x14ac:dyDescent="0.35">
      <c r="A785" s="55"/>
      <c r="B785" s="56"/>
      <c r="C785" s="56"/>
      <c r="D785" s="56"/>
      <c r="E785" s="56"/>
      <c r="F785" s="57"/>
      <c r="G785" s="67"/>
      <c r="H785" s="67"/>
      <c r="I785" s="185"/>
      <c r="J785" s="58" t="str">
        <f>IFERROR(Tabel1[[#This Row],[risico PF (%)]]/Tabel1[[#This Row],[Fictieve Stoploss (%)]]*-1,"")</f>
        <v/>
      </c>
      <c r="K785" s="58" t="str">
        <f>IFERROR(Tabel1[[#This Row],[risico PF (%)]]/Tabel1[[#This Row],[Stoploss optie 2 (%)]]*-1,"")</f>
        <v/>
      </c>
      <c r="L785" s="137"/>
      <c r="M785" s="137"/>
      <c r="N785" s="138"/>
      <c r="O785" s="138"/>
      <c r="P785" s="137"/>
      <c r="Q785" s="61"/>
      <c r="R785" s="61"/>
      <c r="S785" s="61"/>
      <c r="T785" s="60"/>
      <c r="U785" s="60"/>
      <c r="V785" s="62"/>
      <c r="W785" s="62"/>
      <c r="X785" s="76"/>
      <c r="Y785" s="61"/>
      <c r="Z785" s="163">
        <f>Tabel1[[#This Row],[prijs voorbij entry (%)]]-Tabel1[[#This Row],[Fictieve Stoploss (%)]]</f>
        <v>0</v>
      </c>
      <c r="AA785" s="94"/>
      <c r="AB785" s="94"/>
      <c r="AC785" s="61"/>
      <c r="AD785" s="61"/>
      <c r="AE785" s="61"/>
      <c r="AF785" s="95"/>
      <c r="AG785" s="153">
        <f>Tabel1[[#This Row],[eindtijd]]-Tabel1[[#This Row],[starttijd]]</f>
        <v>0</v>
      </c>
      <c r="AI785" s="59"/>
      <c r="AJ785" s="162" t="str">
        <f>IFERROR($J785*(IF($M785="SL",IF($T785="",$Q785*Analysetool!B$3,$T785*Analysetool!B$3),$M785*Analysetool!B$3)+IF($N785="SL",IF($T785="",$Q785*Analysetool!B$4,$T785*Analysetool!B$4),$N785*Analysetool!B$4)+IF($O785="SL",IF($T785="",$Q785*Analysetool!B$5,$T785*Analysetool!B$5),$O785*Analysetool!B$5)+IF($P785="SL",IF($T785="",$Q785*Analysetool!B$6,$T785*Analysetool!B$6),$P785*Analysetool!B$6))-Tabel1[[#This Row],[fees (%)]],"")</f>
        <v/>
      </c>
    </row>
    <row r="786" spans="1:36" ht="15.75" customHeight="1" x14ac:dyDescent="0.35">
      <c r="A786" s="55"/>
      <c r="B786" s="56"/>
      <c r="C786" s="56"/>
      <c r="D786" s="56"/>
      <c r="E786" s="56"/>
      <c r="F786" s="57"/>
      <c r="G786" s="67"/>
      <c r="H786" s="67"/>
      <c r="I786" s="185"/>
      <c r="J786" s="58" t="str">
        <f>IFERROR(Tabel1[[#This Row],[risico PF (%)]]/Tabel1[[#This Row],[Fictieve Stoploss (%)]]*-1,"")</f>
        <v/>
      </c>
      <c r="K786" s="58" t="str">
        <f>IFERROR(Tabel1[[#This Row],[risico PF (%)]]/Tabel1[[#This Row],[Stoploss optie 2 (%)]]*-1,"")</f>
        <v/>
      </c>
      <c r="L786" s="137"/>
      <c r="M786" s="137"/>
      <c r="N786" s="138"/>
      <c r="O786" s="138"/>
      <c r="P786" s="137"/>
      <c r="Q786" s="61"/>
      <c r="R786" s="61"/>
      <c r="S786" s="61"/>
      <c r="T786" s="60"/>
      <c r="U786" s="60"/>
      <c r="V786" s="62"/>
      <c r="W786" s="62"/>
      <c r="X786" s="76"/>
      <c r="Y786" s="61"/>
      <c r="Z786" s="163">
        <f>Tabel1[[#This Row],[prijs voorbij entry (%)]]-Tabel1[[#This Row],[Fictieve Stoploss (%)]]</f>
        <v>0</v>
      </c>
      <c r="AA786" s="94"/>
      <c r="AB786" s="94"/>
      <c r="AC786" s="61"/>
      <c r="AD786" s="61"/>
      <c r="AE786" s="61"/>
      <c r="AF786" s="95"/>
      <c r="AG786" s="153">
        <f>Tabel1[[#This Row],[eindtijd]]-Tabel1[[#This Row],[starttijd]]</f>
        <v>0</v>
      </c>
      <c r="AI786" s="59"/>
      <c r="AJ786" s="162" t="str">
        <f>IFERROR($J786*(IF($M786="SL",IF($T786="",$Q786*Analysetool!B$3,$T786*Analysetool!B$3),$M786*Analysetool!B$3)+IF($N786="SL",IF($T786="",$Q786*Analysetool!B$4,$T786*Analysetool!B$4),$N786*Analysetool!B$4)+IF($O786="SL",IF($T786="",$Q786*Analysetool!B$5,$T786*Analysetool!B$5),$O786*Analysetool!B$5)+IF($P786="SL",IF($T786="",$Q786*Analysetool!B$6,$T786*Analysetool!B$6),$P786*Analysetool!B$6))-Tabel1[[#This Row],[fees (%)]],"")</f>
        <v/>
      </c>
    </row>
    <row r="787" spans="1:36" ht="15.75" customHeight="1" x14ac:dyDescent="0.35">
      <c r="A787" s="55"/>
      <c r="B787" s="56"/>
      <c r="C787" s="56"/>
      <c r="D787" s="56"/>
      <c r="E787" s="56"/>
      <c r="F787" s="57"/>
      <c r="G787" s="67"/>
      <c r="H787" s="67"/>
      <c r="I787" s="185"/>
      <c r="J787" s="58" t="str">
        <f>IFERROR(Tabel1[[#This Row],[risico PF (%)]]/Tabel1[[#This Row],[Fictieve Stoploss (%)]]*-1,"")</f>
        <v/>
      </c>
      <c r="K787" s="58" t="str">
        <f>IFERROR(Tabel1[[#This Row],[risico PF (%)]]/Tabel1[[#This Row],[Stoploss optie 2 (%)]]*-1,"")</f>
        <v/>
      </c>
      <c r="L787" s="137"/>
      <c r="M787" s="137"/>
      <c r="N787" s="138"/>
      <c r="O787" s="138"/>
      <c r="P787" s="137"/>
      <c r="Q787" s="61"/>
      <c r="R787" s="61"/>
      <c r="S787" s="61"/>
      <c r="T787" s="60"/>
      <c r="U787" s="60"/>
      <c r="V787" s="62"/>
      <c r="W787" s="62"/>
      <c r="X787" s="76"/>
      <c r="Y787" s="61"/>
      <c r="Z787" s="163">
        <f>Tabel1[[#This Row],[prijs voorbij entry (%)]]-Tabel1[[#This Row],[Fictieve Stoploss (%)]]</f>
        <v>0</v>
      </c>
      <c r="AA787" s="94"/>
      <c r="AB787" s="94"/>
      <c r="AC787" s="61"/>
      <c r="AD787" s="61"/>
      <c r="AE787" s="61"/>
      <c r="AF787" s="95"/>
      <c r="AG787" s="153">
        <f>Tabel1[[#This Row],[eindtijd]]-Tabel1[[#This Row],[starttijd]]</f>
        <v>0</v>
      </c>
      <c r="AI787" s="59"/>
      <c r="AJ787" s="162" t="str">
        <f>IFERROR($J787*(IF($M787="SL",IF($T787="",$Q787*Analysetool!B$3,$T787*Analysetool!B$3),$M787*Analysetool!B$3)+IF($N787="SL",IF($T787="",$Q787*Analysetool!B$4,$T787*Analysetool!B$4),$N787*Analysetool!B$4)+IF($O787="SL",IF($T787="",$Q787*Analysetool!B$5,$T787*Analysetool!B$5),$O787*Analysetool!B$5)+IF($P787="SL",IF($T787="",$Q787*Analysetool!B$6,$T787*Analysetool!B$6),$P787*Analysetool!B$6))-Tabel1[[#This Row],[fees (%)]],"")</f>
        <v/>
      </c>
    </row>
    <row r="788" spans="1:36" ht="15.75" customHeight="1" x14ac:dyDescent="0.35">
      <c r="A788" s="55"/>
      <c r="B788" s="56"/>
      <c r="C788" s="56"/>
      <c r="D788" s="56"/>
      <c r="E788" s="56"/>
      <c r="F788" s="57"/>
      <c r="G788" s="67"/>
      <c r="H788" s="67"/>
      <c r="I788" s="185"/>
      <c r="J788" s="58" t="str">
        <f>IFERROR(Tabel1[[#This Row],[risico PF (%)]]/Tabel1[[#This Row],[Fictieve Stoploss (%)]]*-1,"")</f>
        <v/>
      </c>
      <c r="K788" s="58" t="str">
        <f>IFERROR(Tabel1[[#This Row],[risico PF (%)]]/Tabel1[[#This Row],[Stoploss optie 2 (%)]]*-1,"")</f>
        <v/>
      </c>
      <c r="L788" s="137"/>
      <c r="M788" s="137"/>
      <c r="N788" s="138"/>
      <c r="O788" s="138"/>
      <c r="P788" s="137"/>
      <c r="Q788" s="61"/>
      <c r="R788" s="61"/>
      <c r="S788" s="61"/>
      <c r="T788" s="60"/>
      <c r="U788" s="60"/>
      <c r="V788" s="62"/>
      <c r="W788" s="62"/>
      <c r="X788" s="76"/>
      <c r="Y788" s="61"/>
      <c r="Z788" s="163">
        <f>Tabel1[[#This Row],[prijs voorbij entry (%)]]-Tabel1[[#This Row],[Fictieve Stoploss (%)]]</f>
        <v>0</v>
      </c>
      <c r="AA788" s="94"/>
      <c r="AB788" s="94"/>
      <c r="AC788" s="61"/>
      <c r="AD788" s="61"/>
      <c r="AE788" s="61"/>
      <c r="AF788" s="95"/>
      <c r="AG788" s="153">
        <f>Tabel1[[#This Row],[eindtijd]]-Tabel1[[#This Row],[starttijd]]</f>
        <v>0</v>
      </c>
      <c r="AI788" s="59"/>
      <c r="AJ788" s="162" t="str">
        <f>IFERROR($J788*(IF($M788="SL",IF($T788="",$Q788*Analysetool!B$3,$T788*Analysetool!B$3),$M788*Analysetool!B$3)+IF($N788="SL",IF($T788="",$Q788*Analysetool!B$4,$T788*Analysetool!B$4),$N788*Analysetool!B$4)+IF($O788="SL",IF($T788="",$Q788*Analysetool!B$5,$T788*Analysetool!B$5),$O788*Analysetool!B$5)+IF($P788="SL",IF($T788="",$Q788*Analysetool!B$6,$T788*Analysetool!B$6),$P788*Analysetool!B$6))-Tabel1[[#This Row],[fees (%)]],"")</f>
        <v/>
      </c>
    </row>
    <row r="789" spans="1:36" ht="15.75" customHeight="1" x14ac:dyDescent="0.35">
      <c r="A789" s="55"/>
      <c r="B789" s="56"/>
      <c r="C789" s="56"/>
      <c r="D789" s="56"/>
      <c r="E789" s="56"/>
      <c r="F789" s="57"/>
      <c r="G789" s="67"/>
      <c r="H789" s="67"/>
      <c r="I789" s="185"/>
      <c r="J789" s="58" t="str">
        <f>IFERROR(Tabel1[[#This Row],[risico PF (%)]]/Tabel1[[#This Row],[Fictieve Stoploss (%)]]*-1,"")</f>
        <v/>
      </c>
      <c r="K789" s="58" t="str">
        <f>IFERROR(Tabel1[[#This Row],[risico PF (%)]]/Tabel1[[#This Row],[Stoploss optie 2 (%)]]*-1,"")</f>
        <v/>
      </c>
      <c r="L789" s="137"/>
      <c r="M789" s="137"/>
      <c r="N789" s="138"/>
      <c r="O789" s="138"/>
      <c r="P789" s="137"/>
      <c r="Q789" s="61"/>
      <c r="R789" s="61"/>
      <c r="S789" s="61"/>
      <c r="T789" s="60"/>
      <c r="U789" s="60"/>
      <c r="V789" s="62"/>
      <c r="W789" s="62"/>
      <c r="X789" s="76"/>
      <c r="Y789" s="61"/>
      <c r="Z789" s="163">
        <f>Tabel1[[#This Row],[prijs voorbij entry (%)]]-Tabel1[[#This Row],[Fictieve Stoploss (%)]]</f>
        <v>0</v>
      </c>
      <c r="AA789" s="94"/>
      <c r="AB789" s="94"/>
      <c r="AC789" s="61"/>
      <c r="AD789" s="61"/>
      <c r="AE789" s="61"/>
      <c r="AF789" s="95"/>
      <c r="AG789" s="153">
        <f>Tabel1[[#This Row],[eindtijd]]-Tabel1[[#This Row],[starttijd]]</f>
        <v>0</v>
      </c>
      <c r="AI789" s="59"/>
      <c r="AJ789" s="162" t="str">
        <f>IFERROR($J789*(IF($M789="SL",IF($T789="",$Q789*Analysetool!B$3,$T789*Analysetool!B$3),$M789*Analysetool!B$3)+IF($N789="SL",IF($T789="",$Q789*Analysetool!B$4,$T789*Analysetool!B$4),$N789*Analysetool!B$4)+IF($O789="SL",IF($T789="",$Q789*Analysetool!B$5,$T789*Analysetool!B$5),$O789*Analysetool!B$5)+IF($P789="SL",IF($T789="",$Q789*Analysetool!B$6,$T789*Analysetool!B$6),$P789*Analysetool!B$6))-Tabel1[[#This Row],[fees (%)]],"")</f>
        <v/>
      </c>
    </row>
    <row r="790" spans="1:36" ht="15.75" customHeight="1" x14ac:dyDescent="0.35">
      <c r="A790" s="55"/>
      <c r="B790" s="56"/>
      <c r="C790" s="56"/>
      <c r="D790" s="56"/>
      <c r="E790" s="56"/>
      <c r="F790" s="57"/>
      <c r="G790" s="67"/>
      <c r="H790" s="67"/>
      <c r="I790" s="185"/>
      <c r="J790" s="58" t="str">
        <f>IFERROR(Tabel1[[#This Row],[risico PF (%)]]/Tabel1[[#This Row],[Fictieve Stoploss (%)]]*-1,"")</f>
        <v/>
      </c>
      <c r="K790" s="58" t="str">
        <f>IFERROR(Tabel1[[#This Row],[risico PF (%)]]/Tabel1[[#This Row],[Stoploss optie 2 (%)]]*-1,"")</f>
        <v/>
      </c>
      <c r="L790" s="137"/>
      <c r="M790" s="137"/>
      <c r="N790" s="138"/>
      <c r="O790" s="138"/>
      <c r="P790" s="137"/>
      <c r="Q790" s="61"/>
      <c r="R790" s="61"/>
      <c r="S790" s="61"/>
      <c r="T790" s="60"/>
      <c r="U790" s="60"/>
      <c r="V790" s="62"/>
      <c r="W790" s="62"/>
      <c r="X790" s="76"/>
      <c r="Y790" s="61"/>
      <c r="Z790" s="163">
        <f>Tabel1[[#This Row],[prijs voorbij entry (%)]]-Tabel1[[#This Row],[Fictieve Stoploss (%)]]</f>
        <v>0</v>
      </c>
      <c r="AA790" s="94"/>
      <c r="AB790" s="94"/>
      <c r="AC790" s="61"/>
      <c r="AD790" s="61"/>
      <c r="AE790" s="61"/>
      <c r="AF790" s="95"/>
      <c r="AG790" s="153">
        <f>Tabel1[[#This Row],[eindtijd]]-Tabel1[[#This Row],[starttijd]]</f>
        <v>0</v>
      </c>
      <c r="AI790" s="59"/>
      <c r="AJ790" s="162" t="str">
        <f>IFERROR($J790*(IF($M790="SL",IF($T790="",$Q790*Analysetool!B$3,$T790*Analysetool!B$3),$M790*Analysetool!B$3)+IF($N790="SL",IF($T790="",$Q790*Analysetool!B$4,$T790*Analysetool!B$4),$N790*Analysetool!B$4)+IF($O790="SL",IF($T790="",$Q790*Analysetool!B$5,$T790*Analysetool!B$5),$O790*Analysetool!B$5)+IF($P790="SL",IF($T790="",$Q790*Analysetool!B$6,$T790*Analysetool!B$6),$P790*Analysetool!B$6))-Tabel1[[#This Row],[fees (%)]],"")</f>
        <v/>
      </c>
    </row>
    <row r="791" spans="1:36" ht="15.75" customHeight="1" x14ac:dyDescent="0.35">
      <c r="A791" s="55"/>
      <c r="B791" s="56"/>
      <c r="C791" s="56"/>
      <c r="D791" s="56"/>
      <c r="E791" s="56"/>
      <c r="F791" s="57"/>
      <c r="G791" s="67"/>
      <c r="H791" s="67"/>
      <c r="I791" s="185"/>
      <c r="J791" s="58" t="str">
        <f>IFERROR(Tabel1[[#This Row],[risico PF (%)]]/Tabel1[[#This Row],[Fictieve Stoploss (%)]]*-1,"")</f>
        <v/>
      </c>
      <c r="K791" s="58" t="str">
        <f>IFERROR(Tabel1[[#This Row],[risico PF (%)]]/Tabel1[[#This Row],[Stoploss optie 2 (%)]]*-1,"")</f>
        <v/>
      </c>
      <c r="L791" s="137"/>
      <c r="M791" s="137"/>
      <c r="N791" s="138"/>
      <c r="O791" s="138"/>
      <c r="P791" s="137"/>
      <c r="Q791" s="61"/>
      <c r="R791" s="61"/>
      <c r="S791" s="61"/>
      <c r="T791" s="60"/>
      <c r="U791" s="60"/>
      <c r="V791" s="62"/>
      <c r="W791" s="62"/>
      <c r="X791" s="76"/>
      <c r="Y791" s="61"/>
      <c r="Z791" s="163">
        <f>Tabel1[[#This Row],[prijs voorbij entry (%)]]-Tabel1[[#This Row],[Fictieve Stoploss (%)]]</f>
        <v>0</v>
      </c>
      <c r="AA791" s="94"/>
      <c r="AB791" s="94"/>
      <c r="AC791" s="61"/>
      <c r="AD791" s="61"/>
      <c r="AE791" s="61"/>
      <c r="AF791" s="95"/>
      <c r="AG791" s="153">
        <f>Tabel1[[#This Row],[eindtijd]]-Tabel1[[#This Row],[starttijd]]</f>
        <v>0</v>
      </c>
      <c r="AI791" s="59"/>
      <c r="AJ791" s="162" t="str">
        <f>IFERROR($J791*(IF($M791="SL",IF($T791="",$Q791*Analysetool!B$3,$T791*Analysetool!B$3),$M791*Analysetool!B$3)+IF($N791="SL",IF($T791="",$Q791*Analysetool!B$4,$T791*Analysetool!B$4),$N791*Analysetool!B$4)+IF($O791="SL",IF($T791="",$Q791*Analysetool!B$5,$T791*Analysetool!B$5),$O791*Analysetool!B$5)+IF($P791="SL",IF($T791="",$Q791*Analysetool!B$6,$T791*Analysetool!B$6),$P791*Analysetool!B$6))-Tabel1[[#This Row],[fees (%)]],"")</f>
        <v/>
      </c>
    </row>
    <row r="792" spans="1:36" ht="15.75" customHeight="1" x14ac:dyDescent="0.35">
      <c r="A792" s="55"/>
      <c r="B792" s="56"/>
      <c r="C792" s="56"/>
      <c r="D792" s="56"/>
      <c r="E792" s="56"/>
      <c r="F792" s="57"/>
      <c r="G792" s="67"/>
      <c r="H792" s="67"/>
      <c r="I792" s="185"/>
      <c r="J792" s="58" t="str">
        <f>IFERROR(Tabel1[[#This Row],[risico PF (%)]]/Tabel1[[#This Row],[Fictieve Stoploss (%)]]*-1,"")</f>
        <v/>
      </c>
      <c r="K792" s="58" t="str">
        <f>IFERROR(Tabel1[[#This Row],[risico PF (%)]]/Tabel1[[#This Row],[Stoploss optie 2 (%)]]*-1,"")</f>
        <v/>
      </c>
      <c r="L792" s="137"/>
      <c r="M792" s="137"/>
      <c r="N792" s="138"/>
      <c r="O792" s="138"/>
      <c r="P792" s="137"/>
      <c r="Q792" s="61"/>
      <c r="R792" s="61"/>
      <c r="S792" s="61"/>
      <c r="T792" s="60"/>
      <c r="U792" s="60"/>
      <c r="V792" s="62"/>
      <c r="W792" s="62"/>
      <c r="X792" s="76"/>
      <c r="Y792" s="61"/>
      <c r="Z792" s="163">
        <f>Tabel1[[#This Row],[prijs voorbij entry (%)]]-Tabel1[[#This Row],[Fictieve Stoploss (%)]]</f>
        <v>0</v>
      </c>
      <c r="AA792" s="94"/>
      <c r="AB792" s="94"/>
      <c r="AC792" s="61"/>
      <c r="AD792" s="61"/>
      <c r="AE792" s="61"/>
      <c r="AF792" s="95"/>
      <c r="AG792" s="153">
        <f>Tabel1[[#This Row],[eindtijd]]-Tabel1[[#This Row],[starttijd]]</f>
        <v>0</v>
      </c>
      <c r="AI792" s="59"/>
      <c r="AJ792" s="162" t="str">
        <f>IFERROR($J792*(IF($M792="SL",IF($T792="",$Q792*Analysetool!B$3,$T792*Analysetool!B$3),$M792*Analysetool!B$3)+IF($N792="SL",IF($T792="",$Q792*Analysetool!B$4,$T792*Analysetool!B$4),$N792*Analysetool!B$4)+IF($O792="SL",IF($T792="",$Q792*Analysetool!B$5,$T792*Analysetool!B$5),$O792*Analysetool!B$5)+IF($P792="SL",IF($T792="",$Q792*Analysetool!B$6,$T792*Analysetool!B$6),$P792*Analysetool!B$6))-Tabel1[[#This Row],[fees (%)]],"")</f>
        <v/>
      </c>
    </row>
    <row r="793" spans="1:36" ht="15.75" customHeight="1" x14ac:dyDescent="0.35">
      <c r="A793" s="55"/>
      <c r="B793" s="56"/>
      <c r="C793" s="56"/>
      <c r="D793" s="56"/>
      <c r="E793" s="56"/>
      <c r="F793" s="57"/>
      <c r="G793" s="67"/>
      <c r="H793" s="67"/>
      <c r="I793" s="185"/>
      <c r="J793" s="58" t="str">
        <f>IFERROR(Tabel1[[#This Row],[risico PF (%)]]/Tabel1[[#This Row],[Fictieve Stoploss (%)]]*-1,"")</f>
        <v/>
      </c>
      <c r="K793" s="58" t="str">
        <f>IFERROR(Tabel1[[#This Row],[risico PF (%)]]/Tabel1[[#This Row],[Stoploss optie 2 (%)]]*-1,"")</f>
        <v/>
      </c>
      <c r="L793" s="137"/>
      <c r="M793" s="137"/>
      <c r="N793" s="138"/>
      <c r="O793" s="138"/>
      <c r="P793" s="137"/>
      <c r="Q793" s="61"/>
      <c r="R793" s="61"/>
      <c r="S793" s="61"/>
      <c r="T793" s="60"/>
      <c r="U793" s="60"/>
      <c r="V793" s="62"/>
      <c r="W793" s="62"/>
      <c r="X793" s="76"/>
      <c r="Y793" s="61"/>
      <c r="Z793" s="163">
        <f>Tabel1[[#This Row],[prijs voorbij entry (%)]]-Tabel1[[#This Row],[Fictieve Stoploss (%)]]</f>
        <v>0</v>
      </c>
      <c r="AA793" s="94"/>
      <c r="AB793" s="94"/>
      <c r="AC793" s="61"/>
      <c r="AD793" s="61"/>
      <c r="AE793" s="61"/>
      <c r="AF793" s="95"/>
      <c r="AG793" s="153">
        <f>Tabel1[[#This Row],[eindtijd]]-Tabel1[[#This Row],[starttijd]]</f>
        <v>0</v>
      </c>
      <c r="AI793" s="59"/>
      <c r="AJ793" s="162" t="str">
        <f>IFERROR($J793*(IF($M793="SL",IF($T793="",$Q793*Analysetool!B$3,$T793*Analysetool!B$3),$M793*Analysetool!B$3)+IF($N793="SL",IF($T793="",$Q793*Analysetool!B$4,$T793*Analysetool!B$4),$N793*Analysetool!B$4)+IF($O793="SL",IF($T793="",$Q793*Analysetool!B$5,$T793*Analysetool!B$5),$O793*Analysetool!B$5)+IF($P793="SL",IF($T793="",$Q793*Analysetool!B$6,$T793*Analysetool!B$6),$P793*Analysetool!B$6))-Tabel1[[#This Row],[fees (%)]],"")</f>
        <v/>
      </c>
    </row>
    <row r="794" spans="1:36" ht="15.75" customHeight="1" x14ac:dyDescent="0.35">
      <c r="A794" s="55"/>
      <c r="B794" s="56"/>
      <c r="C794" s="56"/>
      <c r="D794" s="56"/>
      <c r="E794" s="56"/>
      <c r="F794" s="57"/>
      <c r="G794" s="67"/>
      <c r="H794" s="67"/>
      <c r="I794" s="185"/>
      <c r="J794" s="58" t="str">
        <f>IFERROR(Tabel1[[#This Row],[risico PF (%)]]/Tabel1[[#This Row],[Fictieve Stoploss (%)]]*-1,"")</f>
        <v/>
      </c>
      <c r="K794" s="58" t="str">
        <f>IFERROR(Tabel1[[#This Row],[risico PF (%)]]/Tabel1[[#This Row],[Stoploss optie 2 (%)]]*-1,"")</f>
        <v/>
      </c>
      <c r="L794" s="137"/>
      <c r="M794" s="137"/>
      <c r="N794" s="138"/>
      <c r="O794" s="138"/>
      <c r="P794" s="137"/>
      <c r="Q794" s="61"/>
      <c r="R794" s="61"/>
      <c r="S794" s="61"/>
      <c r="T794" s="60"/>
      <c r="U794" s="60"/>
      <c r="V794" s="62"/>
      <c r="W794" s="62"/>
      <c r="X794" s="76"/>
      <c r="Y794" s="61"/>
      <c r="Z794" s="163">
        <f>Tabel1[[#This Row],[prijs voorbij entry (%)]]-Tabel1[[#This Row],[Fictieve Stoploss (%)]]</f>
        <v>0</v>
      </c>
      <c r="AA794" s="94"/>
      <c r="AB794" s="94"/>
      <c r="AC794" s="61"/>
      <c r="AD794" s="61"/>
      <c r="AE794" s="61"/>
      <c r="AF794" s="95"/>
      <c r="AG794" s="153">
        <f>Tabel1[[#This Row],[eindtijd]]-Tabel1[[#This Row],[starttijd]]</f>
        <v>0</v>
      </c>
      <c r="AI794" s="59"/>
      <c r="AJ794" s="162" t="str">
        <f>IFERROR($J794*(IF($M794="SL",IF($T794="",$Q794*Analysetool!B$3,$T794*Analysetool!B$3),$M794*Analysetool!B$3)+IF($N794="SL",IF($T794="",$Q794*Analysetool!B$4,$T794*Analysetool!B$4),$N794*Analysetool!B$4)+IF($O794="SL",IF($T794="",$Q794*Analysetool!B$5,$T794*Analysetool!B$5),$O794*Analysetool!B$5)+IF($P794="SL",IF($T794="",$Q794*Analysetool!B$6,$T794*Analysetool!B$6),$P794*Analysetool!B$6))-Tabel1[[#This Row],[fees (%)]],"")</f>
        <v/>
      </c>
    </row>
    <row r="795" spans="1:36" ht="15.75" customHeight="1" x14ac:dyDescent="0.35">
      <c r="A795" s="55"/>
      <c r="B795" s="56"/>
      <c r="C795" s="56"/>
      <c r="D795" s="56"/>
      <c r="E795" s="56"/>
      <c r="F795" s="57"/>
      <c r="G795" s="67"/>
      <c r="H795" s="67"/>
      <c r="I795" s="185"/>
      <c r="J795" s="58" t="str">
        <f>IFERROR(Tabel1[[#This Row],[risico PF (%)]]/Tabel1[[#This Row],[Fictieve Stoploss (%)]]*-1,"")</f>
        <v/>
      </c>
      <c r="K795" s="58" t="str">
        <f>IFERROR(Tabel1[[#This Row],[risico PF (%)]]/Tabel1[[#This Row],[Stoploss optie 2 (%)]]*-1,"")</f>
        <v/>
      </c>
      <c r="L795" s="137"/>
      <c r="M795" s="137"/>
      <c r="N795" s="138"/>
      <c r="O795" s="138"/>
      <c r="P795" s="137"/>
      <c r="Q795" s="61"/>
      <c r="R795" s="61"/>
      <c r="S795" s="61"/>
      <c r="T795" s="60"/>
      <c r="U795" s="60"/>
      <c r="V795" s="62"/>
      <c r="W795" s="62"/>
      <c r="X795" s="76"/>
      <c r="Y795" s="61"/>
      <c r="Z795" s="163">
        <f>Tabel1[[#This Row],[prijs voorbij entry (%)]]-Tabel1[[#This Row],[Fictieve Stoploss (%)]]</f>
        <v>0</v>
      </c>
      <c r="AA795" s="94"/>
      <c r="AB795" s="94"/>
      <c r="AC795" s="61"/>
      <c r="AD795" s="61"/>
      <c r="AE795" s="61"/>
      <c r="AF795" s="95"/>
      <c r="AG795" s="153">
        <f>Tabel1[[#This Row],[eindtijd]]-Tabel1[[#This Row],[starttijd]]</f>
        <v>0</v>
      </c>
      <c r="AI795" s="59"/>
      <c r="AJ795" s="162" t="str">
        <f>IFERROR($J795*(IF($M795="SL",IF($T795="",$Q795*Analysetool!B$3,$T795*Analysetool!B$3),$M795*Analysetool!B$3)+IF($N795="SL",IF($T795="",$Q795*Analysetool!B$4,$T795*Analysetool!B$4),$N795*Analysetool!B$4)+IF($O795="SL",IF($T795="",$Q795*Analysetool!B$5,$T795*Analysetool!B$5),$O795*Analysetool!B$5)+IF($P795="SL",IF($T795="",$Q795*Analysetool!B$6,$T795*Analysetool!B$6),$P795*Analysetool!B$6))-Tabel1[[#This Row],[fees (%)]],"")</f>
        <v/>
      </c>
    </row>
    <row r="796" spans="1:36" ht="15.75" customHeight="1" x14ac:dyDescent="0.35">
      <c r="A796" s="55"/>
      <c r="B796" s="56"/>
      <c r="C796" s="56"/>
      <c r="D796" s="56"/>
      <c r="E796" s="56"/>
      <c r="F796" s="57"/>
      <c r="G796" s="67"/>
      <c r="H796" s="67"/>
      <c r="I796" s="185"/>
      <c r="J796" s="58" t="str">
        <f>IFERROR(Tabel1[[#This Row],[risico PF (%)]]/Tabel1[[#This Row],[Fictieve Stoploss (%)]]*-1,"")</f>
        <v/>
      </c>
      <c r="K796" s="58" t="str">
        <f>IFERROR(Tabel1[[#This Row],[risico PF (%)]]/Tabel1[[#This Row],[Stoploss optie 2 (%)]]*-1,"")</f>
        <v/>
      </c>
      <c r="L796" s="137"/>
      <c r="M796" s="137"/>
      <c r="N796" s="138"/>
      <c r="O796" s="138"/>
      <c r="P796" s="137"/>
      <c r="Q796" s="61"/>
      <c r="R796" s="61"/>
      <c r="S796" s="61"/>
      <c r="T796" s="60"/>
      <c r="U796" s="60"/>
      <c r="V796" s="62"/>
      <c r="W796" s="62"/>
      <c r="X796" s="76"/>
      <c r="Y796" s="61"/>
      <c r="Z796" s="163">
        <f>Tabel1[[#This Row],[prijs voorbij entry (%)]]-Tabel1[[#This Row],[Fictieve Stoploss (%)]]</f>
        <v>0</v>
      </c>
      <c r="AA796" s="94"/>
      <c r="AB796" s="94"/>
      <c r="AC796" s="61"/>
      <c r="AD796" s="61"/>
      <c r="AE796" s="61"/>
      <c r="AF796" s="95"/>
      <c r="AG796" s="153">
        <f>Tabel1[[#This Row],[eindtijd]]-Tabel1[[#This Row],[starttijd]]</f>
        <v>0</v>
      </c>
      <c r="AI796" s="59"/>
      <c r="AJ796" s="162" t="str">
        <f>IFERROR($J796*(IF($M796="SL",IF($T796="",$Q796*Analysetool!B$3,$T796*Analysetool!B$3),$M796*Analysetool!B$3)+IF($N796="SL",IF($T796="",$Q796*Analysetool!B$4,$T796*Analysetool!B$4),$N796*Analysetool!B$4)+IF($O796="SL",IF($T796="",$Q796*Analysetool!B$5,$T796*Analysetool!B$5),$O796*Analysetool!B$5)+IF($P796="SL",IF($T796="",$Q796*Analysetool!B$6,$T796*Analysetool!B$6),$P796*Analysetool!B$6))-Tabel1[[#This Row],[fees (%)]],"")</f>
        <v/>
      </c>
    </row>
    <row r="797" spans="1:36" ht="15.75" customHeight="1" x14ac:dyDescent="0.35">
      <c r="A797" s="55"/>
      <c r="B797" s="56"/>
      <c r="C797" s="56"/>
      <c r="D797" s="56"/>
      <c r="E797" s="56"/>
      <c r="F797" s="57"/>
      <c r="G797" s="67"/>
      <c r="H797" s="67"/>
      <c r="I797" s="185"/>
      <c r="J797" s="58" t="str">
        <f>IFERROR(Tabel1[[#This Row],[risico PF (%)]]/Tabel1[[#This Row],[Fictieve Stoploss (%)]]*-1,"")</f>
        <v/>
      </c>
      <c r="K797" s="58" t="str">
        <f>IFERROR(Tabel1[[#This Row],[risico PF (%)]]/Tabel1[[#This Row],[Stoploss optie 2 (%)]]*-1,"")</f>
        <v/>
      </c>
      <c r="L797" s="137"/>
      <c r="M797" s="137"/>
      <c r="N797" s="138"/>
      <c r="O797" s="138"/>
      <c r="P797" s="137"/>
      <c r="Q797" s="61"/>
      <c r="R797" s="61"/>
      <c r="S797" s="61"/>
      <c r="T797" s="60"/>
      <c r="U797" s="60"/>
      <c r="V797" s="62"/>
      <c r="W797" s="62"/>
      <c r="X797" s="76"/>
      <c r="Y797" s="61"/>
      <c r="Z797" s="163">
        <f>Tabel1[[#This Row],[prijs voorbij entry (%)]]-Tabel1[[#This Row],[Fictieve Stoploss (%)]]</f>
        <v>0</v>
      </c>
      <c r="AA797" s="94"/>
      <c r="AB797" s="94"/>
      <c r="AC797" s="61"/>
      <c r="AD797" s="61"/>
      <c r="AE797" s="61"/>
      <c r="AF797" s="95"/>
      <c r="AG797" s="153">
        <f>Tabel1[[#This Row],[eindtijd]]-Tabel1[[#This Row],[starttijd]]</f>
        <v>0</v>
      </c>
      <c r="AI797" s="59"/>
      <c r="AJ797" s="162" t="str">
        <f>IFERROR($J797*(IF($M797="SL",IF($T797="",$Q797*Analysetool!B$3,$T797*Analysetool!B$3),$M797*Analysetool!B$3)+IF($N797="SL",IF($T797="",$Q797*Analysetool!B$4,$T797*Analysetool!B$4),$N797*Analysetool!B$4)+IF($O797="SL",IF($T797="",$Q797*Analysetool!B$5,$T797*Analysetool!B$5),$O797*Analysetool!B$5)+IF($P797="SL",IF($T797="",$Q797*Analysetool!B$6,$T797*Analysetool!B$6),$P797*Analysetool!B$6))-Tabel1[[#This Row],[fees (%)]],"")</f>
        <v/>
      </c>
    </row>
    <row r="798" spans="1:36" ht="15.75" customHeight="1" x14ac:dyDescent="0.35">
      <c r="A798" s="55"/>
      <c r="B798" s="56"/>
      <c r="C798" s="56"/>
      <c r="D798" s="56"/>
      <c r="E798" s="56"/>
      <c r="F798" s="57"/>
      <c r="G798" s="67"/>
      <c r="H798" s="67"/>
      <c r="I798" s="185"/>
      <c r="J798" s="58" t="str">
        <f>IFERROR(Tabel1[[#This Row],[risico PF (%)]]/Tabel1[[#This Row],[Fictieve Stoploss (%)]]*-1,"")</f>
        <v/>
      </c>
      <c r="K798" s="58" t="str">
        <f>IFERROR(Tabel1[[#This Row],[risico PF (%)]]/Tabel1[[#This Row],[Stoploss optie 2 (%)]]*-1,"")</f>
        <v/>
      </c>
      <c r="L798" s="137"/>
      <c r="M798" s="137"/>
      <c r="N798" s="138"/>
      <c r="O798" s="138"/>
      <c r="P798" s="137"/>
      <c r="Q798" s="61"/>
      <c r="R798" s="61"/>
      <c r="S798" s="61"/>
      <c r="T798" s="60"/>
      <c r="U798" s="60"/>
      <c r="V798" s="62"/>
      <c r="W798" s="62"/>
      <c r="X798" s="76"/>
      <c r="Y798" s="61"/>
      <c r="Z798" s="163">
        <f>Tabel1[[#This Row],[prijs voorbij entry (%)]]-Tabel1[[#This Row],[Fictieve Stoploss (%)]]</f>
        <v>0</v>
      </c>
      <c r="AA798" s="94"/>
      <c r="AB798" s="94"/>
      <c r="AC798" s="61"/>
      <c r="AD798" s="61"/>
      <c r="AE798" s="61"/>
      <c r="AF798" s="95"/>
      <c r="AG798" s="153">
        <f>Tabel1[[#This Row],[eindtijd]]-Tabel1[[#This Row],[starttijd]]</f>
        <v>0</v>
      </c>
      <c r="AI798" s="59"/>
      <c r="AJ798" s="162" t="str">
        <f>IFERROR($J798*(IF($M798="SL",IF($T798="",$Q798*Analysetool!B$3,$T798*Analysetool!B$3),$M798*Analysetool!B$3)+IF($N798="SL",IF($T798="",$Q798*Analysetool!B$4,$T798*Analysetool!B$4),$N798*Analysetool!B$4)+IF($O798="SL",IF($T798="",$Q798*Analysetool!B$5,$T798*Analysetool!B$5),$O798*Analysetool!B$5)+IF($P798="SL",IF($T798="",$Q798*Analysetool!B$6,$T798*Analysetool!B$6),$P798*Analysetool!B$6))-Tabel1[[#This Row],[fees (%)]],"")</f>
        <v/>
      </c>
    </row>
    <row r="799" spans="1:36" ht="15.75" customHeight="1" x14ac:dyDescent="0.35">
      <c r="A799" s="55"/>
      <c r="B799" s="56"/>
      <c r="C799" s="56"/>
      <c r="D799" s="56"/>
      <c r="E799" s="56"/>
      <c r="F799" s="57"/>
      <c r="G799" s="67"/>
      <c r="H799" s="67"/>
      <c r="I799" s="185"/>
      <c r="J799" s="58" t="str">
        <f>IFERROR(Tabel1[[#This Row],[risico PF (%)]]/Tabel1[[#This Row],[Fictieve Stoploss (%)]]*-1,"")</f>
        <v/>
      </c>
      <c r="K799" s="58" t="str">
        <f>IFERROR(Tabel1[[#This Row],[risico PF (%)]]/Tabel1[[#This Row],[Stoploss optie 2 (%)]]*-1,"")</f>
        <v/>
      </c>
      <c r="L799" s="137"/>
      <c r="M799" s="137"/>
      <c r="N799" s="138"/>
      <c r="O799" s="138"/>
      <c r="P799" s="137"/>
      <c r="Q799" s="61"/>
      <c r="R799" s="61"/>
      <c r="S799" s="61"/>
      <c r="T799" s="60"/>
      <c r="U799" s="60"/>
      <c r="V799" s="62"/>
      <c r="W799" s="62"/>
      <c r="X799" s="76"/>
      <c r="Y799" s="61"/>
      <c r="Z799" s="163">
        <f>Tabel1[[#This Row],[prijs voorbij entry (%)]]-Tabel1[[#This Row],[Fictieve Stoploss (%)]]</f>
        <v>0</v>
      </c>
      <c r="AA799" s="94"/>
      <c r="AB799" s="94"/>
      <c r="AC799" s="61"/>
      <c r="AD799" s="61"/>
      <c r="AE799" s="61"/>
      <c r="AF799" s="95"/>
      <c r="AG799" s="153">
        <f>Tabel1[[#This Row],[eindtijd]]-Tabel1[[#This Row],[starttijd]]</f>
        <v>0</v>
      </c>
      <c r="AI799" s="59"/>
      <c r="AJ799" s="162" t="str">
        <f>IFERROR($J799*(IF($M799="SL",IF($T799="",$Q799*Analysetool!B$3,$T799*Analysetool!B$3),$M799*Analysetool!B$3)+IF($N799="SL",IF($T799="",$Q799*Analysetool!B$4,$T799*Analysetool!B$4),$N799*Analysetool!B$4)+IF($O799="SL",IF($T799="",$Q799*Analysetool!B$5,$T799*Analysetool!B$5),$O799*Analysetool!B$5)+IF($P799="SL",IF($T799="",$Q799*Analysetool!B$6,$T799*Analysetool!B$6),$P799*Analysetool!B$6))-Tabel1[[#This Row],[fees (%)]],"")</f>
        <v/>
      </c>
    </row>
    <row r="800" spans="1:36" ht="15.75" customHeight="1" x14ac:dyDescent="0.35">
      <c r="A800" s="55"/>
      <c r="B800" s="56"/>
      <c r="C800" s="56"/>
      <c r="D800" s="56"/>
      <c r="E800" s="56"/>
      <c r="F800" s="57"/>
      <c r="G800" s="67"/>
      <c r="H800" s="67"/>
      <c r="I800" s="185"/>
      <c r="J800" s="58" t="str">
        <f>IFERROR(Tabel1[[#This Row],[risico PF (%)]]/Tabel1[[#This Row],[Fictieve Stoploss (%)]]*-1,"")</f>
        <v/>
      </c>
      <c r="K800" s="58" t="str">
        <f>IFERROR(Tabel1[[#This Row],[risico PF (%)]]/Tabel1[[#This Row],[Stoploss optie 2 (%)]]*-1,"")</f>
        <v/>
      </c>
      <c r="L800" s="137"/>
      <c r="M800" s="137"/>
      <c r="N800" s="138"/>
      <c r="O800" s="138"/>
      <c r="P800" s="137"/>
      <c r="Q800" s="61"/>
      <c r="R800" s="61"/>
      <c r="S800" s="61"/>
      <c r="T800" s="60"/>
      <c r="U800" s="60"/>
      <c r="V800" s="62"/>
      <c r="W800" s="62"/>
      <c r="X800" s="76"/>
      <c r="Y800" s="61"/>
      <c r="Z800" s="163">
        <f>Tabel1[[#This Row],[prijs voorbij entry (%)]]-Tabel1[[#This Row],[Fictieve Stoploss (%)]]</f>
        <v>0</v>
      </c>
      <c r="AA800" s="94"/>
      <c r="AB800" s="94"/>
      <c r="AC800" s="61"/>
      <c r="AD800" s="61"/>
      <c r="AE800" s="61"/>
      <c r="AF800" s="95"/>
      <c r="AG800" s="153">
        <f>Tabel1[[#This Row],[eindtijd]]-Tabel1[[#This Row],[starttijd]]</f>
        <v>0</v>
      </c>
      <c r="AI800" s="59"/>
      <c r="AJ800" s="162" t="str">
        <f>IFERROR($J800*(IF($M800="SL",IF($T800="",$Q800*Analysetool!B$3,$T800*Analysetool!B$3),$M800*Analysetool!B$3)+IF($N800="SL",IF($T800="",$Q800*Analysetool!B$4,$T800*Analysetool!B$4),$N800*Analysetool!B$4)+IF($O800="SL",IF($T800="",$Q800*Analysetool!B$5,$T800*Analysetool!B$5),$O800*Analysetool!B$5)+IF($P800="SL",IF($T800="",$Q800*Analysetool!B$6,$T800*Analysetool!B$6),$P800*Analysetool!B$6))-Tabel1[[#This Row],[fees (%)]],"")</f>
        <v/>
      </c>
    </row>
    <row r="801" spans="1:36" ht="15.75" customHeight="1" x14ac:dyDescent="0.35">
      <c r="A801" s="55"/>
      <c r="B801" s="56"/>
      <c r="C801" s="56"/>
      <c r="D801" s="56"/>
      <c r="E801" s="56"/>
      <c r="F801" s="57"/>
      <c r="G801" s="67"/>
      <c r="H801" s="67"/>
      <c r="I801" s="185"/>
      <c r="J801" s="58" t="str">
        <f>IFERROR(Tabel1[[#This Row],[risico PF (%)]]/Tabel1[[#This Row],[Fictieve Stoploss (%)]]*-1,"")</f>
        <v/>
      </c>
      <c r="K801" s="58" t="str">
        <f>IFERROR(Tabel1[[#This Row],[risico PF (%)]]/Tabel1[[#This Row],[Stoploss optie 2 (%)]]*-1,"")</f>
        <v/>
      </c>
      <c r="L801" s="137"/>
      <c r="M801" s="137"/>
      <c r="N801" s="138"/>
      <c r="O801" s="138"/>
      <c r="P801" s="137"/>
      <c r="Q801" s="61"/>
      <c r="R801" s="61"/>
      <c r="S801" s="61"/>
      <c r="T801" s="60"/>
      <c r="U801" s="60"/>
      <c r="V801" s="62"/>
      <c r="W801" s="62"/>
      <c r="X801" s="76"/>
      <c r="Y801" s="61"/>
      <c r="Z801" s="163">
        <f>Tabel1[[#This Row],[prijs voorbij entry (%)]]-Tabel1[[#This Row],[Fictieve Stoploss (%)]]</f>
        <v>0</v>
      </c>
      <c r="AA801" s="94"/>
      <c r="AB801" s="94"/>
      <c r="AC801" s="61"/>
      <c r="AD801" s="61"/>
      <c r="AE801" s="61"/>
      <c r="AF801" s="95"/>
      <c r="AG801" s="153">
        <f>Tabel1[[#This Row],[eindtijd]]-Tabel1[[#This Row],[starttijd]]</f>
        <v>0</v>
      </c>
      <c r="AI801" s="59"/>
      <c r="AJ801" s="162" t="str">
        <f>IFERROR($J801*(IF($M801="SL",IF($T801="",$Q801*Analysetool!B$3,$T801*Analysetool!B$3),$M801*Analysetool!B$3)+IF($N801="SL",IF($T801="",$Q801*Analysetool!B$4,$T801*Analysetool!B$4),$N801*Analysetool!B$4)+IF($O801="SL",IF($T801="",$Q801*Analysetool!B$5,$T801*Analysetool!B$5),$O801*Analysetool!B$5)+IF($P801="SL",IF($T801="",$Q801*Analysetool!B$6,$T801*Analysetool!B$6),$P801*Analysetool!B$6))-Tabel1[[#This Row],[fees (%)]],"")</f>
        <v/>
      </c>
    </row>
    <row r="802" spans="1:36" ht="15.75" customHeight="1" x14ac:dyDescent="0.35">
      <c r="A802" s="55"/>
      <c r="B802" s="56"/>
      <c r="C802" s="56"/>
      <c r="D802" s="56"/>
      <c r="E802" s="56"/>
      <c r="F802" s="57"/>
      <c r="G802" s="67"/>
      <c r="H802" s="67"/>
      <c r="I802" s="185"/>
      <c r="J802" s="58" t="str">
        <f>IFERROR(Tabel1[[#This Row],[risico PF (%)]]/Tabel1[[#This Row],[Fictieve Stoploss (%)]]*-1,"")</f>
        <v/>
      </c>
      <c r="K802" s="58" t="str">
        <f>IFERROR(Tabel1[[#This Row],[risico PF (%)]]/Tabel1[[#This Row],[Stoploss optie 2 (%)]]*-1,"")</f>
        <v/>
      </c>
      <c r="L802" s="137"/>
      <c r="M802" s="137"/>
      <c r="N802" s="138"/>
      <c r="O802" s="138"/>
      <c r="P802" s="137"/>
      <c r="Q802" s="61"/>
      <c r="R802" s="61"/>
      <c r="S802" s="61"/>
      <c r="T802" s="60"/>
      <c r="U802" s="60"/>
      <c r="V802" s="62"/>
      <c r="W802" s="62"/>
      <c r="X802" s="76"/>
      <c r="Y802" s="61"/>
      <c r="Z802" s="163">
        <f>Tabel1[[#This Row],[prijs voorbij entry (%)]]-Tabel1[[#This Row],[Fictieve Stoploss (%)]]</f>
        <v>0</v>
      </c>
      <c r="AA802" s="94"/>
      <c r="AB802" s="94"/>
      <c r="AC802" s="61"/>
      <c r="AD802" s="61"/>
      <c r="AE802" s="61"/>
      <c r="AF802" s="95"/>
      <c r="AG802" s="153">
        <f>Tabel1[[#This Row],[eindtijd]]-Tabel1[[#This Row],[starttijd]]</f>
        <v>0</v>
      </c>
      <c r="AI802" s="59"/>
      <c r="AJ802" s="162" t="str">
        <f>IFERROR($J802*(IF($M802="SL",IF($T802="",$Q802*Analysetool!B$3,$T802*Analysetool!B$3),$M802*Analysetool!B$3)+IF($N802="SL",IF($T802="",$Q802*Analysetool!B$4,$T802*Analysetool!B$4),$N802*Analysetool!B$4)+IF($O802="SL",IF($T802="",$Q802*Analysetool!B$5,$T802*Analysetool!B$5),$O802*Analysetool!B$5)+IF($P802="SL",IF($T802="",$Q802*Analysetool!B$6,$T802*Analysetool!B$6),$P802*Analysetool!B$6))-Tabel1[[#This Row],[fees (%)]],"")</f>
        <v/>
      </c>
    </row>
    <row r="803" spans="1:36" ht="15.75" customHeight="1" x14ac:dyDescent="0.35">
      <c r="A803" s="55"/>
      <c r="B803" s="56"/>
      <c r="C803" s="56"/>
      <c r="D803" s="56"/>
      <c r="E803" s="56"/>
      <c r="F803" s="57"/>
      <c r="G803" s="67"/>
      <c r="H803" s="67"/>
      <c r="I803" s="185"/>
      <c r="J803" s="58" t="str">
        <f>IFERROR(Tabel1[[#This Row],[risico PF (%)]]/Tabel1[[#This Row],[Fictieve Stoploss (%)]]*-1,"")</f>
        <v/>
      </c>
      <c r="K803" s="58" t="str">
        <f>IFERROR(Tabel1[[#This Row],[risico PF (%)]]/Tabel1[[#This Row],[Stoploss optie 2 (%)]]*-1,"")</f>
        <v/>
      </c>
      <c r="L803" s="137"/>
      <c r="M803" s="137"/>
      <c r="N803" s="138"/>
      <c r="O803" s="138"/>
      <c r="P803" s="137"/>
      <c r="Q803" s="61"/>
      <c r="R803" s="61"/>
      <c r="S803" s="61"/>
      <c r="T803" s="60"/>
      <c r="U803" s="60"/>
      <c r="V803" s="62"/>
      <c r="W803" s="62"/>
      <c r="X803" s="76"/>
      <c r="Y803" s="61"/>
      <c r="Z803" s="163">
        <f>Tabel1[[#This Row],[prijs voorbij entry (%)]]-Tabel1[[#This Row],[Fictieve Stoploss (%)]]</f>
        <v>0</v>
      </c>
      <c r="AA803" s="94"/>
      <c r="AB803" s="94"/>
      <c r="AC803" s="61"/>
      <c r="AD803" s="61"/>
      <c r="AE803" s="61"/>
      <c r="AF803" s="95"/>
      <c r="AG803" s="153">
        <f>Tabel1[[#This Row],[eindtijd]]-Tabel1[[#This Row],[starttijd]]</f>
        <v>0</v>
      </c>
      <c r="AI803" s="59"/>
      <c r="AJ803" s="162" t="str">
        <f>IFERROR($J803*(IF($M803="SL",IF($T803="",$Q803*Analysetool!B$3,$T803*Analysetool!B$3),$M803*Analysetool!B$3)+IF($N803="SL",IF($T803="",$Q803*Analysetool!B$4,$T803*Analysetool!B$4),$N803*Analysetool!B$4)+IF($O803="SL",IF($T803="",$Q803*Analysetool!B$5,$T803*Analysetool!B$5),$O803*Analysetool!B$5)+IF($P803="SL",IF($T803="",$Q803*Analysetool!B$6,$T803*Analysetool!B$6),$P803*Analysetool!B$6))-Tabel1[[#This Row],[fees (%)]],"")</f>
        <v/>
      </c>
    </row>
    <row r="804" spans="1:36" ht="15.75" customHeight="1" x14ac:dyDescent="0.35">
      <c r="A804" s="55"/>
      <c r="B804" s="56"/>
      <c r="C804" s="56"/>
      <c r="D804" s="56"/>
      <c r="E804" s="56"/>
      <c r="F804" s="57"/>
      <c r="G804" s="67"/>
      <c r="H804" s="67"/>
      <c r="I804" s="185"/>
      <c r="J804" s="58" t="str">
        <f>IFERROR(Tabel1[[#This Row],[risico PF (%)]]/Tabel1[[#This Row],[Fictieve Stoploss (%)]]*-1,"")</f>
        <v/>
      </c>
      <c r="K804" s="58" t="str">
        <f>IFERROR(Tabel1[[#This Row],[risico PF (%)]]/Tabel1[[#This Row],[Stoploss optie 2 (%)]]*-1,"")</f>
        <v/>
      </c>
      <c r="L804" s="137"/>
      <c r="M804" s="137"/>
      <c r="N804" s="138"/>
      <c r="O804" s="138"/>
      <c r="P804" s="137"/>
      <c r="Q804" s="61"/>
      <c r="R804" s="61"/>
      <c r="S804" s="61"/>
      <c r="T804" s="60"/>
      <c r="U804" s="60"/>
      <c r="V804" s="62"/>
      <c r="W804" s="62"/>
      <c r="X804" s="76"/>
      <c r="Y804" s="61"/>
      <c r="Z804" s="163">
        <f>Tabel1[[#This Row],[prijs voorbij entry (%)]]-Tabel1[[#This Row],[Fictieve Stoploss (%)]]</f>
        <v>0</v>
      </c>
      <c r="AA804" s="94"/>
      <c r="AB804" s="94"/>
      <c r="AC804" s="61"/>
      <c r="AD804" s="61"/>
      <c r="AE804" s="61"/>
      <c r="AF804" s="95"/>
      <c r="AG804" s="153">
        <f>Tabel1[[#This Row],[eindtijd]]-Tabel1[[#This Row],[starttijd]]</f>
        <v>0</v>
      </c>
      <c r="AI804" s="59"/>
      <c r="AJ804" s="162" t="str">
        <f>IFERROR($J804*(IF($M804="SL",IF($T804="",$Q804*Analysetool!B$3,$T804*Analysetool!B$3),$M804*Analysetool!B$3)+IF($N804="SL",IF($T804="",$Q804*Analysetool!B$4,$T804*Analysetool!B$4),$N804*Analysetool!B$4)+IF($O804="SL",IF($T804="",$Q804*Analysetool!B$5,$T804*Analysetool!B$5),$O804*Analysetool!B$5)+IF($P804="SL",IF($T804="",$Q804*Analysetool!B$6,$T804*Analysetool!B$6),$P804*Analysetool!B$6))-Tabel1[[#This Row],[fees (%)]],"")</f>
        <v/>
      </c>
    </row>
    <row r="805" spans="1:36" ht="15.75" customHeight="1" x14ac:dyDescent="0.35">
      <c r="A805" s="55"/>
      <c r="B805" s="56"/>
      <c r="C805" s="56"/>
      <c r="D805" s="56"/>
      <c r="E805" s="56"/>
      <c r="F805" s="57"/>
      <c r="G805" s="67"/>
      <c r="H805" s="67"/>
      <c r="I805" s="185"/>
      <c r="J805" s="58" t="str">
        <f>IFERROR(Tabel1[[#This Row],[risico PF (%)]]/Tabel1[[#This Row],[Fictieve Stoploss (%)]]*-1,"")</f>
        <v/>
      </c>
      <c r="K805" s="58" t="str">
        <f>IFERROR(Tabel1[[#This Row],[risico PF (%)]]/Tabel1[[#This Row],[Stoploss optie 2 (%)]]*-1,"")</f>
        <v/>
      </c>
      <c r="L805" s="137"/>
      <c r="M805" s="137"/>
      <c r="N805" s="138"/>
      <c r="O805" s="138"/>
      <c r="P805" s="137"/>
      <c r="Q805" s="61"/>
      <c r="R805" s="61"/>
      <c r="S805" s="61"/>
      <c r="T805" s="60"/>
      <c r="U805" s="60"/>
      <c r="V805" s="62"/>
      <c r="W805" s="62"/>
      <c r="X805" s="76"/>
      <c r="Y805" s="61"/>
      <c r="Z805" s="163">
        <f>Tabel1[[#This Row],[prijs voorbij entry (%)]]-Tabel1[[#This Row],[Fictieve Stoploss (%)]]</f>
        <v>0</v>
      </c>
      <c r="AA805" s="94"/>
      <c r="AB805" s="94"/>
      <c r="AC805" s="61"/>
      <c r="AD805" s="61"/>
      <c r="AE805" s="61"/>
      <c r="AF805" s="95"/>
      <c r="AG805" s="153">
        <f>Tabel1[[#This Row],[eindtijd]]-Tabel1[[#This Row],[starttijd]]</f>
        <v>0</v>
      </c>
      <c r="AI805" s="59"/>
      <c r="AJ805" s="162" t="str">
        <f>IFERROR($J805*(IF($M805="SL",IF($T805="",$Q805*Analysetool!B$3,$T805*Analysetool!B$3),$M805*Analysetool!B$3)+IF($N805="SL",IF($T805="",$Q805*Analysetool!B$4,$T805*Analysetool!B$4),$N805*Analysetool!B$4)+IF($O805="SL",IF($T805="",$Q805*Analysetool!B$5,$T805*Analysetool!B$5),$O805*Analysetool!B$5)+IF($P805="SL",IF($T805="",$Q805*Analysetool!B$6,$T805*Analysetool!B$6),$P805*Analysetool!B$6))-Tabel1[[#This Row],[fees (%)]],"")</f>
        <v/>
      </c>
    </row>
    <row r="806" spans="1:36" ht="15.75" customHeight="1" x14ac:dyDescent="0.35">
      <c r="A806" s="55"/>
      <c r="B806" s="56"/>
      <c r="C806" s="56"/>
      <c r="D806" s="56"/>
      <c r="E806" s="56"/>
      <c r="F806" s="57"/>
      <c r="G806" s="67"/>
      <c r="H806" s="67"/>
      <c r="I806" s="185"/>
      <c r="J806" s="58" t="str">
        <f>IFERROR(Tabel1[[#This Row],[risico PF (%)]]/Tabel1[[#This Row],[Fictieve Stoploss (%)]]*-1,"")</f>
        <v/>
      </c>
      <c r="K806" s="58" t="str">
        <f>IFERROR(Tabel1[[#This Row],[risico PF (%)]]/Tabel1[[#This Row],[Stoploss optie 2 (%)]]*-1,"")</f>
        <v/>
      </c>
      <c r="L806" s="137"/>
      <c r="M806" s="137"/>
      <c r="N806" s="138"/>
      <c r="O806" s="138"/>
      <c r="P806" s="137"/>
      <c r="Q806" s="61"/>
      <c r="R806" s="61"/>
      <c r="S806" s="61"/>
      <c r="T806" s="60"/>
      <c r="U806" s="60"/>
      <c r="V806" s="62"/>
      <c r="W806" s="62"/>
      <c r="X806" s="76"/>
      <c r="Y806" s="61"/>
      <c r="Z806" s="163">
        <f>Tabel1[[#This Row],[prijs voorbij entry (%)]]-Tabel1[[#This Row],[Fictieve Stoploss (%)]]</f>
        <v>0</v>
      </c>
      <c r="AA806" s="94"/>
      <c r="AB806" s="94"/>
      <c r="AC806" s="61"/>
      <c r="AD806" s="61"/>
      <c r="AE806" s="61"/>
      <c r="AF806" s="95"/>
      <c r="AG806" s="153">
        <f>Tabel1[[#This Row],[eindtijd]]-Tabel1[[#This Row],[starttijd]]</f>
        <v>0</v>
      </c>
      <c r="AI806" s="59"/>
      <c r="AJ806" s="162" t="str">
        <f>IFERROR($J806*(IF($M806="SL",IF($T806="",$Q806*Analysetool!B$3,$T806*Analysetool!B$3),$M806*Analysetool!B$3)+IF($N806="SL",IF($T806="",$Q806*Analysetool!B$4,$T806*Analysetool!B$4),$N806*Analysetool!B$4)+IF($O806="SL",IF($T806="",$Q806*Analysetool!B$5,$T806*Analysetool!B$5),$O806*Analysetool!B$5)+IF($P806="SL",IF($T806="",$Q806*Analysetool!B$6,$T806*Analysetool!B$6),$P806*Analysetool!B$6))-Tabel1[[#This Row],[fees (%)]],"")</f>
        <v/>
      </c>
    </row>
    <row r="807" spans="1:36" ht="15.75" customHeight="1" x14ac:dyDescent="0.35">
      <c r="A807" s="55"/>
      <c r="B807" s="56"/>
      <c r="C807" s="56"/>
      <c r="D807" s="56"/>
      <c r="E807" s="56"/>
      <c r="F807" s="57"/>
      <c r="G807" s="67"/>
      <c r="H807" s="67"/>
      <c r="I807" s="185"/>
      <c r="J807" s="58" t="str">
        <f>IFERROR(Tabel1[[#This Row],[risico PF (%)]]/Tabel1[[#This Row],[Fictieve Stoploss (%)]]*-1,"")</f>
        <v/>
      </c>
      <c r="K807" s="58" t="str">
        <f>IFERROR(Tabel1[[#This Row],[risico PF (%)]]/Tabel1[[#This Row],[Stoploss optie 2 (%)]]*-1,"")</f>
        <v/>
      </c>
      <c r="L807" s="137"/>
      <c r="M807" s="137"/>
      <c r="N807" s="138"/>
      <c r="O807" s="138"/>
      <c r="P807" s="137"/>
      <c r="Q807" s="61"/>
      <c r="R807" s="61"/>
      <c r="S807" s="61"/>
      <c r="T807" s="60"/>
      <c r="U807" s="60"/>
      <c r="V807" s="62"/>
      <c r="W807" s="62"/>
      <c r="X807" s="76"/>
      <c r="Y807" s="61"/>
      <c r="Z807" s="163">
        <f>Tabel1[[#This Row],[prijs voorbij entry (%)]]-Tabel1[[#This Row],[Fictieve Stoploss (%)]]</f>
        <v>0</v>
      </c>
      <c r="AA807" s="94"/>
      <c r="AB807" s="94"/>
      <c r="AC807" s="61"/>
      <c r="AD807" s="61"/>
      <c r="AE807" s="61"/>
      <c r="AF807" s="95"/>
      <c r="AG807" s="153">
        <f>Tabel1[[#This Row],[eindtijd]]-Tabel1[[#This Row],[starttijd]]</f>
        <v>0</v>
      </c>
      <c r="AI807" s="59"/>
      <c r="AJ807" s="162" t="str">
        <f>IFERROR($J807*(IF($M807="SL",IF($T807="",$Q807*Analysetool!B$3,$T807*Analysetool!B$3),$M807*Analysetool!B$3)+IF($N807="SL",IF($T807="",$Q807*Analysetool!B$4,$T807*Analysetool!B$4),$N807*Analysetool!B$4)+IF($O807="SL",IF($T807="",$Q807*Analysetool!B$5,$T807*Analysetool!B$5),$O807*Analysetool!B$5)+IF($P807="SL",IF($T807="",$Q807*Analysetool!B$6,$T807*Analysetool!B$6),$P807*Analysetool!B$6))-Tabel1[[#This Row],[fees (%)]],"")</f>
        <v/>
      </c>
    </row>
    <row r="808" spans="1:36" ht="15.75" customHeight="1" x14ac:dyDescent="0.35">
      <c r="A808" s="55"/>
      <c r="B808" s="56"/>
      <c r="C808" s="56"/>
      <c r="D808" s="56"/>
      <c r="E808" s="56"/>
      <c r="F808" s="57"/>
      <c r="G808" s="67"/>
      <c r="H808" s="67"/>
      <c r="I808" s="185"/>
      <c r="J808" s="58" t="str">
        <f>IFERROR(Tabel1[[#This Row],[risico PF (%)]]/Tabel1[[#This Row],[Fictieve Stoploss (%)]]*-1,"")</f>
        <v/>
      </c>
      <c r="K808" s="58" t="str">
        <f>IFERROR(Tabel1[[#This Row],[risico PF (%)]]/Tabel1[[#This Row],[Stoploss optie 2 (%)]]*-1,"")</f>
        <v/>
      </c>
      <c r="L808" s="137"/>
      <c r="M808" s="137"/>
      <c r="N808" s="138"/>
      <c r="O808" s="138"/>
      <c r="P808" s="137"/>
      <c r="Q808" s="61"/>
      <c r="R808" s="61"/>
      <c r="S808" s="61"/>
      <c r="T808" s="60"/>
      <c r="U808" s="60"/>
      <c r="V808" s="62"/>
      <c r="W808" s="62"/>
      <c r="X808" s="76"/>
      <c r="Y808" s="61"/>
      <c r="Z808" s="163">
        <f>Tabel1[[#This Row],[prijs voorbij entry (%)]]-Tabel1[[#This Row],[Fictieve Stoploss (%)]]</f>
        <v>0</v>
      </c>
      <c r="AA808" s="94"/>
      <c r="AB808" s="94"/>
      <c r="AC808" s="61"/>
      <c r="AD808" s="61"/>
      <c r="AE808" s="61"/>
      <c r="AF808" s="95"/>
      <c r="AG808" s="153">
        <f>Tabel1[[#This Row],[eindtijd]]-Tabel1[[#This Row],[starttijd]]</f>
        <v>0</v>
      </c>
      <c r="AI808" s="59"/>
      <c r="AJ808" s="162" t="str">
        <f>IFERROR($J808*(IF($M808="SL",IF($T808="",$Q808*Analysetool!B$3,$T808*Analysetool!B$3),$M808*Analysetool!B$3)+IF($N808="SL",IF($T808="",$Q808*Analysetool!B$4,$T808*Analysetool!B$4),$N808*Analysetool!B$4)+IF($O808="SL",IF($T808="",$Q808*Analysetool!B$5,$T808*Analysetool!B$5),$O808*Analysetool!B$5)+IF($P808="SL",IF($T808="",$Q808*Analysetool!B$6,$T808*Analysetool!B$6),$P808*Analysetool!B$6))-Tabel1[[#This Row],[fees (%)]],"")</f>
        <v/>
      </c>
    </row>
    <row r="809" spans="1:36" ht="15.75" customHeight="1" x14ac:dyDescent="0.35">
      <c r="A809" s="55"/>
      <c r="B809" s="56"/>
      <c r="C809" s="56"/>
      <c r="D809" s="56"/>
      <c r="E809" s="56"/>
      <c r="F809" s="57"/>
      <c r="G809" s="67"/>
      <c r="H809" s="67"/>
      <c r="I809" s="185"/>
      <c r="J809" s="58" t="str">
        <f>IFERROR(Tabel1[[#This Row],[risico PF (%)]]/Tabel1[[#This Row],[Fictieve Stoploss (%)]]*-1,"")</f>
        <v/>
      </c>
      <c r="K809" s="58" t="str">
        <f>IFERROR(Tabel1[[#This Row],[risico PF (%)]]/Tabel1[[#This Row],[Stoploss optie 2 (%)]]*-1,"")</f>
        <v/>
      </c>
      <c r="L809" s="137"/>
      <c r="M809" s="137"/>
      <c r="N809" s="138"/>
      <c r="O809" s="138"/>
      <c r="P809" s="137"/>
      <c r="Q809" s="61"/>
      <c r="R809" s="61"/>
      <c r="S809" s="61"/>
      <c r="T809" s="60"/>
      <c r="U809" s="60"/>
      <c r="V809" s="62"/>
      <c r="W809" s="62"/>
      <c r="X809" s="76"/>
      <c r="Y809" s="61"/>
      <c r="Z809" s="163">
        <f>Tabel1[[#This Row],[prijs voorbij entry (%)]]-Tabel1[[#This Row],[Fictieve Stoploss (%)]]</f>
        <v>0</v>
      </c>
      <c r="AA809" s="94"/>
      <c r="AB809" s="94"/>
      <c r="AC809" s="61"/>
      <c r="AD809" s="61"/>
      <c r="AE809" s="61"/>
      <c r="AF809" s="95"/>
      <c r="AG809" s="153">
        <f>Tabel1[[#This Row],[eindtijd]]-Tabel1[[#This Row],[starttijd]]</f>
        <v>0</v>
      </c>
      <c r="AI809" s="59"/>
      <c r="AJ809" s="162" t="str">
        <f>IFERROR($J809*(IF($M809="SL",IF($T809="",$Q809*Analysetool!B$3,$T809*Analysetool!B$3),$M809*Analysetool!B$3)+IF($N809="SL",IF($T809="",$Q809*Analysetool!B$4,$T809*Analysetool!B$4),$N809*Analysetool!B$4)+IF($O809="SL",IF($T809="",$Q809*Analysetool!B$5,$T809*Analysetool!B$5),$O809*Analysetool!B$5)+IF($P809="SL",IF($T809="",$Q809*Analysetool!B$6,$T809*Analysetool!B$6),$P809*Analysetool!B$6))-Tabel1[[#This Row],[fees (%)]],"")</f>
        <v/>
      </c>
    </row>
    <row r="810" spans="1:36" ht="15.75" customHeight="1" x14ac:dyDescent="0.35">
      <c r="A810" s="55"/>
      <c r="B810" s="56"/>
      <c r="C810" s="56"/>
      <c r="D810" s="56"/>
      <c r="E810" s="56"/>
      <c r="F810" s="57"/>
      <c r="G810" s="67"/>
      <c r="H810" s="67"/>
      <c r="I810" s="185"/>
      <c r="J810" s="58" t="str">
        <f>IFERROR(Tabel1[[#This Row],[risico PF (%)]]/Tabel1[[#This Row],[Fictieve Stoploss (%)]]*-1,"")</f>
        <v/>
      </c>
      <c r="K810" s="58" t="str">
        <f>IFERROR(Tabel1[[#This Row],[risico PF (%)]]/Tabel1[[#This Row],[Stoploss optie 2 (%)]]*-1,"")</f>
        <v/>
      </c>
      <c r="L810" s="137"/>
      <c r="M810" s="137"/>
      <c r="N810" s="138"/>
      <c r="O810" s="138"/>
      <c r="P810" s="137"/>
      <c r="Q810" s="61"/>
      <c r="R810" s="61"/>
      <c r="S810" s="61"/>
      <c r="T810" s="60"/>
      <c r="U810" s="60"/>
      <c r="V810" s="62"/>
      <c r="W810" s="62"/>
      <c r="X810" s="76"/>
      <c r="Y810" s="61"/>
      <c r="Z810" s="163">
        <f>Tabel1[[#This Row],[prijs voorbij entry (%)]]-Tabel1[[#This Row],[Fictieve Stoploss (%)]]</f>
        <v>0</v>
      </c>
      <c r="AA810" s="94"/>
      <c r="AB810" s="94"/>
      <c r="AC810" s="61"/>
      <c r="AD810" s="61"/>
      <c r="AE810" s="61"/>
      <c r="AF810" s="95"/>
      <c r="AG810" s="153">
        <f>Tabel1[[#This Row],[eindtijd]]-Tabel1[[#This Row],[starttijd]]</f>
        <v>0</v>
      </c>
      <c r="AI810" s="59"/>
      <c r="AJ810" s="162" t="str">
        <f>IFERROR($J810*(IF($M810="SL",IF($T810="",$Q810*Analysetool!B$3,$T810*Analysetool!B$3),$M810*Analysetool!B$3)+IF($N810="SL",IF($T810="",$Q810*Analysetool!B$4,$T810*Analysetool!B$4),$N810*Analysetool!B$4)+IF($O810="SL",IF($T810="",$Q810*Analysetool!B$5,$T810*Analysetool!B$5),$O810*Analysetool!B$5)+IF($P810="SL",IF($T810="",$Q810*Analysetool!B$6,$T810*Analysetool!B$6),$P810*Analysetool!B$6))-Tabel1[[#This Row],[fees (%)]],"")</f>
        <v/>
      </c>
    </row>
    <row r="811" spans="1:36" ht="15.75" customHeight="1" x14ac:dyDescent="0.35">
      <c r="A811" s="55"/>
      <c r="B811" s="56"/>
      <c r="C811" s="56"/>
      <c r="D811" s="56"/>
      <c r="E811" s="56"/>
      <c r="F811" s="57"/>
      <c r="G811" s="67"/>
      <c r="H811" s="67"/>
      <c r="I811" s="185"/>
      <c r="J811" s="58" t="str">
        <f>IFERROR(Tabel1[[#This Row],[risico PF (%)]]/Tabel1[[#This Row],[Fictieve Stoploss (%)]]*-1,"")</f>
        <v/>
      </c>
      <c r="K811" s="58" t="str">
        <f>IFERROR(Tabel1[[#This Row],[risico PF (%)]]/Tabel1[[#This Row],[Stoploss optie 2 (%)]]*-1,"")</f>
        <v/>
      </c>
      <c r="L811" s="137"/>
      <c r="M811" s="137"/>
      <c r="N811" s="138"/>
      <c r="O811" s="138"/>
      <c r="P811" s="137"/>
      <c r="Q811" s="61"/>
      <c r="R811" s="61"/>
      <c r="S811" s="61"/>
      <c r="T811" s="60"/>
      <c r="U811" s="60"/>
      <c r="V811" s="62"/>
      <c r="W811" s="62"/>
      <c r="X811" s="76"/>
      <c r="Y811" s="61"/>
      <c r="Z811" s="163">
        <f>Tabel1[[#This Row],[prijs voorbij entry (%)]]-Tabel1[[#This Row],[Fictieve Stoploss (%)]]</f>
        <v>0</v>
      </c>
      <c r="AA811" s="94"/>
      <c r="AB811" s="94"/>
      <c r="AC811" s="61"/>
      <c r="AD811" s="61"/>
      <c r="AE811" s="61"/>
      <c r="AF811" s="95"/>
      <c r="AG811" s="153">
        <f>Tabel1[[#This Row],[eindtijd]]-Tabel1[[#This Row],[starttijd]]</f>
        <v>0</v>
      </c>
      <c r="AI811" s="59"/>
      <c r="AJ811" s="162" t="str">
        <f>IFERROR($J811*(IF($M811="SL",IF($T811="",$Q811*Analysetool!B$3,$T811*Analysetool!B$3),$M811*Analysetool!B$3)+IF($N811="SL",IF($T811="",$Q811*Analysetool!B$4,$T811*Analysetool!B$4),$N811*Analysetool!B$4)+IF($O811="SL",IF($T811="",$Q811*Analysetool!B$5,$T811*Analysetool!B$5),$O811*Analysetool!B$5)+IF($P811="SL",IF($T811="",$Q811*Analysetool!B$6,$T811*Analysetool!B$6),$P811*Analysetool!B$6))-Tabel1[[#This Row],[fees (%)]],"")</f>
        <v/>
      </c>
    </row>
    <row r="812" spans="1:36" ht="15.75" customHeight="1" x14ac:dyDescent="0.35">
      <c r="A812" s="55"/>
      <c r="B812" s="56"/>
      <c r="C812" s="56"/>
      <c r="D812" s="56"/>
      <c r="E812" s="56"/>
      <c r="F812" s="57"/>
      <c r="G812" s="67"/>
      <c r="H812" s="67"/>
      <c r="I812" s="185"/>
      <c r="J812" s="58" t="str">
        <f>IFERROR(Tabel1[[#This Row],[risico PF (%)]]/Tabel1[[#This Row],[Fictieve Stoploss (%)]]*-1,"")</f>
        <v/>
      </c>
      <c r="K812" s="58" t="str">
        <f>IFERROR(Tabel1[[#This Row],[risico PF (%)]]/Tabel1[[#This Row],[Stoploss optie 2 (%)]]*-1,"")</f>
        <v/>
      </c>
      <c r="L812" s="137"/>
      <c r="M812" s="137"/>
      <c r="N812" s="138"/>
      <c r="O812" s="138"/>
      <c r="P812" s="137"/>
      <c r="Q812" s="61"/>
      <c r="R812" s="61"/>
      <c r="S812" s="61"/>
      <c r="T812" s="60"/>
      <c r="U812" s="60"/>
      <c r="V812" s="62"/>
      <c r="W812" s="62"/>
      <c r="X812" s="76"/>
      <c r="Y812" s="61"/>
      <c r="Z812" s="163">
        <f>Tabel1[[#This Row],[prijs voorbij entry (%)]]-Tabel1[[#This Row],[Fictieve Stoploss (%)]]</f>
        <v>0</v>
      </c>
      <c r="AA812" s="94"/>
      <c r="AB812" s="94"/>
      <c r="AC812" s="61"/>
      <c r="AD812" s="61"/>
      <c r="AE812" s="61"/>
      <c r="AF812" s="95"/>
      <c r="AG812" s="153">
        <f>Tabel1[[#This Row],[eindtijd]]-Tabel1[[#This Row],[starttijd]]</f>
        <v>0</v>
      </c>
      <c r="AI812" s="59"/>
      <c r="AJ812" s="162" t="str">
        <f>IFERROR($J812*(IF($M812="SL",IF($T812="",$Q812*Analysetool!B$3,$T812*Analysetool!B$3),$M812*Analysetool!B$3)+IF($N812="SL",IF($T812="",$Q812*Analysetool!B$4,$T812*Analysetool!B$4),$N812*Analysetool!B$4)+IF($O812="SL",IF($T812="",$Q812*Analysetool!B$5,$T812*Analysetool!B$5),$O812*Analysetool!B$5)+IF($P812="SL",IF($T812="",$Q812*Analysetool!B$6,$T812*Analysetool!B$6),$P812*Analysetool!B$6))-Tabel1[[#This Row],[fees (%)]],"")</f>
        <v/>
      </c>
    </row>
    <row r="813" spans="1:36" ht="15.75" customHeight="1" x14ac:dyDescent="0.35">
      <c r="A813" s="55"/>
      <c r="B813" s="56"/>
      <c r="C813" s="56"/>
      <c r="D813" s="56"/>
      <c r="E813" s="56"/>
      <c r="F813" s="57"/>
      <c r="G813" s="67"/>
      <c r="H813" s="67"/>
      <c r="I813" s="185"/>
      <c r="J813" s="58" t="str">
        <f>IFERROR(Tabel1[[#This Row],[risico PF (%)]]/Tabel1[[#This Row],[Fictieve Stoploss (%)]]*-1,"")</f>
        <v/>
      </c>
      <c r="K813" s="58" t="str">
        <f>IFERROR(Tabel1[[#This Row],[risico PF (%)]]/Tabel1[[#This Row],[Stoploss optie 2 (%)]]*-1,"")</f>
        <v/>
      </c>
      <c r="L813" s="137"/>
      <c r="M813" s="137"/>
      <c r="N813" s="138"/>
      <c r="O813" s="138"/>
      <c r="P813" s="137"/>
      <c r="Q813" s="61"/>
      <c r="R813" s="61"/>
      <c r="S813" s="61"/>
      <c r="T813" s="60"/>
      <c r="U813" s="60"/>
      <c r="V813" s="62"/>
      <c r="W813" s="62"/>
      <c r="X813" s="76"/>
      <c r="Y813" s="61"/>
      <c r="Z813" s="163">
        <f>Tabel1[[#This Row],[prijs voorbij entry (%)]]-Tabel1[[#This Row],[Fictieve Stoploss (%)]]</f>
        <v>0</v>
      </c>
      <c r="AA813" s="94"/>
      <c r="AB813" s="94"/>
      <c r="AC813" s="61"/>
      <c r="AD813" s="61"/>
      <c r="AE813" s="61"/>
      <c r="AF813" s="95"/>
      <c r="AG813" s="153">
        <f>Tabel1[[#This Row],[eindtijd]]-Tabel1[[#This Row],[starttijd]]</f>
        <v>0</v>
      </c>
      <c r="AI813" s="59"/>
      <c r="AJ813" s="162" t="str">
        <f>IFERROR($J813*(IF($M813="SL",IF($T813="",$Q813*Analysetool!B$3,$T813*Analysetool!B$3),$M813*Analysetool!B$3)+IF($N813="SL",IF($T813="",$Q813*Analysetool!B$4,$T813*Analysetool!B$4),$N813*Analysetool!B$4)+IF($O813="SL",IF($T813="",$Q813*Analysetool!B$5,$T813*Analysetool!B$5),$O813*Analysetool!B$5)+IF($P813="SL",IF($T813="",$Q813*Analysetool!B$6,$T813*Analysetool!B$6),$P813*Analysetool!B$6))-Tabel1[[#This Row],[fees (%)]],"")</f>
        <v/>
      </c>
    </row>
    <row r="814" spans="1:36" ht="15.75" customHeight="1" x14ac:dyDescent="0.35">
      <c r="A814" s="55"/>
      <c r="B814" s="56"/>
      <c r="C814" s="56"/>
      <c r="D814" s="56"/>
      <c r="E814" s="56"/>
      <c r="F814" s="57"/>
      <c r="G814" s="67"/>
      <c r="H814" s="67"/>
      <c r="I814" s="185"/>
      <c r="J814" s="58" t="str">
        <f>IFERROR(Tabel1[[#This Row],[risico PF (%)]]/Tabel1[[#This Row],[Fictieve Stoploss (%)]]*-1,"")</f>
        <v/>
      </c>
      <c r="K814" s="58" t="str">
        <f>IFERROR(Tabel1[[#This Row],[risico PF (%)]]/Tabel1[[#This Row],[Stoploss optie 2 (%)]]*-1,"")</f>
        <v/>
      </c>
      <c r="L814" s="137"/>
      <c r="M814" s="137"/>
      <c r="N814" s="138"/>
      <c r="O814" s="138"/>
      <c r="P814" s="137"/>
      <c r="Q814" s="61"/>
      <c r="R814" s="61"/>
      <c r="S814" s="61"/>
      <c r="T814" s="60"/>
      <c r="U814" s="60"/>
      <c r="V814" s="62"/>
      <c r="W814" s="62"/>
      <c r="X814" s="76"/>
      <c r="Y814" s="61"/>
      <c r="Z814" s="163">
        <f>Tabel1[[#This Row],[prijs voorbij entry (%)]]-Tabel1[[#This Row],[Fictieve Stoploss (%)]]</f>
        <v>0</v>
      </c>
      <c r="AA814" s="94"/>
      <c r="AB814" s="94"/>
      <c r="AC814" s="61"/>
      <c r="AD814" s="61"/>
      <c r="AE814" s="61"/>
      <c r="AF814" s="95"/>
      <c r="AG814" s="153">
        <f>Tabel1[[#This Row],[eindtijd]]-Tabel1[[#This Row],[starttijd]]</f>
        <v>0</v>
      </c>
      <c r="AI814" s="59"/>
      <c r="AJ814" s="162" t="str">
        <f>IFERROR($J814*(IF($M814="SL",IF($T814="",$Q814*Analysetool!B$3,$T814*Analysetool!B$3),$M814*Analysetool!B$3)+IF($N814="SL",IF($T814="",$Q814*Analysetool!B$4,$T814*Analysetool!B$4),$N814*Analysetool!B$4)+IF($O814="SL",IF($T814="",$Q814*Analysetool!B$5,$T814*Analysetool!B$5),$O814*Analysetool!B$5)+IF($P814="SL",IF($T814="",$Q814*Analysetool!B$6,$T814*Analysetool!B$6),$P814*Analysetool!B$6))-Tabel1[[#This Row],[fees (%)]],"")</f>
        <v/>
      </c>
    </row>
    <row r="815" spans="1:36" ht="15.75" customHeight="1" x14ac:dyDescent="0.35">
      <c r="A815" s="55"/>
      <c r="B815" s="56"/>
      <c r="C815" s="56"/>
      <c r="D815" s="56"/>
      <c r="E815" s="56"/>
      <c r="F815" s="57"/>
      <c r="G815" s="67"/>
      <c r="H815" s="67"/>
      <c r="I815" s="185"/>
      <c r="J815" s="58" t="str">
        <f>IFERROR(Tabel1[[#This Row],[risico PF (%)]]/Tabel1[[#This Row],[Fictieve Stoploss (%)]]*-1,"")</f>
        <v/>
      </c>
      <c r="K815" s="58" t="str">
        <f>IFERROR(Tabel1[[#This Row],[risico PF (%)]]/Tabel1[[#This Row],[Stoploss optie 2 (%)]]*-1,"")</f>
        <v/>
      </c>
      <c r="L815" s="137"/>
      <c r="M815" s="137"/>
      <c r="N815" s="138"/>
      <c r="O815" s="138"/>
      <c r="P815" s="137"/>
      <c r="Q815" s="61"/>
      <c r="R815" s="61"/>
      <c r="S815" s="61"/>
      <c r="T815" s="60"/>
      <c r="U815" s="60"/>
      <c r="V815" s="62"/>
      <c r="W815" s="62"/>
      <c r="X815" s="76"/>
      <c r="Y815" s="61"/>
      <c r="Z815" s="163">
        <f>Tabel1[[#This Row],[prijs voorbij entry (%)]]-Tabel1[[#This Row],[Fictieve Stoploss (%)]]</f>
        <v>0</v>
      </c>
      <c r="AA815" s="94"/>
      <c r="AB815" s="94"/>
      <c r="AC815" s="61"/>
      <c r="AD815" s="61"/>
      <c r="AE815" s="61"/>
      <c r="AF815" s="95"/>
      <c r="AG815" s="153">
        <f>Tabel1[[#This Row],[eindtijd]]-Tabel1[[#This Row],[starttijd]]</f>
        <v>0</v>
      </c>
      <c r="AI815" s="59"/>
      <c r="AJ815" s="162" t="str">
        <f>IFERROR($J815*(IF($M815="SL",IF($T815="",$Q815*Analysetool!B$3,$T815*Analysetool!B$3),$M815*Analysetool!B$3)+IF($N815="SL",IF($T815="",$Q815*Analysetool!B$4,$T815*Analysetool!B$4),$N815*Analysetool!B$4)+IF($O815="SL",IF($T815="",$Q815*Analysetool!B$5,$T815*Analysetool!B$5),$O815*Analysetool!B$5)+IF($P815="SL",IF($T815="",$Q815*Analysetool!B$6,$T815*Analysetool!B$6),$P815*Analysetool!B$6))-Tabel1[[#This Row],[fees (%)]],"")</f>
        <v/>
      </c>
    </row>
    <row r="816" spans="1:36" ht="15.75" customHeight="1" x14ac:dyDescent="0.35">
      <c r="A816" s="55"/>
      <c r="B816" s="56"/>
      <c r="C816" s="56"/>
      <c r="D816" s="56"/>
      <c r="E816" s="56"/>
      <c r="F816" s="57"/>
      <c r="G816" s="67"/>
      <c r="H816" s="67"/>
      <c r="I816" s="185"/>
      <c r="J816" s="58" t="str">
        <f>IFERROR(Tabel1[[#This Row],[risico PF (%)]]/Tabel1[[#This Row],[Fictieve Stoploss (%)]]*-1,"")</f>
        <v/>
      </c>
      <c r="K816" s="58" t="str">
        <f>IFERROR(Tabel1[[#This Row],[risico PF (%)]]/Tabel1[[#This Row],[Stoploss optie 2 (%)]]*-1,"")</f>
        <v/>
      </c>
      <c r="L816" s="137"/>
      <c r="M816" s="137"/>
      <c r="N816" s="138"/>
      <c r="O816" s="138"/>
      <c r="P816" s="137"/>
      <c r="Q816" s="61"/>
      <c r="R816" s="61"/>
      <c r="S816" s="61"/>
      <c r="T816" s="60"/>
      <c r="U816" s="60"/>
      <c r="V816" s="62"/>
      <c r="W816" s="62"/>
      <c r="X816" s="76"/>
      <c r="Y816" s="61"/>
      <c r="Z816" s="163">
        <f>Tabel1[[#This Row],[prijs voorbij entry (%)]]-Tabel1[[#This Row],[Fictieve Stoploss (%)]]</f>
        <v>0</v>
      </c>
      <c r="AA816" s="94"/>
      <c r="AB816" s="94"/>
      <c r="AC816" s="61"/>
      <c r="AD816" s="61"/>
      <c r="AE816" s="61"/>
      <c r="AF816" s="95"/>
      <c r="AG816" s="153">
        <f>Tabel1[[#This Row],[eindtijd]]-Tabel1[[#This Row],[starttijd]]</f>
        <v>0</v>
      </c>
      <c r="AI816" s="59"/>
      <c r="AJ816" s="162" t="str">
        <f>IFERROR($J816*(IF($M816="SL",IF($T816="",$Q816*Analysetool!B$3,$T816*Analysetool!B$3),$M816*Analysetool!B$3)+IF($N816="SL",IF($T816="",$Q816*Analysetool!B$4,$T816*Analysetool!B$4),$N816*Analysetool!B$4)+IF($O816="SL",IF($T816="",$Q816*Analysetool!B$5,$T816*Analysetool!B$5),$O816*Analysetool!B$5)+IF($P816="SL",IF($T816="",$Q816*Analysetool!B$6,$T816*Analysetool!B$6),$P816*Analysetool!B$6))-Tabel1[[#This Row],[fees (%)]],"")</f>
        <v/>
      </c>
    </row>
    <row r="817" spans="1:36" ht="15.75" customHeight="1" x14ac:dyDescent="0.35">
      <c r="A817" s="55"/>
      <c r="B817" s="56"/>
      <c r="C817" s="56"/>
      <c r="D817" s="56"/>
      <c r="E817" s="56"/>
      <c r="F817" s="57"/>
      <c r="G817" s="67"/>
      <c r="H817" s="67"/>
      <c r="I817" s="185"/>
      <c r="J817" s="58" t="str">
        <f>IFERROR(Tabel1[[#This Row],[risico PF (%)]]/Tabel1[[#This Row],[Fictieve Stoploss (%)]]*-1,"")</f>
        <v/>
      </c>
      <c r="K817" s="58" t="str">
        <f>IFERROR(Tabel1[[#This Row],[risico PF (%)]]/Tabel1[[#This Row],[Stoploss optie 2 (%)]]*-1,"")</f>
        <v/>
      </c>
      <c r="L817" s="137"/>
      <c r="M817" s="137"/>
      <c r="N817" s="138"/>
      <c r="O817" s="138"/>
      <c r="P817" s="137"/>
      <c r="Q817" s="61"/>
      <c r="R817" s="61"/>
      <c r="S817" s="61"/>
      <c r="T817" s="60"/>
      <c r="U817" s="60"/>
      <c r="V817" s="62"/>
      <c r="W817" s="62"/>
      <c r="X817" s="76"/>
      <c r="Y817" s="61"/>
      <c r="Z817" s="163">
        <f>Tabel1[[#This Row],[prijs voorbij entry (%)]]-Tabel1[[#This Row],[Fictieve Stoploss (%)]]</f>
        <v>0</v>
      </c>
      <c r="AA817" s="94"/>
      <c r="AB817" s="94"/>
      <c r="AC817" s="61"/>
      <c r="AD817" s="61"/>
      <c r="AE817" s="61"/>
      <c r="AF817" s="95"/>
      <c r="AG817" s="153">
        <f>Tabel1[[#This Row],[eindtijd]]-Tabel1[[#This Row],[starttijd]]</f>
        <v>0</v>
      </c>
      <c r="AI817" s="59"/>
      <c r="AJ817" s="162" t="str">
        <f>IFERROR($J817*(IF($M817="SL",IF($T817="",$Q817*Analysetool!B$3,$T817*Analysetool!B$3),$M817*Analysetool!B$3)+IF($N817="SL",IF($T817="",$Q817*Analysetool!B$4,$T817*Analysetool!B$4),$N817*Analysetool!B$4)+IF($O817="SL",IF($T817="",$Q817*Analysetool!B$5,$T817*Analysetool!B$5),$O817*Analysetool!B$5)+IF($P817="SL",IF($T817="",$Q817*Analysetool!B$6,$T817*Analysetool!B$6),$P817*Analysetool!B$6))-Tabel1[[#This Row],[fees (%)]],"")</f>
        <v/>
      </c>
    </row>
    <row r="818" spans="1:36" ht="15.75" customHeight="1" x14ac:dyDescent="0.35">
      <c r="A818" s="55"/>
      <c r="B818" s="56"/>
      <c r="C818" s="56"/>
      <c r="D818" s="56"/>
      <c r="E818" s="56"/>
      <c r="F818" s="57"/>
      <c r="G818" s="67"/>
      <c r="H818" s="67"/>
      <c r="I818" s="185"/>
      <c r="J818" s="58" t="str">
        <f>IFERROR(Tabel1[[#This Row],[risico PF (%)]]/Tabel1[[#This Row],[Fictieve Stoploss (%)]]*-1,"")</f>
        <v/>
      </c>
      <c r="K818" s="58" t="str">
        <f>IFERROR(Tabel1[[#This Row],[risico PF (%)]]/Tabel1[[#This Row],[Stoploss optie 2 (%)]]*-1,"")</f>
        <v/>
      </c>
      <c r="L818" s="137"/>
      <c r="M818" s="137"/>
      <c r="N818" s="138"/>
      <c r="O818" s="138"/>
      <c r="P818" s="137"/>
      <c r="Q818" s="61"/>
      <c r="R818" s="61"/>
      <c r="S818" s="61"/>
      <c r="T818" s="60"/>
      <c r="U818" s="60"/>
      <c r="V818" s="62"/>
      <c r="W818" s="62"/>
      <c r="X818" s="76"/>
      <c r="Y818" s="61"/>
      <c r="Z818" s="163">
        <f>Tabel1[[#This Row],[prijs voorbij entry (%)]]-Tabel1[[#This Row],[Fictieve Stoploss (%)]]</f>
        <v>0</v>
      </c>
      <c r="AA818" s="94"/>
      <c r="AB818" s="94"/>
      <c r="AC818" s="61"/>
      <c r="AD818" s="61"/>
      <c r="AE818" s="61"/>
      <c r="AF818" s="95"/>
      <c r="AG818" s="153">
        <f>Tabel1[[#This Row],[eindtijd]]-Tabel1[[#This Row],[starttijd]]</f>
        <v>0</v>
      </c>
      <c r="AI818" s="59"/>
      <c r="AJ818" s="162" t="str">
        <f>IFERROR($J818*(IF($M818="SL",IF($T818="",$Q818*Analysetool!B$3,$T818*Analysetool!B$3),$M818*Analysetool!B$3)+IF($N818="SL",IF($T818="",$Q818*Analysetool!B$4,$T818*Analysetool!B$4),$N818*Analysetool!B$4)+IF($O818="SL",IF($T818="",$Q818*Analysetool!B$5,$T818*Analysetool!B$5),$O818*Analysetool!B$5)+IF($P818="SL",IF($T818="",$Q818*Analysetool!B$6,$T818*Analysetool!B$6),$P818*Analysetool!B$6))-Tabel1[[#This Row],[fees (%)]],"")</f>
        <v/>
      </c>
    </row>
    <row r="819" spans="1:36" ht="15.75" customHeight="1" x14ac:dyDescent="0.35">
      <c r="A819" s="55"/>
      <c r="B819" s="56"/>
      <c r="C819" s="56"/>
      <c r="D819" s="56"/>
      <c r="E819" s="56"/>
      <c r="F819" s="57"/>
      <c r="G819" s="67"/>
      <c r="H819" s="67"/>
      <c r="I819" s="185"/>
      <c r="J819" s="58" t="str">
        <f>IFERROR(Tabel1[[#This Row],[risico PF (%)]]/Tabel1[[#This Row],[Fictieve Stoploss (%)]]*-1,"")</f>
        <v/>
      </c>
      <c r="K819" s="58" t="str">
        <f>IFERROR(Tabel1[[#This Row],[risico PF (%)]]/Tabel1[[#This Row],[Stoploss optie 2 (%)]]*-1,"")</f>
        <v/>
      </c>
      <c r="L819" s="137"/>
      <c r="M819" s="137"/>
      <c r="N819" s="138"/>
      <c r="O819" s="138"/>
      <c r="P819" s="137"/>
      <c r="Q819" s="61"/>
      <c r="R819" s="61"/>
      <c r="S819" s="61"/>
      <c r="T819" s="60"/>
      <c r="U819" s="60"/>
      <c r="V819" s="62"/>
      <c r="W819" s="62"/>
      <c r="X819" s="76"/>
      <c r="Y819" s="61"/>
      <c r="Z819" s="163">
        <f>Tabel1[[#This Row],[prijs voorbij entry (%)]]-Tabel1[[#This Row],[Fictieve Stoploss (%)]]</f>
        <v>0</v>
      </c>
      <c r="AA819" s="94"/>
      <c r="AB819" s="94"/>
      <c r="AC819" s="61"/>
      <c r="AD819" s="61"/>
      <c r="AE819" s="61"/>
      <c r="AF819" s="95"/>
      <c r="AG819" s="153">
        <f>Tabel1[[#This Row],[eindtijd]]-Tabel1[[#This Row],[starttijd]]</f>
        <v>0</v>
      </c>
      <c r="AI819" s="59"/>
      <c r="AJ819" s="162" t="str">
        <f>IFERROR($J819*(IF($M819="SL",IF($T819="",$Q819*Analysetool!B$3,$T819*Analysetool!B$3),$M819*Analysetool!B$3)+IF($N819="SL",IF($T819="",$Q819*Analysetool!B$4,$T819*Analysetool!B$4),$N819*Analysetool!B$4)+IF($O819="SL",IF($T819="",$Q819*Analysetool!B$5,$T819*Analysetool!B$5),$O819*Analysetool!B$5)+IF($P819="SL",IF($T819="",$Q819*Analysetool!B$6,$T819*Analysetool!B$6),$P819*Analysetool!B$6))-Tabel1[[#This Row],[fees (%)]],"")</f>
        <v/>
      </c>
    </row>
    <row r="820" spans="1:36" ht="15.75" customHeight="1" x14ac:dyDescent="0.35">
      <c r="A820" s="55"/>
      <c r="B820" s="56"/>
      <c r="C820" s="56"/>
      <c r="D820" s="56"/>
      <c r="E820" s="56"/>
      <c r="F820" s="57"/>
      <c r="G820" s="67"/>
      <c r="H820" s="67"/>
      <c r="I820" s="185"/>
      <c r="J820" s="58" t="str">
        <f>IFERROR(Tabel1[[#This Row],[risico PF (%)]]/Tabel1[[#This Row],[Fictieve Stoploss (%)]]*-1,"")</f>
        <v/>
      </c>
      <c r="K820" s="58" t="str">
        <f>IFERROR(Tabel1[[#This Row],[risico PF (%)]]/Tabel1[[#This Row],[Stoploss optie 2 (%)]]*-1,"")</f>
        <v/>
      </c>
      <c r="L820" s="137"/>
      <c r="M820" s="137"/>
      <c r="N820" s="138"/>
      <c r="O820" s="138"/>
      <c r="P820" s="137"/>
      <c r="Q820" s="61"/>
      <c r="R820" s="61"/>
      <c r="S820" s="61"/>
      <c r="T820" s="60"/>
      <c r="U820" s="60"/>
      <c r="V820" s="62"/>
      <c r="W820" s="62"/>
      <c r="X820" s="76"/>
      <c r="Y820" s="61"/>
      <c r="Z820" s="163">
        <f>Tabel1[[#This Row],[prijs voorbij entry (%)]]-Tabel1[[#This Row],[Fictieve Stoploss (%)]]</f>
        <v>0</v>
      </c>
      <c r="AA820" s="94"/>
      <c r="AB820" s="94"/>
      <c r="AC820" s="61"/>
      <c r="AD820" s="61"/>
      <c r="AE820" s="61"/>
      <c r="AF820" s="95"/>
      <c r="AG820" s="153">
        <f>Tabel1[[#This Row],[eindtijd]]-Tabel1[[#This Row],[starttijd]]</f>
        <v>0</v>
      </c>
      <c r="AI820" s="59"/>
      <c r="AJ820" s="162" t="str">
        <f>IFERROR($J820*(IF($M820="SL",IF($T820="",$Q820*Analysetool!B$3,$T820*Analysetool!B$3),$M820*Analysetool!B$3)+IF($N820="SL",IF($T820="",$Q820*Analysetool!B$4,$T820*Analysetool!B$4),$N820*Analysetool!B$4)+IF($O820="SL",IF($T820="",$Q820*Analysetool!B$5,$T820*Analysetool!B$5),$O820*Analysetool!B$5)+IF($P820="SL",IF($T820="",$Q820*Analysetool!B$6,$T820*Analysetool!B$6),$P820*Analysetool!B$6))-Tabel1[[#This Row],[fees (%)]],"")</f>
        <v/>
      </c>
    </row>
    <row r="821" spans="1:36" ht="15.75" customHeight="1" x14ac:dyDescent="0.35">
      <c r="A821" s="55"/>
      <c r="B821" s="56"/>
      <c r="C821" s="56"/>
      <c r="D821" s="56"/>
      <c r="E821" s="56"/>
      <c r="F821" s="57"/>
      <c r="G821" s="67"/>
      <c r="H821" s="67"/>
      <c r="I821" s="185"/>
      <c r="J821" s="58" t="str">
        <f>IFERROR(Tabel1[[#This Row],[risico PF (%)]]/Tabel1[[#This Row],[Fictieve Stoploss (%)]]*-1,"")</f>
        <v/>
      </c>
      <c r="K821" s="58" t="str">
        <f>IFERROR(Tabel1[[#This Row],[risico PF (%)]]/Tabel1[[#This Row],[Stoploss optie 2 (%)]]*-1,"")</f>
        <v/>
      </c>
      <c r="L821" s="137"/>
      <c r="M821" s="137"/>
      <c r="N821" s="138"/>
      <c r="O821" s="138"/>
      <c r="P821" s="137"/>
      <c r="Q821" s="61"/>
      <c r="R821" s="61"/>
      <c r="S821" s="61"/>
      <c r="T821" s="60"/>
      <c r="U821" s="60"/>
      <c r="V821" s="62"/>
      <c r="W821" s="62"/>
      <c r="X821" s="76"/>
      <c r="Y821" s="61"/>
      <c r="Z821" s="163">
        <f>Tabel1[[#This Row],[prijs voorbij entry (%)]]-Tabel1[[#This Row],[Fictieve Stoploss (%)]]</f>
        <v>0</v>
      </c>
      <c r="AA821" s="94"/>
      <c r="AB821" s="94"/>
      <c r="AC821" s="61"/>
      <c r="AD821" s="61"/>
      <c r="AE821" s="61"/>
      <c r="AF821" s="95"/>
      <c r="AG821" s="153">
        <f>Tabel1[[#This Row],[eindtijd]]-Tabel1[[#This Row],[starttijd]]</f>
        <v>0</v>
      </c>
      <c r="AI821" s="59"/>
      <c r="AJ821" s="162" t="str">
        <f>IFERROR($J821*(IF($M821="SL",IF($T821="",$Q821*Analysetool!B$3,$T821*Analysetool!B$3),$M821*Analysetool!B$3)+IF($N821="SL",IF($T821="",$Q821*Analysetool!B$4,$T821*Analysetool!B$4),$N821*Analysetool!B$4)+IF($O821="SL",IF($T821="",$Q821*Analysetool!B$5,$T821*Analysetool!B$5),$O821*Analysetool!B$5)+IF($P821="SL",IF($T821="",$Q821*Analysetool!B$6,$T821*Analysetool!B$6),$P821*Analysetool!B$6))-Tabel1[[#This Row],[fees (%)]],"")</f>
        <v/>
      </c>
    </row>
    <row r="822" spans="1:36" ht="15.75" customHeight="1" x14ac:dyDescent="0.35">
      <c r="A822" s="55"/>
      <c r="B822" s="56"/>
      <c r="C822" s="56"/>
      <c r="D822" s="56"/>
      <c r="E822" s="56"/>
      <c r="F822" s="57"/>
      <c r="G822" s="67"/>
      <c r="H822" s="67"/>
      <c r="I822" s="185"/>
      <c r="J822" s="58" t="str">
        <f>IFERROR(Tabel1[[#This Row],[risico PF (%)]]/Tabel1[[#This Row],[Fictieve Stoploss (%)]]*-1,"")</f>
        <v/>
      </c>
      <c r="K822" s="58" t="str">
        <f>IFERROR(Tabel1[[#This Row],[risico PF (%)]]/Tabel1[[#This Row],[Stoploss optie 2 (%)]]*-1,"")</f>
        <v/>
      </c>
      <c r="L822" s="137"/>
      <c r="M822" s="137"/>
      <c r="N822" s="138"/>
      <c r="O822" s="138"/>
      <c r="P822" s="137"/>
      <c r="Q822" s="61"/>
      <c r="R822" s="61"/>
      <c r="S822" s="61"/>
      <c r="T822" s="60"/>
      <c r="U822" s="60"/>
      <c r="V822" s="62"/>
      <c r="W822" s="62"/>
      <c r="X822" s="76"/>
      <c r="Y822" s="61"/>
      <c r="Z822" s="163">
        <f>Tabel1[[#This Row],[prijs voorbij entry (%)]]-Tabel1[[#This Row],[Fictieve Stoploss (%)]]</f>
        <v>0</v>
      </c>
      <c r="AA822" s="94"/>
      <c r="AB822" s="94"/>
      <c r="AC822" s="61"/>
      <c r="AD822" s="61"/>
      <c r="AE822" s="61"/>
      <c r="AF822" s="95"/>
      <c r="AG822" s="153">
        <f>Tabel1[[#This Row],[eindtijd]]-Tabel1[[#This Row],[starttijd]]</f>
        <v>0</v>
      </c>
      <c r="AI822" s="59"/>
      <c r="AJ822" s="162" t="str">
        <f>IFERROR($J822*(IF($M822="SL",IF($T822="",$Q822*Analysetool!B$3,$T822*Analysetool!B$3),$M822*Analysetool!B$3)+IF($N822="SL",IF($T822="",$Q822*Analysetool!B$4,$T822*Analysetool!B$4),$N822*Analysetool!B$4)+IF($O822="SL",IF($T822="",$Q822*Analysetool!B$5,$T822*Analysetool!B$5),$O822*Analysetool!B$5)+IF($P822="SL",IF($T822="",$Q822*Analysetool!B$6,$T822*Analysetool!B$6),$P822*Analysetool!B$6))-Tabel1[[#This Row],[fees (%)]],"")</f>
        <v/>
      </c>
    </row>
    <row r="823" spans="1:36" ht="15.75" customHeight="1" x14ac:dyDescent="0.35">
      <c r="A823" s="55"/>
      <c r="B823" s="56"/>
      <c r="C823" s="56"/>
      <c r="D823" s="56"/>
      <c r="E823" s="56"/>
      <c r="F823" s="57"/>
      <c r="G823" s="67"/>
      <c r="H823" s="67"/>
      <c r="I823" s="185"/>
      <c r="J823" s="58" t="str">
        <f>IFERROR(Tabel1[[#This Row],[risico PF (%)]]/Tabel1[[#This Row],[Fictieve Stoploss (%)]]*-1,"")</f>
        <v/>
      </c>
      <c r="K823" s="58" t="str">
        <f>IFERROR(Tabel1[[#This Row],[risico PF (%)]]/Tabel1[[#This Row],[Stoploss optie 2 (%)]]*-1,"")</f>
        <v/>
      </c>
      <c r="L823" s="137"/>
      <c r="M823" s="137"/>
      <c r="N823" s="138"/>
      <c r="O823" s="138"/>
      <c r="P823" s="137"/>
      <c r="Q823" s="61"/>
      <c r="R823" s="61"/>
      <c r="S823" s="61"/>
      <c r="T823" s="60"/>
      <c r="U823" s="60"/>
      <c r="V823" s="62"/>
      <c r="W823" s="62"/>
      <c r="X823" s="76"/>
      <c r="Y823" s="61"/>
      <c r="Z823" s="163">
        <f>Tabel1[[#This Row],[prijs voorbij entry (%)]]-Tabel1[[#This Row],[Fictieve Stoploss (%)]]</f>
        <v>0</v>
      </c>
      <c r="AA823" s="94"/>
      <c r="AB823" s="94"/>
      <c r="AC823" s="61"/>
      <c r="AD823" s="61"/>
      <c r="AE823" s="61"/>
      <c r="AF823" s="95"/>
      <c r="AG823" s="153">
        <f>Tabel1[[#This Row],[eindtijd]]-Tabel1[[#This Row],[starttijd]]</f>
        <v>0</v>
      </c>
      <c r="AI823" s="59"/>
      <c r="AJ823" s="162" t="str">
        <f>IFERROR($J823*(IF($M823="SL",IF($T823="",$Q823*Analysetool!B$3,$T823*Analysetool!B$3),$M823*Analysetool!B$3)+IF($N823="SL",IF($T823="",$Q823*Analysetool!B$4,$T823*Analysetool!B$4),$N823*Analysetool!B$4)+IF($O823="SL",IF($T823="",$Q823*Analysetool!B$5,$T823*Analysetool!B$5),$O823*Analysetool!B$5)+IF($P823="SL",IF($T823="",$Q823*Analysetool!B$6,$T823*Analysetool!B$6),$P823*Analysetool!B$6))-Tabel1[[#This Row],[fees (%)]],"")</f>
        <v/>
      </c>
    </row>
    <row r="824" spans="1:36" ht="15.75" customHeight="1" x14ac:dyDescent="0.35">
      <c r="A824" s="55"/>
      <c r="B824" s="56"/>
      <c r="C824" s="56"/>
      <c r="D824" s="56"/>
      <c r="E824" s="56"/>
      <c r="F824" s="57"/>
      <c r="G824" s="67"/>
      <c r="H824" s="67"/>
      <c r="I824" s="185"/>
      <c r="J824" s="58" t="str">
        <f>IFERROR(Tabel1[[#This Row],[risico PF (%)]]/Tabel1[[#This Row],[Fictieve Stoploss (%)]]*-1,"")</f>
        <v/>
      </c>
      <c r="K824" s="58" t="str">
        <f>IFERROR(Tabel1[[#This Row],[risico PF (%)]]/Tabel1[[#This Row],[Stoploss optie 2 (%)]]*-1,"")</f>
        <v/>
      </c>
      <c r="L824" s="137"/>
      <c r="M824" s="137"/>
      <c r="N824" s="138"/>
      <c r="O824" s="138"/>
      <c r="P824" s="137"/>
      <c r="Q824" s="61"/>
      <c r="R824" s="61"/>
      <c r="S824" s="61"/>
      <c r="T824" s="60"/>
      <c r="U824" s="60"/>
      <c r="V824" s="62"/>
      <c r="W824" s="62"/>
      <c r="X824" s="76"/>
      <c r="Y824" s="61"/>
      <c r="Z824" s="163">
        <f>Tabel1[[#This Row],[prijs voorbij entry (%)]]-Tabel1[[#This Row],[Fictieve Stoploss (%)]]</f>
        <v>0</v>
      </c>
      <c r="AA824" s="94"/>
      <c r="AB824" s="94"/>
      <c r="AC824" s="61"/>
      <c r="AD824" s="61"/>
      <c r="AE824" s="61"/>
      <c r="AF824" s="95"/>
      <c r="AG824" s="153">
        <f>Tabel1[[#This Row],[eindtijd]]-Tabel1[[#This Row],[starttijd]]</f>
        <v>0</v>
      </c>
      <c r="AI824" s="59"/>
      <c r="AJ824" s="162" t="str">
        <f>IFERROR($J824*(IF($M824="SL",IF($T824="",$Q824*Analysetool!B$3,$T824*Analysetool!B$3),$M824*Analysetool!B$3)+IF($N824="SL",IF($T824="",$Q824*Analysetool!B$4,$T824*Analysetool!B$4),$N824*Analysetool!B$4)+IF($O824="SL",IF($T824="",$Q824*Analysetool!B$5,$T824*Analysetool!B$5),$O824*Analysetool!B$5)+IF($P824="SL",IF($T824="",$Q824*Analysetool!B$6,$T824*Analysetool!B$6),$P824*Analysetool!B$6))-Tabel1[[#This Row],[fees (%)]],"")</f>
        <v/>
      </c>
    </row>
    <row r="825" spans="1:36" ht="15.75" customHeight="1" x14ac:dyDescent="0.35">
      <c r="A825" s="55"/>
      <c r="B825" s="56"/>
      <c r="C825" s="56"/>
      <c r="D825" s="56"/>
      <c r="E825" s="56"/>
      <c r="F825" s="57"/>
      <c r="G825" s="67"/>
      <c r="H825" s="67"/>
      <c r="I825" s="185"/>
      <c r="J825" s="58" t="str">
        <f>IFERROR(Tabel1[[#This Row],[risico PF (%)]]/Tabel1[[#This Row],[Fictieve Stoploss (%)]]*-1,"")</f>
        <v/>
      </c>
      <c r="K825" s="58" t="str">
        <f>IFERROR(Tabel1[[#This Row],[risico PF (%)]]/Tabel1[[#This Row],[Stoploss optie 2 (%)]]*-1,"")</f>
        <v/>
      </c>
      <c r="L825" s="137"/>
      <c r="M825" s="137"/>
      <c r="N825" s="138"/>
      <c r="O825" s="138"/>
      <c r="P825" s="137"/>
      <c r="Q825" s="61"/>
      <c r="R825" s="61"/>
      <c r="S825" s="61"/>
      <c r="T825" s="60"/>
      <c r="U825" s="60"/>
      <c r="V825" s="62"/>
      <c r="W825" s="62"/>
      <c r="X825" s="76"/>
      <c r="Y825" s="61"/>
      <c r="Z825" s="163">
        <f>Tabel1[[#This Row],[prijs voorbij entry (%)]]-Tabel1[[#This Row],[Fictieve Stoploss (%)]]</f>
        <v>0</v>
      </c>
      <c r="AA825" s="94"/>
      <c r="AB825" s="94"/>
      <c r="AC825" s="61"/>
      <c r="AD825" s="61"/>
      <c r="AE825" s="61"/>
      <c r="AF825" s="95"/>
      <c r="AG825" s="153">
        <f>Tabel1[[#This Row],[eindtijd]]-Tabel1[[#This Row],[starttijd]]</f>
        <v>0</v>
      </c>
      <c r="AI825" s="59"/>
      <c r="AJ825" s="162" t="str">
        <f>IFERROR($J825*(IF($M825="SL",IF($T825="",$Q825*Analysetool!B$3,$T825*Analysetool!B$3),$M825*Analysetool!B$3)+IF($N825="SL",IF($T825="",$Q825*Analysetool!B$4,$T825*Analysetool!B$4),$N825*Analysetool!B$4)+IF($O825="SL",IF($T825="",$Q825*Analysetool!B$5,$T825*Analysetool!B$5),$O825*Analysetool!B$5)+IF($P825="SL",IF($T825="",$Q825*Analysetool!B$6,$T825*Analysetool!B$6),$P825*Analysetool!B$6))-Tabel1[[#This Row],[fees (%)]],"")</f>
        <v/>
      </c>
    </row>
    <row r="826" spans="1:36" ht="15.75" customHeight="1" x14ac:dyDescent="0.35">
      <c r="A826" s="55"/>
      <c r="B826" s="56"/>
      <c r="C826" s="56"/>
      <c r="D826" s="56"/>
      <c r="E826" s="56"/>
      <c r="F826" s="57"/>
      <c r="G826" s="67"/>
      <c r="H826" s="67"/>
      <c r="I826" s="185"/>
      <c r="J826" s="58" t="str">
        <f>IFERROR(Tabel1[[#This Row],[risico PF (%)]]/Tabel1[[#This Row],[Fictieve Stoploss (%)]]*-1,"")</f>
        <v/>
      </c>
      <c r="K826" s="58" t="str">
        <f>IFERROR(Tabel1[[#This Row],[risico PF (%)]]/Tabel1[[#This Row],[Stoploss optie 2 (%)]]*-1,"")</f>
        <v/>
      </c>
      <c r="L826" s="137"/>
      <c r="M826" s="137"/>
      <c r="N826" s="138"/>
      <c r="O826" s="138"/>
      <c r="P826" s="137"/>
      <c r="Q826" s="61"/>
      <c r="R826" s="61"/>
      <c r="S826" s="61"/>
      <c r="T826" s="60"/>
      <c r="U826" s="60"/>
      <c r="V826" s="62"/>
      <c r="W826" s="62"/>
      <c r="X826" s="76"/>
      <c r="Y826" s="61"/>
      <c r="Z826" s="163">
        <f>Tabel1[[#This Row],[prijs voorbij entry (%)]]-Tabel1[[#This Row],[Fictieve Stoploss (%)]]</f>
        <v>0</v>
      </c>
      <c r="AA826" s="94"/>
      <c r="AB826" s="94"/>
      <c r="AC826" s="61"/>
      <c r="AD826" s="61"/>
      <c r="AE826" s="61"/>
      <c r="AF826" s="95"/>
      <c r="AG826" s="153">
        <f>Tabel1[[#This Row],[eindtijd]]-Tabel1[[#This Row],[starttijd]]</f>
        <v>0</v>
      </c>
      <c r="AI826" s="59"/>
      <c r="AJ826" s="162" t="str">
        <f>IFERROR($J826*(IF($M826="SL",IF($T826="",$Q826*Analysetool!B$3,$T826*Analysetool!B$3),$M826*Analysetool!B$3)+IF($N826="SL",IF($T826="",$Q826*Analysetool!B$4,$T826*Analysetool!B$4),$N826*Analysetool!B$4)+IF($O826="SL",IF($T826="",$Q826*Analysetool!B$5,$T826*Analysetool!B$5),$O826*Analysetool!B$5)+IF($P826="SL",IF($T826="",$Q826*Analysetool!B$6,$T826*Analysetool!B$6),$P826*Analysetool!B$6))-Tabel1[[#This Row],[fees (%)]],"")</f>
        <v/>
      </c>
    </row>
    <row r="827" spans="1:36" ht="15.75" customHeight="1" x14ac:dyDescent="0.35">
      <c r="A827" s="55"/>
      <c r="B827" s="56"/>
      <c r="C827" s="56"/>
      <c r="D827" s="56"/>
      <c r="E827" s="56"/>
      <c r="F827" s="57"/>
      <c r="G827" s="67"/>
      <c r="H827" s="67"/>
      <c r="I827" s="185"/>
      <c r="J827" s="58" t="str">
        <f>IFERROR(Tabel1[[#This Row],[risico PF (%)]]/Tabel1[[#This Row],[Fictieve Stoploss (%)]]*-1,"")</f>
        <v/>
      </c>
      <c r="K827" s="58" t="str">
        <f>IFERROR(Tabel1[[#This Row],[risico PF (%)]]/Tabel1[[#This Row],[Stoploss optie 2 (%)]]*-1,"")</f>
        <v/>
      </c>
      <c r="L827" s="137"/>
      <c r="M827" s="137"/>
      <c r="N827" s="138"/>
      <c r="O827" s="138"/>
      <c r="P827" s="137"/>
      <c r="Q827" s="61"/>
      <c r="R827" s="61"/>
      <c r="S827" s="61"/>
      <c r="T827" s="60"/>
      <c r="U827" s="60"/>
      <c r="V827" s="62"/>
      <c r="W827" s="62"/>
      <c r="X827" s="76"/>
      <c r="Y827" s="61"/>
      <c r="Z827" s="163">
        <f>Tabel1[[#This Row],[prijs voorbij entry (%)]]-Tabel1[[#This Row],[Fictieve Stoploss (%)]]</f>
        <v>0</v>
      </c>
      <c r="AA827" s="94"/>
      <c r="AB827" s="94"/>
      <c r="AC827" s="61"/>
      <c r="AD827" s="61"/>
      <c r="AE827" s="61"/>
      <c r="AF827" s="95"/>
      <c r="AG827" s="153">
        <f>Tabel1[[#This Row],[eindtijd]]-Tabel1[[#This Row],[starttijd]]</f>
        <v>0</v>
      </c>
      <c r="AI827" s="59"/>
      <c r="AJ827" s="162" t="str">
        <f>IFERROR($J827*(IF($M827="SL",IF($T827="",$Q827*Analysetool!B$3,$T827*Analysetool!B$3),$M827*Analysetool!B$3)+IF($N827="SL",IF($T827="",$Q827*Analysetool!B$4,$T827*Analysetool!B$4),$N827*Analysetool!B$4)+IF($O827="SL",IF($T827="",$Q827*Analysetool!B$5,$T827*Analysetool!B$5),$O827*Analysetool!B$5)+IF($P827="SL",IF($T827="",$Q827*Analysetool!B$6,$T827*Analysetool!B$6),$P827*Analysetool!B$6))-Tabel1[[#This Row],[fees (%)]],"")</f>
        <v/>
      </c>
    </row>
    <row r="828" spans="1:36" ht="15.75" customHeight="1" x14ac:dyDescent="0.35">
      <c r="A828" s="55"/>
      <c r="B828" s="56"/>
      <c r="C828" s="56"/>
      <c r="D828" s="56"/>
      <c r="E828" s="56"/>
      <c r="F828" s="57"/>
      <c r="G828" s="67"/>
      <c r="H828" s="67"/>
      <c r="I828" s="185"/>
      <c r="J828" s="58" t="str">
        <f>IFERROR(Tabel1[[#This Row],[risico PF (%)]]/Tabel1[[#This Row],[Fictieve Stoploss (%)]]*-1,"")</f>
        <v/>
      </c>
      <c r="K828" s="58" t="str">
        <f>IFERROR(Tabel1[[#This Row],[risico PF (%)]]/Tabel1[[#This Row],[Stoploss optie 2 (%)]]*-1,"")</f>
        <v/>
      </c>
      <c r="L828" s="137"/>
      <c r="M828" s="137"/>
      <c r="N828" s="138"/>
      <c r="O828" s="138"/>
      <c r="P828" s="137"/>
      <c r="Q828" s="61"/>
      <c r="R828" s="61"/>
      <c r="S828" s="61"/>
      <c r="T828" s="60"/>
      <c r="U828" s="60"/>
      <c r="V828" s="62"/>
      <c r="W828" s="62"/>
      <c r="X828" s="76"/>
      <c r="Y828" s="61"/>
      <c r="Z828" s="163">
        <f>Tabel1[[#This Row],[prijs voorbij entry (%)]]-Tabel1[[#This Row],[Fictieve Stoploss (%)]]</f>
        <v>0</v>
      </c>
      <c r="AA828" s="94"/>
      <c r="AB828" s="94"/>
      <c r="AC828" s="61"/>
      <c r="AD828" s="61"/>
      <c r="AE828" s="61"/>
      <c r="AF828" s="95"/>
      <c r="AG828" s="153">
        <f>Tabel1[[#This Row],[eindtijd]]-Tabel1[[#This Row],[starttijd]]</f>
        <v>0</v>
      </c>
      <c r="AI828" s="59"/>
      <c r="AJ828" s="162" t="str">
        <f>IFERROR($J828*(IF($M828="SL",IF($T828="",$Q828*Analysetool!B$3,$T828*Analysetool!B$3),$M828*Analysetool!B$3)+IF($N828="SL",IF($T828="",$Q828*Analysetool!B$4,$T828*Analysetool!B$4),$N828*Analysetool!B$4)+IF($O828="SL",IF($T828="",$Q828*Analysetool!B$5,$T828*Analysetool!B$5),$O828*Analysetool!B$5)+IF($P828="SL",IF($T828="",$Q828*Analysetool!B$6,$T828*Analysetool!B$6),$P828*Analysetool!B$6))-Tabel1[[#This Row],[fees (%)]],"")</f>
        <v/>
      </c>
    </row>
    <row r="829" spans="1:36" ht="15.75" customHeight="1" x14ac:dyDescent="0.35">
      <c r="A829" s="55"/>
      <c r="B829" s="56"/>
      <c r="C829" s="56"/>
      <c r="D829" s="56"/>
      <c r="E829" s="56"/>
      <c r="F829" s="57"/>
      <c r="G829" s="67"/>
      <c r="H829" s="67"/>
      <c r="I829" s="185"/>
      <c r="J829" s="58" t="str">
        <f>IFERROR(Tabel1[[#This Row],[risico PF (%)]]/Tabel1[[#This Row],[Fictieve Stoploss (%)]]*-1,"")</f>
        <v/>
      </c>
      <c r="K829" s="58" t="str">
        <f>IFERROR(Tabel1[[#This Row],[risico PF (%)]]/Tabel1[[#This Row],[Stoploss optie 2 (%)]]*-1,"")</f>
        <v/>
      </c>
      <c r="L829" s="137"/>
      <c r="M829" s="137"/>
      <c r="N829" s="138"/>
      <c r="O829" s="138"/>
      <c r="P829" s="137"/>
      <c r="Q829" s="61"/>
      <c r="R829" s="61"/>
      <c r="S829" s="61"/>
      <c r="T829" s="60"/>
      <c r="U829" s="60"/>
      <c r="V829" s="62"/>
      <c r="W829" s="62"/>
      <c r="X829" s="76"/>
      <c r="Y829" s="61"/>
      <c r="Z829" s="163">
        <f>Tabel1[[#This Row],[prijs voorbij entry (%)]]-Tabel1[[#This Row],[Fictieve Stoploss (%)]]</f>
        <v>0</v>
      </c>
      <c r="AA829" s="94"/>
      <c r="AB829" s="94"/>
      <c r="AC829" s="61"/>
      <c r="AD829" s="61"/>
      <c r="AE829" s="61"/>
      <c r="AF829" s="95"/>
      <c r="AG829" s="153">
        <f>Tabel1[[#This Row],[eindtijd]]-Tabel1[[#This Row],[starttijd]]</f>
        <v>0</v>
      </c>
      <c r="AI829" s="59"/>
      <c r="AJ829" s="162" t="str">
        <f>IFERROR($J829*(IF($M829="SL",IF($T829="",$Q829*Analysetool!B$3,$T829*Analysetool!B$3),$M829*Analysetool!B$3)+IF($N829="SL",IF($T829="",$Q829*Analysetool!B$4,$T829*Analysetool!B$4),$N829*Analysetool!B$4)+IF($O829="SL",IF($T829="",$Q829*Analysetool!B$5,$T829*Analysetool!B$5),$O829*Analysetool!B$5)+IF($P829="SL",IF($T829="",$Q829*Analysetool!B$6,$T829*Analysetool!B$6),$P829*Analysetool!B$6))-Tabel1[[#This Row],[fees (%)]],"")</f>
        <v/>
      </c>
    </row>
    <row r="830" spans="1:36" ht="15.75" customHeight="1" x14ac:dyDescent="0.35">
      <c r="A830" s="55"/>
      <c r="B830" s="56"/>
      <c r="C830" s="56"/>
      <c r="D830" s="56"/>
      <c r="E830" s="56"/>
      <c r="F830" s="57"/>
      <c r="G830" s="67"/>
      <c r="H830" s="67"/>
      <c r="I830" s="185"/>
      <c r="J830" s="58" t="str">
        <f>IFERROR(Tabel1[[#This Row],[risico PF (%)]]/Tabel1[[#This Row],[Fictieve Stoploss (%)]]*-1,"")</f>
        <v/>
      </c>
      <c r="K830" s="58" t="str">
        <f>IFERROR(Tabel1[[#This Row],[risico PF (%)]]/Tabel1[[#This Row],[Stoploss optie 2 (%)]]*-1,"")</f>
        <v/>
      </c>
      <c r="L830" s="137"/>
      <c r="M830" s="137"/>
      <c r="N830" s="138"/>
      <c r="O830" s="138"/>
      <c r="P830" s="137"/>
      <c r="Q830" s="61"/>
      <c r="R830" s="61"/>
      <c r="S830" s="61"/>
      <c r="T830" s="60"/>
      <c r="U830" s="60"/>
      <c r="V830" s="62"/>
      <c r="W830" s="62"/>
      <c r="X830" s="76"/>
      <c r="Y830" s="61"/>
      <c r="Z830" s="163">
        <f>Tabel1[[#This Row],[prijs voorbij entry (%)]]-Tabel1[[#This Row],[Fictieve Stoploss (%)]]</f>
        <v>0</v>
      </c>
      <c r="AA830" s="94"/>
      <c r="AB830" s="94"/>
      <c r="AC830" s="61"/>
      <c r="AD830" s="61"/>
      <c r="AE830" s="61"/>
      <c r="AF830" s="95"/>
      <c r="AG830" s="153">
        <f>Tabel1[[#This Row],[eindtijd]]-Tabel1[[#This Row],[starttijd]]</f>
        <v>0</v>
      </c>
      <c r="AI830" s="59"/>
      <c r="AJ830" s="162" t="str">
        <f>IFERROR($J830*(IF($M830="SL",IF($T830="",$Q830*Analysetool!B$3,$T830*Analysetool!B$3),$M830*Analysetool!B$3)+IF($N830="SL",IF($T830="",$Q830*Analysetool!B$4,$T830*Analysetool!B$4),$N830*Analysetool!B$4)+IF($O830="SL",IF($T830="",$Q830*Analysetool!B$5,$T830*Analysetool!B$5),$O830*Analysetool!B$5)+IF($P830="SL",IF($T830="",$Q830*Analysetool!B$6,$T830*Analysetool!B$6),$P830*Analysetool!B$6))-Tabel1[[#This Row],[fees (%)]],"")</f>
        <v/>
      </c>
    </row>
    <row r="831" spans="1:36" ht="15.75" customHeight="1" x14ac:dyDescent="0.35">
      <c r="A831" s="55"/>
      <c r="B831" s="56"/>
      <c r="C831" s="56"/>
      <c r="D831" s="56"/>
      <c r="E831" s="56"/>
      <c r="F831" s="57"/>
      <c r="G831" s="67"/>
      <c r="H831" s="67"/>
      <c r="I831" s="185"/>
      <c r="J831" s="58" t="str">
        <f>IFERROR(Tabel1[[#This Row],[risico PF (%)]]/Tabel1[[#This Row],[Fictieve Stoploss (%)]]*-1,"")</f>
        <v/>
      </c>
      <c r="K831" s="58" t="str">
        <f>IFERROR(Tabel1[[#This Row],[risico PF (%)]]/Tabel1[[#This Row],[Stoploss optie 2 (%)]]*-1,"")</f>
        <v/>
      </c>
      <c r="L831" s="137"/>
      <c r="M831" s="137"/>
      <c r="N831" s="138"/>
      <c r="O831" s="138"/>
      <c r="P831" s="137"/>
      <c r="Q831" s="61"/>
      <c r="R831" s="61"/>
      <c r="S831" s="61"/>
      <c r="T831" s="60"/>
      <c r="U831" s="60"/>
      <c r="V831" s="62"/>
      <c r="W831" s="62"/>
      <c r="X831" s="76"/>
      <c r="Y831" s="61"/>
      <c r="Z831" s="163">
        <f>Tabel1[[#This Row],[prijs voorbij entry (%)]]-Tabel1[[#This Row],[Fictieve Stoploss (%)]]</f>
        <v>0</v>
      </c>
      <c r="AA831" s="94"/>
      <c r="AB831" s="94"/>
      <c r="AC831" s="61"/>
      <c r="AD831" s="61"/>
      <c r="AE831" s="61"/>
      <c r="AF831" s="95"/>
      <c r="AG831" s="153">
        <f>Tabel1[[#This Row],[eindtijd]]-Tabel1[[#This Row],[starttijd]]</f>
        <v>0</v>
      </c>
      <c r="AI831" s="59"/>
      <c r="AJ831" s="162" t="str">
        <f>IFERROR($J831*(IF($M831="SL",IF($T831="",$Q831*Analysetool!B$3,$T831*Analysetool!B$3),$M831*Analysetool!B$3)+IF($N831="SL",IF($T831="",$Q831*Analysetool!B$4,$T831*Analysetool!B$4),$N831*Analysetool!B$4)+IF($O831="SL",IF($T831="",$Q831*Analysetool!B$5,$T831*Analysetool!B$5),$O831*Analysetool!B$5)+IF($P831="SL",IF($T831="",$Q831*Analysetool!B$6,$T831*Analysetool!B$6),$P831*Analysetool!B$6))-Tabel1[[#This Row],[fees (%)]],"")</f>
        <v/>
      </c>
    </row>
    <row r="832" spans="1:36" ht="15.75" customHeight="1" x14ac:dyDescent="0.35">
      <c r="A832" s="55"/>
      <c r="B832" s="56"/>
      <c r="C832" s="56"/>
      <c r="D832" s="56"/>
      <c r="E832" s="56"/>
      <c r="F832" s="57"/>
      <c r="G832" s="67"/>
      <c r="H832" s="67"/>
      <c r="I832" s="185"/>
      <c r="J832" s="58" t="str">
        <f>IFERROR(Tabel1[[#This Row],[risico PF (%)]]/Tabel1[[#This Row],[Fictieve Stoploss (%)]]*-1,"")</f>
        <v/>
      </c>
      <c r="K832" s="58" t="str">
        <f>IFERROR(Tabel1[[#This Row],[risico PF (%)]]/Tabel1[[#This Row],[Stoploss optie 2 (%)]]*-1,"")</f>
        <v/>
      </c>
      <c r="L832" s="137"/>
      <c r="M832" s="137"/>
      <c r="N832" s="138"/>
      <c r="O832" s="138"/>
      <c r="P832" s="137"/>
      <c r="Q832" s="61"/>
      <c r="R832" s="61"/>
      <c r="S832" s="61"/>
      <c r="T832" s="60"/>
      <c r="U832" s="60"/>
      <c r="V832" s="62"/>
      <c r="W832" s="62"/>
      <c r="X832" s="76"/>
      <c r="Y832" s="61"/>
      <c r="Z832" s="163">
        <f>Tabel1[[#This Row],[prijs voorbij entry (%)]]-Tabel1[[#This Row],[Fictieve Stoploss (%)]]</f>
        <v>0</v>
      </c>
      <c r="AA832" s="94"/>
      <c r="AB832" s="94"/>
      <c r="AC832" s="61"/>
      <c r="AD832" s="61"/>
      <c r="AE832" s="61"/>
      <c r="AF832" s="95"/>
      <c r="AG832" s="153">
        <f>Tabel1[[#This Row],[eindtijd]]-Tabel1[[#This Row],[starttijd]]</f>
        <v>0</v>
      </c>
      <c r="AI832" s="59"/>
      <c r="AJ832" s="162" t="str">
        <f>IFERROR($J832*(IF($M832="SL",IF($T832="",$Q832*Analysetool!B$3,$T832*Analysetool!B$3),$M832*Analysetool!B$3)+IF($N832="SL",IF($T832="",$Q832*Analysetool!B$4,$T832*Analysetool!B$4),$N832*Analysetool!B$4)+IF($O832="SL",IF($T832="",$Q832*Analysetool!B$5,$T832*Analysetool!B$5),$O832*Analysetool!B$5)+IF($P832="SL",IF($T832="",$Q832*Analysetool!B$6,$T832*Analysetool!B$6),$P832*Analysetool!B$6))-Tabel1[[#This Row],[fees (%)]],"")</f>
        <v/>
      </c>
    </row>
    <row r="833" spans="1:36" ht="15.75" customHeight="1" x14ac:dyDescent="0.35">
      <c r="A833" s="55"/>
      <c r="B833" s="56"/>
      <c r="C833" s="56"/>
      <c r="D833" s="56"/>
      <c r="E833" s="56"/>
      <c r="F833" s="57"/>
      <c r="G833" s="67"/>
      <c r="H833" s="67"/>
      <c r="I833" s="185"/>
      <c r="J833" s="58" t="str">
        <f>IFERROR(Tabel1[[#This Row],[risico PF (%)]]/Tabel1[[#This Row],[Fictieve Stoploss (%)]]*-1,"")</f>
        <v/>
      </c>
      <c r="K833" s="58" t="str">
        <f>IFERROR(Tabel1[[#This Row],[risico PF (%)]]/Tabel1[[#This Row],[Stoploss optie 2 (%)]]*-1,"")</f>
        <v/>
      </c>
      <c r="L833" s="137"/>
      <c r="M833" s="137"/>
      <c r="N833" s="138"/>
      <c r="O833" s="138"/>
      <c r="P833" s="137"/>
      <c r="Q833" s="61"/>
      <c r="R833" s="61"/>
      <c r="S833" s="61"/>
      <c r="T833" s="60"/>
      <c r="U833" s="60"/>
      <c r="V833" s="62"/>
      <c r="W833" s="62"/>
      <c r="X833" s="76"/>
      <c r="Y833" s="61"/>
      <c r="Z833" s="163">
        <f>Tabel1[[#This Row],[prijs voorbij entry (%)]]-Tabel1[[#This Row],[Fictieve Stoploss (%)]]</f>
        <v>0</v>
      </c>
      <c r="AA833" s="94"/>
      <c r="AB833" s="94"/>
      <c r="AC833" s="61"/>
      <c r="AD833" s="61"/>
      <c r="AE833" s="61"/>
      <c r="AF833" s="95"/>
      <c r="AG833" s="153">
        <f>Tabel1[[#This Row],[eindtijd]]-Tabel1[[#This Row],[starttijd]]</f>
        <v>0</v>
      </c>
      <c r="AI833" s="59"/>
      <c r="AJ833" s="162" t="str">
        <f>IFERROR($J833*(IF($M833="SL",IF($T833="",$Q833*Analysetool!B$3,$T833*Analysetool!B$3),$M833*Analysetool!B$3)+IF($N833="SL",IF($T833="",$Q833*Analysetool!B$4,$T833*Analysetool!B$4),$N833*Analysetool!B$4)+IF($O833="SL",IF($T833="",$Q833*Analysetool!B$5,$T833*Analysetool!B$5),$O833*Analysetool!B$5)+IF($P833="SL",IF($T833="",$Q833*Analysetool!B$6,$T833*Analysetool!B$6),$P833*Analysetool!B$6))-Tabel1[[#This Row],[fees (%)]],"")</f>
        <v/>
      </c>
    </row>
    <row r="834" spans="1:36" ht="15.75" customHeight="1" x14ac:dyDescent="0.35">
      <c r="A834" s="55"/>
      <c r="B834" s="56"/>
      <c r="C834" s="56"/>
      <c r="D834" s="56"/>
      <c r="E834" s="56"/>
      <c r="F834" s="57"/>
      <c r="G834" s="67"/>
      <c r="H834" s="67"/>
      <c r="I834" s="185"/>
      <c r="J834" s="58" t="str">
        <f>IFERROR(Tabel1[[#This Row],[risico PF (%)]]/Tabel1[[#This Row],[Fictieve Stoploss (%)]]*-1,"")</f>
        <v/>
      </c>
      <c r="K834" s="58" t="str">
        <f>IFERROR(Tabel1[[#This Row],[risico PF (%)]]/Tabel1[[#This Row],[Stoploss optie 2 (%)]]*-1,"")</f>
        <v/>
      </c>
      <c r="L834" s="137"/>
      <c r="M834" s="137"/>
      <c r="N834" s="138"/>
      <c r="O834" s="138"/>
      <c r="P834" s="137"/>
      <c r="Q834" s="61"/>
      <c r="R834" s="61"/>
      <c r="S834" s="61"/>
      <c r="T834" s="60"/>
      <c r="U834" s="60"/>
      <c r="V834" s="62"/>
      <c r="W834" s="62"/>
      <c r="X834" s="76"/>
      <c r="Y834" s="61"/>
      <c r="Z834" s="163">
        <f>Tabel1[[#This Row],[prijs voorbij entry (%)]]-Tabel1[[#This Row],[Fictieve Stoploss (%)]]</f>
        <v>0</v>
      </c>
      <c r="AA834" s="94"/>
      <c r="AB834" s="94"/>
      <c r="AC834" s="61"/>
      <c r="AD834" s="61"/>
      <c r="AE834" s="61"/>
      <c r="AF834" s="95"/>
      <c r="AG834" s="153">
        <f>Tabel1[[#This Row],[eindtijd]]-Tabel1[[#This Row],[starttijd]]</f>
        <v>0</v>
      </c>
      <c r="AI834" s="59"/>
      <c r="AJ834" s="162" t="str">
        <f>IFERROR($J834*(IF($M834="SL",IF($T834="",$Q834*Analysetool!B$3,$T834*Analysetool!B$3),$M834*Analysetool!B$3)+IF($N834="SL",IF($T834="",$Q834*Analysetool!B$4,$T834*Analysetool!B$4),$N834*Analysetool!B$4)+IF($O834="SL",IF($T834="",$Q834*Analysetool!B$5,$T834*Analysetool!B$5),$O834*Analysetool!B$5)+IF($P834="SL",IF($T834="",$Q834*Analysetool!B$6,$T834*Analysetool!B$6),$P834*Analysetool!B$6))-Tabel1[[#This Row],[fees (%)]],"")</f>
        <v/>
      </c>
    </row>
    <row r="835" spans="1:36" ht="15.75" customHeight="1" x14ac:dyDescent="0.35">
      <c r="A835" s="55"/>
      <c r="B835" s="56"/>
      <c r="C835" s="56"/>
      <c r="D835" s="56"/>
      <c r="E835" s="56"/>
      <c r="F835" s="57"/>
      <c r="G835" s="67"/>
      <c r="H835" s="67"/>
      <c r="I835" s="185"/>
      <c r="J835" s="58" t="str">
        <f>IFERROR(Tabel1[[#This Row],[risico PF (%)]]/Tabel1[[#This Row],[Fictieve Stoploss (%)]]*-1,"")</f>
        <v/>
      </c>
      <c r="K835" s="58" t="str">
        <f>IFERROR(Tabel1[[#This Row],[risico PF (%)]]/Tabel1[[#This Row],[Stoploss optie 2 (%)]]*-1,"")</f>
        <v/>
      </c>
      <c r="L835" s="137"/>
      <c r="M835" s="137"/>
      <c r="N835" s="138"/>
      <c r="O835" s="138"/>
      <c r="P835" s="137"/>
      <c r="Q835" s="61"/>
      <c r="R835" s="61"/>
      <c r="S835" s="61"/>
      <c r="T835" s="60"/>
      <c r="U835" s="60"/>
      <c r="V835" s="62"/>
      <c r="W835" s="62"/>
      <c r="X835" s="76"/>
      <c r="Y835" s="61"/>
      <c r="Z835" s="163">
        <f>Tabel1[[#This Row],[prijs voorbij entry (%)]]-Tabel1[[#This Row],[Fictieve Stoploss (%)]]</f>
        <v>0</v>
      </c>
      <c r="AA835" s="94"/>
      <c r="AB835" s="94"/>
      <c r="AC835" s="61"/>
      <c r="AD835" s="61"/>
      <c r="AE835" s="61"/>
      <c r="AF835" s="95"/>
      <c r="AG835" s="153">
        <f>Tabel1[[#This Row],[eindtijd]]-Tabel1[[#This Row],[starttijd]]</f>
        <v>0</v>
      </c>
      <c r="AI835" s="59"/>
      <c r="AJ835" s="162" t="str">
        <f>IFERROR($J835*(IF($M835="SL",IF($T835="",$Q835*Analysetool!B$3,$T835*Analysetool!B$3),$M835*Analysetool!B$3)+IF($N835="SL",IF($T835="",$Q835*Analysetool!B$4,$T835*Analysetool!B$4),$N835*Analysetool!B$4)+IF($O835="SL",IF($T835="",$Q835*Analysetool!B$5,$T835*Analysetool!B$5),$O835*Analysetool!B$5)+IF($P835="SL",IF($T835="",$Q835*Analysetool!B$6,$T835*Analysetool!B$6),$P835*Analysetool!B$6))-Tabel1[[#This Row],[fees (%)]],"")</f>
        <v/>
      </c>
    </row>
    <row r="836" spans="1:36" ht="15.75" customHeight="1" x14ac:dyDescent="0.35">
      <c r="A836" s="55"/>
      <c r="B836" s="56"/>
      <c r="C836" s="56"/>
      <c r="D836" s="56"/>
      <c r="E836" s="56"/>
      <c r="F836" s="57"/>
      <c r="G836" s="67"/>
      <c r="H836" s="67"/>
      <c r="I836" s="185"/>
      <c r="J836" s="58" t="str">
        <f>IFERROR(Tabel1[[#This Row],[risico PF (%)]]/Tabel1[[#This Row],[Fictieve Stoploss (%)]]*-1,"")</f>
        <v/>
      </c>
      <c r="K836" s="58" t="str">
        <f>IFERROR(Tabel1[[#This Row],[risico PF (%)]]/Tabel1[[#This Row],[Stoploss optie 2 (%)]]*-1,"")</f>
        <v/>
      </c>
      <c r="L836" s="137"/>
      <c r="M836" s="137"/>
      <c r="N836" s="138"/>
      <c r="O836" s="138"/>
      <c r="P836" s="137"/>
      <c r="Q836" s="61"/>
      <c r="R836" s="61"/>
      <c r="S836" s="61"/>
      <c r="T836" s="60"/>
      <c r="U836" s="60"/>
      <c r="V836" s="62"/>
      <c r="W836" s="62"/>
      <c r="X836" s="76"/>
      <c r="Y836" s="61"/>
      <c r="Z836" s="163">
        <f>Tabel1[[#This Row],[prijs voorbij entry (%)]]-Tabel1[[#This Row],[Fictieve Stoploss (%)]]</f>
        <v>0</v>
      </c>
      <c r="AA836" s="94"/>
      <c r="AB836" s="94"/>
      <c r="AC836" s="61"/>
      <c r="AD836" s="61"/>
      <c r="AE836" s="61"/>
      <c r="AF836" s="95"/>
      <c r="AG836" s="153">
        <f>Tabel1[[#This Row],[eindtijd]]-Tabel1[[#This Row],[starttijd]]</f>
        <v>0</v>
      </c>
      <c r="AI836" s="59"/>
      <c r="AJ836" s="162" t="str">
        <f>IFERROR($J836*(IF($M836="SL",IF($T836="",$Q836*Analysetool!B$3,$T836*Analysetool!B$3),$M836*Analysetool!B$3)+IF($N836="SL",IF($T836="",$Q836*Analysetool!B$4,$T836*Analysetool!B$4),$N836*Analysetool!B$4)+IF($O836="SL",IF($T836="",$Q836*Analysetool!B$5,$T836*Analysetool!B$5),$O836*Analysetool!B$5)+IF($P836="SL",IF($T836="",$Q836*Analysetool!B$6,$T836*Analysetool!B$6),$P836*Analysetool!B$6))-Tabel1[[#This Row],[fees (%)]],"")</f>
        <v/>
      </c>
    </row>
    <row r="837" spans="1:36" ht="15.75" customHeight="1" x14ac:dyDescent="0.35">
      <c r="A837" s="55"/>
      <c r="B837" s="56"/>
      <c r="C837" s="56"/>
      <c r="D837" s="56"/>
      <c r="E837" s="56"/>
      <c r="F837" s="57"/>
      <c r="G837" s="67"/>
      <c r="H837" s="67"/>
      <c r="I837" s="185"/>
      <c r="J837" s="58" t="str">
        <f>IFERROR(Tabel1[[#This Row],[risico PF (%)]]/Tabel1[[#This Row],[Fictieve Stoploss (%)]]*-1,"")</f>
        <v/>
      </c>
      <c r="K837" s="58" t="str">
        <f>IFERROR(Tabel1[[#This Row],[risico PF (%)]]/Tabel1[[#This Row],[Stoploss optie 2 (%)]]*-1,"")</f>
        <v/>
      </c>
      <c r="L837" s="137"/>
      <c r="M837" s="137"/>
      <c r="N837" s="138"/>
      <c r="O837" s="138"/>
      <c r="P837" s="137"/>
      <c r="Q837" s="61"/>
      <c r="R837" s="61"/>
      <c r="S837" s="61"/>
      <c r="T837" s="60"/>
      <c r="U837" s="60"/>
      <c r="V837" s="62"/>
      <c r="W837" s="62"/>
      <c r="X837" s="76"/>
      <c r="Y837" s="61"/>
      <c r="Z837" s="163">
        <f>Tabel1[[#This Row],[prijs voorbij entry (%)]]-Tabel1[[#This Row],[Fictieve Stoploss (%)]]</f>
        <v>0</v>
      </c>
      <c r="AA837" s="94"/>
      <c r="AB837" s="94"/>
      <c r="AC837" s="61"/>
      <c r="AD837" s="61"/>
      <c r="AE837" s="61"/>
      <c r="AF837" s="95"/>
      <c r="AG837" s="153">
        <f>Tabel1[[#This Row],[eindtijd]]-Tabel1[[#This Row],[starttijd]]</f>
        <v>0</v>
      </c>
      <c r="AI837" s="59"/>
      <c r="AJ837" s="162" t="str">
        <f>IFERROR($J837*(IF($M837="SL",IF($T837="",$Q837*Analysetool!B$3,$T837*Analysetool!B$3),$M837*Analysetool!B$3)+IF($N837="SL",IF($T837="",$Q837*Analysetool!B$4,$T837*Analysetool!B$4),$N837*Analysetool!B$4)+IF($O837="SL",IF($T837="",$Q837*Analysetool!B$5,$T837*Analysetool!B$5),$O837*Analysetool!B$5)+IF($P837="SL",IF($T837="",$Q837*Analysetool!B$6,$T837*Analysetool!B$6),$P837*Analysetool!B$6))-Tabel1[[#This Row],[fees (%)]],"")</f>
        <v/>
      </c>
    </row>
    <row r="838" spans="1:36" ht="15.75" customHeight="1" x14ac:dyDescent="0.35">
      <c r="A838" s="55"/>
      <c r="B838" s="56"/>
      <c r="C838" s="56"/>
      <c r="D838" s="56"/>
      <c r="E838" s="56"/>
      <c r="F838" s="57"/>
      <c r="G838" s="67"/>
      <c r="H838" s="67"/>
      <c r="I838" s="185"/>
      <c r="J838" s="58" t="str">
        <f>IFERROR(Tabel1[[#This Row],[risico PF (%)]]/Tabel1[[#This Row],[Fictieve Stoploss (%)]]*-1,"")</f>
        <v/>
      </c>
      <c r="K838" s="58" t="str">
        <f>IFERROR(Tabel1[[#This Row],[risico PF (%)]]/Tabel1[[#This Row],[Stoploss optie 2 (%)]]*-1,"")</f>
        <v/>
      </c>
      <c r="L838" s="137"/>
      <c r="M838" s="137"/>
      <c r="N838" s="138"/>
      <c r="O838" s="138"/>
      <c r="P838" s="137"/>
      <c r="Q838" s="61"/>
      <c r="R838" s="61"/>
      <c r="S838" s="61"/>
      <c r="T838" s="60"/>
      <c r="U838" s="60"/>
      <c r="V838" s="62"/>
      <c r="W838" s="62"/>
      <c r="X838" s="76"/>
      <c r="Y838" s="61"/>
      <c r="Z838" s="163">
        <f>Tabel1[[#This Row],[prijs voorbij entry (%)]]-Tabel1[[#This Row],[Fictieve Stoploss (%)]]</f>
        <v>0</v>
      </c>
      <c r="AA838" s="94"/>
      <c r="AB838" s="94"/>
      <c r="AC838" s="61"/>
      <c r="AD838" s="61"/>
      <c r="AE838" s="61"/>
      <c r="AF838" s="95"/>
      <c r="AG838" s="153">
        <f>Tabel1[[#This Row],[eindtijd]]-Tabel1[[#This Row],[starttijd]]</f>
        <v>0</v>
      </c>
      <c r="AI838" s="59"/>
      <c r="AJ838" s="162" t="str">
        <f>IFERROR($J838*(IF($M838="SL",IF($T838="",$Q838*Analysetool!B$3,$T838*Analysetool!B$3),$M838*Analysetool!B$3)+IF($N838="SL",IF($T838="",$Q838*Analysetool!B$4,$T838*Analysetool!B$4),$N838*Analysetool!B$4)+IF($O838="SL",IF($T838="",$Q838*Analysetool!B$5,$T838*Analysetool!B$5),$O838*Analysetool!B$5)+IF($P838="SL",IF($T838="",$Q838*Analysetool!B$6,$T838*Analysetool!B$6),$P838*Analysetool!B$6))-Tabel1[[#This Row],[fees (%)]],"")</f>
        <v/>
      </c>
    </row>
    <row r="839" spans="1:36" ht="15.75" customHeight="1" x14ac:dyDescent="0.35">
      <c r="A839" s="55"/>
      <c r="B839" s="56"/>
      <c r="C839" s="56"/>
      <c r="D839" s="56"/>
      <c r="E839" s="56"/>
      <c r="F839" s="57"/>
      <c r="G839" s="67"/>
      <c r="H839" s="67"/>
      <c r="I839" s="185"/>
      <c r="J839" s="58" t="str">
        <f>IFERROR(Tabel1[[#This Row],[risico PF (%)]]/Tabel1[[#This Row],[Fictieve Stoploss (%)]]*-1,"")</f>
        <v/>
      </c>
      <c r="K839" s="58" t="str">
        <f>IFERROR(Tabel1[[#This Row],[risico PF (%)]]/Tabel1[[#This Row],[Stoploss optie 2 (%)]]*-1,"")</f>
        <v/>
      </c>
      <c r="L839" s="137"/>
      <c r="M839" s="137"/>
      <c r="N839" s="138"/>
      <c r="O839" s="138"/>
      <c r="P839" s="137"/>
      <c r="Q839" s="61"/>
      <c r="R839" s="61"/>
      <c r="S839" s="61"/>
      <c r="T839" s="60"/>
      <c r="U839" s="60"/>
      <c r="V839" s="62"/>
      <c r="W839" s="62"/>
      <c r="X839" s="76"/>
      <c r="Y839" s="61"/>
      <c r="Z839" s="163">
        <f>Tabel1[[#This Row],[prijs voorbij entry (%)]]-Tabel1[[#This Row],[Fictieve Stoploss (%)]]</f>
        <v>0</v>
      </c>
      <c r="AA839" s="94"/>
      <c r="AB839" s="94"/>
      <c r="AC839" s="61"/>
      <c r="AD839" s="61"/>
      <c r="AE839" s="61"/>
      <c r="AF839" s="95"/>
      <c r="AG839" s="153">
        <f>Tabel1[[#This Row],[eindtijd]]-Tabel1[[#This Row],[starttijd]]</f>
        <v>0</v>
      </c>
      <c r="AI839" s="59"/>
      <c r="AJ839" s="162" t="str">
        <f>IFERROR($J839*(IF($M839="SL",IF($T839="",$Q839*Analysetool!B$3,$T839*Analysetool!B$3),$M839*Analysetool!B$3)+IF($N839="SL",IF($T839="",$Q839*Analysetool!B$4,$T839*Analysetool!B$4),$N839*Analysetool!B$4)+IF($O839="SL",IF($T839="",$Q839*Analysetool!B$5,$T839*Analysetool!B$5),$O839*Analysetool!B$5)+IF($P839="SL",IF($T839="",$Q839*Analysetool!B$6,$T839*Analysetool!B$6),$P839*Analysetool!B$6))-Tabel1[[#This Row],[fees (%)]],"")</f>
        <v/>
      </c>
    </row>
    <row r="840" spans="1:36" ht="15.75" customHeight="1" x14ac:dyDescent="0.35">
      <c r="A840" s="55"/>
      <c r="B840" s="56"/>
      <c r="C840" s="56"/>
      <c r="D840" s="56"/>
      <c r="E840" s="56"/>
      <c r="F840" s="57"/>
      <c r="G840" s="67"/>
      <c r="H840" s="67"/>
      <c r="I840" s="185"/>
      <c r="J840" s="58" t="str">
        <f>IFERROR(Tabel1[[#This Row],[risico PF (%)]]/Tabel1[[#This Row],[Fictieve Stoploss (%)]]*-1,"")</f>
        <v/>
      </c>
      <c r="K840" s="58" t="str">
        <f>IFERROR(Tabel1[[#This Row],[risico PF (%)]]/Tabel1[[#This Row],[Stoploss optie 2 (%)]]*-1,"")</f>
        <v/>
      </c>
      <c r="L840" s="137"/>
      <c r="M840" s="137"/>
      <c r="N840" s="138"/>
      <c r="O840" s="138"/>
      <c r="P840" s="137"/>
      <c r="Q840" s="61"/>
      <c r="R840" s="61"/>
      <c r="S840" s="61"/>
      <c r="T840" s="60"/>
      <c r="U840" s="60"/>
      <c r="V840" s="62"/>
      <c r="W840" s="62"/>
      <c r="X840" s="76"/>
      <c r="Y840" s="61"/>
      <c r="Z840" s="163">
        <f>Tabel1[[#This Row],[prijs voorbij entry (%)]]-Tabel1[[#This Row],[Fictieve Stoploss (%)]]</f>
        <v>0</v>
      </c>
      <c r="AA840" s="94"/>
      <c r="AB840" s="94"/>
      <c r="AC840" s="61"/>
      <c r="AD840" s="61"/>
      <c r="AE840" s="61"/>
      <c r="AF840" s="95"/>
      <c r="AG840" s="153">
        <f>Tabel1[[#This Row],[eindtijd]]-Tabel1[[#This Row],[starttijd]]</f>
        <v>0</v>
      </c>
      <c r="AI840" s="59"/>
      <c r="AJ840" s="162" t="str">
        <f>IFERROR($J840*(IF($M840="SL",IF($T840="",$Q840*Analysetool!B$3,$T840*Analysetool!B$3),$M840*Analysetool!B$3)+IF($N840="SL",IF($T840="",$Q840*Analysetool!B$4,$T840*Analysetool!B$4),$N840*Analysetool!B$4)+IF($O840="SL",IF($T840="",$Q840*Analysetool!B$5,$T840*Analysetool!B$5),$O840*Analysetool!B$5)+IF($P840="SL",IF($T840="",$Q840*Analysetool!B$6,$T840*Analysetool!B$6),$P840*Analysetool!B$6))-Tabel1[[#This Row],[fees (%)]],"")</f>
        <v/>
      </c>
    </row>
    <row r="841" spans="1:36" ht="15.75" customHeight="1" x14ac:dyDescent="0.35">
      <c r="A841" s="55"/>
      <c r="B841" s="56"/>
      <c r="C841" s="56"/>
      <c r="D841" s="56"/>
      <c r="E841" s="56"/>
      <c r="F841" s="57"/>
      <c r="G841" s="67"/>
      <c r="H841" s="67"/>
      <c r="I841" s="185"/>
      <c r="J841" s="58" t="str">
        <f>IFERROR(Tabel1[[#This Row],[risico PF (%)]]/Tabel1[[#This Row],[Fictieve Stoploss (%)]]*-1,"")</f>
        <v/>
      </c>
      <c r="K841" s="58" t="str">
        <f>IFERROR(Tabel1[[#This Row],[risico PF (%)]]/Tabel1[[#This Row],[Stoploss optie 2 (%)]]*-1,"")</f>
        <v/>
      </c>
      <c r="L841" s="137"/>
      <c r="M841" s="137"/>
      <c r="N841" s="138"/>
      <c r="O841" s="138"/>
      <c r="P841" s="137"/>
      <c r="Q841" s="61"/>
      <c r="R841" s="61"/>
      <c r="S841" s="61"/>
      <c r="T841" s="60"/>
      <c r="U841" s="60"/>
      <c r="V841" s="62"/>
      <c r="W841" s="62"/>
      <c r="X841" s="76"/>
      <c r="Y841" s="61"/>
      <c r="Z841" s="163">
        <f>Tabel1[[#This Row],[prijs voorbij entry (%)]]-Tabel1[[#This Row],[Fictieve Stoploss (%)]]</f>
        <v>0</v>
      </c>
      <c r="AA841" s="94"/>
      <c r="AB841" s="94"/>
      <c r="AC841" s="61"/>
      <c r="AD841" s="61"/>
      <c r="AE841" s="61"/>
      <c r="AF841" s="95"/>
      <c r="AG841" s="153">
        <f>Tabel1[[#This Row],[eindtijd]]-Tabel1[[#This Row],[starttijd]]</f>
        <v>0</v>
      </c>
      <c r="AI841" s="59"/>
      <c r="AJ841" s="162" t="str">
        <f>IFERROR($J841*(IF($M841="SL",IF($T841="",$Q841*Analysetool!B$3,$T841*Analysetool!B$3),$M841*Analysetool!B$3)+IF($N841="SL",IF($T841="",$Q841*Analysetool!B$4,$T841*Analysetool!B$4),$N841*Analysetool!B$4)+IF($O841="SL",IF($T841="",$Q841*Analysetool!B$5,$T841*Analysetool!B$5),$O841*Analysetool!B$5)+IF($P841="SL",IF($T841="",$Q841*Analysetool!B$6,$T841*Analysetool!B$6),$P841*Analysetool!B$6))-Tabel1[[#This Row],[fees (%)]],"")</f>
        <v/>
      </c>
    </row>
    <row r="842" spans="1:36" ht="15.75" customHeight="1" x14ac:dyDescent="0.35">
      <c r="A842" s="55"/>
      <c r="B842" s="56"/>
      <c r="C842" s="56"/>
      <c r="D842" s="56"/>
      <c r="E842" s="56"/>
      <c r="F842" s="57"/>
      <c r="G842" s="67"/>
      <c r="H842" s="67"/>
      <c r="I842" s="185"/>
      <c r="J842" s="58" t="str">
        <f>IFERROR(Tabel1[[#This Row],[risico PF (%)]]/Tabel1[[#This Row],[Fictieve Stoploss (%)]]*-1,"")</f>
        <v/>
      </c>
      <c r="K842" s="58" t="str">
        <f>IFERROR(Tabel1[[#This Row],[risico PF (%)]]/Tabel1[[#This Row],[Stoploss optie 2 (%)]]*-1,"")</f>
        <v/>
      </c>
      <c r="L842" s="137"/>
      <c r="M842" s="137"/>
      <c r="N842" s="138"/>
      <c r="O842" s="138"/>
      <c r="P842" s="137"/>
      <c r="Q842" s="61"/>
      <c r="R842" s="61"/>
      <c r="S842" s="61"/>
      <c r="T842" s="60"/>
      <c r="U842" s="60"/>
      <c r="V842" s="62"/>
      <c r="W842" s="62"/>
      <c r="X842" s="76"/>
      <c r="Y842" s="61"/>
      <c r="Z842" s="163">
        <f>Tabel1[[#This Row],[prijs voorbij entry (%)]]-Tabel1[[#This Row],[Fictieve Stoploss (%)]]</f>
        <v>0</v>
      </c>
      <c r="AA842" s="94"/>
      <c r="AB842" s="94"/>
      <c r="AC842" s="61"/>
      <c r="AD842" s="61"/>
      <c r="AE842" s="61"/>
      <c r="AF842" s="95"/>
      <c r="AG842" s="153">
        <f>Tabel1[[#This Row],[eindtijd]]-Tabel1[[#This Row],[starttijd]]</f>
        <v>0</v>
      </c>
      <c r="AI842" s="59"/>
      <c r="AJ842" s="162" t="str">
        <f>IFERROR($J842*(IF($M842="SL",IF($T842="",$Q842*Analysetool!B$3,$T842*Analysetool!B$3),$M842*Analysetool!B$3)+IF($N842="SL",IF($T842="",$Q842*Analysetool!B$4,$T842*Analysetool!B$4),$N842*Analysetool!B$4)+IF($O842="SL",IF($T842="",$Q842*Analysetool!B$5,$T842*Analysetool!B$5),$O842*Analysetool!B$5)+IF($P842="SL",IF($T842="",$Q842*Analysetool!B$6,$T842*Analysetool!B$6),$P842*Analysetool!B$6))-Tabel1[[#This Row],[fees (%)]],"")</f>
        <v/>
      </c>
    </row>
    <row r="843" spans="1:36" ht="15.75" customHeight="1" x14ac:dyDescent="0.35">
      <c r="A843" s="55"/>
      <c r="B843" s="56"/>
      <c r="C843" s="56"/>
      <c r="D843" s="56"/>
      <c r="E843" s="56"/>
      <c r="F843" s="57"/>
      <c r="G843" s="67"/>
      <c r="H843" s="67"/>
      <c r="I843" s="185"/>
      <c r="J843" s="58" t="str">
        <f>IFERROR(Tabel1[[#This Row],[risico PF (%)]]/Tabel1[[#This Row],[Fictieve Stoploss (%)]]*-1,"")</f>
        <v/>
      </c>
      <c r="K843" s="58" t="str">
        <f>IFERROR(Tabel1[[#This Row],[risico PF (%)]]/Tabel1[[#This Row],[Stoploss optie 2 (%)]]*-1,"")</f>
        <v/>
      </c>
      <c r="L843" s="137"/>
      <c r="M843" s="137"/>
      <c r="N843" s="138"/>
      <c r="O843" s="138"/>
      <c r="P843" s="137"/>
      <c r="Q843" s="61"/>
      <c r="R843" s="61"/>
      <c r="S843" s="61"/>
      <c r="T843" s="60"/>
      <c r="U843" s="60"/>
      <c r="V843" s="62"/>
      <c r="W843" s="62"/>
      <c r="X843" s="76"/>
      <c r="Y843" s="61"/>
      <c r="Z843" s="163">
        <f>Tabel1[[#This Row],[prijs voorbij entry (%)]]-Tabel1[[#This Row],[Fictieve Stoploss (%)]]</f>
        <v>0</v>
      </c>
      <c r="AA843" s="94"/>
      <c r="AB843" s="94"/>
      <c r="AC843" s="61"/>
      <c r="AD843" s="61"/>
      <c r="AE843" s="61"/>
      <c r="AF843" s="95"/>
      <c r="AG843" s="153">
        <f>Tabel1[[#This Row],[eindtijd]]-Tabel1[[#This Row],[starttijd]]</f>
        <v>0</v>
      </c>
      <c r="AI843" s="59"/>
      <c r="AJ843" s="162" t="str">
        <f>IFERROR($J843*(IF($M843="SL",IF($T843="",$Q843*Analysetool!B$3,$T843*Analysetool!B$3),$M843*Analysetool!B$3)+IF($N843="SL",IF($T843="",$Q843*Analysetool!B$4,$T843*Analysetool!B$4),$N843*Analysetool!B$4)+IF($O843="SL",IF($T843="",$Q843*Analysetool!B$5,$T843*Analysetool!B$5),$O843*Analysetool!B$5)+IF($P843="SL",IF($T843="",$Q843*Analysetool!B$6,$T843*Analysetool!B$6),$P843*Analysetool!B$6))-Tabel1[[#This Row],[fees (%)]],"")</f>
        <v/>
      </c>
    </row>
    <row r="844" spans="1:36" ht="15.75" customHeight="1" x14ac:dyDescent="0.35">
      <c r="A844" s="55"/>
      <c r="B844" s="56"/>
      <c r="C844" s="56"/>
      <c r="D844" s="56"/>
      <c r="E844" s="56"/>
      <c r="F844" s="57"/>
      <c r="G844" s="67"/>
      <c r="H844" s="67"/>
      <c r="I844" s="185"/>
      <c r="J844" s="58" t="str">
        <f>IFERROR(Tabel1[[#This Row],[risico PF (%)]]/Tabel1[[#This Row],[Fictieve Stoploss (%)]]*-1,"")</f>
        <v/>
      </c>
      <c r="K844" s="58" t="str">
        <f>IFERROR(Tabel1[[#This Row],[risico PF (%)]]/Tabel1[[#This Row],[Stoploss optie 2 (%)]]*-1,"")</f>
        <v/>
      </c>
      <c r="L844" s="137"/>
      <c r="M844" s="137"/>
      <c r="N844" s="138"/>
      <c r="O844" s="138"/>
      <c r="P844" s="137"/>
      <c r="Q844" s="61"/>
      <c r="R844" s="61"/>
      <c r="S844" s="61"/>
      <c r="T844" s="60"/>
      <c r="U844" s="60"/>
      <c r="V844" s="62"/>
      <c r="W844" s="62"/>
      <c r="X844" s="76"/>
      <c r="Y844" s="61"/>
      <c r="Z844" s="163">
        <f>Tabel1[[#This Row],[prijs voorbij entry (%)]]-Tabel1[[#This Row],[Fictieve Stoploss (%)]]</f>
        <v>0</v>
      </c>
      <c r="AA844" s="94"/>
      <c r="AB844" s="94"/>
      <c r="AC844" s="61"/>
      <c r="AD844" s="61"/>
      <c r="AE844" s="61"/>
      <c r="AF844" s="95"/>
      <c r="AG844" s="153">
        <f>Tabel1[[#This Row],[eindtijd]]-Tabel1[[#This Row],[starttijd]]</f>
        <v>0</v>
      </c>
      <c r="AI844" s="59"/>
      <c r="AJ844" s="162" t="str">
        <f>IFERROR($J844*(IF($M844="SL",IF($T844="",$Q844*Analysetool!B$3,$T844*Analysetool!B$3),$M844*Analysetool!B$3)+IF($N844="SL",IF($T844="",$Q844*Analysetool!B$4,$T844*Analysetool!B$4),$N844*Analysetool!B$4)+IF($O844="SL",IF($T844="",$Q844*Analysetool!B$5,$T844*Analysetool!B$5),$O844*Analysetool!B$5)+IF($P844="SL",IF($T844="",$Q844*Analysetool!B$6,$T844*Analysetool!B$6),$P844*Analysetool!B$6))-Tabel1[[#This Row],[fees (%)]],"")</f>
        <v/>
      </c>
    </row>
    <row r="845" spans="1:36" ht="15.75" customHeight="1" x14ac:dyDescent="0.35">
      <c r="A845" s="55"/>
      <c r="B845" s="56"/>
      <c r="C845" s="56"/>
      <c r="D845" s="56"/>
      <c r="E845" s="56"/>
      <c r="F845" s="57"/>
      <c r="G845" s="67"/>
      <c r="H845" s="67"/>
      <c r="I845" s="185"/>
      <c r="J845" s="58" t="str">
        <f>IFERROR(Tabel1[[#This Row],[risico PF (%)]]/Tabel1[[#This Row],[Fictieve Stoploss (%)]]*-1,"")</f>
        <v/>
      </c>
      <c r="K845" s="58" t="str">
        <f>IFERROR(Tabel1[[#This Row],[risico PF (%)]]/Tabel1[[#This Row],[Stoploss optie 2 (%)]]*-1,"")</f>
        <v/>
      </c>
      <c r="L845" s="137"/>
      <c r="M845" s="137"/>
      <c r="N845" s="138"/>
      <c r="O845" s="138"/>
      <c r="P845" s="137"/>
      <c r="Q845" s="61"/>
      <c r="R845" s="61"/>
      <c r="S845" s="61"/>
      <c r="T845" s="60"/>
      <c r="U845" s="60"/>
      <c r="V845" s="62"/>
      <c r="W845" s="62"/>
      <c r="X845" s="76"/>
      <c r="Y845" s="61"/>
      <c r="Z845" s="163">
        <f>Tabel1[[#This Row],[prijs voorbij entry (%)]]-Tabel1[[#This Row],[Fictieve Stoploss (%)]]</f>
        <v>0</v>
      </c>
      <c r="AA845" s="94"/>
      <c r="AB845" s="94"/>
      <c r="AC845" s="61"/>
      <c r="AD845" s="61"/>
      <c r="AE845" s="61"/>
      <c r="AF845" s="95"/>
      <c r="AG845" s="153">
        <f>Tabel1[[#This Row],[eindtijd]]-Tabel1[[#This Row],[starttijd]]</f>
        <v>0</v>
      </c>
      <c r="AI845" s="59"/>
      <c r="AJ845" s="162" t="str">
        <f>IFERROR($J845*(IF($M845="SL",IF($T845="",$Q845*Analysetool!B$3,$T845*Analysetool!B$3),$M845*Analysetool!B$3)+IF($N845="SL",IF($T845="",$Q845*Analysetool!B$4,$T845*Analysetool!B$4),$N845*Analysetool!B$4)+IF($O845="SL",IF($T845="",$Q845*Analysetool!B$5,$T845*Analysetool!B$5),$O845*Analysetool!B$5)+IF($P845="SL",IF($T845="",$Q845*Analysetool!B$6,$T845*Analysetool!B$6),$P845*Analysetool!B$6))-Tabel1[[#This Row],[fees (%)]],"")</f>
        <v/>
      </c>
    </row>
    <row r="846" spans="1:36" ht="15.75" customHeight="1" x14ac:dyDescent="0.35">
      <c r="A846" s="55"/>
      <c r="B846" s="56"/>
      <c r="C846" s="56"/>
      <c r="D846" s="56"/>
      <c r="E846" s="56"/>
      <c r="F846" s="57"/>
      <c r="G846" s="67"/>
      <c r="H846" s="67"/>
      <c r="I846" s="185"/>
      <c r="J846" s="58" t="str">
        <f>IFERROR(Tabel1[[#This Row],[risico PF (%)]]/Tabel1[[#This Row],[Fictieve Stoploss (%)]]*-1,"")</f>
        <v/>
      </c>
      <c r="K846" s="58" t="str">
        <f>IFERROR(Tabel1[[#This Row],[risico PF (%)]]/Tabel1[[#This Row],[Stoploss optie 2 (%)]]*-1,"")</f>
        <v/>
      </c>
      <c r="L846" s="137"/>
      <c r="M846" s="137"/>
      <c r="N846" s="138"/>
      <c r="O846" s="138"/>
      <c r="P846" s="137"/>
      <c r="Q846" s="61"/>
      <c r="R846" s="61"/>
      <c r="S846" s="61"/>
      <c r="T846" s="60"/>
      <c r="U846" s="60"/>
      <c r="V846" s="62"/>
      <c r="W846" s="62"/>
      <c r="X846" s="76"/>
      <c r="Y846" s="61"/>
      <c r="Z846" s="163">
        <f>Tabel1[[#This Row],[prijs voorbij entry (%)]]-Tabel1[[#This Row],[Fictieve Stoploss (%)]]</f>
        <v>0</v>
      </c>
      <c r="AA846" s="94"/>
      <c r="AB846" s="94"/>
      <c r="AC846" s="61"/>
      <c r="AD846" s="61"/>
      <c r="AE846" s="61"/>
      <c r="AF846" s="95"/>
      <c r="AG846" s="153">
        <f>Tabel1[[#This Row],[eindtijd]]-Tabel1[[#This Row],[starttijd]]</f>
        <v>0</v>
      </c>
      <c r="AI846" s="59"/>
      <c r="AJ846" s="162" t="str">
        <f>IFERROR($J846*(IF($M846="SL",IF($T846="",$Q846*Analysetool!B$3,$T846*Analysetool!B$3),$M846*Analysetool!B$3)+IF($N846="SL",IF($T846="",$Q846*Analysetool!B$4,$T846*Analysetool!B$4),$N846*Analysetool!B$4)+IF($O846="SL",IF($T846="",$Q846*Analysetool!B$5,$T846*Analysetool!B$5),$O846*Analysetool!B$5)+IF($P846="SL",IF($T846="",$Q846*Analysetool!B$6,$T846*Analysetool!B$6),$P846*Analysetool!B$6))-Tabel1[[#This Row],[fees (%)]],"")</f>
        <v/>
      </c>
    </row>
    <row r="847" spans="1:36" ht="15.75" customHeight="1" x14ac:dyDescent="0.35">
      <c r="A847" s="55"/>
      <c r="B847" s="56"/>
      <c r="C847" s="56"/>
      <c r="D847" s="56"/>
      <c r="E847" s="56"/>
      <c r="F847" s="57"/>
      <c r="G847" s="67"/>
      <c r="H847" s="67"/>
      <c r="I847" s="185"/>
      <c r="J847" s="58" t="str">
        <f>IFERROR(Tabel1[[#This Row],[risico PF (%)]]/Tabel1[[#This Row],[Fictieve Stoploss (%)]]*-1,"")</f>
        <v/>
      </c>
      <c r="K847" s="58" t="str">
        <f>IFERROR(Tabel1[[#This Row],[risico PF (%)]]/Tabel1[[#This Row],[Stoploss optie 2 (%)]]*-1,"")</f>
        <v/>
      </c>
      <c r="L847" s="137"/>
      <c r="M847" s="137"/>
      <c r="N847" s="138"/>
      <c r="O847" s="138"/>
      <c r="P847" s="137"/>
      <c r="Q847" s="61"/>
      <c r="R847" s="61"/>
      <c r="S847" s="61"/>
      <c r="T847" s="60"/>
      <c r="U847" s="60"/>
      <c r="V847" s="62"/>
      <c r="W847" s="62"/>
      <c r="X847" s="76"/>
      <c r="Y847" s="61"/>
      <c r="Z847" s="163">
        <f>Tabel1[[#This Row],[prijs voorbij entry (%)]]-Tabel1[[#This Row],[Fictieve Stoploss (%)]]</f>
        <v>0</v>
      </c>
      <c r="AA847" s="94"/>
      <c r="AB847" s="94"/>
      <c r="AC847" s="61"/>
      <c r="AD847" s="61"/>
      <c r="AE847" s="61"/>
      <c r="AF847" s="95"/>
      <c r="AG847" s="153">
        <f>Tabel1[[#This Row],[eindtijd]]-Tabel1[[#This Row],[starttijd]]</f>
        <v>0</v>
      </c>
      <c r="AI847" s="59"/>
      <c r="AJ847" s="162" t="str">
        <f>IFERROR($J847*(IF($M847="SL",IF($T847="",$Q847*Analysetool!B$3,$T847*Analysetool!B$3),$M847*Analysetool!B$3)+IF($N847="SL",IF($T847="",$Q847*Analysetool!B$4,$T847*Analysetool!B$4),$N847*Analysetool!B$4)+IF($O847="SL",IF($T847="",$Q847*Analysetool!B$5,$T847*Analysetool!B$5),$O847*Analysetool!B$5)+IF($P847="SL",IF($T847="",$Q847*Analysetool!B$6,$T847*Analysetool!B$6),$P847*Analysetool!B$6))-Tabel1[[#This Row],[fees (%)]],"")</f>
        <v/>
      </c>
    </row>
    <row r="848" spans="1:36" ht="15.75" customHeight="1" x14ac:dyDescent="0.35">
      <c r="A848" s="55"/>
      <c r="B848" s="56"/>
      <c r="C848" s="56"/>
      <c r="D848" s="56"/>
      <c r="E848" s="56"/>
      <c r="F848" s="57"/>
      <c r="G848" s="67"/>
      <c r="H848" s="67"/>
      <c r="I848" s="185"/>
      <c r="J848" s="58" t="str">
        <f>IFERROR(Tabel1[[#This Row],[risico PF (%)]]/Tabel1[[#This Row],[Fictieve Stoploss (%)]]*-1,"")</f>
        <v/>
      </c>
      <c r="K848" s="58" t="str">
        <f>IFERROR(Tabel1[[#This Row],[risico PF (%)]]/Tabel1[[#This Row],[Stoploss optie 2 (%)]]*-1,"")</f>
        <v/>
      </c>
      <c r="L848" s="137"/>
      <c r="M848" s="137"/>
      <c r="N848" s="138"/>
      <c r="O848" s="138"/>
      <c r="P848" s="137"/>
      <c r="Q848" s="61"/>
      <c r="R848" s="61"/>
      <c r="S848" s="61"/>
      <c r="T848" s="60"/>
      <c r="U848" s="60"/>
      <c r="V848" s="62"/>
      <c r="W848" s="62"/>
      <c r="X848" s="76"/>
      <c r="Y848" s="61"/>
      <c r="Z848" s="163">
        <f>Tabel1[[#This Row],[prijs voorbij entry (%)]]-Tabel1[[#This Row],[Fictieve Stoploss (%)]]</f>
        <v>0</v>
      </c>
      <c r="AA848" s="94"/>
      <c r="AB848" s="94"/>
      <c r="AC848" s="61"/>
      <c r="AD848" s="61"/>
      <c r="AE848" s="61"/>
      <c r="AF848" s="95"/>
      <c r="AG848" s="153">
        <f>Tabel1[[#This Row],[eindtijd]]-Tabel1[[#This Row],[starttijd]]</f>
        <v>0</v>
      </c>
      <c r="AI848" s="59"/>
      <c r="AJ848" s="162" t="str">
        <f>IFERROR($J848*(IF($M848="SL",IF($T848="",$Q848*Analysetool!B$3,$T848*Analysetool!B$3),$M848*Analysetool!B$3)+IF($N848="SL",IF($T848="",$Q848*Analysetool!B$4,$T848*Analysetool!B$4),$N848*Analysetool!B$4)+IF($O848="SL",IF($T848="",$Q848*Analysetool!B$5,$T848*Analysetool!B$5),$O848*Analysetool!B$5)+IF($P848="SL",IF($T848="",$Q848*Analysetool!B$6,$T848*Analysetool!B$6),$P848*Analysetool!B$6))-Tabel1[[#This Row],[fees (%)]],"")</f>
        <v/>
      </c>
    </row>
    <row r="849" spans="1:36" ht="15.75" customHeight="1" x14ac:dyDescent="0.35">
      <c r="A849" s="55"/>
      <c r="B849" s="56"/>
      <c r="C849" s="56"/>
      <c r="D849" s="56"/>
      <c r="E849" s="56"/>
      <c r="F849" s="57"/>
      <c r="G849" s="67"/>
      <c r="H849" s="67"/>
      <c r="I849" s="185"/>
      <c r="J849" s="58" t="str">
        <f>IFERROR(Tabel1[[#This Row],[risico PF (%)]]/Tabel1[[#This Row],[Fictieve Stoploss (%)]]*-1,"")</f>
        <v/>
      </c>
      <c r="K849" s="58" t="str">
        <f>IFERROR(Tabel1[[#This Row],[risico PF (%)]]/Tabel1[[#This Row],[Stoploss optie 2 (%)]]*-1,"")</f>
        <v/>
      </c>
      <c r="L849" s="137"/>
      <c r="M849" s="137"/>
      <c r="N849" s="138"/>
      <c r="O849" s="138"/>
      <c r="P849" s="137"/>
      <c r="Q849" s="61"/>
      <c r="R849" s="61"/>
      <c r="S849" s="61"/>
      <c r="T849" s="60"/>
      <c r="U849" s="60"/>
      <c r="V849" s="62"/>
      <c r="W849" s="62"/>
      <c r="X849" s="76"/>
      <c r="Y849" s="61"/>
      <c r="Z849" s="163">
        <f>Tabel1[[#This Row],[prijs voorbij entry (%)]]-Tabel1[[#This Row],[Fictieve Stoploss (%)]]</f>
        <v>0</v>
      </c>
      <c r="AA849" s="94"/>
      <c r="AB849" s="94"/>
      <c r="AC849" s="61"/>
      <c r="AD849" s="61"/>
      <c r="AE849" s="61"/>
      <c r="AF849" s="95"/>
      <c r="AG849" s="153">
        <f>Tabel1[[#This Row],[eindtijd]]-Tabel1[[#This Row],[starttijd]]</f>
        <v>0</v>
      </c>
      <c r="AI849" s="59"/>
      <c r="AJ849" s="162" t="str">
        <f>IFERROR($J849*(IF($M849="SL",IF($T849="",$Q849*Analysetool!B$3,$T849*Analysetool!B$3),$M849*Analysetool!B$3)+IF($N849="SL",IF($T849="",$Q849*Analysetool!B$4,$T849*Analysetool!B$4),$N849*Analysetool!B$4)+IF($O849="SL",IF($T849="",$Q849*Analysetool!B$5,$T849*Analysetool!B$5),$O849*Analysetool!B$5)+IF($P849="SL",IF($T849="",$Q849*Analysetool!B$6,$T849*Analysetool!B$6),$P849*Analysetool!B$6))-Tabel1[[#This Row],[fees (%)]],"")</f>
        <v/>
      </c>
    </row>
    <row r="850" spans="1:36" ht="15.75" customHeight="1" x14ac:dyDescent="0.35">
      <c r="A850" s="55"/>
      <c r="B850" s="56"/>
      <c r="C850" s="56"/>
      <c r="D850" s="56"/>
      <c r="E850" s="56"/>
      <c r="F850" s="57"/>
      <c r="G850" s="67"/>
      <c r="H850" s="67"/>
      <c r="I850" s="185"/>
      <c r="J850" s="58" t="str">
        <f>IFERROR(Tabel1[[#This Row],[risico PF (%)]]/Tabel1[[#This Row],[Fictieve Stoploss (%)]]*-1,"")</f>
        <v/>
      </c>
      <c r="K850" s="58" t="str">
        <f>IFERROR(Tabel1[[#This Row],[risico PF (%)]]/Tabel1[[#This Row],[Stoploss optie 2 (%)]]*-1,"")</f>
        <v/>
      </c>
      <c r="L850" s="137"/>
      <c r="M850" s="137"/>
      <c r="N850" s="138"/>
      <c r="O850" s="138"/>
      <c r="P850" s="137"/>
      <c r="Q850" s="61"/>
      <c r="R850" s="61"/>
      <c r="S850" s="61"/>
      <c r="T850" s="60"/>
      <c r="U850" s="60"/>
      <c r="V850" s="62"/>
      <c r="W850" s="62"/>
      <c r="X850" s="76"/>
      <c r="Y850" s="61"/>
      <c r="Z850" s="163">
        <f>Tabel1[[#This Row],[prijs voorbij entry (%)]]-Tabel1[[#This Row],[Fictieve Stoploss (%)]]</f>
        <v>0</v>
      </c>
      <c r="AA850" s="94"/>
      <c r="AB850" s="94"/>
      <c r="AC850" s="61"/>
      <c r="AD850" s="61"/>
      <c r="AE850" s="61"/>
      <c r="AF850" s="95"/>
      <c r="AG850" s="153">
        <f>Tabel1[[#This Row],[eindtijd]]-Tabel1[[#This Row],[starttijd]]</f>
        <v>0</v>
      </c>
      <c r="AI850" s="59"/>
      <c r="AJ850" s="162" t="str">
        <f>IFERROR($J850*(IF($M850="SL",IF($T850="",$Q850*Analysetool!B$3,$T850*Analysetool!B$3),$M850*Analysetool!B$3)+IF($N850="SL",IF($T850="",$Q850*Analysetool!B$4,$T850*Analysetool!B$4),$N850*Analysetool!B$4)+IF($O850="SL",IF($T850="",$Q850*Analysetool!B$5,$T850*Analysetool!B$5),$O850*Analysetool!B$5)+IF($P850="SL",IF($T850="",$Q850*Analysetool!B$6,$T850*Analysetool!B$6),$P850*Analysetool!B$6))-Tabel1[[#This Row],[fees (%)]],"")</f>
        <v/>
      </c>
    </row>
    <row r="851" spans="1:36" ht="15.75" customHeight="1" x14ac:dyDescent="0.35">
      <c r="A851" s="55"/>
      <c r="B851" s="56"/>
      <c r="C851" s="56"/>
      <c r="D851" s="56"/>
      <c r="E851" s="56"/>
      <c r="F851" s="57"/>
      <c r="G851" s="67"/>
      <c r="H851" s="67"/>
      <c r="I851" s="185"/>
      <c r="J851" s="58" t="str">
        <f>IFERROR(Tabel1[[#This Row],[risico PF (%)]]/Tabel1[[#This Row],[Fictieve Stoploss (%)]]*-1,"")</f>
        <v/>
      </c>
      <c r="K851" s="58" t="str">
        <f>IFERROR(Tabel1[[#This Row],[risico PF (%)]]/Tabel1[[#This Row],[Stoploss optie 2 (%)]]*-1,"")</f>
        <v/>
      </c>
      <c r="L851" s="137"/>
      <c r="M851" s="137"/>
      <c r="N851" s="138"/>
      <c r="O851" s="138"/>
      <c r="P851" s="137"/>
      <c r="Q851" s="61"/>
      <c r="R851" s="61"/>
      <c r="S851" s="61"/>
      <c r="T851" s="60"/>
      <c r="U851" s="60"/>
      <c r="V851" s="62"/>
      <c r="W851" s="62"/>
      <c r="X851" s="76"/>
      <c r="Y851" s="61"/>
      <c r="Z851" s="163">
        <f>Tabel1[[#This Row],[prijs voorbij entry (%)]]-Tabel1[[#This Row],[Fictieve Stoploss (%)]]</f>
        <v>0</v>
      </c>
      <c r="AA851" s="94"/>
      <c r="AB851" s="94"/>
      <c r="AC851" s="61"/>
      <c r="AD851" s="61"/>
      <c r="AE851" s="61"/>
      <c r="AF851" s="95"/>
      <c r="AG851" s="153">
        <f>Tabel1[[#This Row],[eindtijd]]-Tabel1[[#This Row],[starttijd]]</f>
        <v>0</v>
      </c>
      <c r="AI851" s="59"/>
      <c r="AJ851" s="162" t="str">
        <f>IFERROR($J851*(IF($M851="SL",IF($T851="",$Q851*Analysetool!B$3,$T851*Analysetool!B$3),$M851*Analysetool!B$3)+IF($N851="SL",IF($T851="",$Q851*Analysetool!B$4,$T851*Analysetool!B$4),$N851*Analysetool!B$4)+IF($O851="SL",IF($T851="",$Q851*Analysetool!B$5,$T851*Analysetool!B$5),$O851*Analysetool!B$5)+IF($P851="SL",IF($T851="",$Q851*Analysetool!B$6,$T851*Analysetool!B$6),$P851*Analysetool!B$6))-Tabel1[[#This Row],[fees (%)]],"")</f>
        <v/>
      </c>
    </row>
    <row r="852" spans="1:36" ht="15.75" customHeight="1" x14ac:dyDescent="0.35">
      <c r="A852" s="55"/>
      <c r="B852" s="56"/>
      <c r="C852" s="56"/>
      <c r="D852" s="56"/>
      <c r="E852" s="56"/>
      <c r="F852" s="57"/>
      <c r="G852" s="67"/>
      <c r="H852" s="67"/>
      <c r="I852" s="185"/>
      <c r="J852" s="58" t="str">
        <f>IFERROR(Tabel1[[#This Row],[risico PF (%)]]/Tabel1[[#This Row],[Fictieve Stoploss (%)]]*-1,"")</f>
        <v/>
      </c>
      <c r="K852" s="58" t="str">
        <f>IFERROR(Tabel1[[#This Row],[risico PF (%)]]/Tabel1[[#This Row],[Stoploss optie 2 (%)]]*-1,"")</f>
        <v/>
      </c>
      <c r="L852" s="137"/>
      <c r="M852" s="137"/>
      <c r="N852" s="138"/>
      <c r="O852" s="138"/>
      <c r="P852" s="137"/>
      <c r="Q852" s="61"/>
      <c r="R852" s="61"/>
      <c r="S852" s="61"/>
      <c r="T852" s="60"/>
      <c r="U852" s="60"/>
      <c r="V852" s="62"/>
      <c r="W852" s="62"/>
      <c r="X852" s="76"/>
      <c r="Y852" s="61"/>
      <c r="Z852" s="163">
        <f>Tabel1[[#This Row],[prijs voorbij entry (%)]]-Tabel1[[#This Row],[Fictieve Stoploss (%)]]</f>
        <v>0</v>
      </c>
      <c r="AA852" s="94"/>
      <c r="AB852" s="94"/>
      <c r="AC852" s="61"/>
      <c r="AD852" s="61"/>
      <c r="AE852" s="61"/>
      <c r="AF852" s="95"/>
      <c r="AG852" s="153">
        <f>Tabel1[[#This Row],[eindtijd]]-Tabel1[[#This Row],[starttijd]]</f>
        <v>0</v>
      </c>
      <c r="AI852" s="59"/>
      <c r="AJ852" s="162" t="str">
        <f>IFERROR($J852*(IF($M852="SL",IF($T852="",$Q852*Analysetool!B$3,$T852*Analysetool!B$3),$M852*Analysetool!B$3)+IF($N852="SL",IF($T852="",$Q852*Analysetool!B$4,$T852*Analysetool!B$4),$N852*Analysetool!B$4)+IF($O852="SL",IF($T852="",$Q852*Analysetool!B$5,$T852*Analysetool!B$5),$O852*Analysetool!B$5)+IF($P852="SL",IF($T852="",$Q852*Analysetool!B$6,$T852*Analysetool!B$6),$P852*Analysetool!B$6))-Tabel1[[#This Row],[fees (%)]],"")</f>
        <v/>
      </c>
    </row>
    <row r="853" spans="1:36" ht="15.75" customHeight="1" x14ac:dyDescent="0.35">
      <c r="A853" s="55"/>
      <c r="B853" s="56"/>
      <c r="C853" s="56"/>
      <c r="D853" s="56"/>
      <c r="E853" s="56"/>
      <c r="F853" s="57"/>
      <c r="G853" s="67"/>
      <c r="H853" s="67"/>
      <c r="I853" s="185"/>
      <c r="J853" s="58" t="str">
        <f>IFERROR(Tabel1[[#This Row],[risico PF (%)]]/Tabel1[[#This Row],[Fictieve Stoploss (%)]]*-1,"")</f>
        <v/>
      </c>
      <c r="K853" s="58" t="str">
        <f>IFERROR(Tabel1[[#This Row],[risico PF (%)]]/Tabel1[[#This Row],[Stoploss optie 2 (%)]]*-1,"")</f>
        <v/>
      </c>
      <c r="L853" s="137"/>
      <c r="M853" s="137"/>
      <c r="N853" s="138"/>
      <c r="O853" s="138"/>
      <c r="P853" s="137"/>
      <c r="Q853" s="61"/>
      <c r="R853" s="61"/>
      <c r="S853" s="61"/>
      <c r="T853" s="60"/>
      <c r="U853" s="60"/>
      <c r="V853" s="62"/>
      <c r="W853" s="62"/>
      <c r="X853" s="76"/>
      <c r="Y853" s="61"/>
      <c r="Z853" s="163">
        <f>Tabel1[[#This Row],[prijs voorbij entry (%)]]-Tabel1[[#This Row],[Fictieve Stoploss (%)]]</f>
        <v>0</v>
      </c>
      <c r="AA853" s="94"/>
      <c r="AB853" s="94"/>
      <c r="AC853" s="61"/>
      <c r="AD853" s="61"/>
      <c r="AE853" s="61"/>
      <c r="AF853" s="95"/>
      <c r="AG853" s="153">
        <f>Tabel1[[#This Row],[eindtijd]]-Tabel1[[#This Row],[starttijd]]</f>
        <v>0</v>
      </c>
      <c r="AI853" s="59"/>
      <c r="AJ853" s="162" t="str">
        <f>IFERROR($J853*(IF($M853="SL",IF($T853="",$Q853*Analysetool!B$3,$T853*Analysetool!B$3),$M853*Analysetool!B$3)+IF($N853="SL",IF($T853="",$Q853*Analysetool!B$4,$T853*Analysetool!B$4),$N853*Analysetool!B$4)+IF($O853="SL",IF($T853="",$Q853*Analysetool!B$5,$T853*Analysetool!B$5),$O853*Analysetool!B$5)+IF($P853="SL",IF($T853="",$Q853*Analysetool!B$6,$T853*Analysetool!B$6),$P853*Analysetool!B$6))-Tabel1[[#This Row],[fees (%)]],"")</f>
        <v/>
      </c>
    </row>
    <row r="854" spans="1:36" ht="15.75" customHeight="1" x14ac:dyDescent="0.35">
      <c r="A854" s="55"/>
      <c r="B854" s="56"/>
      <c r="C854" s="56"/>
      <c r="D854" s="56"/>
      <c r="E854" s="56"/>
      <c r="F854" s="57"/>
      <c r="G854" s="67"/>
      <c r="H854" s="67"/>
      <c r="I854" s="185"/>
      <c r="J854" s="58" t="str">
        <f>IFERROR(Tabel1[[#This Row],[risico PF (%)]]/Tabel1[[#This Row],[Fictieve Stoploss (%)]]*-1,"")</f>
        <v/>
      </c>
      <c r="K854" s="58" t="str">
        <f>IFERROR(Tabel1[[#This Row],[risico PF (%)]]/Tabel1[[#This Row],[Stoploss optie 2 (%)]]*-1,"")</f>
        <v/>
      </c>
      <c r="L854" s="137"/>
      <c r="M854" s="137"/>
      <c r="N854" s="138"/>
      <c r="O854" s="138"/>
      <c r="P854" s="137"/>
      <c r="Q854" s="61"/>
      <c r="R854" s="61"/>
      <c r="S854" s="61"/>
      <c r="T854" s="60"/>
      <c r="U854" s="60"/>
      <c r="V854" s="62"/>
      <c r="W854" s="62"/>
      <c r="X854" s="76"/>
      <c r="Y854" s="61"/>
      <c r="Z854" s="163">
        <f>Tabel1[[#This Row],[prijs voorbij entry (%)]]-Tabel1[[#This Row],[Fictieve Stoploss (%)]]</f>
        <v>0</v>
      </c>
      <c r="AA854" s="94"/>
      <c r="AB854" s="94"/>
      <c r="AC854" s="61"/>
      <c r="AD854" s="61"/>
      <c r="AE854" s="61"/>
      <c r="AF854" s="95"/>
      <c r="AG854" s="153">
        <f>Tabel1[[#This Row],[eindtijd]]-Tabel1[[#This Row],[starttijd]]</f>
        <v>0</v>
      </c>
      <c r="AI854" s="59"/>
      <c r="AJ854" s="162" t="str">
        <f>IFERROR($J854*(IF($M854="SL",IF($T854="",$Q854*Analysetool!B$3,$T854*Analysetool!B$3),$M854*Analysetool!B$3)+IF($N854="SL",IF($T854="",$Q854*Analysetool!B$4,$T854*Analysetool!B$4),$N854*Analysetool!B$4)+IF($O854="SL",IF($T854="",$Q854*Analysetool!B$5,$T854*Analysetool!B$5),$O854*Analysetool!B$5)+IF($P854="SL",IF($T854="",$Q854*Analysetool!B$6,$T854*Analysetool!B$6),$P854*Analysetool!B$6))-Tabel1[[#This Row],[fees (%)]],"")</f>
        <v/>
      </c>
    </row>
    <row r="855" spans="1:36" ht="15.75" customHeight="1" x14ac:dyDescent="0.35">
      <c r="A855" s="55"/>
      <c r="B855" s="56"/>
      <c r="C855" s="56"/>
      <c r="D855" s="56"/>
      <c r="E855" s="56"/>
      <c r="F855" s="57"/>
      <c r="G855" s="67"/>
      <c r="H855" s="67"/>
      <c r="I855" s="185"/>
      <c r="J855" s="58" t="str">
        <f>IFERROR(Tabel1[[#This Row],[risico PF (%)]]/Tabel1[[#This Row],[Fictieve Stoploss (%)]]*-1,"")</f>
        <v/>
      </c>
      <c r="K855" s="58" t="str">
        <f>IFERROR(Tabel1[[#This Row],[risico PF (%)]]/Tabel1[[#This Row],[Stoploss optie 2 (%)]]*-1,"")</f>
        <v/>
      </c>
      <c r="L855" s="137"/>
      <c r="M855" s="137"/>
      <c r="N855" s="138"/>
      <c r="O855" s="138"/>
      <c r="P855" s="137"/>
      <c r="Q855" s="61"/>
      <c r="R855" s="61"/>
      <c r="S855" s="61"/>
      <c r="T855" s="60"/>
      <c r="U855" s="60"/>
      <c r="V855" s="62"/>
      <c r="W855" s="62"/>
      <c r="X855" s="76"/>
      <c r="Y855" s="61"/>
      <c r="Z855" s="163">
        <f>Tabel1[[#This Row],[prijs voorbij entry (%)]]-Tabel1[[#This Row],[Fictieve Stoploss (%)]]</f>
        <v>0</v>
      </c>
      <c r="AA855" s="94"/>
      <c r="AB855" s="94"/>
      <c r="AC855" s="61"/>
      <c r="AD855" s="61"/>
      <c r="AE855" s="61"/>
      <c r="AF855" s="95"/>
      <c r="AG855" s="153">
        <f>Tabel1[[#This Row],[eindtijd]]-Tabel1[[#This Row],[starttijd]]</f>
        <v>0</v>
      </c>
      <c r="AI855" s="59"/>
      <c r="AJ855" s="162" t="str">
        <f>IFERROR($J855*(IF($M855="SL",IF($T855="",$Q855*Analysetool!B$3,$T855*Analysetool!B$3),$M855*Analysetool!B$3)+IF($N855="SL",IF($T855="",$Q855*Analysetool!B$4,$T855*Analysetool!B$4),$N855*Analysetool!B$4)+IF($O855="SL",IF($T855="",$Q855*Analysetool!B$5,$T855*Analysetool!B$5),$O855*Analysetool!B$5)+IF($P855="SL",IF($T855="",$Q855*Analysetool!B$6,$T855*Analysetool!B$6),$P855*Analysetool!B$6))-Tabel1[[#This Row],[fees (%)]],"")</f>
        <v/>
      </c>
    </row>
    <row r="856" spans="1:36" ht="15.75" customHeight="1" x14ac:dyDescent="0.35">
      <c r="A856" s="55"/>
      <c r="B856" s="56"/>
      <c r="C856" s="56"/>
      <c r="D856" s="56"/>
      <c r="E856" s="56"/>
      <c r="F856" s="57"/>
      <c r="G856" s="67"/>
      <c r="H856" s="67"/>
      <c r="I856" s="185"/>
      <c r="J856" s="58" t="str">
        <f>IFERROR(Tabel1[[#This Row],[risico PF (%)]]/Tabel1[[#This Row],[Fictieve Stoploss (%)]]*-1,"")</f>
        <v/>
      </c>
      <c r="K856" s="58" t="str">
        <f>IFERROR(Tabel1[[#This Row],[risico PF (%)]]/Tabel1[[#This Row],[Stoploss optie 2 (%)]]*-1,"")</f>
        <v/>
      </c>
      <c r="L856" s="137"/>
      <c r="M856" s="137"/>
      <c r="N856" s="138"/>
      <c r="O856" s="138"/>
      <c r="P856" s="137"/>
      <c r="Q856" s="61"/>
      <c r="R856" s="61"/>
      <c r="S856" s="61"/>
      <c r="T856" s="60"/>
      <c r="U856" s="60"/>
      <c r="V856" s="62"/>
      <c r="W856" s="62"/>
      <c r="X856" s="76"/>
      <c r="Y856" s="61"/>
      <c r="Z856" s="163">
        <f>Tabel1[[#This Row],[prijs voorbij entry (%)]]-Tabel1[[#This Row],[Fictieve Stoploss (%)]]</f>
        <v>0</v>
      </c>
      <c r="AA856" s="94"/>
      <c r="AB856" s="94"/>
      <c r="AC856" s="61"/>
      <c r="AD856" s="61"/>
      <c r="AE856" s="61"/>
      <c r="AF856" s="95"/>
      <c r="AG856" s="153">
        <f>Tabel1[[#This Row],[eindtijd]]-Tabel1[[#This Row],[starttijd]]</f>
        <v>0</v>
      </c>
      <c r="AI856" s="59"/>
      <c r="AJ856" s="162" t="str">
        <f>IFERROR($J856*(IF($M856="SL",IF($T856="",$Q856*Analysetool!B$3,$T856*Analysetool!B$3),$M856*Analysetool!B$3)+IF($N856="SL",IF($T856="",$Q856*Analysetool!B$4,$T856*Analysetool!B$4),$N856*Analysetool!B$4)+IF($O856="SL",IF($T856="",$Q856*Analysetool!B$5,$T856*Analysetool!B$5),$O856*Analysetool!B$5)+IF($P856="SL",IF($T856="",$Q856*Analysetool!B$6,$T856*Analysetool!B$6),$P856*Analysetool!B$6))-Tabel1[[#This Row],[fees (%)]],"")</f>
        <v/>
      </c>
    </row>
    <row r="857" spans="1:36" ht="15.75" customHeight="1" x14ac:dyDescent="0.35">
      <c r="A857" s="55"/>
      <c r="B857" s="56"/>
      <c r="C857" s="56"/>
      <c r="D857" s="56"/>
      <c r="E857" s="56"/>
      <c r="F857" s="57"/>
      <c r="G857" s="67"/>
      <c r="H857" s="67"/>
      <c r="I857" s="185"/>
      <c r="J857" s="58" t="str">
        <f>IFERROR(Tabel1[[#This Row],[risico PF (%)]]/Tabel1[[#This Row],[Fictieve Stoploss (%)]]*-1,"")</f>
        <v/>
      </c>
      <c r="K857" s="58" t="str">
        <f>IFERROR(Tabel1[[#This Row],[risico PF (%)]]/Tabel1[[#This Row],[Stoploss optie 2 (%)]]*-1,"")</f>
        <v/>
      </c>
      <c r="L857" s="137"/>
      <c r="M857" s="137"/>
      <c r="N857" s="138"/>
      <c r="O857" s="138"/>
      <c r="P857" s="137"/>
      <c r="Q857" s="61"/>
      <c r="R857" s="61"/>
      <c r="S857" s="61"/>
      <c r="T857" s="60"/>
      <c r="U857" s="60"/>
      <c r="V857" s="62"/>
      <c r="W857" s="62"/>
      <c r="X857" s="76"/>
      <c r="Y857" s="61"/>
      <c r="Z857" s="163">
        <f>Tabel1[[#This Row],[prijs voorbij entry (%)]]-Tabel1[[#This Row],[Fictieve Stoploss (%)]]</f>
        <v>0</v>
      </c>
      <c r="AA857" s="94"/>
      <c r="AB857" s="94"/>
      <c r="AC857" s="61"/>
      <c r="AD857" s="61"/>
      <c r="AE857" s="61"/>
      <c r="AF857" s="95"/>
      <c r="AG857" s="153">
        <f>Tabel1[[#This Row],[eindtijd]]-Tabel1[[#This Row],[starttijd]]</f>
        <v>0</v>
      </c>
      <c r="AI857" s="59"/>
      <c r="AJ857" s="162" t="str">
        <f>IFERROR($J857*(IF($M857="SL",IF($T857="",$Q857*Analysetool!B$3,$T857*Analysetool!B$3),$M857*Analysetool!B$3)+IF($N857="SL",IF($T857="",$Q857*Analysetool!B$4,$T857*Analysetool!B$4),$N857*Analysetool!B$4)+IF($O857="SL",IF($T857="",$Q857*Analysetool!B$5,$T857*Analysetool!B$5),$O857*Analysetool!B$5)+IF($P857="SL",IF($T857="",$Q857*Analysetool!B$6,$T857*Analysetool!B$6),$P857*Analysetool!B$6))-Tabel1[[#This Row],[fees (%)]],"")</f>
        <v/>
      </c>
    </row>
    <row r="858" spans="1:36" ht="15.75" customHeight="1" x14ac:dyDescent="0.35">
      <c r="A858" s="55"/>
      <c r="B858" s="56"/>
      <c r="C858" s="56"/>
      <c r="D858" s="56"/>
      <c r="E858" s="56"/>
      <c r="F858" s="57"/>
      <c r="G858" s="67"/>
      <c r="H858" s="67"/>
      <c r="I858" s="185"/>
      <c r="J858" s="58" t="str">
        <f>IFERROR(Tabel1[[#This Row],[risico PF (%)]]/Tabel1[[#This Row],[Fictieve Stoploss (%)]]*-1,"")</f>
        <v/>
      </c>
      <c r="K858" s="58" t="str">
        <f>IFERROR(Tabel1[[#This Row],[risico PF (%)]]/Tabel1[[#This Row],[Stoploss optie 2 (%)]]*-1,"")</f>
        <v/>
      </c>
      <c r="L858" s="137"/>
      <c r="M858" s="137"/>
      <c r="N858" s="138"/>
      <c r="O858" s="138"/>
      <c r="P858" s="137"/>
      <c r="Q858" s="61"/>
      <c r="R858" s="61"/>
      <c r="S858" s="61"/>
      <c r="T858" s="60"/>
      <c r="U858" s="60"/>
      <c r="V858" s="62"/>
      <c r="W858" s="62"/>
      <c r="X858" s="76"/>
      <c r="Y858" s="61"/>
      <c r="Z858" s="163">
        <f>Tabel1[[#This Row],[prijs voorbij entry (%)]]-Tabel1[[#This Row],[Fictieve Stoploss (%)]]</f>
        <v>0</v>
      </c>
      <c r="AA858" s="94"/>
      <c r="AB858" s="94"/>
      <c r="AC858" s="61"/>
      <c r="AD858" s="61"/>
      <c r="AE858" s="61"/>
      <c r="AF858" s="95"/>
      <c r="AG858" s="153">
        <f>Tabel1[[#This Row],[eindtijd]]-Tabel1[[#This Row],[starttijd]]</f>
        <v>0</v>
      </c>
      <c r="AI858" s="59"/>
      <c r="AJ858" s="162" t="str">
        <f>IFERROR($J858*(IF($M858="SL",IF($T858="",$Q858*Analysetool!B$3,$T858*Analysetool!B$3),$M858*Analysetool!B$3)+IF($N858="SL",IF($T858="",$Q858*Analysetool!B$4,$T858*Analysetool!B$4),$N858*Analysetool!B$4)+IF($O858="SL",IF($T858="",$Q858*Analysetool!B$5,$T858*Analysetool!B$5),$O858*Analysetool!B$5)+IF($P858="SL",IF($T858="",$Q858*Analysetool!B$6,$T858*Analysetool!B$6),$P858*Analysetool!B$6))-Tabel1[[#This Row],[fees (%)]],"")</f>
        <v/>
      </c>
    </row>
    <row r="859" spans="1:36" ht="15.75" customHeight="1" x14ac:dyDescent="0.35">
      <c r="A859" s="55"/>
      <c r="B859" s="56"/>
      <c r="C859" s="56"/>
      <c r="D859" s="56"/>
      <c r="E859" s="56"/>
      <c r="F859" s="57"/>
      <c r="G859" s="67"/>
      <c r="H859" s="67"/>
      <c r="I859" s="185"/>
      <c r="J859" s="58" t="str">
        <f>IFERROR(Tabel1[[#This Row],[risico PF (%)]]/Tabel1[[#This Row],[Fictieve Stoploss (%)]]*-1,"")</f>
        <v/>
      </c>
      <c r="K859" s="58" t="str">
        <f>IFERROR(Tabel1[[#This Row],[risico PF (%)]]/Tabel1[[#This Row],[Stoploss optie 2 (%)]]*-1,"")</f>
        <v/>
      </c>
      <c r="L859" s="137"/>
      <c r="M859" s="137"/>
      <c r="N859" s="138"/>
      <c r="O859" s="138"/>
      <c r="P859" s="137"/>
      <c r="Q859" s="61"/>
      <c r="R859" s="61"/>
      <c r="S859" s="61"/>
      <c r="T859" s="60"/>
      <c r="U859" s="60"/>
      <c r="V859" s="62"/>
      <c r="W859" s="62"/>
      <c r="X859" s="76"/>
      <c r="Y859" s="61"/>
      <c r="Z859" s="163">
        <f>Tabel1[[#This Row],[prijs voorbij entry (%)]]-Tabel1[[#This Row],[Fictieve Stoploss (%)]]</f>
        <v>0</v>
      </c>
      <c r="AA859" s="94"/>
      <c r="AB859" s="94"/>
      <c r="AC859" s="61"/>
      <c r="AD859" s="61"/>
      <c r="AE859" s="61"/>
      <c r="AF859" s="95"/>
      <c r="AG859" s="153">
        <f>Tabel1[[#This Row],[eindtijd]]-Tabel1[[#This Row],[starttijd]]</f>
        <v>0</v>
      </c>
      <c r="AI859" s="59"/>
      <c r="AJ859" s="162" t="str">
        <f>IFERROR($J859*(IF($M859="SL",IF($T859="",$Q859*Analysetool!B$3,$T859*Analysetool!B$3),$M859*Analysetool!B$3)+IF($N859="SL",IF($T859="",$Q859*Analysetool!B$4,$T859*Analysetool!B$4),$N859*Analysetool!B$4)+IF($O859="SL",IF($T859="",$Q859*Analysetool!B$5,$T859*Analysetool!B$5),$O859*Analysetool!B$5)+IF($P859="SL",IF($T859="",$Q859*Analysetool!B$6,$T859*Analysetool!B$6),$P859*Analysetool!B$6))-Tabel1[[#This Row],[fees (%)]],"")</f>
        <v/>
      </c>
    </row>
    <row r="860" spans="1:36" ht="15.75" customHeight="1" x14ac:dyDescent="0.35">
      <c r="A860" s="55"/>
      <c r="B860" s="56"/>
      <c r="C860" s="56"/>
      <c r="D860" s="56"/>
      <c r="E860" s="56"/>
      <c r="F860" s="57"/>
      <c r="G860" s="67"/>
      <c r="H860" s="67"/>
      <c r="I860" s="185"/>
      <c r="J860" s="58" t="str">
        <f>IFERROR(Tabel1[[#This Row],[risico PF (%)]]/Tabel1[[#This Row],[Fictieve Stoploss (%)]]*-1,"")</f>
        <v/>
      </c>
      <c r="K860" s="58" t="str">
        <f>IFERROR(Tabel1[[#This Row],[risico PF (%)]]/Tabel1[[#This Row],[Stoploss optie 2 (%)]]*-1,"")</f>
        <v/>
      </c>
      <c r="L860" s="137"/>
      <c r="M860" s="137"/>
      <c r="N860" s="138"/>
      <c r="O860" s="138"/>
      <c r="P860" s="137"/>
      <c r="Q860" s="61"/>
      <c r="R860" s="61"/>
      <c r="S860" s="61"/>
      <c r="T860" s="60"/>
      <c r="U860" s="60"/>
      <c r="V860" s="62"/>
      <c r="W860" s="62"/>
      <c r="X860" s="76"/>
      <c r="Y860" s="61"/>
      <c r="Z860" s="163">
        <f>Tabel1[[#This Row],[prijs voorbij entry (%)]]-Tabel1[[#This Row],[Fictieve Stoploss (%)]]</f>
        <v>0</v>
      </c>
      <c r="AA860" s="94"/>
      <c r="AB860" s="94"/>
      <c r="AC860" s="61"/>
      <c r="AD860" s="61"/>
      <c r="AE860" s="61"/>
      <c r="AF860" s="95"/>
      <c r="AG860" s="153">
        <f>Tabel1[[#This Row],[eindtijd]]-Tabel1[[#This Row],[starttijd]]</f>
        <v>0</v>
      </c>
      <c r="AI860" s="59"/>
      <c r="AJ860" s="162" t="str">
        <f>IFERROR($J860*(IF($M860="SL",IF($T860="",$Q860*Analysetool!B$3,$T860*Analysetool!B$3),$M860*Analysetool!B$3)+IF($N860="SL",IF($T860="",$Q860*Analysetool!B$4,$T860*Analysetool!B$4),$N860*Analysetool!B$4)+IF($O860="SL",IF($T860="",$Q860*Analysetool!B$5,$T860*Analysetool!B$5),$O860*Analysetool!B$5)+IF($P860="SL",IF($T860="",$Q860*Analysetool!B$6,$T860*Analysetool!B$6),$P860*Analysetool!B$6))-Tabel1[[#This Row],[fees (%)]],"")</f>
        <v/>
      </c>
    </row>
    <row r="861" spans="1:36" ht="15.75" customHeight="1" x14ac:dyDescent="0.35">
      <c r="A861" s="55"/>
      <c r="B861" s="56"/>
      <c r="C861" s="56"/>
      <c r="D861" s="56"/>
      <c r="E861" s="56"/>
      <c r="F861" s="57"/>
      <c r="G861" s="67"/>
      <c r="H861" s="67"/>
      <c r="I861" s="185"/>
      <c r="J861" s="58" t="str">
        <f>IFERROR(Tabel1[[#This Row],[risico PF (%)]]/Tabel1[[#This Row],[Fictieve Stoploss (%)]]*-1,"")</f>
        <v/>
      </c>
      <c r="K861" s="58" t="str">
        <f>IFERROR(Tabel1[[#This Row],[risico PF (%)]]/Tabel1[[#This Row],[Stoploss optie 2 (%)]]*-1,"")</f>
        <v/>
      </c>
      <c r="L861" s="137"/>
      <c r="M861" s="137"/>
      <c r="N861" s="138"/>
      <c r="O861" s="138"/>
      <c r="P861" s="137"/>
      <c r="Q861" s="61"/>
      <c r="R861" s="61"/>
      <c r="S861" s="61"/>
      <c r="T861" s="60"/>
      <c r="U861" s="60"/>
      <c r="V861" s="62"/>
      <c r="W861" s="62"/>
      <c r="X861" s="76"/>
      <c r="Y861" s="61"/>
      <c r="Z861" s="163">
        <f>Tabel1[[#This Row],[prijs voorbij entry (%)]]-Tabel1[[#This Row],[Fictieve Stoploss (%)]]</f>
        <v>0</v>
      </c>
      <c r="AA861" s="94"/>
      <c r="AB861" s="94"/>
      <c r="AC861" s="61"/>
      <c r="AD861" s="61"/>
      <c r="AE861" s="61"/>
      <c r="AF861" s="95"/>
      <c r="AG861" s="153">
        <f>Tabel1[[#This Row],[eindtijd]]-Tabel1[[#This Row],[starttijd]]</f>
        <v>0</v>
      </c>
      <c r="AI861" s="59"/>
      <c r="AJ861" s="162" t="str">
        <f>IFERROR($J861*(IF($M861="SL",IF($T861="",$Q861*Analysetool!B$3,$T861*Analysetool!B$3),$M861*Analysetool!B$3)+IF($N861="SL",IF($T861="",$Q861*Analysetool!B$4,$T861*Analysetool!B$4),$N861*Analysetool!B$4)+IF($O861="SL",IF($T861="",$Q861*Analysetool!B$5,$T861*Analysetool!B$5),$O861*Analysetool!B$5)+IF($P861="SL",IF($T861="",$Q861*Analysetool!B$6,$T861*Analysetool!B$6),$P861*Analysetool!B$6))-Tabel1[[#This Row],[fees (%)]],"")</f>
        <v/>
      </c>
    </row>
    <row r="862" spans="1:36" ht="15.75" customHeight="1" x14ac:dyDescent="0.35">
      <c r="A862" s="55"/>
      <c r="B862" s="56"/>
      <c r="C862" s="56"/>
      <c r="D862" s="56"/>
      <c r="E862" s="56"/>
      <c r="F862" s="57"/>
      <c r="G862" s="67"/>
      <c r="H862" s="67"/>
      <c r="I862" s="185"/>
      <c r="J862" s="58" t="str">
        <f>IFERROR(Tabel1[[#This Row],[risico PF (%)]]/Tabel1[[#This Row],[Fictieve Stoploss (%)]]*-1,"")</f>
        <v/>
      </c>
      <c r="K862" s="58" t="str">
        <f>IFERROR(Tabel1[[#This Row],[risico PF (%)]]/Tabel1[[#This Row],[Stoploss optie 2 (%)]]*-1,"")</f>
        <v/>
      </c>
      <c r="L862" s="137"/>
      <c r="M862" s="137"/>
      <c r="N862" s="138"/>
      <c r="O862" s="138"/>
      <c r="P862" s="137"/>
      <c r="Q862" s="61"/>
      <c r="R862" s="61"/>
      <c r="S862" s="61"/>
      <c r="T862" s="60"/>
      <c r="U862" s="60"/>
      <c r="V862" s="62"/>
      <c r="W862" s="62"/>
      <c r="X862" s="76"/>
      <c r="Y862" s="61"/>
      <c r="Z862" s="163">
        <f>Tabel1[[#This Row],[prijs voorbij entry (%)]]-Tabel1[[#This Row],[Fictieve Stoploss (%)]]</f>
        <v>0</v>
      </c>
      <c r="AA862" s="94"/>
      <c r="AB862" s="94"/>
      <c r="AC862" s="61"/>
      <c r="AD862" s="61"/>
      <c r="AE862" s="61"/>
      <c r="AF862" s="95"/>
      <c r="AG862" s="153">
        <f>Tabel1[[#This Row],[eindtijd]]-Tabel1[[#This Row],[starttijd]]</f>
        <v>0</v>
      </c>
      <c r="AI862" s="59"/>
      <c r="AJ862" s="162" t="str">
        <f>IFERROR($J862*(IF($M862="SL",IF($T862="",$Q862*Analysetool!B$3,$T862*Analysetool!B$3),$M862*Analysetool!B$3)+IF($N862="SL",IF($T862="",$Q862*Analysetool!B$4,$T862*Analysetool!B$4),$N862*Analysetool!B$4)+IF($O862="SL",IF($T862="",$Q862*Analysetool!B$5,$T862*Analysetool!B$5),$O862*Analysetool!B$5)+IF($P862="SL",IF($T862="",$Q862*Analysetool!B$6,$T862*Analysetool!B$6),$P862*Analysetool!B$6))-Tabel1[[#This Row],[fees (%)]],"")</f>
        <v/>
      </c>
    </row>
    <row r="863" spans="1:36" ht="15.75" customHeight="1" x14ac:dyDescent="0.35">
      <c r="A863" s="55"/>
      <c r="B863" s="56"/>
      <c r="C863" s="56"/>
      <c r="D863" s="56"/>
      <c r="E863" s="56"/>
      <c r="F863" s="57"/>
      <c r="G863" s="67"/>
      <c r="H863" s="67"/>
      <c r="I863" s="185"/>
      <c r="J863" s="58" t="str">
        <f>IFERROR(Tabel1[[#This Row],[risico PF (%)]]/Tabel1[[#This Row],[Fictieve Stoploss (%)]]*-1,"")</f>
        <v/>
      </c>
      <c r="K863" s="58" t="str">
        <f>IFERROR(Tabel1[[#This Row],[risico PF (%)]]/Tabel1[[#This Row],[Stoploss optie 2 (%)]]*-1,"")</f>
        <v/>
      </c>
      <c r="L863" s="137"/>
      <c r="M863" s="137"/>
      <c r="N863" s="138"/>
      <c r="O863" s="138"/>
      <c r="P863" s="137"/>
      <c r="Q863" s="61"/>
      <c r="R863" s="61"/>
      <c r="S863" s="61"/>
      <c r="T863" s="60"/>
      <c r="U863" s="60"/>
      <c r="V863" s="62"/>
      <c r="W863" s="62"/>
      <c r="X863" s="76"/>
      <c r="Y863" s="61"/>
      <c r="Z863" s="163">
        <f>Tabel1[[#This Row],[prijs voorbij entry (%)]]-Tabel1[[#This Row],[Fictieve Stoploss (%)]]</f>
        <v>0</v>
      </c>
      <c r="AA863" s="94"/>
      <c r="AB863" s="94"/>
      <c r="AC863" s="61"/>
      <c r="AD863" s="61"/>
      <c r="AE863" s="61"/>
      <c r="AF863" s="95"/>
      <c r="AG863" s="153">
        <f>Tabel1[[#This Row],[eindtijd]]-Tabel1[[#This Row],[starttijd]]</f>
        <v>0</v>
      </c>
      <c r="AI863" s="59"/>
      <c r="AJ863" s="162" t="str">
        <f>IFERROR($J863*(IF($M863="SL",IF($T863="",$Q863*Analysetool!B$3,$T863*Analysetool!B$3),$M863*Analysetool!B$3)+IF($N863="SL",IF($T863="",$Q863*Analysetool!B$4,$T863*Analysetool!B$4),$N863*Analysetool!B$4)+IF($O863="SL",IF($T863="",$Q863*Analysetool!B$5,$T863*Analysetool!B$5),$O863*Analysetool!B$5)+IF($P863="SL",IF($T863="",$Q863*Analysetool!B$6,$T863*Analysetool!B$6),$P863*Analysetool!B$6))-Tabel1[[#This Row],[fees (%)]],"")</f>
        <v/>
      </c>
    </row>
    <row r="864" spans="1:36" ht="15.75" customHeight="1" x14ac:dyDescent="0.35">
      <c r="A864" s="55"/>
      <c r="B864" s="56"/>
      <c r="C864" s="56"/>
      <c r="D864" s="56"/>
      <c r="E864" s="56"/>
      <c r="F864" s="57"/>
      <c r="G864" s="67"/>
      <c r="H864" s="67"/>
      <c r="I864" s="185"/>
      <c r="J864" s="58" t="str">
        <f>IFERROR(Tabel1[[#This Row],[risico PF (%)]]/Tabel1[[#This Row],[Fictieve Stoploss (%)]]*-1,"")</f>
        <v/>
      </c>
      <c r="K864" s="58" t="str">
        <f>IFERROR(Tabel1[[#This Row],[risico PF (%)]]/Tabel1[[#This Row],[Stoploss optie 2 (%)]]*-1,"")</f>
        <v/>
      </c>
      <c r="L864" s="137"/>
      <c r="M864" s="137"/>
      <c r="N864" s="138"/>
      <c r="O864" s="138"/>
      <c r="P864" s="137"/>
      <c r="Q864" s="61"/>
      <c r="R864" s="61"/>
      <c r="S864" s="61"/>
      <c r="T864" s="60"/>
      <c r="U864" s="60"/>
      <c r="V864" s="62"/>
      <c r="W864" s="62"/>
      <c r="X864" s="76"/>
      <c r="Y864" s="61"/>
      <c r="Z864" s="163">
        <f>Tabel1[[#This Row],[prijs voorbij entry (%)]]-Tabel1[[#This Row],[Fictieve Stoploss (%)]]</f>
        <v>0</v>
      </c>
      <c r="AA864" s="94"/>
      <c r="AB864" s="94"/>
      <c r="AC864" s="61"/>
      <c r="AD864" s="61"/>
      <c r="AE864" s="61"/>
      <c r="AF864" s="95"/>
      <c r="AG864" s="153">
        <f>Tabel1[[#This Row],[eindtijd]]-Tabel1[[#This Row],[starttijd]]</f>
        <v>0</v>
      </c>
      <c r="AI864" s="59"/>
      <c r="AJ864" s="162" t="str">
        <f>IFERROR($J864*(IF($M864="SL",IF($T864="",$Q864*Analysetool!B$3,$T864*Analysetool!B$3),$M864*Analysetool!B$3)+IF($N864="SL",IF($T864="",$Q864*Analysetool!B$4,$T864*Analysetool!B$4),$N864*Analysetool!B$4)+IF($O864="SL",IF($T864="",$Q864*Analysetool!B$5,$T864*Analysetool!B$5),$O864*Analysetool!B$5)+IF($P864="SL",IF($T864="",$Q864*Analysetool!B$6,$T864*Analysetool!B$6),$P864*Analysetool!B$6))-Tabel1[[#This Row],[fees (%)]],"")</f>
        <v/>
      </c>
    </row>
    <row r="865" spans="1:36" ht="15.75" customHeight="1" x14ac:dyDescent="0.35">
      <c r="A865" s="55"/>
      <c r="B865" s="56"/>
      <c r="C865" s="56"/>
      <c r="D865" s="56"/>
      <c r="E865" s="56"/>
      <c r="F865" s="57"/>
      <c r="G865" s="67"/>
      <c r="H865" s="67"/>
      <c r="I865" s="185"/>
      <c r="J865" s="58" t="str">
        <f>IFERROR(Tabel1[[#This Row],[risico PF (%)]]/Tabel1[[#This Row],[Fictieve Stoploss (%)]]*-1,"")</f>
        <v/>
      </c>
      <c r="K865" s="58" t="str">
        <f>IFERROR(Tabel1[[#This Row],[risico PF (%)]]/Tabel1[[#This Row],[Stoploss optie 2 (%)]]*-1,"")</f>
        <v/>
      </c>
      <c r="L865" s="137"/>
      <c r="M865" s="137"/>
      <c r="N865" s="138"/>
      <c r="O865" s="138"/>
      <c r="P865" s="137"/>
      <c r="Q865" s="61"/>
      <c r="R865" s="61"/>
      <c r="S865" s="61"/>
      <c r="T865" s="60"/>
      <c r="U865" s="60"/>
      <c r="V865" s="62"/>
      <c r="W865" s="62"/>
      <c r="X865" s="76"/>
      <c r="Y865" s="61"/>
      <c r="Z865" s="163">
        <f>Tabel1[[#This Row],[prijs voorbij entry (%)]]-Tabel1[[#This Row],[Fictieve Stoploss (%)]]</f>
        <v>0</v>
      </c>
      <c r="AA865" s="94"/>
      <c r="AB865" s="94"/>
      <c r="AC865" s="61"/>
      <c r="AD865" s="61"/>
      <c r="AE865" s="61"/>
      <c r="AF865" s="95"/>
      <c r="AG865" s="153">
        <f>Tabel1[[#This Row],[eindtijd]]-Tabel1[[#This Row],[starttijd]]</f>
        <v>0</v>
      </c>
      <c r="AI865" s="59"/>
      <c r="AJ865" s="162" t="str">
        <f>IFERROR($J865*(IF($M865="SL",IF($T865="",$Q865*Analysetool!B$3,$T865*Analysetool!B$3),$M865*Analysetool!B$3)+IF($N865="SL",IF($T865="",$Q865*Analysetool!B$4,$T865*Analysetool!B$4),$N865*Analysetool!B$4)+IF($O865="SL",IF($T865="",$Q865*Analysetool!B$5,$T865*Analysetool!B$5),$O865*Analysetool!B$5)+IF($P865="SL",IF($T865="",$Q865*Analysetool!B$6,$T865*Analysetool!B$6),$P865*Analysetool!B$6))-Tabel1[[#This Row],[fees (%)]],"")</f>
        <v/>
      </c>
    </row>
    <row r="866" spans="1:36" ht="15.75" customHeight="1" x14ac:dyDescent="0.35">
      <c r="A866" s="55"/>
      <c r="B866" s="56"/>
      <c r="C866" s="56"/>
      <c r="D866" s="56"/>
      <c r="E866" s="56"/>
      <c r="F866" s="57"/>
      <c r="G866" s="67"/>
      <c r="H866" s="67"/>
      <c r="I866" s="185"/>
      <c r="J866" s="58" t="str">
        <f>IFERROR(Tabel1[[#This Row],[risico PF (%)]]/Tabel1[[#This Row],[Fictieve Stoploss (%)]]*-1,"")</f>
        <v/>
      </c>
      <c r="K866" s="58" t="str">
        <f>IFERROR(Tabel1[[#This Row],[risico PF (%)]]/Tabel1[[#This Row],[Stoploss optie 2 (%)]]*-1,"")</f>
        <v/>
      </c>
      <c r="L866" s="137"/>
      <c r="M866" s="137"/>
      <c r="N866" s="138"/>
      <c r="O866" s="138"/>
      <c r="P866" s="137"/>
      <c r="Q866" s="61"/>
      <c r="R866" s="61"/>
      <c r="S866" s="61"/>
      <c r="T866" s="60"/>
      <c r="U866" s="60"/>
      <c r="V866" s="62"/>
      <c r="W866" s="62"/>
      <c r="X866" s="76"/>
      <c r="Y866" s="61"/>
      <c r="Z866" s="163">
        <f>Tabel1[[#This Row],[prijs voorbij entry (%)]]-Tabel1[[#This Row],[Fictieve Stoploss (%)]]</f>
        <v>0</v>
      </c>
      <c r="AA866" s="94"/>
      <c r="AB866" s="94"/>
      <c r="AC866" s="61"/>
      <c r="AD866" s="61"/>
      <c r="AE866" s="61"/>
      <c r="AF866" s="95"/>
      <c r="AG866" s="153">
        <f>Tabel1[[#This Row],[eindtijd]]-Tabel1[[#This Row],[starttijd]]</f>
        <v>0</v>
      </c>
      <c r="AI866" s="59"/>
      <c r="AJ866" s="162" t="str">
        <f>IFERROR($J866*(IF($M866="SL",IF($T866="",$Q866*Analysetool!B$3,$T866*Analysetool!B$3),$M866*Analysetool!B$3)+IF($N866="SL",IF($T866="",$Q866*Analysetool!B$4,$T866*Analysetool!B$4),$N866*Analysetool!B$4)+IF($O866="SL",IF($T866="",$Q866*Analysetool!B$5,$T866*Analysetool!B$5),$O866*Analysetool!B$5)+IF($P866="SL",IF($T866="",$Q866*Analysetool!B$6,$T866*Analysetool!B$6),$P866*Analysetool!B$6))-Tabel1[[#This Row],[fees (%)]],"")</f>
        <v/>
      </c>
    </row>
    <row r="867" spans="1:36" ht="15.75" customHeight="1" x14ac:dyDescent="0.35">
      <c r="A867" s="55"/>
      <c r="B867" s="56"/>
      <c r="C867" s="56"/>
      <c r="D867" s="56"/>
      <c r="E867" s="56"/>
      <c r="F867" s="57"/>
      <c r="G867" s="67"/>
      <c r="H867" s="67"/>
      <c r="I867" s="185"/>
      <c r="J867" s="58" t="str">
        <f>IFERROR(Tabel1[[#This Row],[risico PF (%)]]/Tabel1[[#This Row],[Fictieve Stoploss (%)]]*-1,"")</f>
        <v/>
      </c>
      <c r="K867" s="58" t="str">
        <f>IFERROR(Tabel1[[#This Row],[risico PF (%)]]/Tabel1[[#This Row],[Stoploss optie 2 (%)]]*-1,"")</f>
        <v/>
      </c>
      <c r="L867" s="137"/>
      <c r="M867" s="137"/>
      <c r="N867" s="138"/>
      <c r="O867" s="138"/>
      <c r="P867" s="137"/>
      <c r="Q867" s="61"/>
      <c r="R867" s="61"/>
      <c r="S867" s="61"/>
      <c r="T867" s="60"/>
      <c r="U867" s="60"/>
      <c r="V867" s="62"/>
      <c r="W867" s="62"/>
      <c r="X867" s="76"/>
      <c r="Y867" s="61"/>
      <c r="Z867" s="163">
        <f>Tabel1[[#This Row],[prijs voorbij entry (%)]]-Tabel1[[#This Row],[Fictieve Stoploss (%)]]</f>
        <v>0</v>
      </c>
      <c r="AA867" s="94"/>
      <c r="AB867" s="94"/>
      <c r="AC867" s="61"/>
      <c r="AD867" s="61"/>
      <c r="AE867" s="61"/>
      <c r="AF867" s="95"/>
      <c r="AG867" s="153">
        <f>Tabel1[[#This Row],[eindtijd]]-Tabel1[[#This Row],[starttijd]]</f>
        <v>0</v>
      </c>
      <c r="AI867" s="59"/>
      <c r="AJ867" s="162" t="str">
        <f>IFERROR($J867*(IF($M867="SL",IF($T867="",$Q867*Analysetool!B$3,$T867*Analysetool!B$3),$M867*Analysetool!B$3)+IF($N867="SL",IF($T867="",$Q867*Analysetool!B$4,$T867*Analysetool!B$4),$N867*Analysetool!B$4)+IF($O867="SL",IF($T867="",$Q867*Analysetool!B$5,$T867*Analysetool!B$5),$O867*Analysetool!B$5)+IF($P867="SL",IF($T867="",$Q867*Analysetool!B$6,$T867*Analysetool!B$6),$P867*Analysetool!B$6))-Tabel1[[#This Row],[fees (%)]],"")</f>
        <v/>
      </c>
    </row>
    <row r="868" spans="1:36" ht="15.75" customHeight="1" x14ac:dyDescent="0.35">
      <c r="A868" s="55"/>
      <c r="B868" s="56"/>
      <c r="C868" s="56"/>
      <c r="D868" s="56"/>
      <c r="E868" s="56"/>
      <c r="F868" s="57"/>
      <c r="G868" s="67"/>
      <c r="H868" s="67"/>
      <c r="I868" s="185"/>
      <c r="J868" s="58" t="str">
        <f>IFERROR(Tabel1[[#This Row],[risico PF (%)]]/Tabel1[[#This Row],[Fictieve Stoploss (%)]]*-1,"")</f>
        <v/>
      </c>
      <c r="K868" s="58" t="str">
        <f>IFERROR(Tabel1[[#This Row],[risico PF (%)]]/Tabel1[[#This Row],[Stoploss optie 2 (%)]]*-1,"")</f>
        <v/>
      </c>
      <c r="L868" s="137"/>
      <c r="M868" s="137"/>
      <c r="N868" s="138"/>
      <c r="O868" s="138"/>
      <c r="P868" s="57"/>
      <c r="Q868" s="61"/>
      <c r="R868" s="61"/>
      <c r="S868" s="61"/>
      <c r="T868" s="60"/>
      <c r="U868" s="60"/>
      <c r="V868" s="62"/>
      <c r="W868" s="62"/>
      <c r="X868" s="76"/>
      <c r="Y868" s="61"/>
      <c r="Z868" s="163">
        <f>Tabel1[[#This Row],[prijs voorbij entry (%)]]-Tabel1[[#This Row],[Fictieve Stoploss (%)]]</f>
        <v>0</v>
      </c>
      <c r="AA868" s="94"/>
      <c r="AB868" s="94"/>
      <c r="AC868" s="61"/>
      <c r="AD868" s="61"/>
      <c r="AE868" s="61"/>
      <c r="AF868" s="95"/>
      <c r="AG868" s="153">
        <f>Tabel1[[#This Row],[eindtijd]]-Tabel1[[#This Row],[starttijd]]</f>
        <v>0</v>
      </c>
      <c r="AI868" s="59"/>
      <c r="AJ868" s="162" t="str">
        <f>IFERROR($J868*(IF($M868="SL",IF($T868="",$Q868*Analysetool!B$3,$T868*Analysetool!B$3),$M868*Analysetool!B$3)+IF($N868="SL",IF($T868="",$Q868*Analysetool!B$4,$T868*Analysetool!B$4),$N868*Analysetool!B$4)+IF($O868="SL",IF($T868="",$Q868*Analysetool!B$5,$T868*Analysetool!B$5),$O868*Analysetool!B$5)+IF($P868="SL",IF($T868="",$Q868*Analysetool!B$6,$T868*Analysetool!B$6),$P868*Analysetool!B$6))-Tabel1[[#This Row],[fees (%)]],"")</f>
        <v/>
      </c>
    </row>
    <row r="869" spans="1:36" ht="15.75" customHeight="1" x14ac:dyDescent="0.35">
      <c r="A869" s="55"/>
      <c r="B869" s="56"/>
      <c r="C869" s="56"/>
      <c r="D869" s="56"/>
      <c r="E869" s="56"/>
      <c r="F869" s="57"/>
      <c r="G869" s="67"/>
      <c r="H869" s="67"/>
      <c r="I869" s="185"/>
      <c r="J869" s="58" t="str">
        <f>IFERROR(Tabel1[[#This Row],[risico PF (%)]]/Tabel1[[#This Row],[Fictieve Stoploss (%)]]*-1,"")</f>
        <v/>
      </c>
      <c r="K869" s="58" t="str">
        <f>IFERROR(Tabel1[[#This Row],[risico PF (%)]]/Tabel1[[#This Row],[Stoploss optie 2 (%)]]*-1,"")</f>
        <v/>
      </c>
      <c r="L869" s="137"/>
      <c r="M869" s="137"/>
      <c r="N869" s="138"/>
      <c r="O869" s="138"/>
      <c r="P869" s="57"/>
      <c r="Q869" s="61"/>
      <c r="R869" s="61"/>
      <c r="S869" s="61"/>
      <c r="T869" s="60"/>
      <c r="U869" s="60"/>
      <c r="V869" s="62"/>
      <c r="W869" s="62"/>
      <c r="X869" s="76"/>
      <c r="Y869" s="61"/>
      <c r="Z869" s="163">
        <f>Tabel1[[#This Row],[prijs voorbij entry (%)]]-Tabel1[[#This Row],[Fictieve Stoploss (%)]]</f>
        <v>0</v>
      </c>
      <c r="AA869" s="94"/>
      <c r="AB869" s="94"/>
      <c r="AC869" s="61"/>
      <c r="AD869" s="61"/>
      <c r="AE869" s="61"/>
      <c r="AF869" s="95"/>
      <c r="AG869" s="153">
        <f>Tabel1[[#This Row],[eindtijd]]-Tabel1[[#This Row],[starttijd]]</f>
        <v>0</v>
      </c>
      <c r="AI869" s="59"/>
      <c r="AJ869" s="162" t="str">
        <f>IFERROR($J869*(IF($M869="SL",IF($T869="",$Q869*Analysetool!B$3,$T869*Analysetool!B$3),$M869*Analysetool!B$3)+IF($N869="SL",IF($T869="",$Q869*Analysetool!B$4,$T869*Analysetool!B$4),$N869*Analysetool!B$4)+IF($O869="SL",IF($T869="",$Q869*Analysetool!B$5,$T869*Analysetool!B$5),$O869*Analysetool!B$5)+IF($P869="SL",IF($T869="",$Q869*Analysetool!B$6,$T869*Analysetool!B$6),$P869*Analysetool!B$6))-Tabel1[[#This Row],[fees (%)]],"")</f>
        <v/>
      </c>
    </row>
    <row r="870" spans="1:36" ht="15.75" customHeight="1" x14ac:dyDescent="0.35">
      <c r="A870" s="55"/>
      <c r="B870" s="56"/>
      <c r="C870" s="56"/>
      <c r="D870" s="56"/>
      <c r="E870" s="56"/>
      <c r="F870" s="57"/>
      <c r="G870" s="67"/>
      <c r="H870" s="67"/>
      <c r="I870" s="185"/>
      <c r="J870" s="58" t="str">
        <f>IFERROR(Tabel1[[#This Row],[risico PF (%)]]/Tabel1[[#This Row],[Fictieve Stoploss (%)]]*-1,"")</f>
        <v/>
      </c>
      <c r="K870" s="58" t="str">
        <f>IFERROR(Tabel1[[#This Row],[risico PF (%)]]/Tabel1[[#This Row],[Stoploss optie 2 (%)]]*-1,"")</f>
        <v/>
      </c>
      <c r="L870" s="137"/>
      <c r="M870" s="137"/>
      <c r="N870" s="138"/>
      <c r="O870" s="138"/>
      <c r="P870" s="57"/>
      <c r="Q870" s="61"/>
      <c r="R870" s="61"/>
      <c r="S870" s="61"/>
      <c r="T870" s="60"/>
      <c r="U870" s="60"/>
      <c r="V870" s="62"/>
      <c r="W870" s="62"/>
      <c r="X870" s="76"/>
      <c r="Y870" s="61"/>
      <c r="Z870" s="163">
        <f>Tabel1[[#This Row],[prijs voorbij entry (%)]]-Tabel1[[#This Row],[Fictieve Stoploss (%)]]</f>
        <v>0</v>
      </c>
      <c r="AA870" s="94"/>
      <c r="AB870" s="94"/>
      <c r="AC870" s="61"/>
      <c r="AD870" s="61"/>
      <c r="AE870" s="61"/>
      <c r="AF870" s="95"/>
      <c r="AG870" s="153">
        <f>Tabel1[[#This Row],[eindtijd]]-Tabel1[[#This Row],[starttijd]]</f>
        <v>0</v>
      </c>
      <c r="AI870" s="59"/>
      <c r="AJ870" s="162" t="str">
        <f>IFERROR($J870*(IF($M870="SL",IF($T870="",$Q870*Analysetool!B$3,$T870*Analysetool!B$3),$M870*Analysetool!B$3)+IF($N870="SL",IF($T870="",$Q870*Analysetool!B$4,$T870*Analysetool!B$4),$N870*Analysetool!B$4)+IF($O870="SL",IF($T870="",$Q870*Analysetool!B$5,$T870*Analysetool!B$5),$O870*Analysetool!B$5)+IF($P870="SL",IF($T870="",$Q870*Analysetool!B$6,$T870*Analysetool!B$6),$P870*Analysetool!B$6))-Tabel1[[#This Row],[fees (%)]],"")</f>
        <v/>
      </c>
    </row>
    <row r="871" spans="1:36" ht="15.75" customHeight="1" x14ac:dyDescent="0.35">
      <c r="A871" s="55"/>
      <c r="B871" s="56"/>
      <c r="C871" s="56"/>
      <c r="D871" s="56"/>
      <c r="E871" s="56"/>
      <c r="F871" s="57"/>
      <c r="G871" s="67"/>
      <c r="H871" s="67"/>
      <c r="I871" s="185"/>
      <c r="J871" s="58" t="str">
        <f>IFERROR(Tabel1[[#This Row],[risico PF (%)]]/Tabel1[[#This Row],[Fictieve Stoploss (%)]]*-1,"")</f>
        <v/>
      </c>
      <c r="K871" s="58" t="str">
        <f>IFERROR(Tabel1[[#This Row],[risico PF (%)]]/Tabel1[[#This Row],[Stoploss optie 2 (%)]]*-1,"")</f>
        <v/>
      </c>
      <c r="L871" s="137"/>
      <c r="M871" s="137"/>
      <c r="N871" s="138"/>
      <c r="O871" s="138"/>
      <c r="P871" s="57"/>
      <c r="Q871" s="61"/>
      <c r="R871" s="61"/>
      <c r="S871" s="61"/>
      <c r="T871" s="60"/>
      <c r="U871" s="60"/>
      <c r="V871" s="62"/>
      <c r="W871" s="62"/>
      <c r="X871" s="76"/>
      <c r="Y871" s="61"/>
      <c r="Z871" s="163">
        <f>Tabel1[[#This Row],[prijs voorbij entry (%)]]-Tabel1[[#This Row],[Fictieve Stoploss (%)]]</f>
        <v>0</v>
      </c>
      <c r="AA871" s="94"/>
      <c r="AB871" s="94"/>
      <c r="AC871" s="61"/>
      <c r="AD871" s="61"/>
      <c r="AE871" s="61"/>
      <c r="AF871" s="95"/>
      <c r="AG871" s="153">
        <f>Tabel1[[#This Row],[eindtijd]]-Tabel1[[#This Row],[starttijd]]</f>
        <v>0</v>
      </c>
      <c r="AI871" s="59"/>
      <c r="AJ871" s="162" t="str">
        <f>IFERROR($J871*(IF($M871="SL",IF($T871="",$Q871*Analysetool!B$3,$T871*Analysetool!B$3),$M871*Analysetool!B$3)+IF($N871="SL",IF($T871="",$Q871*Analysetool!B$4,$T871*Analysetool!B$4),$N871*Analysetool!B$4)+IF($O871="SL",IF($T871="",$Q871*Analysetool!B$5,$T871*Analysetool!B$5),$O871*Analysetool!B$5)+IF($P871="SL",IF($T871="",$Q871*Analysetool!B$6,$T871*Analysetool!B$6),$P871*Analysetool!B$6))-Tabel1[[#This Row],[fees (%)]],"")</f>
        <v/>
      </c>
    </row>
    <row r="872" spans="1:36" ht="15.75" customHeight="1" x14ac:dyDescent="0.35">
      <c r="A872" s="55"/>
      <c r="B872" s="56"/>
      <c r="C872" s="56"/>
      <c r="D872" s="56"/>
      <c r="E872" s="56"/>
      <c r="F872" s="57"/>
      <c r="G872" s="67"/>
      <c r="H872" s="67"/>
      <c r="I872" s="185"/>
      <c r="J872" s="58" t="str">
        <f>IFERROR(Tabel1[[#This Row],[risico PF (%)]]/Tabel1[[#This Row],[Fictieve Stoploss (%)]]*-1,"")</f>
        <v/>
      </c>
      <c r="K872" s="58" t="str">
        <f>IFERROR(Tabel1[[#This Row],[risico PF (%)]]/Tabel1[[#This Row],[Stoploss optie 2 (%)]]*-1,"")</f>
        <v/>
      </c>
      <c r="L872" s="137"/>
      <c r="M872" s="137"/>
      <c r="N872" s="138"/>
      <c r="O872" s="138"/>
      <c r="P872" s="57"/>
      <c r="Q872" s="61"/>
      <c r="R872" s="61"/>
      <c r="S872" s="61"/>
      <c r="T872" s="60"/>
      <c r="U872" s="60"/>
      <c r="V872" s="62"/>
      <c r="W872" s="62"/>
      <c r="X872" s="76"/>
      <c r="Y872" s="61"/>
      <c r="Z872" s="163">
        <f>Tabel1[[#This Row],[prijs voorbij entry (%)]]-Tabel1[[#This Row],[Fictieve Stoploss (%)]]</f>
        <v>0</v>
      </c>
      <c r="AA872" s="94"/>
      <c r="AB872" s="94"/>
      <c r="AC872" s="61"/>
      <c r="AD872" s="61"/>
      <c r="AE872" s="61"/>
      <c r="AF872" s="95"/>
      <c r="AG872" s="153">
        <f>Tabel1[[#This Row],[eindtijd]]-Tabel1[[#This Row],[starttijd]]</f>
        <v>0</v>
      </c>
      <c r="AI872" s="59"/>
      <c r="AJ872" s="162" t="str">
        <f>IFERROR($J872*(IF($M872="SL",IF($T872="",$Q872*Analysetool!B$3,$T872*Analysetool!B$3),$M872*Analysetool!B$3)+IF($N872="SL",IF($T872="",$Q872*Analysetool!B$4,$T872*Analysetool!B$4),$N872*Analysetool!B$4)+IF($O872="SL",IF($T872="",$Q872*Analysetool!B$5,$T872*Analysetool!B$5),$O872*Analysetool!B$5)+IF($P872="SL",IF($T872="",$Q872*Analysetool!B$6,$T872*Analysetool!B$6),$P872*Analysetool!B$6))-Tabel1[[#This Row],[fees (%)]],"")</f>
        <v/>
      </c>
    </row>
    <row r="873" spans="1:36" ht="15.75" customHeight="1" x14ac:dyDescent="0.35">
      <c r="A873" s="55"/>
      <c r="B873" s="56"/>
      <c r="C873" s="56"/>
      <c r="D873" s="56"/>
      <c r="E873" s="56"/>
      <c r="F873" s="57"/>
      <c r="G873" s="67"/>
      <c r="H873" s="67"/>
      <c r="I873" s="185"/>
      <c r="J873" s="58" t="str">
        <f>IFERROR(Tabel1[[#This Row],[risico PF (%)]]/Tabel1[[#This Row],[Fictieve Stoploss (%)]]*-1,"")</f>
        <v/>
      </c>
      <c r="K873" s="58" t="str">
        <f>IFERROR(Tabel1[[#This Row],[risico PF (%)]]/Tabel1[[#This Row],[Stoploss optie 2 (%)]]*-1,"")</f>
        <v/>
      </c>
      <c r="L873" s="137"/>
      <c r="M873" s="137"/>
      <c r="N873" s="138"/>
      <c r="O873" s="138"/>
      <c r="P873" s="57"/>
      <c r="Q873" s="61"/>
      <c r="R873" s="61"/>
      <c r="S873" s="61"/>
      <c r="T873" s="60"/>
      <c r="U873" s="60"/>
      <c r="V873" s="62"/>
      <c r="W873" s="62"/>
      <c r="X873" s="76"/>
      <c r="Y873" s="61"/>
      <c r="Z873" s="163">
        <f>Tabel1[[#This Row],[prijs voorbij entry (%)]]-Tabel1[[#This Row],[Fictieve Stoploss (%)]]</f>
        <v>0</v>
      </c>
      <c r="AA873" s="94"/>
      <c r="AB873" s="94"/>
      <c r="AC873" s="61"/>
      <c r="AD873" s="61"/>
      <c r="AE873" s="61"/>
      <c r="AF873" s="95"/>
      <c r="AG873" s="153">
        <f>Tabel1[[#This Row],[eindtijd]]-Tabel1[[#This Row],[starttijd]]</f>
        <v>0</v>
      </c>
      <c r="AI873" s="59"/>
      <c r="AJ873" s="162" t="str">
        <f>IFERROR($J873*(IF($M873="SL",IF($T873="",$Q873*Analysetool!B$3,$T873*Analysetool!B$3),$M873*Analysetool!B$3)+IF($N873="SL",IF($T873="",$Q873*Analysetool!B$4,$T873*Analysetool!B$4),$N873*Analysetool!B$4)+IF($O873="SL",IF($T873="",$Q873*Analysetool!B$5,$T873*Analysetool!B$5),$O873*Analysetool!B$5)+IF($P873="SL",IF($T873="",$Q873*Analysetool!B$6,$T873*Analysetool!B$6),$P873*Analysetool!B$6))-Tabel1[[#This Row],[fees (%)]],"")</f>
        <v/>
      </c>
    </row>
    <row r="874" spans="1:36" ht="15.75" customHeight="1" x14ac:dyDescent="0.35">
      <c r="A874" s="55"/>
      <c r="B874" s="56"/>
      <c r="C874" s="56"/>
      <c r="D874" s="56"/>
      <c r="E874" s="56"/>
      <c r="F874" s="57"/>
      <c r="G874" s="67"/>
      <c r="H874" s="67"/>
      <c r="I874" s="185"/>
      <c r="J874" s="58" t="str">
        <f>IFERROR(Tabel1[[#This Row],[risico PF (%)]]/Tabel1[[#This Row],[Fictieve Stoploss (%)]]*-1,"")</f>
        <v/>
      </c>
      <c r="K874" s="58" t="str">
        <f>IFERROR(Tabel1[[#This Row],[risico PF (%)]]/Tabel1[[#This Row],[Stoploss optie 2 (%)]]*-1,"")</f>
        <v/>
      </c>
      <c r="L874" s="137"/>
      <c r="M874" s="137"/>
      <c r="N874" s="138"/>
      <c r="O874" s="138"/>
      <c r="P874" s="57"/>
      <c r="Q874" s="61"/>
      <c r="R874" s="61"/>
      <c r="S874" s="61"/>
      <c r="T874" s="60"/>
      <c r="U874" s="60"/>
      <c r="V874" s="62"/>
      <c r="W874" s="62"/>
      <c r="X874" s="76"/>
      <c r="Y874" s="61"/>
      <c r="Z874" s="163">
        <f>Tabel1[[#This Row],[prijs voorbij entry (%)]]-Tabel1[[#This Row],[Fictieve Stoploss (%)]]</f>
        <v>0</v>
      </c>
      <c r="AA874" s="94"/>
      <c r="AB874" s="94"/>
      <c r="AC874" s="61"/>
      <c r="AD874" s="61"/>
      <c r="AE874" s="61"/>
      <c r="AF874" s="95"/>
      <c r="AG874" s="153">
        <f>Tabel1[[#This Row],[eindtijd]]-Tabel1[[#This Row],[starttijd]]</f>
        <v>0</v>
      </c>
      <c r="AI874" s="59"/>
      <c r="AJ874" s="162" t="str">
        <f>IFERROR($J874*(IF($M874="SL",IF($T874="",$Q874*Analysetool!B$3,$T874*Analysetool!B$3),$M874*Analysetool!B$3)+IF($N874="SL",IF($T874="",$Q874*Analysetool!B$4,$T874*Analysetool!B$4),$N874*Analysetool!B$4)+IF($O874="SL",IF($T874="",$Q874*Analysetool!B$5,$T874*Analysetool!B$5),$O874*Analysetool!B$5)+IF($P874="SL",IF($T874="",$Q874*Analysetool!B$6,$T874*Analysetool!B$6),$P874*Analysetool!B$6))-Tabel1[[#This Row],[fees (%)]],"")</f>
        <v/>
      </c>
    </row>
    <row r="875" spans="1:36" ht="15.75" customHeight="1" x14ac:dyDescent="0.35">
      <c r="A875" s="55"/>
      <c r="B875" s="56"/>
      <c r="C875" s="56"/>
      <c r="D875" s="56"/>
      <c r="E875" s="56"/>
      <c r="F875" s="57"/>
      <c r="G875" s="67"/>
      <c r="H875" s="67"/>
      <c r="I875" s="185"/>
      <c r="J875" s="58" t="str">
        <f>IFERROR(Tabel1[[#This Row],[risico PF (%)]]/Tabel1[[#This Row],[Fictieve Stoploss (%)]]*-1,"")</f>
        <v/>
      </c>
      <c r="K875" s="58" t="str">
        <f>IFERROR(Tabel1[[#This Row],[risico PF (%)]]/Tabel1[[#This Row],[Stoploss optie 2 (%)]]*-1,"")</f>
        <v/>
      </c>
      <c r="L875" s="137"/>
      <c r="M875" s="137"/>
      <c r="N875" s="138"/>
      <c r="O875" s="138"/>
      <c r="P875" s="57"/>
      <c r="Q875" s="61"/>
      <c r="R875" s="61"/>
      <c r="S875" s="61"/>
      <c r="T875" s="60"/>
      <c r="U875" s="60"/>
      <c r="V875" s="62"/>
      <c r="W875" s="62"/>
      <c r="X875" s="76"/>
      <c r="Y875" s="61"/>
      <c r="Z875" s="163">
        <f>Tabel1[[#This Row],[prijs voorbij entry (%)]]-Tabel1[[#This Row],[Fictieve Stoploss (%)]]</f>
        <v>0</v>
      </c>
      <c r="AA875" s="94"/>
      <c r="AB875" s="94"/>
      <c r="AC875" s="61"/>
      <c r="AD875" s="61"/>
      <c r="AE875" s="61"/>
      <c r="AF875" s="95"/>
      <c r="AG875" s="153">
        <f>Tabel1[[#This Row],[eindtijd]]-Tabel1[[#This Row],[starttijd]]</f>
        <v>0</v>
      </c>
      <c r="AI875" s="59"/>
      <c r="AJ875" s="162" t="str">
        <f>IFERROR($J875*(IF($M875="SL",IF($T875="",$Q875*Analysetool!B$3,$T875*Analysetool!B$3),$M875*Analysetool!B$3)+IF($N875="SL",IF($T875="",$Q875*Analysetool!B$4,$T875*Analysetool!B$4),$N875*Analysetool!B$4)+IF($O875="SL",IF($T875="",$Q875*Analysetool!B$5,$T875*Analysetool!B$5),$O875*Analysetool!B$5)+IF($P875="SL",IF($T875="",$Q875*Analysetool!B$6,$T875*Analysetool!B$6),$P875*Analysetool!B$6))-Tabel1[[#This Row],[fees (%)]],"")</f>
        <v/>
      </c>
    </row>
    <row r="876" spans="1:36" ht="15.75" customHeight="1" x14ac:dyDescent="0.35">
      <c r="A876" s="55"/>
      <c r="B876" s="56"/>
      <c r="C876" s="56"/>
      <c r="D876" s="56"/>
      <c r="E876" s="56"/>
      <c r="F876" s="57"/>
      <c r="G876" s="67"/>
      <c r="H876" s="67"/>
      <c r="I876" s="185"/>
      <c r="J876" s="58" t="str">
        <f>IFERROR(Tabel1[[#This Row],[risico PF (%)]]/Tabel1[[#This Row],[Fictieve Stoploss (%)]]*-1,"")</f>
        <v/>
      </c>
      <c r="K876" s="58" t="str">
        <f>IFERROR(Tabel1[[#This Row],[risico PF (%)]]/Tabel1[[#This Row],[Stoploss optie 2 (%)]]*-1,"")</f>
        <v/>
      </c>
      <c r="L876" s="137"/>
      <c r="M876" s="137"/>
      <c r="N876" s="138"/>
      <c r="O876" s="138"/>
      <c r="P876" s="57"/>
      <c r="Q876" s="61"/>
      <c r="R876" s="61"/>
      <c r="S876" s="61"/>
      <c r="T876" s="60"/>
      <c r="U876" s="60"/>
      <c r="V876" s="62"/>
      <c r="W876" s="62"/>
      <c r="X876" s="76"/>
      <c r="Y876" s="61"/>
      <c r="Z876" s="163">
        <f>Tabel1[[#This Row],[prijs voorbij entry (%)]]-Tabel1[[#This Row],[Fictieve Stoploss (%)]]</f>
        <v>0</v>
      </c>
      <c r="AA876" s="94"/>
      <c r="AB876" s="94"/>
      <c r="AC876" s="61"/>
      <c r="AD876" s="61"/>
      <c r="AE876" s="61"/>
      <c r="AF876" s="95"/>
      <c r="AG876" s="153">
        <f>Tabel1[[#This Row],[eindtijd]]-Tabel1[[#This Row],[starttijd]]</f>
        <v>0</v>
      </c>
      <c r="AI876" s="59"/>
      <c r="AJ876" s="162" t="str">
        <f>IFERROR($J876*(IF($M876="SL",IF($T876="",$Q876*Analysetool!B$3,$T876*Analysetool!B$3),$M876*Analysetool!B$3)+IF($N876="SL",IF($T876="",$Q876*Analysetool!B$4,$T876*Analysetool!B$4),$N876*Analysetool!B$4)+IF($O876="SL",IF($T876="",$Q876*Analysetool!B$5,$T876*Analysetool!B$5),$O876*Analysetool!B$5)+IF($P876="SL",IF($T876="",$Q876*Analysetool!B$6,$T876*Analysetool!B$6),$P876*Analysetool!B$6))-Tabel1[[#This Row],[fees (%)]],"")</f>
        <v/>
      </c>
    </row>
    <row r="877" spans="1:36" ht="15.75" customHeight="1" x14ac:dyDescent="0.35">
      <c r="A877" s="55"/>
      <c r="B877" s="56"/>
      <c r="C877" s="56"/>
      <c r="D877" s="56"/>
      <c r="E877" s="56"/>
      <c r="F877" s="57"/>
      <c r="G877" s="67"/>
      <c r="H877" s="67"/>
      <c r="I877" s="185"/>
      <c r="J877" s="58" t="str">
        <f>IFERROR(Tabel1[[#This Row],[risico PF (%)]]/Tabel1[[#This Row],[Fictieve Stoploss (%)]]*-1,"")</f>
        <v/>
      </c>
      <c r="K877" s="58" t="str">
        <f>IFERROR(Tabel1[[#This Row],[risico PF (%)]]/Tabel1[[#This Row],[Stoploss optie 2 (%)]]*-1,"")</f>
        <v/>
      </c>
      <c r="L877" s="137"/>
      <c r="M877" s="137"/>
      <c r="N877" s="138"/>
      <c r="O877" s="138"/>
      <c r="P877" s="57"/>
      <c r="Q877" s="61"/>
      <c r="R877" s="61"/>
      <c r="S877" s="61"/>
      <c r="T877" s="60"/>
      <c r="U877" s="60"/>
      <c r="V877" s="62"/>
      <c r="W877" s="62"/>
      <c r="X877" s="76"/>
      <c r="Y877" s="61"/>
      <c r="Z877" s="163">
        <f>Tabel1[[#This Row],[prijs voorbij entry (%)]]-Tabel1[[#This Row],[Fictieve Stoploss (%)]]</f>
        <v>0</v>
      </c>
      <c r="AA877" s="94"/>
      <c r="AB877" s="94"/>
      <c r="AC877" s="61"/>
      <c r="AD877" s="61"/>
      <c r="AE877" s="61"/>
      <c r="AF877" s="95"/>
      <c r="AG877" s="153">
        <f>Tabel1[[#This Row],[eindtijd]]-Tabel1[[#This Row],[starttijd]]</f>
        <v>0</v>
      </c>
      <c r="AI877" s="59"/>
      <c r="AJ877" s="162" t="str">
        <f>IFERROR($J877*(IF($M877="SL",IF($T877="",$Q877*Analysetool!B$3,$T877*Analysetool!B$3),$M877*Analysetool!B$3)+IF($N877="SL",IF($T877="",$Q877*Analysetool!B$4,$T877*Analysetool!B$4),$N877*Analysetool!B$4)+IF($O877="SL",IF($T877="",$Q877*Analysetool!B$5,$T877*Analysetool!B$5),$O877*Analysetool!B$5)+IF($P877="SL",IF($T877="",$Q877*Analysetool!B$6,$T877*Analysetool!B$6),$P877*Analysetool!B$6))-Tabel1[[#This Row],[fees (%)]],"")</f>
        <v/>
      </c>
    </row>
    <row r="878" spans="1:36" ht="15.75" customHeight="1" x14ac:dyDescent="0.35">
      <c r="A878" s="55"/>
      <c r="B878" s="56"/>
      <c r="C878" s="56"/>
      <c r="D878" s="56"/>
      <c r="E878" s="56"/>
      <c r="F878" s="57"/>
      <c r="G878" s="67"/>
      <c r="H878" s="67"/>
      <c r="I878" s="185"/>
      <c r="J878" s="58" t="str">
        <f>IFERROR(Tabel1[[#This Row],[risico PF (%)]]/Tabel1[[#This Row],[Fictieve Stoploss (%)]]*-1,"")</f>
        <v/>
      </c>
      <c r="K878" s="58" t="str">
        <f>IFERROR(Tabel1[[#This Row],[risico PF (%)]]/Tabel1[[#This Row],[Stoploss optie 2 (%)]]*-1,"")</f>
        <v/>
      </c>
      <c r="L878" s="137"/>
      <c r="M878" s="137"/>
      <c r="N878" s="138"/>
      <c r="O878" s="138"/>
      <c r="P878" s="57"/>
      <c r="Q878" s="61"/>
      <c r="R878" s="61"/>
      <c r="S878" s="61"/>
      <c r="T878" s="60"/>
      <c r="U878" s="60"/>
      <c r="V878" s="62"/>
      <c r="W878" s="62"/>
      <c r="X878" s="76"/>
      <c r="Y878" s="61"/>
      <c r="Z878" s="163">
        <f>Tabel1[[#This Row],[prijs voorbij entry (%)]]-Tabel1[[#This Row],[Fictieve Stoploss (%)]]</f>
        <v>0</v>
      </c>
      <c r="AA878" s="94"/>
      <c r="AB878" s="94"/>
      <c r="AC878" s="61"/>
      <c r="AD878" s="61"/>
      <c r="AE878" s="61"/>
      <c r="AF878" s="95"/>
      <c r="AG878" s="153">
        <f>Tabel1[[#This Row],[eindtijd]]-Tabel1[[#This Row],[starttijd]]</f>
        <v>0</v>
      </c>
      <c r="AI878" s="59"/>
      <c r="AJ878" s="162" t="str">
        <f>IFERROR($J878*(IF($M878="SL",IF($T878="",$Q878*Analysetool!B$3,$T878*Analysetool!B$3),$M878*Analysetool!B$3)+IF($N878="SL",IF($T878="",$Q878*Analysetool!B$4,$T878*Analysetool!B$4),$N878*Analysetool!B$4)+IF($O878="SL",IF($T878="",$Q878*Analysetool!B$5,$T878*Analysetool!B$5),$O878*Analysetool!B$5)+IF($P878="SL",IF($T878="",$Q878*Analysetool!B$6,$T878*Analysetool!B$6),$P878*Analysetool!B$6))-Tabel1[[#This Row],[fees (%)]],"")</f>
        <v/>
      </c>
    </row>
    <row r="879" spans="1:36" ht="15.75" customHeight="1" x14ac:dyDescent="0.35">
      <c r="A879" s="55"/>
      <c r="B879" s="56"/>
      <c r="C879" s="56"/>
      <c r="D879" s="56"/>
      <c r="E879" s="56"/>
      <c r="F879" s="57"/>
      <c r="G879" s="67"/>
      <c r="H879" s="67"/>
      <c r="I879" s="185"/>
      <c r="J879" s="58" t="str">
        <f>IFERROR(Tabel1[[#This Row],[risico PF (%)]]/Tabel1[[#This Row],[Fictieve Stoploss (%)]]*-1,"")</f>
        <v/>
      </c>
      <c r="K879" s="58" t="str">
        <f>IFERROR(Tabel1[[#This Row],[risico PF (%)]]/Tabel1[[#This Row],[Stoploss optie 2 (%)]]*-1,"")</f>
        <v/>
      </c>
      <c r="L879" s="137"/>
      <c r="M879" s="137"/>
      <c r="N879" s="138"/>
      <c r="O879" s="138"/>
      <c r="P879" s="57"/>
      <c r="Q879" s="61"/>
      <c r="R879" s="61"/>
      <c r="S879" s="61"/>
      <c r="T879" s="60"/>
      <c r="U879" s="60"/>
      <c r="V879" s="62"/>
      <c r="W879" s="62"/>
      <c r="X879" s="76"/>
      <c r="Y879" s="61"/>
      <c r="Z879" s="163">
        <f>Tabel1[[#This Row],[prijs voorbij entry (%)]]-Tabel1[[#This Row],[Fictieve Stoploss (%)]]</f>
        <v>0</v>
      </c>
      <c r="AA879" s="94"/>
      <c r="AB879" s="94"/>
      <c r="AC879" s="61"/>
      <c r="AD879" s="61"/>
      <c r="AE879" s="61"/>
      <c r="AF879" s="95"/>
      <c r="AG879" s="153">
        <f>Tabel1[[#This Row],[eindtijd]]-Tabel1[[#This Row],[starttijd]]</f>
        <v>0</v>
      </c>
      <c r="AI879" s="59"/>
      <c r="AJ879" s="162" t="str">
        <f>IFERROR($J879*(IF($M879="SL",IF($T879="",$Q879*Analysetool!B$3,$T879*Analysetool!B$3),$M879*Analysetool!B$3)+IF($N879="SL",IF($T879="",$Q879*Analysetool!B$4,$T879*Analysetool!B$4),$N879*Analysetool!B$4)+IF($O879="SL",IF($T879="",$Q879*Analysetool!B$5,$T879*Analysetool!B$5),$O879*Analysetool!B$5)+IF($P879="SL",IF($T879="",$Q879*Analysetool!B$6,$T879*Analysetool!B$6),$P879*Analysetool!B$6))-Tabel1[[#This Row],[fees (%)]],"")</f>
        <v/>
      </c>
    </row>
    <row r="880" spans="1:36" ht="15.75" customHeight="1" x14ac:dyDescent="0.35">
      <c r="A880" s="55"/>
      <c r="B880" s="56"/>
      <c r="C880" s="56"/>
      <c r="D880" s="56"/>
      <c r="E880" s="56"/>
      <c r="F880" s="57"/>
      <c r="G880" s="67"/>
      <c r="H880" s="67"/>
      <c r="I880" s="185"/>
      <c r="J880" s="58" t="str">
        <f>IFERROR(Tabel1[[#This Row],[risico PF (%)]]/Tabel1[[#This Row],[Fictieve Stoploss (%)]]*-1,"")</f>
        <v/>
      </c>
      <c r="K880" s="58" t="str">
        <f>IFERROR(Tabel1[[#This Row],[risico PF (%)]]/Tabel1[[#This Row],[Stoploss optie 2 (%)]]*-1,"")</f>
        <v/>
      </c>
      <c r="L880" s="137"/>
      <c r="M880" s="137"/>
      <c r="N880" s="138"/>
      <c r="O880" s="138"/>
      <c r="P880" s="57"/>
      <c r="Q880" s="61"/>
      <c r="R880" s="61"/>
      <c r="S880" s="61"/>
      <c r="T880" s="60"/>
      <c r="U880" s="60"/>
      <c r="V880" s="62"/>
      <c r="W880" s="62"/>
      <c r="X880" s="76"/>
      <c r="Y880" s="61"/>
      <c r="Z880" s="163">
        <f>Tabel1[[#This Row],[prijs voorbij entry (%)]]-Tabel1[[#This Row],[Fictieve Stoploss (%)]]</f>
        <v>0</v>
      </c>
      <c r="AA880" s="94"/>
      <c r="AB880" s="94"/>
      <c r="AC880" s="61"/>
      <c r="AD880" s="61"/>
      <c r="AE880" s="61"/>
      <c r="AF880" s="95"/>
      <c r="AG880" s="153">
        <f>Tabel1[[#This Row],[eindtijd]]-Tabel1[[#This Row],[starttijd]]</f>
        <v>0</v>
      </c>
      <c r="AI880" s="59"/>
      <c r="AJ880" s="162" t="str">
        <f>IFERROR($J880*(IF($M880="SL",IF($T880="",$Q880*Analysetool!B$3,$T880*Analysetool!B$3),$M880*Analysetool!B$3)+IF($N880="SL",IF($T880="",$Q880*Analysetool!B$4,$T880*Analysetool!B$4),$N880*Analysetool!B$4)+IF($O880="SL",IF($T880="",$Q880*Analysetool!B$5,$T880*Analysetool!B$5),$O880*Analysetool!B$5)+IF($P880="SL",IF($T880="",$Q880*Analysetool!B$6,$T880*Analysetool!B$6),$P880*Analysetool!B$6))-Tabel1[[#This Row],[fees (%)]],"")</f>
        <v/>
      </c>
    </row>
    <row r="881" spans="1:36" ht="15.75" customHeight="1" x14ac:dyDescent="0.35">
      <c r="A881" s="55"/>
      <c r="B881" s="56"/>
      <c r="C881" s="56"/>
      <c r="D881" s="56"/>
      <c r="E881" s="56"/>
      <c r="F881" s="57"/>
      <c r="G881" s="67"/>
      <c r="H881" s="67"/>
      <c r="I881" s="185"/>
      <c r="J881" s="58" t="str">
        <f>IFERROR(Tabel1[[#This Row],[risico PF (%)]]/Tabel1[[#This Row],[Fictieve Stoploss (%)]]*-1,"")</f>
        <v/>
      </c>
      <c r="K881" s="58" t="str">
        <f>IFERROR(Tabel1[[#This Row],[risico PF (%)]]/Tabel1[[#This Row],[Stoploss optie 2 (%)]]*-1,"")</f>
        <v/>
      </c>
      <c r="L881" s="137"/>
      <c r="M881" s="137"/>
      <c r="N881" s="138"/>
      <c r="O881" s="138"/>
      <c r="P881" s="57"/>
      <c r="Q881" s="61"/>
      <c r="R881" s="61"/>
      <c r="S881" s="61"/>
      <c r="T881" s="60"/>
      <c r="U881" s="60"/>
      <c r="V881" s="62"/>
      <c r="W881" s="62"/>
      <c r="X881" s="76"/>
      <c r="Y881" s="61"/>
      <c r="Z881" s="163">
        <f>Tabel1[[#This Row],[prijs voorbij entry (%)]]-Tabel1[[#This Row],[Fictieve Stoploss (%)]]</f>
        <v>0</v>
      </c>
      <c r="AA881" s="94"/>
      <c r="AB881" s="94"/>
      <c r="AC881" s="61"/>
      <c r="AD881" s="61"/>
      <c r="AE881" s="61"/>
      <c r="AF881" s="95"/>
      <c r="AG881" s="153">
        <f>Tabel1[[#This Row],[eindtijd]]-Tabel1[[#This Row],[starttijd]]</f>
        <v>0</v>
      </c>
      <c r="AI881" s="59"/>
      <c r="AJ881" s="162" t="str">
        <f>IFERROR($J881*(IF($M881="SL",IF($T881="",$Q881*Analysetool!B$3,$T881*Analysetool!B$3),$M881*Analysetool!B$3)+IF($N881="SL",IF($T881="",$Q881*Analysetool!B$4,$T881*Analysetool!B$4),$N881*Analysetool!B$4)+IF($O881="SL",IF($T881="",$Q881*Analysetool!B$5,$T881*Analysetool!B$5),$O881*Analysetool!B$5)+IF($P881="SL",IF($T881="",$Q881*Analysetool!B$6,$T881*Analysetool!B$6),$P881*Analysetool!B$6))-Tabel1[[#This Row],[fees (%)]],"")</f>
        <v/>
      </c>
    </row>
    <row r="882" spans="1:36" ht="15.75" customHeight="1" x14ac:dyDescent="0.35">
      <c r="A882" s="55"/>
      <c r="B882" s="56"/>
      <c r="C882" s="56"/>
      <c r="D882" s="56"/>
      <c r="E882" s="56"/>
      <c r="F882" s="57"/>
      <c r="G882" s="67"/>
      <c r="H882" s="67"/>
      <c r="I882" s="185"/>
      <c r="J882" s="58" t="str">
        <f>IFERROR(Tabel1[[#This Row],[risico PF (%)]]/Tabel1[[#This Row],[Fictieve Stoploss (%)]]*-1,"")</f>
        <v/>
      </c>
      <c r="K882" s="58" t="str">
        <f>IFERROR(Tabel1[[#This Row],[risico PF (%)]]/Tabel1[[#This Row],[Stoploss optie 2 (%)]]*-1,"")</f>
        <v/>
      </c>
      <c r="L882" s="137"/>
      <c r="M882" s="137"/>
      <c r="N882" s="138"/>
      <c r="O882" s="138"/>
      <c r="P882" s="57"/>
      <c r="Q882" s="61"/>
      <c r="R882" s="61"/>
      <c r="S882" s="61"/>
      <c r="T882" s="60"/>
      <c r="U882" s="60"/>
      <c r="V882" s="62"/>
      <c r="W882" s="62"/>
      <c r="X882" s="76"/>
      <c r="Y882" s="61"/>
      <c r="Z882" s="163">
        <f>Tabel1[[#This Row],[prijs voorbij entry (%)]]-Tabel1[[#This Row],[Fictieve Stoploss (%)]]</f>
        <v>0</v>
      </c>
      <c r="AA882" s="94"/>
      <c r="AB882" s="94"/>
      <c r="AC882" s="61"/>
      <c r="AD882" s="61"/>
      <c r="AE882" s="61"/>
      <c r="AF882" s="95"/>
      <c r="AG882" s="153">
        <f>Tabel1[[#This Row],[eindtijd]]-Tabel1[[#This Row],[starttijd]]</f>
        <v>0</v>
      </c>
      <c r="AI882" s="59"/>
      <c r="AJ882" s="162" t="str">
        <f>IFERROR($J882*(IF($M882="SL",IF($T882="",$Q882*Analysetool!B$3,$T882*Analysetool!B$3),$M882*Analysetool!B$3)+IF($N882="SL",IF($T882="",$Q882*Analysetool!B$4,$T882*Analysetool!B$4),$N882*Analysetool!B$4)+IF($O882="SL",IF($T882="",$Q882*Analysetool!B$5,$T882*Analysetool!B$5),$O882*Analysetool!B$5)+IF($P882="SL",IF($T882="",$Q882*Analysetool!B$6,$T882*Analysetool!B$6),$P882*Analysetool!B$6))-Tabel1[[#This Row],[fees (%)]],"")</f>
        <v/>
      </c>
    </row>
    <row r="883" spans="1:36" ht="15.75" customHeight="1" x14ac:dyDescent="0.35">
      <c r="A883" s="55"/>
      <c r="B883" s="56"/>
      <c r="C883" s="56"/>
      <c r="D883" s="56"/>
      <c r="E883" s="56"/>
      <c r="F883" s="57"/>
      <c r="G883" s="67"/>
      <c r="H883" s="67"/>
      <c r="I883" s="185"/>
      <c r="J883" s="58" t="str">
        <f>IFERROR(Tabel1[[#This Row],[risico PF (%)]]/Tabel1[[#This Row],[Fictieve Stoploss (%)]]*-1,"")</f>
        <v/>
      </c>
      <c r="K883" s="58" t="str">
        <f>IFERROR(Tabel1[[#This Row],[risico PF (%)]]/Tabel1[[#This Row],[Stoploss optie 2 (%)]]*-1,"")</f>
        <v/>
      </c>
      <c r="L883" s="137"/>
      <c r="M883" s="137"/>
      <c r="N883" s="138"/>
      <c r="O883" s="138"/>
      <c r="P883" s="57"/>
      <c r="Q883" s="61"/>
      <c r="R883" s="61"/>
      <c r="S883" s="61"/>
      <c r="T883" s="60"/>
      <c r="U883" s="60"/>
      <c r="V883" s="62"/>
      <c r="W883" s="62"/>
      <c r="X883" s="76"/>
      <c r="Y883" s="61"/>
      <c r="Z883" s="163">
        <f>Tabel1[[#This Row],[prijs voorbij entry (%)]]-Tabel1[[#This Row],[Fictieve Stoploss (%)]]</f>
        <v>0</v>
      </c>
      <c r="AA883" s="94"/>
      <c r="AB883" s="94"/>
      <c r="AC883" s="61"/>
      <c r="AD883" s="61"/>
      <c r="AE883" s="61"/>
      <c r="AF883" s="95"/>
      <c r="AG883" s="153">
        <f>Tabel1[[#This Row],[eindtijd]]-Tabel1[[#This Row],[starttijd]]</f>
        <v>0</v>
      </c>
      <c r="AI883" s="59"/>
      <c r="AJ883" s="162" t="str">
        <f>IFERROR($J883*(IF($M883="SL",IF($T883="",$Q883*Analysetool!B$3,$T883*Analysetool!B$3),$M883*Analysetool!B$3)+IF($N883="SL",IF($T883="",$Q883*Analysetool!B$4,$T883*Analysetool!B$4),$N883*Analysetool!B$4)+IF($O883="SL",IF($T883="",$Q883*Analysetool!B$5,$T883*Analysetool!B$5),$O883*Analysetool!B$5)+IF($P883="SL",IF($T883="",$Q883*Analysetool!B$6,$T883*Analysetool!B$6),$P883*Analysetool!B$6))-Tabel1[[#This Row],[fees (%)]],"")</f>
        <v/>
      </c>
    </row>
    <row r="884" spans="1:36" ht="15.75" customHeight="1" x14ac:dyDescent="0.35">
      <c r="A884" s="55"/>
      <c r="B884" s="56"/>
      <c r="C884" s="56"/>
      <c r="D884" s="56"/>
      <c r="E884" s="56"/>
      <c r="F884" s="57"/>
      <c r="G884" s="67"/>
      <c r="H884" s="67"/>
      <c r="I884" s="185"/>
      <c r="J884" s="58" t="str">
        <f>IFERROR(Tabel1[[#This Row],[risico PF (%)]]/Tabel1[[#This Row],[Fictieve Stoploss (%)]]*-1,"")</f>
        <v/>
      </c>
      <c r="K884" s="58" t="str">
        <f>IFERROR(Tabel1[[#This Row],[risico PF (%)]]/Tabel1[[#This Row],[Stoploss optie 2 (%)]]*-1,"")</f>
        <v/>
      </c>
      <c r="L884" s="137"/>
      <c r="M884" s="137"/>
      <c r="N884" s="138"/>
      <c r="O884" s="138"/>
      <c r="P884" s="57"/>
      <c r="Q884" s="61"/>
      <c r="R884" s="61"/>
      <c r="S884" s="61"/>
      <c r="T884" s="60"/>
      <c r="U884" s="60"/>
      <c r="V884" s="62"/>
      <c r="W884" s="62"/>
      <c r="X884" s="76"/>
      <c r="Y884" s="61"/>
      <c r="Z884" s="163">
        <f>Tabel1[[#This Row],[prijs voorbij entry (%)]]-Tabel1[[#This Row],[Fictieve Stoploss (%)]]</f>
        <v>0</v>
      </c>
      <c r="AA884" s="94"/>
      <c r="AB884" s="94"/>
      <c r="AC884" s="61"/>
      <c r="AD884" s="61"/>
      <c r="AE884" s="61"/>
      <c r="AF884" s="95"/>
      <c r="AG884" s="153">
        <f>Tabel1[[#This Row],[eindtijd]]-Tabel1[[#This Row],[starttijd]]</f>
        <v>0</v>
      </c>
      <c r="AI884" s="59"/>
      <c r="AJ884" s="162" t="str">
        <f>IFERROR($J884*(IF($M884="SL",IF($T884="",$Q884*Analysetool!B$3,$T884*Analysetool!B$3),$M884*Analysetool!B$3)+IF($N884="SL",IF($T884="",$Q884*Analysetool!B$4,$T884*Analysetool!B$4),$N884*Analysetool!B$4)+IF($O884="SL",IF($T884="",$Q884*Analysetool!B$5,$T884*Analysetool!B$5),$O884*Analysetool!B$5)+IF($P884="SL",IF($T884="",$Q884*Analysetool!B$6,$T884*Analysetool!B$6),$P884*Analysetool!B$6))-Tabel1[[#This Row],[fees (%)]],"")</f>
        <v/>
      </c>
    </row>
    <row r="885" spans="1:36" ht="15.75" customHeight="1" x14ac:dyDescent="0.35">
      <c r="A885" s="55"/>
      <c r="B885" s="56"/>
      <c r="C885" s="56"/>
      <c r="D885" s="56"/>
      <c r="E885" s="56"/>
      <c r="F885" s="57"/>
      <c r="G885" s="67"/>
      <c r="H885" s="67"/>
      <c r="I885" s="185"/>
      <c r="J885" s="58" t="str">
        <f>IFERROR(Tabel1[[#This Row],[risico PF (%)]]/Tabel1[[#This Row],[Fictieve Stoploss (%)]]*-1,"")</f>
        <v/>
      </c>
      <c r="K885" s="58" t="str">
        <f>IFERROR(Tabel1[[#This Row],[risico PF (%)]]/Tabel1[[#This Row],[Stoploss optie 2 (%)]]*-1,"")</f>
        <v/>
      </c>
      <c r="L885" s="137"/>
      <c r="M885" s="137"/>
      <c r="N885" s="138"/>
      <c r="O885" s="138"/>
      <c r="P885" s="57"/>
      <c r="Q885" s="61"/>
      <c r="R885" s="61"/>
      <c r="S885" s="61"/>
      <c r="T885" s="60"/>
      <c r="U885" s="60"/>
      <c r="V885" s="62"/>
      <c r="W885" s="62"/>
      <c r="X885" s="76"/>
      <c r="Y885" s="61"/>
      <c r="Z885" s="163">
        <f>Tabel1[[#This Row],[prijs voorbij entry (%)]]-Tabel1[[#This Row],[Fictieve Stoploss (%)]]</f>
        <v>0</v>
      </c>
      <c r="AA885" s="94"/>
      <c r="AB885" s="94"/>
      <c r="AC885" s="61"/>
      <c r="AD885" s="61"/>
      <c r="AE885" s="61"/>
      <c r="AF885" s="95"/>
      <c r="AG885" s="153">
        <f>Tabel1[[#This Row],[eindtijd]]-Tabel1[[#This Row],[starttijd]]</f>
        <v>0</v>
      </c>
      <c r="AI885" s="59"/>
      <c r="AJ885" s="162" t="str">
        <f>IFERROR($J885*(IF($M885="SL",IF($T885="",$Q885*Analysetool!B$3,$T885*Analysetool!B$3),$M885*Analysetool!B$3)+IF($N885="SL",IF($T885="",$Q885*Analysetool!B$4,$T885*Analysetool!B$4),$N885*Analysetool!B$4)+IF($O885="SL",IF($T885="",$Q885*Analysetool!B$5,$T885*Analysetool!B$5),$O885*Analysetool!B$5)+IF($P885="SL",IF($T885="",$Q885*Analysetool!B$6,$T885*Analysetool!B$6),$P885*Analysetool!B$6))-Tabel1[[#This Row],[fees (%)]],"")</f>
        <v/>
      </c>
    </row>
    <row r="886" spans="1:36" ht="15.75" customHeight="1" x14ac:dyDescent="0.35">
      <c r="A886" s="55"/>
      <c r="B886" s="56"/>
      <c r="C886" s="56"/>
      <c r="D886" s="56"/>
      <c r="E886" s="56"/>
      <c r="F886" s="57"/>
      <c r="G886" s="67"/>
      <c r="H886" s="67"/>
      <c r="I886" s="185"/>
      <c r="J886" s="58" t="str">
        <f>IFERROR(Tabel1[[#This Row],[risico PF (%)]]/Tabel1[[#This Row],[Fictieve Stoploss (%)]]*-1,"")</f>
        <v/>
      </c>
      <c r="K886" s="58" t="str">
        <f>IFERROR(Tabel1[[#This Row],[risico PF (%)]]/Tabel1[[#This Row],[Stoploss optie 2 (%)]]*-1,"")</f>
        <v/>
      </c>
      <c r="L886" s="137"/>
      <c r="M886" s="137"/>
      <c r="N886" s="138"/>
      <c r="O886" s="138"/>
      <c r="P886" s="57"/>
      <c r="Q886" s="61"/>
      <c r="R886" s="61"/>
      <c r="S886" s="61"/>
      <c r="T886" s="60"/>
      <c r="U886" s="60"/>
      <c r="V886" s="62"/>
      <c r="W886" s="62"/>
      <c r="X886" s="76"/>
      <c r="Y886" s="61"/>
      <c r="Z886" s="163">
        <f>Tabel1[[#This Row],[prijs voorbij entry (%)]]-Tabel1[[#This Row],[Fictieve Stoploss (%)]]</f>
        <v>0</v>
      </c>
      <c r="AA886" s="94"/>
      <c r="AB886" s="94"/>
      <c r="AC886" s="61"/>
      <c r="AD886" s="61"/>
      <c r="AE886" s="61"/>
      <c r="AF886" s="95"/>
      <c r="AG886" s="153">
        <f>Tabel1[[#This Row],[eindtijd]]-Tabel1[[#This Row],[starttijd]]</f>
        <v>0</v>
      </c>
      <c r="AI886" s="59"/>
      <c r="AJ886" s="162" t="str">
        <f>IFERROR($J886*(IF($M886="SL",IF($T886="",$Q886*Analysetool!B$3,$T886*Analysetool!B$3),$M886*Analysetool!B$3)+IF($N886="SL",IF($T886="",$Q886*Analysetool!B$4,$T886*Analysetool!B$4),$N886*Analysetool!B$4)+IF($O886="SL",IF($T886="",$Q886*Analysetool!B$5,$T886*Analysetool!B$5),$O886*Analysetool!B$5)+IF($P886="SL",IF($T886="",$Q886*Analysetool!B$6,$T886*Analysetool!B$6),$P886*Analysetool!B$6))-Tabel1[[#This Row],[fees (%)]],"")</f>
        <v/>
      </c>
    </row>
    <row r="887" spans="1:36" ht="15.75" customHeight="1" x14ac:dyDescent="0.35">
      <c r="A887" s="55"/>
      <c r="B887" s="56"/>
      <c r="C887" s="56"/>
      <c r="D887" s="56"/>
      <c r="E887" s="56"/>
      <c r="F887" s="57"/>
      <c r="G887" s="67"/>
      <c r="H887" s="67"/>
      <c r="I887" s="185"/>
      <c r="J887" s="58" t="str">
        <f>IFERROR(Tabel1[[#This Row],[risico PF (%)]]/Tabel1[[#This Row],[Fictieve Stoploss (%)]]*-1,"")</f>
        <v/>
      </c>
      <c r="K887" s="58" t="str">
        <f>IFERROR(Tabel1[[#This Row],[risico PF (%)]]/Tabel1[[#This Row],[Stoploss optie 2 (%)]]*-1,"")</f>
        <v/>
      </c>
      <c r="L887" s="137"/>
      <c r="M887" s="137"/>
      <c r="N887" s="138"/>
      <c r="O887" s="138"/>
      <c r="P887" s="57"/>
      <c r="Q887" s="61"/>
      <c r="R887" s="61"/>
      <c r="S887" s="61"/>
      <c r="T887" s="60"/>
      <c r="U887" s="60"/>
      <c r="V887" s="62"/>
      <c r="W887" s="62"/>
      <c r="X887" s="76"/>
      <c r="Y887" s="61"/>
      <c r="Z887" s="163">
        <f>Tabel1[[#This Row],[prijs voorbij entry (%)]]-Tabel1[[#This Row],[Fictieve Stoploss (%)]]</f>
        <v>0</v>
      </c>
      <c r="AA887" s="94"/>
      <c r="AB887" s="94"/>
      <c r="AC887" s="61"/>
      <c r="AD887" s="61"/>
      <c r="AE887" s="61"/>
      <c r="AF887" s="95"/>
      <c r="AG887" s="153">
        <f>Tabel1[[#This Row],[eindtijd]]-Tabel1[[#This Row],[starttijd]]</f>
        <v>0</v>
      </c>
      <c r="AI887" s="59"/>
      <c r="AJ887" s="162" t="str">
        <f>IFERROR($J887*(IF($M887="SL",IF($T887="",$Q887*Analysetool!B$3,$T887*Analysetool!B$3),$M887*Analysetool!B$3)+IF($N887="SL",IF($T887="",$Q887*Analysetool!B$4,$T887*Analysetool!B$4),$N887*Analysetool!B$4)+IF($O887="SL",IF($T887="",$Q887*Analysetool!B$5,$T887*Analysetool!B$5),$O887*Analysetool!B$5)+IF($P887="SL",IF($T887="",$Q887*Analysetool!B$6,$T887*Analysetool!B$6),$P887*Analysetool!B$6))-Tabel1[[#This Row],[fees (%)]],"")</f>
        <v/>
      </c>
    </row>
    <row r="888" spans="1:36" ht="15.75" customHeight="1" x14ac:dyDescent="0.35">
      <c r="A888" s="55"/>
      <c r="B888" s="56"/>
      <c r="C888" s="56"/>
      <c r="D888" s="56"/>
      <c r="E888" s="56"/>
      <c r="F888" s="57"/>
      <c r="G888" s="67"/>
      <c r="H888" s="67"/>
      <c r="I888" s="185"/>
      <c r="J888" s="58" t="str">
        <f>IFERROR(Tabel1[[#This Row],[risico PF (%)]]/Tabel1[[#This Row],[Fictieve Stoploss (%)]]*-1,"")</f>
        <v/>
      </c>
      <c r="K888" s="58" t="str">
        <f>IFERROR(Tabel1[[#This Row],[risico PF (%)]]/Tabel1[[#This Row],[Stoploss optie 2 (%)]]*-1,"")</f>
        <v/>
      </c>
      <c r="L888" s="137"/>
      <c r="M888" s="137"/>
      <c r="N888" s="138"/>
      <c r="O888" s="138"/>
      <c r="P888" s="57"/>
      <c r="Q888" s="61"/>
      <c r="R888" s="61"/>
      <c r="S888" s="61"/>
      <c r="T888" s="60"/>
      <c r="U888" s="60"/>
      <c r="V888" s="62"/>
      <c r="W888" s="62"/>
      <c r="X888" s="76"/>
      <c r="Y888" s="61"/>
      <c r="Z888" s="163">
        <f>Tabel1[[#This Row],[prijs voorbij entry (%)]]-Tabel1[[#This Row],[Fictieve Stoploss (%)]]</f>
        <v>0</v>
      </c>
      <c r="AA888" s="94"/>
      <c r="AB888" s="94"/>
      <c r="AC888" s="61"/>
      <c r="AD888" s="61"/>
      <c r="AE888" s="61"/>
      <c r="AF888" s="95"/>
      <c r="AG888" s="153">
        <f>Tabel1[[#This Row],[eindtijd]]-Tabel1[[#This Row],[starttijd]]</f>
        <v>0</v>
      </c>
      <c r="AI888" s="59"/>
      <c r="AJ888" s="162" t="str">
        <f>IFERROR($J888*(IF($M888="SL",IF($T888="",$Q888*Analysetool!B$3,$T888*Analysetool!B$3),$M888*Analysetool!B$3)+IF($N888="SL",IF($T888="",$Q888*Analysetool!B$4,$T888*Analysetool!B$4),$N888*Analysetool!B$4)+IF($O888="SL",IF($T888="",$Q888*Analysetool!B$5,$T888*Analysetool!B$5),$O888*Analysetool!B$5)+IF($P888="SL",IF($T888="",$Q888*Analysetool!B$6,$T888*Analysetool!B$6),$P888*Analysetool!B$6))-Tabel1[[#This Row],[fees (%)]],"")</f>
        <v/>
      </c>
    </row>
    <row r="889" spans="1:36" ht="15.75" customHeight="1" x14ac:dyDescent="0.35">
      <c r="A889" s="55"/>
      <c r="B889" s="56"/>
      <c r="C889" s="56"/>
      <c r="D889" s="56"/>
      <c r="E889" s="56"/>
      <c r="F889" s="57"/>
      <c r="G889" s="67"/>
      <c r="H889" s="67"/>
      <c r="I889" s="185"/>
      <c r="J889" s="58" t="str">
        <f>IFERROR(Tabel1[[#This Row],[risico PF (%)]]/Tabel1[[#This Row],[Fictieve Stoploss (%)]]*-1,"")</f>
        <v/>
      </c>
      <c r="K889" s="58" t="str">
        <f>IFERROR(Tabel1[[#This Row],[risico PF (%)]]/Tabel1[[#This Row],[Stoploss optie 2 (%)]]*-1,"")</f>
        <v/>
      </c>
      <c r="L889" s="137"/>
      <c r="M889" s="137"/>
      <c r="N889" s="138"/>
      <c r="O889" s="138"/>
      <c r="P889" s="57"/>
      <c r="Q889" s="61"/>
      <c r="R889" s="61"/>
      <c r="S889" s="61"/>
      <c r="T889" s="60"/>
      <c r="U889" s="60"/>
      <c r="V889" s="62"/>
      <c r="W889" s="62"/>
      <c r="X889" s="76"/>
      <c r="Y889" s="61"/>
      <c r="Z889" s="163">
        <f>Tabel1[[#This Row],[prijs voorbij entry (%)]]-Tabel1[[#This Row],[Fictieve Stoploss (%)]]</f>
        <v>0</v>
      </c>
      <c r="AA889" s="94"/>
      <c r="AB889" s="94"/>
      <c r="AC889" s="61"/>
      <c r="AD889" s="61"/>
      <c r="AE889" s="61"/>
      <c r="AF889" s="95"/>
      <c r="AG889" s="153">
        <f>Tabel1[[#This Row],[eindtijd]]-Tabel1[[#This Row],[starttijd]]</f>
        <v>0</v>
      </c>
      <c r="AI889" s="59"/>
      <c r="AJ889" s="162" t="str">
        <f>IFERROR($J889*(IF($M889="SL",IF($T889="",$Q889*Analysetool!B$3,$T889*Analysetool!B$3),$M889*Analysetool!B$3)+IF($N889="SL",IF($T889="",$Q889*Analysetool!B$4,$T889*Analysetool!B$4),$N889*Analysetool!B$4)+IF($O889="SL",IF($T889="",$Q889*Analysetool!B$5,$T889*Analysetool!B$5),$O889*Analysetool!B$5)+IF($P889="SL",IF($T889="",$Q889*Analysetool!B$6,$T889*Analysetool!B$6),$P889*Analysetool!B$6))-Tabel1[[#This Row],[fees (%)]],"")</f>
        <v/>
      </c>
    </row>
    <row r="890" spans="1:36" ht="15.75" customHeight="1" x14ac:dyDescent="0.35">
      <c r="A890" s="55"/>
      <c r="B890" s="56"/>
      <c r="C890" s="56"/>
      <c r="D890" s="56"/>
      <c r="E890" s="56"/>
      <c r="F890" s="57"/>
      <c r="G890" s="67"/>
      <c r="H890" s="67"/>
      <c r="I890" s="185"/>
      <c r="J890" s="58" t="str">
        <f>IFERROR(Tabel1[[#This Row],[risico PF (%)]]/Tabel1[[#This Row],[Fictieve Stoploss (%)]]*-1,"")</f>
        <v/>
      </c>
      <c r="K890" s="58" t="str">
        <f>IFERROR(Tabel1[[#This Row],[risico PF (%)]]/Tabel1[[#This Row],[Stoploss optie 2 (%)]]*-1,"")</f>
        <v/>
      </c>
      <c r="L890" s="137"/>
      <c r="M890" s="137"/>
      <c r="N890" s="138"/>
      <c r="O890" s="138"/>
      <c r="P890" s="57"/>
      <c r="Q890" s="61"/>
      <c r="R890" s="61"/>
      <c r="S890" s="61"/>
      <c r="T890" s="60"/>
      <c r="U890" s="60"/>
      <c r="V890" s="62"/>
      <c r="W890" s="62"/>
      <c r="X890" s="76"/>
      <c r="Y890" s="61"/>
      <c r="Z890" s="163">
        <f>Tabel1[[#This Row],[prijs voorbij entry (%)]]-Tabel1[[#This Row],[Fictieve Stoploss (%)]]</f>
        <v>0</v>
      </c>
      <c r="AA890" s="94"/>
      <c r="AB890" s="94"/>
      <c r="AC890" s="61"/>
      <c r="AD890" s="61"/>
      <c r="AE890" s="61"/>
      <c r="AF890" s="95"/>
      <c r="AG890" s="153">
        <f>Tabel1[[#This Row],[eindtijd]]-Tabel1[[#This Row],[starttijd]]</f>
        <v>0</v>
      </c>
      <c r="AI890" s="59"/>
      <c r="AJ890" s="162" t="str">
        <f>IFERROR($J890*(IF($M890="SL",IF($T890="",$Q890*Analysetool!B$3,$T890*Analysetool!B$3),$M890*Analysetool!B$3)+IF($N890="SL",IF($T890="",$Q890*Analysetool!B$4,$T890*Analysetool!B$4),$N890*Analysetool!B$4)+IF($O890="SL",IF($T890="",$Q890*Analysetool!B$5,$T890*Analysetool!B$5),$O890*Analysetool!B$5)+IF($P890="SL",IF($T890="",$Q890*Analysetool!B$6,$T890*Analysetool!B$6),$P890*Analysetool!B$6))-Tabel1[[#This Row],[fees (%)]],"")</f>
        <v/>
      </c>
    </row>
    <row r="891" spans="1:36" ht="15.75" customHeight="1" x14ac:dyDescent="0.35">
      <c r="A891" s="55"/>
      <c r="B891" s="56"/>
      <c r="C891" s="56"/>
      <c r="D891" s="56"/>
      <c r="E891" s="56"/>
      <c r="F891" s="57"/>
      <c r="G891" s="67"/>
      <c r="H891" s="67"/>
      <c r="I891" s="185"/>
      <c r="J891" s="58" t="str">
        <f>IFERROR(Tabel1[[#This Row],[risico PF (%)]]/Tabel1[[#This Row],[Fictieve Stoploss (%)]]*-1,"")</f>
        <v/>
      </c>
      <c r="K891" s="58" t="str">
        <f>IFERROR(Tabel1[[#This Row],[risico PF (%)]]/Tabel1[[#This Row],[Stoploss optie 2 (%)]]*-1,"")</f>
        <v/>
      </c>
      <c r="L891" s="137"/>
      <c r="M891" s="137"/>
      <c r="N891" s="138"/>
      <c r="O891" s="138"/>
      <c r="P891" s="57"/>
      <c r="Q891" s="61"/>
      <c r="R891" s="61"/>
      <c r="S891" s="61"/>
      <c r="T891" s="60"/>
      <c r="U891" s="60"/>
      <c r="V891" s="62"/>
      <c r="W891" s="62"/>
      <c r="X891" s="76"/>
      <c r="Y891" s="61"/>
      <c r="Z891" s="163">
        <f>Tabel1[[#This Row],[prijs voorbij entry (%)]]-Tabel1[[#This Row],[Fictieve Stoploss (%)]]</f>
        <v>0</v>
      </c>
      <c r="AA891" s="94"/>
      <c r="AB891" s="94"/>
      <c r="AC891" s="61"/>
      <c r="AD891" s="61"/>
      <c r="AE891" s="61"/>
      <c r="AF891" s="95"/>
      <c r="AG891" s="153">
        <f>Tabel1[[#This Row],[eindtijd]]-Tabel1[[#This Row],[starttijd]]</f>
        <v>0</v>
      </c>
      <c r="AI891" s="59"/>
      <c r="AJ891" s="162" t="str">
        <f>IFERROR($J891*(IF($M891="SL",IF($T891="",$Q891*Analysetool!B$3,$T891*Analysetool!B$3),$M891*Analysetool!B$3)+IF($N891="SL",IF($T891="",$Q891*Analysetool!B$4,$T891*Analysetool!B$4),$N891*Analysetool!B$4)+IF($O891="SL",IF($T891="",$Q891*Analysetool!B$5,$T891*Analysetool!B$5),$O891*Analysetool!B$5)+IF($P891="SL",IF($T891="",$Q891*Analysetool!B$6,$T891*Analysetool!B$6),$P891*Analysetool!B$6))-Tabel1[[#This Row],[fees (%)]],"")</f>
        <v/>
      </c>
    </row>
    <row r="892" spans="1:36" ht="15.75" customHeight="1" x14ac:dyDescent="0.35">
      <c r="A892" s="55"/>
      <c r="B892" s="56"/>
      <c r="C892" s="56"/>
      <c r="D892" s="56"/>
      <c r="E892" s="56"/>
      <c r="F892" s="57"/>
      <c r="G892" s="67"/>
      <c r="H892" s="67"/>
      <c r="I892" s="185"/>
      <c r="J892" s="58" t="str">
        <f>IFERROR(Tabel1[[#This Row],[risico PF (%)]]/Tabel1[[#This Row],[Fictieve Stoploss (%)]]*-1,"")</f>
        <v/>
      </c>
      <c r="K892" s="58" t="str">
        <f>IFERROR(Tabel1[[#This Row],[risico PF (%)]]/Tabel1[[#This Row],[Stoploss optie 2 (%)]]*-1,"")</f>
        <v/>
      </c>
      <c r="L892" s="137"/>
      <c r="M892" s="137"/>
      <c r="N892" s="138"/>
      <c r="O892" s="138"/>
      <c r="P892" s="57"/>
      <c r="Q892" s="61"/>
      <c r="R892" s="61"/>
      <c r="S892" s="61"/>
      <c r="T892" s="60"/>
      <c r="U892" s="60"/>
      <c r="V892" s="62"/>
      <c r="W892" s="62"/>
      <c r="X892" s="76"/>
      <c r="Y892" s="61"/>
      <c r="Z892" s="163">
        <f>Tabel1[[#This Row],[prijs voorbij entry (%)]]-Tabel1[[#This Row],[Fictieve Stoploss (%)]]</f>
        <v>0</v>
      </c>
      <c r="AA892" s="94"/>
      <c r="AB892" s="94"/>
      <c r="AC892" s="61"/>
      <c r="AD892" s="61"/>
      <c r="AE892" s="61"/>
      <c r="AF892" s="95"/>
      <c r="AG892" s="153">
        <f>Tabel1[[#This Row],[eindtijd]]-Tabel1[[#This Row],[starttijd]]</f>
        <v>0</v>
      </c>
      <c r="AI892" s="59"/>
      <c r="AJ892" s="162" t="str">
        <f>IFERROR($J892*(IF($M892="SL",IF($T892="",$Q892*Analysetool!B$3,$T892*Analysetool!B$3),$M892*Analysetool!B$3)+IF($N892="SL",IF($T892="",$Q892*Analysetool!B$4,$T892*Analysetool!B$4),$N892*Analysetool!B$4)+IF($O892="SL",IF($T892="",$Q892*Analysetool!B$5,$T892*Analysetool!B$5),$O892*Analysetool!B$5)+IF($P892="SL",IF($T892="",$Q892*Analysetool!B$6,$T892*Analysetool!B$6),$P892*Analysetool!B$6))-Tabel1[[#This Row],[fees (%)]],"")</f>
        <v/>
      </c>
    </row>
    <row r="893" spans="1:36" ht="15.75" customHeight="1" x14ac:dyDescent="0.35">
      <c r="A893" s="55"/>
      <c r="B893" s="56"/>
      <c r="C893" s="56"/>
      <c r="D893" s="56"/>
      <c r="E893" s="56"/>
      <c r="F893" s="57"/>
      <c r="G893" s="67"/>
      <c r="H893" s="67"/>
      <c r="I893" s="185"/>
      <c r="J893" s="58" t="str">
        <f>IFERROR(Tabel1[[#This Row],[risico PF (%)]]/Tabel1[[#This Row],[Fictieve Stoploss (%)]]*-1,"")</f>
        <v/>
      </c>
      <c r="K893" s="58" t="str">
        <f>IFERROR(Tabel1[[#This Row],[risico PF (%)]]/Tabel1[[#This Row],[Stoploss optie 2 (%)]]*-1,"")</f>
        <v/>
      </c>
      <c r="L893" s="137"/>
      <c r="M893" s="137"/>
      <c r="N893" s="138"/>
      <c r="O893" s="138"/>
      <c r="P893" s="57"/>
      <c r="Q893" s="61"/>
      <c r="R893" s="61"/>
      <c r="S893" s="61"/>
      <c r="T893" s="60"/>
      <c r="U893" s="60"/>
      <c r="V893" s="62"/>
      <c r="W893" s="62"/>
      <c r="X893" s="76"/>
      <c r="Y893" s="61"/>
      <c r="Z893" s="163">
        <f>Tabel1[[#This Row],[prijs voorbij entry (%)]]-Tabel1[[#This Row],[Fictieve Stoploss (%)]]</f>
        <v>0</v>
      </c>
      <c r="AA893" s="94"/>
      <c r="AB893" s="94"/>
      <c r="AC893" s="61"/>
      <c r="AD893" s="61"/>
      <c r="AE893" s="61"/>
      <c r="AF893" s="95"/>
      <c r="AG893" s="153">
        <f>Tabel1[[#This Row],[eindtijd]]-Tabel1[[#This Row],[starttijd]]</f>
        <v>0</v>
      </c>
      <c r="AI893" s="59"/>
      <c r="AJ893" s="162" t="str">
        <f>IFERROR($J893*(IF($M893="SL",IF($T893="",$Q893*Analysetool!B$3,$T893*Analysetool!B$3),$M893*Analysetool!B$3)+IF($N893="SL",IF($T893="",$Q893*Analysetool!B$4,$T893*Analysetool!B$4),$N893*Analysetool!B$4)+IF($O893="SL",IF($T893="",$Q893*Analysetool!B$5,$T893*Analysetool!B$5),$O893*Analysetool!B$5)+IF($P893="SL",IF($T893="",$Q893*Analysetool!B$6,$T893*Analysetool!B$6),$P893*Analysetool!B$6))-Tabel1[[#This Row],[fees (%)]],"")</f>
        <v/>
      </c>
    </row>
    <row r="894" spans="1:36" ht="15.75" customHeight="1" x14ac:dyDescent="0.35">
      <c r="A894" s="55"/>
      <c r="B894" s="56"/>
      <c r="C894" s="56"/>
      <c r="D894" s="56"/>
      <c r="E894" s="56"/>
      <c r="F894" s="57"/>
      <c r="G894" s="67"/>
      <c r="H894" s="67"/>
      <c r="I894" s="185"/>
      <c r="J894" s="58" t="str">
        <f>IFERROR(Tabel1[[#This Row],[risico PF (%)]]/Tabel1[[#This Row],[Fictieve Stoploss (%)]]*-1,"")</f>
        <v/>
      </c>
      <c r="K894" s="58" t="str">
        <f>IFERROR(Tabel1[[#This Row],[risico PF (%)]]/Tabel1[[#This Row],[Stoploss optie 2 (%)]]*-1,"")</f>
        <v/>
      </c>
      <c r="L894" s="137"/>
      <c r="M894" s="137"/>
      <c r="N894" s="138"/>
      <c r="O894" s="138"/>
      <c r="P894" s="57"/>
      <c r="Q894" s="61"/>
      <c r="R894" s="61"/>
      <c r="S894" s="61"/>
      <c r="T894" s="60"/>
      <c r="U894" s="60"/>
      <c r="V894" s="62"/>
      <c r="W894" s="62"/>
      <c r="X894" s="76"/>
      <c r="Y894" s="61"/>
      <c r="Z894" s="163">
        <f>Tabel1[[#This Row],[prijs voorbij entry (%)]]-Tabel1[[#This Row],[Fictieve Stoploss (%)]]</f>
        <v>0</v>
      </c>
      <c r="AA894" s="94"/>
      <c r="AB894" s="94"/>
      <c r="AC894" s="61"/>
      <c r="AD894" s="61"/>
      <c r="AE894" s="61"/>
      <c r="AF894" s="95"/>
      <c r="AG894" s="153">
        <f>Tabel1[[#This Row],[eindtijd]]-Tabel1[[#This Row],[starttijd]]</f>
        <v>0</v>
      </c>
      <c r="AI894" s="59"/>
      <c r="AJ894" s="162" t="str">
        <f>IFERROR($J894*(IF($M894="SL",IF($T894="",$Q894*Analysetool!B$3,$T894*Analysetool!B$3),$M894*Analysetool!B$3)+IF($N894="SL",IF($T894="",$Q894*Analysetool!B$4,$T894*Analysetool!B$4),$N894*Analysetool!B$4)+IF($O894="SL",IF($T894="",$Q894*Analysetool!B$5,$T894*Analysetool!B$5),$O894*Analysetool!B$5)+IF($P894="SL",IF($T894="",$Q894*Analysetool!B$6,$T894*Analysetool!B$6),$P894*Analysetool!B$6))-Tabel1[[#This Row],[fees (%)]],"")</f>
        <v/>
      </c>
    </row>
    <row r="895" spans="1:36" ht="15.75" customHeight="1" x14ac:dyDescent="0.35">
      <c r="A895" s="55"/>
      <c r="B895" s="56"/>
      <c r="C895" s="56"/>
      <c r="D895" s="56"/>
      <c r="E895" s="56"/>
      <c r="F895" s="57"/>
      <c r="G895" s="67"/>
      <c r="H895" s="67"/>
      <c r="I895" s="185"/>
      <c r="J895" s="58" t="str">
        <f>IFERROR(Tabel1[[#This Row],[risico PF (%)]]/Tabel1[[#This Row],[Fictieve Stoploss (%)]]*-1,"")</f>
        <v/>
      </c>
      <c r="K895" s="58" t="str">
        <f>IFERROR(Tabel1[[#This Row],[risico PF (%)]]/Tabel1[[#This Row],[Stoploss optie 2 (%)]]*-1,"")</f>
        <v/>
      </c>
      <c r="L895" s="137"/>
      <c r="M895" s="137"/>
      <c r="N895" s="138"/>
      <c r="O895" s="138"/>
      <c r="P895" s="57"/>
      <c r="Q895" s="61"/>
      <c r="R895" s="61"/>
      <c r="S895" s="61"/>
      <c r="T895" s="60"/>
      <c r="U895" s="60"/>
      <c r="V895" s="62"/>
      <c r="W895" s="62"/>
      <c r="X895" s="76"/>
      <c r="Y895" s="61"/>
      <c r="Z895" s="163">
        <f>Tabel1[[#This Row],[prijs voorbij entry (%)]]-Tabel1[[#This Row],[Fictieve Stoploss (%)]]</f>
        <v>0</v>
      </c>
      <c r="AA895" s="94"/>
      <c r="AB895" s="94"/>
      <c r="AC895" s="61"/>
      <c r="AD895" s="61"/>
      <c r="AE895" s="61"/>
      <c r="AF895" s="95"/>
      <c r="AG895" s="153">
        <f>Tabel1[[#This Row],[eindtijd]]-Tabel1[[#This Row],[starttijd]]</f>
        <v>0</v>
      </c>
      <c r="AI895" s="59"/>
      <c r="AJ895" s="162" t="str">
        <f>IFERROR($J895*(IF($M895="SL",IF($T895="",$Q895*Analysetool!B$3,$T895*Analysetool!B$3),$M895*Analysetool!B$3)+IF($N895="SL",IF($T895="",$Q895*Analysetool!B$4,$T895*Analysetool!B$4),$N895*Analysetool!B$4)+IF($O895="SL",IF($T895="",$Q895*Analysetool!B$5,$T895*Analysetool!B$5),$O895*Analysetool!B$5)+IF($P895="SL",IF($T895="",$Q895*Analysetool!B$6,$T895*Analysetool!B$6),$P895*Analysetool!B$6))-Tabel1[[#This Row],[fees (%)]],"")</f>
        <v/>
      </c>
    </row>
    <row r="896" spans="1:36" ht="15.75" customHeight="1" x14ac:dyDescent="0.35">
      <c r="A896" s="55"/>
      <c r="B896" s="56"/>
      <c r="C896" s="56"/>
      <c r="D896" s="56"/>
      <c r="E896" s="56"/>
      <c r="F896" s="57"/>
      <c r="G896" s="67"/>
      <c r="H896" s="67"/>
      <c r="I896" s="185"/>
      <c r="J896" s="58" t="str">
        <f>IFERROR(Tabel1[[#This Row],[risico PF (%)]]/Tabel1[[#This Row],[Fictieve Stoploss (%)]]*-1,"")</f>
        <v/>
      </c>
      <c r="K896" s="58" t="str">
        <f>IFERROR(Tabel1[[#This Row],[risico PF (%)]]/Tabel1[[#This Row],[Stoploss optie 2 (%)]]*-1,"")</f>
        <v/>
      </c>
      <c r="L896" s="137"/>
      <c r="M896" s="137"/>
      <c r="N896" s="138"/>
      <c r="O896" s="138"/>
      <c r="P896" s="57"/>
      <c r="Q896" s="61"/>
      <c r="R896" s="61"/>
      <c r="S896" s="61"/>
      <c r="T896" s="60"/>
      <c r="U896" s="60"/>
      <c r="V896" s="62"/>
      <c r="W896" s="62"/>
      <c r="X896" s="76"/>
      <c r="Y896" s="61"/>
      <c r="Z896" s="163">
        <f>Tabel1[[#This Row],[prijs voorbij entry (%)]]-Tabel1[[#This Row],[Fictieve Stoploss (%)]]</f>
        <v>0</v>
      </c>
      <c r="AA896" s="94"/>
      <c r="AB896" s="94"/>
      <c r="AC896" s="61"/>
      <c r="AD896" s="61"/>
      <c r="AE896" s="61"/>
      <c r="AF896" s="95"/>
      <c r="AG896" s="153">
        <f>Tabel1[[#This Row],[eindtijd]]-Tabel1[[#This Row],[starttijd]]</f>
        <v>0</v>
      </c>
      <c r="AI896" s="59"/>
      <c r="AJ896" s="162" t="str">
        <f>IFERROR($J896*(IF($M896="SL",IF($T896="",$Q896*Analysetool!B$3,$T896*Analysetool!B$3),$M896*Analysetool!B$3)+IF($N896="SL",IF($T896="",$Q896*Analysetool!B$4,$T896*Analysetool!B$4),$N896*Analysetool!B$4)+IF($O896="SL",IF($T896="",$Q896*Analysetool!B$5,$T896*Analysetool!B$5),$O896*Analysetool!B$5)+IF($P896="SL",IF($T896="",$Q896*Analysetool!B$6,$T896*Analysetool!B$6),$P896*Analysetool!B$6))-Tabel1[[#This Row],[fees (%)]],"")</f>
        <v/>
      </c>
    </row>
    <row r="897" spans="1:36" ht="15.75" customHeight="1" x14ac:dyDescent="0.35">
      <c r="A897" s="55"/>
      <c r="B897" s="56"/>
      <c r="C897" s="56"/>
      <c r="D897" s="56"/>
      <c r="E897" s="56"/>
      <c r="F897" s="57"/>
      <c r="G897" s="67"/>
      <c r="H897" s="67"/>
      <c r="I897" s="185"/>
      <c r="J897" s="58" t="str">
        <f>IFERROR(Tabel1[[#This Row],[risico PF (%)]]/Tabel1[[#This Row],[Fictieve Stoploss (%)]]*-1,"")</f>
        <v/>
      </c>
      <c r="K897" s="58" t="str">
        <f>IFERROR(Tabel1[[#This Row],[risico PF (%)]]/Tabel1[[#This Row],[Stoploss optie 2 (%)]]*-1,"")</f>
        <v/>
      </c>
      <c r="L897" s="137"/>
      <c r="M897" s="137"/>
      <c r="N897" s="138"/>
      <c r="O897" s="138"/>
      <c r="P897" s="57"/>
      <c r="Q897" s="61"/>
      <c r="R897" s="61"/>
      <c r="S897" s="61"/>
      <c r="T897" s="60"/>
      <c r="U897" s="60"/>
      <c r="V897" s="62"/>
      <c r="W897" s="62"/>
      <c r="X897" s="76"/>
      <c r="Y897" s="61"/>
      <c r="Z897" s="163">
        <f>Tabel1[[#This Row],[prijs voorbij entry (%)]]-Tabel1[[#This Row],[Fictieve Stoploss (%)]]</f>
        <v>0</v>
      </c>
      <c r="AA897" s="94"/>
      <c r="AB897" s="94"/>
      <c r="AC897" s="61"/>
      <c r="AD897" s="61"/>
      <c r="AE897" s="61"/>
      <c r="AF897" s="95"/>
      <c r="AG897" s="153">
        <f>Tabel1[[#This Row],[eindtijd]]-Tabel1[[#This Row],[starttijd]]</f>
        <v>0</v>
      </c>
      <c r="AI897" s="59"/>
      <c r="AJ897" s="162" t="str">
        <f>IFERROR($J897*(IF($M897="SL",IF($T897="",$Q897*Analysetool!B$3,$T897*Analysetool!B$3),$M897*Analysetool!B$3)+IF($N897="SL",IF($T897="",$Q897*Analysetool!B$4,$T897*Analysetool!B$4),$N897*Analysetool!B$4)+IF($O897="SL",IF($T897="",$Q897*Analysetool!B$5,$T897*Analysetool!B$5),$O897*Analysetool!B$5)+IF($P897="SL",IF($T897="",$Q897*Analysetool!B$6,$T897*Analysetool!B$6),$P897*Analysetool!B$6))-Tabel1[[#This Row],[fees (%)]],"")</f>
        <v/>
      </c>
    </row>
    <row r="898" spans="1:36" ht="15.75" customHeight="1" x14ac:dyDescent="0.35">
      <c r="A898" s="55"/>
      <c r="B898" s="56"/>
      <c r="C898" s="56"/>
      <c r="D898" s="56"/>
      <c r="E898" s="56"/>
      <c r="F898" s="57"/>
      <c r="G898" s="67"/>
      <c r="H898" s="67"/>
      <c r="I898" s="185"/>
      <c r="J898" s="58" t="str">
        <f>IFERROR(Tabel1[[#This Row],[risico PF (%)]]/Tabel1[[#This Row],[Fictieve Stoploss (%)]]*-1,"")</f>
        <v/>
      </c>
      <c r="K898" s="58" t="str">
        <f>IFERROR(Tabel1[[#This Row],[risico PF (%)]]/Tabel1[[#This Row],[Stoploss optie 2 (%)]]*-1,"")</f>
        <v/>
      </c>
      <c r="L898" s="137"/>
      <c r="M898" s="137"/>
      <c r="N898" s="138"/>
      <c r="O898" s="138"/>
      <c r="P898" s="57"/>
      <c r="Q898" s="61"/>
      <c r="R898" s="61"/>
      <c r="S898" s="61"/>
      <c r="T898" s="60"/>
      <c r="U898" s="60"/>
      <c r="V898" s="62"/>
      <c r="W898" s="62"/>
      <c r="X898" s="76"/>
      <c r="Y898" s="61"/>
      <c r="Z898" s="163">
        <f>Tabel1[[#This Row],[prijs voorbij entry (%)]]-Tabel1[[#This Row],[Fictieve Stoploss (%)]]</f>
        <v>0</v>
      </c>
      <c r="AA898" s="94"/>
      <c r="AB898" s="94"/>
      <c r="AC898" s="61"/>
      <c r="AD898" s="61"/>
      <c r="AE898" s="61"/>
      <c r="AF898" s="95"/>
      <c r="AG898" s="153">
        <f>Tabel1[[#This Row],[eindtijd]]-Tabel1[[#This Row],[starttijd]]</f>
        <v>0</v>
      </c>
      <c r="AI898" s="59"/>
      <c r="AJ898" s="162" t="str">
        <f>IFERROR($J898*(IF($M898="SL",IF($T898="",$Q898*Analysetool!B$3,$T898*Analysetool!B$3),$M898*Analysetool!B$3)+IF($N898="SL",IF($T898="",$Q898*Analysetool!B$4,$T898*Analysetool!B$4),$N898*Analysetool!B$4)+IF($O898="SL",IF($T898="",$Q898*Analysetool!B$5,$T898*Analysetool!B$5),$O898*Analysetool!B$5)+IF($P898="SL",IF($T898="",$Q898*Analysetool!B$6,$T898*Analysetool!B$6),$P898*Analysetool!B$6))-Tabel1[[#This Row],[fees (%)]],"")</f>
        <v/>
      </c>
    </row>
    <row r="899" spans="1:36" ht="15.75" customHeight="1" x14ac:dyDescent="0.35">
      <c r="A899" s="55"/>
      <c r="B899" s="56"/>
      <c r="C899" s="56"/>
      <c r="D899" s="56"/>
      <c r="E899" s="56"/>
      <c r="F899" s="57"/>
      <c r="G899" s="67"/>
      <c r="H899" s="67"/>
      <c r="I899" s="185"/>
      <c r="J899" s="58" t="str">
        <f>IFERROR(Tabel1[[#This Row],[risico PF (%)]]/Tabel1[[#This Row],[Fictieve Stoploss (%)]]*-1,"")</f>
        <v/>
      </c>
      <c r="K899" s="58" t="str">
        <f>IFERROR(Tabel1[[#This Row],[risico PF (%)]]/Tabel1[[#This Row],[Stoploss optie 2 (%)]]*-1,"")</f>
        <v/>
      </c>
      <c r="L899" s="137"/>
      <c r="M899" s="137"/>
      <c r="N899" s="138"/>
      <c r="O899" s="138"/>
      <c r="P899" s="57"/>
      <c r="Q899" s="61"/>
      <c r="R899" s="61"/>
      <c r="S899" s="61"/>
      <c r="T899" s="60"/>
      <c r="U899" s="60"/>
      <c r="V899" s="62"/>
      <c r="W899" s="62"/>
      <c r="X899" s="76"/>
      <c r="Y899" s="61"/>
      <c r="Z899" s="163">
        <f>Tabel1[[#This Row],[prijs voorbij entry (%)]]-Tabel1[[#This Row],[Fictieve Stoploss (%)]]</f>
        <v>0</v>
      </c>
      <c r="AA899" s="94"/>
      <c r="AB899" s="94"/>
      <c r="AC899" s="61"/>
      <c r="AD899" s="61"/>
      <c r="AE899" s="61"/>
      <c r="AF899" s="95"/>
      <c r="AG899" s="153">
        <f>Tabel1[[#This Row],[eindtijd]]-Tabel1[[#This Row],[starttijd]]</f>
        <v>0</v>
      </c>
      <c r="AI899" s="59"/>
      <c r="AJ899" s="162" t="str">
        <f>IFERROR($J899*(IF($M899="SL",IF($T899="",$Q899*Analysetool!B$3,$T899*Analysetool!B$3),$M899*Analysetool!B$3)+IF($N899="SL",IF($T899="",$Q899*Analysetool!B$4,$T899*Analysetool!B$4),$N899*Analysetool!B$4)+IF($O899="SL",IF($T899="",$Q899*Analysetool!B$5,$T899*Analysetool!B$5),$O899*Analysetool!B$5)+IF($P899="SL",IF($T899="",$Q899*Analysetool!B$6,$T899*Analysetool!B$6),$P899*Analysetool!B$6))-Tabel1[[#This Row],[fees (%)]],"")</f>
        <v/>
      </c>
    </row>
    <row r="900" spans="1:36" ht="15.75" customHeight="1" x14ac:dyDescent="0.35">
      <c r="A900" s="55"/>
      <c r="B900" s="56"/>
      <c r="C900" s="56"/>
      <c r="D900" s="56"/>
      <c r="E900" s="56"/>
      <c r="F900" s="57"/>
      <c r="G900" s="67"/>
      <c r="H900" s="67"/>
      <c r="I900" s="185"/>
      <c r="J900" s="58" t="str">
        <f>IFERROR(Tabel1[[#This Row],[risico PF (%)]]/Tabel1[[#This Row],[Fictieve Stoploss (%)]]*-1,"")</f>
        <v/>
      </c>
      <c r="K900" s="58" t="str">
        <f>IFERROR(Tabel1[[#This Row],[risico PF (%)]]/Tabel1[[#This Row],[Stoploss optie 2 (%)]]*-1,"")</f>
        <v/>
      </c>
      <c r="L900" s="137"/>
      <c r="M900" s="137"/>
      <c r="N900" s="138"/>
      <c r="O900" s="138"/>
      <c r="P900" s="57"/>
      <c r="Q900" s="61"/>
      <c r="R900" s="61"/>
      <c r="S900" s="61"/>
      <c r="T900" s="60"/>
      <c r="U900" s="60"/>
      <c r="V900" s="62"/>
      <c r="W900" s="62"/>
      <c r="X900" s="76"/>
      <c r="Y900" s="61"/>
      <c r="Z900" s="163">
        <f>Tabel1[[#This Row],[prijs voorbij entry (%)]]-Tabel1[[#This Row],[Fictieve Stoploss (%)]]</f>
        <v>0</v>
      </c>
      <c r="AA900" s="94"/>
      <c r="AB900" s="94"/>
      <c r="AC900" s="61"/>
      <c r="AD900" s="61"/>
      <c r="AE900" s="61"/>
      <c r="AF900" s="95"/>
      <c r="AG900" s="153">
        <f>Tabel1[[#This Row],[eindtijd]]-Tabel1[[#This Row],[starttijd]]</f>
        <v>0</v>
      </c>
      <c r="AI900" s="59"/>
      <c r="AJ900" s="162" t="str">
        <f>IFERROR($J900*(IF($M900="SL",IF($T900="",$Q900*Analysetool!B$3,$T900*Analysetool!B$3),$M900*Analysetool!B$3)+IF($N900="SL",IF($T900="",$Q900*Analysetool!B$4,$T900*Analysetool!B$4),$N900*Analysetool!B$4)+IF($O900="SL",IF($T900="",$Q900*Analysetool!B$5,$T900*Analysetool!B$5),$O900*Analysetool!B$5)+IF($P900="SL",IF($T900="",$Q900*Analysetool!B$6,$T900*Analysetool!B$6),$P900*Analysetool!B$6))-Tabel1[[#This Row],[fees (%)]],"")</f>
        <v/>
      </c>
    </row>
    <row r="901" spans="1:36" ht="15.75" customHeight="1" x14ac:dyDescent="0.35">
      <c r="A901" s="55"/>
      <c r="B901" s="56"/>
      <c r="C901" s="56"/>
      <c r="D901" s="56"/>
      <c r="E901" s="56"/>
      <c r="F901" s="57"/>
      <c r="G901" s="67"/>
      <c r="H901" s="67"/>
      <c r="I901" s="185"/>
      <c r="J901" s="58" t="str">
        <f>IFERROR(Tabel1[[#This Row],[risico PF (%)]]/Tabel1[[#This Row],[Fictieve Stoploss (%)]]*-1,"")</f>
        <v/>
      </c>
      <c r="K901" s="58" t="str">
        <f>IFERROR(Tabel1[[#This Row],[risico PF (%)]]/Tabel1[[#This Row],[Stoploss optie 2 (%)]]*-1,"")</f>
        <v/>
      </c>
      <c r="L901" s="137"/>
      <c r="M901" s="137"/>
      <c r="N901" s="138"/>
      <c r="O901" s="138"/>
      <c r="P901" s="57"/>
      <c r="Q901" s="61"/>
      <c r="R901" s="61"/>
      <c r="S901" s="61"/>
      <c r="T901" s="60"/>
      <c r="U901" s="60"/>
      <c r="V901" s="62"/>
      <c r="W901" s="62"/>
      <c r="X901" s="76"/>
      <c r="Y901" s="61"/>
      <c r="Z901" s="163">
        <f>Tabel1[[#This Row],[prijs voorbij entry (%)]]-Tabel1[[#This Row],[Fictieve Stoploss (%)]]</f>
        <v>0</v>
      </c>
      <c r="AA901" s="94"/>
      <c r="AB901" s="94"/>
      <c r="AC901" s="61"/>
      <c r="AD901" s="61"/>
      <c r="AE901" s="61"/>
      <c r="AF901" s="95"/>
      <c r="AG901" s="153">
        <f>Tabel1[[#This Row],[eindtijd]]-Tabel1[[#This Row],[starttijd]]</f>
        <v>0</v>
      </c>
      <c r="AI901" s="59"/>
      <c r="AJ901" s="162" t="str">
        <f>IFERROR($J901*(IF($M901="SL",IF($T901="",$Q901*Analysetool!B$3,$T901*Analysetool!B$3),$M901*Analysetool!B$3)+IF($N901="SL",IF($T901="",$Q901*Analysetool!B$4,$T901*Analysetool!B$4),$N901*Analysetool!B$4)+IF($O901="SL",IF($T901="",$Q901*Analysetool!B$5,$T901*Analysetool!B$5),$O901*Analysetool!B$5)+IF($P901="SL",IF($T901="",$Q901*Analysetool!B$6,$T901*Analysetool!B$6),$P901*Analysetool!B$6))-Tabel1[[#This Row],[fees (%)]],"")</f>
        <v/>
      </c>
    </row>
    <row r="902" spans="1:36" ht="15.75" customHeight="1" x14ac:dyDescent="0.35">
      <c r="A902" s="55"/>
      <c r="B902" s="56"/>
      <c r="C902" s="56"/>
      <c r="D902" s="56"/>
      <c r="E902" s="56"/>
      <c r="F902" s="57"/>
      <c r="G902" s="67"/>
      <c r="H902" s="67"/>
      <c r="I902" s="185"/>
      <c r="J902" s="58" t="str">
        <f>IFERROR(Tabel1[[#This Row],[risico PF (%)]]/Tabel1[[#This Row],[Fictieve Stoploss (%)]]*-1,"")</f>
        <v/>
      </c>
      <c r="K902" s="58" t="str">
        <f>IFERROR(Tabel1[[#This Row],[risico PF (%)]]/Tabel1[[#This Row],[Stoploss optie 2 (%)]]*-1,"")</f>
        <v/>
      </c>
      <c r="L902" s="137"/>
      <c r="M902" s="137"/>
      <c r="N902" s="138"/>
      <c r="O902" s="138"/>
      <c r="P902" s="57"/>
      <c r="Q902" s="61"/>
      <c r="R902" s="61"/>
      <c r="S902" s="61"/>
      <c r="T902" s="60"/>
      <c r="U902" s="60"/>
      <c r="V902" s="62"/>
      <c r="W902" s="62"/>
      <c r="X902" s="76"/>
      <c r="Y902" s="61"/>
      <c r="Z902" s="163">
        <f>Tabel1[[#This Row],[prijs voorbij entry (%)]]-Tabel1[[#This Row],[Fictieve Stoploss (%)]]</f>
        <v>0</v>
      </c>
      <c r="AA902" s="94"/>
      <c r="AB902" s="94"/>
      <c r="AC902" s="61"/>
      <c r="AD902" s="61"/>
      <c r="AE902" s="61"/>
      <c r="AF902" s="95"/>
      <c r="AG902" s="153">
        <f>Tabel1[[#This Row],[eindtijd]]-Tabel1[[#This Row],[starttijd]]</f>
        <v>0</v>
      </c>
      <c r="AI902" s="59"/>
      <c r="AJ902" s="162" t="str">
        <f>IFERROR($J902*(IF($M902="SL",IF($T902="",$Q902*Analysetool!B$3,$T902*Analysetool!B$3),$M902*Analysetool!B$3)+IF($N902="SL",IF($T902="",$Q902*Analysetool!B$4,$T902*Analysetool!B$4),$N902*Analysetool!B$4)+IF($O902="SL",IF($T902="",$Q902*Analysetool!B$5,$T902*Analysetool!B$5),$O902*Analysetool!B$5)+IF($P902="SL",IF($T902="",$Q902*Analysetool!B$6,$T902*Analysetool!B$6),$P902*Analysetool!B$6))-Tabel1[[#This Row],[fees (%)]],"")</f>
        <v/>
      </c>
    </row>
    <row r="903" spans="1:36" ht="15.75" customHeight="1" x14ac:dyDescent="0.35">
      <c r="A903" s="55"/>
      <c r="B903" s="56"/>
      <c r="C903" s="56"/>
      <c r="D903" s="56"/>
      <c r="E903" s="56"/>
      <c r="F903" s="57"/>
      <c r="G903" s="67"/>
      <c r="H903" s="67"/>
      <c r="I903" s="185"/>
      <c r="J903" s="58" t="str">
        <f>IFERROR(Tabel1[[#This Row],[risico PF (%)]]/Tabel1[[#This Row],[Fictieve Stoploss (%)]]*-1,"")</f>
        <v/>
      </c>
      <c r="K903" s="58" t="str">
        <f>IFERROR(Tabel1[[#This Row],[risico PF (%)]]/Tabel1[[#This Row],[Stoploss optie 2 (%)]]*-1,"")</f>
        <v/>
      </c>
      <c r="L903" s="137"/>
      <c r="M903" s="137"/>
      <c r="N903" s="138"/>
      <c r="O903" s="138"/>
      <c r="P903" s="57"/>
      <c r="Q903" s="61"/>
      <c r="R903" s="61"/>
      <c r="S903" s="61"/>
      <c r="T903" s="60"/>
      <c r="U903" s="60"/>
      <c r="V903" s="62"/>
      <c r="W903" s="62"/>
      <c r="X903" s="76"/>
      <c r="Y903" s="61"/>
      <c r="Z903" s="163">
        <f>Tabel1[[#This Row],[prijs voorbij entry (%)]]-Tabel1[[#This Row],[Fictieve Stoploss (%)]]</f>
        <v>0</v>
      </c>
      <c r="AA903" s="94"/>
      <c r="AB903" s="94"/>
      <c r="AC903" s="61"/>
      <c r="AD903" s="61"/>
      <c r="AE903" s="61"/>
      <c r="AF903" s="95"/>
      <c r="AG903" s="153">
        <f>Tabel1[[#This Row],[eindtijd]]-Tabel1[[#This Row],[starttijd]]</f>
        <v>0</v>
      </c>
      <c r="AI903" s="59"/>
      <c r="AJ903" s="162" t="str">
        <f>IFERROR($J903*(IF($M903="SL",IF($T903="",$Q903*Analysetool!B$3,$T903*Analysetool!B$3),$M903*Analysetool!B$3)+IF($N903="SL",IF($T903="",$Q903*Analysetool!B$4,$T903*Analysetool!B$4),$N903*Analysetool!B$4)+IF($O903="SL",IF($T903="",$Q903*Analysetool!B$5,$T903*Analysetool!B$5),$O903*Analysetool!B$5)+IF($P903="SL",IF($T903="",$Q903*Analysetool!B$6,$T903*Analysetool!B$6),$P903*Analysetool!B$6))-Tabel1[[#This Row],[fees (%)]],"")</f>
        <v/>
      </c>
    </row>
    <row r="904" spans="1:36" ht="15.75" customHeight="1" x14ac:dyDescent="0.35">
      <c r="A904" s="55"/>
      <c r="B904" s="56"/>
      <c r="C904" s="56"/>
      <c r="D904" s="56"/>
      <c r="E904" s="56"/>
      <c r="F904" s="57"/>
      <c r="G904" s="67"/>
      <c r="H904" s="67"/>
      <c r="I904" s="185"/>
      <c r="J904" s="58" t="str">
        <f>IFERROR(Tabel1[[#This Row],[risico PF (%)]]/Tabel1[[#This Row],[Fictieve Stoploss (%)]]*-1,"")</f>
        <v/>
      </c>
      <c r="K904" s="58" t="str">
        <f>IFERROR(Tabel1[[#This Row],[risico PF (%)]]/Tabel1[[#This Row],[Stoploss optie 2 (%)]]*-1,"")</f>
        <v/>
      </c>
      <c r="L904" s="137"/>
      <c r="M904" s="137"/>
      <c r="N904" s="138"/>
      <c r="O904" s="138"/>
      <c r="P904" s="57"/>
      <c r="Q904" s="61"/>
      <c r="R904" s="61"/>
      <c r="S904" s="61"/>
      <c r="T904" s="60"/>
      <c r="U904" s="60"/>
      <c r="V904" s="62"/>
      <c r="W904" s="62"/>
      <c r="X904" s="76"/>
      <c r="Y904" s="61"/>
      <c r="Z904" s="163">
        <f>Tabel1[[#This Row],[prijs voorbij entry (%)]]-Tabel1[[#This Row],[Fictieve Stoploss (%)]]</f>
        <v>0</v>
      </c>
      <c r="AA904" s="94"/>
      <c r="AB904" s="94"/>
      <c r="AC904" s="61"/>
      <c r="AD904" s="61"/>
      <c r="AE904" s="61"/>
      <c r="AF904" s="95"/>
      <c r="AG904" s="153">
        <f>Tabel1[[#This Row],[eindtijd]]-Tabel1[[#This Row],[starttijd]]</f>
        <v>0</v>
      </c>
      <c r="AI904" s="59"/>
      <c r="AJ904" s="162" t="str">
        <f>IFERROR($J904*(IF($M904="SL",IF($T904="",$Q904*Analysetool!B$3,$T904*Analysetool!B$3),$M904*Analysetool!B$3)+IF($N904="SL",IF($T904="",$Q904*Analysetool!B$4,$T904*Analysetool!B$4),$N904*Analysetool!B$4)+IF($O904="SL",IF($T904="",$Q904*Analysetool!B$5,$T904*Analysetool!B$5),$O904*Analysetool!B$5)+IF($P904="SL",IF($T904="",$Q904*Analysetool!B$6,$T904*Analysetool!B$6),$P904*Analysetool!B$6))-Tabel1[[#This Row],[fees (%)]],"")</f>
        <v/>
      </c>
    </row>
    <row r="905" spans="1:36" ht="15.75" customHeight="1" x14ac:dyDescent="0.35">
      <c r="A905" s="55"/>
      <c r="B905" s="56"/>
      <c r="C905" s="56"/>
      <c r="D905" s="56"/>
      <c r="E905" s="56"/>
      <c r="F905" s="57"/>
      <c r="G905" s="67"/>
      <c r="H905" s="67"/>
      <c r="I905" s="185"/>
      <c r="J905" s="58" t="str">
        <f>IFERROR(Tabel1[[#This Row],[risico PF (%)]]/Tabel1[[#This Row],[Fictieve Stoploss (%)]]*-1,"")</f>
        <v/>
      </c>
      <c r="K905" s="58" t="str">
        <f>IFERROR(Tabel1[[#This Row],[risico PF (%)]]/Tabel1[[#This Row],[Stoploss optie 2 (%)]]*-1,"")</f>
        <v/>
      </c>
      <c r="L905" s="137"/>
      <c r="M905" s="137"/>
      <c r="N905" s="138"/>
      <c r="O905" s="138"/>
      <c r="P905" s="57"/>
      <c r="Q905" s="61"/>
      <c r="R905" s="61"/>
      <c r="S905" s="61"/>
      <c r="T905" s="60"/>
      <c r="U905" s="60"/>
      <c r="V905" s="62"/>
      <c r="W905" s="62"/>
      <c r="X905" s="76"/>
      <c r="Y905" s="61"/>
      <c r="Z905" s="163">
        <f>Tabel1[[#This Row],[prijs voorbij entry (%)]]-Tabel1[[#This Row],[Fictieve Stoploss (%)]]</f>
        <v>0</v>
      </c>
      <c r="AA905" s="94"/>
      <c r="AB905" s="94"/>
      <c r="AC905" s="61"/>
      <c r="AD905" s="61"/>
      <c r="AE905" s="61"/>
      <c r="AF905" s="95"/>
      <c r="AG905" s="153">
        <f>Tabel1[[#This Row],[eindtijd]]-Tabel1[[#This Row],[starttijd]]</f>
        <v>0</v>
      </c>
      <c r="AI905" s="59"/>
      <c r="AJ905" s="162" t="str">
        <f>IFERROR($J905*(IF($M905="SL",IF($T905="",$Q905*Analysetool!B$3,$T905*Analysetool!B$3),$M905*Analysetool!B$3)+IF($N905="SL",IF($T905="",$Q905*Analysetool!B$4,$T905*Analysetool!B$4),$N905*Analysetool!B$4)+IF($O905="SL",IF($T905="",$Q905*Analysetool!B$5,$T905*Analysetool!B$5),$O905*Analysetool!B$5)+IF($P905="SL",IF($T905="",$Q905*Analysetool!B$6,$T905*Analysetool!B$6),$P905*Analysetool!B$6))-Tabel1[[#This Row],[fees (%)]],"")</f>
        <v/>
      </c>
    </row>
    <row r="906" spans="1:36" ht="15.75" customHeight="1" x14ac:dyDescent="0.35">
      <c r="A906" s="55"/>
      <c r="B906" s="56"/>
      <c r="C906" s="56"/>
      <c r="D906" s="56"/>
      <c r="E906" s="56"/>
      <c r="F906" s="57"/>
      <c r="G906" s="67"/>
      <c r="H906" s="67"/>
      <c r="I906" s="185"/>
      <c r="J906" s="58" t="str">
        <f>IFERROR(Tabel1[[#This Row],[risico PF (%)]]/Tabel1[[#This Row],[Fictieve Stoploss (%)]]*-1,"")</f>
        <v/>
      </c>
      <c r="K906" s="58" t="str">
        <f>IFERROR(Tabel1[[#This Row],[risico PF (%)]]/Tabel1[[#This Row],[Stoploss optie 2 (%)]]*-1,"")</f>
        <v/>
      </c>
      <c r="L906" s="137"/>
      <c r="M906" s="137"/>
      <c r="N906" s="138"/>
      <c r="O906" s="138"/>
      <c r="P906" s="57"/>
      <c r="Q906" s="61"/>
      <c r="R906" s="61"/>
      <c r="S906" s="61"/>
      <c r="T906" s="60"/>
      <c r="U906" s="60"/>
      <c r="V906" s="62"/>
      <c r="W906" s="62"/>
      <c r="X906" s="76"/>
      <c r="Y906" s="61"/>
      <c r="Z906" s="163">
        <f>Tabel1[[#This Row],[prijs voorbij entry (%)]]-Tabel1[[#This Row],[Fictieve Stoploss (%)]]</f>
        <v>0</v>
      </c>
      <c r="AA906" s="94"/>
      <c r="AB906" s="94"/>
      <c r="AC906" s="61"/>
      <c r="AD906" s="61"/>
      <c r="AE906" s="61"/>
      <c r="AF906" s="95"/>
      <c r="AG906" s="153">
        <f>Tabel1[[#This Row],[eindtijd]]-Tabel1[[#This Row],[starttijd]]</f>
        <v>0</v>
      </c>
      <c r="AI906" s="59"/>
      <c r="AJ906" s="162" t="str">
        <f>IFERROR($J906*(IF($M906="SL",IF($T906="",$Q906*Analysetool!B$3,$T906*Analysetool!B$3),$M906*Analysetool!B$3)+IF($N906="SL",IF($T906="",$Q906*Analysetool!B$4,$T906*Analysetool!B$4),$N906*Analysetool!B$4)+IF($O906="SL",IF($T906="",$Q906*Analysetool!B$5,$T906*Analysetool!B$5),$O906*Analysetool!B$5)+IF($P906="SL",IF($T906="",$Q906*Analysetool!B$6,$T906*Analysetool!B$6),$P906*Analysetool!B$6))-Tabel1[[#This Row],[fees (%)]],"")</f>
        <v/>
      </c>
    </row>
    <row r="907" spans="1:36" ht="15.75" customHeight="1" x14ac:dyDescent="0.35">
      <c r="A907" s="55"/>
      <c r="B907" s="56"/>
      <c r="C907" s="56"/>
      <c r="D907" s="56"/>
      <c r="E907" s="56"/>
      <c r="F907" s="57"/>
      <c r="G907" s="67"/>
      <c r="H907" s="67"/>
      <c r="I907" s="185"/>
      <c r="J907" s="58" t="str">
        <f>IFERROR(Tabel1[[#This Row],[risico PF (%)]]/Tabel1[[#This Row],[Fictieve Stoploss (%)]]*-1,"")</f>
        <v/>
      </c>
      <c r="K907" s="58" t="str">
        <f>IFERROR(Tabel1[[#This Row],[risico PF (%)]]/Tabel1[[#This Row],[Stoploss optie 2 (%)]]*-1,"")</f>
        <v/>
      </c>
      <c r="L907" s="137"/>
      <c r="M907" s="137"/>
      <c r="N907" s="138"/>
      <c r="O907" s="138"/>
      <c r="P907" s="57"/>
      <c r="Q907" s="61"/>
      <c r="R907" s="61"/>
      <c r="S907" s="61"/>
      <c r="T907" s="60"/>
      <c r="U907" s="60"/>
      <c r="V907" s="62"/>
      <c r="W907" s="62"/>
      <c r="X907" s="76"/>
      <c r="Y907" s="61"/>
      <c r="Z907" s="163">
        <f>Tabel1[[#This Row],[prijs voorbij entry (%)]]-Tabel1[[#This Row],[Fictieve Stoploss (%)]]</f>
        <v>0</v>
      </c>
      <c r="AA907" s="94"/>
      <c r="AB907" s="94"/>
      <c r="AC907" s="61"/>
      <c r="AD907" s="61"/>
      <c r="AE907" s="61"/>
      <c r="AF907" s="95"/>
      <c r="AG907" s="153">
        <f>Tabel1[[#This Row],[eindtijd]]-Tabel1[[#This Row],[starttijd]]</f>
        <v>0</v>
      </c>
      <c r="AI907" s="59"/>
      <c r="AJ907" s="162" t="str">
        <f>IFERROR($J907*(IF($M907="SL",IF($T907="",$Q907*Analysetool!B$3,$T907*Analysetool!B$3),$M907*Analysetool!B$3)+IF($N907="SL",IF($T907="",$Q907*Analysetool!B$4,$T907*Analysetool!B$4),$N907*Analysetool!B$4)+IF($O907="SL",IF($T907="",$Q907*Analysetool!B$5,$T907*Analysetool!B$5),$O907*Analysetool!B$5)+IF($P907="SL",IF($T907="",$Q907*Analysetool!B$6,$T907*Analysetool!B$6),$P907*Analysetool!B$6))-Tabel1[[#This Row],[fees (%)]],"")</f>
        <v/>
      </c>
    </row>
    <row r="908" spans="1:36" ht="15.75" customHeight="1" x14ac:dyDescent="0.35">
      <c r="A908" s="55"/>
      <c r="B908" s="56"/>
      <c r="C908" s="56"/>
      <c r="D908" s="56"/>
      <c r="E908" s="56"/>
      <c r="F908" s="57"/>
      <c r="G908" s="67"/>
      <c r="H908" s="67"/>
      <c r="I908" s="185"/>
      <c r="J908" s="58" t="str">
        <f>IFERROR(Tabel1[[#This Row],[risico PF (%)]]/Tabel1[[#This Row],[Fictieve Stoploss (%)]]*-1,"")</f>
        <v/>
      </c>
      <c r="K908" s="58" t="str">
        <f>IFERROR(Tabel1[[#This Row],[risico PF (%)]]/Tabel1[[#This Row],[Stoploss optie 2 (%)]]*-1,"")</f>
        <v/>
      </c>
      <c r="L908" s="137"/>
      <c r="M908" s="137"/>
      <c r="N908" s="138"/>
      <c r="O908" s="138"/>
      <c r="P908" s="57"/>
      <c r="Q908" s="61"/>
      <c r="R908" s="61"/>
      <c r="S908" s="61"/>
      <c r="T908" s="60"/>
      <c r="U908" s="60"/>
      <c r="V908" s="62"/>
      <c r="W908" s="62"/>
      <c r="X908" s="76"/>
      <c r="Y908" s="61"/>
      <c r="Z908" s="163">
        <f>Tabel1[[#This Row],[prijs voorbij entry (%)]]-Tabel1[[#This Row],[Fictieve Stoploss (%)]]</f>
        <v>0</v>
      </c>
      <c r="AA908" s="94"/>
      <c r="AB908" s="94"/>
      <c r="AC908" s="61"/>
      <c r="AD908" s="61"/>
      <c r="AE908" s="61"/>
      <c r="AF908" s="95"/>
      <c r="AG908" s="153">
        <f>Tabel1[[#This Row],[eindtijd]]-Tabel1[[#This Row],[starttijd]]</f>
        <v>0</v>
      </c>
      <c r="AI908" s="59"/>
      <c r="AJ908" s="162" t="str">
        <f>IFERROR($J908*(IF($M908="SL",IF($T908="",$Q908*Analysetool!B$3,$T908*Analysetool!B$3),$M908*Analysetool!B$3)+IF($N908="SL",IF($T908="",$Q908*Analysetool!B$4,$T908*Analysetool!B$4),$N908*Analysetool!B$4)+IF($O908="SL",IF($T908="",$Q908*Analysetool!B$5,$T908*Analysetool!B$5),$O908*Analysetool!B$5)+IF($P908="SL",IF($T908="",$Q908*Analysetool!B$6,$T908*Analysetool!B$6),$P908*Analysetool!B$6))-Tabel1[[#This Row],[fees (%)]],"")</f>
        <v/>
      </c>
    </row>
    <row r="909" spans="1:36" ht="15.75" customHeight="1" x14ac:dyDescent="0.35">
      <c r="A909" s="55"/>
      <c r="B909" s="56"/>
      <c r="C909" s="56"/>
      <c r="D909" s="56"/>
      <c r="E909" s="56"/>
      <c r="F909" s="57"/>
      <c r="G909" s="67"/>
      <c r="H909" s="67"/>
      <c r="I909" s="185"/>
      <c r="J909" s="58" t="str">
        <f>IFERROR(Tabel1[[#This Row],[risico PF (%)]]/Tabel1[[#This Row],[Fictieve Stoploss (%)]]*-1,"")</f>
        <v/>
      </c>
      <c r="K909" s="58" t="str">
        <f>IFERROR(Tabel1[[#This Row],[risico PF (%)]]/Tabel1[[#This Row],[Stoploss optie 2 (%)]]*-1,"")</f>
        <v/>
      </c>
      <c r="L909" s="137"/>
      <c r="M909" s="137"/>
      <c r="N909" s="138"/>
      <c r="O909" s="138"/>
      <c r="P909" s="57"/>
      <c r="Q909" s="61"/>
      <c r="R909" s="61"/>
      <c r="S909" s="61"/>
      <c r="T909" s="60"/>
      <c r="U909" s="60"/>
      <c r="V909" s="62"/>
      <c r="W909" s="62"/>
      <c r="X909" s="76"/>
      <c r="Y909" s="61"/>
      <c r="Z909" s="163">
        <f>Tabel1[[#This Row],[prijs voorbij entry (%)]]-Tabel1[[#This Row],[Fictieve Stoploss (%)]]</f>
        <v>0</v>
      </c>
      <c r="AA909" s="94"/>
      <c r="AB909" s="94"/>
      <c r="AC909" s="61"/>
      <c r="AD909" s="61"/>
      <c r="AE909" s="61"/>
      <c r="AF909" s="95"/>
      <c r="AG909" s="153">
        <f>Tabel1[[#This Row],[eindtijd]]-Tabel1[[#This Row],[starttijd]]</f>
        <v>0</v>
      </c>
      <c r="AI909" s="59"/>
      <c r="AJ909" s="162" t="str">
        <f>IFERROR($J909*(IF($M909="SL",IF($T909="",$Q909*Analysetool!B$3,$T909*Analysetool!B$3),$M909*Analysetool!B$3)+IF($N909="SL",IF($T909="",$Q909*Analysetool!B$4,$T909*Analysetool!B$4),$N909*Analysetool!B$4)+IF($O909="SL",IF($T909="",$Q909*Analysetool!B$5,$T909*Analysetool!B$5),$O909*Analysetool!B$5)+IF($P909="SL",IF($T909="",$Q909*Analysetool!B$6,$T909*Analysetool!B$6),$P909*Analysetool!B$6))-Tabel1[[#This Row],[fees (%)]],"")</f>
        <v/>
      </c>
    </row>
    <row r="910" spans="1:36" ht="15.75" customHeight="1" x14ac:dyDescent="0.35">
      <c r="A910" s="55"/>
      <c r="B910" s="56"/>
      <c r="C910" s="56"/>
      <c r="D910" s="56"/>
      <c r="E910" s="56"/>
      <c r="F910" s="57"/>
      <c r="G910" s="67"/>
      <c r="H910" s="67"/>
      <c r="I910" s="185"/>
      <c r="J910" s="58" t="str">
        <f>IFERROR(Tabel1[[#This Row],[risico PF (%)]]/Tabel1[[#This Row],[Fictieve Stoploss (%)]]*-1,"")</f>
        <v/>
      </c>
      <c r="K910" s="58" t="str">
        <f>IFERROR(Tabel1[[#This Row],[risico PF (%)]]/Tabel1[[#This Row],[Stoploss optie 2 (%)]]*-1,"")</f>
        <v/>
      </c>
      <c r="L910" s="137"/>
      <c r="M910" s="137"/>
      <c r="N910" s="138"/>
      <c r="O910" s="138"/>
      <c r="P910" s="57"/>
      <c r="Q910" s="61"/>
      <c r="R910" s="61"/>
      <c r="S910" s="61"/>
      <c r="T910" s="60"/>
      <c r="U910" s="60"/>
      <c r="V910" s="62"/>
      <c r="W910" s="62"/>
      <c r="X910" s="76"/>
      <c r="Y910" s="61"/>
      <c r="Z910" s="163">
        <f>Tabel1[[#This Row],[prijs voorbij entry (%)]]-Tabel1[[#This Row],[Fictieve Stoploss (%)]]</f>
        <v>0</v>
      </c>
      <c r="AA910" s="94"/>
      <c r="AB910" s="94"/>
      <c r="AC910" s="61"/>
      <c r="AD910" s="61"/>
      <c r="AE910" s="61"/>
      <c r="AF910" s="95"/>
      <c r="AG910" s="153">
        <f>Tabel1[[#This Row],[eindtijd]]-Tabel1[[#This Row],[starttijd]]</f>
        <v>0</v>
      </c>
      <c r="AI910" s="59"/>
      <c r="AJ910" s="162" t="str">
        <f>IFERROR($J910*(IF($M910="SL",IF($T910="",$Q910*Analysetool!B$3,$T910*Analysetool!B$3),$M910*Analysetool!B$3)+IF($N910="SL",IF($T910="",$Q910*Analysetool!B$4,$T910*Analysetool!B$4),$N910*Analysetool!B$4)+IF($O910="SL",IF($T910="",$Q910*Analysetool!B$5,$T910*Analysetool!B$5),$O910*Analysetool!B$5)+IF($P910="SL",IF($T910="",$Q910*Analysetool!B$6,$T910*Analysetool!B$6),$P910*Analysetool!B$6))-Tabel1[[#This Row],[fees (%)]],"")</f>
        <v/>
      </c>
    </row>
    <row r="911" spans="1:36" ht="15.75" customHeight="1" x14ac:dyDescent="0.35">
      <c r="A911" s="55"/>
      <c r="B911" s="56"/>
      <c r="C911" s="56"/>
      <c r="D911" s="56"/>
      <c r="E911" s="56"/>
      <c r="F911" s="57"/>
      <c r="G911" s="67"/>
      <c r="H911" s="67"/>
      <c r="I911" s="185"/>
      <c r="J911" s="58" t="str">
        <f>IFERROR(Tabel1[[#This Row],[risico PF (%)]]/Tabel1[[#This Row],[Fictieve Stoploss (%)]]*-1,"")</f>
        <v/>
      </c>
      <c r="K911" s="58" t="str">
        <f>IFERROR(Tabel1[[#This Row],[risico PF (%)]]/Tabel1[[#This Row],[Stoploss optie 2 (%)]]*-1,"")</f>
        <v/>
      </c>
      <c r="L911" s="137"/>
      <c r="M911" s="137"/>
      <c r="N911" s="138"/>
      <c r="O911" s="138"/>
      <c r="P911" s="57"/>
      <c r="Q911" s="61"/>
      <c r="R911" s="61"/>
      <c r="S911" s="61"/>
      <c r="T911" s="60"/>
      <c r="U911" s="60"/>
      <c r="V911" s="62"/>
      <c r="W911" s="62"/>
      <c r="X911" s="76"/>
      <c r="Y911" s="61"/>
      <c r="Z911" s="163">
        <f>Tabel1[[#This Row],[prijs voorbij entry (%)]]-Tabel1[[#This Row],[Fictieve Stoploss (%)]]</f>
        <v>0</v>
      </c>
      <c r="AA911" s="94"/>
      <c r="AB911" s="94"/>
      <c r="AC911" s="61"/>
      <c r="AD911" s="61"/>
      <c r="AE911" s="61"/>
      <c r="AF911" s="95"/>
      <c r="AG911" s="153">
        <f>Tabel1[[#This Row],[eindtijd]]-Tabel1[[#This Row],[starttijd]]</f>
        <v>0</v>
      </c>
      <c r="AI911" s="59"/>
      <c r="AJ911" s="162" t="str">
        <f>IFERROR($J911*(IF($M911="SL",IF($T911="",$Q911*Analysetool!B$3,$T911*Analysetool!B$3),$M911*Analysetool!B$3)+IF($N911="SL",IF($T911="",$Q911*Analysetool!B$4,$T911*Analysetool!B$4),$N911*Analysetool!B$4)+IF($O911="SL",IF($T911="",$Q911*Analysetool!B$5,$T911*Analysetool!B$5),$O911*Analysetool!B$5)+IF($P911="SL",IF($T911="",$Q911*Analysetool!B$6,$T911*Analysetool!B$6),$P911*Analysetool!B$6))-Tabel1[[#This Row],[fees (%)]],"")</f>
        <v/>
      </c>
    </row>
    <row r="912" spans="1:36" ht="15.75" customHeight="1" x14ac:dyDescent="0.35">
      <c r="A912" s="55"/>
      <c r="B912" s="56"/>
      <c r="C912" s="56"/>
      <c r="D912" s="56"/>
      <c r="E912" s="56"/>
      <c r="F912" s="57"/>
      <c r="G912" s="67"/>
      <c r="H912" s="67"/>
      <c r="I912" s="185"/>
      <c r="J912" s="58" t="str">
        <f>IFERROR(Tabel1[[#This Row],[risico PF (%)]]/Tabel1[[#This Row],[Fictieve Stoploss (%)]]*-1,"")</f>
        <v/>
      </c>
      <c r="K912" s="58" t="str">
        <f>IFERROR(Tabel1[[#This Row],[risico PF (%)]]/Tabel1[[#This Row],[Stoploss optie 2 (%)]]*-1,"")</f>
        <v/>
      </c>
      <c r="L912" s="137"/>
      <c r="M912" s="137"/>
      <c r="N912" s="138"/>
      <c r="O912" s="138"/>
      <c r="P912" s="57"/>
      <c r="Q912" s="61"/>
      <c r="R912" s="61"/>
      <c r="S912" s="61"/>
      <c r="T912" s="60"/>
      <c r="U912" s="60"/>
      <c r="V912" s="62"/>
      <c r="W912" s="62"/>
      <c r="X912" s="76"/>
      <c r="Y912" s="61"/>
      <c r="Z912" s="163">
        <f>Tabel1[[#This Row],[prijs voorbij entry (%)]]-Tabel1[[#This Row],[Fictieve Stoploss (%)]]</f>
        <v>0</v>
      </c>
      <c r="AA912" s="94"/>
      <c r="AB912" s="94"/>
      <c r="AC912" s="61"/>
      <c r="AD912" s="61"/>
      <c r="AE912" s="61"/>
      <c r="AF912" s="95"/>
      <c r="AG912" s="153">
        <f>Tabel1[[#This Row],[eindtijd]]-Tabel1[[#This Row],[starttijd]]</f>
        <v>0</v>
      </c>
      <c r="AI912" s="59"/>
      <c r="AJ912" s="162" t="str">
        <f>IFERROR($J912*(IF($M912="SL",IF($T912="",$Q912*Analysetool!B$3,$T912*Analysetool!B$3),$M912*Analysetool!B$3)+IF($N912="SL",IF($T912="",$Q912*Analysetool!B$4,$T912*Analysetool!B$4),$N912*Analysetool!B$4)+IF($O912="SL",IF($T912="",$Q912*Analysetool!B$5,$T912*Analysetool!B$5),$O912*Analysetool!B$5)+IF($P912="SL",IF($T912="",$Q912*Analysetool!B$6,$T912*Analysetool!B$6),$P912*Analysetool!B$6))-Tabel1[[#This Row],[fees (%)]],"")</f>
        <v/>
      </c>
    </row>
    <row r="913" spans="1:36" ht="15.75" customHeight="1" x14ac:dyDescent="0.35">
      <c r="A913" s="55"/>
      <c r="B913" s="56"/>
      <c r="C913" s="56"/>
      <c r="D913" s="56"/>
      <c r="E913" s="56"/>
      <c r="F913" s="57"/>
      <c r="G913" s="67"/>
      <c r="H913" s="67"/>
      <c r="I913" s="185"/>
      <c r="J913" s="58" t="str">
        <f>IFERROR(Tabel1[[#This Row],[risico PF (%)]]/Tabel1[[#This Row],[Fictieve Stoploss (%)]]*-1,"")</f>
        <v/>
      </c>
      <c r="K913" s="58" t="str">
        <f>IFERROR(Tabel1[[#This Row],[risico PF (%)]]/Tabel1[[#This Row],[Stoploss optie 2 (%)]]*-1,"")</f>
        <v/>
      </c>
      <c r="L913" s="137"/>
      <c r="M913" s="137"/>
      <c r="N913" s="138"/>
      <c r="O913" s="138"/>
      <c r="P913" s="57"/>
      <c r="Q913" s="61"/>
      <c r="R913" s="61"/>
      <c r="S913" s="61"/>
      <c r="T913" s="60"/>
      <c r="U913" s="60"/>
      <c r="V913" s="62"/>
      <c r="W913" s="62"/>
      <c r="X913" s="76"/>
      <c r="Y913" s="61"/>
      <c r="Z913" s="163">
        <f>Tabel1[[#This Row],[prijs voorbij entry (%)]]-Tabel1[[#This Row],[Fictieve Stoploss (%)]]</f>
        <v>0</v>
      </c>
      <c r="AA913" s="94"/>
      <c r="AB913" s="94"/>
      <c r="AC913" s="61"/>
      <c r="AD913" s="61"/>
      <c r="AE913" s="61"/>
      <c r="AF913" s="95"/>
      <c r="AG913" s="153">
        <f>Tabel1[[#This Row],[eindtijd]]-Tabel1[[#This Row],[starttijd]]</f>
        <v>0</v>
      </c>
      <c r="AI913" s="59"/>
      <c r="AJ913" s="162" t="str">
        <f>IFERROR($J913*(IF($M913="SL",IF($T913="",$Q913*Analysetool!B$3,$T913*Analysetool!B$3),$M913*Analysetool!B$3)+IF($N913="SL",IF($T913="",$Q913*Analysetool!B$4,$T913*Analysetool!B$4),$N913*Analysetool!B$4)+IF($O913="SL",IF($T913="",$Q913*Analysetool!B$5,$T913*Analysetool!B$5),$O913*Analysetool!B$5)+IF($P913="SL",IF($T913="",$Q913*Analysetool!B$6,$T913*Analysetool!B$6),$P913*Analysetool!B$6))-Tabel1[[#This Row],[fees (%)]],"")</f>
        <v/>
      </c>
    </row>
    <row r="914" spans="1:36" ht="15.75" customHeight="1" x14ac:dyDescent="0.35">
      <c r="A914" s="55"/>
      <c r="B914" s="56"/>
      <c r="C914" s="56"/>
      <c r="D914" s="56"/>
      <c r="E914" s="56"/>
      <c r="F914" s="57"/>
      <c r="G914" s="67"/>
      <c r="H914" s="67"/>
      <c r="I914" s="185"/>
      <c r="J914" s="58" t="str">
        <f>IFERROR(Tabel1[[#This Row],[risico PF (%)]]/Tabel1[[#This Row],[Fictieve Stoploss (%)]]*-1,"")</f>
        <v/>
      </c>
      <c r="K914" s="58" t="str">
        <f>IFERROR(Tabel1[[#This Row],[risico PF (%)]]/Tabel1[[#This Row],[Stoploss optie 2 (%)]]*-1,"")</f>
        <v/>
      </c>
      <c r="L914" s="137"/>
      <c r="M914" s="137"/>
      <c r="N914" s="138"/>
      <c r="O914" s="138"/>
      <c r="P914" s="57"/>
      <c r="Q914" s="61"/>
      <c r="R914" s="61"/>
      <c r="S914" s="61"/>
      <c r="T914" s="60"/>
      <c r="U914" s="60"/>
      <c r="V914" s="62"/>
      <c r="W914" s="62"/>
      <c r="X914" s="76"/>
      <c r="Y914" s="61"/>
      <c r="Z914" s="163">
        <f>Tabel1[[#This Row],[prijs voorbij entry (%)]]-Tabel1[[#This Row],[Fictieve Stoploss (%)]]</f>
        <v>0</v>
      </c>
      <c r="AA914" s="94"/>
      <c r="AB914" s="94"/>
      <c r="AC914" s="61"/>
      <c r="AD914" s="61"/>
      <c r="AE914" s="61"/>
      <c r="AF914" s="95"/>
      <c r="AG914" s="153">
        <f>Tabel1[[#This Row],[eindtijd]]-Tabel1[[#This Row],[starttijd]]</f>
        <v>0</v>
      </c>
      <c r="AI914" s="59"/>
      <c r="AJ914" s="162" t="str">
        <f>IFERROR($J914*(IF($M914="SL",IF($T914="",$Q914*Analysetool!B$3,$T914*Analysetool!B$3),$M914*Analysetool!B$3)+IF($N914="SL",IF($T914="",$Q914*Analysetool!B$4,$T914*Analysetool!B$4),$N914*Analysetool!B$4)+IF($O914="SL",IF($T914="",$Q914*Analysetool!B$5,$T914*Analysetool!B$5),$O914*Analysetool!B$5)+IF($P914="SL",IF($T914="",$Q914*Analysetool!B$6,$T914*Analysetool!B$6),$P914*Analysetool!B$6))-Tabel1[[#This Row],[fees (%)]],"")</f>
        <v/>
      </c>
    </row>
    <row r="915" spans="1:36" ht="15.75" customHeight="1" x14ac:dyDescent="0.35">
      <c r="A915" s="55"/>
      <c r="B915" s="56"/>
      <c r="C915" s="56"/>
      <c r="D915" s="56"/>
      <c r="E915" s="56"/>
      <c r="F915" s="57"/>
      <c r="G915" s="67"/>
      <c r="H915" s="67"/>
      <c r="I915" s="185"/>
      <c r="J915" s="58" t="str">
        <f>IFERROR(Tabel1[[#This Row],[risico PF (%)]]/Tabel1[[#This Row],[Fictieve Stoploss (%)]]*-1,"")</f>
        <v/>
      </c>
      <c r="K915" s="58" t="str">
        <f>IFERROR(Tabel1[[#This Row],[risico PF (%)]]/Tabel1[[#This Row],[Stoploss optie 2 (%)]]*-1,"")</f>
        <v/>
      </c>
      <c r="L915" s="137"/>
      <c r="M915" s="137"/>
      <c r="N915" s="138"/>
      <c r="O915" s="138"/>
      <c r="P915" s="57"/>
      <c r="Q915" s="61"/>
      <c r="R915" s="61"/>
      <c r="S915" s="61"/>
      <c r="T915" s="60"/>
      <c r="U915" s="60"/>
      <c r="V915" s="62"/>
      <c r="W915" s="62"/>
      <c r="X915" s="76"/>
      <c r="Y915" s="61"/>
      <c r="Z915" s="163">
        <f>Tabel1[[#This Row],[prijs voorbij entry (%)]]-Tabel1[[#This Row],[Fictieve Stoploss (%)]]</f>
        <v>0</v>
      </c>
      <c r="AA915" s="94"/>
      <c r="AB915" s="94"/>
      <c r="AC915" s="61"/>
      <c r="AD915" s="61"/>
      <c r="AE915" s="61"/>
      <c r="AF915" s="95"/>
      <c r="AG915" s="153">
        <f>Tabel1[[#This Row],[eindtijd]]-Tabel1[[#This Row],[starttijd]]</f>
        <v>0</v>
      </c>
      <c r="AI915" s="59"/>
      <c r="AJ915" s="162" t="str">
        <f>IFERROR($J915*(IF($M915="SL",IF($T915="",$Q915*Analysetool!B$3,$T915*Analysetool!B$3),$M915*Analysetool!B$3)+IF($N915="SL",IF($T915="",$Q915*Analysetool!B$4,$T915*Analysetool!B$4),$N915*Analysetool!B$4)+IF($O915="SL",IF($T915="",$Q915*Analysetool!B$5,$T915*Analysetool!B$5),$O915*Analysetool!B$5)+IF($P915="SL",IF($T915="",$Q915*Analysetool!B$6,$T915*Analysetool!B$6),$P915*Analysetool!B$6))-Tabel1[[#This Row],[fees (%)]],"")</f>
        <v/>
      </c>
    </row>
    <row r="916" spans="1:36" ht="15.75" customHeight="1" x14ac:dyDescent="0.35">
      <c r="A916" s="55"/>
      <c r="B916" s="56"/>
      <c r="C916" s="56"/>
      <c r="D916" s="56"/>
      <c r="E916" s="56"/>
      <c r="F916" s="57"/>
      <c r="G916" s="67"/>
      <c r="H916" s="67"/>
      <c r="I916" s="185"/>
      <c r="J916" s="58" t="str">
        <f>IFERROR(Tabel1[[#This Row],[risico PF (%)]]/Tabel1[[#This Row],[Fictieve Stoploss (%)]]*-1,"")</f>
        <v/>
      </c>
      <c r="K916" s="58" t="str">
        <f>IFERROR(Tabel1[[#This Row],[risico PF (%)]]/Tabel1[[#This Row],[Stoploss optie 2 (%)]]*-1,"")</f>
        <v/>
      </c>
      <c r="L916" s="137"/>
      <c r="M916" s="137"/>
      <c r="N916" s="138"/>
      <c r="O916" s="138"/>
      <c r="P916" s="57"/>
      <c r="Q916" s="61"/>
      <c r="R916" s="61"/>
      <c r="S916" s="61"/>
      <c r="T916" s="60"/>
      <c r="U916" s="60"/>
      <c r="V916" s="62"/>
      <c r="W916" s="62"/>
      <c r="X916" s="76"/>
      <c r="Y916" s="61"/>
      <c r="Z916" s="163">
        <f>Tabel1[[#This Row],[prijs voorbij entry (%)]]-Tabel1[[#This Row],[Fictieve Stoploss (%)]]</f>
        <v>0</v>
      </c>
      <c r="AA916" s="94"/>
      <c r="AB916" s="94"/>
      <c r="AC916" s="61"/>
      <c r="AD916" s="61"/>
      <c r="AE916" s="61"/>
      <c r="AF916" s="95"/>
      <c r="AG916" s="153">
        <f>Tabel1[[#This Row],[eindtijd]]-Tabel1[[#This Row],[starttijd]]</f>
        <v>0</v>
      </c>
      <c r="AI916" s="59"/>
      <c r="AJ916" s="162" t="str">
        <f>IFERROR($J916*(IF($M916="SL",IF($T916="",$Q916*Analysetool!B$3,$T916*Analysetool!B$3),$M916*Analysetool!B$3)+IF($N916="SL",IF($T916="",$Q916*Analysetool!B$4,$T916*Analysetool!B$4),$N916*Analysetool!B$4)+IF($O916="SL",IF($T916="",$Q916*Analysetool!B$5,$T916*Analysetool!B$5),$O916*Analysetool!B$5)+IF($P916="SL",IF($T916="",$Q916*Analysetool!B$6,$T916*Analysetool!B$6),$P916*Analysetool!B$6))-Tabel1[[#This Row],[fees (%)]],"")</f>
        <v/>
      </c>
    </row>
    <row r="917" spans="1:36" ht="15.75" customHeight="1" x14ac:dyDescent="0.35">
      <c r="A917" s="55"/>
      <c r="B917" s="56"/>
      <c r="C917" s="56"/>
      <c r="D917" s="56"/>
      <c r="E917" s="56"/>
      <c r="F917" s="57"/>
      <c r="G917" s="67"/>
      <c r="H917" s="67"/>
      <c r="I917" s="185"/>
      <c r="J917" s="58" t="str">
        <f>IFERROR(Tabel1[[#This Row],[risico PF (%)]]/Tabel1[[#This Row],[Fictieve Stoploss (%)]]*-1,"")</f>
        <v/>
      </c>
      <c r="K917" s="58" t="str">
        <f>IFERROR(Tabel1[[#This Row],[risico PF (%)]]/Tabel1[[#This Row],[Stoploss optie 2 (%)]]*-1,"")</f>
        <v/>
      </c>
      <c r="L917" s="137"/>
      <c r="M917" s="137"/>
      <c r="N917" s="138"/>
      <c r="O917" s="138"/>
      <c r="P917" s="57"/>
      <c r="Q917" s="61"/>
      <c r="R917" s="61"/>
      <c r="S917" s="61"/>
      <c r="T917" s="60"/>
      <c r="U917" s="60"/>
      <c r="V917" s="62"/>
      <c r="W917" s="62"/>
      <c r="X917" s="76"/>
      <c r="Y917" s="61"/>
      <c r="Z917" s="163">
        <f>Tabel1[[#This Row],[prijs voorbij entry (%)]]-Tabel1[[#This Row],[Fictieve Stoploss (%)]]</f>
        <v>0</v>
      </c>
      <c r="AA917" s="94"/>
      <c r="AB917" s="94"/>
      <c r="AC917" s="61"/>
      <c r="AD917" s="61"/>
      <c r="AE917" s="61"/>
      <c r="AF917" s="95"/>
      <c r="AG917" s="153">
        <f>Tabel1[[#This Row],[eindtijd]]-Tabel1[[#This Row],[starttijd]]</f>
        <v>0</v>
      </c>
      <c r="AI917" s="59"/>
      <c r="AJ917" s="162" t="str">
        <f>IFERROR($J917*(IF($M917="SL",IF($T917="",$Q917*Analysetool!B$3,$T917*Analysetool!B$3),$M917*Analysetool!B$3)+IF($N917="SL",IF($T917="",$Q917*Analysetool!B$4,$T917*Analysetool!B$4),$N917*Analysetool!B$4)+IF($O917="SL",IF($T917="",$Q917*Analysetool!B$5,$T917*Analysetool!B$5),$O917*Analysetool!B$5)+IF($P917="SL",IF($T917="",$Q917*Analysetool!B$6,$T917*Analysetool!B$6),$P917*Analysetool!B$6))-Tabel1[[#This Row],[fees (%)]],"")</f>
        <v/>
      </c>
    </row>
    <row r="918" spans="1:36" ht="15.75" customHeight="1" x14ac:dyDescent="0.35">
      <c r="A918" s="55"/>
      <c r="B918" s="56"/>
      <c r="C918" s="56"/>
      <c r="D918" s="56"/>
      <c r="E918" s="56"/>
      <c r="F918" s="57"/>
      <c r="G918" s="67"/>
      <c r="H918" s="67"/>
      <c r="I918" s="185"/>
      <c r="J918" s="58" t="str">
        <f>IFERROR(Tabel1[[#This Row],[risico PF (%)]]/Tabel1[[#This Row],[Fictieve Stoploss (%)]]*-1,"")</f>
        <v/>
      </c>
      <c r="K918" s="58" t="str">
        <f>IFERROR(Tabel1[[#This Row],[risico PF (%)]]/Tabel1[[#This Row],[Stoploss optie 2 (%)]]*-1,"")</f>
        <v/>
      </c>
      <c r="L918" s="137"/>
      <c r="M918" s="137"/>
      <c r="N918" s="138"/>
      <c r="O918" s="138"/>
      <c r="P918" s="57"/>
      <c r="Q918" s="61"/>
      <c r="R918" s="61"/>
      <c r="S918" s="61"/>
      <c r="T918" s="60"/>
      <c r="U918" s="60"/>
      <c r="V918" s="62"/>
      <c r="W918" s="62"/>
      <c r="X918" s="76"/>
      <c r="Y918" s="61"/>
      <c r="Z918" s="163">
        <f>Tabel1[[#This Row],[prijs voorbij entry (%)]]-Tabel1[[#This Row],[Fictieve Stoploss (%)]]</f>
        <v>0</v>
      </c>
      <c r="AA918" s="94"/>
      <c r="AB918" s="94"/>
      <c r="AC918" s="61"/>
      <c r="AD918" s="61"/>
      <c r="AE918" s="61"/>
      <c r="AF918" s="95"/>
      <c r="AG918" s="153">
        <f>Tabel1[[#This Row],[eindtijd]]-Tabel1[[#This Row],[starttijd]]</f>
        <v>0</v>
      </c>
      <c r="AI918" s="59"/>
      <c r="AJ918" s="162" t="str">
        <f>IFERROR($J918*(IF($M918="SL",IF($T918="",$Q918*Analysetool!B$3,$T918*Analysetool!B$3),$M918*Analysetool!B$3)+IF($N918="SL",IF($T918="",$Q918*Analysetool!B$4,$T918*Analysetool!B$4),$N918*Analysetool!B$4)+IF($O918="SL",IF($T918="",$Q918*Analysetool!B$5,$T918*Analysetool!B$5),$O918*Analysetool!B$5)+IF($P918="SL",IF($T918="",$Q918*Analysetool!B$6,$T918*Analysetool!B$6),$P918*Analysetool!B$6))-Tabel1[[#This Row],[fees (%)]],"")</f>
        <v/>
      </c>
    </row>
    <row r="919" spans="1:36" ht="15.75" customHeight="1" x14ac:dyDescent="0.35">
      <c r="A919" s="55"/>
      <c r="B919" s="56"/>
      <c r="C919" s="56"/>
      <c r="D919" s="56"/>
      <c r="E919" s="56"/>
      <c r="F919" s="57"/>
      <c r="G919" s="67"/>
      <c r="H919" s="67"/>
      <c r="I919" s="185"/>
      <c r="J919" s="58" t="str">
        <f>IFERROR(Tabel1[[#This Row],[risico PF (%)]]/Tabel1[[#This Row],[Fictieve Stoploss (%)]]*-1,"")</f>
        <v/>
      </c>
      <c r="K919" s="58" t="str">
        <f>IFERROR(Tabel1[[#This Row],[risico PF (%)]]/Tabel1[[#This Row],[Stoploss optie 2 (%)]]*-1,"")</f>
        <v/>
      </c>
      <c r="L919" s="137"/>
      <c r="M919" s="137"/>
      <c r="N919" s="138"/>
      <c r="O919" s="138"/>
      <c r="P919" s="57"/>
      <c r="Q919" s="61"/>
      <c r="R919" s="61"/>
      <c r="S919" s="61"/>
      <c r="T919" s="60"/>
      <c r="U919" s="60"/>
      <c r="V919" s="62"/>
      <c r="W919" s="62"/>
      <c r="X919" s="76"/>
      <c r="Y919" s="61"/>
      <c r="Z919" s="163">
        <f>Tabel1[[#This Row],[prijs voorbij entry (%)]]-Tabel1[[#This Row],[Fictieve Stoploss (%)]]</f>
        <v>0</v>
      </c>
      <c r="AA919" s="94"/>
      <c r="AB919" s="94"/>
      <c r="AC919" s="61"/>
      <c r="AD919" s="61"/>
      <c r="AE919" s="61"/>
      <c r="AF919" s="95"/>
      <c r="AG919" s="153">
        <f>Tabel1[[#This Row],[eindtijd]]-Tabel1[[#This Row],[starttijd]]</f>
        <v>0</v>
      </c>
      <c r="AI919" s="59"/>
      <c r="AJ919" s="162" t="str">
        <f>IFERROR($J919*(IF($M919="SL",IF($T919="",$Q919*Analysetool!B$3,$T919*Analysetool!B$3),$M919*Analysetool!B$3)+IF($N919="SL",IF($T919="",$Q919*Analysetool!B$4,$T919*Analysetool!B$4),$N919*Analysetool!B$4)+IF($O919="SL",IF($T919="",$Q919*Analysetool!B$5,$T919*Analysetool!B$5),$O919*Analysetool!B$5)+IF($P919="SL",IF($T919="",$Q919*Analysetool!B$6,$T919*Analysetool!B$6),$P919*Analysetool!B$6))-Tabel1[[#This Row],[fees (%)]],"")</f>
        <v/>
      </c>
    </row>
    <row r="920" spans="1:36" ht="15.75" customHeight="1" x14ac:dyDescent="0.35">
      <c r="A920" s="55"/>
      <c r="B920" s="56"/>
      <c r="C920" s="56"/>
      <c r="D920" s="56"/>
      <c r="E920" s="56"/>
      <c r="F920" s="57"/>
      <c r="G920" s="67"/>
      <c r="H920" s="67"/>
      <c r="I920" s="185"/>
      <c r="J920" s="58" t="str">
        <f>IFERROR(Tabel1[[#This Row],[risico PF (%)]]/Tabel1[[#This Row],[Fictieve Stoploss (%)]]*-1,"")</f>
        <v/>
      </c>
      <c r="K920" s="58" t="str">
        <f>IFERROR(Tabel1[[#This Row],[risico PF (%)]]/Tabel1[[#This Row],[Stoploss optie 2 (%)]]*-1,"")</f>
        <v/>
      </c>
      <c r="L920" s="137"/>
      <c r="M920" s="137"/>
      <c r="N920" s="138"/>
      <c r="O920" s="138"/>
      <c r="P920" s="57"/>
      <c r="Q920" s="61"/>
      <c r="R920" s="61"/>
      <c r="S920" s="61"/>
      <c r="T920" s="60"/>
      <c r="U920" s="60"/>
      <c r="V920" s="62"/>
      <c r="W920" s="62"/>
      <c r="X920" s="76"/>
      <c r="Y920" s="61"/>
      <c r="Z920" s="163">
        <f>Tabel1[[#This Row],[prijs voorbij entry (%)]]-Tabel1[[#This Row],[Fictieve Stoploss (%)]]</f>
        <v>0</v>
      </c>
      <c r="AA920" s="94"/>
      <c r="AB920" s="94"/>
      <c r="AC920" s="61"/>
      <c r="AD920" s="61"/>
      <c r="AE920" s="61"/>
      <c r="AF920" s="95"/>
      <c r="AG920" s="153">
        <f>Tabel1[[#This Row],[eindtijd]]-Tabel1[[#This Row],[starttijd]]</f>
        <v>0</v>
      </c>
      <c r="AI920" s="59"/>
      <c r="AJ920" s="162" t="str">
        <f>IFERROR($J920*(IF($M920="SL",IF($T920="",$Q920*Analysetool!B$3,$T920*Analysetool!B$3),$M920*Analysetool!B$3)+IF($N920="SL",IF($T920="",$Q920*Analysetool!B$4,$T920*Analysetool!B$4),$N920*Analysetool!B$4)+IF($O920="SL",IF($T920="",$Q920*Analysetool!B$5,$T920*Analysetool!B$5),$O920*Analysetool!B$5)+IF($P920="SL",IF($T920="",$Q920*Analysetool!B$6,$T920*Analysetool!B$6),$P920*Analysetool!B$6))-Tabel1[[#This Row],[fees (%)]],"")</f>
        <v/>
      </c>
    </row>
    <row r="921" spans="1:36" ht="15.75" customHeight="1" x14ac:dyDescent="0.35">
      <c r="A921" s="55"/>
      <c r="B921" s="56"/>
      <c r="C921" s="56"/>
      <c r="D921" s="56"/>
      <c r="E921" s="56"/>
      <c r="F921" s="57"/>
      <c r="G921" s="67"/>
      <c r="H921" s="67"/>
      <c r="I921" s="185"/>
      <c r="J921" s="58" t="str">
        <f>IFERROR(Tabel1[[#This Row],[risico PF (%)]]/Tabel1[[#This Row],[Fictieve Stoploss (%)]]*-1,"")</f>
        <v/>
      </c>
      <c r="K921" s="58" t="str">
        <f>IFERROR(Tabel1[[#This Row],[risico PF (%)]]/Tabel1[[#This Row],[Stoploss optie 2 (%)]]*-1,"")</f>
        <v/>
      </c>
      <c r="L921" s="137"/>
      <c r="M921" s="137"/>
      <c r="N921" s="138"/>
      <c r="O921" s="138"/>
      <c r="P921" s="57"/>
      <c r="Q921" s="61"/>
      <c r="R921" s="61"/>
      <c r="S921" s="61"/>
      <c r="T921" s="60"/>
      <c r="U921" s="60"/>
      <c r="V921" s="62"/>
      <c r="W921" s="62"/>
      <c r="X921" s="76"/>
      <c r="Y921" s="61"/>
      <c r="Z921" s="163">
        <f>Tabel1[[#This Row],[prijs voorbij entry (%)]]-Tabel1[[#This Row],[Fictieve Stoploss (%)]]</f>
        <v>0</v>
      </c>
      <c r="AA921" s="94"/>
      <c r="AB921" s="94"/>
      <c r="AC921" s="61"/>
      <c r="AD921" s="61"/>
      <c r="AE921" s="61"/>
      <c r="AF921" s="95"/>
      <c r="AG921" s="153">
        <f>Tabel1[[#This Row],[eindtijd]]-Tabel1[[#This Row],[starttijd]]</f>
        <v>0</v>
      </c>
      <c r="AI921" s="59"/>
      <c r="AJ921" s="162" t="str">
        <f>IFERROR($J921*(IF($M921="SL",IF($T921="",$Q921*Analysetool!B$3,$T921*Analysetool!B$3),$M921*Analysetool!B$3)+IF($N921="SL",IF($T921="",$Q921*Analysetool!B$4,$T921*Analysetool!B$4),$N921*Analysetool!B$4)+IF($O921="SL",IF($T921="",$Q921*Analysetool!B$5,$T921*Analysetool!B$5),$O921*Analysetool!B$5)+IF($P921="SL",IF($T921="",$Q921*Analysetool!B$6,$T921*Analysetool!B$6),$P921*Analysetool!B$6))-Tabel1[[#This Row],[fees (%)]],"")</f>
        <v/>
      </c>
    </row>
    <row r="922" spans="1:36" ht="15.75" customHeight="1" x14ac:dyDescent="0.35">
      <c r="A922" s="55"/>
      <c r="B922" s="56"/>
      <c r="C922" s="56"/>
      <c r="D922" s="56"/>
      <c r="E922" s="56"/>
      <c r="F922" s="57"/>
      <c r="G922" s="67"/>
      <c r="H922" s="67"/>
      <c r="I922" s="185"/>
      <c r="J922" s="58" t="str">
        <f>IFERROR(Tabel1[[#This Row],[risico PF (%)]]/Tabel1[[#This Row],[Fictieve Stoploss (%)]]*-1,"")</f>
        <v/>
      </c>
      <c r="K922" s="58" t="str">
        <f>IFERROR(Tabel1[[#This Row],[risico PF (%)]]/Tabel1[[#This Row],[Stoploss optie 2 (%)]]*-1,"")</f>
        <v/>
      </c>
      <c r="L922" s="137"/>
      <c r="M922" s="137"/>
      <c r="N922" s="138"/>
      <c r="O922" s="138"/>
      <c r="P922" s="57"/>
      <c r="Q922" s="61"/>
      <c r="R922" s="61"/>
      <c r="S922" s="61"/>
      <c r="T922" s="60"/>
      <c r="U922" s="60"/>
      <c r="V922" s="62"/>
      <c r="W922" s="62"/>
      <c r="X922" s="76"/>
      <c r="Y922" s="61"/>
      <c r="Z922" s="163">
        <f>Tabel1[[#This Row],[prijs voorbij entry (%)]]-Tabel1[[#This Row],[Fictieve Stoploss (%)]]</f>
        <v>0</v>
      </c>
      <c r="AA922" s="94"/>
      <c r="AB922" s="94"/>
      <c r="AC922" s="61"/>
      <c r="AD922" s="61"/>
      <c r="AE922" s="61"/>
      <c r="AF922" s="95"/>
      <c r="AG922" s="153">
        <f>Tabel1[[#This Row],[eindtijd]]-Tabel1[[#This Row],[starttijd]]</f>
        <v>0</v>
      </c>
      <c r="AI922" s="59"/>
      <c r="AJ922" s="162" t="str">
        <f>IFERROR($J922*(IF($M922="SL",IF($T922="",$Q922*Analysetool!B$3,$T922*Analysetool!B$3),$M922*Analysetool!B$3)+IF($N922="SL",IF($T922="",$Q922*Analysetool!B$4,$T922*Analysetool!B$4),$N922*Analysetool!B$4)+IF($O922="SL",IF($T922="",$Q922*Analysetool!B$5,$T922*Analysetool!B$5),$O922*Analysetool!B$5)+IF($P922="SL",IF($T922="",$Q922*Analysetool!B$6,$T922*Analysetool!B$6),$P922*Analysetool!B$6))-Tabel1[[#This Row],[fees (%)]],"")</f>
        <v/>
      </c>
    </row>
    <row r="923" spans="1:36" ht="15.75" customHeight="1" x14ac:dyDescent="0.35">
      <c r="A923" s="55"/>
      <c r="B923" s="56"/>
      <c r="C923" s="56"/>
      <c r="D923" s="56"/>
      <c r="E923" s="56"/>
      <c r="F923" s="57"/>
      <c r="G923" s="67"/>
      <c r="H923" s="67"/>
      <c r="I923" s="185"/>
      <c r="J923" s="58" t="str">
        <f>IFERROR(Tabel1[[#This Row],[risico PF (%)]]/Tabel1[[#This Row],[Fictieve Stoploss (%)]]*-1,"")</f>
        <v/>
      </c>
      <c r="K923" s="58" t="str">
        <f>IFERROR(Tabel1[[#This Row],[risico PF (%)]]/Tabel1[[#This Row],[Stoploss optie 2 (%)]]*-1,"")</f>
        <v/>
      </c>
      <c r="L923" s="137"/>
      <c r="M923" s="137"/>
      <c r="N923" s="138"/>
      <c r="O923" s="138"/>
      <c r="P923" s="57"/>
      <c r="Q923" s="61"/>
      <c r="R923" s="61"/>
      <c r="S923" s="61"/>
      <c r="T923" s="60"/>
      <c r="U923" s="60"/>
      <c r="V923" s="62"/>
      <c r="W923" s="62"/>
      <c r="X923" s="76"/>
      <c r="Y923" s="61"/>
      <c r="Z923" s="163">
        <f>Tabel1[[#This Row],[prijs voorbij entry (%)]]-Tabel1[[#This Row],[Fictieve Stoploss (%)]]</f>
        <v>0</v>
      </c>
      <c r="AA923" s="94"/>
      <c r="AB923" s="94"/>
      <c r="AC923" s="61"/>
      <c r="AD923" s="61"/>
      <c r="AE923" s="61"/>
      <c r="AF923" s="95"/>
      <c r="AG923" s="153">
        <f>Tabel1[[#This Row],[eindtijd]]-Tabel1[[#This Row],[starttijd]]</f>
        <v>0</v>
      </c>
      <c r="AI923" s="59"/>
      <c r="AJ923" s="162" t="str">
        <f>IFERROR($J923*(IF($M923="SL",IF($T923="",$Q923*Analysetool!B$3,$T923*Analysetool!B$3),$M923*Analysetool!B$3)+IF($N923="SL",IF($T923="",$Q923*Analysetool!B$4,$T923*Analysetool!B$4),$N923*Analysetool!B$4)+IF($O923="SL",IF($T923="",$Q923*Analysetool!B$5,$T923*Analysetool!B$5),$O923*Analysetool!B$5)+IF($P923="SL",IF($T923="",$Q923*Analysetool!B$6,$T923*Analysetool!B$6),$P923*Analysetool!B$6))-Tabel1[[#This Row],[fees (%)]],"")</f>
        <v/>
      </c>
    </row>
    <row r="924" spans="1:36" ht="15.75" customHeight="1" x14ac:dyDescent="0.35">
      <c r="A924" s="55"/>
      <c r="B924" s="56"/>
      <c r="C924" s="56"/>
      <c r="D924" s="56"/>
      <c r="E924" s="56"/>
      <c r="F924" s="57"/>
      <c r="G924" s="67"/>
      <c r="H924" s="67"/>
      <c r="I924" s="185"/>
      <c r="J924" s="58" t="str">
        <f>IFERROR(Tabel1[[#This Row],[risico PF (%)]]/Tabel1[[#This Row],[Fictieve Stoploss (%)]]*-1,"")</f>
        <v/>
      </c>
      <c r="K924" s="58" t="str">
        <f>IFERROR(Tabel1[[#This Row],[risico PF (%)]]/Tabel1[[#This Row],[Stoploss optie 2 (%)]]*-1,"")</f>
        <v/>
      </c>
      <c r="L924" s="137"/>
      <c r="M924" s="137"/>
      <c r="N924" s="138"/>
      <c r="O924" s="138"/>
      <c r="P924" s="57"/>
      <c r="Q924" s="61"/>
      <c r="R924" s="61"/>
      <c r="S924" s="61"/>
      <c r="T924" s="60"/>
      <c r="U924" s="60"/>
      <c r="V924" s="62"/>
      <c r="W924" s="62"/>
      <c r="X924" s="76"/>
      <c r="Y924" s="61"/>
      <c r="Z924" s="163">
        <f>Tabel1[[#This Row],[prijs voorbij entry (%)]]-Tabel1[[#This Row],[Fictieve Stoploss (%)]]</f>
        <v>0</v>
      </c>
      <c r="AA924" s="94"/>
      <c r="AB924" s="94"/>
      <c r="AC924" s="61"/>
      <c r="AD924" s="61"/>
      <c r="AE924" s="61"/>
      <c r="AF924" s="95"/>
      <c r="AG924" s="153">
        <f>Tabel1[[#This Row],[eindtijd]]-Tabel1[[#This Row],[starttijd]]</f>
        <v>0</v>
      </c>
      <c r="AI924" s="59"/>
      <c r="AJ924" s="162" t="str">
        <f>IFERROR($J924*(IF($M924="SL",IF($T924="",$Q924*Analysetool!B$3,$T924*Analysetool!B$3),$M924*Analysetool!B$3)+IF($N924="SL",IF($T924="",$Q924*Analysetool!B$4,$T924*Analysetool!B$4),$N924*Analysetool!B$4)+IF($O924="SL",IF($T924="",$Q924*Analysetool!B$5,$T924*Analysetool!B$5),$O924*Analysetool!B$5)+IF($P924="SL",IF($T924="",$Q924*Analysetool!B$6,$T924*Analysetool!B$6),$P924*Analysetool!B$6))-Tabel1[[#This Row],[fees (%)]],"")</f>
        <v/>
      </c>
    </row>
    <row r="925" spans="1:36" ht="15.75" customHeight="1" x14ac:dyDescent="0.35">
      <c r="A925" s="55"/>
      <c r="B925" s="56"/>
      <c r="C925" s="56"/>
      <c r="D925" s="56"/>
      <c r="E925" s="56"/>
      <c r="F925" s="57"/>
      <c r="G925" s="67"/>
      <c r="H925" s="67"/>
      <c r="I925" s="185"/>
      <c r="J925" s="58" t="str">
        <f>IFERROR(Tabel1[[#This Row],[risico PF (%)]]/Tabel1[[#This Row],[Fictieve Stoploss (%)]]*-1,"")</f>
        <v/>
      </c>
      <c r="K925" s="58" t="str">
        <f>IFERROR(Tabel1[[#This Row],[risico PF (%)]]/Tabel1[[#This Row],[Stoploss optie 2 (%)]]*-1,"")</f>
        <v/>
      </c>
      <c r="L925" s="137"/>
      <c r="M925" s="137"/>
      <c r="N925" s="138"/>
      <c r="O925" s="138"/>
      <c r="P925" s="57"/>
      <c r="Q925" s="61"/>
      <c r="R925" s="61"/>
      <c r="S925" s="61"/>
      <c r="T925" s="60"/>
      <c r="U925" s="60"/>
      <c r="V925" s="62"/>
      <c r="W925" s="62"/>
      <c r="X925" s="76"/>
      <c r="Y925" s="61"/>
      <c r="Z925" s="163">
        <f>Tabel1[[#This Row],[prijs voorbij entry (%)]]-Tabel1[[#This Row],[Fictieve Stoploss (%)]]</f>
        <v>0</v>
      </c>
      <c r="AA925" s="94"/>
      <c r="AB925" s="94"/>
      <c r="AC925" s="61"/>
      <c r="AD925" s="61"/>
      <c r="AE925" s="61"/>
      <c r="AF925" s="95"/>
      <c r="AG925" s="153">
        <f>Tabel1[[#This Row],[eindtijd]]-Tabel1[[#This Row],[starttijd]]</f>
        <v>0</v>
      </c>
      <c r="AI925" s="59"/>
      <c r="AJ925" s="162" t="str">
        <f>IFERROR($J925*(IF($M925="SL",IF($T925="",$Q925*Analysetool!B$3,$T925*Analysetool!B$3),$M925*Analysetool!B$3)+IF($N925="SL",IF($T925="",$Q925*Analysetool!B$4,$T925*Analysetool!B$4),$N925*Analysetool!B$4)+IF($O925="SL",IF($T925="",$Q925*Analysetool!B$5,$T925*Analysetool!B$5),$O925*Analysetool!B$5)+IF($P925="SL",IF($T925="",$Q925*Analysetool!B$6,$T925*Analysetool!B$6),$P925*Analysetool!B$6))-Tabel1[[#This Row],[fees (%)]],"")</f>
        <v/>
      </c>
    </row>
    <row r="926" spans="1:36" ht="15.75" customHeight="1" x14ac:dyDescent="0.35">
      <c r="A926" s="55"/>
      <c r="B926" s="56"/>
      <c r="C926" s="56"/>
      <c r="D926" s="56"/>
      <c r="E926" s="56"/>
      <c r="F926" s="57"/>
      <c r="G926" s="67"/>
      <c r="H926" s="67"/>
      <c r="I926" s="185"/>
      <c r="J926" s="58" t="str">
        <f>IFERROR(Tabel1[[#This Row],[risico PF (%)]]/Tabel1[[#This Row],[Fictieve Stoploss (%)]]*-1,"")</f>
        <v/>
      </c>
      <c r="K926" s="58" t="str">
        <f>IFERROR(Tabel1[[#This Row],[risico PF (%)]]/Tabel1[[#This Row],[Stoploss optie 2 (%)]]*-1,"")</f>
        <v/>
      </c>
      <c r="L926" s="137"/>
      <c r="M926" s="137"/>
      <c r="N926" s="138"/>
      <c r="O926" s="138"/>
      <c r="P926" s="57"/>
      <c r="Q926" s="61"/>
      <c r="R926" s="61"/>
      <c r="S926" s="61"/>
      <c r="T926" s="60"/>
      <c r="U926" s="60"/>
      <c r="V926" s="62"/>
      <c r="W926" s="62"/>
      <c r="X926" s="76"/>
      <c r="Y926" s="61"/>
      <c r="Z926" s="163">
        <f>Tabel1[[#This Row],[prijs voorbij entry (%)]]-Tabel1[[#This Row],[Fictieve Stoploss (%)]]</f>
        <v>0</v>
      </c>
      <c r="AA926" s="94"/>
      <c r="AB926" s="94"/>
      <c r="AC926" s="61"/>
      <c r="AD926" s="61"/>
      <c r="AE926" s="61"/>
      <c r="AF926" s="95"/>
      <c r="AG926" s="153">
        <f>Tabel1[[#This Row],[eindtijd]]-Tabel1[[#This Row],[starttijd]]</f>
        <v>0</v>
      </c>
      <c r="AI926" s="59"/>
      <c r="AJ926" s="162" t="str">
        <f>IFERROR($J926*(IF($M926="SL",IF($T926="",$Q926*Analysetool!B$3,$T926*Analysetool!B$3),$M926*Analysetool!B$3)+IF($N926="SL",IF($T926="",$Q926*Analysetool!B$4,$T926*Analysetool!B$4),$N926*Analysetool!B$4)+IF($O926="SL",IF($T926="",$Q926*Analysetool!B$5,$T926*Analysetool!B$5),$O926*Analysetool!B$5)+IF($P926="SL",IF($T926="",$Q926*Analysetool!B$6,$T926*Analysetool!B$6),$P926*Analysetool!B$6))-Tabel1[[#This Row],[fees (%)]],"")</f>
        <v/>
      </c>
    </row>
    <row r="927" spans="1:36" ht="15.75" customHeight="1" x14ac:dyDescent="0.35">
      <c r="A927" s="55"/>
      <c r="B927" s="56"/>
      <c r="C927" s="56"/>
      <c r="D927" s="56"/>
      <c r="E927" s="56"/>
      <c r="F927" s="57"/>
      <c r="G927" s="67"/>
      <c r="H927" s="67"/>
      <c r="I927" s="185"/>
      <c r="J927" s="58" t="str">
        <f>IFERROR(Tabel1[[#This Row],[risico PF (%)]]/Tabel1[[#This Row],[Fictieve Stoploss (%)]]*-1,"")</f>
        <v/>
      </c>
      <c r="K927" s="58" t="str">
        <f>IFERROR(Tabel1[[#This Row],[risico PF (%)]]/Tabel1[[#This Row],[Stoploss optie 2 (%)]]*-1,"")</f>
        <v/>
      </c>
      <c r="L927" s="137"/>
      <c r="M927" s="137"/>
      <c r="N927" s="138"/>
      <c r="O927" s="138"/>
      <c r="P927" s="57"/>
      <c r="Q927" s="61"/>
      <c r="R927" s="61"/>
      <c r="S927" s="61"/>
      <c r="T927" s="60"/>
      <c r="U927" s="60"/>
      <c r="V927" s="62"/>
      <c r="W927" s="62"/>
      <c r="X927" s="76"/>
      <c r="Y927" s="61"/>
      <c r="Z927" s="163">
        <f>Tabel1[[#This Row],[prijs voorbij entry (%)]]-Tabel1[[#This Row],[Fictieve Stoploss (%)]]</f>
        <v>0</v>
      </c>
      <c r="AA927" s="94"/>
      <c r="AB927" s="94"/>
      <c r="AC927" s="61"/>
      <c r="AD927" s="61"/>
      <c r="AE927" s="61"/>
      <c r="AF927" s="95"/>
      <c r="AG927" s="153">
        <f>Tabel1[[#This Row],[eindtijd]]-Tabel1[[#This Row],[starttijd]]</f>
        <v>0</v>
      </c>
      <c r="AI927" s="59"/>
      <c r="AJ927" s="162" t="str">
        <f>IFERROR($J927*(IF($M927="SL",IF($T927="",$Q927*Analysetool!B$3,$T927*Analysetool!B$3),$M927*Analysetool!B$3)+IF($N927="SL",IF($T927="",$Q927*Analysetool!B$4,$T927*Analysetool!B$4),$N927*Analysetool!B$4)+IF($O927="SL",IF($T927="",$Q927*Analysetool!B$5,$T927*Analysetool!B$5),$O927*Analysetool!B$5)+IF($P927="SL",IF($T927="",$Q927*Analysetool!B$6,$T927*Analysetool!B$6),$P927*Analysetool!B$6))-Tabel1[[#This Row],[fees (%)]],"")</f>
        <v/>
      </c>
    </row>
    <row r="928" spans="1:36" ht="15.75" customHeight="1" x14ac:dyDescent="0.35">
      <c r="A928" s="55"/>
      <c r="B928" s="56"/>
      <c r="C928" s="56"/>
      <c r="D928" s="56"/>
      <c r="E928" s="56"/>
      <c r="F928" s="57"/>
      <c r="G928" s="67"/>
      <c r="H928" s="67"/>
      <c r="I928" s="185"/>
      <c r="J928" s="58" t="str">
        <f>IFERROR(Tabel1[[#This Row],[risico PF (%)]]/Tabel1[[#This Row],[Fictieve Stoploss (%)]]*-1,"")</f>
        <v/>
      </c>
      <c r="K928" s="58" t="str">
        <f>IFERROR(Tabel1[[#This Row],[risico PF (%)]]/Tabel1[[#This Row],[Stoploss optie 2 (%)]]*-1,"")</f>
        <v/>
      </c>
      <c r="L928" s="137"/>
      <c r="M928" s="137"/>
      <c r="N928" s="138"/>
      <c r="O928" s="138"/>
      <c r="P928" s="57"/>
      <c r="Q928" s="61"/>
      <c r="R928" s="61"/>
      <c r="S928" s="61"/>
      <c r="T928" s="60"/>
      <c r="U928" s="60"/>
      <c r="V928" s="62"/>
      <c r="W928" s="62"/>
      <c r="X928" s="76"/>
      <c r="Y928" s="61"/>
      <c r="Z928" s="163">
        <f>Tabel1[[#This Row],[prijs voorbij entry (%)]]-Tabel1[[#This Row],[Fictieve Stoploss (%)]]</f>
        <v>0</v>
      </c>
      <c r="AA928" s="94"/>
      <c r="AB928" s="94"/>
      <c r="AC928" s="61"/>
      <c r="AD928" s="61"/>
      <c r="AE928" s="61"/>
      <c r="AF928" s="95"/>
      <c r="AG928" s="153">
        <f>Tabel1[[#This Row],[eindtijd]]-Tabel1[[#This Row],[starttijd]]</f>
        <v>0</v>
      </c>
      <c r="AI928" s="59"/>
      <c r="AJ928" s="162" t="str">
        <f>IFERROR($J928*(IF($M928="SL",IF($T928="",$Q928*Analysetool!B$3,$T928*Analysetool!B$3),$M928*Analysetool!B$3)+IF($N928="SL",IF($T928="",$Q928*Analysetool!B$4,$T928*Analysetool!B$4),$N928*Analysetool!B$4)+IF($O928="SL",IF($T928="",$Q928*Analysetool!B$5,$T928*Analysetool!B$5),$O928*Analysetool!B$5)+IF($P928="SL",IF($T928="",$Q928*Analysetool!B$6,$T928*Analysetool!B$6),$P928*Analysetool!B$6))-Tabel1[[#This Row],[fees (%)]],"")</f>
        <v/>
      </c>
    </row>
    <row r="929" spans="1:36" ht="15.75" customHeight="1" x14ac:dyDescent="0.35">
      <c r="A929" s="55"/>
      <c r="B929" s="56"/>
      <c r="C929" s="56"/>
      <c r="D929" s="56"/>
      <c r="E929" s="56"/>
      <c r="F929" s="57"/>
      <c r="G929" s="67"/>
      <c r="H929" s="67"/>
      <c r="I929" s="185"/>
      <c r="J929" s="58" t="str">
        <f>IFERROR(Tabel1[[#This Row],[risico PF (%)]]/Tabel1[[#This Row],[Fictieve Stoploss (%)]]*-1,"")</f>
        <v/>
      </c>
      <c r="K929" s="58" t="str">
        <f>IFERROR(Tabel1[[#This Row],[risico PF (%)]]/Tabel1[[#This Row],[Stoploss optie 2 (%)]]*-1,"")</f>
        <v/>
      </c>
      <c r="L929" s="137"/>
      <c r="M929" s="137"/>
      <c r="N929" s="138"/>
      <c r="O929" s="138"/>
      <c r="P929" s="57"/>
      <c r="Q929" s="61"/>
      <c r="R929" s="61"/>
      <c r="S929" s="61"/>
      <c r="T929" s="60"/>
      <c r="U929" s="60"/>
      <c r="V929" s="62"/>
      <c r="W929" s="62"/>
      <c r="X929" s="76"/>
      <c r="Y929" s="61"/>
      <c r="Z929" s="163">
        <f>Tabel1[[#This Row],[prijs voorbij entry (%)]]-Tabel1[[#This Row],[Fictieve Stoploss (%)]]</f>
        <v>0</v>
      </c>
      <c r="AA929" s="94"/>
      <c r="AB929" s="94"/>
      <c r="AC929" s="61"/>
      <c r="AD929" s="61"/>
      <c r="AE929" s="61"/>
      <c r="AF929" s="95"/>
      <c r="AG929" s="153">
        <f>Tabel1[[#This Row],[eindtijd]]-Tabel1[[#This Row],[starttijd]]</f>
        <v>0</v>
      </c>
      <c r="AI929" s="59"/>
      <c r="AJ929" s="162" t="str">
        <f>IFERROR($J929*(IF($M929="SL",IF($T929="",$Q929*Analysetool!B$3,$T929*Analysetool!B$3),$M929*Analysetool!B$3)+IF($N929="SL",IF($T929="",$Q929*Analysetool!B$4,$T929*Analysetool!B$4),$N929*Analysetool!B$4)+IF($O929="SL",IF($T929="",$Q929*Analysetool!B$5,$T929*Analysetool!B$5),$O929*Analysetool!B$5)+IF($P929="SL",IF($T929="",$Q929*Analysetool!B$6,$T929*Analysetool!B$6),$P929*Analysetool!B$6))-Tabel1[[#This Row],[fees (%)]],"")</f>
        <v/>
      </c>
    </row>
    <row r="930" spans="1:36" ht="15.75" customHeight="1" x14ac:dyDescent="0.35">
      <c r="A930" s="55"/>
      <c r="B930" s="56"/>
      <c r="C930" s="56"/>
      <c r="D930" s="56"/>
      <c r="E930" s="56"/>
      <c r="F930" s="57"/>
      <c r="G930" s="67"/>
      <c r="H930" s="67"/>
      <c r="I930" s="185"/>
      <c r="J930" s="58" t="str">
        <f>IFERROR(Tabel1[[#This Row],[risico PF (%)]]/Tabel1[[#This Row],[Fictieve Stoploss (%)]]*-1,"")</f>
        <v/>
      </c>
      <c r="K930" s="58" t="str">
        <f>IFERROR(Tabel1[[#This Row],[risico PF (%)]]/Tabel1[[#This Row],[Stoploss optie 2 (%)]]*-1,"")</f>
        <v/>
      </c>
      <c r="L930" s="137"/>
      <c r="M930" s="137"/>
      <c r="N930" s="138"/>
      <c r="O930" s="138"/>
      <c r="P930" s="57"/>
      <c r="Q930" s="61"/>
      <c r="R930" s="61"/>
      <c r="S930" s="61"/>
      <c r="T930" s="60"/>
      <c r="U930" s="60"/>
      <c r="V930" s="62"/>
      <c r="W930" s="62"/>
      <c r="X930" s="76"/>
      <c r="Y930" s="61"/>
      <c r="Z930" s="163">
        <f>Tabel1[[#This Row],[prijs voorbij entry (%)]]-Tabel1[[#This Row],[Fictieve Stoploss (%)]]</f>
        <v>0</v>
      </c>
      <c r="AA930" s="94"/>
      <c r="AB930" s="94"/>
      <c r="AC930" s="61"/>
      <c r="AD930" s="61"/>
      <c r="AE930" s="61"/>
      <c r="AF930" s="95"/>
      <c r="AG930" s="153">
        <f>Tabel1[[#This Row],[eindtijd]]-Tabel1[[#This Row],[starttijd]]</f>
        <v>0</v>
      </c>
      <c r="AI930" s="59"/>
      <c r="AJ930" s="162" t="str">
        <f>IFERROR($J930*(IF($M930="SL",IF($T930="",$Q930*Analysetool!B$3,$T930*Analysetool!B$3),$M930*Analysetool!B$3)+IF($N930="SL",IF($T930="",$Q930*Analysetool!B$4,$T930*Analysetool!B$4),$N930*Analysetool!B$4)+IF($O930="SL",IF($T930="",$Q930*Analysetool!B$5,$T930*Analysetool!B$5),$O930*Analysetool!B$5)+IF($P930="SL",IF($T930="",$Q930*Analysetool!B$6,$T930*Analysetool!B$6),$P930*Analysetool!B$6))-Tabel1[[#This Row],[fees (%)]],"")</f>
        <v/>
      </c>
    </row>
    <row r="931" spans="1:36" ht="15.75" customHeight="1" x14ac:dyDescent="0.35">
      <c r="A931" s="55"/>
      <c r="B931" s="56"/>
      <c r="C931" s="56"/>
      <c r="D931" s="56"/>
      <c r="E931" s="56"/>
      <c r="F931" s="57"/>
      <c r="G931" s="67"/>
      <c r="H931" s="67"/>
      <c r="I931" s="185"/>
      <c r="J931" s="58" t="str">
        <f>IFERROR(Tabel1[[#This Row],[risico PF (%)]]/Tabel1[[#This Row],[Fictieve Stoploss (%)]]*-1,"")</f>
        <v/>
      </c>
      <c r="K931" s="58" t="str">
        <f>IFERROR(Tabel1[[#This Row],[risico PF (%)]]/Tabel1[[#This Row],[Stoploss optie 2 (%)]]*-1,"")</f>
        <v/>
      </c>
      <c r="L931" s="137"/>
      <c r="M931" s="137"/>
      <c r="N931" s="138"/>
      <c r="O931" s="138"/>
      <c r="P931" s="57"/>
      <c r="Q931" s="61"/>
      <c r="R931" s="61"/>
      <c r="S931" s="61"/>
      <c r="T931" s="60"/>
      <c r="U931" s="60"/>
      <c r="V931" s="62"/>
      <c r="W931" s="62"/>
      <c r="X931" s="76"/>
      <c r="Y931" s="61"/>
      <c r="Z931" s="163">
        <f>Tabel1[[#This Row],[prijs voorbij entry (%)]]-Tabel1[[#This Row],[Fictieve Stoploss (%)]]</f>
        <v>0</v>
      </c>
      <c r="AA931" s="94"/>
      <c r="AB931" s="94"/>
      <c r="AC931" s="61"/>
      <c r="AD931" s="61"/>
      <c r="AE931" s="61"/>
      <c r="AF931" s="95"/>
      <c r="AG931" s="153">
        <f>Tabel1[[#This Row],[eindtijd]]-Tabel1[[#This Row],[starttijd]]</f>
        <v>0</v>
      </c>
      <c r="AI931" s="59"/>
      <c r="AJ931" s="162" t="str">
        <f>IFERROR($J931*(IF($M931="SL",IF($T931="",$Q931*Analysetool!B$3,$T931*Analysetool!B$3),$M931*Analysetool!B$3)+IF($N931="SL",IF($T931="",$Q931*Analysetool!B$4,$T931*Analysetool!B$4),$N931*Analysetool!B$4)+IF($O931="SL",IF($T931="",$Q931*Analysetool!B$5,$T931*Analysetool!B$5),$O931*Analysetool!B$5)+IF($P931="SL",IF($T931="",$Q931*Analysetool!B$6,$T931*Analysetool!B$6),$P931*Analysetool!B$6))-Tabel1[[#This Row],[fees (%)]],"")</f>
        <v/>
      </c>
    </row>
    <row r="932" spans="1:36" ht="15.75" customHeight="1" x14ac:dyDescent="0.35">
      <c r="A932" s="55"/>
      <c r="B932" s="56"/>
      <c r="C932" s="56"/>
      <c r="D932" s="56"/>
      <c r="E932" s="56"/>
      <c r="F932" s="57"/>
      <c r="G932" s="67"/>
      <c r="H932" s="67"/>
      <c r="I932" s="185"/>
      <c r="J932" s="58" t="str">
        <f>IFERROR(Tabel1[[#This Row],[risico PF (%)]]/Tabel1[[#This Row],[Fictieve Stoploss (%)]]*-1,"")</f>
        <v/>
      </c>
      <c r="K932" s="58" t="str">
        <f>IFERROR(Tabel1[[#This Row],[risico PF (%)]]/Tabel1[[#This Row],[Stoploss optie 2 (%)]]*-1,"")</f>
        <v/>
      </c>
      <c r="L932" s="137"/>
      <c r="M932" s="137"/>
      <c r="N932" s="138"/>
      <c r="O932" s="138"/>
      <c r="P932" s="57"/>
      <c r="Q932" s="61"/>
      <c r="R932" s="61"/>
      <c r="S932" s="61"/>
      <c r="T932" s="60"/>
      <c r="U932" s="60"/>
      <c r="V932" s="62"/>
      <c r="W932" s="62"/>
      <c r="X932" s="76"/>
      <c r="Y932" s="61"/>
      <c r="Z932" s="163">
        <f>Tabel1[[#This Row],[prijs voorbij entry (%)]]-Tabel1[[#This Row],[Fictieve Stoploss (%)]]</f>
        <v>0</v>
      </c>
      <c r="AA932" s="94"/>
      <c r="AB932" s="94"/>
      <c r="AC932" s="61"/>
      <c r="AD932" s="61"/>
      <c r="AE932" s="61"/>
      <c r="AF932" s="95"/>
      <c r="AG932" s="153">
        <f>Tabel1[[#This Row],[eindtijd]]-Tabel1[[#This Row],[starttijd]]</f>
        <v>0</v>
      </c>
      <c r="AI932" s="59"/>
      <c r="AJ932" s="162" t="str">
        <f>IFERROR($J932*(IF($M932="SL",IF($T932="",$Q932*Analysetool!B$3,$T932*Analysetool!B$3),$M932*Analysetool!B$3)+IF($N932="SL",IF($T932="",$Q932*Analysetool!B$4,$T932*Analysetool!B$4),$N932*Analysetool!B$4)+IF($O932="SL",IF($T932="",$Q932*Analysetool!B$5,$T932*Analysetool!B$5),$O932*Analysetool!B$5)+IF($P932="SL",IF($T932="",$Q932*Analysetool!B$6,$T932*Analysetool!B$6),$P932*Analysetool!B$6))-Tabel1[[#This Row],[fees (%)]],"")</f>
        <v/>
      </c>
    </row>
    <row r="933" spans="1:36" ht="15.75" customHeight="1" x14ac:dyDescent="0.35">
      <c r="A933" s="55"/>
      <c r="B933" s="56"/>
      <c r="C933" s="56"/>
      <c r="D933" s="56"/>
      <c r="E933" s="56"/>
      <c r="F933" s="57"/>
      <c r="G933" s="67"/>
      <c r="H933" s="67"/>
      <c r="I933" s="185"/>
      <c r="J933" s="58" t="str">
        <f>IFERROR(Tabel1[[#This Row],[risico PF (%)]]/Tabel1[[#This Row],[Fictieve Stoploss (%)]]*-1,"")</f>
        <v/>
      </c>
      <c r="K933" s="58" t="str">
        <f>IFERROR(Tabel1[[#This Row],[risico PF (%)]]/Tabel1[[#This Row],[Stoploss optie 2 (%)]]*-1,"")</f>
        <v/>
      </c>
      <c r="L933" s="137"/>
      <c r="M933" s="137"/>
      <c r="N933" s="138"/>
      <c r="O933" s="138"/>
      <c r="P933" s="57"/>
      <c r="Q933" s="61"/>
      <c r="R933" s="61"/>
      <c r="S933" s="61"/>
      <c r="T933" s="60"/>
      <c r="U933" s="60"/>
      <c r="V933" s="62"/>
      <c r="W933" s="62"/>
      <c r="X933" s="76"/>
      <c r="Y933" s="61"/>
      <c r="Z933" s="163">
        <f>Tabel1[[#This Row],[prijs voorbij entry (%)]]-Tabel1[[#This Row],[Fictieve Stoploss (%)]]</f>
        <v>0</v>
      </c>
      <c r="AA933" s="94"/>
      <c r="AB933" s="94"/>
      <c r="AC933" s="61"/>
      <c r="AD933" s="61"/>
      <c r="AE933" s="61"/>
      <c r="AF933" s="95"/>
      <c r="AG933" s="153">
        <f>Tabel1[[#This Row],[eindtijd]]-Tabel1[[#This Row],[starttijd]]</f>
        <v>0</v>
      </c>
      <c r="AI933" s="59"/>
      <c r="AJ933" s="162" t="str">
        <f>IFERROR($J933*(IF($M933="SL",IF($T933="",$Q933*Analysetool!B$3,$T933*Analysetool!B$3),$M933*Analysetool!B$3)+IF($N933="SL",IF($T933="",$Q933*Analysetool!B$4,$T933*Analysetool!B$4),$N933*Analysetool!B$4)+IF($O933="SL",IF($T933="",$Q933*Analysetool!B$5,$T933*Analysetool!B$5),$O933*Analysetool!B$5)+IF($P933="SL",IF($T933="",$Q933*Analysetool!B$6,$T933*Analysetool!B$6),$P933*Analysetool!B$6))-Tabel1[[#This Row],[fees (%)]],"")</f>
        <v/>
      </c>
    </row>
    <row r="934" spans="1:36" ht="15.75" customHeight="1" x14ac:dyDescent="0.35">
      <c r="A934" s="55"/>
      <c r="B934" s="56"/>
      <c r="C934" s="56"/>
      <c r="D934" s="56"/>
      <c r="E934" s="56"/>
      <c r="F934" s="57"/>
      <c r="G934" s="67"/>
      <c r="H934" s="67"/>
      <c r="I934" s="185"/>
      <c r="J934" s="58" t="str">
        <f>IFERROR(Tabel1[[#This Row],[risico PF (%)]]/Tabel1[[#This Row],[Fictieve Stoploss (%)]]*-1,"")</f>
        <v/>
      </c>
      <c r="K934" s="58" t="str">
        <f>IFERROR(Tabel1[[#This Row],[risico PF (%)]]/Tabel1[[#This Row],[Stoploss optie 2 (%)]]*-1,"")</f>
        <v/>
      </c>
      <c r="L934" s="137"/>
      <c r="M934" s="137"/>
      <c r="N934" s="138"/>
      <c r="O934" s="138"/>
      <c r="P934" s="57"/>
      <c r="Q934" s="61"/>
      <c r="R934" s="61"/>
      <c r="S934" s="61"/>
      <c r="T934" s="60"/>
      <c r="U934" s="60"/>
      <c r="V934" s="62"/>
      <c r="W934" s="62"/>
      <c r="X934" s="76"/>
      <c r="Y934" s="61"/>
      <c r="Z934" s="163">
        <f>Tabel1[[#This Row],[prijs voorbij entry (%)]]-Tabel1[[#This Row],[Fictieve Stoploss (%)]]</f>
        <v>0</v>
      </c>
      <c r="AA934" s="94"/>
      <c r="AB934" s="94"/>
      <c r="AC934" s="61"/>
      <c r="AD934" s="61"/>
      <c r="AE934" s="61"/>
      <c r="AF934" s="95"/>
      <c r="AG934" s="153">
        <f>Tabel1[[#This Row],[eindtijd]]-Tabel1[[#This Row],[starttijd]]</f>
        <v>0</v>
      </c>
      <c r="AI934" s="59"/>
      <c r="AJ934" s="162" t="str">
        <f>IFERROR($J934*(IF($M934="SL",IF($T934="",$Q934*Analysetool!B$3,$T934*Analysetool!B$3),$M934*Analysetool!B$3)+IF($N934="SL",IF($T934="",$Q934*Analysetool!B$4,$T934*Analysetool!B$4),$N934*Analysetool!B$4)+IF($O934="SL",IF($T934="",$Q934*Analysetool!B$5,$T934*Analysetool!B$5),$O934*Analysetool!B$5)+IF($P934="SL",IF($T934="",$Q934*Analysetool!B$6,$T934*Analysetool!B$6),$P934*Analysetool!B$6))-Tabel1[[#This Row],[fees (%)]],"")</f>
        <v/>
      </c>
    </row>
    <row r="935" spans="1:36" ht="15.75" customHeight="1" x14ac:dyDescent="0.35">
      <c r="A935" s="55"/>
      <c r="B935" s="56"/>
      <c r="C935" s="56"/>
      <c r="D935" s="56"/>
      <c r="E935" s="56"/>
      <c r="F935" s="57"/>
      <c r="G935" s="67"/>
      <c r="H935" s="67"/>
      <c r="I935" s="185"/>
      <c r="J935" s="58" t="str">
        <f>IFERROR(Tabel1[[#This Row],[risico PF (%)]]/Tabel1[[#This Row],[Fictieve Stoploss (%)]]*-1,"")</f>
        <v/>
      </c>
      <c r="K935" s="58" t="str">
        <f>IFERROR(Tabel1[[#This Row],[risico PF (%)]]/Tabel1[[#This Row],[Stoploss optie 2 (%)]]*-1,"")</f>
        <v/>
      </c>
      <c r="L935" s="137"/>
      <c r="M935" s="137"/>
      <c r="N935" s="138"/>
      <c r="O935" s="138"/>
      <c r="P935" s="57"/>
      <c r="Q935" s="61"/>
      <c r="R935" s="61"/>
      <c r="S935" s="61"/>
      <c r="T935" s="60"/>
      <c r="U935" s="60"/>
      <c r="V935" s="62"/>
      <c r="W935" s="62"/>
      <c r="X935" s="76"/>
      <c r="Y935" s="61"/>
      <c r="Z935" s="163">
        <f>Tabel1[[#This Row],[prijs voorbij entry (%)]]-Tabel1[[#This Row],[Fictieve Stoploss (%)]]</f>
        <v>0</v>
      </c>
      <c r="AA935" s="94"/>
      <c r="AB935" s="94"/>
      <c r="AC935" s="61"/>
      <c r="AD935" s="61"/>
      <c r="AE935" s="61"/>
      <c r="AF935" s="95"/>
      <c r="AG935" s="153">
        <f>Tabel1[[#This Row],[eindtijd]]-Tabel1[[#This Row],[starttijd]]</f>
        <v>0</v>
      </c>
      <c r="AI935" s="59"/>
      <c r="AJ935" s="162" t="str">
        <f>IFERROR($J935*(IF($M935="SL",IF($T935="",$Q935*Analysetool!B$3,$T935*Analysetool!B$3),$M935*Analysetool!B$3)+IF($N935="SL",IF($T935="",$Q935*Analysetool!B$4,$T935*Analysetool!B$4),$N935*Analysetool!B$4)+IF($O935="SL",IF($T935="",$Q935*Analysetool!B$5,$T935*Analysetool!B$5),$O935*Analysetool!B$5)+IF($P935="SL",IF($T935="",$Q935*Analysetool!B$6,$T935*Analysetool!B$6),$P935*Analysetool!B$6))-Tabel1[[#This Row],[fees (%)]],"")</f>
        <v/>
      </c>
    </row>
    <row r="936" spans="1:36" ht="15.75" customHeight="1" x14ac:dyDescent="0.35">
      <c r="A936" s="55"/>
      <c r="B936" s="56"/>
      <c r="C936" s="56"/>
      <c r="D936" s="56"/>
      <c r="E936" s="56"/>
      <c r="F936" s="57"/>
      <c r="G936" s="67"/>
      <c r="H936" s="67"/>
      <c r="I936" s="185"/>
      <c r="J936" s="58" t="str">
        <f>IFERROR(Tabel1[[#This Row],[risico PF (%)]]/Tabel1[[#This Row],[Fictieve Stoploss (%)]]*-1,"")</f>
        <v/>
      </c>
      <c r="K936" s="58" t="str">
        <f>IFERROR(Tabel1[[#This Row],[risico PF (%)]]/Tabel1[[#This Row],[Stoploss optie 2 (%)]]*-1,"")</f>
        <v/>
      </c>
      <c r="L936" s="137"/>
      <c r="M936" s="137"/>
      <c r="N936" s="138"/>
      <c r="O936" s="138"/>
      <c r="P936" s="57"/>
      <c r="Q936" s="61"/>
      <c r="R936" s="61"/>
      <c r="S936" s="61"/>
      <c r="T936" s="60"/>
      <c r="U936" s="60"/>
      <c r="V936" s="62"/>
      <c r="W936" s="62"/>
      <c r="X936" s="76"/>
      <c r="Y936" s="61"/>
      <c r="Z936" s="163">
        <f>Tabel1[[#This Row],[prijs voorbij entry (%)]]-Tabel1[[#This Row],[Fictieve Stoploss (%)]]</f>
        <v>0</v>
      </c>
      <c r="AA936" s="94"/>
      <c r="AB936" s="94"/>
      <c r="AC936" s="61"/>
      <c r="AD936" s="61"/>
      <c r="AE936" s="61"/>
      <c r="AF936" s="95"/>
      <c r="AG936" s="153">
        <f>Tabel1[[#This Row],[eindtijd]]-Tabel1[[#This Row],[starttijd]]</f>
        <v>0</v>
      </c>
      <c r="AI936" s="59"/>
      <c r="AJ936" s="162" t="str">
        <f>IFERROR($J936*(IF($M936="SL",IF($T936="",$Q936*Analysetool!B$3,$T936*Analysetool!B$3),$M936*Analysetool!B$3)+IF($N936="SL",IF($T936="",$Q936*Analysetool!B$4,$T936*Analysetool!B$4),$N936*Analysetool!B$4)+IF($O936="SL",IF($T936="",$Q936*Analysetool!B$5,$T936*Analysetool!B$5),$O936*Analysetool!B$5)+IF($P936="SL",IF($T936="",$Q936*Analysetool!B$6,$T936*Analysetool!B$6),$P936*Analysetool!B$6))-Tabel1[[#This Row],[fees (%)]],"")</f>
        <v/>
      </c>
    </row>
    <row r="937" spans="1:36" ht="15.75" customHeight="1" x14ac:dyDescent="0.35">
      <c r="A937" s="55"/>
      <c r="B937" s="56"/>
      <c r="C937" s="56"/>
      <c r="D937" s="56"/>
      <c r="E937" s="56"/>
      <c r="F937" s="57"/>
      <c r="G937" s="67"/>
      <c r="H937" s="67"/>
      <c r="I937" s="185"/>
      <c r="J937" s="58" t="str">
        <f>IFERROR(Tabel1[[#This Row],[risico PF (%)]]/Tabel1[[#This Row],[Fictieve Stoploss (%)]]*-1,"")</f>
        <v/>
      </c>
      <c r="K937" s="58" t="str">
        <f>IFERROR(Tabel1[[#This Row],[risico PF (%)]]/Tabel1[[#This Row],[Stoploss optie 2 (%)]]*-1,"")</f>
        <v/>
      </c>
      <c r="L937" s="137"/>
      <c r="M937" s="137"/>
      <c r="N937" s="138"/>
      <c r="O937" s="138"/>
      <c r="P937" s="57"/>
      <c r="Q937" s="61"/>
      <c r="R937" s="61"/>
      <c r="S937" s="61"/>
      <c r="T937" s="60"/>
      <c r="U937" s="60"/>
      <c r="V937" s="62"/>
      <c r="W937" s="62"/>
      <c r="X937" s="76"/>
      <c r="Y937" s="61"/>
      <c r="Z937" s="163">
        <f>Tabel1[[#This Row],[prijs voorbij entry (%)]]-Tabel1[[#This Row],[Fictieve Stoploss (%)]]</f>
        <v>0</v>
      </c>
      <c r="AA937" s="94"/>
      <c r="AB937" s="94"/>
      <c r="AC937" s="61"/>
      <c r="AD937" s="61"/>
      <c r="AE937" s="61"/>
      <c r="AF937" s="95"/>
      <c r="AG937" s="153">
        <f>Tabel1[[#This Row],[eindtijd]]-Tabel1[[#This Row],[starttijd]]</f>
        <v>0</v>
      </c>
      <c r="AI937" s="59"/>
      <c r="AJ937" s="162" t="str">
        <f>IFERROR($J937*(IF($M937="SL",IF($T937="",$Q937*Analysetool!B$3,$T937*Analysetool!B$3),$M937*Analysetool!B$3)+IF($N937="SL",IF($T937="",$Q937*Analysetool!B$4,$T937*Analysetool!B$4),$N937*Analysetool!B$4)+IF($O937="SL",IF($T937="",$Q937*Analysetool!B$5,$T937*Analysetool!B$5),$O937*Analysetool!B$5)+IF($P937="SL",IF($T937="",$Q937*Analysetool!B$6,$T937*Analysetool!B$6),$P937*Analysetool!B$6))-Tabel1[[#This Row],[fees (%)]],"")</f>
        <v/>
      </c>
    </row>
    <row r="938" spans="1:36" ht="15.75" customHeight="1" x14ac:dyDescent="0.35">
      <c r="A938" s="55"/>
      <c r="B938" s="56"/>
      <c r="C938" s="56"/>
      <c r="D938" s="56"/>
      <c r="E938" s="56"/>
      <c r="F938" s="57"/>
      <c r="G938" s="67"/>
      <c r="H938" s="67"/>
      <c r="I938" s="185"/>
      <c r="J938" s="58" t="str">
        <f>IFERROR(Tabel1[[#This Row],[risico PF (%)]]/Tabel1[[#This Row],[Fictieve Stoploss (%)]]*-1,"")</f>
        <v/>
      </c>
      <c r="K938" s="58" t="str">
        <f>IFERROR(Tabel1[[#This Row],[risico PF (%)]]/Tabel1[[#This Row],[Stoploss optie 2 (%)]]*-1,"")</f>
        <v/>
      </c>
      <c r="L938" s="137"/>
      <c r="M938" s="137"/>
      <c r="N938" s="138"/>
      <c r="O938" s="138"/>
      <c r="P938" s="57"/>
      <c r="Q938" s="61"/>
      <c r="R938" s="61"/>
      <c r="S938" s="61"/>
      <c r="T938" s="60"/>
      <c r="U938" s="60"/>
      <c r="V938" s="62"/>
      <c r="W938" s="62"/>
      <c r="X938" s="76"/>
      <c r="Y938" s="61"/>
      <c r="Z938" s="163">
        <f>Tabel1[[#This Row],[prijs voorbij entry (%)]]-Tabel1[[#This Row],[Fictieve Stoploss (%)]]</f>
        <v>0</v>
      </c>
      <c r="AA938" s="94"/>
      <c r="AB938" s="94"/>
      <c r="AC938" s="61"/>
      <c r="AD938" s="61"/>
      <c r="AE938" s="61"/>
      <c r="AF938" s="95"/>
      <c r="AG938" s="153">
        <f>Tabel1[[#This Row],[eindtijd]]-Tabel1[[#This Row],[starttijd]]</f>
        <v>0</v>
      </c>
      <c r="AI938" s="59"/>
      <c r="AJ938" s="162" t="str">
        <f>IFERROR($J938*(IF($M938="SL",IF($T938="",$Q938*Analysetool!B$3,$T938*Analysetool!B$3),$M938*Analysetool!B$3)+IF($N938="SL",IF($T938="",$Q938*Analysetool!B$4,$T938*Analysetool!B$4),$N938*Analysetool!B$4)+IF($O938="SL",IF($T938="",$Q938*Analysetool!B$5,$T938*Analysetool!B$5),$O938*Analysetool!B$5)+IF($P938="SL",IF($T938="",$Q938*Analysetool!B$6,$T938*Analysetool!B$6),$P938*Analysetool!B$6))-Tabel1[[#This Row],[fees (%)]],"")</f>
        <v/>
      </c>
    </row>
    <row r="939" spans="1:36" ht="15.75" customHeight="1" x14ac:dyDescent="0.35">
      <c r="A939" s="55"/>
      <c r="B939" s="56"/>
      <c r="C939" s="56"/>
      <c r="D939" s="56"/>
      <c r="E939" s="56"/>
      <c r="F939" s="57"/>
      <c r="G939" s="67"/>
      <c r="H939" s="67"/>
      <c r="I939" s="185"/>
      <c r="J939" s="58" t="str">
        <f>IFERROR(Tabel1[[#This Row],[risico PF (%)]]/Tabel1[[#This Row],[Fictieve Stoploss (%)]]*-1,"")</f>
        <v/>
      </c>
      <c r="K939" s="58" t="str">
        <f>IFERROR(Tabel1[[#This Row],[risico PF (%)]]/Tabel1[[#This Row],[Stoploss optie 2 (%)]]*-1,"")</f>
        <v/>
      </c>
      <c r="L939" s="137"/>
      <c r="M939" s="137"/>
      <c r="N939" s="138"/>
      <c r="O939" s="138"/>
      <c r="P939" s="57"/>
      <c r="Q939" s="61"/>
      <c r="R939" s="61"/>
      <c r="S939" s="61"/>
      <c r="T939" s="60"/>
      <c r="U939" s="60"/>
      <c r="V939" s="62"/>
      <c r="W939" s="62"/>
      <c r="X939" s="76"/>
      <c r="Y939" s="61"/>
      <c r="Z939" s="163">
        <f>Tabel1[[#This Row],[prijs voorbij entry (%)]]-Tabel1[[#This Row],[Fictieve Stoploss (%)]]</f>
        <v>0</v>
      </c>
      <c r="AA939" s="94"/>
      <c r="AB939" s="94"/>
      <c r="AC939" s="61"/>
      <c r="AD939" s="61"/>
      <c r="AE939" s="61"/>
      <c r="AF939" s="95"/>
      <c r="AG939" s="153">
        <f>Tabel1[[#This Row],[eindtijd]]-Tabel1[[#This Row],[starttijd]]</f>
        <v>0</v>
      </c>
      <c r="AI939" s="59"/>
      <c r="AJ939" s="162" t="str">
        <f>IFERROR($J939*(IF($M939="SL",IF($T939="",$Q939*Analysetool!B$3,$T939*Analysetool!B$3),$M939*Analysetool!B$3)+IF($N939="SL",IF($T939="",$Q939*Analysetool!B$4,$T939*Analysetool!B$4),$N939*Analysetool!B$4)+IF($O939="SL",IF($T939="",$Q939*Analysetool!B$5,$T939*Analysetool!B$5),$O939*Analysetool!B$5)+IF($P939="SL",IF($T939="",$Q939*Analysetool!B$6,$T939*Analysetool!B$6),$P939*Analysetool!B$6))-Tabel1[[#This Row],[fees (%)]],"")</f>
        <v/>
      </c>
    </row>
    <row r="940" spans="1:36" ht="15.75" customHeight="1" x14ac:dyDescent="0.35">
      <c r="A940" s="55"/>
      <c r="B940" s="56"/>
      <c r="C940" s="56"/>
      <c r="D940" s="56"/>
      <c r="E940" s="56"/>
      <c r="F940" s="57"/>
      <c r="G940" s="67"/>
      <c r="H940" s="67"/>
      <c r="I940" s="185"/>
      <c r="J940" s="58" t="str">
        <f>IFERROR(Tabel1[[#This Row],[risico PF (%)]]/Tabel1[[#This Row],[Fictieve Stoploss (%)]]*-1,"")</f>
        <v/>
      </c>
      <c r="K940" s="58" t="str">
        <f>IFERROR(Tabel1[[#This Row],[risico PF (%)]]/Tabel1[[#This Row],[Stoploss optie 2 (%)]]*-1,"")</f>
        <v/>
      </c>
      <c r="L940" s="137"/>
      <c r="M940" s="137"/>
      <c r="N940" s="138"/>
      <c r="O940" s="138"/>
      <c r="P940" s="57"/>
      <c r="Q940" s="61"/>
      <c r="R940" s="61"/>
      <c r="S940" s="61"/>
      <c r="T940" s="60"/>
      <c r="U940" s="60"/>
      <c r="V940" s="62"/>
      <c r="W940" s="62"/>
      <c r="X940" s="76"/>
      <c r="Y940" s="61"/>
      <c r="Z940" s="163">
        <f>Tabel1[[#This Row],[prijs voorbij entry (%)]]-Tabel1[[#This Row],[Fictieve Stoploss (%)]]</f>
        <v>0</v>
      </c>
      <c r="AA940" s="94"/>
      <c r="AB940" s="94"/>
      <c r="AC940" s="61"/>
      <c r="AD940" s="61"/>
      <c r="AE940" s="61"/>
      <c r="AF940" s="95"/>
      <c r="AG940" s="153">
        <f>Tabel1[[#This Row],[eindtijd]]-Tabel1[[#This Row],[starttijd]]</f>
        <v>0</v>
      </c>
      <c r="AI940" s="59"/>
      <c r="AJ940" s="162" t="str">
        <f>IFERROR($J940*(IF($M940="SL",IF($T940="",$Q940*Analysetool!B$3,$T940*Analysetool!B$3),$M940*Analysetool!B$3)+IF($N940="SL",IF($T940="",$Q940*Analysetool!B$4,$T940*Analysetool!B$4),$N940*Analysetool!B$4)+IF($O940="SL",IF($T940="",$Q940*Analysetool!B$5,$T940*Analysetool!B$5),$O940*Analysetool!B$5)+IF($P940="SL",IF($T940="",$Q940*Analysetool!B$6,$T940*Analysetool!B$6),$P940*Analysetool!B$6))-Tabel1[[#This Row],[fees (%)]],"")</f>
        <v/>
      </c>
    </row>
    <row r="941" spans="1:36" ht="15.75" customHeight="1" x14ac:dyDescent="0.35">
      <c r="A941" s="55"/>
      <c r="B941" s="56"/>
      <c r="C941" s="56"/>
      <c r="D941" s="56"/>
      <c r="E941" s="56"/>
      <c r="F941" s="57"/>
      <c r="G941" s="67"/>
      <c r="H941" s="67"/>
      <c r="I941" s="185"/>
      <c r="J941" s="58" t="str">
        <f>IFERROR(Tabel1[[#This Row],[risico PF (%)]]/Tabel1[[#This Row],[Fictieve Stoploss (%)]]*-1,"")</f>
        <v/>
      </c>
      <c r="K941" s="58" t="str">
        <f>IFERROR(Tabel1[[#This Row],[risico PF (%)]]/Tabel1[[#This Row],[Stoploss optie 2 (%)]]*-1,"")</f>
        <v/>
      </c>
      <c r="L941" s="137"/>
      <c r="M941" s="137"/>
      <c r="N941" s="138"/>
      <c r="O941" s="138"/>
      <c r="P941" s="57"/>
      <c r="Q941" s="61"/>
      <c r="R941" s="61"/>
      <c r="S941" s="61"/>
      <c r="T941" s="60"/>
      <c r="U941" s="60"/>
      <c r="V941" s="62"/>
      <c r="W941" s="62"/>
      <c r="X941" s="76"/>
      <c r="Y941" s="61"/>
      <c r="Z941" s="163">
        <f>Tabel1[[#This Row],[prijs voorbij entry (%)]]-Tabel1[[#This Row],[Fictieve Stoploss (%)]]</f>
        <v>0</v>
      </c>
      <c r="AA941" s="94"/>
      <c r="AB941" s="94"/>
      <c r="AC941" s="61"/>
      <c r="AD941" s="61"/>
      <c r="AE941" s="61"/>
      <c r="AF941" s="95"/>
      <c r="AG941" s="153">
        <f>Tabel1[[#This Row],[eindtijd]]-Tabel1[[#This Row],[starttijd]]</f>
        <v>0</v>
      </c>
      <c r="AI941" s="59"/>
      <c r="AJ941" s="162" t="str">
        <f>IFERROR($J941*(IF($M941="SL",IF($T941="",$Q941*Analysetool!B$3,$T941*Analysetool!B$3),$M941*Analysetool!B$3)+IF($N941="SL",IF($T941="",$Q941*Analysetool!B$4,$T941*Analysetool!B$4),$N941*Analysetool!B$4)+IF($O941="SL",IF($T941="",$Q941*Analysetool!B$5,$T941*Analysetool!B$5),$O941*Analysetool!B$5)+IF($P941="SL",IF($T941="",$Q941*Analysetool!B$6,$T941*Analysetool!B$6),$P941*Analysetool!B$6))-Tabel1[[#This Row],[fees (%)]],"")</f>
        <v/>
      </c>
    </row>
    <row r="942" spans="1:36" ht="15.75" customHeight="1" x14ac:dyDescent="0.35">
      <c r="A942" s="55"/>
      <c r="B942" s="56"/>
      <c r="C942" s="56"/>
      <c r="D942" s="56"/>
      <c r="E942" s="56"/>
      <c r="F942" s="57"/>
      <c r="G942" s="67"/>
      <c r="H942" s="67"/>
      <c r="I942" s="185"/>
      <c r="J942" s="58" t="str">
        <f>IFERROR(Tabel1[[#This Row],[risico PF (%)]]/Tabel1[[#This Row],[Fictieve Stoploss (%)]]*-1,"")</f>
        <v/>
      </c>
      <c r="K942" s="58" t="str">
        <f>IFERROR(Tabel1[[#This Row],[risico PF (%)]]/Tabel1[[#This Row],[Stoploss optie 2 (%)]]*-1,"")</f>
        <v/>
      </c>
      <c r="L942" s="137"/>
      <c r="M942" s="137"/>
      <c r="N942" s="138"/>
      <c r="O942" s="138"/>
      <c r="P942" s="57"/>
      <c r="Q942" s="61"/>
      <c r="R942" s="61"/>
      <c r="S942" s="61"/>
      <c r="T942" s="60"/>
      <c r="U942" s="60"/>
      <c r="V942" s="62"/>
      <c r="W942" s="62"/>
      <c r="X942" s="76"/>
      <c r="Y942" s="61"/>
      <c r="Z942" s="163">
        <f>Tabel1[[#This Row],[prijs voorbij entry (%)]]-Tabel1[[#This Row],[Fictieve Stoploss (%)]]</f>
        <v>0</v>
      </c>
      <c r="AA942" s="94"/>
      <c r="AB942" s="94"/>
      <c r="AC942" s="61"/>
      <c r="AD942" s="61"/>
      <c r="AE942" s="61"/>
      <c r="AF942" s="95"/>
      <c r="AG942" s="153">
        <f>Tabel1[[#This Row],[eindtijd]]-Tabel1[[#This Row],[starttijd]]</f>
        <v>0</v>
      </c>
      <c r="AI942" s="59"/>
      <c r="AJ942" s="162" t="str">
        <f>IFERROR($J942*(IF($M942="SL",IF($T942="",$Q942*Analysetool!B$3,$T942*Analysetool!B$3),$M942*Analysetool!B$3)+IF($N942="SL",IF($T942="",$Q942*Analysetool!B$4,$T942*Analysetool!B$4),$N942*Analysetool!B$4)+IF($O942="SL",IF($T942="",$Q942*Analysetool!B$5,$T942*Analysetool!B$5),$O942*Analysetool!B$5)+IF($P942="SL",IF($T942="",$Q942*Analysetool!B$6,$T942*Analysetool!B$6),$P942*Analysetool!B$6))-Tabel1[[#This Row],[fees (%)]],"")</f>
        <v/>
      </c>
    </row>
    <row r="943" spans="1:36" ht="15.75" customHeight="1" x14ac:dyDescent="0.35">
      <c r="A943" s="55"/>
      <c r="B943" s="56"/>
      <c r="C943" s="56"/>
      <c r="D943" s="56"/>
      <c r="E943" s="56"/>
      <c r="F943" s="57"/>
      <c r="G943" s="67"/>
      <c r="H943" s="67"/>
      <c r="I943" s="185"/>
      <c r="J943" s="58" t="str">
        <f>IFERROR(Tabel1[[#This Row],[risico PF (%)]]/Tabel1[[#This Row],[Fictieve Stoploss (%)]]*-1,"")</f>
        <v/>
      </c>
      <c r="K943" s="58" t="str">
        <f>IFERROR(Tabel1[[#This Row],[risico PF (%)]]/Tabel1[[#This Row],[Stoploss optie 2 (%)]]*-1,"")</f>
        <v/>
      </c>
      <c r="L943" s="137"/>
      <c r="M943" s="137"/>
      <c r="N943" s="138"/>
      <c r="O943" s="138"/>
      <c r="P943" s="57"/>
      <c r="Q943" s="61"/>
      <c r="R943" s="61"/>
      <c r="S943" s="61"/>
      <c r="T943" s="60"/>
      <c r="U943" s="60"/>
      <c r="V943" s="62"/>
      <c r="W943" s="62"/>
      <c r="X943" s="76"/>
      <c r="Y943" s="61"/>
      <c r="Z943" s="163">
        <f>Tabel1[[#This Row],[prijs voorbij entry (%)]]-Tabel1[[#This Row],[Fictieve Stoploss (%)]]</f>
        <v>0</v>
      </c>
      <c r="AA943" s="94"/>
      <c r="AB943" s="94"/>
      <c r="AC943" s="61"/>
      <c r="AD943" s="61"/>
      <c r="AE943" s="61"/>
      <c r="AF943" s="95"/>
      <c r="AG943" s="153">
        <f>Tabel1[[#This Row],[eindtijd]]-Tabel1[[#This Row],[starttijd]]</f>
        <v>0</v>
      </c>
      <c r="AI943" s="59"/>
      <c r="AJ943" s="162" t="str">
        <f>IFERROR($J943*(IF($M943="SL",IF($T943="",$Q943*Analysetool!B$3,$T943*Analysetool!B$3),$M943*Analysetool!B$3)+IF($N943="SL",IF($T943="",$Q943*Analysetool!B$4,$T943*Analysetool!B$4),$N943*Analysetool!B$4)+IF($O943="SL",IF($T943="",$Q943*Analysetool!B$5,$T943*Analysetool!B$5),$O943*Analysetool!B$5)+IF($P943="SL",IF($T943="",$Q943*Analysetool!B$6,$T943*Analysetool!B$6),$P943*Analysetool!B$6))-Tabel1[[#This Row],[fees (%)]],"")</f>
        <v/>
      </c>
    </row>
    <row r="944" spans="1:36" ht="15.75" customHeight="1" x14ac:dyDescent="0.35">
      <c r="A944" s="55"/>
      <c r="B944" s="56"/>
      <c r="C944" s="56"/>
      <c r="D944" s="56"/>
      <c r="E944" s="56"/>
      <c r="F944" s="57"/>
      <c r="G944" s="67"/>
      <c r="H944" s="67"/>
      <c r="I944" s="185"/>
      <c r="J944" s="58" t="str">
        <f>IFERROR(Tabel1[[#This Row],[risico PF (%)]]/Tabel1[[#This Row],[Fictieve Stoploss (%)]]*-1,"")</f>
        <v/>
      </c>
      <c r="K944" s="58" t="str">
        <f>IFERROR(Tabel1[[#This Row],[risico PF (%)]]/Tabel1[[#This Row],[Stoploss optie 2 (%)]]*-1,"")</f>
        <v/>
      </c>
      <c r="L944" s="137"/>
      <c r="M944" s="137"/>
      <c r="N944" s="138"/>
      <c r="O944" s="138"/>
      <c r="P944" s="57"/>
      <c r="Q944" s="61"/>
      <c r="R944" s="61"/>
      <c r="S944" s="61"/>
      <c r="T944" s="60"/>
      <c r="U944" s="60"/>
      <c r="V944" s="62"/>
      <c r="W944" s="62"/>
      <c r="X944" s="76"/>
      <c r="Y944" s="61"/>
      <c r="Z944" s="163">
        <f>Tabel1[[#This Row],[prijs voorbij entry (%)]]-Tabel1[[#This Row],[Fictieve Stoploss (%)]]</f>
        <v>0</v>
      </c>
      <c r="AA944" s="94"/>
      <c r="AB944" s="94"/>
      <c r="AC944" s="61"/>
      <c r="AD944" s="61"/>
      <c r="AE944" s="61"/>
      <c r="AF944" s="95"/>
      <c r="AG944" s="153">
        <f>Tabel1[[#This Row],[eindtijd]]-Tabel1[[#This Row],[starttijd]]</f>
        <v>0</v>
      </c>
      <c r="AI944" s="59"/>
      <c r="AJ944" s="162" t="str">
        <f>IFERROR($J944*(IF($M944="SL",IF($T944="",$Q944*Analysetool!B$3,$T944*Analysetool!B$3),$M944*Analysetool!B$3)+IF($N944="SL",IF($T944="",$Q944*Analysetool!B$4,$T944*Analysetool!B$4),$N944*Analysetool!B$4)+IF($O944="SL",IF($T944="",$Q944*Analysetool!B$5,$T944*Analysetool!B$5),$O944*Analysetool!B$5)+IF($P944="SL",IF($T944="",$Q944*Analysetool!B$6,$T944*Analysetool!B$6),$P944*Analysetool!B$6))-Tabel1[[#This Row],[fees (%)]],"")</f>
        <v/>
      </c>
    </row>
    <row r="945" spans="1:36" ht="15.75" customHeight="1" x14ac:dyDescent="0.35">
      <c r="A945" s="55"/>
      <c r="B945" s="56"/>
      <c r="C945" s="56"/>
      <c r="D945" s="56"/>
      <c r="E945" s="56"/>
      <c r="F945" s="57"/>
      <c r="G945" s="67"/>
      <c r="H945" s="67"/>
      <c r="I945" s="185"/>
      <c r="J945" s="58" t="str">
        <f>IFERROR(Tabel1[[#This Row],[risico PF (%)]]/Tabel1[[#This Row],[Fictieve Stoploss (%)]]*-1,"")</f>
        <v/>
      </c>
      <c r="K945" s="58" t="str">
        <f>IFERROR(Tabel1[[#This Row],[risico PF (%)]]/Tabel1[[#This Row],[Stoploss optie 2 (%)]]*-1,"")</f>
        <v/>
      </c>
      <c r="L945" s="137"/>
      <c r="M945" s="137"/>
      <c r="N945" s="138"/>
      <c r="O945" s="138"/>
      <c r="P945" s="57"/>
      <c r="Q945" s="61"/>
      <c r="R945" s="61"/>
      <c r="S945" s="61"/>
      <c r="T945" s="60"/>
      <c r="U945" s="60"/>
      <c r="V945" s="62"/>
      <c r="W945" s="62"/>
      <c r="X945" s="76"/>
      <c r="Y945" s="61"/>
      <c r="Z945" s="163">
        <f>Tabel1[[#This Row],[prijs voorbij entry (%)]]-Tabel1[[#This Row],[Fictieve Stoploss (%)]]</f>
        <v>0</v>
      </c>
      <c r="AA945" s="94"/>
      <c r="AB945" s="94"/>
      <c r="AC945" s="61"/>
      <c r="AD945" s="61"/>
      <c r="AE945" s="61"/>
      <c r="AF945" s="95"/>
      <c r="AG945" s="153">
        <f>Tabel1[[#This Row],[eindtijd]]-Tabel1[[#This Row],[starttijd]]</f>
        <v>0</v>
      </c>
      <c r="AI945" s="59"/>
      <c r="AJ945" s="162" t="str">
        <f>IFERROR($J945*(IF($M945="SL",IF($T945="",$Q945*Analysetool!B$3,$T945*Analysetool!B$3),$M945*Analysetool!B$3)+IF($N945="SL",IF($T945="",$Q945*Analysetool!B$4,$T945*Analysetool!B$4),$N945*Analysetool!B$4)+IF($O945="SL",IF($T945="",$Q945*Analysetool!B$5,$T945*Analysetool!B$5),$O945*Analysetool!B$5)+IF($P945="SL",IF($T945="",$Q945*Analysetool!B$6,$T945*Analysetool!B$6),$P945*Analysetool!B$6))-Tabel1[[#This Row],[fees (%)]],"")</f>
        <v/>
      </c>
    </row>
    <row r="946" spans="1:36" ht="15.75" customHeight="1" x14ac:dyDescent="0.35">
      <c r="A946" s="55"/>
      <c r="B946" s="56"/>
      <c r="C946" s="56"/>
      <c r="D946" s="56"/>
      <c r="E946" s="56"/>
      <c r="F946" s="57"/>
      <c r="G946" s="67"/>
      <c r="H946" s="67"/>
      <c r="I946" s="185"/>
      <c r="J946" s="58" t="str">
        <f>IFERROR(Tabel1[[#This Row],[risico PF (%)]]/Tabel1[[#This Row],[Fictieve Stoploss (%)]]*-1,"")</f>
        <v/>
      </c>
      <c r="K946" s="58" t="str">
        <f>IFERROR(Tabel1[[#This Row],[risico PF (%)]]/Tabel1[[#This Row],[Stoploss optie 2 (%)]]*-1,"")</f>
        <v/>
      </c>
      <c r="L946" s="137"/>
      <c r="M946" s="137"/>
      <c r="N946" s="138"/>
      <c r="O946" s="138"/>
      <c r="P946" s="57"/>
      <c r="Q946" s="61"/>
      <c r="R946" s="61"/>
      <c r="S946" s="61"/>
      <c r="T946" s="60"/>
      <c r="U946" s="60"/>
      <c r="V946" s="62"/>
      <c r="W946" s="62"/>
      <c r="X946" s="76"/>
      <c r="Y946" s="61"/>
      <c r="Z946" s="163">
        <f>Tabel1[[#This Row],[prijs voorbij entry (%)]]-Tabel1[[#This Row],[Fictieve Stoploss (%)]]</f>
        <v>0</v>
      </c>
      <c r="AA946" s="94"/>
      <c r="AB946" s="94"/>
      <c r="AC946" s="61"/>
      <c r="AD946" s="61"/>
      <c r="AE946" s="61"/>
      <c r="AF946" s="95"/>
      <c r="AG946" s="153">
        <f>Tabel1[[#This Row],[eindtijd]]-Tabel1[[#This Row],[starttijd]]</f>
        <v>0</v>
      </c>
      <c r="AI946" s="59"/>
      <c r="AJ946" s="162" t="str">
        <f>IFERROR($J946*(IF($M946="SL",IF($T946="",$Q946*Analysetool!B$3,$T946*Analysetool!B$3),$M946*Analysetool!B$3)+IF($N946="SL",IF($T946="",$Q946*Analysetool!B$4,$T946*Analysetool!B$4),$N946*Analysetool!B$4)+IF($O946="SL",IF($T946="",$Q946*Analysetool!B$5,$T946*Analysetool!B$5),$O946*Analysetool!B$5)+IF($P946="SL",IF($T946="",$Q946*Analysetool!B$6,$T946*Analysetool!B$6),$P946*Analysetool!B$6))-Tabel1[[#This Row],[fees (%)]],"")</f>
        <v/>
      </c>
    </row>
    <row r="947" spans="1:36" ht="15.75" customHeight="1" x14ac:dyDescent="0.35">
      <c r="A947" s="55"/>
      <c r="B947" s="56"/>
      <c r="C947" s="56"/>
      <c r="D947" s="56"/>
      <c r="E947" s="56"/>
      <c r="F947" s="57"/>
      <c r="G947" s="67"/>
      <c r="H947" s="67"/>
      <c r="I947" s="185"/>
      <c r="J947" s="58" t="str">
        <f>IFERROR(Tabel1[[#This Row],[risico PF (%)]]/Tabel1[[#This Row],[Fictieve Stoploss (%)]]*-1,"")</f>
        <v/>
      </c>
      <c r="K947" s="58" t="str">
        <f>IFERROR(Tabel1[[#This Row],[risico PF (%)]]/Tabel1[[#This Row],[Stoploss optie 2 (%)]]*-1,"")</f>
        <v/>
      </c>
      <c r="L947" s="137"/>
      <c r="M947" s="137"/>
      <c r="N947" s="138"/>
      <c r="O947" s="138"/>
      <c r="P947" s="57"/>
      <c r="Q947" s="61"/>
      <c r="R947" s="61"/>
      <c r="S947" s="61"/>
      <c r="T947" s="60"/>
      <c r="U947" s="60"/>
      <c r="V947" s="62"/>
      <c r="W947" s="62"/>
      <c r="X947" s="76"/>
      <c r="Y947" s="61"/>
      <c r="Z947" s="163">
        <f>Tabel1[[#This Row],[prijs voorbij entry (%)]]-Tabel1[[#This Row],[Fictieve Stoploss (%)]]</f>
        <v>0</v>
      </c>
      <c r="AA947" s="94"/>
      <c r="AB947" s="94"/>
      <c r="AC947" s="61"/>
      <c r="AD947" s="61"/>
      <c r="AE947" s="61"/>
      <c r="AF947" s="95"/>
      <c r="AG947" s="153">
        <f>Tabel1[[#This Row],[eindtijd]]-Tabel1[[#This Row],[starttijd]]</f>
        <v>0</v>
      </c>
      <c r="AI947" s="59"/>
      <c r="AJ947" s="162" t="str">
        <f>IFERROR($J947*(IF($M947="SL",IF($T947="",$Q947*Analysetool!B$3,$T947*Analysetool!B$3),$M947*Analysetool!B$3)+IF($N947="SL",IF($T947="",$Q947*Analysetool!B$4,$T947*Analysetool!B$4),$N947*Analysetool!B$4)+IF($O947="SL",IF($T947="",$Q947*Analysetool!B$5,$T947*Analysetool!B$5),$O947*Analysetool!B$5)+IF($P947="SL",IF($T947="",$Q947*Analysetool!B$6,$T947*Analysetool!B$6),$P947*Analysetool!B$6))-Tabel1[[#This Row],[fees (%)]],"")</f>
        <v/>
      </c>
    </row>
    <row r="948" spans="1:36" ht="15.75" customHeight="1" x14ac:dyDescent="0.35">
      <c r="A948" s="55"/>
      <c r="B948" s="56"/>
      <c r="C948" s="56"/>
      <c r="D948" s="56"/>
      <c r="E948" s="56"/>
      <c r="F948" s="57"/>
      <c r="G948" s="67"/>
      <c r="H948" s="67"/>
      <c r="I948" s="185"/>
      <c r="J948" s="58" t="str">
        <f>IFERROR(Tabel1[[#This Row],[risico PF (%)]]/Tabel1[[#This Row],[Fictieve Stoploss (%)]]*-1,"")</f>
        <v/>
      </c>
      <c r="K948" s="58" t="str">
        <f>IFERROR(Tabel1[[#This Row],[risico PF (%)]]/Tabel1[[#This Row],[Stoploss optie 2 (%)]]*-1,"")</f>
        <v/>
      </c>
      <c r="L948" s="137"/>
      <c r="M948" s="137"/>
      <c r="N948" s="138"/>
      <c r="O948" s="138"/>
      <c r="P948" s="57"/>
      <c r="Q948" s="61"/>
      <c r="R948" s="61"/>
      <c r="S948" s="61"/>
      <c r="T948" s="60"/>
      <c r="U948" s="60"/>
      <c r="V948" s="62"/>
      <c r="W948" s="62"/>
      <c r="X948" s="76"/>
      <c r="Y948" s="61"/>
      <c r="Z948" s="163">
        <f>Tabel1[[#This Row],[prijs voorbij entry (%)]]-Tabel1[[#This Row],[Fictieve Stoploss (%)]]</f>
        <v>0</v>
      </c>
      <c r="AA948" s="94"/>
      <c r="AB948" s="94"/>
      <c r="AC948" s="61"/>
      <c r="AD948" s="61"/>
      <c r="AE948" s="61"/>
      <c r="AF948" s="95"/>
      <c r="AG948" s="153">
        <f>Tabel1[[#This Row],[eindtijd]]-Tabel1[[#This Row],[starttijd]]</f>
        <v>0</v>
      </c>
      <c r="AI948" s="59"/>
      <c r="AJ948" s="162" t="str">
        <f>IFERROR($J948*(IF($M948="SL",IF($T948="",$Q948*Analysetool!B$3,$T948*Analysetool!B$3),$M948*Analysetool!B$3)+IF($N948="SL",IF($T948="",$Q948*Analysetool!B$4,$T948*Analysetool!B$4),$N948*Analysetool!B$4)+IF($O948="SL",IF($T948="",$Q948*Analysetool!B$5,$T948*Analysetool!B$5),$O948*Analysetool!B$5)+IF($P948="SL",IF($T948="",$Q948*Analysetool!B$6,$T948*Analysetool!B$6),$P948*Analysetool!B$6))-Tabel1[[#This Row],[fees (%)]],"")</f>
        <v/>
      </c>
    </row>
    <row r="949" spans="1:36" ht="15.75" customHeight="1" x14ac:dyDescent="0.35">
      <c r="A949" s="55"/>
      <c r="B949" s="56"/>
      <c r="C949" s="56"/>
      <c r="D949" s="56"/>
      <c r="E949" s="56"/>
      <c r="F949" s="57"/>
      <c r="G949" s="67"/>
      <c r="H949" s="67"/>
      <c r="I949" s="185"/>
      <c r="J949" s="58" t="str">
        <f>IFERROR(Tabel1[[#This Row],[risico PF (%)]]/Tabel1[[#This Row],[Fictieve Stoploss (%)]]*-1,"")</f>
        <v/>
      </c>
      <c r="K949" s="58" t="str">
        <f>IFERROR(Tabel1[[#This Row],[risico PF (%)]]/Tabel1[[#This Row],[Stoploss optie 2 (%)]]*-1,"")</f>
        <v/>
      </c>
      <c r="L949" s="137"/>
      <c r="M949" s="137"/>
      <c r="N949" s="138"/>
      <c r="O949" s="138"/>
      <c r="P949" s="57"/>
      <c r="Q949" s="61"/>
      <c r="R949" s="61"/>
      <c r="S949" s="61"/>
      <c r="T949" s="60"/>
      <c r="U949" s="60"/>
      <c r="V949" s="62"/>
      <c r="W949" s="62"/>
      <c r="X949" s="76"/>
      <c r="Y949" s="61"/>
      <c r="Z949" s="163">
        <f>Tabel1[[#This Row],[prijs voorbij entry (%)]]-Tabel1[[#This Row],[Fictieve Stoploss (%)]]</f>
        <v>0</v>
      </c>
      <c r="AA949" s="94"/>
      <c r="AB949" s="94"/>
      <c r="AC949" s="61"/>
      <c r="AD949" s="61"/>
      <c r="AE949" s="61"/>
      <c r="AF949" s="95"/>
      <c r="AG949" s="153">
        <f>Tabel1[[#This Row],[eindtijd]]-Tabel1[[#This Row],[starttijd]]</f>
        <v>0</v>
      </c>
      <c r="AI949" s="59"/>
      <c r="AJ949" s="162" t="str">
        <f>IFERROR($J949*(IF($M949="SL",IF($T949="",$Q949*Analysetool!B$3,$T949*Analysetool!B$3),$M949*Analysetool!B$3)+IF($N949="SL",IF($T949="",$Q949*Analysetool!B$4,$T949*Analysetool!B$4),$N949*Analysetool!B$4)+IF($O949="SL",IF($T949="",$Q949*Analysetool!B$5,$T949*Analysetool!B$5),$O949*Analysetool!B$5)+IF($P949="SL",IF($T949="",$Q949*Analysetool!B$6,$T949*Analysetool!B$6),$P949*Analysetool!B$6))-Tabel1[[#This Row],[fees (%)]],"")</f>
        <v/>
      </c>
    </row>
    <row r="950" spans="1:36" ht="15.75" customHeight="1" x14ac:dyDescent="0.35">
      <c r="A950" s="55"/>
      <c r="B950" s="56"/>
      <c r="C950" s="56"/>
      <c r="D950" s="56"/>
      <c r="E950" s="56"/>
      <c r="F950" s="57"/>
      <c r="G950" s="67"/>
      <c r="H950" s="67"/>
      <c r="I950" s="185"/>
      <c r="J950" s="58" t="str">
        <f>IFERROR(Tabel1[[#This Row],[risico PF (%)]]/Tabel1[[#This Row],[Fictieve Stoploss (%)]]*-1,"")</f>
        <v/>
      </c>
      <c r="K950" s="58" t="str">
        <f>IFERROR(Tabel1[[#This Row],[risico PF (%)]]/Tabel1[[#This Row],[Stoploss optie 2 (%)]]*-1,"")</f>
        <v/>
      </c>
      <c r="L950" s="137"/>
      <c r="M950" s="137"/>
      <c r="N950" s="138"/>
      <c r="O950" s="138"/>
      <c r="P950" s="57"/>
      <c r="Q950" s="61"/>
      <c r="R950" s="61"/>
      <c r="S950" s="61"/>
      <c r="T950" s="60"/>
      <c r="U950" s="60"/>
      <c r="V950" s="62"/>
      <c r="W950" s="62"/>
      <c r="X950" s="76"/>
      <c r="Y950" s="61"/>
      <c r="Z950" s="163">
        <f>Tabel1[[#This Row],[prijs voorbij entry (%)]]-Tabel1[[#This Row],[Fictieve Stoploss (%)]]</f>
        <v>0</v>
      </c>
      <c r="AA950" s="94"/>
      <c r="AB950" s="94"/>
      <c r="AC950" s="61"/>
      <c r="AD950" s="61"/>
      <c r="AE950" s="61"/>
      <c r="AF950" s="95"/>
      <c r="AG950" s="153">
        <f>Tabel1[[#This Row],[eindtijd]]-Tabel1[[#This Row],[starttijd]]</f>
        <v>0</v>
      </c>
      <c r="AI950" s="59"/>
      <c r="AJ950" s="162" t="str">
        <f>IFERROR($J950*(IF($M950="SL",IF($T950="",$Q950*Analysetool!B$3,$T950*Analysetool!B$3),$M950*Analysetool!B$3)+IF($N950="SL",IF($T950="",$Q950*Analysetool!B$4,$T950*Analysetool!B$4),$N950*Analysetool!B$4)+IF($O950="SL",IF($T950="",$Q950*Analysetool!B$5,$T950*Analysetool!B$5),$O950*Analysetool!B$5)+IF($P950="SL",IF($T950="",$Q950*Analysetool!B$6,$T950*Analysetool!B$6),$P950*Analysetool!B$6))-Tabel1[[#This Row],[fees (%)]],"")</f>
        <v/>
      </c>
    </row>
    <row r="951" spans="1:36" ht="15.75" customHeight="1" x14ac:dyDescent="0.35">
      <c r="A951" s="55"/>
      <c r="B951" s="56"/>
      <c r="C951" s="56"/>
      <c r="D951" s="56"/>
      <c r="E951" s="56"/>
      <c r="F951" s="57"/>
      <c r="G951" s="67"/>
      <c r="H951" s="67"/>
      <c r="I951" s="185"/>
      <c r="J951" s="58" t="str">
        <f>IFERROR(Tabel1[[#This Row],[risico PF (%)]]/Tabel1[[#This Row],[Fictieve Stoploss (%)]]*-1,"")</f>
        <v/>
      </c>
      <c r="K951" s="58" t="str">
        <f>IFERROR(Tabel1[[#This Row],[risico PF (%)]]/Tabel1[[#This Row],[Stoploss optie 2 (%)]]*-1,"")</f>
        <v/>
      </c>
      <c r="L951" s="137"/>
      <c r="M951" s="137"/>
      <c r="N951" s="138"/>
      <c r="O951" s="138"/>
      <c r="P951" s="57"/>
      <c r="Q951" s="61"/>
      <c r="R951" s="61"/>
      <c r="S951" s="61"/>
      <c r="T951" s="60"/>
      <c r="U951" s="60"/>
      <c r="V951" s="62"/>
      <c r="W951" s="62"/>
      <c r="X951" s="76"/>
      <c r="Y951" s="61"/>
      <c r="Z951" s="163">
        <f>Tabel1[[#This Row],[prijs voorbij entry (%)]]-Tabel1[[#This Row],[Fictieve Stoploss (%)]]</f>
        <v>0</v>
      </c>
      <c r="AA951" s="94"/>
      <c r="AB951" s="94"/>
      <c r="AC951" s="61"/>
      <c r="AD951" s="61"/>
      <c r="AE951" s="61"/>
      <c r="AF951" s="95"/>
      <c r="AG951" s="153">
        <f>Tabel1[[#This Row],[eindtijd]]-Tabel1[[#This Row],[starttijd]]</f>
        <v>0</v>
      </c>
      <c r="AI951" s="59"/>
      <c r="AJ951" s="162" t="str">
        <f>IFERROR($J951*(IF($M951="SL",IF($T951="",$Q951*Analysetool!B$3,$T951*Analysetool!B$3),$M951*Analysetool!B$3)+IF($N951="SL",IF($T951="",$Q951*Analysetool!B$4,$T951*Analysetool!B$4),$N951*Analysetool!B$4)+IF($O951="SL",IF($T951="",$Q951*Analysetool!B$5,$T951*Analysetool!B$5),$O951*Analysetool!B$5)+IF($P951="SL",IF($T951="",$Q951*Analysetool!B$6,$T951*Analysetool!B$6),$P951*Analysetool!B$6))-Tabel1[[#This Row],[fees (%)]],"")</f>
        <v/>
      </c>
    </row>
    <row r="952" spans="1:36" ht="15.75" customHeight="1" x14ac:dyDescent="0.35">
      <c r="A952" s="55"/>
      <c r="B952" s="56"/>
      <c r="C952" s="56"/>
      <c r="D952" s="56"/>
      <c r="E952" s="56"/>
      <c r="F952" s="57"/>
      <c r="G952" s="67"/>
      <c r="H952" s="67"/>
      <c r="I952" s="185"/>
      <c r="J952" s="58" t="str">
        <f>IFERROR(Tabel1[[#This Row],[risico PF (%)]]/Tabel1[[#This Row],[Fictieve Stoploss (%)]]*-1,"")</f>
        <v/>
      </c>
      <c r="K952" s="58" t="str">
        <f>IFERROR(Tabel1[[#This Row],[risico PF (%)]]/Tabel1[[#This Row],[Stoploss optie 2 (%)]]*-1,"")</f>
        <v/>
      </c>
      <c r="L952" s="137"/>
      <c r="M952" s="137"/>
      <c r="N952" s="138"/>
      <c r="O952" s="138"/>
      <c r="P952" s="57"/>
      <c r="Q952" s="61"/>
      <c r="R952" s="61"/>
      <c r="S952" s="61"/>
      <c r="T952" s="60"/>
      <c r="U952" s="60"/>
      <c r="V952" s="62"/>
      <c r="W952" s="62"/>
      <c r="X952" s="76"/>
      <c r="Y952" s="61"/>
      <c r="Z952" s="163">
        <f>Tabel1[[#This Row],[prijs voorbij entry (%)]]-Tabel1[[#This Row],[Fictieve Stoploss (%)]]</f>
        <v>0</v>
      </c>
      <c r="AA952" s="94"/>
      <c r="AB952" s="94"/>
      <c r="AC952" s="61"/>
      <c r="AD952" s="61"/>
      <c r="AE952" s="61"/>
      <c r="AF952" s="95"/>
      <c r="AG952" s="153">
        <f>Tabel1[[#This Row],[eindtijd]]-Tabel1[[#This Row],[starttijd]]</f>
        <v>0</v>
      </c>
      <c r="AI952" s="59"/>
      <c r="AJ952" s="162" t="str">
        <f>IFERROR($J952*(IF($M952="SL",IF($T952="",$Q952*Analysetool!B$3,$T952*Analysetool!B$3),$M952*Analysetool!B$3)+IF($N952="SL",IF($T952="",$Q952*Analysetool!B$4,$T952*Analysetool!B$4),$N952*Analysetool!B$4)+IF($O952="SL",IF($T952="",$Q952*Analysetool!B$5,$T952*Analysetool!B$5),$O952*Analysetool!B$5)+IF($P952="SL",IF($T952="",$Q952*Analysetool!B$6,$T952*Analysetool!B$6),$P952*Analysetool!B$6))-Tabel1[[#This Row],[fees (%)]],"")</f>
        <v/>
      </c>
    </row>
    <row r="953" spans="1:36" ht="15.75" customHeight="1" x14ac:dyDescent="0.35">
      <c r="A953" s="55"/>
      <c r="B953" s="56"/>
      <c r="C953" s="56"/>
      <c r="D953" s="56"/>
      <c r="E953" s="56"/>
      <c r="F953" s="57"/>
      <c r="G953" s="67"/>
      <c r="H953" s="67"/>
      <c r="I953" s="185"/>
      <c r="J953" s="58" t="str">
        <f>IFERROR(Tabel1[[#This Row],[risico PF (%)]]/Tabel1[[#This Row],[Fictieve Stoploss (%)]]*-1,"")</f>
        <v/>
      </c>
      <c r="K953" s="58" t="str">
        <f>IFERROR(Tabel1[[#This Row],[risico PF (%)]]/Tabel1[[#This Row],[Stoploss optie 2 (%)]]*-1,"")</f>
        <v/>
      </c>
      <c r="L953" s="137"/>
      <c r="M953" s="137"/>
      <c r="N953" s="138"/>
      <c r="O953" s="138"/>
      <c r="P953" s="57"/>
      <c r="Q953" s="61"/>
      <c r="R953" s="61"/>
      <c r="S953" s="61"/>
      <c r="T953" s="60"/>
      <c r="U953" s="60"/>
      <c r="V953" s="62"/>
      <c r="W953" s="62"/>
      <c r="X953" s="76"/>
      <c r="Y953" s="61"/>
      <c r="Z953" s="163">
        <f>Tabel1[[#This Row],[prijs voorbij entry (%)]]-Tabel1[[#This Row],[Fictieve Stoploss (%)]]</f>
        <v>0</v>
      </c>
      <c r="AA953" s="94"/>
      <c r="AB953" s="94"/>
      <c r="AC953" s="61"/>
      <c r="AD953" s="61"/>
      <c r="AE953" s="61"/>
      <c r="AF953" s="95"/>
      <c r="AG953" s="153">
        <f>Tabel1[[#This Row],[eindtijd]]-Tabel1[[#This Row],[starttijd]]</f>
        <v>0</v>
      </c>
      <c r="AI953" s="59"/>
      <c r="AJ953" s="162" t="str">
        <f>IFERROR($J953*(IF($M953="SL",IF($T953="",$Q953*Analysetool!B$3,$T953*Analysetool!B$3),$M953*Analysetool!B$3)+IF($N953="SL",IF($T953="",$Q953*Analysetool!B$4,$T953*Analysetool!B$4),$N953*Analysetool!B$4)+IF($O953="SL",IF($T953="",$Q953*Analysetool!B$5,$T953*Analysetool!B$5),$O953*Analysetool!B$5)+IF($P953="SL",IF($T953="",$Q953*Analysetool!B$6,$T953*Analysetool!B$6),$P953*Analysetool!B$6))-Tabel1[[#This Row],[fees (%)]],"")</f>
        <v/>
      </c>
    </row>
    <row r="954" spans="1:36" ht="15.75" customHeight="1" x14ac:dyDescent="0.35">
      <c r="A954" s="55"/>
      <c r="B954" s="56"/>
      <c r="C954" s="56"/>
      <c r="D954" s="56"/>
      <c r="E954" s="56"/>
      <c r="F954" s="57"/>
      <c r="G954" s="67"/>
      <c r="H954" s="67"/>
      <c r="I954" s="185"/>
      <c r="J954" s="58" t="str">
        <f>IFERROR(Tabel1[[#This Row],[risico PF (%)]]/Tabel1[[#This Row],[Fictieve Stoploss (%)]]*-1,"")</f>
        <v/>
      </c>
      <c r="K954" s="58" t="str">
        <f>IFERROR(Tabel1[[#This Row],[risico PF (%)]]/Tabel1[[#This Row],[Stoploss optie 2 (%)]]*-1,"")</f>
        <v/>
      </c>
      <c r="L954" s="137"/>
      <c r="M954" s="137"/>
      <c r="N954" s="138"/>
      <c r="O954" s="138"/>
      <c r="P954" s="57"/>
      <c r="Q954" s="61"/>
      <c r="R954" s="61"/>
      <c r="S954" s="61"/>
      <c r="T954" s="60"/>
      <c r="U954" s="60"/>
      <c r="V954" s="62"/>
      <c r="W954" s="62"/>
      <c r="X954" s="76"/>
      <c r="Y954" s="61"/>
      <c r="Z954" s="163">
        <f>Tabel1[[#This Row],[prijs voorbij entry (%)]]-Tabel1[[#This Row],[Fictieve Stoploss (%)]]</f>
        <v>0</v>
      </c>
      <c r="AA954" s="94"/>
      <c r="AB954" s="94"/>
      <c r="AC954" s="61"/>
      <c r="AD954" s="61"/>
      <c r="AE954" s="61"/>
      <c r="AF954" s="95"/>
      <c r="AG954" s="153">
        <f>Tabel1[[#This Row],[eindtijd]]-Tabel1[[#This Row],[starttijd]]</f>
        <v>0</v>
      </c>
      <c r="AI954" s="59"/>
      <c r="AJ954" s="162" t="str">
        <f>IFERROR($J954*(IF($M954="SL",IF($T954="",$Q954*Analysetool!B$3,$T954*Analysetool!B$3),$M954*Analysetool!B$3)+IF($N954="SL",IF($T954="",$Q954*Analysetool!B$4,$T954*Analysetool!B$4),$N954*Analysetool!B$4)+IF($O954="SL",IF($T954="",$Q954*Analysetool!B$5,$T954*Analysetool!B$5),$O954*Analysetool!B$5)+IF($P954="SL",IF($T954="",$Q954*Analysetool!B$6,$T954*Analysetool!B$6),$P954*Analysetool!B$6))-Tabel1[[#This Row],[fees (%)]],"")</f>
        <v/>
      </c>
    </row>
    <row r="955" spans="1:36" ht="15.75" customHeight="1" x14ac:dyDescent="0.35">
      <c r="A955" s="55"/>
      <c r="B955" s="56"/>
      <c r="C955" s="56"/>
      <c r="D955" s="56"/>
      <c r="E955" s="56"/>
      <c r="F955" s="57"/>
      <c r="G955" s="67"/>
      <c r="H955" s="67"/>
      <c r="I955" s="185"/>
      <c r="J955" s="58" t="str">
        <f>IFERROR(Tabel1[[#This Row],[risico PF (%)]]/Tabel1[[#This Row],[Fictieve Stoploss (%)]]*-1,"")</f>
        <v/>
      </c>
      <c r="K955" s="58" t="str">
        <f>IFERROR(Tabel1[[#This Row],[risico PF (%)]]/Tabel1[[#This Row],[Stoploss optie 2 (%)]]*-1,"")</f>
        <v/>
      </c>
      <c r="L955" s="137"/>
      <c r="M955" s="137"/>
      <c r="N955" s="138"/>
      <c r="O955" s="138"/>
      <c r="P955" s="57"/>
      <c r="Q955" s="61"/>
      <c r="R955" s="61"/>
      <c r="S955" s="61"/>
      <c r="T955" s="60"/>
      <c r="U955" s="60"/>
      <c r="V955" s="62"/>
      <c r="W955" s="62"/>
      <c r="X955" s="76"/>
      <c r="Y955" s="61"/>
      <c r="Z955" s="163">
        <f>Tabel1[[#This Row],[prijs voorbij entry (%)]]-Tabel1[[#This Row],[Fictieve Stoploss (%)]]</f>
        <v>0</v>
      </c>
      <c r="AA955" s="94"/>
      <c r="AB955" s="94"/>
      <c r="AC955" s="61"/>
      <c r="AD955" s="61"/>
      <c r="AE955" s="61"/>
      <c r="AF955" s="95"/>
      <c r="AG955" s="153">
        <f>Tabel1[[#This Row],[eindtijd]]-Tabel1[[#This Row],[starttijd]]</f>
        <v>0</v>
      </c>
      <c r="AI955" s="59"/>
      <c r="AJ955" s="162" t="str">
        <f>IFERROR($J955*(IF($M955="SL",IF($T955="",$Q955*Analysetool!B$3,$T955*Analysetool!B$3),$M955*Analysetool!B$3)+IF($N955="SL",IF($T955="",$Q955*Analysetool!B$4,$T955*Analysetool!B$4),$N955*Analysetool!B$4)+IF($O955="SL",IF($T955="",$Q955*Analysetool!B$5,$T955*Analysetool!B$5),$O955*Analysetool!B$5)+IF($P955="SL",IF($T955="",$Q955*Analysetool!B$6,$T955*Analysetool!B$6),$P955*Analysetool!B$6))-Tabel1[[#This Row],[fees (%)]],"")</f>
        <v/>
      </c>
    </row>
    <row r="956" spans="1:36" ht="15.75" customHeight="1" x14ac:dyDescent="0.35">
      <c r="A956" s="55"/>
      <c r="B956" s="56"/>
      <c r="C956" s="56"/>
      <c r="D956" s="56"/>
      <c r="E956" s="56"/>
      <c r="F956" s="57"/>
      <c r="G956" s="67"/>
      <c r="H956" s="67"/>
      <c r="I956" s="185"/>
      <c r="J956" s="58" t="str">
        <f>IFERROR(Tabel1[[#This Row],[risico PF (%)]]/Tabel1[[#This Row],[Fictieve Stoploss (%)]]*-1,"")</f>
        <v/>
      </c>
      <c r="K956" s="58" t="str">
        <f>IFERROR(Tabel1[[#This Row],[risico PF (%)]]/Tabel1[[#This Row],[Stoploss optie 2 (%)]]*-1,"")</f>
        <v/>
      </c>
      <c r="L956" s="137"/>
      <c r="M956" s="137"/>
      <c r="N956" s="138"/>
      <c r="O956" s="138"/>
      <c r="P956" s="57"/>
      <c r="Q956" s="61"/>
      <c r="R956" s="61"/>
      <c r="S956" s="61"/>
      <c r="T956" s="60"/>
      <c r="U956" s="60"/>
      <c r="V956" s="62"/>
      <c r="W956" s="62"/>
      <c r="X956" s="76"/>
      <c r="Y956" s="61"/>
      <c r="Z956" s="163">
        <f>Tabel1[[#This Row],[prijs voorbij entry (%)]]-Tabel1[[#This Row],[Fictieve Stoploss (%)]]</f>
        <v>0</v>
      </c>
      <c r="AA956" s="94"/>
      <c r="AB956" s="94"/>
      <c r="AC956" s="61"/>
      <c r="AD956" s="61"/>
      <c r="AE956" s="61"/>
      <c r="AF956" s="95"/>
      <c r="AG956" s="153">
        <f>Tabel1[[#This Row],[eindtijd]]-Tabel1[[#This Row],[starttijd]]</f>
        <v>0</v>
      </c>
      <c r="AI956" s="59"/>
      <c r="AJ956" s="162" t="str">
        <f>IFERROR($J956*(IF($M956="SL",IF($T956="",$Q956*Analysetool!B$3,$T956*Analysetool!B$3),$M956*Analysetool!B$3)+IF($N956="SL",IF($T956="",$Q956*Analysetool!B$4,$T956*Analysetool!B$4),$N956*Analysetool!B$4)+IF($O956="SL",IF($T956="",$Q956*Analysetool!B$5,$T956*Analysetool!B$5),$O956*Analysetool!B$5)+IF($P956="SL",IF($T956="",$Q956*Analysetool!B$6,$T956*Analysetool!B$6),$P956*Analysetool!B$6))-Tabel1[[#This Row],[fees (%)]],"")</f>
        <v/>
      </c>
    </row>
    <row r="957" spans="1:36" ht="15.75" customHeight="1" x14ac:dyDescent="0.35">
      <c r="A957" s="55"/>
      <c r="B957" s="56"/>
      <c r="C957" s="56"/>
      <c r="D957" s="56"/>
      <c r="E957" s="56"/>
      <c r="F957" s="57"/>
      <c r="G957" s="67"/>
      <c r="H957" s="67"/>
      <c r="I957" s="185"/>
      <c r="J957" s="58" t="str">
        <f>IFERROR(Tabel1[[#This Row],[risico PF (%)]]/Tabel1[[#This Row],[Fictieve Stoploss (%)]]*-1,"")</f>
        <v/>
      </c>
      <c r="K957" s="58" t="str">
        <f>IFERROR(Tabel1[[#This Row],[risico PF (%)]]/Tabel1[[#This Row],[Stoploss optie 2 (%)]]*-1,"")</f>
        <v/>
      </c>
      <c r="L957" s="137"/>
      <c r="M957" s="137"/>
      <c r="N957" s="138"/>
      <c r="O957" s="138"/>
      <c r="P957" s="57"/>
      <c r="Q957" s="61"/>
      <c r="R957" s="61"/>
      <c r="S957" s="61"/>
      <c r="T957" s="60"/>
      <c r="U957" s="60"/>
      <c r="V957" s="62"/>
      <c r="W957" s="62"/>
      <c r="X957" s="76"/>
      <c r="Y957" s="61"/>
      <c r="Z957" s="163">
        <f>Tabel1[[#This Row],[prijs voorbij entry (%)]]-Tabel1[[#This Row],[Fictieve Stoploss (%)]]</f>
        <v>0</v>
      </c>
      <c r="AA957" s="94"/>
      <c r="AB957" s="94"/>
      <c r="AC957" s="61"/>
      <c r="AD957" s="61"/>
      <c r="AE957" s="61"/>
      <c r="AF957" s="95"/>
      <c r="AG957" s="153">
        <f>Tabel1[[#This Row],[eindtijd]]-Tabel1[[#This Row],[starttijd]]</f>
        <v>0</v>
      </c>
      <c r="AI957" s="59"/>
      <c r="AJ957" s="162" t="str">
        <f>IFERROR($J957*(IF($M957="SL",IF($T957="",$Q957*Analysetool!B$3,$T957*Analysetool!B$3),$M957*Analysetool!B$3)+IF($N957="SL",IF($T957="",$Q957*Analysetool!B$4,$T957*Analysetool!B$4),$N957*Analysetool!B$4)+IF($O957="SL",IF($T957="",$Q957*Analysetool!B$5,$T957*Analysetool!B$5),$O957*Analysetool!B$5)+IF($P957="SL",IF($T957="",$Q957*Analysetool!B$6,$T957*Analysetool!B$6),$P957*Analysetool!B$6))-Tabel1[[#This Row],[fees (%)]],"")</f>
        <v/>
      </c>
    </row>
    <row r="958" spans="1:36" ht="15.75" customHeight="1" x14ac:dyDescent="0.35">
      <c r="A958" s="55"/>
      <c r="B958" s="56"/>
      <c r="C958" s="56"/>
      <c r="D958" s="56"/>
      <c r="E958" s="56"/>
      <c r="F958" s="57"/>
      <c r="G958" s="67"/>
      <c r="H958" s="67"/>
      <c r="I958" s="185"/>
      <c r="J958" s="58" t="str">
        <f>IFERROR(Tabel1[[#This Row],[risico PF (%)]]/Tabel1[[#This Row],[Fictieve Stoploss (%)]]*-1,"")</f>
        <v/>
      </c>
      <c r="K958" s="58" t="str">
        <f>IFERROR(Tabel1[[#This Row],[risico PF (%)]]/Tabel1[[#This Row],[Stoploss optie 2 (%)]]*-1,"")</f>
        <v/>
      </c>
      <c r="L958" s="137"/>
      <c r="M958" s="137"/>
      <c r="N958" s="138"/>
      <c r="O958" s="138"/>
      <c r="P958" s="57"/>
      <c r="Q958" s="61"/>
      <c r="R958" s="61"/>
      <c r="S958" s="61"/>
      <c r="T958" s="60"/>
      <c r="U958" s="60"/>
      <c r="V958" s="62"/>
      <c r="W958" s="62"/>
      <c r="X958" s="76"/>
      <c r="Y958" s="61"/>
      <c r="Z958" s="163">
        <f>Tabel1[[#This Row],[prijs voorbij entry (%)]]-Tabel1[[#This Row],[Fictieve Stoploss (%)]]</f>
        <v>0</v>
      </c>
      <c r="AA958" s="94"/>
      <c r="AB958" s="94"/>
      <c r="AC958" s="61"/>
      <c r="AD958" s="61"/>
      <c r="AE958" s="61"/>
      <c r="AF958" s="95"/>
      <c r="AG958" s="153">
        <f>Tabel1[[#This Row],[eindtijd]]-Tabel1[[#This Row],[starttijd]]</f>
        <v>0</v>
      </c>
      <c r="AI958" s="59"/>
      <c r="AJ958" s="162" t="str">
        <f>IFERROR($J958*(IF($M958="SL",IF($T958="",$Q958*Analysetool!B$3,$T958*Analysetool!B$3),$M958*Analysetool!B$3)+IF($N958="SL",IF($T958="",$Q958*Analysetool!B$4,$T958*Analysetool!B$4),$N958*Analysetool!B$4)+IF($O958="SL",IF($T958="",$Q958*Analysetool!B$5,$T958*Analysetool!B$5),$O958*Analysetool!B$5)+IF($P958="SL",IF($T958="",$Q958*Analysetool!B$6,$T958*Analysetool!B$6),$P958*Analysetool!B$6))-Tabel1[[#This Row],[fees (%)]],"")</f>
        <v/>
      </c>
    </row>
    <row r="959" spans="1:36" ht="15.75" customHeight="1" x14ac:dyDescent="0.35">
      <c r="A959" s="55"/>
      <c r="B959" s="56"/>
      <c r="C959" s="56"/>
      <c r="D959" s="56"/>
      <c r="E959" s="56"/>
      <c r="F959" s="57"/>
      <c r="G959" s="67"/>
      <c r="H959" s="67"/>
      <c r="I959" s="185"/>
      <c r="J959" s="58" t="str">
        <f>IFERROR(Tabel1[[#This Row],[risico PF (%)]]/Tabel1[[#This Row],[Fictieve Stoploss (%)]]*-1,"")</f>
        <v/>
      </c>
      <c r="K959" s="58" t="str">
        <f>IFERROR(Tabel1[[#This Row],[risico PF (%)]]/Tabel1[[#This Row],[Stoploss optie 2 (%)]]*-1,"")</f>
        <v/>
      </c>
      <c r="L959" s="137"/>
      <c r="M959" s="137"/>
      <c r="N959" s="138"/>
      <c r="O959" s="138"/>
      <c r="P959" s="57"/>
      <c r="Q959" s="61"/>
      <c r="R959" s="61"/>
      <c r="S959" s="61"/>
      <c r="T959" s="60"/>
      <c r="U959" s="60"/>
      <c r="V959" s="62"/>
      <c r="W959" s="62"/>
      <c r="X959" s="76"/>
      <c r="Y959" s="61"/>
      <c r="Z959" s="163">
        <f>Tabel1[[#This Row],[prijs voorbij entry (%)]]-Tabel1[[#This Row],[Fictieve Stoploss (%)]]</f>
        <v>0</v>
      </c>
      <c r="AA959" s="94"/>
      <c r="AB959" s="94"/>
      <c r="AC959" s="61"/>
      <c r="AD959" s="61"/>
      <c r="AE959" s="61"/>
      <c r="AF959" s="95"/>
      <c r="AG959" s="153">
        <f>Tabel1[[#This Row],[eindtijd]]-Tabel1[[#This Row],[starttijd]]</f>
        <v>0</v>
      </c>
      <c r="AI959" s="59"/>
      <c r="AJ959" s="162" t="str">
        <f>IFERROR($J959*(IF($M959="SL",IF($T959="",$Q959*Analysetool!B$3,$T959*Analysetool!B$3),$M959*Analysetool!B$3)+IF($N959="SL",IF($T959="",$Q959*Analysetool!B$4,$T959*Analysetool!B$4),$N959*Analysetool!B$4)+IF($O959="SL",IF($T959="",$Q959*Analysetool!B$5,$T959*Analysetool!B$5),$O959*Analysetool!B$5)+IF($P959="SL",IF($T959="",$Q959*Analysetool!B$6,$T959*Analysetool!B$6),$P959*Analysetool!B$6))-Tabel1[[#This Row],[fees (%)]],"")</f>
        <v/>
      </c>
    </row>
    <row r="960" spans="1:36" ht="15.75" customHeight="1" x14ac:dyDescent="0.35">
      <c r="A960" s="55"/>
      <c r="B960" s="56"/>
      <c r="C960" s="56"/>
      <c r="D960" s="56"/>
      <c r="E960" s="56"/>
      <c r="F960" s="57"/>
      <c r="G960" s="67"/>
      <c r="H960" s="67"/>
      <c r="I960" s="185"/>
      <c r="J960" s="58" t="str">
        <f>IFERROR(Tabel1[[#This Row],[risico PF (%)]]/Tabel1[[#This Row],[Fictieve Stoploss (%)]]*-1,"")</f>
        <v/>
      </c>
      <c r="K960" s="58" t="str">
        <f>IFERROR(Tabel1[[#This Row],[risico PF (%)]]/Tabel1[[#This Row],[Stoploss optie 2 (%)]]*-1,"")</f>
        <v/>
      </c>
      <c r="L960" s="137"/>
      <c r="M960" s="137"/>
      <c r="N960" s="138"/>
      <c r="O960" s="138"/>
      <c r="P960" s="57"/>
      <c r="Q960" s="61"/>
      <c r="R960" s="61"/>
      <c r="S960" s="61"/>
      <c r="T960" s="60"/>
      <c r="U960" s="60"/>
      <c r="V960" s="62"/>
      <c r="W960" s="62"/>
      <c r="X960" s="76"/>
      <c r="Y960" s="61"/>
      <c r="Z960" s="163">
        <f>Tabel1[[#This Row],[prijs voorbij entry (%)]]-Tabel1[[#This Row],[Fictieve Stoploss (%)]]</f>
        <v>0</v>
      </c>
      <c r="AA960" s="94"/>
      <c r="AB960" s="94"/>
      <c r="AC960" s="61"/>
      <c r="AD960" s="61"/>
      <c r="AE960" s="61"/>
      <c r="AF960" s="95"/>
      <c r="AG960" s="153">
        <f>Tabel1[[#This Row],[eindtijd]]-Tabel1[[#This Row],[starttijd]]</f>
        <v>0</v>
      </c>
      <c r="AI960" s="59"/>
      <c r="AJ960" s="162" t="str">
        <f>IFERROR($J960*(IF($M960="SL",IF($T960="",$Q960*Analysetool!B$3,$T960*Analysetool!B$3),$M960*Analysetool!B$3)+IF($N960="SL",IF($T960="",$Q960*Analysetool!B$4,$T960*Analysetool!B$4),$N960*Analysetool!B$4)+IF($O960="SL",IF($T960="",$Q960*Analysetool!B$5,$T960*Analysetool!B$5),$O960*Analysetool!B$5)+IF($P960="SL",IF($T960="",$Q960*Analysetool!B$6,$T960*Analysetool!B$6),$P960*Analysetool!B$6))-Tabel1[[#This Row],[fees (%)]],"")</f>
        <v/>
      </c>
    </row>
    <row r="961" spans="1:36" ht="15.75" customHeight="1" x14ac:dyDescent="0.35">
      <c r="A961" s="55"/>
      <c r="B961" s="56"/>
      <c r="C961" s="56"/>
      <c r="D961" s="56"/>
      <c r="E961" s="56"/>
      <c r="F961" s="57"/>
      <c r="G961" s="67"/>
      <c r="H961" s="67"/>
      <c r="I961" s="185"/>
      <c r="J961" s="58" t="str">
        <f>IFERROR(Tabel1[[#This Row],[risico PF (%)]]/Tabel1[[#This Row],[Fictieve Stoploss (%)]]*-1,"")</f>
        <v/>
      </c>
      <c r="K961" s="58" t="str">
        <f>IFERROR(Tabel1[[#This Row],[risico PF (%)]]/Tabel1[[#This Row],[Stoploss optie 2 (%)]]*-1,"")</f>
        <v/>
      </c>
      <c r="L961" s="137"/>
      <c r="M961" s="137"/>
      <c r="N961" s="138"/>
      <c r="O961" s="138"/>
      <c r="P961" s="57"/>
      <c r="Q961" s="61"/>
      <c r="R961" s="61"/>
      <c r="S961" s="61"/>
      <c r="T961" s="60"/>
      <c r="U961" s="60"/>
      <c r="V961" s="62"/>
      <c r="W961" s="62"/>
      <c r="X961" s="76"/>
      <c r="Y961" s="61"/>
      <c r="Z961" s="163">
        <f>Tabel1[[#This Row],[prijs voorbij entry (%)]]-Tabel1[[#This Row],[Fictieve Stoploss (%)]]</f>
        <v>0</v>
      </c>
      <c r="AA961" s="94"/>
      <c r="AB961" s="94"/>
      <c r="AC961" s="61"/>
      <c r="AD961" s="61"/>
      <c r="AE961" s="61"/>
      <c r="AF961" s="95"/>
      <c r="AG961" s="153">
        <f>Tabel1[[#This Row],[eindtijd]]-Tabel1[[#This Row],[starttijd]]</f>
        <v>0</v>
      </c>
      <c r="AI961" s="59"/>
      <c r="AJ961" s="162" t="str">
        <f>IFERROR($J961*(IF($M961="SL",IF($T961="",$Q961*Analysetool!B$3,$T961*Analysetool!B$3),$M961*Analysetool!B$3)+IF($N961="SL",IF($T961="",$Q961*Analysetool!B$4,$T961*Analysetool!B$4),$N961*Analysetool!B$4)+IF($O961="SL",IF($T961="",$Q961*Analysetool!B$5,$T961*Analysetool!B$5),$O961*Analysetool!B$5)+IF($P961="SL",IF($T961="",$Q961*Analysetool!B$6,$T961*Analysetool!B$6),$P961*Analysetool!B$6))-Tabel1[[#This Row],[fees (%)]],"")</f>
        <v/>
      </c>
    </row>
    <row r="962" spans="1:36" ht="15.75" customHeight="1" x14ac:dyDescent="0.35">
      <c r="A962" s="55"/>
      <c r="B962" s="56"/>
      <c r="C962" s="56"/>
      <c r="D962" s="56"/>
      <c r="E962" s="56"/>
      <c r="F962" s="57"/>
      <c r="G962" s="67"/>
      <c r="H962" s="67"/>
      <c r="I962" s="185"/>
      <c r="J962" s="58" t="str">
        <f>IFERROR(Tabel1[[#This Row],[risico PF (%)]]/Tabel1[[#This Row],[Fictieve Stoploss (%)]]*-1,"")</f>
        <v/>
      </c>
      <c r="K962" s="58" t="str">
        <f>IFERROR(Tabel1[[#This Row],[risico PF (%)]]/Tabel1[[#This Row],[Stoploss optie 2 (%)]]*-1,"")</f>
        <v/>
      </c>
      <c r="L962" s="137"/>
      <c r="M962" s="137"/>
      <c r="N962" s="138"/>
      <c r="O962" s="138"/>
      <c r="P962" s="57"/>
      <c r="Q962" s="61"/>
      <c r="R962" s="61"/>
      <c r="S962" s="61"/>
      <c r="T962" s="60"/>
      <c r="U962" s="60"/>
      <c r="V962" s="62"/>
      <c r="W962" s="62"/>
      <c r="X962" s="76"/>
      <c r="Y962" s="61"/>
      <c r="Z962" s="163">
        <f>Tabel1[[#This Row],[prijs voorbij entry (%)]]-Tabel1[[#This Row],[Fictieve Stoploss (%)]]</f>
        <v>0</v>
      </c>
      <c r="AA962" s="94"/>
      <c r="AB962" s="94"/>
      <c r="AC962" s="61"/>
      <c r="AD962" s="61"/>
      <c r="AE962" s="61"/>
      <c r="AF962" s="95"/>
      <c r="AG962" s="153">
        <f>Tabel1[[#This Row],[eindtijd]]-Tabel1[[#This Row],[starttijd]]</f>
        <v>0</v>
      </c>
      <c r="AI962" s="59"/>
      <c r="AJ962" s="162" t="str">
        <f>IFERROR($J962*(IF($M962="SL",IF($T962="",$Q962*Analysetool!B$3,$T962*Analysetool!B$3),$M962*Analysetool!B$3)+IF($N962="SL",IF($T962="",$Q962*Analysetool!B$4,$T962*Analysetool!B$4),$N962*Analysetool!B$4)+IF($O962="SL",IF($T962="",$Q962*Analysetool!B$5,$T962*Analysetool!B$5),$O962*Analysetool!B$5)+IF($P962="SL",IF($T962="",$Q962*Analysetool!B$6,$T962*Analysetool!B$6),$P962*Analysetool!B$6))-Tabel1[[#This Row],[fees (%)]],"")</f>
        <v/>
      </c>
    </row>
    <row r="963" spans="1:36" ht="15.75" customHeight="1" x14ac:dyDescent="0.35">
      <c r="A963" s="55"/>
      <c r="B963" s="56"/>
      <c r="C963" s="56"/>
      <c r="D963" s="56"/>
      <c r="E963" s="56"/>
      <c r="F963" s="57"/>
      <c r="G963" s="67"/>
      <c r="H963" s="67"/>
      <c r="I963" s="185"/>
      <c r="J963" s="58" t="str">
        <f>IFERROR(Tabel1[[#This Row],[risico PF (%)]]/Tabel1[[#This Row],[Fictieve Stoploss (%)]]*-1,"")</f>
        <v/>
      </c>
      <c r="K963" s="58" t="str">
        <f>IFERROR(Tabel1[[#This Row],[risico PF (%)]]/Tabel1[[#This Row],[Stoploss optie 2 (%)]]*-1,"")</f>
        <v/>
      </c>
      <c r="L963" s="137"/>
      <c r="M963" s="137"/>
      <c r="N963" s="138"/>
      <c r="O963" s="138"/>
      <c r="P963" s="57"/>
      <c r="Q963" s="61"/>
      <c r="R963" s="61"/>
      <c r="S963" s="61"/>
      <c r="T963" s="60"/>
      <c r="U963" s="60"/>
      <c r="V963" s="62"/>
      <c r="W963" s="62"/>
      <c r="X963" s="76"/>
      <c r="Y963" s="61"/>
      <c r="Z963" s="163">
        <f>Tabel1[[#This Row],[prijs voorbij entry (%)]]-Tabel1[[#This Row],[Fictieve Stoploss (%)]]</f>
        <v>0</v>
      </c>
      <c r="AA963" s="94"/>
      <c r="AB963" s="94"/>
      <c r="AC963" s="61"/>
      <c r="AD963" s="61"/>
      <c r="AE963" s="61"/>
      <c r="AF963" s="95"/>
      <c r="AG963" s="153">
        <f>Tabel1[[#This Row],[eindtijd]]-Tabel1[[#This Row],[starttijd]]</f>
        <v>0</v>
      </c>
      <c r="AI963" s="59"/>
      <c r="AJ963" s="162" t="str">
        <f>IFERROR($J963*(IF($M963="SL",IF($T963="",$Q963*Analysetool!B$3,$T963*Analysetool!B$3),$M963*Analysetool!B$3)+IF($N963="SL",IF($T963="",$Q963*Analysetool!B$4,$T963*Analysetool!B$4),$N963*Analysetool!B$4)+IF($O963="SL",IF($T963="",$Q963*Analysetool!B$5,$T963*Analysetool!B$5),$O963*Analysetool!B$5)+IF($P963="SL",IF($T963="",$Q963*Analysetool!B$6,$T963*Analysetool!B$6),$P963*Analysetool!B$6))-Tabel1[[#This Row],[fees (%)]],"")</f>
        <v/>
      </c>
    </row>
    <row r="964" spans="1:36" ht="15.75" customHeight="1" x14ac:dyDescent="0.35">
      <c r="A964" s="55"/>
      <c r="B964" s="56"/>
      <c r="C964" s="56"/>
      <c r="D964" s="56"/>
      <c r="E964" s="56"/>
      <c r="F964" s="57"/>
      <c r="G964" s="67"/>
      <c r="H964" s="67"/>
      <c r="I964" s="185"/>
      <c r="J964" s="58" t="str">
        <f>IFERROR(Tabel1[[#This Row],[risico PF (%)]]/Tabel1[[#This Row],[Fictieve Stoploss (%)]]*-1,"")</f>
        <v/>
      </c>
      <c r="K964" s="58" t="str">
        <f>IFERROR(Tabel1[[#This Row],[risico PF (%)]]/Tabel1[[#This Row],[Stoploss optie 2 (%)]]*-1,"")</f>
        <v/>
      </c>
      <c r="L964" s="137"/>
      <c r="M964" s="137"/>
      <c r="N964" s="138"/>
      <c r="O964" s="138"/>
      <c r="P964" s="57"/>
      <c r="Q964" s="61"/>
      <c r="R964" s="61"/>
      <c r="S964" s="61"/>
      <c r="T964" s="60"/>
      <c r="U964" s="60"/>
      <c r="V964" s="62"/>
      <c r="W964" s="62"/>
      <c r="X964" s="76"/>
      <c r="Y964" s="61"/>
      <c r="Z964" s="163">
        <f>Tabel1[[#This Row],[prijs voorbij entry (%)]]-Tabel1[[#This Row],[Fictieve Stoploss (%)]]</f>
        <v>0</v>
      </c>
      <c r="AA964" s="94"/>
      <c r="AB964" s="94"/>
      <c r="AC964" s="61"/>
      <c r="AD964" s="61"/>
      <c r="AE964" s="61"/>
      <c r="AF964" s="95"/>
      <c r="AG964" s="153">
        <f>Tabel1[[#This Row],[eindtijd]]-Tabel1[[#This Row],[starttijd]]</f>
        <v>0</v>
      </c>
      <c r="AI964" s="59"/>
      <c r="AJ964" s="162" t="str">
        <f>IFERROR($J964*(IF($M964="SL",IF($T964="",$Q964*Analysetool!B$3,$T964*Analysetool!B$3),$M964*Analysetool!B$3)+IF($N964="SL",IF($T964="",$Q964*Analysetool!B$4,$T964*Analysetool!B$4),$N964*Analysetool!B$4)+IF($O964="SL",IF($T964="",$Q964*Analysetool!B$5,$T964*Analysetool!B$5),$O964*Analysetool!B$5)+IF($P964="SL",IF($T964="",$Q964*Analysetool!B$6,$T964*Analysetool!B$6),$P964*Analysetool!B$6))-Tabel1[[#This Row],[fees (%)]],"")</f>
        <v/>
      </c>
    </row>
    <row r="965" spans="1:36" ht="15.75" customHeight="1" x14ac:dyDescent="0.35">
      <c r="A965" s="55"/>
      <c r="B965" s="56"/>
      <c r="C965" s="56"/>
      <c r="D965" s="56"/>
      <c r="E965" s="56"/>
      <c r="F965" s="57"/>
      <c r="G965" s="67"/>
      <c r="H965" s="67"/>
      <c r="I965" s="185"/>
      <c r="J965" s="58" t="str">
        <f>IFERROR(Tabel1[[#This Row],[risico PF (%)]]/Tabel1[[#This Row],[Fictieve Stoploss (%)]]*-1,"")</f>
        <v/>
      </c>
      <c r="K965" s="58" t="str">
        <f>IFERROR(Tabel1[[#This Row],[risico PF (%)]]/Tabel1[[#This Row],[Stoploss optie 2 (%)]]*-1,"")</f>
        <v/>
      </c>
      <c r="L965" s="137"/>
      <c r="M965" s="137"/>
      <c r="N965" s="138"/>
      <c r="O965" s="138"/>
      <c r="P965" s="57"/>
      <c r="Q965" s="61"/>
      <c r="R965" s="61"/>
      <c r="S965" s="61"/>
      <c r="T965" s="60"/>
      <c r="U965" s="60"/>
      <c r="V965" s="62"/>
      <c r="W965" s="62"/>
      <c r="X965" s="76"/>
      <c r="Y965" s="61"/>
      <c r="Z965" s="163">
        <f>Tabel1[[#This Row],[prijs voorbij entry (%)]]-Tabel1[[#This Row],[Fictieve Stoploss (%)]]</f>
        <v>0</v>
      </c>
      <c r="AA965" s="94"/>
      <c r="AB965" s="94"/>
      <c r="AC965" s="61"/>
      <c r="AD965" s="61"/>
      <c r="AE965" s="61"/>
      <c r="AF965" s="95"/>
      <c r="AG965" s="153">
        <f>Tabel1[[#This Row],[eindtijd]]-Tabel1[[#This Row],[starttijd]]</f>
        <v>0</v>
      </c>
      <c r="AI965" s="59"/>
      <c r="AJ965" s="162" t="str">
        <f>IFERROR($J965*(IF($M965="SL",IF($T965="",$Q965*Analysetool!B$3,$T965*Analysetool!B$3),$M965*Analysetool!B$3)+IF($N965="SL",IF($T965="",$Q965*Analysetool!B$4,$T965*Analysetool!B$4),$N965*Analysetool!B$4)+IF($O965="SL",IF($T965="",$Q965*Analysetool!B$5,$T965*Analysetool!B$5),$O965*Analysetool!B$5)+IF($P965="SL",IF($T965="",$Q965*Analysetool!B$6,$T965*Analysetool!B$6),$P965*Analysetool!B$6))-Tabel1[[#This Row],[fees (%)]],"")</f>
        <v/>
      </c>
    </row>
    <row r="966" spans="1:36" ht="15.75" customHeight="1" x14ac:dyDescent="0.35">
      <c r="A966" s="55"/>
      <c r="B966" s="56"/>
      <c r="C966" s="56"/>
      <c r="D966" s="56"/>
      <c r="E966" s="56"/>
      <c r="F966" s="57"/>
      <c r="G966" s="67"/>
      <c r="H966" s="67"/>
      <c r="I966" s="185"/>
      <c r="J966" s="58" t="str">
        <f>IFERROR(Tabel1[[#This Row],[risico PF (%)]]/Tabel1[[#This Row],[Fictieve Stoploss (%)]]*-1,"")</f>
        <v/>
      </c>
      <c r="K966" s="58" t="str">
        <f>IFERROR(Tabel1[[#This Row],[risico PF (%)]]/Tabel1[[#This Row],[Stoploss optie 2 (%)]]*-1,"")</f>
        <v/>
      </c>
      <c r="L966" s="137"/>
      <c r="M966" s="137"/>
      <c r="N966" s="138"/>
      <c r="O966" s="138"/>
      <c r="P966" s="57"/>
      <c r="Q966" s="61"/>
      <c r="R966" s="61"/>
      <c r="S966" s="61"/>
      <c r="T966" s="60"/>
      <c r="U966" s="60"/>
      <c r="V966" s="62"/>
      <c r="W966" s="62"/>
      <c r="X966" s="76"/>
      <c r="Y966" s="61"/>
      <c r="Z966" s="163">
        <f>Tabel1[[#This Row],[prijs voorbij entry (%)]]-Tabel1[[#This Row],[Fictieve Stoploss (%)]]</f>
        <v>0</v>
      </c>
      <c r="AA966" s="94"/>
      <c r="AB966" s="94"/>
      <c r="AC966" s="61"/>
      <c r="AD966" s="61"/>
      <c r="AE966" s="61"/>
      <c r="AF966" s="95"/>
      <c r="AG966" s="153">
        <f>Tabel1[[#This Row],[eindtijd]]-Tabel1[[#This Row],[starttijd]]</f>
        <v>0</v>
      </c>
      <c r="AI966" s="59"/>
      <c r="AJ966" s="162" t="str">
        <f>IFERROR($J966*(IF($M966="SL",IF($T966="",$Q966*Analysetool!B$3,$T966*Analysetool!B$3),$M966*Analysetool!B$3)+IF($N966="SL",IF($T966="",$Q966*Analysetool!B$4,$T966*Analysetool!B$4),$N966*Analysetool!B$4)+IF($O966="SL",IF($T966="",$Q966*Analysetool!B$5,$T966*Analysetool!B$5),$O966*Analysetool!B$5)+IF($P966="SL",IF($T966="",$Q966*Analysetool!B$6,$T966*Analysetool!B$6),$P966*Analysetool!B$6))-Tabel1[[#This Row],[fees (%)]],"")</f>
        <v/>
      </c>
    </row>
    <row r="967" spans="1:36" ht="15.75" customHeight="1" x14ac:dyDescent="0.35">
      <c r="A967" s="55"/>
      <c r="B967" s="56"/>
      <c r="C967" s="56"/>
      <c r="D967" s="56"/>
      <c r="E967" s="56"/>
      <c r="F967" s="57"/>
      <c r="G967" s="67"/>
      <c r="H967" s="67"/>
      <c r="I967" s="185"/>
      <c r="J967" s="58" t="str">
        <f>IFERROR(Tabel1[[#This Row],[risico PF (%)]]/Tabel1[[#This Row],[Fictieve Stoploss (%)]]*-1,"")</f>
        <v/>
      </c>
      <c r="K967" s="58" t="str">
        <f>IFERROR(Tabel1[[#This Row],[risico PF (%)]]/Tabel1[[#This Row],[Stoploss optie 2 (%)]]*-1,"")</f>
        <v/>
      </c>
      <c r="L967" s="137"/>
      <c r="M967" s="137"/>
      <c r="N967" s="138"/>
      <c r="O967" s="138"/>
      <c r="P967" s="57"/>
      <c r="Q967" s="61"/>
      <c r="R967" s="61"/>
      <c r="S967" s="61"/>
      <c r="T967" s="60"/>
      <c r="U967" s="60"/>
      <c r="V967" s="62"/>
      <c r="W967" s="62"/>
      <c r="X967" s="76"/>
      <c r="Y967" s="61"/>
      <c r="Z967" s="163">
        <f>Tabel1[[#This Row],[prijs voorbij entry (%)]]-Tabel1[[#This Row],[Fictieve Stoploss (%)]]</f>
        <v>0</v>
      </c>
      <c r="AA967" s="94"/>
      <c r="AB967" s="94"/>
      <c r="AC967" s="61"/>
      <c r="AD967" s="61"/>
      <c r="AE967" s="61"/>
      <c r="AF967" s="95"/>
      <c r="AG967" s="153">
        <f>Tabel1[[#This Row],[eindtijd]]-Tabel1[[#This Row],[starttijd]]</f>
        <v>0</v>
      </c>
      <c r="AI967" s="59"/>
      <c r="AJ967" s="162" t="str">
        <f>IFERROR($J967*(IF($M967="SL",IF($T967="",$Q967*Analysetool!B$3,$T967*Analysetool!B$3),$M967*Analysetool!B$3)+IF($N967="SL",IF($T967="",$Q967*Analysetool!B$4,$T967*Analysetool!B$4),$N967*Analysetool!B$4)+IF($O967="SL",IF($T967="",$Q967*Analysetool!B$5,$T967*Analysetool!B$5),$O967*Analysetool!B$5)+IF($P967="SL",IF($T967="",$Q967*Analysetool!B$6,$T967*Analysetool!B$6),$P967*Analysetool!B$6))-Tabel1[[#This Row],[fees (%)]],"")</f>
        <v/>
      </c>
    </row>
    <row r="968" spans="1:36" ht="15.75" customHeight="1" x14ac:dyDescent="0.35">
      <c r="A968" s="55"/>
      <c r="B968" s="56"/>
      <c r="C968" s="56"/>
      <c r="D968" s="56"/>
      <c r="E968" s="56"/>
      <c r="F968" s="57"/>
      <c r="G968" s="67"/>
      <c r="H968" s="67"/>
      <c r="I968" s="185"/>
      <c r="J968" s="58" t="str">
        <f>IFERROR(Tabel1[[#This Row],[risico PF (%)]]/Tabel1[[#This Row],[Fictieve Stoploss (%)]]*-1,"")</f>
        <v/>
      </c>
      <c r="K968" s="58" t="str">
        <f>IFERROR(Tabel1[[#This Row],[risico PF (%)]]/Tabel1[[#This Row],[Stoploss optie 2 (%)]]*-1,"")</f>
        <v/>
      </c>
      <c r="L968" s="137"/>
      <c r="M968" s="137"/>
      <c r="N968" s="138"/>
      <c r="O968" s="138"/>
      <c r="P968" s="57"/>
      <c r="Q968" s="61"/>
      <c r="R968" s="61"/>
      <c r="S968" s="61"/>
      <c r="T968" s="60"/>
      <c r="U968" s="60"/>
      <c r="V968" s="62"/>
      <c r="W968" s="62"/>
      <c r="X968" s="76"/>
      <c r="Y968" s="61"/>
      <c r="Z968" s="163">
        <f>Tabel1[[#This Row],[prijs voorbij entry (%)]]-Tabel1[[#This Row],[Fictieve Stoploss (%)]]</f>
        <v>0</v>
      </c>
      <c r="AA968" s="94"/>
      <c r="AB968" s="94"/>
      <c r="AC968" s="61"/>
      <c r="AD968" s="61"/>
      <c r="AE968" s="61"/>
      <c r="AF968" s="95"/>
      <c r="AG968" s="153">
        <f>Tabel1[[#This Row],[eindtijd]]-Tabel1[[#This Row],[starttijd]]</f>
        <v>0</v>
      </c>
      <c r="AI968" s="59"/>
      <c r="AJ968" s="162" t="str">
        <f>IFERROR($J968*(IF($M968="SL",IF($T968="",$Q968*Analysetool!B$3,$T968*Analysetool!B$3),$M968*Analysetool!B$3)+IF($N968="SL",IF($T968="",$Q968*Analysetool!B$4,$T968*Analysetool!B$4),$N968*Analysetool!B$4)+IF($O968="SL",IF($T968="",$Q968*Analysetool!B$5,$T968*Analysetool!B$5),$O968*Analysetool!B$5)+IF($P968="SL",IF($T968="",$Q968*Analysetool!B$6,$T968*Analysetool!B$6),$P968*Analysetool!B$6))-Tabel1[[#This Row],[fees (%)]],"")</f>
        <v/>
      </c>
    </row>
    <row r="969" spans="1:36" ht="15.75" customHeight="1" x14ac:dyDescent="0.35">
      <c r="A969" s="55"/>
      <c r="B969" s="56"/>
      <c r="C969" s="56"/>
      <c r="D969" s="56"/>
      <c r="E969" s="56"/>
      <c r="F969" s="57"/>
      <c r="G969" s="67"/>
      <c r="H969" s="67"/>
      <c r="I969" s="185"/>
      <c r="J969" s="58" t="str">
        <f>IFERROR(Tabel1[[#This Row],[risico PF (%)]]/Tabel1[[#This Row],[Fictieve Stoploss (%)]]*-1,"")</f>
        <v/>
      </c>
      <c r="K969" s="58" t="str">
        <f>IFERROR(Tabel1[[#This Row],[risico PF (%)]]/Tabel1[[#This Row],[Stoploss optie 2 (%)]]*-1,"")</f>
        <v/>
      </c>
      <c r="L969" s="137"/>
      <c r="M969" s="137"/>
      <c r="N969" s="138"/>
      <c r="O969" s="138"/>
      <c r="P969" s="57"/>
      <c r="Q969" s="61"/>
      <c r="R969" s="61"/>
      <c r="S969" s="61"/>
      <c r="T969" s="60"/>
      <c r="U969" s="60"/>
      <c r="V969" s="62"/>
      <c r="W969" s="62"/>
      <c r="X969" s="76"/>
      <c r="Y969" s="61"/>
      <c r="Z969" s="163">
        <f>Tabel1[[#This Row],[prijs voorbij entry (%)]]-Tabel1[[#This Row],[Fictieve Stoploss (%)]]</f>
        <v>0</v>
      </c>
      <c r="AA969" s="94"/>
      <c r="AB969" s="94"/>
      <c r="AC969" s="61"/>
      <c r="AD969" s="61"/>
      <c r="AE969" s="61"/>
      <c r="AF969" s="95"/>
      <c r="AG969" s="153">
        <f>Tabel1[[#This Row],[eindtijd]]-Tabel1[[#This Row],[starttijd]]</f>
        <v>0</v>
      </c>
      <c r="AI969" s="59"/>
      <c r="AJ969" s="162" t="str">
        <f>IFERROR($J969*(IF($M969="SL",IF($T969="",$Q969*Analysetool!B$3,$T969*Analysetool!B$3),$M969*Analysetool!B$3)+IF($N969="SL",IF($T969="",$Q969*Analysetool!B$4,$T969*Analysetool!B$4),$N969*Analysetool!B$4)+IF($O969="SL",IF($T969="",$Q969*Analysetool!B$5,$T969*Analysetool!B$5),$O969*Analysetool!B$5)+IF($P969="SL",IF($T969="",$Q969*Analysetool!B$6,$T969*Analysetool!B$6),$P969*Analysetool!B$6))-Tabel1[[#This Row],[fees (%)]],"")</f>
        <v/>
      </c>
    </row>
    <row r="970" spans="1:36" ht="15.75" customHeight="1" x14ac:dyDescent="0.35">
      <c r="A970" s="55"/>
      <c r="B970" s="56"/>
      <c r="C970" s="56"/>
      <c r="D970" s="56"/>
      <c r="E970" s="56"/>
      <c r="F970" s="57"/>
      <c r="G970" s="67"/>
      <c r="H970" s="67"/>
      <c r="I970" s="185"/>
      <c r="J970" s="58" t="str">
        <f>IFERROR(Tabel1[[#This Row],[risico PF (%)]]/Tabel1[[#This Row],[Fictieve Stoploss (%)]]*-1,"")</f>
        <v/>
      </c>
      <c r="K970" s="58" t="str">
        <f>IFERROR(Tabel1[[#This Row],[risico PF (%)]]/Tabel1[[#This Row],[Stoploss optie 2 (%)]]*-1,"")</f>
        <v/>
      </c>
      <c r="L970" s="137"/>
      <c r="M970" s="137"/>
      <c r="N970" s="138"/>
      <c r="O970" s="138"/>
      <c r="P970" s="57"/>
      <c r="Q970" s="61"/>
      <c r="R970" s="61"/>
      <c r="S970" s="61"/>
      <c r="T970" s="60"/>
      <c r="U970" s="60"/>
      <c r="V970" s="62"/>
      <c r="W970" s="62"/>
      <c r="X970" s="76"/>
      <c r="Y970" s="61"/>
      <c r="Z970" s="163">
        <f>Tabel1[[#This Row],[prijs voorbij entry (%)]]-Tabel1[[#This Row],[Fictieve Stoploss (%)]]</f>
        <v>0</v>
      </c>
      <c r="AA970" s="94"/>
      <c r="AB970" s="94"/>
      <c r="AC970" s="61"/>
      <c r="AD970" s="61"/>
      <c r="AE970" s="61"/>
      <c r="AF970" s="95"/>
      <c r="AG970" s="153">
        <f>Tabel1[[#This Row],[eindtijd]]-Tabel1[[#This Row],[starttijd]]</f>
        <v>0</v>
      </c>
      <c r="AI970" s="59"/>
      <c r="AJ970" s="162" t="str">
        <f>IFERROR($J970*(IF($M970="SL",IF($T970="",$Q970*Analysetool!B$3,$T970*Analysetool!B$3),$M970*Analysetool!B$3)+IF($N970="SL",IF($T970="",$Q970*Analysetool!B$4,$T970*Analysetool!B$4),$N970*Analysetool!B$4)+IF($O970="SL",IF($T970="",$Q970*Analysetool!B$5,$T970*Analysetool!B$5),$O970*Analysetool!B$5)+IF($P970="SL",IF($T970="",$Q970*Analysetool!B$6,$T970*Analysetool!B$6),$P970*Analysetool!B$6))-Tabel1[[#This Row],[fees (%)]],"")</f>
        <v/>
      </c>
    </row>
    <row r="971" spans="1:36" ht="15.75" customHeight="1" x14ac:dyDescent="0.35">
      <c r="A971" s="55"/>
      <c r="B971" s="56"/>
      <c r="C971" s="56"/>
      <c r="D971" s="56"/>
      <c r="E971" s="56"/>
      <c r="F971" s="57"/>
      <c r="G971" s="67"/>
      <c r="H971" s="67"/>
      <c r="I971" s="185"/>
      <c r="J971" s="58" t="str">
        <f>IFERROR(Tabel1[[#This Row],[risico PF (%)]]/Tabel1[[#This Row],[Fictieve Stoploss (%)]]*-1,"")</f>
        <v/>
      </c>
      <c r="K971" s="58" t="str">
        <f>IFERROR(Tabel1[[#This Row],[risico PF (%)]]/Tabel1[[#This Row],[Stoploss optie 2 (%)]]*-1,"")</f>
        <v/>
      </c>
      <c r="L971" s="137"/>
      <c r="M971" s="137"/>
      <c r="N971" s="138"/>
      <c r="O971" s="138"/>
      <c r="P971" s="57"/>
      <c r="Q971" s="61"/>
      <c r="R971" s="61"/>
      <c r="S971" s="61"/>
      <c r="T971" s="60"/>
      <c r="U971" s="60"/>
      <c r="V971" s="62"/>
      <c r="W971" s="62"/>
      <c r="X971" s="76"/>
      <c r="Y971" s="61"/>
      <c r="Z971" s="163">
        <f>Tabel1[[#This Row],[prijs voorbij entry (%)]]-Tabel1[[#This Row],[Fictieve Stoploss (%)]]</f>
        <v>0</v>
      </c>
      <c r="AA971" s="94"/>
      <c r="AB971" s="94"/>
      <c r="AC971" s="61"/>
      <c r="AD971" s="61"/>
      <c r="AE971" s="61"/>
      <c r="AF971" s="95"/>
      <c r="AG971" s="153">
        <f>Tabel1[[#This Row],[eindtijd]]-Tabel1[[#This Row],[starttijd]]</f>
        <v>0</v>
      </c>
      <c r="AI971" s="59"/>
      <c r="AJ971" s="162" t="str">
        <f>IFERROR($J971*(IF($M971="SL",IF($T971="",$Q971*Analysetool!B$3,$T971*Analysetool!B$3),$M971*Analysetool!B$3)+IF($N971="SL",IF($T971="",$Q971*Analysetool!B$4,$T971*Analysetool!B$4),$N971*Analysetool!B$4)+IF($O971="SL",IF($T971="",$Q971*Analysetool!B$5,$T971*Analysetool!B$5),$O971*Analysetool!B$5)+IF($P971="SL",IF($T971="",$Q971*Analysetool!B$6,$T971*Analysetool!B$6),$P971*Analysetool!B$6))-Tabel1[[#This Row],[fees (%)]],"")</f>
        <v/>
      </c>
    </row>
    <row r="972" spans="1:36" ht="15.75" customHeight="1" x14ac:dyDescent="0.35">
      <c r="A972" s="55"/>
      <c r="B972" s="56"/>
      <c r="C972" s="56"/>
      <c r="D972" s="56"/>
      <c r="E972" s="56"/>
      <c r="F972" s="57"/>
      <c r="G972" s="67"/>
      <c r="H972" s="67"/>
      <c r="I972" s="185"/>
      <c r="J972" s="58" t="str">
        <f>IFERROR(Tabel1[[#This Row],[risico PF (%)]]/Tabel1[[#This Row],[Fictieve Stoploss (%)]]*-1,"")</f>
        <v/>
      </c>
      <c r="K972" s="58" t="str">
        <f>IFERROR(Tabel1[[#This Row],[risico PF (%)]]/Tabel1[[#This Row],[Stoploss optie 2 (%)]]*-1,"")</f>
        <v/>
      </c>
      <c r="L972" s="137"/>
      <c r="M972" s="137"/>
      <c r="N972" s="138"/>
      <c r="O972" s="138"/>
      <c r="P972" s="57"/>
      <c r="Q972" s="61"/>
      <c r="R972" s="61"/>
      <c r="S972" s="61"/>
      <c r="T972" s="60"/>
      <c r="U972" s="60"/>
      <c r="V972" s="62"/>
      <c r="W972" s="62"/>
      <c r="X972" s="76"/>
      <c r="Y972" s="61"/>
      <c r="Z972" s="163">
        <f>Tabel1[[#This Row],[prijs voorbij entry (%)]]-Tabel1[[#This Row],[Fictieve Stoploss (%)]]</f>
        <v>0</v>
      </c>
      <c r="AA972" s="94"/>
      <c r="AB972" s="94"/>
      <c r="AC972" s="61"/>
      <c r="AD972" s="61"/>
      <c r="AE972" s="61"/>
      <c r="AF972" s="95"/>
      <c r="AG972" s="153">
        <f>Tabel1[[#This Row],[eindtijd]]-Tabel1[[#This Row],[starttijd]]</f>
        <v>0</v>
      </c>
      <c r="AI972" s="59"/>
      <c r="AJ972" s="162" t="str">
        <f>IFERROR($J972*(IF($M972="SL",IF($T972="",$Q972*Analysetool!B$3,$T972*Analysetool!B$3),$M972*Analysetool!B$3)+IF($N972="SL",IF($T972="",$Q972*Analysetool!B$4,$T972*Analysetool!B$4),$N972*Analysetool!B$4)+IF($O972="SL",IF($T972="",$Q972*Analysetool!B$5,$T972*Analysetool!B$5),$O972*Analysetool!B$5)+IF($P972="SL",IF($T972="",$Q972*Analysetool!B$6,$T972*Analysetool!B$6),$P972*Analysetool!B$6))-Tabel1[[#This Row],[fees (%)]],"")</f>
        <v/>
      </c>
    </row>
    <row r="973" spans="1:36" ht="15.75" customHeight="1" x14ac:dyDescent="0.35">
      <c r="A973" s="55"/>
      <c r="B973" s="56"/>
      <c r="C973" s="56"/>
      <c r="D973" s="56"/>
      <c r="E973" s="56"/>
      <c r="F973" s="57"/>
      <c r="G973" s="67"/>
      <c r="H973" s="67"/>
      <c r="I973" s="185"/>
      <c r="J973" s="58" t="str">
        <f>IFERROR(Tabel1[[#This Row],[risico PF (%)]]/Tabel1[[#This Row],[Fictieve Stoploss (%)]]*-1,"")</f>
        <v/>
      </c>
      <c r="K973" s="58" t="str">
        <f>IFERROR(Tabel1[[#This Row],[risico PF (%)]]/Tabel1[[#This Row],[Stoploss optie 2 (%)]]*-1,"")</f>
        <v/>
      </c>
      <c r="L973" s="137"/>
      <c r="M973" s="137"/>
      <c r="N973" s="138"/>
      <c r="O973" s="138"/>
      <c r="P973" s="57"/>
      <c r="Q973" s="61"/>
      <c r="R973" s="61"/>
      <c r="S973" s="61"/>
      <c r="T973" s="60"/>
      <c r="U973" s="60"/>
      <c r="V973" s="62"/>
      <c r="W973" s="62"/>
      <c r="X973" s="76"/>
      <c r="Y973" s="61"/>
      <c r="Z973" s="163">
        <f>Tabel1[[#This Row],[prijs voorbij entry (%)]]-Tabel1[[#This Row],[Fictieve Stoploss (%)]]</f>
        <v>0</v>
      </c>
      <c r="AA973" s="94"/>
      <c r="AB973" s="94"/>
      <c r="AC973" s="61"/>
      <c r="AD973" s="61"/>
      <c r="AE973" s="61"/>
      <c r="AF973" s="95"/>
      <c r="AG973" s="153">
        <f>Tabel1[[#This Row],[eindtijd]]-Tabel1[[#This Row],[starttijd]]</f>
        <v>0</v>
      </c>
      <c r="AI973" s="59"/>
      <c r="AJ973" s="162" t="str">
        <f>IFERROR($J973*(IF($M973="SL",IF($T973="",$Q973*Analysetool!B$3,$T973*Analysetool!B$3),$M973*Analysetool!B$3)+IF($N973="SL",IF($T973="",$Q973*Analysetool!B$4,$T973*Analysetool!B$4),$N973*Analysetool!B$4)+IF($O973="SL",IF($T973="",$Q973*Analysetool!B$5,$T973*Analysetool!B$5),$O973*Analysetool!B$5)+IF($P973="SL",IF($T973="",$Q973*Analysetool!B$6,$T973*Analysetool!B$6),$P973*Analysetool!B$6))-Tabel1[[#This Row],[fees (%)]],"")</f>
        <v/>
      </c>
    </row>
    <row r="974" spans="1:36" ht="15.75" customHeight="1" x14ac:dyDescent="0.35">
      <c r="A974" s="55"/>
      <c r="B974" s="56"/>
      <c r="C974" s="56"/>
      <c r="D974" s="56"/>
      <c r="E974" s="56"/>
      <c r="F974" s="57"/>
      <c r="G974" s="67"/>
      <c r="H974" s="67"/>
      <c r="I974" s="185"/>
      <c r="J974" s="58" t="str">
        <f>IFERROR(Tabel1[[#This Row],[risico PF (%)]]/Tabel1[[#This Row],[Fictieve Stoploss (%)]]*-1,"")</f>
        <v/>
      </c>
      <c r="K974" s="58" t="str">
        <f>IFERROR(Tabel1[[#This Row],[risico PF (%)]]/Tabel1[[#This Row],[Stoploss optie 2 (%)]]*-1,"")</f>
        <v/>
      </c>
      <c r="L974" s="137"/>
      <c r="M974" s="137"/>
      <c r="N974" s="138"/>
      <c r="O974" s="138"/>
      <c r="P974" s="57"/>
      <c r="Q974" s="61"/>
      <c r="R974" s="61"/>
      <c r="S974" s="61"/>
      <c r="T974" s="60"/>
      <c r="U974" s="60"/>
      <c r="V974" s="62"/>
      <c r="W974" s="62"/>
      <c r="X974" s="76"/>
      <c r="Y974" s="61"/>
      <c r="Z974" s="163">
        <f>Tabel1[[#This Row],[prijs voorbij entry (%)]]-Tabel1[[#This Row],[Fictieve Stoploss (%)]]</f>
        <v>0</v>
      </c>
      <c r="AA974" s="94"/>
      <c r="AB974" s="94"/>
      <c r="AC974" s="61"/>
      <c r="AD974" s="61"/>
      <c r="AE974" s="61"/>
      <c r="AF974" s="95"/>
      <c r="AG974" s="153">
        <f>Tabel1[[#This Row],[eindtijd]]-Tabel1[[#This Row],[starttijd]]</f>
        <v>0</v>
      </c>
      <c r="AI974" s="59"/>
      <c r="AJ974" s="162" t="str">
        <f>IFERROR($J974*(IF($M974="SL",IF($T974="",$Q974*Analysetool!B$3,$T974*Analysetool!B$3),$M974*Analysetool!B$3)+IF($N974="SL",IF($T974="",$Q974*Analysetool!B$4,$T974*Analysetool!B$4),$N974*Analysetool!B$4)+IF($O974="SL",IF($T974="",$Q974*Analysetool!B$5,$T974*Analysetool!B$5),$O974*Analysetool!B$5)+IF($P974="SL",IF($T974="",$Q974*Analysetool!B$6,$T974*Analysetool!B$6),$P974*Analysetool!B$6))-Tabel1[[#This Row],[fees (%)]],"")</f>
        <v/>
      </c>
    </row>
    <row r="975" spans="1:36" ht="15.75" customHeight="1" x14ac:dyDescent="0.35">
      <c r="A975" s="55"/>
      <c r="B975" s="56"/>
      <c r="C975" s="56"/>
      <c r="D975" s="56"/>
      <c r="E975" s="56"/>
      <c r="F975" s="57"/>
      <c r="G975" s="67"/>
      <c r="H975" s="67"/>
      <c r="I975" s="185"/>
      <c r="J975" s="58" t="str">
        <f>IFERROR(Tabel1[[#This Row],[risico PF (%)]]/Tabel1[[#This Row],[Fictieve Stoploss (%)]]*-1,"")</f>
        <v/>
      </c>
      <c r="K975" s="58" t="str">
        <f>IFERROR(Tabel1[[#This Row],[risico PF (%)]]/Tabel1[[#This Row],[Stoploss optie 2 (%)]]*-1,"")</f>
        <v/>
      </c>
      <c r="L975" s="137"/>
      <c r="M975" s="137"/>
      <c r="N975" s="138"/>
      <c r="O975" s="138"/>
      <c r="P975" s="57"/>
      <c r="Q975" s="61"/>
      <c r="R975" s="61"/>
      <c r="S975" s="61"/>
      <c r="T975" s="60"/>
      <c r="U975" s="60"/>
      <c r="V975" s="62"/>
      <c r="W975" s="62"/>
      <c r="X975" s="76"/>
      <c r="Y975" s="61"/>
      <c r="Z975" s="163">
        <f>Tabel1[[#This Row],[prijs voorbij entry (%)]]-Tabel1[[#This Row],[Fictieve Stoploss (%)]]</f>
        <v>0</v>
      </c>
      <c r="AA975" s="94"/>
      <c r="AB975" s="94"/>
      <c r="AC975" s="61"/>
      <c r="AD975" s="61"/>
      <c r="AE975" s="61"/>
      <c r="AF975" s="95"/>
      <c r="AG975" s="153">
        <f>Tabel1[[#This Row],[eindtijd]]-Tabel1[[#This Row],[starttijd]]</f>
        <v>0</v>
      </c>
      <c r="AI975" s="59"/>
      <c r="AJ975" s="162" t="str">
        <f>IFERROR($J975*(IF($M975="SL",IF($T975="",$Q975*Analysetool!B$3,$T975*Analysetool!B$3),$M975*Analysetool!B$3)+IF($N975="SL",IF($T975="",$Q975*Analysetool!B$4,$T975*Analysetool!B$4),$N975*Analysetool!B$4)+IF($O975="SL",IF($T975="",$Q975*Analysetool!B$5,$T975*Analysetool!B$5),$O975*Analysetool!B$5)+IF($P975="SL",IF($T975="",$Q975*Analysetool!B$6,$T975*Analysetool!B$6),$P975*Analysetool!B$6))-Tabel1[[#This Row],[fees (%)]],"")</f>
        <v/>
      </c>
    </row>
    <row r="976" spans="1:36" ht="15.75" customHeight="1" x14ac:dyDescent="0.35">
      <c r="A976" s="55"/>
      <c r="B976" s="56"/>
      <c r="C976" s="56"/>
      <c r="D976" s="56"/>
      <c r="E976" s="56"/>
      <c r="F976" s="57"/>
      <c r="G976" s="67"/>
      <c r="H976" s="67"/>
      <c r="I976" s="185"/>
      <c r="J976" s="58" t="str">
        <f>IFERROR(Tabel1[[#This Row],[risico PF (%)]]/Tabel1[[#This Row],[Fictieve Stoploss (%)]]*-1,"")</f>
        <v/>
      </c>
      <c r="K976" s="58" t="str">
        <f>IFERROR(Tabel1[[#This Row],[risico PF (%)]]/Tabel1[[#This Row],[Stoploss optie 2 (%)]]*-1,"")</f>
        <v/>
      </c>
      <c r="L976" s="137"/>
      <c r="M976" s="137"/>
      <c r="N976" s="138"/>
      <c r="O976" s="138"/>
      <c r="P976" s="57"/>
      <c r="Q976" s="61"/>
      <c r="R976" s="61"/>
      <c r="S976" s="61"/>
      <c r="T976" s="60"/>
      <c r="U976" s="60"/>
      <c r="V976" s="62"/>
      <c r="W976" s="62"/>
      <c r="X976" s="76"/>
      <c r="Y976" s="61"/>
      <c r="Z976" s="163">
        <f>Tabel1[[#This Row],[prijs voorbij entry (%)]]-Tabel1[[#This Row],[Fictieve Stoploss (%)]]</f>
        <v>0</v>
      </c>
      <c r="AA976" s="94"/>
      <c r="AB976" s="94"/>
      <c r="AC976" s="61"/>
      <c r="AD976" s="61"/>
      <c r="AE976" s="61"/>
      <c r="AF976" s="95"/>
      <c r="AG976" s="153">
        <f>Tabel1[[#This Row],[eindtijd]]-Tabel1[[#This Row],[starttijd]]</f>
        <v>0</v>
      </c>
      <c r="AI976" s="59"/>
      <c r="AJ976" s="162" t="str">
        <f>IFERROR($J976*(IF($M976="SL",IF($T976="",$Q976*Analysetool!B$3,$T976*Analysetool!B$3),$M976*Analysetool!B$3)+IF($N976="SL",IF($T976="",$Q976*Analysetool!B$4,$T976*Analysetool!B$4),$N976*Analysetool!B$4)+IF($O976="SL",IF($T976="",$Q976*Analysetool!B$5,$T976*Analysetool!B$5),$O976*Analysetool!B$5)+IF($P976="SL",IF($T976="",$Q976*Analysetool!B$6,$T976*Analysetool!B$6),$P976*Analysetool!B$6))-Tabel1[[#This Row],[fees (%)]],"")</f>
        <v/>
      </c>
    </row>
    <row r="977" spans="1:36" ht="15.75" customHeight="1" x14ac:dyDescent="0.35">
      <c r="A977" s="55"/>
      <c r="B977" s="56"/>
      <c r="C977" s="56"/>
      <c r="D977" s="56"/>
      <c r="E977" s="56"/>
      <c r="F977" s="57"/>
      <c r="G977" s="67"/>
      <c r="H977" s="67"/>
      <c r="I977" s="185"/>
      <c r="J977" s="58" t="str">
        <f>IFERROR(Tabel1[[#This Row],[risico PF (%)]]/Tabel1[[#This Row],[Fictieve Stoploss (%)]]*-1,"")</f>
        <v/>
      </c>
      <c r="K977" s="58" t="str">
        <f>IFERROR(Tabel1[[#This Row],[risico PF (%)]]/Tabel1[[#This Row],[Stoploss optie 2 (%)]]*-1,"")</f>
        <v/>
      </c>
      <c r="L977" s="137"/>
      <c r="M977" s="137"/>
      <c r="N977" s="138"/>
      <c r="O977" s="138"/>
      <c r="P977" s="57"/>
      <c r="Q977" s="61"/>
      <c r="R977" s="61"/>
      <c r="S977" s="61"/>
      <c r="T977" s="60"/>
      <c r="U977" s="60"/>
      <c r="V977" s="62"/>
      <c r="W977" s="62"/>
      <c r="X977" s="76"/>
      <c r="Y977" s="61"/>
      <c r="Z977" s="163">
        <f>Tabel1[[#This Row],[prijs voorbij entry (%)]]-Tabel1[[#This Row],[Fictieve Stoploss (%)]]</f>
        <v>0</v>
      </c>
      <c r="AA977" s="94"/>
      <c r="AB977" s="94"/>
      <c r="AC977" s="61"/>
      <c r="AD977" s="61"/>
      <c r="AE977" s="61"/>
      <c r="AF977" s="95"/>
      <c r="AG977" s="153">
        <f>Tabel1[[#This Row],[eindtijd]]-Tabel1[[#This Row],[starttijd]]</f>
        <v>0</v>
      </c>
      <c r="AI977" s="59"/>
      <c r="AJ977" s="162" t="str">
        <f>IFERROR($J977*(IF($M977="SL",IF($T977="",$Q977*Analysetool!B$3,$T977*Analysetool!B$3),$M977*Analysetool!B$3)+IF($N977="SL",IF($T977="",$Q977*Analysetool!B$4,$T977*Analysetool!B$4),$N977*Analysetool!B$4)+IF($O977="SL",IF($T977="",$Q977*Analysetool!B$5,$T977*Analysetool!B$5),$O977*Analysetool!B$5)+IF($P977="SL",IF($T977="",$Q977*Analysetool!B$6,$T977*Analysetool!B$6),$P977*Analysetool!B$6))-Tabel1[[#This Row],[fees (%)]],"")</f>
        <v/>
      </c>
    </row>
    <row r="978" spans="1:36" ht="15.75" customHeight="1" x14ac:dyDescent="0.35">
      <c r="A978" s="55"/>
      <c r="B978" s="56"/>
      <c r="C978" s="56"/>
      <c r="D978" s="56"/>
      <c r="E978" s="56"/>
      <c r="F978" s="57"/>
      <c r="G978" s="67"/>
      <c r="H978" s="67"/>
      <c r="I978" s="185"/>
      <c r="J978" s="58" t="str">
        <f>IFERROR(Tabel1[[#This Row],[risico PF (%)]]/Tabel1[[#This Row],[Fictieve Stoploss (%)]]*-1,"")</f>
        <v/>
      </c>
      <c r="K978" s="58" t="str">
        <f>IFERROR(Tabel1[[#This Row],[risico PF (%)]]/Tabel1[[#This Row],[Stoploss optie 2 (%)]]*-1,"")</f>
        <v/>
      </c>
      <c r="L978" s="137"/>
      <c r="M978" s="137"/>
      <c r="N978" s="138"/>
      <c r="O978" s="138"/>
      <c r="P978" s="57"/>
      <c r="Q978" s="61"/>
      <c r="R978" s="61"/>
      <c r="S978" s="61"/>
      <c r="T978" s="60"/>
      <c r="U978" s="60"/>
      <c r="V978" s="62"/>
      <c r="W978" s="62"/>
      <c r="X978" s="76"/>
      <c r="Y978" s="61"/>
      <c r="Z978" s="163">
        <f>Tabel1[[#This Row],[prijs voorbij entry (%)]]-Tabel1[[#This Row],[Fictieve Stoploss (%)]]</f>
        <v>0</v>
      </c>
      <c r="AA978" s="94"/>
      <c r="AB978" s="94"/>
      <c r="AC978" s="61"/>
      <c r="AD978" s="61"/>
      <c r="AE978" s="61"/>
      <c r="AF978" s="95"/>
      <c r="AG978" s="153">
        <f>Tabel1[[#This Row],[eindtijd]]-Tabel1[[#This Row],[starttijd]]</f>
        <v>0</v>
      </c>
      <c r="AI978" s="59"/>
      <c r="AJ978" s="162" t="str">
        <f>IFERROR($J978*(IF($M978="SL",IF($T978="",$Q978*Analysetool!B$3,$T978*Analysetool!B$3),$M978*Analysetool!B$3)+IF($N978="SL",IF($T978="",$Q978*Analysetool!B$4,$T978*Analysetool!B$4),$N978*Analysetool!B$4)+IF($O978="SL",IF($T978="",$Q978*Analysetool!B$5,$T978*Analysetool!B$5),$O978*Analysetool!B$5)+IF($P978="SL",IF($T978="",$Q978*Analysetool!B$6,$T978*Analysetool!B$6),$P978*Analysetool!B$6))-Tabel1[[#This Row],[fees (%)]],"")</f>
        <v/>
      </c>
    </row>
    <row r="979" spans="1:36" ht="15.75" customHeight="1" x14ac:dyDescent="0.35">
      <c r="A979" s="55"/>
      <c r="B979" s="56"/>
      <c r="C979" s="56"/>
      <c r="D979" s="56"/>
      <c r="E979" s="56"/>
      <c r="F979" s="57"/>
      <c r="G979" s="67"/>
      <c r="H979" s="67"/>
      <c r="I979" s="185"/>
      <c r="J979" s="58" t="str">
        <f>IFERROR(Tabel1[[#This Row],[risico PF (%)]]/Tabel1[[#This Row],[Fictieve Stoploss (%)]]*-1,"")</f>
        <v/>
      </c>
      <c r="K979" s="58" t="str">
        <f>IFERROR(Tabel1[[#This Row],[risico PF (%)]]/Tabel1[[#This Row],[Stoploss optie 2 (%)]]*-1,"")</f>
        <v/>
      </c>
      <c r="L979" s="137"/>
      <c r="M979" s="137"/>
      <c r="N979" s="138"/>
      <c r="O979" s="138"/>
      <c r="P979" s="57"/>
      <c r="Q979" s="61"/>
      <c r="R979" s="61"/>
      <c r="S979" s="61"/>
      <c r="T979" s="60"/>
      <c r="U979" s="60"/>
      <c r="V979" s="62"/>
      <c r="W979" s="62"/>
      <c r="X979" s="76"/>
      <c r="Y979" s="61"/>
      <c r="Z979" s="163">
        <f>Tabel1[[#This Row],[prijs voorbij entry (%)]]-Tabel1[[#This Row],[Fictieve Stoploss (%)]]</f>
        <v>0</v>
      </c>
      <c r="AA979" s="94"/>
      <c r="AB979" s="94"/>
      <c r="AC979" s="61"/>
      <c r="AD979" s="61"/>
      <c r="AE979" s="61"/>
      <c r="AF979" s="95"/>
      <c r="AG979" s="153">
        <f>Tabel1[[#This Row],[eindtijd]]-Tabel1[[#This Row],[starttijd]]</f>
        <v>0</v>
      </c>
      <c r="AI979" s="59"/>
      <c r="AJ979" s="162" t="str">
        <f>IFERROR($J979*(IF($M979="SL",IF($T979="",$Q979*Analysetool!B$3,$T979*Analysetool!B$3),$M979*Analysetool!B$3)+IF($N979="SL",IF($T979="",$Q979*Analysetool!B$4,$T979*Analysetool!B$4),$N979*Analysetool!B$4)+IF($O979="SL",IF($T979="",$Q979*Analysetool!B$5,$T979*Analysetool!B$5),$O979*Analysetool!B$5)+IF($P979="SL",IF($T979="",$Q979*Analysetool!B$6,$T979*Analysetool!B$6),$P979*Analysetool!B$6))-Tabel1[[#This Row],[fees (%)]],"")</f>
        <v/>
      </c>
    </row>
    <row r="980" spans="1:36" ht="15.75" customHeight="1" x14ac:dyDescent="0.35">
      <c r="A980" s="55"/>
      <c r="B980" s="56"/>
      <c r="C980" s="56"/>
      <c r="D980" s="56"/>
      <c r="E980" s="56"/>
      <c r="F980" s="57"/>
      <c r="G980" s="67"/>
      <c r="H980" s="67"/>
      <c r="I980" s="185"/>
      <c r="J980" s="58" t="str">
        <f>IFERROR(Tabel1[[#This Row],[risico PF (%)]]/Tabel1[[#This Row],[Fictieve Stoploss (%)]]*-1,"")</f>
        <v/>
      </c>
      <c r="K980" s="58" t="str">
        <f>IFERROR(Tabel1[[#This Row],[risico PF (%)]]/Tabel1[[#This Row],[Stoploss optie 2 (%)]]*-1,"")</f>
        <v/>
      </c>
      <c r="L980" s="137"/>
      <c r="M980" s="137"/>
      <c r="N980" s="138"/>
      <c r="O980" s="138"/>
      <c r="P980" s="57"/>
      <c r="Q980" s="61"/>
      <c r="R980" s="61"/>
      <c r="S980" s="61"/>
      <c r="T980" s="60"/>
      <c r="U980" s="60"/>
      <c r="V980" s="62"/>
      <c r="W980" s="62"/>
      <c r="X980" s="76"/>
      <c r="Y980" s="61"/>
      <c r="Z980" s="163">
        <f>Tabel1[[#This Row],[prijs voorbij entry (%)]]-Tabel1[[#This Row],[Fictieve Stoploss (%)]]</f>
        <v>0</v>
      </c>
      <c r="AA980" s="94"/>
      <c r="AB980" s="94"/>
      <c r="AC980" s="61"/>
      <c r="AD980" s="61"/>
      <c r="AE980" s="61"/>
      <c r="AF980" s="95"/>
      <c r="AG980" s="153">
        <f>Tabel1[[#This Row],[eindtijd]]-Tabel1[[#This Row],[starttijd]]</f>
        <v>0</v>
      </c>
      <c r="AI980" s="59"/>
      <c r="AJ980" s="162" t="str">
        <f>IFERROR($J980*(IF($M980="SL",IF($T980="",$Q980*Analysetool!B$3,$T980*Analysetool!B$3),$M980*Analysetool!B$3)+IF($N980="SL",IF($T980="",$Q980*Analysetool!B$4,$T980*Analysetool!B$4),$N980*Analysetool!B$4)+IF($O980="SL",IF($T980="",$Q980*Analysetool!B$5,$T980*Analysetool!B$5),$O980*Analysetool!B$5)+IF($P980="SL",IF($T980="",$Q980*Analysetool!B$6,$T980*Analysetool!B$6),$P980*Analysetool!B$6))-Tabel1[[#This Row],[fees (%)]],"")</f>
        <v/>
      </c>
    </row>
    <row r="981" spans="1:36" ht="15.75" customHeight="1" x14ac:dyDescent="0.35">
      <c r="A981" s="55"/>
      <c r="B981" s="56"/>
      <c r="C981" s="56"/>
      <c r="D981" s="56"/>
      <c r="E981" s="56"/>
      <c r="F981" s="57"/>
      <c r="G981" s="67"/>
      <c r="H981" s="67"/>
      <c r="I981" s="185"/>
      <c r="J981" s="58" t="str">
        <f>IFERROR(Tabel1[[#This Row],[risico PF (%)]]/Tabel1[[#This Row],[Fictieve Stoploss (%)]]*-1,"")</f>
        <v/>
      </c>
      <c r="K981" s="58" t="str">
        <f>IFERROR(Tabel1[[#This Row],[risico PF (%)]]/Tabel1[[#This Row],[Stoploss optie 2 (%)]]*-1,"")</f>
        <v/>
      </c>
      <c r="L981" s="137"/>
      <c r="M981" s="137"/>
      <c r="N981" s="138"/>
      <c r="O981" s="138"/>
      <c r="P981" s="57"/>
      <c r="Q981" s="61"/>
      <c r="R981" s="61"/>
      <c r="S981" s="61"/>
      <c r="T981" s="60"/>
      <c r="U981" s="60"/>
      <c r="V981" s="62"/>
      <c r="W981" s="62"/>
      <c r="X981" s="76"/>
      <c r="Y981" s="61"/>
      <c r="Z981" s="163">
        <f>Tabel1[[#This Row],[prijs voorbij entry (%)]]-Tabel1[[#This Row],[Fictieve Stoploss (%)]]</f>
        <v>0</v>
      </c>
      <c r="AA981" s="94"/>
      <c r="AB981" s="94"/>
      <c r="AC981" s="61"/>
      <c r="AD981" s="61"/>
      <c r="AE981" s="61"/>
      <c r="AF981" s="95"/>
      <c r="AG981" s="153">
        <f>Tabel1[[#This Row],[eindtijd]]-Tabel1[[#This Row],[starttijd]]</f>
        <v>0</v>
      </c>
      <c r="AI981" s="59"/>
      <c r="AJ981" s="162" t="str">
        <f>IFERROR($J981*(IF($M981="SL",IF($T981="",$Q981*Analysetool!B$3,$T981*Analysetool!B$3),$M981*Analysetool!B$3)+IF($N981="SL",IF($T981="",$Q981*Analysetool!B$4,$T981*Analysetool!B$4),$N981*Analysetool!B$4)+IF($O981="SL",IF($T981="",$Q981*Analysetool!B$5,$T981*Analysetool!B$5),$O981*Analysetool!B$5)+IF($P981="SL",IF($T981="",$Q981*Analysetool!B$6,$T981*Analysetool!B$6),$P981*Analysetool!B$6))-Tabel1[[#This Row],[fees (%)]],"")</f>
        <v/>
      </c>
    </row>
    <row r="982" spans="1:36" ht="15.75" customHeight="1" x14ac:dyDescent="0.35">
      <c r="A982" s="55"/>
      <c r="B982" s="56"/>
      <c r="C982" s="56"/>
      <c r="D982" s="56"/>
      <c r="E982" s="56"/>
      <c r="F982" s="57"/>
      <c r="G982" s="67"/>
      <c r="H982" s="67"/>
      <c r="I982" s="185"/>
      <c r="J982" s="58" t="str">
        <f>IFERROR(Tabel1[[#This Row],[risico PF (%)]]/Tabel1[[#This Row],[Fictieve Stoploss (%)]]*-1,"")</f>
        <v/>
      </c>
      <c r="K982" s="58" t="str">
        <f>IFERROR(Tabel1[[#This Row],[risico PF (%)]]/Tabel1[[#This Row],[Stoploss optie 2 (%)]]*-1,"")</f>
        <v/>
      </c>
      <c r="L982" s="137"/>
      <c r="M982" s="137"/>
      <c r="N982" s="138"/>
      <c r="O982" s="138"/>
      <c r="P982" s="57"/>
      <c r="Q982" s="61"/>
      <c r="R982" s="61"/>
      <c r="S982" s="61"/>
      <c r="T982" s="60"/>
      <c r="U982" s="60"/>
      <c r="V982" s="62"/>
      <c r="W982" s="62"/>
      <c r="X982" s="76"/>
      <c r="Y982" s="61"/>
      <c r="Z982" s="163">
        <f>Tabel1[[#This Row],[prijs voorbij entry (%)]]-Tabel1[[#This Row],[Fictieve Stoploss (%)]]</f>
        <v>0</v>
      </c>
      <c r="AA982" s="94"/>
      <c r="AB982" s="94"/>
      <c r="AC982" s="61"/>
      <c r="AD982" s="61"/>
      <c r="AE982" s="61"/>
      <c r="AF982" s="95"/>
      <c r="AG982" s="153">
        <f>Tabel1[[#This Row],[eindtijd]]-Tabel1[[#This Row],[starttijd]]</f>
        <v>0</v>
      </c>
      <c r="AI982" s="59"/>
      <c r="AJ982" s="162" t="str">
        <f>IFERROR($J982*(IF($M982="SL",IF($T982="",$Q982*Analysetool!B$3,$T982*Analysetool!B$3),$M982*Analysetool!B$3)+IF($N982="SL",IF($T982="",$Q982*Analysetool!B$4,$T982*Analysetool!B$4),$N982*Analysetool!B$4)+IF($O982="SL",IF($T982="",$Q982*Analysetool!B$5,$T982*Analysetool!B$5),$O982*Analysetool!B$5)+IF($P982="SL",IF($T982="",$Q982*Analysetool!B$6,$T982*Analysetool!B$6),$P982*Analysetool!B$6))-Tabel1[[#This Row],[fees (%)]],"")</f>
        <v/>
      </c>
    </row>
    <row r="983" spans="1:36" ht="15.75" customHeight="1" x14ac:dyDescent="0.35">
      <c r="A983" s="55"/>
      <c r="B983" s="56"/>
      <c r="C983" s="56"/>
      <c r="D983" s="56"/>
      <c r="E983" s="56"/>
      <c r="F983" s="57"/>
      <c r="G983" s="67"/>
      <c r="H983" s="67"/>
      <c r="I983" s="185"/>
      <c r="J983" s="58" t="str">
        <f>IFERROR(Tabel1[[#This Row],[risico PF (%)]]/Tabel1[[#This Row],[Fictieve Stoploss (%)]]*-1,"")</f>
        <v/>
      </c>
      <c r="K983" s="58" t="str">
        <f>IFERROR(Tabel1[[#This Row],[risico PF (%)]]/Tabel1[[#This Row],[Stoploss optie 2 (%)]]*-1,"")</f>
        <v/>
      </c>
      <c r="L983" s="137"/>
      <c r="M983" s="137"/>
      <c r="N983" s="138"/>
      <c r="O983" s="138"/>
      <c r="P983" s="57"/>
      <c r="Q983" s="61"/>
      <c r="R983" s="61"/>
      <c r="S983" s="61"/>
      <c r="T983" s="60"/>
      <c r="U983" s="60"/>
      <c r="V983" s="62"/>
      <c r="W983" s="62"/>
      <c r="X983" s="76"/>
      <c r="Y983" s="61"/>
      <c r="Z983" s="163">
        <f>Tabel1[[#This Row],[prijs voorbij entry (%)]]-Tabel1[[#This Row],[Fictieve Stoploss (%)]]</f>
        <v>0</v>
      </c>
      <c r="AA983" s="94"/>
      <c r="AB983" s="94"/>
      <c r="AC983" s="61"/>
      <c r="AD983" s="61"/>
      <c r="AE983" s="61"/>
      <c r="AF983" s="95"/>
      <c r="AG983" s="153">
        <f>Tabel1[[#This Row],[eindtijd]]-Tabel1[[#This Row],[starttijd]]</f>
        <v>0</v>
      </c>
      <c r="AI983" s="59"/>
      <c r="AJ983" s="162" t="str">
        <f>IFERROR($J983*(IF($M983="SL",IF($T983="",$Q983*Analysetool!B$3,$T983*Analysetool!B$3),$M983*Analysetool!B$3)+IF($N983="SL",IF($T983="",$Q983*Analysetool!B$4,$T983*Analysetool!B$4),$N983*Analysetool!B$4)+IF($O983="SL",IF($T983="",$Q983*Analysetool!B$5,$T983*Analysetool!B$5),$O983*Analysetool!B$5)+IF($P983="SL",IF($T983="",$Q983*Analysetool!B$6,$T983*Analysetool!B$6),$P983*Analysetool!B$6))-Tabel1[[#This Row],[fees (%)]],"")</f>
        <v/>
      </c>
    </row>
    <row r="984" spans="1:36" ht="15.75" customHeight="1" x14ac:dyDescent="0.35">
      <c r="A984" s="55"/>
      <c r="B984" s="56"/>
      <c r="C984" s="56"/>
      <c r="D984" s="56"/>
      <c r="E984" s="56"/>
      <c r="F984" s="57"/>
      <c r="G984" s="67"/>
      <c r="H984" s="67"/>
      <c r="I984" s="185"/>
      <c r="J984" s="58" t="str">
        <f>IFERROR(Tabel1[[#This Row],[risico PF (%)]]/Tabel1[[#This Row],[Fictieve Stoploss (%)]]*-1,"")</f>
        <v/>
      </c>
      <c r="K984" s="58" t="str">
        <f>IFERROR(Tabel1[[#This Row],[risico PF (%)]]/Tabel1[[#This Row],[Stoploss optie 2 (%)]]*-1,"")</f>
        <v/>
      </c>
      <c r="L984" s="137"/>
      <c r="M984" s="137"/>
      <c r="N984" s="138"/>
      <c r="O984" s="138"/>
      <c r="P984" s="57"/>
      <c r="Q984" s="61"/>
      <c r="R984" s="61"/>
      <c r="S984" s="61"/>
      <c r="T984" s="60"/>
      <c r="U984" s="60"/>
      <c r="V984" s="62"/>
      <c r="W984" s="62"/>
      <c r="X984" s="76"/>
      <c r="Y984" s="61"/>
      <c r="Z984" s="163">
        <f>Tabel1[[#This Row],[prijs voorbij entry (%)]]-Tabel1[[#This Row],[Fictieve Stoploss (%)]]</f>
        <v>0</v>
      </c>
      <c r="AA984" s="94"/>
      <c r="AB984" s="94"/>
      <c r="AC984" s="61"/>
      <c r="AD984" s="61"/>
      <c r="AE984" s="61"/>
      <c r="AF984" s="95"/>
      <c r="AG984" s="153">
        <f>Tabel1[[#This Row],[eindtijd]]-Tabel1[[#This Row],[starttijd]]</f>
        <v>0</v>
      </c>
      <c r="AI984" s="59"/>
      <c r="AJ984" s="162" t="str">
        <f>IFERROR($J984*(IF($M984="SL",IF($T984="",$Q984*Analysetool!B$3,$T984*Analysetool!B$3),$M984*Analysetool!B$3)+IF($N984="SL",IF($T984="",$Q984*Analysetool!B$4,$T984*Analysetool!B$4),$N984*Analysetool!B$4)+IF($O984="SL",IF($T984="",$Q984*Analysetool!B$5,$T984*Analysetool!B$5),$O984*Analysetool!B$5)+IF($P984="SL",IF($T984="",$Q984*Analysetool!B$6,$T984*Analysetool!B$6),$P984*Analysetool!B$6))-Tabel1[[#This Row],[fees (%)]],"")</f>
        <v/>
      </c>
    </row>
    <row r="985" spans="1:36" ht="15.75" customHeight="1" x14ac:dyDescent="0.35">
      <c r="A985" s="55"/>
      <c r="B985" s="56"/>
      <c r="C985" s="56"/>
      <c r="D985" s="56"/>
      <c r="E985" s="56"/>
      <c r="F985" s="57"/>
      <c r="G985" s="67"/>
      <c r="H985" s="67"/>
      <c r="I985" s="185"/>
      <c r="J985" s="58" t="str">
        <f>IFERROR(Tabel1[[#This Row],[risico PF (%)]]/Tabel1[[#This Row],[Fictieve Stoploss (%)]]*-1,"")</f>
        <v/>
      </c>
      <c r="K985" s="58" t="str">
        <f>IFERROR(Tabel1[[#This Row],[risico PF (%)]]/Tabel1[[#This Row],[Stoploss optie 2 (%)]]*-1,"")</f>
        <v/>
      </c>
      <c r="L985" s="137"/>
      <c r="M985" s="137"/>
      <c r="N985" s="138"/>
      <c r="O985" s="138"/>
      <c r="P985" s="57"/>
      <c r="Q985" s="61"/>
      <c r="R985" s="61"/>
      <c r="S985" s="61"/>
      <c r="T985" s="60"/>
      <c r="U985" s="60"/>
      <c r="V985" s="62"/>
      <c r="W985" s="62"/>
      <c r="X985" s="76"/>
      <c r="Y985" s="61"/>
      <c r="Z985" s="163">
        <f>Tabel1[[#This Row],[prijs voorbij entry (%)]]-Tabel1[[#This Row],[Fictieve Stoploss (%)]]</f>
        <v>0</v>
      </c>
      <c r="AA985" s="94"/>
      <c r="AB985" s="94"/>
      <c r="AC985" s="61"/>
      <c r="AD985" s="61"/>
      <c r="AE985" s="61"/>
      <c r="AF985" s="95"/>
      <c r="AG985" s="153">
        <f>Tabel1[[#This Row],[eindtijd]]-Tabel1[[#This Row],[starttijd]]</f>
        <v>0</v>
      </c>
      <c r="AI985" s="59"/>
      <c r="AJ985" s="162" t="str">
        <f>IFERROR($J985*(IF($M985="SL",IF($T985="",$Q985*Analysetool!B$3,$T985*Analysetool!B$3),$M985*Analysetool!B$3)+IF($N985="SL",IF($T985="",$Q985*Analysetool!B$4,$T985*Analysetool!B$4),$N985*Analysetool!B$4)+IF($O985="SL",IF($T985="",$Q985*Analysetool!B$5,$T985*Analysetool!B$5),$O985*Analysetool!B$5)+IF($P985="SL",IF($T985="",$Q985*Analysetool!B$6,$T985*Analysetool!B$6),$P985*Analysetool!B$6))-Tabel1[[#This Row],[fees (%)]],"")</f>
        <v/>
      </c>
    </row>
    <row r="986" spans="1:36" ht="15.75" customHeight="1" x14ac:dyDescent="0.35">
      <c r="A986" s="55"/>
      <c r="B986" s="56"/>
      <c r="C986" s="56"/>
      <c r="D986" s="56"/>
      <c r="E986" s="56"/>
      <c r="F986" s="57"/>
      <c r="G986" s="67"/>
      <c r="H986" s="67"/>
      <c r="I986" s="185"/>
      <c r="J986" s="58" t="str">
        <f>IFERROR(Tabel1[[#This Row],[risico PF (%)]]/Tabel1[[#This Row],[Fictieve Stoploss (%)]]*-1,"")</f>
        <v/>
      </c>
      <c r="K986" s="58" t="str">
        <f>IFERROR(Tabel1[[#This Row],[risico PF (%)]]/Tabel1[[#This Row],[Stoploss optie 2 (%)]]*-1,"")</f>
        <v/>
      </c>
      <c r="L986" s="137"/>
      <c r="M986" s="137"/>
      <c r="N986" s="138"/>
      <c r="O986" s="138"/>
      <c r="P986" s="57"/>
      <c r="Q986" s="61"/>
      <c r="R986" s="61"/>
      <c r="S986" s="61"/>
      <c r="T986" s="60"/>
      <c r="U986" s="60"/>
      <c r="V986" s="62"/>
      <c r="W986" s="62"/>
      <c r="X986" s="76"/>
      <c r="Y986" s="61"/>
      <c r="Z986" s="163">
        <f>Tabel1[[#This Row],[prijs voorbij entry (%)]]-Tabel1[[#This Row],[Fictieve Stoploss (%)]]</f>
        <v>0</v>
      </c>
      <c r="AA986" s="94"/>
      <c r="AB986" s="94"/>
      <c r="AC986" s="61"/>
      <c r="AD986" s="61"/>
      <c r="AE986" s="61"/>
      <c r="AF986" s="95"/>
      <c r="AG986" s="153">
        <f>Tabel1[[#This Row],[eindtijd]]-Tabel1[[#This Row],[starttijd]]</f>
        <v>0</v>
      </c>
      <c r="AI986" s="59"/>
      <c r="AJ986" s="162" t="str">
        <f>IFERROR($J986*(IF($M986="SL",IF($T986="",$Q986*Analysetool!B$3,$T986*Analysetool!B$3),$M986*Analysetool!B$3)+IF($N986="SL",IF($T986="",$Q986*Analysetool!B$4,$T986*Analysetool!B$4),$N986*Analysetool!B$4)+IF($O986="SL",IF($T986="",$Q986*Analysetool!B$5,$T986*Analysetool!B$5),$O986*Analysetool!B$5)+IF($P986="SL",IF($T986="",$Q986*Analysetool!B$6,$T986*Analysetool!B$6),$P986*Analysetool!B$6))-Tabel1[[#This Row],[fees (%)]],"")</f>
        <v/>
      </c>
    </row>
    <row r="987" spans="1:36" ht="15.75" customHeight="1" x14ac:dyDescent="0.35">
      <c r="A987" s="55"/>
      <c r="B987" s="56"/>
      <c r="C987" s="56"/>
      <c r="D987" s="56"/>
      <c r="E987" s="56"/>
      <c r="F987" s="57"/>
      <c r="G987" s="67"/>
      <c r="H987" s="67"/>
      <c r="I987" s="185"/>
      <c r="J987" s="58" t="str">
        <f>IFERROR(Tabel1[[#This Row],[risico PF (%)]]/Tabel1[[#This Row],[Fictieve Stoploss (%)]]*-1,"")</f>
        <v/>
      </c>
      <c r="K987" s="58" t="str">
        <f>IFERROR(Tabel1[[#This Row],[risico PF (%)]]/Tabel1[[#This Row],[Stoploss optie 2 (%)]]*-1,"")</f>
        <v/>
      </c>
      <c r="L987" s="137"/>
      <c r="M987" s="137"/>
      <c r="N987" s="138"/>
      <c r="O987" s="138"/>
      <c r="P987" s="57"/>
      <c r="Q987" s="61"/>
      <c r="R987" s="61"/>
      <c r="S987" s="61"/>
      <c r="T987" s="60"/>
      <c r="U987" s="60"/>
      <c r="V987" s="62"/>
      <c r="W987" s="62"/>
      <c r="X987" s="76"/>
      <c r="Y987" s="61"/>
      <c r="Z987" s="163">
        <f>Tabel1[[#This Row],[prijs voorbij entry (%)]]-Tabel1[[#This Row],[Fictieve Stoploss (%)]]</f>
        <v>0</v>
      </c>
      <c r="AA987" s="94"/>
      <c r="AB987" s="94"/>
      <c r="AC987" s="61"/>
      <c r="AD987" s="61"/>
      <c r="AE987" s="61"/>
      <c r="AF987" s="95"/>
      <c r="AG987" s="153">
        <f>Tabel1[[#This Row],[eindtijd]]-Tabel1[[#This Row],[starttijd]]</f>
        <v>0</v>
      </c>
      <c r="AI987" s="59"/>
      <c r="AJ987" s="162" t="str">
        <f>IFERROR($J987*(IF($M987="SL",IF($T987="",$Q987*Analysetool!B$3,$T987*Analysetool!B$3),$M987*Analysetool!B$3)+IF($N987="SL",IF($T987="",$Q987*Analysetool!B$4,$T987*Analysetool!B$4),$N987*Analysetool!B$4)+IF($O987="SL",IF($T987="",$Q987*Analysetool!B$5,$T987*Analysetool!B$5),$O987*Analysetool!B$5)+IF($P987="SL",IF($T987="",$Q987*Analysetool!B$6,$T987*Analysetool!B$6),$P987*Analysetool!B$6))-Tabel1[[#This Row],[fees (%)]],"")</f>
        <v/>
      </c>
    </row>
    <row r="988" spans="1:36" ht="15.75" customHeight="1" x14ac:dyDescent="0.35">
      <c r="A988" s="55"/>
      <c r="B988" s="56"/>
      <c r="C988" s="56"/>
      <c r="D988" s="56"/>
      <c r="E988" s="56"/>
      <c r="F988" s="57"/>
      <c r="G988" s="67"/>
      <c r="H988" s="67"/>
      <c r="I988" s="185"/>
      <c r="J988" s="58" t="str">
        <f>IFERROR(Tabel1[[#This Row],[risico PF (%)]]/Tabel1[[#This Row],[Fictieve Stoploss (%)]]*-1,"")</f>
        <v/>
      </c>
      <c r="K988" s="58" t="str">
        <f>IFERROR(Tabel1[[#This Row],[risico PF (%)]]/Tabel1[[#This Row],[Stoploss optie 2 (%)]]*-1,"")</f>
        <v/>
      </c>
      <c r="L988" s="137"/>
      <c r="M988" s="137"/>
      <c r="N988" s="138"/>
      <c r="O988" s="138"/>
      <c r="P988" s="57"/>
      <c r="Q988" s="61"/>
      <c r="R988" s="61"/>
      <c r="S988" s="61"/>
      <c r="T988" s="60"/>
      <c r="U988" s="60"/>
      <c r="V988" s="62"/>
      <c r="W988" s="62"/>
      <c r="X988" s="76"/>
      <c r="Y988" s="61"/>
      <c r="Z988" s="163">
        <f>Tabel1[[#This Row],[prijs voorbij entry (%)]]-Tabel1[[#This Row],[Fictieve Stoploss (%)]]</f>
        <v>0</v>
      </c>
      <c r="AA988" s="94"/>
      <c r="AB988" s="94"/>
      <c r="AC988" s="61"/>
      <c r="AD988" s="61"/>
      <c r="AE988" s="61"/>
      <c r="AF988" s="95"/>
      <c r="AG988" s="153">
        <f>Tabel1[[#This Row],[eindtijd]]-Tabel1[[#This Row],[starttijd]]</f>
        <v>0</v>
      </c>
      <c r="AI988" s="59"/>
      <c r="AJ988" s="162" t="str">
        <f>IFERROR($J988*(IF($M988="SL",IF($T988="",$Q988*Analysetool!B$3,$T988*Analysetool!B$3),$M988*Analysetool!B$3)+IF($N988="SL",IF($T988="",$Q988*Analysetool!B$4,$T988*Analysetool!B$4),$N988*Analysetool!B$4)+IF($O988="SL",IF($T988="",$Q988*Analysetool!B$5,$T988*Analysetool!B$5),$O988*Analysetool!B$5)+IF($P988="SL",IF($T988="",$Q988*Analysetool!B$6,$T988*Analysetool!B$6),$P988*Analysetool!B$6))-Tabel1[[#This Row],[fees (%)]],"")</f>
        <v/>
      </c>
    </row>
    <row r="989" spans="1:36" ht="15.75" customHeight="1" x14ac:dyDescent="0.35">
      <c r="A989" s="55"/>
      <c r="B989" s="56"/>
      <c r="C989" s="56"/>
      <c r="D989" s="56"/>
      <c r="E989" s="56"/>
      <c r="F989" s="57"/>
      <c r="G989" s="67"/>
      <c r="H989" s="67"/>
      <c r="I989" s="185"/>
      <c r="J989" s="58" t="str">
        <f>IFERROR(Tabel1[[#This Row],[risico PF (%)]]/Tabel1[[#This Row],[Fictieve Stoploss (%)]]*-1,"")</f>
        <v/>
      </c>
      <c r="K989" s="58" t="str">
        <f>IFERROR(Tabel1[[#This Row],[risico PF (%)]]/Tabel1[[#This Row],[Stoploss optie 2 (%)]]*-1,"")</f>
        <v/>
      </c>
      <c r="L989" s="137"/>
      <c r="M989" s="137"/>
      <c r="N989" s="138"/>
      <c r="O989" s="138"/>
      <c r="P989" s="57"/>
      <c r="Q989" s="61"/>
      <c r="R989" s="61"/>
      <c r="S989" s="61"/>
      <c r="T989" s="60"/>
      <c r="U989" s="60"/>
      <c r="V989" s="62"/>
      <c r="W989" s="62"/>
      <c r="X989" s="76"/>
      <c r="Y989" s="61"/>
      <c r="Z989" s="163">
        <f>Tabel1[[#This Row],[prijs voorbij entry (%)]]-Tabel1[[#This Row],[Fictieve Stoploss (%)]]</f>
        <v>0</v>
      </c>
      <c r="AA989" s="94"/>
      <c r="AB989" s="94"/>
      <c r="AC989" s="61"/>
      <c r="AD989" s="61"/>
      <c r="AE989" s="61"/>
      <c r="AF989" s="95"/>
      <c r="AG989" s="153">
        <f>Tabel1[[#This Row],[eindtijd]]-Tabel1[[#This Row],[starttijd]]</f>
        <v>0</v>
      </c>
      <c r="AI989" s="59"/>
      <c r="AJ989" s="162" t="str">
        <f>IFERROR($J989*(IF($M989="SL",IF($T989="",$Q989*Analysetool!B$3,$T989*Analysetool!B$3),$M989*Analysetool!B$3)+IF($N989="SL",IF($T989="",$Q989*Analysetool!B$4,$T989*Analysetool!B$4),$N989*Analysetool!B$4)+IF($O989="SL",IF($T989="",$Q989*Analysetool!B$5,$T989*Analysetool!B$5),$O989*Analysetool!B$5)+IF($P989="SL",IF($T989="",$Q989*Analysetool!B$6,$T989*Analysetool!B$6),$P989*Analysetool!B$6))-Tabel1[[#This Row],[fees (%)]],"")</f>
        <v/>
      </c>
    </row>
    <row r="990" spans="1:36" ht="15.75" customHeight="1" x14ac:dyDescent="0.35">
      <c r="A990" s="55"/>
      <c r="B990" s="56"/>
      <c r="C990" s="56"/>
      <c r="D990" s="56"/>
      <c r="E990" s="56"/>
      <c r="F990" s="57"/>
      <c r="G990" s="67"/>
      <c r="H990" s="67"/>
      <c r="I990" s="185"/>
      <c r="J990" s="58" t="str">
        <f>IFERROR(Tabel1[[#This Row],[risico PF (%)]]/Tabel1[[#This Row],[Fictieve Stoploss (%)]]*-1,"")</f>
        <v/>
      </c>
      <c r="K990" s="58" t="str">
        <f>IFERROR(Tabel1[[#This Row],[risico PF (%)]]/Tabel1[[#This Row],[Stoploss optie 2 (%)]]*-1,"")</f>
        <v/>
      </c>
      <c r="L990" s="137"/>
      <c r="M990" s="137"/>
      <c r="N990" s="138"/>
      <c r="O990" s="138"/>
      <c r="P990" s="57"/>
      <c r="Q990" s="61"/>
      <c r="R990" s="61"/>
      <c r="S990" s="61"/>
      <c r="T990" s="60"/>
      <c r="U990" s="60"/>
      <c r="V990" s="62"/>
      <c r="W990" s="62"/>
      <c r="X990" s="76"/>
      <c r="Y990" s="61"/>
      <c r="Z990" s="163">
        <f>Tabel1[[#This Row],[prijs voorbij entry (%)]]-Tabel1[[#This Row],[Fictieve Stoploss (%)]]</f>
        <v>0</v>
      </c>
      <c r="AA990" s="94"/>
      <c r="AB990" s="94"/>
      <c r="AC990" s="61"/>
      <c r="AD990" s="61"/>
      <c r="AE990" s="61"/>
      <c r="AF990" s="95"/>
      <c r="AG990" s="153">
        <f>Tabel1[[#This Row],[eindtijd]]-Tabel1[[#This Row],[starttijd]]</f>
        <v>0</v>
      </c>
      <c r="AI990" s="59"/>
      <c r="AJ990" s="162" t="str">
        <f>IFERROR($J990*(IF($M990="SL",IF($T990="",$Q990*Analysetool!B$3,$T990*Analysetool!B$3),$M990*Analysetool!B$3)+IF($N990="SL",IF($T990="",$Q990*Analysetool!B$4,$T990*Analysetool!B$4),$N990*Analysetool!B$4)+IF($O990="SL",IF($T990="",$Q990*Analysetool!B$5,$T990*Analysetool!B$5),$O990*Analysetool!B$5)+IF($P990="SL",IF($T990="",$Q990*Analysetool!B$6,$T990*Analysetool!B$6),$P990*Analysetool!B$6))-Tabel1[[#This Row],[fees (%)]],"")</f>
        <v/>
      </c>
    </row>
    <row r="991" spans="1:36" ht="15.75" customHeight="1" x14ac:dyDescent="0.35">
      <c r="A991" s="55"/>
      <c r="B991" s="56"/>
      <c r="C991" s="56"/>
      <c r="D991" s="56"/>
      <c r="E991" s="56"/>
      <c r="F991" s="57"/>
      <c r="G991" s="67"/>
      <c r="H991" s="67"/>
      <c r="I991" s="185"/>
      <c r="J991" s="58" t="str">
        <f>IFERROR(Tabel1[[#This Row],[risico PF (%)]]/Tabel1[[#This Row],[Fictieve Stoploss (%)]]*-1,"")</f>
        <v/>
      </c>
      <c r="K991" s="58" t="str">
        <f>IFERROR(Tabel1[[#This Row],[risico PF (%)]]/Tabel1[[#This Row],[Stoploss optie 2 (%)]]*-1,"")</f>
        <v/>
      </c>
      <c r="L991" s="137"/>
      <c r="M991" s="137"/>
      <c r="N991" s="138"/>
      <c r="O991" s="138"/>
      <c r="P991" s="57"/>
      <c r="Q991" s="61"/>
      <c r="R991" s="61"/>
      <c r="S991" s="61"/>
      <c r="T991" s="60"/>
      <c r="U991" s="60"/>
      <c r="V991" s="62"/>
      <c r="W991" s="62"/>
      <c r="X991" s="76"/>
      <c r="Y991" s="61"/>
      <c r="Z991" s="163">
        <f>Tabel1[[#This Row],[prijs voorbij entry (%)]]-Tabel1[[#This Row],[Fictieve Stoploss (%)]]</f>
        <v>0</v>
      </c>
      <c r="AA991" s="94"/>
      <c r="AB991" s="94"/>
      <c r="AC991" s="61"/>
      <c r="AD991" s="61"/>
      <c r="AE991" s="61"/>
      <c r="AF991" s="95"/>
      <c r="AG991" s="153">
        <f>Tabel1[[#This Row],[eindtijd]]-Tabel1[[#This Row],[starttijd]]</f>
        <v>0</v>
      </c>
      <c r="AI991" s="59"/>
      <c r="AJ991" s="162" t="str">
        <f>IFERROR($J991*(IF($M991="SL",IF($T991="",$Q991*Analysetool!B$3,$T991*Analysetool!B$3),$M991*Analysetool!B$3)+IF($N991="SL",IF($T991="",$Q991*Analysetool!B$4,$T991*Analysetool!B$4),$N991*Analysetool!B$4)+IF($O991="SL",IF($T991="",$Q991*Analysetool!B$5,$T991*Analysetool!B$5),$O991*Analysetool!B$5)+IF($P991="SL",IF($T991="",$Q991*Analysetool!B$6,$T991*Analysetool!B$6),$P991*Analysetool!B$6))-Tabel1[[#This Row],[fees (%)]],"")</f>
        <v/>
      </c>
    </row>
    <row r="992" spans="1:36" ht="15.75" customHeight="1" x14ac:dyDescent="0.35">
      <c r="A992" s="55"/>
      <c r="B992" s="56"/>
      <c r="C992" s="56"/>
      <c r="D992" s="56"/>
      <c r="E992" s="56"/>
      <c r="F992" s="57"/>
      <c r="G992" s="67"/>
      <c r="H992" s="67"/>
      <c r="I992" s="185"/>
      <c r="J992" s="58" t="str">
        <f>IFERROR(Tabel1[[#This Row],[risico PF (%)]]/Tabel1[[#This Row],[Fictieve Stoploss (%)]]*-1,"")</f>
        <v/>
      </c>
      <c r="K992" s="58" t="str">
        <f>IFERROR(Tabel1[[#This Row],[risico PF (%)]]/Tabel1[[#This Row],[Stoploss optie 2 (%)]]*-1,"")</f>
        <v/>
      </c>
      <c r="L992" s="137"/>
      <c r="M992" s="137"/>
      <c r="N992" s="138"/>
      <c r="O992" s="138"/>
      <c r="P992" s="57"/>
      <c r="Q992" s="61"/>
      <c r="R992" s="61"/>
      <c r="S992" s="61"/>
      <c r="T992" s="60"/>
      <c r="U992" s="60"/>
      <c r="V992" s="62"/>
      <c r="W992" s="62"/>
      <c r="X992" s="76"/>
      <c r="Y992" s="61"/>
      <c r="Z992" s="163">
        <f>Tabel1[[#This Row],[prijs voorbij entry (%)]]-Tabel1[[#This Row],[Fictieve Stoploss (%)]]</f>
        <v>0</v>
      </c>
      <c r="AA992" s="94"/>
      <c r="AB992" s="94"/>
      <c r="AC992" s="61"/>
      <c r="AD992" s="61"/>
      <c r="AE992" s="61"/>
      <c r="AF992" s="95"/>
      <c r="AG992" s="153">
        <f>Tabel1[[#This Row],[eindtijd]]-Tabel1[[#This Row],[starttijd]]</f>
        <v>0</v>
      </c>
      <c r="AI992" s="59"/>
      <c r="AJ992" s="162" t="str">
        <f>IFERROR($J992*(IF($M992="SL",IF($T992="",$Q992*Analysetool!B$3,$T992*Analysetool!B$3),$M992*Analysetool!B$3)+IF($N992="SL",IF($T992="",$Q992*Analysetool!B$4,$T992*Analysetool!B$4),$N992*Analysetool!B$4)+IF($O992="SL",IF($T992="",$Q992*Analysetool!B$5,$T992*Analysetool!B$5),$O992*Analysetool!B$5)+IF($P992="SL",IF($T992="",$Q992*Analysetool!B$6,$T992*Analysetool!B$6),$P992*Analysetool!B$6))-Tabel1[[#This Row],[fees (%)]],"")</f>
        <v/>
      </c>
    </row>
    <row r="993" spans="1:36" ht="15.75" customHeight="1" x14ac:dyDescent="0.35">
      <c r="A993" s="55"/>
      <c r="B993" s="56"/>
      <c r="C993" s="56"/>
      <c r="D993" s="56"/>
      <c r="E993" s="56"/>
      <c r="F993" s="57"/>
      <c r="G993" s="67"/>
      <c r="H993" s="67"/>
      <c r="I993" s="185"/>
      <c r="J993" s="58" t="str">
        <f>IFERROR(Tabel1[[#This Row],[risico PF (%)]]/Tabel1[[#This Row],[Fictieve Stoploss (%)]]*-1,"")</f>
        <v/>
      </c>
      <c r="K993" s="58" t="str">
        <f>IFERROR(Tabel1[[#This Row],[risico PF (%)]]/Tabel1[[#This Row],[Stoploss optie 2 (%)]]*-1,"")</f>
        <v/>
      </c>
      <c r="L993" s="137"/>
      <c r="M993" s="137"/>
      <c r="N993" s="138"/>
      <c r="O993" s="138"/>
      <c r="P993" s="57"/>
      <c r="Q993" s="61"/>
      <c r="R993" s="61"/>
      <c r="S993" s="61"/>
      <c r="T993" s="60"/>
      <c r="U993" s="60"/>
      <c r="V993" s="62"/>
      <c r="W993" s="62"/>
      <c r="X993" s="76"/>
      <c r="Y993" s="61"/>
      <c r="Z993" s="163">
        <f>Tabel1[[#This Row],[prijs voorbij entry (%)]]-Tabel1[[#This Row],[Fictieve Stoploss (%)]]</f>
        <v>0</v>
      </c>
      <c r="AA993" s="94"/>
      <c r="AB993" s="94"/>
      <c r="AC993" s="61"/>
      <c r="AD993" s="61"/>
      <c r="AE993" s="61"/>
      <c r="AF993" s="95"/>
      <c r="AG993" s="153">
        <f>Tabel1[[#This Row],[eindtijd]]-Tabel1[[#This Row],[starttijd]]</f>
        <v>0</v>
      </c>
      <c r="AI993" s="59"/>
      <c r="AJ993" s="162" t="str">
        <f>IFERROR($J993*(IF($M993="SL",IF($T993="",$Q993*Analysetool!B$3,$T993*Analysetool!B$3),$M993*Analysetool!B$3)+IF($N993="SL",IF($T993="",$Q993*Analysetool!B$4,$T993*Analysetool!B$4),$N993*Analysetool!B$4)+IF($O993="SL",IF($T993="",$Q993*Analysetool!B$5,$T993*Analysetool!B$5),$O993*Analysetool!B$5)+IF($P993="SL",IF($T993="",$Q993*Analysetool!B$6,$T993*Analysetool!B$6),$P993*Analysetool!B$6))-Tabel1[[#This Row],[fees (%)]],"")</f>
        <v/>
      </c>
    </row>
    <row r="994" spans="1:36" ht="15.75" customHeight="1" x14ac:dyDescent="0.35">
      <c r="A994" s="55"/>
      <c r="B994" s="56"/>
      <c r="C994" s="56"/>
      <c r="D994" s="56"/>
      <c r="E994" s="56"/>
      <c r="F994" s="57"/>
      <c r="G994" s="67"/>
      <c r="H994" s="67"/>
      <c r="I994" s="185"/>
      <c r="J994" s="58" t="str">
        <f>IFERROR(Tabel1[[#This Row],[risico PF (%)]]/Tabel1[[#This Row],[Fictieve Stoploss (%)]]*-1,"")</f>
        <v/>
      </c>
      <c r="K994" s="58" t="str">
        <f>IFERROR(Tabel1[[#This Row],[risico PF (%)]]/Tabel1[[#This Row],[Stoploss optie 2 (%)]]*-1,"")</f>
        <v/>
      </c>
      <c r="L994" s="137"/>
      <c r="M994" s="137"/>
      <c r="N994" s="138"/>
      <c r="O994" s="138"/>
      <c r="P994" s="57"/>
      <c r="Q994" s="61"/>
      <c r="R994" s="61"/>
      <c r="S994" s="61"/>
      <c r="T994" s="60"/>
      <c r="U994" s="60"/>
      <c r="V994" s="62"/>
      <c r="W994" s="62"/>
      <c r="X994" s="76"/>
      <c r="Y994" s="61"/>
      <c r="Z994" s="163">
        <f>Tabel1[[#This Row],[prijs voorbij entry (%)]]-Tabel1[[#This Row],[Fictieve Stoploss (%)]]</f>
        <v>0</v>
      </c>
      <c r="AA994" s="94"/>
      <c r="AB994" s="94"/>
      <c r="AC994" s="61"/>
      <c r="AD994" s="61"/>
      <c r="AE994" s="61"/>
      <c r="AF994" s="95"/>
      <c r="AG994" s="153">
        <f>Tabel1[[#This Row],[eindtijd]]-Tabel1[[#This Row],[starttijd]]</f>
        <v>0</v>
      </c>
      <c r="AI994" s="59"/>
      <c r="AJ994" s="162" t="str">
        <f>IFERROR($J994*(IF($M994="SL",IF($T994="",$Q994*Analysetool!B$3,$T994*Analysetool!B$3),$M994*Analysetool!B$3)+IF($N994="SL",IF($T994="",$Q994*Analysetool!B$4,$T994*Analysetool!B$4),$N994*Analysetool!B$4)+IF($O994="SL",IF($T994="",$Q994*Analysetool!B$5,$T994*Analysetool!B$5),$O994*Analysetool!B$5)+IF($P994="SL",IF($T994="",$Q994*Analysetool!B$6,$T994*Analysetool!B$6),$P994*Analysetool!B$6))-Tabel1[[#This Row],[fees (%)]],"")</f>
        <v/>
      </c>
    </row>
    <row r="995" spans="1:36" ht="15.75" customHeight="1" x14ac:dyDescent="0.35">
      <c r="A995" s="55"/>
      <c r="B995" s="56"/>
      <c r="C995" s="56"/>
      <c r="D995" s="56"/>
      <c r="E995" s="56"/>
      <c r="F995" s="57"/>
      <c r="G995" s="67"/>
      <c r="H995" s="67"/>
      <c r="I995" s="185"/>
      <c r="J995" s="58" t="str">
        <f>IFERROR(Tabel1[[#This Row],[risico PF (%)]]/Tabel1[[#This Row],[Fictieve Stoploss (%)]]*-1,"")</f>
        <v/>
      </c>
      <c r="K995" s="58" t="str">
        <f>IFERROR(Tabel1[[#This Row],[risico PF (%)]]/Tabel1[[#This Row],[Stoploss optie 2 (%)]]*-1,"")</f>
        <v/>
      </c>
      <c r="L995" s="137"/>
      <c r="M995" s="137"/>
      <c r="N995" s="138"/>
      <c r="O995" s="138"/>
      <c r="P995" s="57"/>
      <c r="Q995" s="61"/>
      <c r="R995" s="61"/>
      <c r="S995" s="61"/>
      <c r="T995" s="60"/>
      <c r="U995" s="60"/>
      <c r="V995" s="62"/>
      <c r="W995" s="62"/>
      <c r="X995" s="76"/>
      <c r="Y995" s="61"/>
      <c r="Z995" s="163">
        <f>Tabel1[[#This Row],[prijs voorbij entry (%)]]-Tabel1[[#This Row],[Fictieve Stoploss (%)]]</f>
        <v>0</v>
      </c>
      <c r="AA995" s="94"/>
      <c r="AB995" s="94"/>
      <c r="AC995" s="61"/>
      <c r="AD995" s="61"/>
      <c r="AE995" s="61"/>
      <c r="AF995" s="95"/>
      <c r="AG995" s="153">
        <f>Tabel1[[#This Row],[eindtijd]]-Tabel1[[#This Row],[starttijd]]</f>
        <v>0</v>
      </c>
      <c r="AI995" s="59"/>
      <c r="AJ995" s="162" t="str">
        <f>IFERROR($J995*(IF($M995="SL",IF($T995="",$Q995*Analysetool!B$3,$T995*Analysetool!B$3),$M995*Analysetool!B$3)+IF($N995="SL",IF($T995="",$Q995*Analysetool!B$4,$T995*Analysetool!B$4),$N995*Analysetool!B$4)+IF($O995="SL",IF($T995="",$Q995*Analysetool!B$5,$T995*Analysetool!B$5),$O995*Analysetool!B$5)+IF($P995="SL",IF($T995="",$Q995*Analysetool!B$6,$T995*Analysetool!B$6),$P995*Analysetool!B$6))-Tabel1[[#This Row],[fees (%)]],"")</f>
        <v/>
      </c>
    </row>
    <row r="996" spans="1:36" ht="15.75" customHeight="1" x14ac:dyDescent="0.35">
      <c r="A996" s="55"/>
      <c r="B996" s="56"/>
      <c r="C996" s="56"/>
      <c r="D996" s="56"/>
      <c r="E996" s="56"/>
      <c r="F996" s="57"/>
      <c r="G996" s="67"/>
      <c r="H996" s="67"/>
      <c r="I996" s="185"/>
      <c r="J996" s="58" t="str">
        <f>IFERROR(Tabel1[[#This Row],[risico PF (%)]]/Tabel1[[#This Row],[Fictieve Stoploss (%)]]*-1,"")</f>
        <v/>
      </c>
      <c r="K996" s="58" t="str">
        <f>IFERROR(Tabel1[[#This Row],[risico PF (%)]]/Tabel1[[#This Row],[Stoploss optie 2 (%)]]*-1,"")</f>
        <v/>
      </c>
      <c r="L996" s="137"/>
      <c r="M996" s="137"/>
      <c r="N996" s="138"/>
      <c r="O996" s="138"/>
      <c r="P996" s="57"/>
      <c r="Q996" s="61"/>
      <c r="R996" s="61"/>
      <c r="S996" s="61"/>
      <c r="T996" s="60"/>
      <c r="U996" s="60"/>
      <c r="V996" s="62"/>
      <c r="W996" s="62"/>
      <c r="X996" s="76"/>
      <c r="Y996" s="61"/>
      <c r="Z996" s="163">
        <f>Tabel1[[#This Row],[prijs voorbij entry (%)]]-Tabel1[[#This Row],[Fictieve Stoploss (%)]]</f>
        <v>0</v>
      </c>
      <c r="AA996" s="94"/>
      <c r="AB996" s="94"/>
      <c r="AC996" s="61"/>
      <c r="AD996" s="61"/>
      <c r="AE996" s="61"/>
      <c r="AF996" s="95"/>
      <c r="AG996" s="153">
        <f>Tabel1[[#This Row],[eindtijd]]-Tabel1[[#This Row],[starttijd]]</f>
        <v>0</v>
      </c>
      <c r="AI996" s="59"/>
      <c r="AJ996" s="162" t="str">
        <f>IFERROR($J996*(IF($M996="SL",IF($T996="",$Q996*Analysetool!B$3,$T996*Analysetool!B$3),$M996*Analysetool!B$3)+IF($N996="SL",IF($T996="",$Q996*Analysetool!B$4,$T996*Analysetool!B$4),$N996*Analysetool!B$4)+IF($O996="SL",IF($T996="",$Q996*Analysetool!B$5,$T996*Analysetool!B$5),$O996*Analysetool!B$5)+IF($P996="SL",IF($T996="",$Q996*Analysetool!B$6,$T996*Analysetool!B$6),$P996*Analysetool!B$6))-Tabel1[[#This Row],[fees (%)]],"")</f>
        <v/>
      </c>
    </row>
    <row r="997" spans="1:36" ht="15.75" customHeight="1" x14ac:dyDescent="0.35">
      <c r="A997" s="55"/>
      <c r="B997" s="56"/>
      <c r="C997" s="56"/>
      <c r="D997" s="56"/>
      <c r="E997" s="56"/>
      <c r="F997" s="57"/>
      <c r="G997" s="67"/>
      <c r="H997" s="67"/>
      <c r="I997" s="185"/>
      <c r="J997" s="58" t="str">
        <f>IFERROR(Tabel1[[#This Row],[risico PF (%)]]/Tabel1[[#This Row],[Fictieve Stoploss (%)]]*-1,"")</f>
        <v/>
      </c>
      <c r="K997" s="58" t="str">
        <f>IFERROR(Tabel1[[#This Row],[risico PF (%)]]/Tabel1[[#This Row],[Stoploss optie 2 (%)]]*-1,"")</f>
        <v/>
      </c>
      <c r="L997" s="137"/>
      <c r="M997" s="137"/>
      <c r="N997" s="138"/>
      <c r="O997" s="138"/>
      <c r="P997" s="57"/>
      <c r="Q997" s="61"/>
      <c r="R997" s="61"/>
      <c r="S997" s="61"/>
      <c r="T997" s="60"/>
      <c r="U997" s="60"/>
      <c r="V997" s="62"/>
      <c r="W997" s="62"/>
      <c r="X997" s="76"/>
      <c r="Y997" s="61"/>
      <c r="Z997" s="163">
        <f>Tabel1[[#This Row],[prijs voorbij entry (%)]]-Tabel1[[#This Row],[Fictieve Stoploss (%)]]</f>
        <v>0</v>
      </c>
      <c r="AA997" s="94"/>
      <c r="AB997" s="94"/>
      <c r="AC997" s="61"/>
      <c r="AD997" s="61"/>
      <c r="AE997" s="61"/>
      <c r="AF997" s="95"/>
      <c r="AG997" s="153">
        <f>Tabel1[[#This Row],[eindtijd]]-Tabel1[[#This Row],[starttijd]]</f>
        <v>0</v>
      </c>
      <c r="AI997" s="59"/>
      <c r="AJ997" s="162" t="str">
        <f>IFERROR($J997*(IF($M997="SL",IF($T997="",$Q997*Analysetool!B$3,$T997*Analysetool!B$3),$M997*Analysetool!B$3)+IF($N997="SL",IF($T997="",$Q997*Analysetool!B$4,$T997*Analysetool!B$4),$N997*Analysetool!B$4)+IF($O997="SL",IF($T997="",$Q997*Analysetool!B$5,$T997*Analysetool!B$5),$O997*Analysetool!B$5)+IF($P997="SL",IF($T997="",$Q997*Analysetool!B$6,$T997*Analysetool!B$6),$P997*Analysetool!B$6))-Tabel1[[#This Row],[fees (%)]],"")</f>
        <v/>
      </c>
    </row>
    <row r="998" spans="1:36" ht="15.75" customHeight="1" x14ac:dyDescent="0.35">
      <c r="A998" s="55"/>
      <c r="B998" s="56"/>
      <c r="C998" s="56"/>
      <c r="D998" s="56"/>
      <c r="E998" s="56"/>
      <c r="F998" s="57"/>
      <c r="G998" s="67"/>
      <c r="H998" s="67"/>
      <c r="I998" s="185"/>
      <c r="J998" s="58" t="str">
        <f>IFERROR(Tabel1[[#This Row],[risico PF (%)]]/Tabel1[[#This Row],[Fictieve Stoploss (%)]]*-1,"")</f>
        <v/>
      </c>
      <c r="K998" s="58" t="str">
        <f>IFERROR(Tabel1[[#This Row],[risico PF (%)]]/Tabel1[[#This Row],[Stoploss optie 2 (%)]]*-1,"")</f>
        <v/>
      </c>
      <c r="L998" s="137"/>
      <c r="M998" s="137"/>
      <c r="N998" s="138"/>
      <c r="O998" s="138"/>
      <c r="P998" s="57"/>
      <c r="Q998" s="61"/>
      <c r="R998" s="61"/>
      <c r="S998" s="61"/>
      <c r="T998" s="60"/>
      <c r="U998" s="60"/>
      <c r="V998" s="62"/>
      <c r="W998" s="62"/>
      <c r="X998" s="76"/>
      <c r="Y998" s="61"/>
      <c r="Z998" s="163">
        <f>Tabel1[[#This Row],[prijs voorbij entry (%)]]-Tabel1[[#This Row],[Fictieve Stoploss (%)]]</f>
        <v>0</v>
      </c>
      <c r="AA998" s="94"/>
      <c r="AB998" s="94"/>
      <c r="AC998" s="61"/>
      <c r="AD998" s="61"/>
      <c r="AE998" s="61"/>
      <c r="AF998" s="95"/>
      <c r="AG998" s="153">
        <f>Tabel1[[#This Row],[eindtijd]]-Tabel1[[#This Row],[starttijd]]</f>
        <v>0</v>
      </c>
      <c r="AI998" s="59"/>
      <c r="AJ998" s="162" t="str">
        <f>IFERROR($J998*(IF($M998="SL",IF($T998="",$Q998*Analysetool!B$3,$T998*Analysetool!B$3),$M998*Analysetool!B$3)+IF($N998="SL",IF($T998="",$Q998*Analysetool!B$4,$T998*Analysetool!B$4),$N998*Analysetool!B$4)+IF($O998="SL",IF($T998="",$Q998*Analysetool!B$5,$T998*Analysetool!B$5),$O998*Analysetool!B$5)+IF($P998="SL",IF($T998="",$Q998*Analysetool!B$6,$T998*Analysetool!B$6),$P998*Analysetool!B$6))-Tabel1[[#This Row],[fees (%)]],"")</f>
        <v/>
      </c>
    </row>
    <row r="999" spans="1:36" ht="15.75" customHeight="1" x14ac:dyDescent="0.35">
      <c r="A999" s="55"/>
      <c r="B999" s="56"/>
      <c r="C999" s="56"/>
      <c r="D999" s="56"/>
      <c r="E999" s="56"/>
      <c r="F999" s="57"/>
      <c r="G999" s="67"/>
      <c r="H999" s="67"/>
      <c r="I999" s="185"/>
      <c r="J999" s="58" t="str">
        <f>IFERROR(Tabel1[[#This Row],[risico PF (%)]]/Tabel1[[#This Row],[Fictieve Stoploss (%)]]*-1,"")</f>
        <v/>
      </c>
      <c r="K999" s="58" t="str">
        <f>IFERROR(Tabel1[[#This Row],[risico PF (%)]]/Tabel1[[#This Row],[Stoploss optie 2 (%)]]*-1,"")</f>
        <v/>
      </c>
      <c r="L999" s="137"/>
      <c r="M999" s="137"/>
      <c r="N999" s="138"/>
      <c r="O999" s="138"/>
      <c r="P999" s="57"/>
      <c r="Q999" s="61"/>
      <c r="R999" s="61"/>
      <c r="S999" s="61"/>
      <c r="T999" s="60"/>
      <c r="U999" s="60"/>
      <c r="V999" s="62"/>
      <c r="W999" s="62"/>
      <c r="X999" s="76"/>
      <c r="Y999" s="61"/>
      <c r="Z999" s="163">
        <f>Tabel1[[#This Row],[prijs voorbij entry (%)]]-Tabel1[[#This Row],[Fictieve Stoploss (%)]]</f>
        <v>0</v>
      </c>
      <c r="AA999" s="94"/>
      <c r="AB999" s="94"/>
      <c r="AC999" s="61"/>
      <c r="AD999" s="61"/>
      <c r="AE999" s="61"/>
      <c r="AF999" s="95"/>
      <c r="AG999" s="153">
        <f>Tabel1[[#This Row],[eindtijd]]-Tabel1[[#This Row],[starttijd]]</f>
        <v>0</v>
      </c>
      <c r="AI999" s="59"/>
      <c r="AJ999" s="162" t="str">
        <f>IFERROR($J999*(IF($M999="SL",IF($T999="",$Q999*Analysetool!B$3,$T999*Analysetool!B$3),$M999*Analysetool!B$3)+IF($N999="SL",IF($T999="",$Q999*Analysetool!B$4,$T999*Analysetool!B$4),$N999*Analysetool!B$4)+IF($O999="SL",IF($T999="",$Q999*Analysetool!B$5,$T999*Analysetool!B$5),$O999*Analysetool!B$5)+IF($P999="SL",IF($T999="",$Q999*Analysetool!B$6,$T999*Analysetool!B$6),$P999*Analysetool!B$6))-Tabel1[[#This Row],[fees (%)]],"")</f>
        <v/>
      </c>
    </row>
    <row r="1000" spans="1:36" ht="15.75" customHeight="1" x14ac:dyDescent="0.35">
      <c r="A1000" s="55"/>
      <c r="B1000" s="56"/>
      <c r="C1000" s="56"/>
      <c r="D1000" s="56"/>
      <c r="E1000" s="56"/>
      <c r="F1000" s="57"/>
      <c r="G1000" s="67"/>
      <c r="H1000" s="67"/>
      <c r="I1000" s="185"/>
      <c r="J1000" s="58" t="str">
        <f>IFERROR(Tabel1[[#This Row],[risico PF (%)]]/Tabel1[[#This Row],[Fictieve Stoploss (%)]]*-1,"")</f>
        <v/>
      </c>
      <c r="K1000" s="58" t="str">
        <f>IFERROR(Tabel1[[#This Row],[risico PF (%)]]/Tabel1[[#This Row],[Stoploss optie 2 (%)]]*-1,"")</f>
        <v/>
      </c>
      <c r="L1000" s="137"/>
      <c r="M1000" s="137"/>
      <c r="N1000" s="138"/>
      <c r="O1000" s="138"/>
      <c r="P1000" s="57"/>
      <c r="Q1000" s="61"/>
      <c r="R1000" s="61"/>
      <c r="S1000" s="61"/>
      <c r="T1000" s="60"/>
      <c r="U1000" s="60"/>
      <c r="V1000" s="62"/>
      <c r="W1000" s="62"/>
      <c r="X1000" s="76"/>
      <c r="Y1000" s="61"/>
      <c r="Z1000" s="163">
        <f>Tabel1[[#This Row],[prijs voorbij entry (%)]]-Tabel1[[#This Row],[Fictieve Stoploss (%)]]</f>
        <v>0</v>
      </c>
      <c r="AA1000" s="94"/>
      <c r="AB1000" s="94"/>
      <c r="AC1000" s="61"/>
      <c r="AD1000" s="61"/>
      <c r="AE1000" s="61"/>
      <c r="AF1000" s="95"/>
      <c r="AG1000" s="153">
        <f>Tabel1[[#This Row],[eindtijd]]-Tabel1[[#This Row],[starttijd]]</f>
        <v>0</v>
      </c>
      <c r="AI1000" s="59"/>
      <c r="AJ1000" s="162" t="str">
        <f>IFERROR($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1[[#This Row],[fees (%)]],"")</f>
        <v/>
      </c>
    </row>
    <row r="1001" spans="1:36" ht="15.75" customHeight="1" x14ac:dyDescent="0.35">
      <c r="A1001" s="55"/>
      <c r="B1001" s="56"/>
      <c r="C1001" s="56"/>
      <c r="D1001" s="56"/>
      <c r="E1001" s="56"/>
      <c r="F1001" s="57"/>
      <c r="G1001" s="67"/>
      <c r="H1001" s="67"/>
      <c r="I1001" s="185"/>
      <c r="J1001" s="58" t="str">
        <f>IFERROR(Tabel1[[#This Row],[risico PF (%)]]/Tabel1[[#This Row],[Fictieve Stoploss (%)]]*-1,"")</f>
        <v/>
      </c>
      <c r="K1001" s="58" t="str">
        <f>IFERROR(Tabel1[[#This Row],[risico PF (%)]]/Tabel1[[#This Row],[Stoploss optie 2 (%)]]*-1,"")</f>
        <v/>
      </c>
      <c r="L1001" s="137"/>
      <c r="M1001" s="137"/>
      <c r="N1001" s="138"/>
      <c r="O1001" s="138"/>
      <c r="P1001" s="57"/>
      <c r="Q1001" s="61"/>
      <c r="R1001" s="61"/>
      <c r="S1001" s="61"/>
      <c r="T1001" s="60"/>
      <c r="U1001" s="60"/>
      <c r="V1001" s="62"/>
      <c r="W1001" s="62"/>
      <c r="X1001" s="76"/>
      <c r="Y1001" s="61"/>
      <c r="Z1001" s="163">
        <f>Tabel1[[#This Row],[prijs voorbij entry (%)]]-Tabel1[[#This Row],[Fictieve Stoploss (%)]]</f>
        <v>0</v>
      </c>
      <c r="AA1001" s="94"/>
      <c r="AB1001" s="94"/>
      <c r="AC1001" s="61"/>
      <c r="AD1001" s="61"/>
      <c r="AE1001" s="61"/>
      <c r="AF1001" s="95"/>
      <c r="AG1001" s="153">
        <f>Tabel1[[#This Row],[eindtijd]]-Tabel1[[#This Row],[starttijd]]</f>
        <v>0</v>
      </c>
      <c r="AI1001" s="59"/>
      <c r="AJ1001" s="162" t="str">
        <f>IFERROR($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1[[#This Row],[fees (%)]],"")</f>
        <v/>
      </c>
    </row>
    <row r="1002" spans="1:36" ht="15.75" customHeight="1" x14ac:dyDescent="0.35">
      <c r="A1002" s="55"/>
      <c r="B1002" s="56"/>
      <c r="C1002" s="56"/>
      <c r="D1002" s="56"/>
      <c r="E1002" s="56"/>
      <c r="F1002" s="57"/>
      <c r="G1002" s="67"/>
      <c r="H1002" s="67"/>
      <c r="I1002" s="185"/>
      <c r="J1002" s="58" t="str">
        <f>IFERROR(Tabel1[[#This Row],[risico PF (%)]]/Tabel1[[#This Row],[Fictieve Stoploss (%)]]*-1,"")</f>
        <v/>
      </c>
      <c r="K1002" s="58" t="str">
        <f>IFERROR(Tabel1[[#This Row],[risico PF (%)]]/Tabel1[[#This Row],[Stoploss optie 2 (%)]]*-1,"")</f>
        <v/>
      </c>
      <c r="L1002" s="137"/>
      <c r="M1002" s="137"/>
      <c r="N1002" s="138"/>
      <c r="O1002" s="138"/>
      <c r="P1002" s="57"/>
      <c r="Q1002" s="61"/>
      <c r="R1002" s="61"/>
      <c r="S1002" s="61"/>
      <c r="T1002" s="60"/>
      <c r="U1002" s="60"/>
      <c r="V1002" s="62"/>
      <c r="W1002" s="62"/>
      <c r="X1002" s="76"/>
      <c r="Y1002" s="61"/>
      <c r="Z1002" s="163">
        <f>Tabel1[[#This Row],[prijs voorbij entry (%)]]-Tabel1[[#This Row],[Fictieve Stoploss (%)]]</f>
        <v>0</v>
      </c>
      <c r="AA1002" s="94"/>
      <c r="AB1002" s="94"/>
      <c r="AC1002" s="61"/>
      <c r="AD1002" s="61"/>
      <c r="AE1002" s="61"/>
      <c r="AF1002" s="95"/>
      <c r="AG1002" s="153">
        <f>Tabel1[[#This Row],[eindtijd]]-Tabel1[[#This Row],[starttijd]]</f>
        <v>0</v>
      </c>
      <c r="AI1002" s="59"/>
      <c r="AJ1002" s="162" t="str">
        <f>IFERROR($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1[[#This Row],[fees (%)]],"")</f>
        <v/>
      </c>
    </row>
    <row r="1003" spans="1:36" ht="15.75" customHeight="1" x14ac:dyDescent="0.35">
      <c r="A1003" s="55"/>
      <c r="B1003" s="56"/>
      <c r="C1003" s="56"/>
      <c r="D1003" s="56"/>
      <c r="E1003" s="56"/>
      <c r="F1003" s="57"/>
      <c r="G1003" s="67"/>
      <c r="H1003" s="67"/>
      <c r="I1003" s="185"/>
      <c r="J1003" s="58" t="str">
        <f>IFERROR(Tabel1[[#This Row],[risico PF (%)]]/Tabel1[[#This Row],[Fictieve Stoploss (%)]]*-1,"")</f>
        <v/>
      </c>
      <c r="K1003" s="58" t="str">
        <f>IFERROR(Tabel1[[#This Row],[risico PF (%)]]/Tabel1[[#This Row],[Stoploss optie 2 (%)]]*-1,"")</f>
        <v/>
      </c>
      <c r="L1003" s="137"/>
      <c r="M1003" s="137"/>
      <c r="N1003" s="138"/>
      <c r="O1003" s="138"/>
      <c r="P1003" s="57"/>
      <c r="Q1003" s="61"/>
      <c r="R1003" s="61"/>
      <c r="S1003" s="61"/>
      <c r="T1003" s="60"/>
      <c r="U1003" s="60"/>
      <c r="V1003" s="62"/>
      <c r="W1003" s="62"/>
      <c r="X1003" s="76"/>
      <c r="Y1003" s="61"/>
      <c r="Z1003" s="163">
        <f>Tabel1[[#This Row],[prijs voorbij entry (%)]]-Tabel1[[#This Row],[Fictieve Stoploss (%)]]</f>
        <v>0</v>
      </c>
      <c r="AA1003" s="94"/>
      <c r="AB1003" s="94"/>
      <c r="AC1003" s="61"/>
      <c r="AD1003" s="61"/>
      <c r="AE1003" s="61"/>
      <c r="AF1003" s="95"/>
      <c r="AG1003" s="153">
        <f>Tabel1[[#This Row],[eindtijd]]-Tabel1[[#This Row],[starttijd]]</f>
        <v>0</v>
      </c>
      <c r="AI1003" s="59"/>
      <c r="AJ1003" s="162" t="str">
        <f>IFERROR($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1[[#This Row],[fees (%)]],"")</f>
        <v/>
      </c>
    </row>
    <row r="1004" spans="1:36" ht="15.75" customHeight="1" x14ac:dyDescent="0.35">
      <c r="A1004" s="55"/>
      <c r="B1004" s="56"/>
      <c r="C1004" s="56"/>
      <c r="D1004" s="56"/>
      <c r="E1004" s="56"/>
      <c r="F1004" s="57"/>
      <c r="G1004" s="67"/>
      <c r="H1004" s="67"/>
      <c r="I1004" s="185"/>
      <c r="J1004" s="58" t="str">
        <f>IFERROR(Tabel1[[#This Row],[risico PF (%)]]/Tabel1[[#This Row],[Fictieve Stoploss (%)]]*-1,"")</f>
        <v/>
      </c>
      <c r="K1004" s="58" t="str">
        <f>IFERROR(Tabel1[[#This Row],[risico PF (%)]]/Tabel1[[#This Row],[Stoploss optie 2 (%)]]*-1,"")</f>
        <v/>
      </c>
      <c r="L1004" s="137"/>
      <c r="M1004" s="137"/>
      <c r="N1004" s="138"/>
      <c r="O1004" s="138"/>
      <c r="P1004" s="57"/>
      <c r="Q1004" s="61"/>
      <c r="R1004" s="61"/>
      <c r="S1004" s="61"/>
      <c r="T1004" s="60"/>
      <c r="U1004" s="60"/>
      <c r="V1004" s="62"/>
      <c r="W1004" s="62"/>
      <c r="X1004" s="76"/>
      <c r="Y1004" s="61"/>
      <c r="Z1004" s="163">
        <f>Tabel1[[#This Row],[prijs voorbij entry (%)]]-Tabel1[[#This Row],[Fictieve Stoploss (%)]]</f>
        <v>0</v>
      </c>
      <c r="AA1004" s="94"/>
      <c r="AB1004" s="94"/>
      <c r="AC1004" s="61"/>
      <c r="AD1004" s="61"/>
      <c r="AE1004" s="61"/>
      <c r="AF1004" s="95"/>
      <c r="AG1004" s="153">
        <f>Tabel1[[#This Row],[eindtijd]]-Tabel1[[#This Row],[starttijd]]</f>
        <v>0</v>
      </c>
      <c r="AI1004" s="59"/>
      <c r="AJ1004" s="162" t="str">
        <f>IFERROR($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1[[#This Row],[fees (%)]],"")</f>
        <v/>
      </c>
    </row>
    <row r="1005" spans="1:36" ht="15.75" customHeight="1" x14ac:dyDescent="0.35">
      <c r="A1005" s="55"/>
      <c r="B1005" s="56"/>
      <c r="C1005" s="56"/>
      <c r="D1005" s="56"/>
      <c r="E1005" s="56"/>
      <c r="F1005" s="57"/>
      <c r="G1005" s="67"/>
      <c r="H1005" s="67"/>
      <c r="I1005" s="185"/>
      <c r="J1005" s="58" t="str">
        <f>IFERROR(Tabel1[[#This Row],[risico PF (%)]]/Tabel1[[#This Row],[Fictieve Stoploss (%)]]*-1,"")</f>
        <v/>
      </c>
      <c r="K1005" s="58" t="str">
        <f>IFERROR(Tabel1[[#This Row],[risico PF (%)]]/Tabel1[[#This Row],[Stoploss optie 2 (%)]]*-1,"")</f>
        <v/>
      </c>
      <c r="L1005" s="137"/>
      <c r="M1005" s="137"/>
      <c r="N1005" s="138"/>
      <c r="O1005" s="138"/>
      <c r="P1005" s="57"/>
      <c r="Q1005" s="61"/>
      <c r="R1005" s="61"/>
      <c r="S1005" s="61"/>
      <c r="T1005" s="60"/>
      <c r="U1005" s="60"/>
      <c r="V1005" s="62"/>
      <c r="W1005" s="62"/>
      <c r="X1005" s="76"/>
      <c r="Y1005" s="61"/>
      <c r="Z1005" s="163">
        <f>Tabel1[[#This Row],[prijs voorbij entry (%)]]-Tabel1[[#This Row],[Fictieve Stoploss (%)]]</f>
        <v>0</v>
      </c>
      <c r="AA1005" s="94"/>
      <c r="AB1005" s="94"/>
      <c r="AC1005" s="61"/>
      <c r="AD1005" s="61"/>
      <c r="AE1005" s="61"/>
      <c r="AF1005" s="95"/>
      <c r="AG1005" s="153">
        <f>Tabel1[[#This Row],[eindtijd]]-Tabel1[[#This Row],[starttijd]]</f>
        <v>0</v>
      </c>
      <c r="AI1005" s="59"/>
      <c r="AJ1005" s="162" t="str">
        <f>IFERROR($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1[[#This Row],[fees (%)]],"")</f>
        <v/>
      </c>
    </row>
    <row r="1006" spans="1:36" ht="15.75" customHeight="1" x14ac:dyDescent="0.35">
      <c r="A1006" s="55"/>
      <c r="B1006" s="56"/>
      <c r="C1006" s="56"/>
      <c r="D1006" s="56"/>
      <c r="E1006" s="56"/>
      <c r="F1006" s="57"/>
      <c r="G1006" s="67"/>
      <c r="H1006" s="67"/>
      <c r="I1006" s="185"/>
      <c r="J1006" s="58" t="str">
        <f>IFERROR(Tabel1[[#This Row],[risico PF (%)]]/Tabel1[[#This Row],[Fictieve Stoploss (%)]]*-1,"")</f>
        <v/>
      </c>
      <c r="K1006" s="58" t="str">
        <f>IFERROR(Tabel1[[#This Row],[risico PF (%)]]/Tabel1[[#This Row],[Stoploss optie 2 (%)]]*-1,"")</f>
        <v/>
      </c>
      <c r="L1006" s="137"/>
      <c r="M1006" s="137"/>
      <c r="N1006" s="138"/>
      <c r="O1006" s="138"/>
      <c r="P1006" s="57"/>
      <c r="Q1006" s="61"/>
      <c r="R1006" s="61"/>
      <c r="S1006" s="61"/>
      <c r="T1006" s="60"/>
      <c r="U1006" s="60"/>
      <c r="V1006" s="62"/>
      <c r="W1006" s="62"/>
      <c r="X1006" s="76"/>
      <c r="Y1006" s="61"/>
      <c r="Z1006" s="163">
        <f>Tabel1[[#This Row],[prijs voorbij entry (%)]]-Tabel1[[#This Row],[Fictieve Stoploss (%)]]</f>
        <v>0</v>
      </c>
      <c r="AA1006" s="94"/>
      <c r="AB1006" s="94"/>
      <c r="AC1006" s="61"/>
      <c r="AD1006" s="61"/>
      <c r="AE1006" s="61"/>
      <c r="AF1006" s="95"/>
      <c r="AG1006" s="153">
        <f>Tabel1[[#This Row],[eindtijd]]-Tabel1[[#This Row],[starttijd]]</f>
        <v>0</v>
      </c>
      <c r="AI1006" s="59"/>
      <c r="AJ1006" s="162" t="str">
        <f>IFERROR($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1[[#This Row],[fees (%)]],"")</f>
        <v/>
      </c>
    </row>
    <row r="1007" spans="1:36" ht="15.75" customHeight="1" x14ac:dyDescent="0.35">
      <c r="A1007" s="55"/>
      <c r="B1007" s="56"/>
      <c r="C1007" s="56"/>
      <c r="D1007" s="56"/>
      <c r="E1007" s="56"/>
      <c r="F1007" s="57"/>
      <c r="G1007" s="67"/>
      <c r="H1007" s="67"/>
      <c r="I1007" s="185"/>
      <c r="J1007" s="58" t="str">
        <f>IFERROR(Tabel1[[#This Row],[risico PF (%)]]/Tabel1[[#This Row],[Fictieve Stoploss (%)]]*-1,"")</f>
        <v/>
      </c>
      <c r="K1007" s="58" t="str">
        <f>IFERROR(Tabel1[[#This Row],[risico PF (%)]]/Tabel1[[#This Row],[Stoploss optie 2 (%)]]*-1,"")</f>
        <v/>
      </c>
      <c r="L1007" s="137"/>
      <c r="M1007" s="137"/>
      <c r="N1007" s="138"/>
      <c r="O1007" s="138"/>
      <c r="P1007" s="57"/>
      <c r="Q1007" s="61"/>
      <c r="R1007" s="61"/>
      <c r="S1007" s="61"/>
      <c r="T1007" s="60"/>
      <c r="U1007" s="60"/>
      <c r="V1007" s="62"/>
      <c r="W1007" s="62"/>
      <c r="X1007" s="76"/>
      <c r="Y1007" s="61"/>
      <c r="Z1007" s="163">
        <f>Tabel1[[#This Row],[prijs voorbij entry (%)]]-Tabel1[[#This Row],[Fictieve Stoploss (%)]]</f>
        <v>0</v>
      </c>
      <c r="AA1007" s="94"/>
      <c r="AB1007" s="94"/>
      <c r="AC1007" s="61"/>
      <c r="AD1007" s="61"/>
      <c r="AE1007" s="61"/>
      <c r="AF1007" s="95"/>
      <c r="AG1007" s="153">
        <f>Tabel1[[#This Row],[eindtijd]]-Tabel1[[#This Row],[starttijd]]</f>
        <v>0</v>
      </c>
      <c r="AI1007" s="59"/>
      <c r="AJ1007" s="162" t="str">
        <f>IFERROR($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1[[#This Row],[fees (%)]],"")</f>
        <v/>
      </c>
    </row>
    <row r="1008" spans="1:36" ht="15.75" customHeight="1" x14ac:dyDescent="0.35">
      <c r="A1008" s="55"/>
      <c r="B1008" s="56"/>
      <c r="C1008" s="56"/>
      <c r="D1008" s="56"/>
      <c r="E1008" s="56"/>
      <c r="F1008" s="57"/>
      <c r="G1008" s="67"/>
      <c r="H1008" s="67"/>
      <c r="I1008" s="185"/>
      <c r="J1008" s="58" t="str">
        <f>IFERROR(Tabel1[[#This Row],[risico PF (%)]]/Tabel1[[#This Row],[Fictieve Stoploss (%)]]*-1,"")</f>
        <v/>
      </c>
      <c r="K1008" s="58" t="str">
        <f>IFERROR(Tabel1[[#This Row],[risico PF (%)]]/Tabel1[[#This Row],[Stoploss optie 2 (%)]]*-1,"")</f>
        <v/>
      </c>
      <c r="L1008" s="137"/>
      <c r="M1008" s="137"/>
      <c r="N1008" s="138"/>
      <c r="O1008" s="138"/>
      <c r="P1008" s="57"/>
      <c r="Q1008" s="61"/>
      <c r="R1008" s="61"/>
      <c r="S1008" s="61"/>
      <c r="T1008" s="60"/>
      <c r="U1008" s="60"/>
      <c r="V1008" s="62"/>
      <c r="W1008" s="62"/>
      <c r="X1008" s="76"/>
      <c r="Y1008" s="61"/>
      <c r="Z1008" s="163">
        <f>Tabel1[[#This Row],[prijs voorbij entry (%)]]-Tabel1[[#This Row],[Fictieve Stoploss (%)]]</f>
        <v>0</v>
      </c>
      <c r="AA1008" s="94"/>
      <c r="AB1008" s="94"/>
      <c r="AC1008" s="61"/>
      <c r="AD1008" s="61"/>
      <c r="AE1008" s="61"/>
      <c r="AF1008" s="95"/>
      <c r="AG1008" s="153">
        <f>Tabel1[[#This Row],[eindtijd]]-Tabel1[[#This Row],[starttijd]]</f>
        <v>0</v>
      </c>
      <c r="AI1008" s="59"/>
      <c r="AJ1008" s="162" t="str">
        <f>IFERROR($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1[[#This Row],[fees (%)]],"")</f>
        <v/>
      </c>
    </row>
    <row r="1009" spans="1:36" ht="15.75" customHeight="1" x14ac:dyDescent="0.35">
      <c r="A1009" s="55"/>
      <c r="B1009" s="56"/>
      <c r="C1009" s="56"/>
      <c r="D1009" s="56"/>
      <c r="E1009" s="56"/>
      <c r="F1009" s="57"/>
      <c r="G1009" s="67"/>
      <c r="H1009" s="67"/>
      <c r="I1009" s="185"/>
      <c r="J1009" s="58" t="str">
        <f>IFERROR(Tabel1[[#This Row],[risico PF (%)]]/Tabel1[[#This Row],[Fictieve Stoploss (%)]]*-1,"")</f>
        <v/>
      </c>
      <c r="K1009" s="58" t="str">
        <f>IFERROR(Tabel1[[#This Row],[risico PF (%)]]/Tabel1[[#This Row],[Stoploss optie 2 (%)]]*-1,"")</f>
        <v/>
      </c>
      <c r="L1009" s="137"/>
      <c r="M1009" s="137"/>
      <c r="N1009" s="138"/>
      <c r="O1009" s="138"/>
      <c r="P1009" s="57"/>
      <c r="Q1009" s="61"/>
      <c r="R1009" s="61"/>
      <c r="S1009" s="61"/>
      <c r="T1009" s="60"/>
      <c r="U1009" s="60"/>
      <c r="V1009" s="62"/>
      <c r="W1009" s="62"/>
      <c r="X1009" s="76"/>
      <c r="Y1009" s="61"/>
      <c r="Z1009" s="163">
        <f>Tabel1[[#This Row],[prijs voorbij entry (%)]]-Tabel1[[#This Row],[Fictieve Stoploss (%)]]</f>
        <v>0</v>
      </c>
      <c r="AA1009" s="94"/>
      <c r="AB1009" s="94"/>
      <c r="AC1009" s="61"/>
      <c r="AD1009" s="61"/>
      <c r="AE1009" s="61"/>
      <c r="AF1009" s="95"/>
      <c r="AG1009" s="153">
        <f>Tabel1[[#This Row],[eindtijd]]-Tabel1[[#This Row],[starttijd]]</f>
        <v>0</v>
      </c>
      <c r="AI1009" s="59"/>
      <c r="AJ1009" s="162" t="str">
        <f>IFERROR($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1[[#This Row],[fees (%)]],"")</f>
        <v/>
      </c>
    </row>
    <row r="1010" spans="1:36" ht="15.75" customHeight="1" x14ac:dyDescent="0.35">
      <c r="A1010" s="55"/>
      <c r="B1010" s="56"/>
      <c r="C1010" s="56"/>
      <c r="D1010" s="56"/>
      <c r="E1010" s="56"/>
      <c r="F1010" s="57"/>
      <c r="G1010" s="67"/>
      <c r="H1010" s="67"/>
      <c r="I1010" s="185"/>
      <c r="J1010" s="58" t="str">
        <f>IFERROR(Tabel1[[#This Row],[risico PF (%)]]/Tabel1[[#This Row],[Fictieve Stoploss (%)]]*-1,"")</f>
        <v/>
      </c>
      <c r="K1010" s="58" t="str">
        <f>IFERROR(Tabel1[[#This Row],[risico PF (%)]]/Tabel1[[#This Row],[Stoploss optie 2 (%)]]*-1,"")</f>
        <v/>
      </c>
      <c r="L1010" s="137"/>
      <c r="M1010" s="137"/>
      <c r="N1010" s="138"/>
      <c r="O1010" s="138"/>
      <c r="P1010" s="57"/>
      <c r="Q1010" s="61"/>
      <c r="R1010" s="61"/>
      <c r="S1010" s="61"/>
      <c r="T1010" s="60"/>
      <c r="U1010" s="60"/>
      <c r="V1010" s="62"/>
      <c r="W1010" s="62"/>
      <c r="X1010" s="76"/>
      <c r="Y1010" s="61"/>
      <c r="Z1010" s="163">
        <f>Tabel1[[#This Row],[prijs voorbij entry (%)]]-Tabel1[[#This Row],[Fictieve Stoploss (%)]]</f>
        <v>0</v>
      </c>
      <c r="AA1010" s="94"/>
      <c r="AB1010" s="94"/>
      <c r="AC1010" s="61"/>
      <c r="AD1010" s="61"/>
      <c r="AE1010" s="61"/>
      <c r="AF1010" s="95"/>
      <c r="AG1010" s="153">
        <f>Tabel1[[#This Row],[eindtijd]]-Tabel1[[#This Row],[starttijd]]</f>
        <v>0</v>
      </c>
      <c r="AI1010" s="59"/>
      <c r="AJ1010" s="162" t="str">
        <f>IFERROR($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1[[#This Row],[fees (%)]],"")</f>
        <v/>
      </c>
    </row>
    <row r="1011" spans="1:36" ht="15.75" customHeight="1" x14ac:dyDescent="0.35">
      <c r="A1011" s="55"/>
      <c r="B1011" s="56"/>
      <c r="C1011" s="56"/>
      <c r="D1011" s="56"/>
      <c r="E1011" s="56"/>
      <c r="F1011" s="57"/>
      <c r="G1011" s="67"/>
      <c r="H1011" s="67"/>
      <c r="I1011" s="185"/>
      <c r="J1011" s="58" t="str">
        <f>IFERROR(Tabel1[[#This Row],[risico PF (%)]]/Tabel1[[#This Row],[Fictieve Stoploss (%)]]*-1,"")</f>
        <v/>
      </c>
      <c r="K1011" s="58" t="str">
        <f>IFERROR(Tabel1[[#This Row],[risico PF (%)]]/Tabel1[[#This Row],[Stoploss optie 2 (%)]]*-1,"")</f>
        <v/>
      </c>
      <c r="L1011" s="137"/>
      <c r="M1011" s="137"/>
      <c r="N1011" s="138"/>
      <c r="O1011" s="138"/>
      <c r="P1011" s="57"/>
      <c r="Q1011" s="61"/>
      <c r="R1011" s="61"/>
      <c r="S1011" s="61"/>
      <c r="T1011" s="60"/>
      <c r="U1011" s="60"/>
      <c r="V1011" s="62"/>
      <c r="W1011" s="62"/>
      <c r="X1011" s="76"/>
      <c r="Y1011" s="61"/>
      <c r="Z1011" s="163">
        <f>Tabel1[[#This Row],[prijs voorbij entry (%)]]-Tabel1[[#This Row],[Fictieve Stoploss (%)]]</f>
        <v>0</v>
      </c>
      <c r="AA1011" s="94"/>
      <c r="AB1011" s="94"/>
      <c r="AC1011" s="61"/>
      <c r="AD1011" s="61"/>
      <c r="AE1011" s="61"/>
      <c r="AF1011" s="95"/>
      <c r="AG1011" s="153">
        <f>Tabel1[[#This Row],[eindtijd]]-Tabel1[[#This Row],[starttijd]]</f>
        <v>0</v>
      </c>
      <c r="AI1011" s="59"/>
      <c r="AJ1011" s="162" t="str">
        <f>IFERROR($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1[[#This Row],[fees (%)]],"")</f>
        <v/>
      </c>
    </row>
    <row r="1012" spans="1:36" ht="15.75" customHeight="1" x14ac:dyDescent="0.35">
      <c r="A1012" s="55"/>
      <c r="B1012" s="56"/>
      <c r="C1012" s="56"/>
      <c r="D1012" s="56"/>
      <c r="E1012" s="56"/>
      <c r="F1012" s="57"/>
      <c r="G1012" s="67"/>
      <c r="H1012" s="67"/>
      <c r="I1012" s="185"/>
      <c r="J1012" s="58" t="str">
        <f>IFERROR(Tabel1[[#This Row],[risico PF (%)]]/Tabel1[[#This Row],[Fictieve Stoploss (%)]]*-1,"")</f>
        <v/>
      </c>
      <c r="K1012" s="58" t="str">
        <f>IFERROR(Tabel1[[#This Row],[risico PF (%)]]/Tabel1[[#This Row],[Stoploss optie 2 (%)]]*-1,"")</f>
        <v/>
      </c>
      <c r="L1012" s="137"/>
      <c r="M1012" s="137"/>
      <c r="N1012" s="138"/>
      <c r="O1012" s="138"/>
      <c r="P1012" s="57"/>
      <c r="Q1012" s="61"/>
      <c r="R1012" s="61"/>
      <c r="S1012" s="61"/>
      <c r="T1012" s="60"/>
      <c r="U1012" s="60"/>
      <c r="V1012" s="62"/>
      <c r="W1012" s="62"/>
      <c r="X1012" s="76"/>
      <c r="Y1012" s="61"/>
      <c r="Z1012" s="163">
        <f>Tabel1[[#This Row],[prijs voorbij entry (%)]]-Tabel1[[#This Row],[Fictieve Stoploss (%)]]</f>
        <v>0</v>
      </c>
      <c r="AA1012" s="94"/>
      <c r="AB1012" s="94"/>
      <c r="AC1012" s="61"/>
      <c r="AD1012" s="61"/>
      <c r="AE1012" s="61"/>
      <c r="AF1012" s="95"/>
      <c r="AG1012" s="153">
        <f>Tabel1[[#This Row],[eindtijd]]-Tabel1[[#This Row],[starttijd]]</f>
        <v>0</v>
      </c>
      <c r="AI1012" s="59"/>
      <c r="AJ1012" s="162" t="str">
        <f>IFERROR($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1[[#This Row],[fees (%)]],"")</f>
        <v/>
      </c>
    </row>
    <row r="1013" spans="1:36" ht="15.75" customHeight="1" x14ac:dyDescent="0.35">
      <c r="A1013" s="55"/>
      <c r="B1013" s="56"/>
      <c r="C1013" s="56"/>
      <c r="D1013" s="56"/>
      <c r="E1013" s="56"/>
      <c r="F1013" s="57"/>
      <c r="G1013" s="67"/>
      <c r="H1013" s="67"/>
      <c r="I1013" s="185"/>
      <c r="J1013" s="58" t="str">
        <f>IFERROR(Tabel1[[#This Row],[risico PF (%)]]/Tabel1[[#This Row],[Fictieve Stoploss (%)]]*-1,"")</f>
        <v/>
      </c>
      <c r="K1013" s="58" t="str">
        <f>IFERROR(Tabel1[[#This Row],[risico PF (%)]]/Tabel1[[#This Row],[Stoploss optie 2 (%)]]*-1,"")</f>
        <v/>
      </c>
      <c r="L1013" s="137"/>
      <c r="M1013" s="137"/>
      <c r="N1013" s="138"/>
      <c r="O1013" s="138"/>
      <c r="P1013" s="57"/>
      <c r="Q1013" s="61"/>
      <c r="R1013" s="61"/>
      <c r="S1013" s="61"/>
      <c r="T1013" s="60"/>
      <c r="U1013" s="60"/>
      <c r="V1013" s="62"/>
      <c r="W1013" s="62"/>
      <c r="X1013" s="76"/>
      <c r="Y1013" s="61"/>
      <c r="Z1013" s="163">
        <f>Tabel1[[#This Row],[prijs voorbij entry (%)]]-Tabel1[[#This Row],[Fictieve Stoploss (%)]]</f>
        <v>0</v>
      </c>
      <c r="AA1013" s="94"/>
      <c r="AB1013" s="94"/>
      <c r="AC1013" s="61"/>
      <c r="AD1013" s="61"/>
      <c r="AE1013" s="61"/>
      <c r="AF1013" s="95"/>
      <c r="AG1013" s="153">
        <f>Tabel1[[#This Row],[eindtijd]]-Tabel1[[#This Row],[starttijd]]</f>
        <v>0</v>
      </c>
      <c r="AI1013" s="59"/>
      <c r="AJ1013" s="162" t="str">
        <f>IFERROR($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1[[#This Row],[fees (%)]],"")</f>
        <v/>
      </c>
    </row>
    <row r="1014" spans="1:36" ht="15.75" customHeight="1" x14ac:dyDescent="0.35">
      <c r="A1014" s="55"/>
      <c r="B1014" s="56"/>
      <c r="C1014" s="56"/>
      <c r="D1014" s="56"/>
      <c r="E1014" s="56"/>
      <c r="F1014" s="57"/>
      <c r="G1014" s="67"/>
      <c r="H1014" s="67"/>
      <c r="I1014" s="185"/>
      <c r="J1014" s="58" t="str">
        <f>IFERROR(Tabel1[[#This Row],[risico PF (%)]]/Tabel1[[#This Row],[Fictieve Stoploss (%)]]*-1,"")</f>
        <v/>
      </c>
      <c r="K1014" s="58" t="str">
        <f>IFERROR(Tabel1[[#This Row],[risico PF (%)]]/Tabel1[[#This Row],[Stoploss optie 2 (%)]]*-1,"")</f>
        <v/>
      </c>
      <c r="L1014" s="137"/>
      <c r="M1014" s="137"/>
      <c r="N1014" s="138"/>
      <c r="O1014" s="138"/>
      <c r="P1014" s="57"/>
      <c r="Q1014" s="61"/>
      <c r="R1014" s="61"/>
      <c r="S1014" s="61"/>
      <c r="T1014" s="60"/>
      <c r="U1014" s="60"/>
      <c r="V1014" s="62"/>
      <c r="W1014" s="62"/>
      <c r="X1014" s="76"/>
      <c r="Y1014" s="61"/>
      <c r="Z1014" s="163">
        <f>Tabel1[[#This Row],[prijs voorbij entry (%)]]-Tabel1[[#This Row],[Fictieve Stoploss (%)]]</f>
        <v>0</v>
      </c>
      <c r="AA1014" s="94"/>
      <c r="AB1014" s="94"/>
      <c r="AC1014" s="61"/>
      <c r="AD1014" s="61"/>
      <c r="AE1014" s="61"/>
      <c r="AF1014" s="95"/>
      <c r="AG1014" s="153">
        <f>Tabel1[[#This Row],[eindtijd]]-Tabel1[[#This Row],[starttijd]]</f>
        <v>0</v>
      </c>
      <c r="AI1014" s="59"/>
      <c r="AJ1014" s="162" t="str">
        <f>IFERROR($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1[[#This Row],[fees (%)]],"")</f>
        <v/>
      </c>
    </row>
    <row r="1015" spans="1:36" ht="15.75" customHeight="1" x14ac:dyDescent="0.35">
      <c r="A1015" s="55"/>
      <c r="B1015" s="56"/>
      <c r="C1015" s="56"/>
      <c r="D1015" s="56"/>
      <c r="E1015" s="56"/>
      <c r="F1015" s="57"/>
      <c r="G1015" s="67"/>
      <c r="H1015" s="67"/>
      <c r="I1015" s="185"/>
      <c r="J1015" s="58" t="str">
        <f>IFERROR(Tabel1[[#This Row],[risico PF (%)]]/Tabel1[[#This Row],[Fictieve Stoploss (%)]]*-1,"")</f>
        <v/>
      </c>
      <c r="K1015" s="58" t="str">
        <f>IFERROR(Tabel1[[#This Row],[risico PF (%)]]/Tabel1[[#This Row],[Stoploss optie 2 (%)]]*-1,"")</f>
        <v/>
      </c>
      <c r="L1015" s="137"/>
      <c r="M1015" s="137"/>
      <c r="N1015" s="138"/>
      <c r="O1015" s="138"/>
      <c r="P1015" s="57"/>
      <c r="Q1015" s="61"/>
      <c r="R1015" s="61"/>
      <c r="S1015" s="61"/>
      <c r="T1015" s="60"/>
      <c r="U1015" s="60"/>
      <c r="V1015" s="62"/>
      <c r="W1015" s="62"/>
      <c r="X1015" s="76"/>
      <c r="Y1015" s="61"/>
      <c r="Z1015" s="163">
        <f>Tabel1[[#This Row],[prijs voorbij entry (%)]]-Tabel1[[#This Row],[Fictieve Stoploss (%)]]</f>
        <v>0</v>
      </c>
      <c r="AA1015" s="94"/>
      <c r="AB1015" s="94"/>
      <c r="AC1015" s="61"/>
      <c r="AD1015" s="61"/>
      <c r="AE1015" s="61"/>
      <c r="AF1015" s="95"/>
      <c r="AG1015" s="153">
        <f>Tabel1[[#This Row],[eindtijd]]-Tabel1[[#This Row],[starttijd]]</f>
        <v>0</v>
      </c>
      <c r="AI1015" s="59"/>
      <c r="AJ1015" s="162" t="str">
        <f>IFERROR($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1[[#This Row],[fees (%)]],"")</f>
        <v/>
      </c>
    </row>
    <row r="1016" spans="1:36" ht="15.75" customHeight="1" x14ac:dyDescent="0.35">
      <c r="A1016" s="55"/>
      <c r="B1016" s="56"/>
      <c r="C1016" s="56"/>
      <c r="D1016" s="56"/>
      <c r="E1016" s="56"/>
      <c r="F1016" s="57"/>
      <c r="G1016" s="67"/>
      <c r="H1016" s="67"/>
      <c r="I1016" s="185"/>
      <c r="J1016" s="58" t="str">
        <f>IFERROR(Tabel1[[#This Row],[risico PF (%)]]/Tabel1[[#This Row],[Fictieve Stoploss (%)]]*-1,"")</f>
        <v/>
      </c>
      <c r="K1016" s="58" t="str">
        <f>IFERROR(Tabel1[[#This Row],[risico PF (%)]]/Tabel1[[#This Row],[Stoploss optie 2 (%)]]*-1,"")</f>
        <v/>
      </c>
      <c r="L1016" s="137"/>
      <c r="M1016" s="137"/>
      <c r="N1016" s="138"/>
      <c r="O1016" s="138"/>
      <c r="P1016" s="57"/>
      <c r="Q1016" s="61"/>
      <c r="R1016" s="61"/>
      <c r="S1016" s="61"/>
      <c r="T1016" s="60"/>
      <c r="U1016" s="60"/>
      <c r="V1016" s="62"/>
      <c r="W1016" s="62"/>
      <c r="X1016" s="76"/>
      <c r="Y1016" s="61"/>
      <c r="Z1016" s="163">
        <f>Tabel1[[#This Row],[prijs voorbij entry (%)]]-Tabel1[[#This Row],[Fictieve Stoploss (%)]]</f>
        <v>0</v>
      </c>
      <c r="AA1016" s="94"/>
      <c r="AB1016" s="94"/>
      <c r="AC1016" s="61"/>
      <c r="AD1016" s="61"/>
      <c r="AE1016" s="61"/>
      <c r="AF1016" s="95"/>
      <c r="AG1016" s="153">
        <f>Tabel1[[#This Row],[eindtijd]]-Tabel1[[#This Row],[starttijd]]</f>
        <v>0</v>
      </c>
      <c r="AI1016" s="59"/>
      <c r="AJ1016" s="162" t="str">
        <f>IFERROR($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1[[#This Row],[fees (%)]],"")</f>
        <v/>
      </c>
    </row>
    <row r="1017" spans="1:36" ht="15.75" customHeight="1" x14ac:dyDescent="0.35">
      <c r="A1017" s="55"/>
      <c r="B1017" s="56"/>
      <c r="C1017" s="56"/>
      <c r="D1017" s="56"/>
      <c r="E1017" s="56"/>
      <c r="F1017" s="57"/>
      <c r="G1017" s="67"/>
      <c r="H1017" s="67"/>
      <c r="I1017" s="185"/>
      <c r="J1017" s="58" t="str">
        <f>IFERROR(Tabel1[[#This Row],[risico PF (%)]]/Tabel1[[#This Row],[Fictieve Stoploss (%)]]*-1,"")</f>
        <v/>
      </c>
      <c r="K1017" s="58" t="str">
        <f>IFERROR(Tabel1[[#This Row],[risico PF (%)]]/Tabel1[[#This Row],[Stoploss optie 2 (%)]]*-1,"")</f>
        <v/>
      </c>
      <c r="L1017" s="137"/>
      <c r="M1017" s="137"/>
      <c r="N1017" s="138"/>
      <c r="O1017" s="138"/>
      <c r="P1017" s="57"/>
      <c r="Q1017" s="61"/>
      <c r="R1017" s="61"/>
      <c r="S1017" s="61"/>
      <c r="T1017" s="60"/>
      <c r="U1017" s="60"/>
      <c r="V1017" s="62"/>
      <c r="W1017" s="62"/>
      <c r="X1017" s="76"/>
      <c r="Y1017" s="61"/>
      <c r="Z1017" s="163">
        <f>Tabel1[[#This Row],[prijs voorbij entry (%)]]-Tabel1[[#This Row],[Fictieve Stoploss (%)]]</f>
        <v>0</v>
      </c>
      <c r="AA1017" s="94"/>
      <c r="AB1017" s="94"/>
      <c r="AC1017" s="61"/>
      <c r="AD1017" s="61"/>
      <c r="AE1017" s="61"/>
      <c r="AF1017" s="95"/>
      <c r="AG1017" s="153">
        <f>Tabel1[[#This Row],[eindtijd]]-Tabel1[[#This Row],[starttijd]]</f>
        <v>0</v>
      </c>
      <c r="AI1017" s="59"/>
      <c r="AJ1017" s="162" t="str">
        <f>IFERROR($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1[[#This Row],[fees (%)]],"")</f>
        <v/>
      </c>
    </row>
    <row r="1018" spans="1:36" ht="15.75" customHeight="1" x14ac:dyDescent="0.35">
      <c r="A1018" s="55"/>
      <c r="B1018" s="56"/>
      <c r="C1018" s="56"/>
      <c r="D1018" s="56"/>
      <c r="E1018" s="56"/>
      <c r="F1018" s="57"/>
      <c r="G1018" s="67"/>
      <c r="H1018" s="67"/>
      <c r="I1018" s="185"/>
      <c r="J1018" s="58" t="str">
        <f>IFERROR(Tabel1[[#This Row],[risico PF (%)]]/Tabel1[[#This Row],[Fictieve Stoploss (%)]]*-1,"")</f>
        <v/>
      </c>
      <c r="K1018" s="58" t="str">
        <f>IFERROR(Tabel1[[#This Row],[risico PF (%)]]/Tabel1[[#This Row],[Stoploss optie 2 (%)]]*-1,"")</f>
        <v/>
      </c>
      <c r="L1018" s="137"/>
      <c r="M1018" s="137"/>
      <c r="N1018" s="138"/>
      <c r="O1018" s="138"/>
      <c r="P1018" s="57"/>
      <c r="Q1018" s="61"/>
      <c r="R1018" s="61"/>
      <c r="S1018" s="61"/>
      <c r="T1018" s="60"/>
      <c r="U1018" s="60"/>
      <c r="V1018" s="62"/>
      <c r="W1018" s="62"/>
      <c r="X1018" s="76"/>
      <c r="Y1018" s="61"/>
      <c r="Z1018" s="163">
        <f>Tabel1[[#This Row],[prijs voorbij entry (%)]]-Tabel1[[#This Row],[Fictieve Stoploss (%)]]</f>
        <v>0</v>
      </c>
      <c r="AA1018" s="94"/>
      <c r="AB1018" s="94"/>
      <c r="AC1018" s="61"/>
      <c r="AD1018" s="61"/>
      <c r="AE1018" s="61"/>
      <c r="AF1018" s="95"/>
      <c r="AG1018" s="153">
        <f>Tabel1[[#This Row],[eindtijd]]-Tabel1[[#This Row],[starttijd]]</f>
        <v>0</v>
      </c>
      <c r="AI1018" s="59"/>
      <c r="AJ1018" s="162" t="str">
        <f>IFERROR($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1[[#This Row],[fees (%)]],"")</f>
        <v/>
      </c>
    </row>
    <row r="1019" spans="1:36" ht="15.75" customHeight="1" x14ac:dyDescent="0.35">
      <c r="A1019" s="55"/>
      <c r="B1019" s="56"/>
      <c r="C1019" s="56"/>
      <c r="D1019" s="56"/>
      <c r="E1019" s="56"/>
      <c r="F1019" s="57"/>
      <c r="G1019" s="67"/>
      <c r="H1019" s="67"/>
      <c r="I1019" s="185"/>
      <c r="J1019" s="58" t="str">
        <f>IFERROR(Tabel1[[#This Row],[risico PF (%)]]/Tabel1[[#This Row],[Fictieve Stoploss (%)]]*-1,"")</f>
        <v/>
      </c>
      <c r="K1019" s="58" t="str">
        <f>IFERROR(Tabel1[[#This Row],[risico PF (%)]]/Tabel1[[#This Row],[Stoploss optie 2 (%)]]*-1,"")</f>
        <v/>
      </c>
      <c r="L1019" s="137"/>
      <c r="M1019" s="137"/>
      <c r="N1019" s="138"/>
      <c r="O1019" s="138"/>
      <c r="P1019" s="57"/>
      <c r="Q1019" s="61"/>
      <c r="R1019" s="61"/>
      <c r="S1019" s="61"/>
      <c r="T1019" s="60"/>
      <c r="U1019" s="60"/>
      <c r="V1019" s="62"/>
      <c r="W1019" s="62"/>
      <c r="X1019" s="76"/>
      <c r="Y1019" s="61"/>
      <c r="Z1019" s="163">
        <f>Tabel1[[#This Row],[prijs voorbij entry (%)]]-Tabel1[[#This Row],[Fictieve Stoploss (%)]]</f>
        <v>0</v>
      </c>
      <c r="AA1019" s="94"/>
      <c r="AB1019" s="94"/>
      <c r="AC1019" s="61"/>
      <c r="AD1019" s="61"/>
      <c r="AE1019" s="61"/>
      <c r="AF1019" s="95"/>
      <c r="AG1019" s="153">
        <f>Tabel1[[#This Row],[eindtijd]]-Tabel1[[#This Row],[starttijd]]</f>
        <v>0</v>
      </c>
      <c r="AI1019" s="59"/>
      <c r="AJ1019" s="162" t="str">
        <f>IFERROR($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1[[#This Row],[fees (%)]],"")</f>
        <v/>
      </c>
    </row>
    <row r="1020" spans="1:36" ht="15.75" customHeight="1" x14ac:dyDescent="0.35">
      <c r="A1020" s="55"/>
      <c r="B1020" s="56"/>
      <c r="C1020" s="56"/>
      <c r="D1020" s="56"/>
      <c r="E1020" s="56"/>
      <c r="F1020" s="57"/>
      <c r="G1020" s="67"/>
      <c r="H1020" s="67"/>
      <c r="I1020" s="185"/>
      <c r="J1020" s="58" t="str">
        <f>IFERROR(Tabel1[[#This Row],[risico PF (%)]]/Tabel1[[#This Row],[Fictieve Stoploss (%)]]*-1,"")</f>
        <v/>
      </c>
      <c r="K1020" s="58" t="str">
        <f>IFERROR(Tabel1[[#This Row],[risico PF (%)]]/Tabel1[[#This Row],[Stoploss optie 2 (%)]]*-1,"")</f>
        <v/>
      </c>
      <c r="L1020" s="137"/>
      <c r="M1020" s="137"/>
      <c r="N1020" s="138"/>
      <c r="O1020" s="138"/>
      <c r="P1020" s="57"/>
      <c r="Q1020" s="61"/>
      <c r="R1020" s="61"/>
      <c r="S1020" s="61"/>
      <c r="T1020" s="60"/>
      <c r="U1020" s="60"/>
      <c r="V1020" s="62"/>
      <c r="W1020" s="62"/>
      <c r="X1020" s="76"/>
      <c r="Y1020" s="61"/>
      <c r="Z1020" s="163">
        <f>Tabel1[[#This Row],[prijs voorbij entry (%)]]-Tabel1[[#This Row],[Fictieve Stoploss (%)]]</f>
        <v>0</v>
      </c>
      <c r="AA1020" s="94"/>
      <c r="AB1020" s="94"/>
      <c r="AC1020" s="61"/>
      <c r="AD1020" s="61"/>
      <c r="AE1020" s="61"/>
      <c r="AF1020" s="95"/>
      <c r="AG1020" s="153">
        <f>Tabel1[[#This Row],[eindtijd]]-Tabel1[[#This Row],[starttijd]]</f>
        <v>0</v>
      </c>
      <c r="AI1020" s="59"/>
      <c r="AJ1020" s="162" t="str">
        <f>IFERROR($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1[[#This Row],[fees (%)]],"")</f>
        <v/>
      </c>
    </row>
    <row r="1021" spans="1:36" ht="15.75" customHeight="1" x14ac:dyDescent="0.35">
      <c r="A1021" s="55"/>
      <c r="B1021" s="56"/>
      <c r="C1021" s="56"/>
      <c r="D1021" s="56"/>
      <c r="E1021" s="56"/>
      <c r="F1021" s="57"/>
      <c r="G1021" s="67"/>
      <c r="H1021" s="67"/>
      <c r="I1021" s="185"/>
      <c r="J1021" s="58" t="str">
        <f>IFERROR(Tabel1[[#This Row],[risico PF (%)]]/Tabel1[[#This Row],[Fictieve Stoploss (%)]]*-1,"")</f>
        <v/>
      </c>
      <c r="K1021" s="58" t="str">
        <f>IFERROR(Tabel1[[#This Row],[risico PF (%)]]/Tabel1[[#This Row],[Stoploss optie 2 (%)]]*-1,"")</f>
        <v/>
      </c>
      <c r="L1021" s="137"/>
      <c r="M1021" s="137"/>
      <c r="N1021" s="138"/>
      <c r="O1021" s="138"/>
      <c r="P1021" s="57"/>
      <c r="Q1021" s="61"/>
      <c r="R1021" s="61"/>
      <c r="S1021" s="61"/>
      <c r="T1021" s="60"/>
      <c r="U1021" s="60"/>
      <c r="V1021" s="62"/>
      <c r="W1021" s="62"/>
      <c r="X1021" s="76"/>
      <c r="Y1021" s="61"/>
      <c r="Z1021" s="163">
        <f>Tabel1[[#This Row],[prijs voorbij entry (%)]]-Tabel1[[#This Row],[Fictieve Stoploss (%)]]</f>
        <v>0</v>
      </c>
      <c r="AA1021" s="94"/>
      <c r="AB1021" s="94"/>
      <c r="AC1021" s="61"/>
      <c r="AD1021" s="61"/>
      <c r="AE1021" s="61"/>
      <c r="AF1021" s="95"/>
      <c r="AG1021" s="153">
        <f>Tabel1[[#This Row],[eindtijd]]-Tabel1[[#This Row],[starttijd]]</f>
        <v>0</v>
      </c>
      <c r="AI1021" s="59"/>
      <c r="AJ1021" s="162" t="str">
        <f>IFERROR($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1[[#This Row],[fees (%)]],"")</f>
        <v/>
      </c>
    </row>
    <row r="1022" spans="1:36" ht="15.75" customHeight="1" x14ac:dyDescent="0.35">
      <c r="A1022" s="55"/>
      <c r="B1022" s="56"/>
      <c r="C1022" s="56"/>
      <c r="D1022" s="56"/>
      <c r="E1022" s="56"/>
      <c r="F1022" s="57"/>
      <c r="G1022" s="67"/>
      <c r="H1022" s="67"/>
      <c r="I1022" s="185"/>
      <c r="J1022" s="58" t="str">
        <f>IFERROR(Tabel1[[#This Row],[risico PF (%)]]/Tabel1[[#This Row],[Fictieve Stoploss (%)]]*-1,"")</f>
        <v/>
      </c>
      <c r="K1022" s="58" t="str">
        <f>IFERROR(Tabel1[[#This Row],[risico PF (%)]]/Tabel1[[#This Row],[Stoploss optie 2 (%)]]*-1,"")</f>
        <v/>
      </c>
      <c r="L1022" s="137"/>
      <c r="M1022" s="137"/>
      <c r="N1022" s="138"/>
      <c r="O1022" s="138"/>
      <c r="P1022" s="57"/>
      <c r="Q1022" s="61"/>
      <c r="R1022" s="61"/>
      <c r="S1022" s="61"/>
      <c r="T1022" s="60"/>
      <c r="U1022" s="60"/>
      <c r="V1022" s="62"/>
      <c r="W1022" s="62"/>
      <c r="X1022" s="76"/>
      <c r="Y1022" s="61"/>
      <c r="Z1022" s="163">
        <f>Tabel1[[#This Row],[prijs voorbij entry (%)]]-Tabel1[[#This Row],[Fictieve Stoploss (%)]]</f>
        <v>0</v>
      </c>
      <c r="AA1022" s="94"/>
      <c r="AB1022" s="94"/>
      <c r="AC1022" s="61"/>
      <c r="AD1022" s="61"/>
      <c r="AE1022" s="61"/>
      <c r="AF1022" s="95"/>
      <c r="AG1022" s="153">
        <f>Tabel1[[#This Row],[eindtijd]]-Tabel1[[#This Row],[starttijd]]</f>
        <v>0</v>
      </c>
      <c r="AI1022" s="59"/>
      <c r="AJ1022" s="162" t="str">
        <f>IFERROR($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1[[#This Row],[fees (%)]],"")</f>
        <v/>
      </c>
    </row>
    <row r="1023" spans="1:36" ht="15.75" customHeight="1" x14ac:dyDescent="0.35">
      <c r="A1023" s="55"/>
      <c r="B1023" s="56"/>
      <c r="C1023" s="56"/>
      <c r="D1023" s="56"/>
      <c r="E1023" s="56"/>
      <c r="F1023" s="57"/>
      <c r="G1023" s="67"/>
      <c r="H1023" s="67"/>
      <c r="I1023" s="185"/>
      <c r="J1023" s="58" t="str">
        <f>IFERROR(Tabel1[[#This Row],[risico PF (%)]]/Tabel1[[#This Row],[Fictieve Stoploss (%)]]*-1,"")</f>
        <v/>
      </c>
      <c r="K1023" s="58" t="str">
        <f>IFERROR(Tabel1[[#This Row],[risico PF (%)]]/Tabel1[[#This Row],[Stoploss optie 2 (%)]]*-1,"")</f>
        <v/>
      </c>
      <c r="L1023" s="137"/>
      <c r="M1023" s="137"/>
      <c r="N1023" s="138"/>
      <c r="O1023" s="138"/>
      <c r="P1023" s="57"/>
      <c r="Q1023" s="61"/>
      <c r="R1023" s="61"/>
      <c r="S1023" s="61"/>
      <c r="T1023" s="60"/>
      <c r="U1023" s="60"/>
      <c r="V1023" s="62"/>
      <c r="W1023" s="62"/>
      <c r="X1023" s="76"/>
      <c r="Y1023" s="61"/>
      <c r="Z1023" s="163">
        <f>Tabel1[[#This Row],[prijs voorbij entry (%)]]-Tabel1[[#This Row],[Fictieve Stoploss (%)]]</f>
        <v>0</v>
      </c>
      <c r="AA1023" s="94"/>
      <c r="AB1023" s="94"/>
      <c r="AC1023" s="61"/>
      <c r="AD1023" s="61"/>
      <c r="AE1023" s="61"/>
      <c r="AF1023" s="95"/>
      <c r="AG1023" s="153">
        <f>Tabel1[[#This Row],[eindtijd]]-Tabel1[[#This Row],[starttijd]]</f>
        <v>0</v>
      </c>
      <c r="AI1023" s="59"/>
      <c r="AJ1023" s="162" t="str">
        <f>IFERROR($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1[[#This Row],[fees (%)]],"")</f>
        <v/>
      </c>
    </row>
    <row r="1024" spans="1:36" ht="15.75" customHeight="1" x14ac:dyDescent="0.35">
      <c r="A1024" s="55"/>
      <c r="B1024" s="56"/>
      <c r="C1024" s="56"/>
      <c r="D1024" s="56"/>
      <c r="E1024" s="56"/>
      <c r="F1024" s="57"/>
      <c r="G1024" s="67"/>
      <c r="H1024" s="67"/>
      <c r="I1024" s="185"/>
      <c r="J1024" s="58" t="str">
        <f>IFERROR(Tabel1[[#This Row],[risico PF (%)]]/Tabel1[[#This Row],[Fictieve Stoploss (%)]]*-1,"")</f>
        <v/>
      </c>
      <c r="K1024" s="58" t="str">
        <f>IFERROR(Tabel1[[#This Row],[risico PF (%)]]/Tabel1[[#This Row],[Stoploss optie 2 (%)]]*-1,"")</f>
        <v/>
      </c>
      <c r="L1024" s="137"/>
      <c r="M1024" s="137"/>
      <c r="N1024" s="138"/>
      <c r="O1024" s="138"/>
      <c r="P1024" s="57"/>
      <c r="Q1024" s="61"/>
      <c r="R1024" s="61"/>
      <c r="S1024" s="61"/>
      <c r="T1024" s="60"/>
      <c r="U1024" s="60"/>
      <c r="V1024" s="62"/>
      <c r="W1024" s="62"/>
      <c r="X1024" s="76"/>
      <c r="Y1024" s="61"/>
      <c r="Z1024" s="163">
        <f>Tabel1[[#This Row],[prijs voorbij entry (%)]]-Tabel1[[#This Row],[Fictieve Stoploss (%)]]</f>
        <v>0</v>
      </c>
      <c r="AA1024" s="94"/>
      <c r="AB1024" s="94"/>
      <c r="AC1024" s="61"/>
      <c r="AD1024" s="61"/>
      <c r="AE1024" s="61"/>
      <c r="AF1024" s="95"/>
      <c r="AG1024" s="153">
        <f>Tabel1[[#This Row],[eindtijd]]-Tabel1[[#This Row],[starttijd]]</f>
        <v>0</v>
      </c>
      <c r="AI1024" s="59"/>
      <c r="AJ1024" s="162" t="str">
        <f>IFERROR($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1[[#This Row],[fees (%)]],"")</f>
        <v/>
      </c>
    </row>
    <row r="1025" spans="1:36" ht="15.75" customHeight="1" x14ac:dyDescent="0.35">
      <c r="A1025" s="55"/>
      <c r="B1025" s="56"/>
      <c r="C1025" s="56"/>
      <c r="D1025" s="56"/>
      <c r="E1025" s="56"/>
      <c r="F1025" s="57"/>
      <c r="G1025" s="67"/>
      <c r="H1025" s="67"/>
      <c r="I1025" s="185"/>
      <c r="J1025" s="58" t="str">
        <f>IFERROR(Tabel1[[#This Row],[risico PF (%)]]/Tabel1[[#This Row],[Fictieve Stoploss (%)]]*-1,"")</f>
        <v/>
      </c>
      <c r="K1025" s="58" t="str">
        <f>IFERROR(Tabel1[[#This Row],[risico PF (%)]]/Tabel1[[#This Row],[Stoploss optie 2 (%)]]*-1,"")</f>
        <v/>
      </c>
      <c r="L1025" s="137"/>
      <c r="M1025" s="137"/>
      <c r="N1025" s="138"/>
      <c r="O1025" s="138"/>
      <c r="P1025" s="57"/>
      <c r="Q1025" s="61"/>
      <c r="R1025" s="61"/>
      <c r="S1025" s="61"/>
      <c r="T1025" s="60"/>
      <c r="U1025" s="60"/>
      <c r="V1025" s="62"/>
      <c r="W1025" s="62"/>
      <c r="X1025" s="76"/>
      <c r="Y1025" s="61"/>
      <c r="Z1025" s="163">
        <f>Tabel1[[#This Row],[prijs voorbij entry (%)]]-Tabel1[[#This Row],[Fictieve Stoploss (%)]]</f>
        <v>0</v>
      </c>
      <c r="AA1025" s="94"/>
      <c r="AB1025" s="94"/>
      <c r="AC1025" s="61"/>
      <c r="AD1025" s="61"/>
      <c r="AE1025" s="61"/>
      <c r="AF1025" s="95"/>
      <c r="AG1025" s="153">
        <f>Tabel1[[#This Row],[eindtijd]]-Tabel1[[#This Row],[starttijd]]</f>
        <v>0</v>
      </c>
      <c r="AI1025" s="59"/>
      <c r="AJ1025" s="162" t="str">
        <f>IFERROR($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1[[#This Row],[fees (%)]],"")</f>
        <v/>
      </c>
    </row>
    <row r="1026" spans="1:36" ht="15.75" customHeight="1" x14ac:dyDescent="0.35">
      <c r="A1026" s="55"/>
      <c r="B1026" s="56"/>
      <c r="C1026" s="56"/>
      <c r="D1026" s="56"/>
      <c r="E1026" s="56"/>
      <c r="F1026" s="57"/>
      <c r="G1026" s="67"/>
      <c r="H1026" s="67"/>
      <c r="I1026" s="185"/>
      <c r="J1026" s="58" t="str">
        <f>IFERROR(Tabel1[[#This Row],[risico PF (%)]]/Tabel1[[#This Row],[Fictieve Stoploss (%)]]*-1,"")</f>
        <v/>
      </c>
      <c r="K1026" s="58" t="str">
        <f>IFERROR(Tabel1[[#This Row],[risico PF (%)]]/Tabel1[[#This Row],[Stoploss optie 2 (%)]]*-1,"")</f>
        <v/>
      </c>
      <c r="L1026" s="137"/>
      <c r="M1026" s="137"/>
      <c r="N1026" s="138"/>
      <c r="O1026" s="138"/>
      <c r="P1026" s="57"/>
      <c r="Q1026" s="61"/>
      <c r="R1026" s="61"/>
      <c r="S1026" s="61"/>
      <c r="T1026" s="60"/>
      <c r="U1026" s="60"/>
      <c r="V1026" s="62"/>
      <c r="W1026" s="62"/>
      <c r="X1026" s="76"/>
      <c r="Y1026" s="61"/>
      <c r="Z1026" s="163">
        <f>Tabel1[[#This Row],[prijs voorbij entry (%)]]-Tabel1[[#This Row],[Fictieve Stoploss (%)]]</f>
        <v>0</v>
      </c>
      <c r="AA1026" s="94"/>
      <c r="AB1026" s="94"/>
      <c r="AC1026" s="61"/>
      <c r="AD1026" s="61"/>
      <c r="AE1026" s="61"/>
      <c r="AF1026" s="95"/>
      <c r="AG1026" s="153">
        <f>Tabel1[[#This Row],[eindtijd]]-Tabel1[[#This Row],[starttijd]]</f>
        <v>0</v>
      </c>
      <c r="AI1026" s="59"/>
      <c r="AJ1026" s="162" t="str">
        <f>IFERROR($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1[[#This Row],[fees (%)]],"")</f>
        <v/>
      </c>
    </row>
    <row r="1027" spans="1:36" ht="15.75" customHeight="1" x14ac:dyDescent="0.35">
      <c r="A1027" s="55"/>
      <c r="B1027" s="56"/>
      <c r="C1027" s="56"/>
      <c r="D1027" s="56"/>
      <c r="E1027" s="56"/>
      <c r="F1027" s="57"/>
      <c r="G1027" s="67"/>
      <c r="H1027" s="67"/>
      <c r="I1027" s="185"/>
      <c r="J1027" s="58" t="str">
        <f>IFERROR(Tabel1[[#This Row],[risico PF (%)]]/Tabel1[[#This Row],[Fictieve Stoploss (%)]]*-1,"")</f>
        <v/>
      </c>
      <c r="K1027" s="58" t="str">
        <f>IFERROR(Tabel1[[#This Row],[risico PF (%)]]/Tabel1[[#This Row],[Stoploss optie 2 (%)]]*-1,"")</f>
        <v/>
      </c>
      <c r="L1027" s="137"/>
      <c r="M1027" s="137"/>
      <c r="N1027" s="138"/>
      <c r="O1027" s="138"/>
      <c r="P1027" s="57"/>
      <c r="Q1027" s="61"/>
      <c r="R1027" s="61"/>
      <c r="S1027" s="61"/>
      <c r="T1027" s="60"/>
      <c r="U1027" s="60"/>
      <c r="V1027" s="62"/>
      <c r="W1027" s="62"/>
      <c r="X1027" s="76"/>
      <c r="Y1027" s="61"/>
      <c r="Z1027" s="163">
        <f>Tabel1[[#This Row],[prijs voorbij entry (%)]]-Tabel1[[#This Row],[Fictieve Stoploss (%)]]</f>
        <v>0</v>
      </c>
      <c r="AA1027" s="94"/>
      <c r="AB1027" s="94"/>
      <c r="AC1027" s="61"/>
      <c r="AD1027" s="61"/>
      <c r="AE1027" s="61"/>
      <c r="AF1027" s="95"/>
      <c r="AG1027" s="153">
        <f>Tabel1[[#This Row],[eindtijd]]-Tabel1[[#This Row],[starttijd]]</f>
        <v>0</v>
      </c>
      <c r="AI1027" s="59"/>
      <c r="AJ1027" s="162" t="str">
        <f>IFERROR($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1[[#This Row],[fees (%)]],"")</f>
        <v/>
      </c>
    </row>
    <row r="1028" spans="1:36" ht="15.75" customHeight="1" x14ac:dyDescent="0.35">
      <c r="A1028" s="55"/>
      <c r="B1028" s="56"/>
      <c r="C1028" s="56"/>
      <c r="D1028" s="56"/>
      <c r="E1028" s="56"/>
      <c r="F1028" s="57"/>
      <c r="G1028" s="67"/>
      <c r="H1028" s="67"/>
      <c r="I1028" s="185"/>
      <c r="J1028" s="58" t="str">
        <f>IFERROR(Tabel1[[#This Row],[risico PF (%)]]/Tabel1[[#This Row],[Fictieve Stoploss (%)]]*-1,"")</f>
        <v/>
      </c>
      <c r="K1028" s="58" t="str">
        <f>IFERROR(Tabel1[[#This Row],[risico PF (%)]]/Tabel1[[#This Row],[Stoploss optie 2 (%)]]*-1,"")</f>
        <v/>
      </c>
      <c r="L1028" s="137"/>
      <c r="M1028" s="137"/>
      <c r="N1028" s="138"/>
      <c r="O1028" s="138"/>
      <c r="P1028" s="57"/>
      <c r="Q1028" s="61"/>
      <c r="R1028" s="61"/>
      <c r="S1028" s="61"/>
      <c r="T1028" s="60"/>
      <c r="U1028" s="60"/>
      <c r="V1028" s="62"/>
      <c r="W1028" s="62"/>
      <c r="X1028" s="76"/>
      <c r="Y1028" s="61"/>
      <c r="Z1028" s="163">
        <f>Tabel1[[#This Row],[prijs voorbij entry (%)]]-Tabel1[[#This Row],[Fictieve Stoploss (%)]]</f>
        <v>0</v>
      </c>
      <c r="AA1028" s="94"/>
      <c r="AB1028" s="94"/>
      <c r="AC1028" s="61"/>
      <c r="AD1028" s="61"/>
      <c r="AE1028" s="61"/>
      <c r="AF1028" s="95"/>
      <c r="AG1028" s="153">
        <f>Tabel1[[#This Row],[eindtijd]]-Tabel1[[#This Row],[starttijd]]</f>
        <v>0</v>
      </c>
      <c r="AI1028" s="59"/>
      <c r="AJ1028" s="162" t="str">
        <f>IFERROR($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1[[#This Row],[fees (%)]],"")</f>
        <v/>
      </c>
    </row>
    <row r="1029" spans="1:36" ht="15.75" customHeight="1" x14ac:dyDescent="0.35">
      <c r="A1029" s="55"/>
      <c r="B1029" s="56"/>
      <c r="C1029" s="56"/>
      <c r="D1029" s="56"/>
      <c r="E1029" s="56"/>
      <c r="F1029" s="57"/>
      <c r="G1029" s="67"/>
      <c r="H1029" s="67"/>
      <c r="I1029" s="185"/>
      <c r="J1029" s="58" t="str">
        <f>IFERROR(Tabel1[[#This Row],[risico PF (%)]]/Tabel1[[#This Row],[Fictieve Stoploss (%)]]*-1,"")</f>
        <v/>
      </c>
      <c r="K1029" s="58" t="str">
        <f>IFERROR(Tabel1[[#This Row],[risico PF (%)]]/Tabel1[[#This Row],[Stoploss optie 2 (%)]]*-1,"")</f>
        <v/>
      </c>
      <c r="L1029" s="137"/>
      <c r="M1029" s="137"/>
      <c r="N1029" s="138"/>
      <c r="O1029" s="138"/>
      <c r="P1029" s="57"/>
      <c r="Q1029" s="61"/>
      <c r="R1029" s="61"/>
      <c r="S1029" s="61"/>
      <c r="T1029" s="60"/>
      <c r="U1029" s="60"/>
      <c r="V1029" s="62"/>
      <c r="W1029" s="62"/>
      <c r="X1029" s="76"/>
      <c r="Y1029" s="61"/>
      <c r="Z1029" s="163">
        <f>Tabel1[[#This Row],[prijs voorbij entry (%)]]-Tabel1[[#This Row],[Fictieve Stoploss (%)]]</f>
        <v>0</v>
      </c>
      <c r="AA1029" s="94"/>
      <c r="AB1029" s="94"/>
      <c r="AC1029" s="61"/>
      <c r="AD1029" s="61"/>
      <c r="AE1029" s="61"/>
      <c r="AF1029" s="95"/>
      <c r="AG1029" s="153">
        <f>Tabel1[[#This Row],[eindtijd]]-Tabel1[[#This Row],[starttijd]]</f>
        <v>0</v>
      </c>
      <c r="AI1029" s="59"/>
      <c r="AJ1029" s="162" t="str">
        <f>IFERROR($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1[[#This Row],[fees (%)]],"")</f>
        <v/>
      </c>
    </row>
    <row r="1030" spans="1:36" ht="15.75" customHeight="1" x14ac:dyDescent="0.35">
      <c r="A1030" s="55"/>
      <c r="B1030" s="56"/>
      <c r="C1030" s="56"/>
      <c r="D1030" s="56"/>
      <c r="E1030" s="56"/>
      <c r="F1030" s="57"/>
      <c r="G1030" s="67"/>
      <c r="H1030" s="67"/>
      <c r="I1030" s="185"/>
      <c r="J1030" s="58" t="str">
        <f>IFERROR(Tabel1[[#This Row],[risico PF (%)]]/Tabel1[[#This Row],[Fictieve Stoploss (%)]]*-1,"")</f>
        <v/>
      </c>
      <c r="K1030" s="58" t="str">
        <f>IFERROR(Tabel1[[#This Row],[risico PF (%)]]/Tabel1[[#This Row],[Stoploss optie 2 (%)]]*-1,"")</f>
        <v/>
      </c>
      <c r="L1030" s="137"/>
      <c r="M1030" s="137"/>
      <c r="N1030" s="138"/>
      <c r="O1030" s="138"/>
      <c r="P1030" s="57"/>
      <c r="Q1030" s="61"/>
      <c r="R1030" s="61"/>
      <c r="S1030" s="61"/>
      <c r="T1030" s="60"/>
      <c r="U1030" s="60"/>
      <c r="V1030" s="62"/>
      <c r="W1030" s="62"/>
      <c r="X1030" s="76"/>
      <c r="Y1030" s="61"/>
      <c r="Z1030" s="163">
        <f>Tabel1[[#This Row],[prijs voorbij entry (%)]]-Tabel1[[#This Row],[Fictieve Stoploss (%)]]</f>
        <v>0</v>
      </c>
      <c r="AA1030" s="94"/>
      <c r="AB1030" s="94"/>
      <c r="AC1030" s="61"/>
      <c r="AD1030" s="61"/>
      <c r="AE1030" s="61"/>
      <c r="AF1030" s="95"/>
      <c r="AG1030" s="153">
        <f>Tabel1[[#This Row],[eindtijd]]-Tabel1[[#This Row],[starttijd]]</f>
        <v>0</v>
      </c>
      <c r="AI1030" s="59"/>
      <c r="AJ1030" s="162" t="str">
        <f>IFERROR($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1[[#This Row],[fees (%)]],"")</f>
        <v/>
      </c>
    </row>
    <row r="1031" spans="1:36" ht="15.75" customHeight="1" x14ac:dyDescent="0.35">
      <c r="A1031" s="55"/>
      <c r="B1031" s="56"/>
      <c r="C1031" s="56"/>
      <c r="D1031" s="56"/>
      <c r="E1031" s="56"/>
      <c r="F1031" s="57"/>
      <c r="G1031" s="67"/>
      <c r="H1031" s="67"/>
      <c r="I1031" s="185"/>
      <c r="J1031" s="58" t="str">
        <f>IFERROR(Tabel1[[#This Row],[risico PF (%)]]/Tabel1[[#This Row],[Fictieve Stoploss (%)]]*-1,"")</f>
        <v/>
      </c>
      <c r="K1031" s="58" t="str">
        <f>IFERROR(Tabel1[[#This Row],[risico PF (%)]]/Tabel1[[#This Row],[Stoploss optie 2 (%)]]*-1,"")</f>
        <v/>
      </c>
      <c r="L1031" s="137"/>
      <c r="M1031" s="137"/>
      <c r="N1031" s="138"/>
      <c r="O1031" s="138"/>
      <c r="P1031" s="57"/>
      <c r="Q1031" s="61"/>
      <c r="R1031" s="61"/>
      <c r="S1031" s="61"/>
      <c r="T1031" s="60"/>
      <c r="U1031" s="60"/>
      <c r="V1031" s="62"/>
      <c r="W1031" s="62"/>
      <c r="X1031" s="76"/>
      <c r="Y1031" s="61"/>
      <c r="Z1031" s="163">
        <f>Tabel1[[#This Row],[prijs voorbij entry (%)]]-Tabel1[[#This Row],[Fictieve Stoploss (%)]]</f>
        <v>0</v>
      </c>
      <c r="AA1031" s="94"/>
      <c r="AB1031" s="94"/>
      <c r="AC1031" s="61"/>
      <c r="AD1031" s="61"/>
      <c r="AE1031" s="61"/>
      <c r="AF1031" s="95"/>
      <c r="AG1031" s="153">
        <f>Tabel1[[#This Row],[eindtijd]]-Tabel1[[#This Row],[starttijd]]</f>
        <v>0</v>
      </c>
      <c r="AI1031" s="59"/>
      <c r="AJ1031" s="162" t="str">
        <f>IFERROR($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1[[#This Row],[fees (%)]],"")</f>
        <v/>
      </c>
    </row>
    <row r="1032" spans="1:36" ht="15.75" customHeight="1" x14ac:dyDescent="0.35">
      <c r="A1032" s="55"/>
      <c r="B1032" s="56"/>
      <c r="C1032" s="56"/>
      <c r="D1032" s="56"/>
      <c r="E1032" s="56"/>
      <c r="F1032" s="57"/>
      <c r="G1032" s="67"/>
      <c r="H1032" s="67"/>
      <c r="I1032" s="185"/>
      <c r="J1032" s="58" t="str">
        <f>IFERROR(Tabel1[[#This Row],[risico PF (%)]]/Tabel1[[#This Row],[Fictieve Stoploss (%)]]*-1,"")</f>
        <v/>
      </c>
      <c r="K1032" s="58" t="str">
        <f>IFERROR(Tabel1[[#This Row],[risico PF (%)]]/Tabel1[[#This Row],[Stoploss optie 2 (%)]]*-1,"")</f>
        <v/>
      </c>
      <c r="L1032" s="137"/>
      <c r="M1032" s="137"/>
      <c r="N1032" s="138"/>
      <c r="O1032" s="138"/>
      <c r="P1032" s="57"/>
      <c r="Q1032" s="61"/>
      <c r="R1032" s="61"/>
      <c r="S1032" s="61"/>
      <c r="T1032" s="60"/>
      <c r="U1032" s="60"/>
      <c r="V1032" s="62"/>
      <c r="W1032" s="62"/>
      <c r="X1032" s="76"/>
      <c r="Y1032" s="61"/>
      <c r="Z1032" s="163">
        <f>Tabel1[[#This Row],[prijs voorbij entry (%)]]-Tabel1[[#This Row],[Fictieve Stoploss (%)]]</f>
        <v>0</v>
      </c>
      <c r="AA1032" s="94"/>
      <c r="AB1032" s="94"/>
      <c r="AC1032" s="61"/>
      <c r="AD1032" s="61"/>
      <c r="AE1032" s="61"/>
      <c r="AF1032" s="95"/>
      <c r="AG1032" s="153">
        <f>Tabel1[[#This Row],[eindtijd]]-Tabel1[[#This Row],[starttijd]]</f>
        <v>0</v>
      </c>
      <c r="AI1032" s="59"/>
      <c r="AJ1032" s="162" t="str">
        <f>IFERROR($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1[[#This Row],[fees (%)]],"")</f>
        <v/>
      </c>
    </row>
    <row r="1033" spans="1:36" ht="15.75" customHeight="1" x14ac:dyDescent="0.35">
      <c r="A1033" s="55"/>
      <c r="B1033" s="56"/>
      <c r="C1033" s="56"/>
      <c r="D1033" s="56"/>
      <c r="E1033" s="56"/>
      <c r="F1033" s="57"/>
      <c r="G1033" s="67"/>
      <c r="H1033" s="67"/>
      <c r="I1033" s="185"/>
      <c r="J1033" s="58" t="str">
        <f>IFERROR(Tabel1[[#This Row],[risico PF (%)]]/Tabel1[[#This Row],[Fictieve Stoploss (%)]]*-1,"")</f>
        <v/>
      </c>
      <c r="K1033" s="58" t="str">
        <f>IFERROR(Tabel1[[#This Row],[risico PF (%)]]/Tabel1[[#This Row],[Stoploss optie 2 (%)]]*-1,"")</f>
        <v/>
      </c>
      <c r="L1033" s="137"/>
      <c r="M1033" s="137"/>
      <c r="N1033" s="138"/>
      <c r="O1033" s="138"/>
      <c r="P1033" s="57"/>
      <c r="Q1033" s="61"/>
      <c r="R1033" s="61"/>
      <c r="S1033" s="61"/>
      <c r="T1033" s="60"/>
      <c r="U1033" s="60"/>
      <c r="V1033" s="62"/>
      <c r="W1033" s="62"/>
      <c r="X1033" s="76"/>
      <c r="Y1033" s="61"/>
      <c r="Z1033" s="163">
        <f>Tabel1[[#This Row],[prijs voorbij entry (%)]]-Tabel1[[#This Row],[Fictieve Stoploss (%)]]</f>
        <v>0</v>
      </c>
      <c r="AA1033" s="94"/>
      <c r="AB1033" s="94"/>
      <c r="AC1033" s="61"/>
      <c r="AD1033" s="61"/>
      <c r="AE1033" s="61"/>
      <c r="AF1033" s="95"/>
      <c r="AG1033" s="153">
        <f>Tabel1[[#This Row],[eindtijd]]-Tabel1[[#This Row],[starttijd]]</f>
        <v>0</v>
      </c>
      <c r="AI1033" s="59"/>
      <c r="AJ1033" s="162" t="str">
        <f>IFERROR($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1[[#This Row],[fees (%)]],"")</f>
        <v/>
      </c>
    </row>
    <row r="1034" spans="1:36" ht="15.75" customHeight="1" x14ac:dyDescent="0.35">
      <c r="A1034" s="55"/>
      <c r="B1034" s="56"/>
      <c r="C1034" s="56"/>
      <c r="D1034" s="56"/>
      <c r="E1034" s="56"/>
      <c r="F1034" s="57"/>
      <c r="G1034" s="67"/>
      <c r="H1034" s="67"/>
      <c r="I1034" s="185"/>
      <c r="J1034" s="58" t="str">
        <f>IFERROR(Tabel1[[#This Row],[risico PF (%)]]/Tabel1[[#This Row],[Fictieve Stoploss (%)]]*-1,"")</f>
        <v/>
      </c>
      <c r="K1034" s="58" t="str">
        <f>IFERROR(Tabel1[[#This Row],[risico PF (%)]]/Tabel1[[#This Row],[Stoploss optie 2 (%)]]*-1,"")</f>
        <v/>
      </c>
      <c r="L1034" s="137"/>
      <c r="M1034" s="137"/>
      <c r="N1034" s="138"/>
      <c r="O1034" s="138"/>
      <c r="P1034" s="57"/>
      <c r="Q1034" s="61"/>
      <c r="R1034" s="61"/>
      <c r="S1034" s="61"/>
      <c r="T1034" s="60"/>
      <c r="U1034" s="60"/>
      <c r="V1034" s="62"/>
      <c r="W1034" s="62"/>
      <c r="X1034" s="76"/>
      <c r="Y1034" s="61"/>
      <c r="Z1034" s="163">
        <f>Tabel1[[#This Row],[prijs voorbij entry (%)]]-Tabel1[[#This Row],[Fictieve Stoploss (%)]]</f>
        <v>0</v>
      </c>
      <c r="AA1034" s="94"/>
      <c r="AB1034" s="94"/>
      <c r="AC1034" s="61"/>
      <c r="AD1034" s="61"/>
      <c r="AE1034" s="61"/>
      <c r="AF1034" s="95"/>
      <c r="AG1034" s="153">
        <f>Tabel1[[#This Row],[eindtijd]]-Tabel1[[#This Row],[starttijd]]</f>
        <v>0</v>
      </c>
      <c r="AI1034" s="59"/>
      <c r="AJ1034" s="162" t="str">
        <f>IFERROR($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1[[#This Row],[fees (%)]],"")</f>
        <v/>
      </c>
    </row>
    <row r="1035" spans="1:36" ht="15.75" customHeight="1" x14ac:dyDescent="0.35">
      <c r="A1035" s="55"/>
      <c r="B1035" s="56"/>
      <c r="C1035" s="56"/>
      <c r="D1035" s="56"/>
      <c r="E1035" s="56"/>
      <c r="F1035" s="57"/>
      <c r="G1035" s="67"/>
      <c r="H1035" s="67"/>
      <c r="I1035" s="185"/>
      <c r="J1035" s="58" t="str">
        <f>IFERROR(Tabel1[[#This Row],[risico PF (%)]]/Tabel1[[#This Row],[Fictieve Stoploss (%)]]*-1,"")</f>
        <v/>
      </c>
      <c r="K1035" s="58" t="str">
        <f>IFERROR(Tabel1[[#This Row],[risico PF (%)]]/Tabel1[[#This Row],[Stoploss optie 2 (%)]]*-1,"")</f>
        <v/>
      </c>
      <c r="L1035" s="137"/>
      <c r="M1035" s="137"/>
      <c r="N1035" s="138"/>
      <c r="O1035" s="138"/>
      <c r="P1035" s="57"/>
      <c r="Q1035" s="61"/>
      <c r="R1035" s="61"/>
      <c r="S1035" s="61"/>
      <c r="T1035" s="60"/>
      <c r="U1035" s="60"/>
      <c r="V1035" s="62"/>
      <c r="W1035" s="62"/>
      <c r="X1035" s="76"/>
      <c r="Y1035" s="61"/>
      <c r="Z1035" s="163">
        <f>Tabel1[[#This Row],[prijs voorbij entry (%)]]-Tabel1[[#This Row],[Fictieve Stoploss (%)]]</f>
        <v>0</v>
      </c>
      <c r="AA1035" s="94"/>
      <c r="AB1035" s="94"/>
      <c r="AC1035" s="61"/>
      <c r="AD1035" s="61"/>
      <c r="AE1035" s="61"/>
      <c r="AF1035" s="95"/>
      <c r="AG1035" s="153">
        <f>Tabel1[[#This Row],[eindtijd]]-Tabel1[[#This Row],[starttijd]]</f>
        <v>0</v>
      </c>
      <c r="AI1035" s="59"/>
      <c r="AJ1035" s="162" t="str">
        <f>IFERROR($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1[[#This Row],[fees (%)]],"")</f>
        <v/>
      </c>
    </row>
    <row r="1036" spans="1:36" ht="15.75" customHeight="1" x14ac:dyDescent="0.35">
      <c r="A1036" s="55"/>
      <c r="B1036" s="56"/>
      <c r="C1036" s="56"/>
      <c r="D1036" s="56"/>
      <c r="E1036" s="56"/>
      <c r="F1036" s="57"/>
      <c r="G1036" s="67"/>
      <c r="H1036" s="67"/>
      <c r="I1036" s="185"/>
      <c r="J1036" s="58" t="str">
        <f>IFERROR(Tabel1[[#This Row],[risico PF (%)]]/Tabel1[[#This Row],[Fictieve Stoploss (%)]]*-1,"")</f>
        <v/>
      </c>
      <c r="K1036" s="58" t="str">
        <f>IFERROR(Tabel1[[#This Row],[risico PF (%)]]/Tabel1[[#This Row],[Stoploss optie 2 (%)]]*-1,"")</f>
        <v/>
      </c>
      <c r="L1036" s="137"/>
      <c r="M1036" s="137"/>
      <c r="N1036" s="138"/>
      <c r="O1036" s="138"/>
      <c r="P1036" s="57"/>
      <c r="Q1036" s="61"/>
      <c r="R1036" s="61"/>
      <c r="S1036" s="61"/>
      <c r="T1036" s="60"/>
      <c r="U1036" s="60"/>
      <c r="V1036" s="62"/>
      <c r="W1036" s="62"/>
      <c r="X1036" s="76"/>
      <c r="Y1036" s="61"/>
      <c r="Z1036" s="163">
        <f>Tabel1[[#This Row],[prijs voorbij entry (%)]]-Tabel1[[#This Row],[Fictieve Stoploss (%)]]</f>
        <v>0</v>
      </c>
      <c r="AA1036" s="94"/>
      <c r="AB1036" s="94"/>
      <c r="AC1036" s="61"/>
      <c r="AD1036" s="61"/>
      <c r="AE1036" s="61"/>
      <c r="AF1036" s="95"/>
      <c r="AG1036" s="153">
        <f>Tabel1[[#This Row],[eindtijd]]-Tabel1[[#This Row],[starttijd]]</f>
        <v>0</v>
      </c>
      <c r="AI1036" s="59"/>
      <c r="AJ1036" s="162" t="str">
        <f>IFERROR($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1[[#This Row],[fees (%)]],"")</f>
        <v/>
      </c>
    </row>
    <row r="1037" spans="1:36" ht="15.75" customHeight="1" x14ac:dyDescent="0.35">
      <c r="A1037" s="55"/>
      <c r="B1037" s="56"/>
      <c r="C1037" s="56"/>
      <c r="D1037" s="56"/>
      <c r="E1037" s="56"/>
      <c r="F1037" s="57"/>
      <c r="G1037" s="67"/>
      <c r="H1037" s="67"/>
      <c r="I1037" s="185"/>
      <c r="J1037" s="58" t="str">
        <f>IFERROR(Tabel1[[#This Row],[risico PF (%)]]/Tabel1[[#This Row],[Fictieve Stoploss (%)]]*-1,"")</f>
        <v/>
      </c>
      <c r="K1037" s="58" t="str">
        <f>IFERROR(Tabel1[[#This Row],[risico PF (%)]]/Tabel1[[#This Row],[Stoploss optie 2 (%)]]*-1,"")</f>
        <v/>
      </c>
      <c r="L1037" s="137"/>
      <c r="M1037" s="137"/>
      <c r="N1037" s="138"/>
      <c r="O1037" s="138"/>
      <c r="P1037" s="57"/>
      <c r="Q1037" s="61"/>
      <c r="R1037" s="61"/>
      <c r="S1037" s="61"/>
      <c r="T1037" s="60"/>
      <c r="U1037" s="60"/>
      <c r="V1037" s="62"/>
      <c r="W1037" s="62"/>
      <c r="X1037" s="76"/>
      <c r="Y1037" s="61"/>
      <c r="Z1037" s="163">
        <f>Tabel1[[#This Row],[prijs voorbij entry (%)]]-Tabel1[[#This Row],[Fictieve Stoploss (%)]]</f>
        <v>0</v>
      </c>
      <c r="AA1037" s="94"/>
      <c r="AB1037" s="94"/>
      <c r="AC1037" s="61"/>
      <c r="AD1037" s="61"/>
      <c r="AE1037" s="61"/>
      <c r="AF1037" s="95"/>
      <c r="AG1037" s="153">
        <f>Tabel1[[#This Row],[eindtijd]]-Tabel1[[#This Row],[starttijd]]</f>
        <v>0</v>
      </c>
      <c r="AI1037" s="59"/>
      <c r="AJ1037" s="162" t="str">
        <f>IFERROR($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1[[#This Row],[fees (%)]],"")</f>
        <v/>
      </c>
    </row>
    <row r="1038" spans="1:36" ht="15.75" customHeight="1" x14ac:dyDescent="0.35">
      <c r="A1038" s="55"/>
      <c r="B1038" s="56"/>
      <c r="C1038" s="56"/>
      <c r="D1038" s="56"/>
      <c r="E1038" s="56"/>
      <c r="F1038" s="57"/>
      <c r="G1038" s="67"/>
      <c r="H1038" s="67"/>
      <c r="I1038" s="185"/>
      <c r="J1038" s="58" t="str">
        <f>IFERROR(Tabel1[[#This Row],[risico PF (%)]]/Tabel1[[#This Row],[Fictieve Stoploss (%)]]*-1,"")</f>
        <v/>
      </c>
      <c r="K1038" s="58" t="str">
        <f>IFERROR(Tabel1[[#This Row],[risico PF (%)]]/Tabel1[[#This Row],[Stoploss optie 2 (%)]]*-1,"")</f>
        <v/>
      </c>
      <c r="L1038" s="137"/>
      <c r="M1038" s="137"/>
      <c r="N1038" s="138"/>
      <c r="O1038" s="138"/>
      <c r="P1038" s="57"/>
      <c r="Q1038" s="61"/>
      <c r="R1038" s="61"/>
      <c r="S1038" s="61"/>
      <c r="T1038" s="60"/>
      <c r="U1038" s="60"/>
      <c r="V1038" s="62"/>
      <c r="W1038" s="62"/>
      <c r="X1038" s="76"/>
      <c r="Y1038" s="61"/>
      <c r="Z1038" s="163">
        <f>Tabel1[[#This Row],[prijs voorbij entry (%)]]-Tabel1[[#This Row],[Fictieve Stoploss (%)]]</f>
        <v>0</v>
      </c>
      <c r="AA1038" s="94"/>
      <c r="AB1038" s="94"/>
      <c r="AC1038" s="61"/>
      <c r="AD1038" s="61"/>
      <c r="AE1038" s="61"/>
      <c r="AF1038" s="95"/>
      <c r="AG1038" s="153">
        <f>Tabel1[[#This Row],[eindtijd]]-Tabel1[[#This Row],[starttijd]]</f>
        <v>0</v>
      </c>
      <c r="AI1038" s="59"/>
      <c r="AJ1038" s="162" t="str">
        <f>IFERROR($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1[[#This Row],[fees (%)]],"")</f>
        <v/>
      </c>
    </row>
    <row r="1039" spans="1:36" ht="15.75" customHeight="1" x14ac:dyDescent="0.35">
      <c r="A1039" s="55"/>
      <c r="B1039" s="56"/>
      <c r="C1039" s="56"/>
      <c r="D1039" s="56"/>
      <c r="E1039" s="56"/>
      <c r="F1039" s="57"/>
      <c r="G1039" s="67"/>
      <c r="H1039" s="67"/>
      <c r="I1039" s="185"/>
      <c r="J1039" s="58" t="str">
        <f>IFERROR(Tabel1[[#This Row],[risico PF (%)]]/Tabel1[[#This Row],[Fictieve Stoploss (%)]]*-1,"")</f>
        <v/>
      </c>
      <c r="K1039" s="58" t="str">
        <f>IFERROR(Tabel1[[#This Row],[risico PF (%)]]/Tabel1[[#This Row],[Stoploss optie 2 (%)]]*-1,"")</f>
        <v/>
      </c>
      <c r="L1039" s="137"/>
      <c r="M1039" s="137"/>
      <c r="N1039" s="138"/>
      <c r="O1039" s="138"/>
      <c r="P1039" s="57"/>
      <c r="Q1039" s="61"/>
      <c r="R1039" s="61"/>
      <c r="S1039" s="61"/>
      <c r="T1039" s="60"/>
      <c r="U1039" s="60"/>
      <c r="V1039" s="62"/>
      <c r="W1039" s="62"/>
      <c r="X1039" s="76"/>
      <c r="Y1039" s="61"/>
      <c r="Z1039" s="163">
        <f>Tabel1[[#This Row],[prijs voorbij entry (%)]]-Tabel1[[#This Row],[Fictieve Stoploss (%)]]</f>
        <v>0</v>
      </c>
      <c r="AA1039" s="94"/>
      <c r="AB1039" s="94"/>
      <c r="AC1039" s="61"/>
      <c r="AD1039" s="61"/>
      <c r="AE1039" s="61"/>
      <c r="AF1039" s="95"/>
      <c r="AG1039" s="153">
        <f>Tabel1[[#This Row],[eindtijd]]-Tabel1[[#This Row],[starttijd]]</f>
        <v>0</v>
      </c>
      <c r="AI1039" s="59"/>
      <c r="AJ1039" s="162" t="str">
        <f>IFERROR($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1[[#This Row],[fees (%)]],"")</f>
        <v/>
      </c>
    </row>
    <row r="1040" spans="1:36" ht="15.75" customHeight="1" x14ac:dyDescent="0.35">
      <c r="A1040" s="55"/>
      <c r="B1040" s="56"/>
      <c r="C1040" s="56"/>
      <c r="D1040" s="56"/>
      <c r="E1040" s="56"/>
      <c r="F1040" s="57"/>
      <c r="G1040" s="67"/>
      <c r="H1040" s="67"/>
      <c r="I1040" s="185"/>
      <c r="J1040" s="58" t="str">
        <f>IFERROR(Tabel1[[#This Row],[risico PF (%)]]/Tabel1[[#This Row],[Fictieve Stoploss (%)]]*-1,"")</f>
        <v/>
      </c>
      <c r="K1040" s="58" t="str">
        <f>IFERROR(Tabel1[[#This Row],[risico PF (%)]]/Tabel1[[#This Row],[Stoploss optie 2 (%)]]*-1,"")</f>
        <v/>
      </c>
      <c r="L1040" s="137"/>
      <c r="M1040" s="137"/>
      <c r="N1040" s="138"/>
      <c r="O1040" s="138"/>
      <c r="P1040" s="57"/>
      <c r="Q1040" s="61"/>
      <c r="R1040" s="61"/>
      <c r="S1040" s="61"/>
      <c r="T1040" s="60"/>
      <c r="U1040" s="60"/>
      <c r="V1040" s="62"/>
      <c r="W1040" s="62"/>
      <c r="X1040" s="76"/>
      <c r="Y1040" s="61"/>
      <c r="Z1040" s="163">
        <f>Tabel1[[#This Row],[prijs voorbij entry (%)]]-Tabel1[[#This Row],[Fictieve Stoploss (%)]]</f>
        <v>0</v>
      </c>
      <c r="AA1040" s="94"/>
      <c r="AB1040" s="94"/>
      <c r="AC1040" s="61"/>
      <c r="AD1040" s="61"/>
      <c r="AE1040" s="61"/>
      <c r="AF1040" s="95"/>
      <c r="AG1040" s="153">
        <f>Tabel1[[#This Row],[eindtijd]]-Tabel1[[#This Row],[starttijd]]</f>
        <v>0</v>
      </c>
      <c r="AI1040" s="59"/>
      <c r="AJ1040" s="162" t="str">
        <f>IFERROR($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1[[#This Row],[fees (%)]],"")</f>
        <v/>
      </c>
    </row>
    <row r="1041" spans="1:36" ht="15.75" customHeight="1" x14ac:dyDescent="0.35">
      <c r="A1041" s="55"/>
      <c r="B1041" s="56"/>
      <c r="C1041" s="56"/>
      <c r="D1041" s="56"/>
      <c r="E1041" s="56"/>
      <c r="F1041" s="57"/>
      <c r="G1041" s="67"/>
      <c r="H1041" s="67"/>
      <c r="I1041" s="185"/>
      <c r="J1041" s="58" t="str">
        <f>IFERROR(Tabel1[[#This Row],[risico PF (%)]]/Tabel1[[#This Row],[Fictieve Stoploss (%)]]*-1,"")</f>
        <v/>
      </c>
      <c r="K1041" s="58" t="str">
        <f>IFERROR(Tabel1[[#This Row],[risico PF (%)]]/Tabel1[[#This Row],[Stoploss optie 2 (%)]]*-1,"")</f>
        <v/>
      </c>
      <c r="L1041" s="137"/>
      <c r="M1041" s="137"/>
      <c r="N1041" s="138"/>
      <c r="O1041" s="138"/>
      <c r="P1041" s="57"/>
      <c r="Q1041" s="61"/>
      <c r="R1041" s="61"/>
      <c r="S1041" s="61"/>
      <c r="T1041" s="60"/>
      <c r="U1041" s="60"/>
      <c r="V1041" s="62"/>
      <c r="W1041" s="62"/>
      <c r="X1041" s="76"/>
      <c r="Y1041" s="61"/>
      <c r="Z1041" s="163">
        <f>Tabel1[[#This Row],[prijs voorbij entry (%)]]-Tabel1[[#This Row],[Fictieve Stoploss (%)]]</f>
        <v>0</v>
      </c>
      <c r="AA1041" s="94"/>
      <c r="AB1041" s="94"/>
      <c r="AC1041" s="61"/>
      <c r="AD1041" s="61"/>
      <c r="AE1041" s="61"/>
      <c r="AF1041" s="95"/>
      <c r="AG1041" s="153">
        <f>Tabel1[[#This Row],[eindtijd]]-Tabel1[[#This Row],[starttijd]]</f>
        <v>0</v>
      </c>
      <c r="AI1041" s="59"/>
      <c r="AJ1041" s="162" t="str">
        <f>IFERROR($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1[[#This Row],[fees (%)]],"")</f>
        <v/>
      </c>
    </row>
    <row r="1042" spans="1:36" ht="15.75" customHeight="1" x14ac:dyDescent="0.35">
      <c r="A1042" s="55"/>
      <c r="B1042" s="56"/>
      <c r="C1042" s="56"/>
      <c r="D1042" s="56"/>
      <c r="E1042" s="56"/>
      <c r="F1042" s="57"/>
      <c r="G1042" s="67"/>
      <c r="H1042" s="67"/>
      <c r="I1042" s="185"/>
      <c r="J1042" s="58" t="str">
        <f>IFERROR(Tabel1[[#This Row],[risico PF (%)]]/Tabel1[[#This Row],[Fictieve Stoploss (%)]]*-1,"")</f>
        <v/>
      </c>
      <c r="K1042" s="58" t="str">
        <f>IFERROR(Tabel1[[#This Row],[risico PF (%)]]/Tabel1[[#This Row],[Stoploss optie 2 (%)]]*-1,"")</f>
        <v/>
      </c>
      <c r="L1042" s="137"/>
      <c r="M1042" s="137"/>
      <c r="N1042" s="138"/>
      <c r="O1042" s="138"/>
      <c r="P1042" s="57"/>
      <c r="Q1042" s="61"/>
      <c r="R1042" s="61"/>
      <c r="S1042" s="61"/>
      <c r="T1042" s="60"/>
      <c r="U1042" s="60"/>
      <c r="V1042" s="62"/>
      <c r="W1042" s="62"/>
      <c r="X1042" s="76"/>
      <c r="Y1042" s="61"/>
      <c r="Z1042" s="163">
        <f>Tabel1[[#This Row],[prijs voorbij entry (%)]]-Tabel1[[#This Row],[Fictieve Stoploss (%)]]</f>
        <v>0</v>
      </c>
      <c r="AA1042" s="94"/>
      <c r="AB1042" s="94"/>
      <c r="AC1042" s="61"/>
      <c r="AD1042" s="61"/>
      <c r="AE1042" s="61"/>
      <c r="AF1042" s="95"/>
      <c r="AG1042" s="153">
        <f>Tabel1[[#This Row],[eindtijd]]-Tabel1[[#This Row],[starttijd]]</f>
        <v>0</v>
      </c>
      <c r="AI1042" s="59"/>
      <c r="AJ1042" s="162" t="str">
        <f>IFERROR($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1[[#This Row],[fees (%)]],"")</f>
        <v/>
      </c>
    </row>
    <row r="1043" spans="1:36" ht="15.75" customHeight="1" x14ac:dyDescent="0.35">
      <c r="A1043" s="55"/>
      <c r="B1043" s="56"/>
      <c r="C1043" s="56"/>
      <c r="D1043" s="56"/>
      <c r="E1043" s="56"/>
      <c r="F1043" s="57"/>
      <c r="G1043" s="67"/>
      <c r="H1043" s="67"/>
      <c r="I1043" s="185"/>
      <c r="J1043" s="58" t="str">
        <f>IFERROR(Tabel1[[#This Row],[risico PF (%)]]/Tabel1[[#This Row],[Fictieve Stoploss (%)]]*-1,"")</f>
        <v/>
      </c>
      <c r="K1043" s="58" t="str">
        <f>IFERROR(Tabel1[[#This Row],[risico PF (%)]]/Tabel1[[#This Row],[Stoploss optie 2 (%)]]*-1,"")</f>
        <v/>
      </c>
      <c r="L1043" s="137"/>
      <c r="M1043" s="137"/>
      <c r="N1043" s="138"/>
      <c r="O1043" s="138"/>
      <c r="P1043" s="57"/>
      <c r="Q1043" s="61"/>
      <c r="R1043" s="61"/>
      <c r="S1043" s="61"/>
      <c r="T1043" s="60"/>
      <c r="U1043" s="60"/>
      <c r="V1043" s="62"/>
      <c r="W1043" s="62"/>
      <c r="X1043" s="76"/>
      <c r="Y1043" s="61"/>
      <c r="Z1043" s="163">
        <f>Tabel1[[#This Row],[prijs voorbij entry (%)]]-Tabel1[[#This Row],[Fictieve Stoploss (%)]]</f>
        <v>0</v>
      </c>
      <c r="AA1043" s="94"/>
      <c r="AB1043" s="94"/>
      <c r="AC1043" s="61"/>
      <c r="AD1043" s="61"/>
      <c r="AE1043" s="61"/>
      <c r="AF1043" s="95"/>
      <c r="AG1043" s="153">
        <f>Tabel1[[#This Row],[eindtijd]]-Tabel1[[#This Row],[starttijd]]</f>
        <v>0</v>
      </c>
      <c r="AI1043" s="59"/>
      <c r="AJ1043" s="162" t="str">
        <f>IFERROR($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1[[#This Row],[fees (%)]],"")</f>
        <v/>
      </c>
    </row>
    <row r="1044" spans="1:36" ht="15.75" customHeight="1" x14ac:dyDescent="0.35">
      <c r="A1044" s="55"/>
      <c r="B1044" s="56"/>
      <c r="C1044" s="56"/>
      <c r="D1044" s="56"/>
      <c r="E1044" s="56"/>
      <c r="F1044" s="57"/>
      <c r="G1044" s="67"/>
      <c r="H1044" s="67"/>
      <c r="I1044" s="185"/>
      <c r="J1044" s="58" t="str">
        <f>IFERROR(Tabel1[[#This Row],[risico PF (%)]]/Tabel1[[#This Row],[Fictieve Stoploss (%)]]*-1,"")</f>
        <v/>
      </c>
      <c r="K1044" s="58" t="str">
        <f>IFERROR(Tabel1[[#This Row],[risico PF (%)]]/Tabel1[[#This Row],[Stoploss optie 2 (%)]]*-1,"")</f>
        <v/>
      </c>
      <c r="L1044" s="137"/>
      <c r="M1044" s="137"/>
      <c r="N1044" s="138"/>
      <c r="O1044" s="138"/>
      <c r="P1044" s="57"/>
      <c r="Q1044" s="61"/>
      <c r="R1044" s="61"/>
      <c r="S1044" s="61"/>
      <c r="T1044" s="60"/>
      <c r="U1044" s="60"/>
      <c r="V1044" s="62"/>
      <c r="W1044" s="62"/>
      <c r="X1044" s="76"/>
      <c r="Y1044" s="61"/>
      <c r="Z1044" s="163">
        <f>Tabel1[[#This Row],[prijs voorbij entry (%)]]-Tabel1[[#This Row],[Fictieve Stoploss (%)]]</f>
        <v>0</v>
      </c>
      <c r="AA1044" s="94"/>
      <c r="AB1044" s="94"/>
      <c r="AC1044" s="61"/>
      <c r="AD1044" s="61"/>
      <c r="AE1044" s="61"/>
      <c r="AF1044" s="95"/>
      <c r="AG1044" s="153">
        <f>Tabel1[[#This Row],[eindtijd]]-Tabel1[[#This Row],[starttijd]]</f>
        <v>0</v>
      </c>
      <c r="AI1044" s="59"/>
      <c r="AJ1044" s="162" t="str">
        <f>IFERROR($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1[[#This Row],[fees (%)]],"")</f>
        <v/>
      </c>
    </row>
    <row r="1045" spans="1:36" ht="15.75" customHeight="1" x14ac:dyDescent="0.35">
      <c r="A1045" s="55"/>
      <c r="B1045" s="56"/>
      <c r="C1045" s="56"/>
      <c r="D1045" s="56"/>
      <c r="E1045" s="56"/>
      <c r="F1045" s="57"/>
      <c r="G1045" s="67"/>
      <c r="H1045" s="67"/>
      <c r="I1045" s="185"/>
      <c r="J1045" s="58" t="str">
        <f>IFERROR(Tabel1[[#This Row],[risico PF (%)]]/Tabel1[[#This Row],[Fictieve Stoploss (%)]]*-1,"")</f>
        <v/>
      </c>
      <c r="K1045" s="58" t="str">
        <f>IFERROR(Tabel1[[#This Row],[risico PF (%)]]/Tabel1[[#This Row],[Stoploss optie 2 (%)]]*-1,"")</f>
        <v/>
      </c>
      <c r="L1045" s="137"/>
      <c r="M1045" s="137"/>
      <c r="N1045" s="138"/>
      <c r="O1045" s="138"/>
      <c r="P1045" s="57"/>
      <c r="Q1045" s="61"/>
      <c r="R1045" s="61"/>
      <c r="S1045" s="61"/>
      <c r="T1045" s="60"/>
      <c r="U1045" s="60"/>
      <c r="V1045" s="62"/>
      <c r="W1045" s="62"/>
      <c r="X1045" s="76"/>
      <c r="Y1045" s="61"/>
      <c r="Z1045" s="163">
        <f>Tabel1[[#This Row],[prijs voorbij entry (%)]]-Tabel1[[#This Row],[Fictieve Stoploss (%)]]</f>
        <v>0</v>
      </c>
      <c r="AA1045" s="94"/>
      <c r="AB1045" s="94"/>
      <c r="AC1045" s="61"/>
      <c r="AD1045" s="61"/>
      <c r="AE1045" s="61"/>
      <c r="AF1045" s="95"/>
      <c r="AG1045" s="153">
        <f>Tabel1[[#This Row],[eindtijd]]-Tabel1[[#This Row],[starttijd]]</f>
        <v>0</v>
      </c>
      <c r="AI1045" s="59"/>
      <c r="AJ1045" s="162" t="str">
        <f>IFERROR($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1[[#This Row],[fees (%)]],"")</f>
        <v/>
      </c>
    </row>
    <row r="1046" spans="1:36" ht="15.75" customHeight="1" x14ac:dyDescent="0.35">
      <c r="A1046" s="55"/>
      <c r="B1046" s="56"/>
      <c r="C1046" s="56"/>
      <c r="D1046" s="56"/>
      <c r="E1046" s="56"/>
      <c r="F1046" s="57"/>
      <c r="G1046" s="67"/>
      <c r="H1046" s="67"/>
      <c r="I1046" s="185"/>
      <c r="J1046" s="58" t="str">
        <f>IFERROR(Tabel1[[#This Row],[risico PF (%)]]/Tabel1[[#This Row],[Fictieve Stoploss (%)]]*-1,"")</f>
        <v/>
      </c>
      <c r="K1046" s="58" t="str">
        <f>IFERROR(Tabel1[[#This Row],[risico PF (%)]]/Tabel1[[#This Row],[Stoploss optie 2 (%)]]*-1,"")</f>
        <v/>
      </c>
      <c r="L1046" s="137"/>
      <c r="M1046" s="137"/>
      <c r="N1046" s="138"/>
      <c r="O1046" s="138"/>
      <c r="P1046" s="57"/>
      <c r="Q1046" s="61"/>
      <c r="R1046" s="61"/>
      <c r="S1046" s="61"/>
      <c r="T1046" s="60"/>
      <c r="U1046" s="60"/>
      <c r="V1046" s="62"/>
      <c r="W1046" s="62"/>
      <c r="X1046" s="76"/>
      <c r="Y1046" s="61"/>
      <c r="Z1046" s="163">
        <f>Tabel1[[#This Row],[prijs voorbij entry (%)]]-Tabel1[[#This Row],[Fictieve Stoploss (%)]]</f>
        <v>0</v>
      </c>
      <c r="AA1046" s="94"/>
      <c r="AB1046" s="94"/>
      <c r="AC1046" s="61"/>
      <c r="AD1046" s="61"/>
      <c r="AE1046" s="61"/>
      <c r="AF1046" s="95"/>
      <c r="AG1046" s="153">
        <f>Tabel1[[#This Row],[eindtijd]]-Tabel1[[#This Row],[starttijd]]</f>
        <v>0</v>
      </c>
      <c r="AI1046" s="59"/>
      <c r="AJ1046" s="162" t="str">
        <f>IFERROR($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1[[#This Row],[fees (%)]],"")</f>
        <v/>
      </c>
    </row>
    <row r="1047" spans="1:36" ht="15.75" customHeight="1" x14ac:dyDescent="0.35">
      <c r="A1047" s="55"/>
      <c r="B1047" s="56"/>
      <c r="C1047" s="56"/>
      <c r="D1047" s="56"/>
      <c r="E1047" s="56"/>
      <c r="F1047" s="57"/>
      <c r="G1047" s="67"/>
      <c r="H1047" s="67"/>
      <c r="I1047" s="185"/>
      <c r="J1047" s="58" t="str">
        <f>IFERROR(Tabel1[[#This Row],[risico PF (%)]]/Tabel1[[#This Row],[Fictieve Stoploss (%)]]*-1,"")</f>
        <v/>
      </c>
      <c r="K1047" s="58" t="str">
        <f>IFERROR(Tabel1[[#This Row],[risico PF (%)]]/Tabel1[[#This Row],[Stoploss optie 2 (%)]]*-1,"")</f>
        <v/>
      </c>
      <c r="L1047" s="137"/>
      <c r="M1047" s="137"/>
      <c r="N1047" s="138"/>
      <c r="O1047" s="138"/>
      <c r="P1047" s="57"/>
      <c r="Q1047" s="61"/>
      <c r="R1047" s="61"/>
      <c r="S1047" s="61"/>
      <c r="T1047" s="60"/>
      <c r="U1047" s="60"/>
      <c r="V1047" s="62"/>
      <c r="W1047" s="62"/>
      <c r="X1047" s="76"/>
      <c r="Y1047" s="61"/>
      <c r="Z1047" s="163">
        <f>Tabel1[[#This Row],[prijs voorbij entry (%)]]-Tabel1[[#This Row],[Fictieve Stoploss (%)]]</f>
        <v>0</v>
      </c>
      <c r="AA1047" s="94"/>
      <c r="AB1047" s="94"/>
      <c r="AC1047" s="61"/>
      <c r="AD1047" s="61"/>
      <c r="AE1047" s="61"/>
      <c r="AF1047" s="95"/>
      <c r="AG1047" s="153">
        <f>Tabel1[[#This Row],[eindtijd]]-Tabel1[[#This Row],[starttijd]]</f>
        <v>0</v>
      </c>
      <c r="AI1047" s="59"/>
      <c r="AJ1047" s="162" t="str">
        <f>IFERROR($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1[[#This Row],[fees (%)]],"")</f>
        <v/>
      </c>
    </row>
    <row r="1048" spans="1:36" ht="15.75" customHeight="1" x14ac:dyDescent="0.35">
      <c r="A1048" s="55"/>
      <c r="B1048" s="56"/>
      <c r="C1048" s="56"/>
      <c r="D1048" s="56"/>
      <c r="E1048" s="56"/>
      <c r="F1048" s="57"/>
      <c r="G1048" s="67"/>
      <c r="H1048" s="67"/>
      <c r="I1048" s="185"/>
      <c r="J1048" s="58" t="str">
        <f>IFERROR(Tabel1[[#This Row],[risico PF (%)]]/Tabel1[[#This Row],[Fictieve Stoploss (%)]]*-1,"")</f>
        <v/>
      </c>
      <c r="K1048" s="58" t="str">
        <f>IFERROR(Tabel1[[#This Row],[risico PF (%)]]/Tabel1[[#This Row],[Stoploss optie 2 (%)]]*-1,"")</f>
        <v/>
      </c>
      <c r="L1048" s="137"/>
      <c r="M1048" s="137"/>
      <c r="N1048" s="138"/>
      <c r="O1048" s="138"/>
      <c r="P1048" s="57"/>
      <c r="Q1048" s="61"/>
      <c r="R1048" s="61"/>
      <c r="S1048" s="61"/>
      <c r="T1048" s="60"/>
      <c r="U1048" s="60"/>
      <c r="V1048" s="62"/>
      <c r="W1048" s="62"/>
      <c r="X1048" s="76"/>
      <c r="Y1048" s="61"/>
      <c r="Z1048" s="163">
        <f>Tabel1[[#This Row],[prijs voorbij entry (%)]]-Tabel1[[#This Row],[Fictieve Stoploss (%)]]</f>
        <v>0</v>
      </c>
      <c r="AA1048" s="94"/>
      <c r="AB1048" s="94"/>
      <c r="AC1048" s="61"/>
      <c r="AD1048" s="61"/>
      <c r="AE1048" s="61"/>
      <c r="AF1048" s="95"/>
      <c r="AG1048" s="153">
        <f>Tabel1[[#This Row],[eindtijd]]-Tabel1[[#This Row],[starttijd]]</f>
        <v>0</v>
      </c>
      <c r="AI1048" s="59"/>
      <c r="AJ1048" s="162" t="str">
        <f>IFERROR($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1[[#This Row],[fees (%)]],"")</f>
        <v/>
      </c>
    </row>
    <row r="1049" spans="1:36" ht="15.75" customHeight="1" x14ac:dyDescent="0.35">
      <c r="A1049" s="55"/>
      <c r="B1049" s="56"/>
      <c r="C1049" s="56"/>
      <c r="D1049" s="56"/>
      <c r="E1049" s="56"/>
      <c r="F1049" s="57"/>
      <c r="G1049" s="67"/>
      <c r="H1049" s="67"/>
      <c r="I1049" s="185"/>
      <c r="J1049" s="58" t="str">
        <f>IFERROR(Tabel1[[#This Row],[risico PF (%)]]/Tabel1[[#This Row],[Fictieve Stoploss (%)]]*-1,"")</f>
        <v/>
      </c>
      <c r="K1049" s="58" t="str">
        <f>IFERROR(Tabel1[[#This Row],[risico PF (%)]]/Tabel1[[#This Row],[Stoploss optie 2 (%)]]*-1,"")</f>
        <v/>
      </c>
      <c r="L1049" s="137"/>
      <c r="M1049" s="137"/>
      <c r="N1049" s="138"/>
      <c r="O1049" s="138"/>
      <c r="P1049" s="57"/>
      <c r="Q1049" s="61"/>
      <c r="R1049" s="61"/>
      <c r="S1049" s="61"/>
      <c r="T1049" s="60"/>
      <c r="U1049" s="60"/>
      <c r="V1049" s="62"/>
      <c r="W1049" s="62"/>
      <c r="X1049" s="76"/>
      <c r="Y1049" s="61"/>
      <c r="Z1049" s="163">
        <f>Tabel1[[#This Row],[prijs voorbij entry (%)]]-Tabel1[[#This Row],[Fictieve Stoploss (%)]]</f>
        <v>0</v>
      </c>
      <c r="AA1049" s="94"/>
      <c r="AB1049" s="94"/>
      <c r="AC1049" s="61"/>
      <c r="AD1049" s="61"/>
      <c r="AE1049" s="61"/>
      <c r="AF1049" s="95"/>
      <c r="AG1049" s="153">
        <f>Tabel1[[#This Row],[eindtijd]]-Tabel1[[#This Row],[starttijd]]</f>
        <v>0</v>
      </c>
      <c r="AI1049" s="59"/>
      <c r="AJ1049" s="162" t="str">
        <f>IFERROR($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1[[#This Row],[fees (%)]],"")</f>
        <v/>
      </c>
    </row>
    <row r="1050" spans="1:36" ht="15.75" customHeight="1" x14ac:dyDescent="0.35">
      <c r="A1050" s="55"/>
      <c r="B1050" s="56"/>
      <c r="C1050" s="56"/>
      <c r="D1050" s="56"/>
      <c r="E1050" s="56"/>
      <c r="F1050" s="57"/>
      <c r="G1050" s="67"/>
      <c r="H1050" s="67"/>
      <c r="I1050" s="185"/>
      <c r="J1050" s="58" t="str">
        <f>IFERROR(Tabel1[[#This Row],[risico PF (%)]]/Tabel1[[#This Row],[Fictieve Stoploss (%)]]*-1,"")</f>
        <v/>
      </c>
      <c r="K1050" s="58" t="str">
        <f>IFERROR(Tabel1[[#This Row],[risico PF (%)]]/Tabel1[[#This Row],[Stoploss optie 2 (%)]]*-1,"")</f>
        <v/>
      </c>
      <c r="L1050" s="137"/>
      <c r="M1050" s="137"/>
      <c r="N1050" s="138"/>
      <c r="O1050" s="138"/>
      <c r="P1050" s="57"/>
      <c r="Q1050" s="61"/>
      <c r="R1050" s="61"/>
      <c r="S1050" s="61"/>
      <c r="T1050" s="60"/>
      <c r="U1050" s="60"/>
      <c r="V1050" s="62"/>
      <c r="W1050" s="62"/>
      <c r="X1050" s="76"/>
      <c r="Y1050" s="61"/>
      <c r="Z1050" s="163">
        <f>Tabel1[[#This Row],[prijs voorbij entry (%)]]-Tabel1[[#This Row],[Fictieve Stoploss (%)]]</f>
        <v>0</v>
      </c>
      <c r="AA1050" s="94"/>
      <c r="AB1050" s="94"/>
      <c r="AC1050" s="61"/>
      <c r="AD1050" s="61"/>
      <c r="AE1050" s="61"/>
      <c r="AF1050" s="95"/>
      <c r="AG1050" s="153">
        <f>Tabel1[[#This Row],[eindtijd]]-Tabel1[[#This Row],[starttijd]]</f>
        <v>0</v>
      </c>
      <c r="AI1050" s="59"/>
      <c r="AJ1050" s="162" t="str">
        <f>IFERROR($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1[[#This Row],[fees (%)]],"")</f>
        <v/>
      </c>
    </row>
    <row r="1051" spans="1:36" ht="15.75" customHeight="1" x14ac:dyDescent="0.35">
      <c r="A1051" s="55"/>
      <c r="B1051" s="56"/>
      <c r="C1051" s="56"/>
      <c r="D1051" s="56"/>
      <c r="E1051" s="56"/>
      <c r="F1051" s="57"/>
      <c r="G1051" s="67"/>
      <c r="H1051" s="67"/>
      <c r="I1051" s="185"/>
      <c r="J1051" s="58" t="str">
        <f>IFERROR(Tabel1[[#This Row],[risico PF (%)]]/Tabel1[[#This Row],[Fictieve Stoploss (%)]]*-1,"")</f>
        <v/>
      </c>
      <c r="K1051" s="58" t="str">
        <f>IFERROR(Tabel1[[#This Row],[risico PF (%)]]/Tabel1[[#This Row],[Stoploss optie 2 (%)]]*-1,"")</f>
        <v/>
      </c>
      <c r="L1051" s="137"/>
      <c r="M1051" s="137"/>
      <c r="N1051" s="138"/>
      <c r="O1051" s="138"/>
      <c r="P1051" s="57"/>
      <c r="Q1051" s="61"/>
      <c r="R1051" s="61"/>
      <c r="S1051" s="61"/>
      <c r="T1051" s="60"/>
      <c r="U1051" s="60"/>
      <c r="V1051" s="62"/>
      <c r="W1051" s="62"/>
      <c r="X1051" s="76"/>
      <c r="Y1051" s="61"/>
      <c r="Z1051" s="163">
        <f>Tabel1[[#This Row],[prijs voorbij entry (%)]]-Tabel1[[#This Row],[Fictieve Stoploss (%)]]</f>
        <v>0</v>
      </c>
      <c r="AA1051" s="94"/>
      <c r="AB1051" s="94"/>
      <c r="AC1051" s="61"/>
      <c r="AD1051" s="61"/>
      <c r="AE1051" s="61"/>
      <c r="AF1051" s="95"/>
      <c r="AG1051" s="153">
        <f>Tabel1[[#This Row],[eindtijd]]-Tabel1[[#This Row],[starttijd]]</f>
        <v>0</v>
      </c>
      <c r="AI1051" s="59"/>
      <c r="AJ1051" s="162" t="str">
        <f>IFERROR($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1[[#This Row],[fees (%)]],"")</f>
        <v/>
      </c>
    </row>
    <row r="1052" spans="1:36" ht="15.75" customHeight="1" x14ac:dyDescent="0.35">
      <c r="A1052" s="55"/>
      <c r="B1052" s="56"/>
      <c r="C1052" s="56"/>
      <c r="D1052" s="56"/>
      <c r="E1052" s="56"/>
      <c r="F1052" s="57"/>
      <c r="G1052" s="67"/>
      <c r="H1052" s="67"/>
      <c r="I1052" s="185"/>
      <c r="J1052" s="58" t="str">
        <f>IFERROR(Tabel1[[#This Row],[risico PF (%)]]/Tabel1[[#This Row],[Fictieve Stoploss (%)]]*-1,"")</f>
        <v/>
      </c>
      <c r="K1052" s="58" t="str">
        <f>IFERROR(Tabel1[[#This Row],[risico PF (%)]]/Tabel1[[#This Row],[Stoploss optie 2 (%)]]*-1,"")</f>
        <v/>
      </c>
      <c r="L1052" s="137"/>
      <c r="M1052" s="137"/>
      <c r="N1052" s="138"/>
      <c r="O1052" s="138"/>
      <c r="P1052" s="57"/>
      <c r="Q1052" s="61"/>
      <c r="R1052" s="61"/>
      <c r="S1052" s="61"/>
      <c r="T1052" s="60"/>
      <c r="U1052" s="60"/>
      <c r="V1052" s="62"/>
      <c r="W1052" s="62"/>
      <c r="X1052" s="76"/>
      <c r="Y1052" s="61"/>
      <c r="Z1052" s="163">
        <f>Tabel1[[#This Row],[prijs voorbij entry (%)]]-Tabel1[[#This Row],[Fictieve Stoploss (%)]]</f>
        <v>0</v>
      </c>
      <c r="AA1052" s="94"/>
      <c r="AB1052" s="94"/>
      <c r="AC1052" s="61"/>
      <c r="AD1052" s="61"/>
      <c r="AE1052" s="61"/>
      <c r="AF1052" s="95"/>
      <c r="AG1052" s="153">
        <f>Tabel1[[#This Row],[eindtijd]]-Tabel1[[#This Row],[starttijd]]</f>
        <v>0</v>
      </c>
      <c r="AI1052" s="59"/>
      <c r="AJ1052" s="162" t="str">
        <f>IFERROR($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1[[#This Row],[fees (%)]],"")</f>
        <v/>
      </c>
    </row>
    <row r="1053" spans="1:36" ht="15.75" customHeight="1" x14ac:dyDescent="0.35">
      <c r="A1053" s="55"/>
      <c r="B1053" s="56"/>
      <c r="C1053" s="56"/>
      <c r="D1053" s="56"/>
      <c r="E1053" s="56"/>
      <c r="F1053" s="57"/>
      <c r="G1053" s="67"/>
      <c r="H1053" s="67"/>
      <c r="I1053" s="185"/>
      <c r="J1053" s="58" t="str">
        <f>IFERROR(Tabel1[[#This Row],[risico PF (%)]]/Tabel1[[#This Row],[Fictieve Stoploss (%)]]*-1,"")</f>
        <v/>
      </c>
      <c r="K1053" s="58" t="str">
        <f>IFERROR(Tabel1[[#This Row],[risico PF (%)]]/Tabel1[[#This Row],[Stoploss optie 2 (%)]]*-1,"")</f>
        <v/>
      </c>
      <c r="L1053" s="137"/>
      <c r="M1053" s="137"/>
      <c r="N1053" s="138"/>
      <c r="O1053" s="138"/>
      <c r="P1053" s="57"/>
      <c r="Q1053" s="61"/>
      <c r="R1053" s="61"/>
      <c r="S1053" s="61"/>
      <c r="T1053" s="60"/>
      <c r="U1053" s="60"/>
      <c r="V1053" s="62"/>
      <c r="W1053" s="62"/>
      <c r="X1053" s="76"/>
      <c r="Y1053" s="61"/>
      <c r="Z1053" s="163">
        <f>Tabel1[[#This Row],[prijs voorbij entry (%)]]-Tabel1[[#This Row],[Fictieve Stoploss (%)]]</f>
        <v>0</v>
      </c>
      <c r="AA1053" s="94"/>
      <c r="AB1053" s="94"/>
      <c r="AC1053" s="61"/>
      <c r="AD1053" s="61"/>
      <c r="AE1053" s="61"/>
      <c r="AF1053" s="95"/>
      <c r="AG1053" s="153">
        <f>Tabel1[[#This Row],[eindtijd]]-Tabel1[[#This Row],[starttijd]]</f>
        <v>0</v>
      </c>
      <c r="AI1053" s="59"/>
      <c r="AJ1053" s="162" t="str">
        <f>IFERROR($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1[[#This Row],[fees (%)]],"")</f>
        <v/>
      </c>
    </row>
    <row r="1054" spans="1:36" ht="15.75" customHeight="1" x14ac:dyDescent="0.35">
      <c r="A1054" s="55"/>
      <c r="B1054" s="56"/>
      <c r="C1054" s="56"/>
      <c r="D1054" s="56"/>
      <c r="E1054" s="56"/>
      <c r="F1054" s="57"/>
      <c r="G1054" s="67"/>
      <c r="H1054" s="67"/>
      <c r="I1054" s="185"/>
      <c r="J1054" s="58" t="str">
        <f>IFERROR(Tabel1[[#This Row],[risico PF (%)]]/Tabel1[[#This Row],[Fictieve Stoploss (%)]]*-1,"")</f>
        <v/>
      </c>
      <c r="K1054" s="58" t="str">
        <f>IFERROR(Tabel1[[#This Row],[risico PF (%)]]/Tabel1[[#This Row],[Stoploss optie 2 (%)]]*-1,"")</f>
        <v/>
      </c>
      <c r="L1054" s="137"/>
      <c r="M1054" s="137"/>
      <c r="N1054" s="138"/>
      <c r="O1054" s="138"/>
      <c r="P1054" s="57"/>
      <c r="Q1054" s="61"/>
      <c r="R1054" s="61"/>
      <c r="S1054" s="61"/>
      <c r="T1054" s="60"/>
      <c r="U1054" s="60"/>
      <c r="V1054" s="62"/>
      <c r="W1054" s="62"/>
      <c r="X1054" s="76"/>
      <c r="Y1054" s="61"/>
      <c r="Z1054" s="163">
        <f>Tabel1[[#This Row],[prijs voorbij entry (%)]]-Tabel1[[#This Row],[Fictieve Stoploss (%)]]</f>
        <v>0</v>
      </c>
      <c r="AA1054" s="94"/>
      <c r="AB1054" s="94"/>
      <c r="AC1054" s="61"/>
      <c r="AD1054" s="61"/>
      <c r="AE1054" s="61"/>
      <c r="AF1054" s="95"/>
      <c r="AG1054" s="153">
        <f>Tabel1[[#This Row],[eindtijd]]-Tabel1[[#This Row],[starttijd]]</f>
        <v>0</v>
      </c>
      <c r="AI1054" s="59"/>
      <c r="AJ1054" s="162" t="str">
        <f>IFERROR($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1[[#This Row],[fees (%)]],"")</f>
        <v/>
      </c>
    </row>
    <row r="1055" spans="1:36" ht="15.75" customHeight="1" x14ac:dyDescent="0.35">
      <c r="A1055" s="55"/>
      <c r="B1055" s="56"/>
      <c r="C1055" s="56"/>
      <c r="D1055" s="56"/>
      <c r="E1055" s="56"/>
      <c r="F1055" s="57"/>
      <c r="G1055" s="67"/>
      <c r="H1055" s="67"/>
      <c r="I1055" s="185"/>
      <c r="J1055" s="58" t="str">
        <f>IFERROR(Tabel1[[#This Row],[risico PF (%)]]/Tabel1[[#This Row],[Fictieve Stoploss (%)]]*-1,"")</f>
        <v/>
      </c>
      <c r="K1055" s="58" t="str">
        <f>IFERROR(Tabel1[[#This Row],[risico PF (%)]]/Tabel1[[#This Row],[Stoploss optie 2 (%)]]*-1,"")</f>
        <v/>
      </c>
      <c r="L1055" s="137"/>
      <c r="M1055" s="137"/>
      <c r="N1055" s="138"/>
      <c r="O1055" s="138"/>
      <c r="P1055" s="57"/>
      <c r="Q1055" s="61"/>
      <c r="R1055" s="61"/>
      <c r="S1055" s="61"/>
      <c r="T1055" s="60"/>
      <c r="U1055" s="60"/>
      <c r="V1055" s="62"/>
      <c r="W1055" s="62"/>
      <c r="X1055" s="76"/>
      <c r="Y1055" s="61"/>
      <c r="Z1055" s="163">
        <f>Tabel1[[#This Row],[prijs voorbij entry (%)]]-Tabel1[[#This Row],[Fictieve Stoploss (%)]]</f>
        <v>0</v>
      </c>
      <c r="AA1055" s="94"/>
      <c r="AB1055" s="94"/>
      <c r="AC1055" s="61"/>
      <c r="AD1055" s="61"/>
      <c r="AE1055" s="61"/>
      <c r="AF1055" s="95"/>
      <c r="AG1055" s="153">
        <f>Tabel1[[#This Row],[eindtijd]]-Tabel1[[#This Row],[starttijd]]</f>
        <v>0</v>
      </c>
      <c r="AI1055" s="59"/>
      <c r="AJ1055" s="162" t="str">
        <f>IFERROR($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1[[#This Row],[fees (%)]],"")</f>
        <v/>
      </c>
    </row>
    <row r="1056" spans="1:36" ht="15.75" customHeight="1" x14ac:dyDescent="0.35">
      <c r="A1056" s="55"/>
      <c r="B1056" s="56"/>
      <c r="C1056" s="56"/>
      <c r="D1056" s="56"/>
      <c r="E1056" s="56"/>
      <c r="F1056" s="57"/>
      <c r="G1056" s="67"/>
      <c r="H1056" s="67"/>
      <c r="I1056" s="185"/>
      <c r="J1056" s="58" t="str">
        <f>IFERROR(Tabel1[[#This Row],[risico PF (%)]]/Tabel1[[#This Row],[Fictieve Stoploss (%)]]*-1,"")</f>
        <v/>
      </c>
      <c r="K1056" s="58" t="str">
        <f>IFERROR(Tabel1[[#This Row],[risico PF (%)]]/Tabel1[[#This Row],[Stoploss optie 2 (%)]]*-1,"")</f>
        <v/>
      </c>
      <c r="L1056" s="137"/>
      <c r="M1056" s="137"/>
      <c r="N1056" s="138"/>
      <c r="O1056" s="138"/>
      <c r="P1056" s="57"/>
      <c r="Q1056" s="61"/>
      <c r="R1056" s="61"/>
      <c r="S1056" s="61"/>
      <c r="T1056" s="60"/>
      <c r="U1056" s="60"/>
      <c r="V1056" s="62"/>
      <c r="W1056" s="62"/>
      <c r="X1056" s="76"/>
      <c r="Y1056" s="61"/>
      <c r="Z1056" s="163">
        <f>Tabel1[[#This Row],[prijs voorbij entry (%)]]-Tabel1[[#This Row],[Fictieve Stoploss (%)]]</f>
        <v>0</v>
      </c>
      <c r="AA1056" s="94"/>
      <c r="AB1056" s="94"/>
      <c r="AC1056" s="61"/>
      <c r="AD1056" s="61"/>
      <c r="AE1056" s="61"/>
      <c r="AF1056" s="95"/>
      <c r="AG1056" s="153">
        <f>Tabel1[[#This Row],[eindtijd]]-Tabel1[[#This Row],[starttijd]]</f>
        <v>0</v>
      </c>
      <c r="AI1056" s="59"/>
      <c r="AJ1056" s="162" t="str">
        <f>IFERROR($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1[[#This Row],[fees (%)]],"")</f>
        <v/>
      </c>
    </row>
    <row r="1057" spans="1:36" ht="15.75" customHeight="1" x14ac:dyDescent="0.35">
      <c r="A1057" s="55"/>
      <c r="B1057" s="56"/>
      <c r="C1057" s="56"/>
      <c r="D1057" s="56"/>
      <c r="E1057" s="56"/>
      <c r="F1057" s="57"/>
      <c r="G1057" s="67"/>
      <c r="H1057" s="67"/>
      <c r="I1057" s="185"/>
      <c r="J1057" s="58" t="str">
        <f>IFERROR(Tabel1[[#This Row],[risico PF (%)]]/Tabel1[[#This Row],[Fictieve Stoploss (%)]]*-1,"")</f>
        <v/>
      </c>
      <c r="K1057" s="58" t="str">
        <f>IFERROR(Tabel1[[#This Row],[risico PF (%)]]/Tabel1[[#This Row],[Stoploss optie 2 (%)]]*-1,"")</f>
        <v/>
      </c>
      <c r="L1057" s="137"/>
      <c r="M1057" s="137"/>
      <c r="N1057" s="138"/>
      <c r="O1057" s="138"/>
      <c r="P1057" s="57"/>
      <c r="Q1057" s="61"/>
      <c r="R1057" s="61"/>
      <c r="S1057" s="61"/>
      <c r="T1057" s="60"/>
      <c r="U1057" s="60"/>
      <c r="V1057" s="62"/>
      <c r="W1057" s="62"/>
      <c r="X1057" s="76"/>
      <c r="Y1057" s="61"/>
      <c r="Z1057" s="163">
        <f>Tabel1[[#This Row],[prijs voorbij entry (%)]]-Tabel1[[#This Row],[Fictieve Stoploss (%)]]</f>
        <v>0</v>
      </c>
      <c r="AA1057" s="94"/>
      <c r="AB1057" s="94"/>
      <c r="AC1057" s="61"/>
      <c r="AD1057" s="61"/>
      <c r="AE1057" s="61"/>
      <c r="AF1057" s="95"/>
      <c r="AG1057" s="153">
        <f>Tabel1[[#This Row],[eindtijd]]-Tabel1[[#This Row],[starttijd]]</f>
        <v>0</v>
      </c>
      <c r="AI1057" s="59"/>
      <c r="AJ1057" s="162" t="str">
        <f>IFERROR($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1[[#This Row],[fees (%)]],"")</f>
        <v/>
      </c>
    </row>
    <row r="1058" spans="1:36" ht="15.75" customHeight="1" x14ac:dyDescent="0.35">
      <c r="A1058" s="55"/>
      <c r="B1058" s="56"/>
      <c r="C1058" s="56"/>
      <c r="D1058" s="56"/>
      <c r="E1058" s="56"/>
      <c r="F1058" s="57"/>
      <c r="G1058" s="67"/>
      <c r="H1058" s="67"/>
      <c r="I1058" s="185"/>
      <c r="J1058" s="58" t="str">
        <f>IFERROR(Tabel1[[#This Row],[risico PF (%)]]/Tabel1[[#This Row],[Fictieve Stoploss (%)]]*-1,"")</f>
        <v/>
      </c>
      <c r="K1058" s="58" t="str">
        <f>IFERROR(Tabel1[[#This Row],[risico PF (%)]]/Tabel1[[#This Row],[Stoploss optie 2 (%)]]*-1,"")</f>
        <v/>
      </c>
      <c r="L1058" s="137"/>
      <c r="M1058" s="137"/>
      <c r="N1058" s="138"/>
      <c r="O1058" s="138"/>
      <c r="P1058" s="57"/>
      <c r="Q1058" s="61"/>
      <c r="R1058" s="61"/>
      <c r="S1058" s="61"/>
      <c r="T1058" s="60"/>
      <c r="U1058" s="60"/>
      <c r="V1058" s="62"/>
      <c r="W1058" s="62"/>
      <c r="X1058" s="76"/>
      <c r="Y1058" s="61"/>
      <c r="Z1058" s="163">
        <f>Tabel1[[#This Row],[prijs voorbij entry (%)]]-Tabel1[[#This Row],[Fictieve Stoploss (%)]]</f>
        <v>0</v>
      </c>
      <c r="AA1058" s="94"/>
      <c r="AB1058" s="94"/>
      <c r="AC1058" s="61"/>
      <c r="AD1058" s="61"/>
      <c r="AE1058" s="61"/>
      <c r="AF1058" s="95"/>
      <c r="AG1058" s="153">
        <f>Tabel1[[#This Row],[eindtijd]]-Tabel1[[#This Row],[starttijd]]</f>
        <v>0</v>
      </c>
      <c r="AI1058" s="59"/>
      <c r="AJ1058" s="162" t="str">
        <f>IFERROR($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1[[#This Row],[fees (%)]],"")</f>
        <v/>
      </c>
    </row>
    <row r="1059" spans="1:36" ht="15.75" customHeight="1" x14ac:dyDescent="0.35">
      <c r="A1059" s="55"/>
      <c r="B1059" s="56"/>
      <c r="C1059" s="56"/>
      <c r="D1059" s="56"/>
      <c r="E1059" s="56"/>
      <c r="F1059" s="57"/>
      <c r="G1059" s="67"/>
      <c r="H1059" s="67"/>
      <c r="I1059" s="185"/>
      <c r="J1059" s="58" t="str">
        <f>IFERROR(Tabel1[[#This Row],[risico PF (%)]]/Tabel1[[#This Row],[Fictieve Stoploss (%)]]*-1,"")</f>
        <v/>
      </c>
      <c r="K1059" s="58" t="str">
        <f>IFERROR(Tabel1[[#This Row],[risico PF (%)]]/Tabel1[[#This Row],[Stoploss optie 2 (%)]]*-1,"")</f>
        <v/>
      </c>
      <c r="L1059" s="137"/>
      <c r="M1059" s="137"/>
      <c r="N1059" s="138"/>
      <c r="O1059" s="138"/>
      <c r="P1059" s="57"/>
      <c r="Q1059" s="61"/>
      <c r="R1059" s="61"/>
      <c r="S1059" s="61"/>
      <c r="T1059" s="60"/>
      <c r="U1059" s="60"/>
      <c r="V1059" s="62"/>
      <c r="W1059" s="62"/>
      <c r="X1059" s="76"/>
      <c r="Y1059" s="61"/>
      <c r="Z1059" s="163">
        <f>Tabel1[[#This Row],[prijs voorbij entry (%)]]-Tabel1[[#This Row],[Fictieve Stoploss (%)]]</f>
        <v>0</v>
      </c>
      <c r="AA1059" s="94"/>
      <c r="AB1059" s="94"/>
      <c r="AC1059" s="61"/>
      <c r="AD1059" s="61"/>
      <c r="AE1059" s="61"/>
      <c r="AF1059" s="95"/>
      <c r="AG1059" s="153">
        <f>Tabel1[[#This Row],[eindtijd]]-Tabel1[[#This Row],[starttijd]]</f>
        <v>0</v>
      </c>
      <c r="AI1059" s="59"/>
      <c r="AJ1059" s="162" t="str">
        <f>IFERROR($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1[[#This Row],[fees (%)]],"")</f>
        <v/>
      </c>
    </row>
    <row r="1060" spans="1:36" ht="15.75" customHeight="1" x14ac:dyDescent="0.35">
      <c r="A1060" s="55"/>
      <c r="B1060" s="56"/>
      <c r="C1060" s="56"/>
      <c r="D1060" s="56"/>
      <c r="E1060" s="56"/>
      <c r="F1060" s="57"/>
      <c r="G1060" s="67"/>
      <c r="H1060" s="67"/>
      <c r="I1060" s="185"/>
      <c r="J1060" s="58" t="str">
        <f>IFERROR(Tabel1[[#This Row],[risico PF (%)]]/Tabel1[[#This Row],[Fictieve Stoploss (%)]]*-1,"")</f>
        <v/>
      </c>
      <c r="K1060" s="58" t="str">
        <f>IFERROR(Tabel1[[#This Row],[risico PF (%)]]/Tabel1[[#This Row],[Stoploss optie 2 (%)]]*-1,"")</f>
        <v/>
      </c>
      <c r="L1060" s="137"/>
      <c r="M1060" s="137"/>
      <c r="N1060" s="138"/>
      <c r="O1060" s="138"/>
      <c r="P1060" s="57"/>
      <c r="Q1060" s="61"/>
      <c r="R1060" s="61"/>
      <c r="S1060" s="61"/>
      <c r="T1060" s="60"/>
      <c r="U1060" s="60"/>
      <c r="V1060" s="62"/>
      <c r="W1060" s="62"/>
      <c r="X1060" s="76"/>
      <c r="Y1060" s="61"/>
      <c r="Z1060" s="163">
        <f>Tabel1[[#This Row],[prijs voorbij entry (%)]]-Tabel1[[#This Row],[Fictieve Stoploss (%)]]</f>
        <v>0</v>
      </c>
      <c r="AA1060" s="94"/>
      <c r="AB1060" s="94"/>
      <c r="AC1060" s="61"/>
      <c r="AD1060" s="61"/>
      <c r="AE1060" s="61"/>
      <c r="AF1060" s="95"/>
      <c r="AG1060" s="153">
        <f>Tabel1[[#This Row],[eindtijd]]-Tabel1[[#This Row],[starttijd]]</f>
        <v>0</v>
      </c>
      <c r="AI1060" s="59"/>
      <c r="AJ1060" s="162" t="str">
        <f>IFERROR($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1[[#This Row],[fees (%)]],"")</f>
        <v/>
      </c>
    </row>
    <row r="1061" spans="1:36" ht="15.75" customHeight="1" x14ac:dyDescent="0.35">
      <c r="A1061" s="55"/>
      <c r="B1061" s="56"/>
      <c r="C1061" s="56"/>
      <c r="D1061" s="56"/>
      <c r="E1061" s="56"/>
      <c r="F1061" s="57"/>
      <c r="G1061" s="67"/>
      <c r="H1061" s="67"/>
      <c r="I1061" s="185"/>
      <c r="J1061" s="58" t="str">
        <f>IFERROR(Tabel1[[#This Row],[risico PF (%)]]/Tabel1[[#This Row],[Fictieve Stoploss (%)]]*-1,"")</f>
        <v/>
      </c>
      <c r="K1061" s="58" t="str">
        <f>IFERROR(Tabel1[[#This Row],[risico PF (%)]]/Tabel1[[#This Row],[Stoploss optie 2 (%)]]*-1,"")</f>
        <v/>
      </c>
      <c r="L1061" s="137"/>
      <c r="M1061" s="137"/>
      <c r="N1061" s="138"/>
      <c r="O1061" s="138"/>
      <c r="P1061" s="57"/>
      <c r="Q1061" s="61"/>
      <c r="R1061" s="61"/>
      <c r="S1061" s="61"/>
      <c r="T1061" s="60"/>
      <c r="U1061" s="60"/>
      <c r="V1061" s="62"/>
      <c r="W1061" s="62"/>
      <c r="X1061" s="76"/>
      <c r="Y1061" s="61"/>
      <c r="Z1061" s="163">
        <f>Tabel1[[#This Row],[prijs voorbij entry (%)]]-Tabel1[[#This Row],[Fictieve Stoploss (%)]]</f>
        <v>0</v>
      </c>
      <c r="AA1061" s="94"/>
      <c r="AB1061" s="94"/>
      <c r="AC1061" s="61"/>
      <c r="AD1061" s="61"/>
      <c r="AE1061" s="61"/>
      <c r="AF1061" s="95"/>
      <c r="AG1061" s="153">
        <f>Tabel1[[#This Row],[eindtijd]]-Tabel1[[#This Row],[starttijd]]</f>
        <v>0</v>
      </c>
      <c r="AI1061" s="59"/>
      <c r="AJ1061" s="162" t="str">
        <f>IFERROR($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1[[#This Row],[fees (%)]],"")</f>
        <v/>
      </c>
    </row>
    <row r="1062" spans="1:36" ht="15.75" customHeight="1" x14ac:dyDescent="0.35">
      <c r="A1062" s="55"/>
      <c r="B1062" s="56"/>
      <c r="C1062" s="56"/>
      <c r="D1062" s="56"/>
      <c r="E1062" s="56"/>
      <c r="F1062" s="57"/>
      <c r="G1062" s="67"/>
      <c r="H1062" s="67"/>
      <c r="I1062" s="185"/>
      <c r="J1062" s="58" t="str">
        <f>IFERROR(Tabel1[[#This Row],[risico PF (%)]]/Tabel1[[#This Row],[Fictieve Stoploss (%)]]*-1,"")</f>
        <v/>
      </c>
      <c r="K1062" s="58" t="str">
        <f>IFERROR(Tabel1[[#This Row],[risico PF (%)]]/Tabel1[[#This Row],[Stoploss optie 2 (%)]]*-1,"")</f>
        <v/>
      </c>
      <c r="L1062" s="137"/>
      <c r="M1062" s="137"/>
      <c r="N1062" s="138"/>
      <c r="O1062" s="138"/>
      <c r="P1062" s="57"/>
      <c r="Q1062" s="61"/>
      <c r="R1062" s="61"/>
      <c r="S1062" s="61"/>
      <c r="T1062" s="60"/>
      <c r="U1062" s="60"/>
      <c r="V1062" s="62"/>
      <c r="W1062" s="62"/>
      <c r="X1062" s="76"/>
      <c r="Y1062" s="61"/>
      <c r="Z1062" s="163">
        <f>Tabel1[[#This Row],[prijs voorbij entry (%)]]-Tabel1[[#This Row],[Fictieve Stoploss (%)]]</f>
        <v>0</v>
      </c>
      <c r="AA1062" s="94"/>
      <c r="AB1062" s="94"/>
      <c r="AC1062" s="61"/>
      <c r="AD1062" s="61"/>
      <c r="AE1062" s="61"/>
      <c r="AF1062" s="95"/>
      <c r="AG1062" s="153">
        <f>Tabel1[[#This Row],[eindtijd]]-Tabel1[[#This Row],[starttijd]]</f>
        <v>0</v>
      </c>
      <c r="AI1062" s="59"/>
      <c r="AJ1062" s="162" t="str">
        <f>IFERROR($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1[[#This Row],[fees (%)]],"")</f>
        <v/>
      </c>
    </row>
    <row r="1063" spans="1:36" ht="15.75" customHeight="1" x14ac:dyDescent="0.35">
      <c r="A1063" s="55"/>
      <c r="B1063" s="56"/>
      <c r="C1063" s="56"/>
      <c r="D1063" s="56"/>
      <c r="E1063" s="56"/>
      <c r="F1063" s="57"/>
      <c r="G1063" s="67"/>
      <c r="H1063" s="67"/>
      <c r="I1063" s="185"/>
      <c r="J1063" s="58" t="str">
        <f>IFERROR(Tabel1[[#This Row],[risico PF (%)]]/Tabel1[[#This Row],[Fictieve Stoploss (%)]]*-1,"")</f>
        <v/>
      </c>
      <c r="K1063" s="58" t="str">
        <f>IFERROR(Tabel1[[#This Row],[risico PF (%)]]/Tabel1[[#This Row],[Stoploss optie 2 (%)]]*-1,"")</f>
        <v/>
      </c>
      <c r="L1063" s="137"/>
      <c r="M1063" s="137"/>
      <c r="N1063" s="138"/>
      <c r="O1063" s="138"/>
      <c r="P1063" s="57"/>
      <c r="Q1063" s="61"/>
      <c r="R1063" s="61"/>
      <c r="S1063" s="61"/>
      <c r="T1063" s="60"/>
      <c r="U1063" s="60"/>
      <c r="V1063" s="62"/>
      <c r="W1063" s="62"/>
      <c r="X1063" s="76"/>
      <c r="Y1063" s="61"/>
      <c r="Z1063" s="163">
        <f>Tabel1[[#This Row],[prijs voorbij entry (%)]]-Tabel1[[#This Row],[Fictieve Stoploss (%)]]</f>
        <v>0</v>
      </c>
      <c r="AA1063" s="94"/>
      <c r="AB1063" s="94"/>
      <c r="AC1063" s="61"/>
      <c r="AD1063" s="61"/>
      <c r="AE1063" s="61"/>
      <c r="AF1063" s="95"/>
      <c r="AG1063" s="153">
        <f>Tabel1[[#This Row],[eindtijd]]-Tabel1[[#This Row],[starttijd]]</f>
        <v>0</v>
      </c>
      <c r="AI1063" s="59"/>
      <c r="AJ1063" s="162" t="str">
        <f>IFERROR($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1[[#This Row],[fees (%)]],"")</f>
        <v/>
      </c>
    </row>
    <row r="1064" spans="1:36" ht="15.75" customHeight="1" x14ac:dyDescent="0.35">
      <c r="A1064" s="55"/>
      <c r="B1064" s="56"/>
      <c r="C1064" s="56"/>
      <c r="D1064" s="56"/>
      <c r="E1064" s="56"/>
      <c r="F1064" s="57"/>
      <c r="G1064" s="67"/>
      <c r="H1064" s="67"/>
      <c r="I1064" s="185"/>
      <c r="J1064" s="58" t="str">
        <f>IFERROR(Tabel1[[#This Row],[risico PF (%)]]/Tabel1[[#This Row],[Fictieve Stoploss (%)]]*-1,"")</f>
        <v/>
      </c>
      <c r="K1064" s="58" t="str">
        <f>IFERROR(Tabel1[[#This Row],[risico PF (%)]]/Tabel1[[#This Row],[Stoploss optie 2 (%)]]*-1,"")</f>
        <v/>
      </c>
      <c r="L1064" s="137"/>
      <c r="M1064" s="137"/>
      <c r="N1064" s="138"/>
      <c r="O1064" s="138"/>
      <c r="P1064" s="57"/>
      <c r="Q1064" s="61"/>
      <c r="R1064" s="61"/>
      <c r="S1064" s="61"/>
      <c r="T1064" s="60"/>
      <c r="U1064" s="60"/>
      <c r="V1064" s="62"/>
      <c r="W1064" s="62"/>
      <c r="X1064" s="76"/>
      <c r="Y1064" s="61"/>
      <c r="Z1064" s="163">
        <f>Tabel1[[#This Row],[prijs voorbij entry (%)]]-Tabel1[[#This Row],[Fictieve Stoploss (%)]]</f>
        <v>0</v>
      </c>
      <c r="AA1064" s="94"/>
      <c r="AB1064" s="94"/>
      <c r="AC1064" s="61"/>
      <c r="AD1064" s="61"/>
      <c r="AE1064" s="61"/>
      <c r="AF1064" s="95"/>
      <c r="AG1064" s="153">
        <f>Tabel1[[#This Row],[eindtijd]]-Tabel1[[#This Row],[starttijd]]</f>
        <v>0</v>
      </c>
      <c r="AI1064" s="59"/>
      <c r="AJ1064" s="162" t="str">
        <f>IFERROR($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1[[#This Row],[fees (%)]],"")</f>
        <v/>
      </c>
    </row>
    <row r="1065" spans="1:36" ht="15.75" customHeight="1" x14ac:dyDescent="0.35">
      <c r="A1065" s="55"/>
      <c r="B1065" s="56"/>
      <c r="C1065" s="56"/>
      <c r="D1065" s="56"/>
      <c r="E1065" s="56"/>
      <c r="F1065" s="57"/>
      <c r="G1065" s="67"/>
      <c r="H1065" s="67"/>
      <c r="I1065" s="185"/>
      <c r="J1065" s="58" t="str">
        <f>IFERROR(Tabel1[[#This Row],[risico PF (%)]]/Tabel1[[#This Row],[Fictieve Stoploss (%)]]*-1,"")</f>
        <v/>
      </c>
      <c r="K1065" s="58" t="str">
        <f>IFERROR(Tabel1[[#This Row],[risico PF (%)]]/Tabel1[[#This Row],[Stoploss optie 2 (%)]]*-1,"")</f>
        <v/>
      </c>
      <c r="L1065" s="137"/>
      <c r="M1065" s="137"/>
      <c r="N1065" s="138"/>
      <c r="O1065" s="138"/>
      <c r="P1065" s="57"/>
      <c r="Q1065" s="61"/>
      <c r="R1065" s="61"/>
      <c r="S1065" s="61"/>
      <c r="T1065" s="60"/>
      <c r="U1065" s="60"/>
      <c r="V1065" s="62"/>
      <c r="W1065" s="62"/>
      <c r="X1065" s="76"/>
      <c r="Y1065" s="61"/>
      <c r="Z1065" s="163">
        <f>Tabel1[[#This Row],[prijs voorbij entry (%)]]-Tabel1[[#This Row],[Fictieve Stoploss (%)]]</f>
        <v>0</v>
      </c>
      <c r="AA1065" s="94"/>
      <c r="AB1065" s="94"/>
      <c r="AC1065" s="61"/>
      <c r="AD1065" s="61"/>
      <c r="AE1065" s="61"/>
      <c r="AF1065" s="95"/>
      <c r="AG1065" s="153">
        <f>Tabel1[[#This Row],[eindtijd]]-Tabel1[[#This Row],[starttijd]]</f>
        <v>0</v>
      </c>
      <c r="AI1065" s="59"/>
      <c r="AJ1065" s="162" t="str">
        <f>IFERROR($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1[[#This Row],[fees (%)]],"")</f>
        <v/>
      </c>
    </row>
    <row r="1066" spans="1:36" ht="15.75" customHeight="1" x14ac:dyDescent="0.35">
      <c r="A1066" s="55"/>
      <c r="B1066" s="56"/>
      <c r="C1066" s="56"/>
      <c r="D1066" s="56"/>
      <c r="E1066" s="56"/>
      <c r="F1066" s="57"/>
      <c r="G1066" s="67"/>
      <c r="H1066" s="67"/>
      <c r="I1066" s="185"/>
      <c r="J1066" s="58" t="str">
        <f>IFERROR(Tabel1[[#This Row],[risico PF (%)]]/Tabel1[[#This Row],[Fictieve Stoploss (%)]]*-1,"")</f>
        <v/>
      </c>
      <c r="K1066" s="58" t="str">
        <f>IFERROR(Tabel1[[#This Row],[risico PF (%)]]/Tabel1[[#This Row],[Stoploss optie 2 (%)]]*-1,"")</f>
        <v/>
      </c>
      <c r="L1066" s="137"/>
      <c r="M1066" s="137"/>
      <c r="N1066" s="138"/>
      <c r="O1066" s="138"/>
      <c r="P1066" s="57"/>
      <c r="Q1066" s="61"/>
      <c r="R1066" s="61"/>
      <c r="S1066" s="61"/>
      <c r="T1066" s="60"/>
      <c r="U1066" s="60"/>
      <c r="V1066" s="62"/>
      <c r="W1066" s="62"/>
      <c r="X1066" s="76"/>
      <c r="Y1066" s="61"/>
      <c r="Z1066" s="163">
        <f>Tabel1[[#This Row],[prijs voorbij entry (%)]]-Tabel1[[#This Row],[Fictieve Stoploss (%)]]</f>
        <v>0</v>
      </c>
      <c r="AA1066" s="94"/>
      <c r="AB1066" s="94"/>
      <c r="AC1066" s="61"/>
      <c r="AD1066" s="61"/>
      <c r="AE1066" s="61"/>
      <c r="AF1066" s="95"/>
      <c r="AG1066" s="153">
        <f>Tabel1[[#This Row],[eindtijd]]-Tabel1[[#This Row],[starttijd]]</f>
        <v>0</v>
      </c>
      <c r="AI1066" s="59"/>
      <c r="AJ1066" s="162" t="str">
        <f>IFERROR($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1[[#This Row],[fees (%)]],"")</f>
        <v/>
      </c>
    </row>
    <row r="1067" spans="1:36" ht="15.75" customHeight="1" x14ac:dyDescent="0.35">
      <c r="A1067" s="55"/>
      <c r="B1067" s="56"/>
      <c r="C1067" s="56"/>
      <c r="D1067" s="56"/>
      <c r="E1067" s="56"/>
      <c r="F1067" s="57"/>
      <c r="G1067" s="67"/>
      <c r="H1067" s="67"/>
      <c r="I1067" s="185"/>
      <c r="J1067" s="58" t="str">
        <f>IFERROR(Tabel1[[#This Row],[risico PF (%)]]/Tabel1[[#This Row],[Fictieve Stoploss (%)]]*-1,"")</f>
        <v/>
      </c>
      <c r="K1067" s="58" t="str">
        <f>IFERROR(Tabel1[[#This Row],[risico PF (%)]]/Tabel1[[#This Row],[Stoploss optie 2 (%)]]*-1,"")</f>
        <v/>
      </c>
      <c r="L1067" s="137"/>
      <c r="M1067" s="137"/>
      <c r="N1067" s="138"/>
      <c r="O1067" s="138"/>
      <c r="P1067" s="57"/>
      <c r="Q1067" s="61"/>
      <c r="R1067" s="61"/>
      <c r="S1067" s="61"/>
      <c r="T1067" s="60"/>
      <c r="U1067" s="60"/>
      <c r="V1067" s="62"/>
      <c r="W1067" s="62"/>
      <c r="X1067" s="76"/>
      <c r="Y1067" s="61"/>
      <c r="Z1067" s="163">
        <f>Tabel1[[#This Row],[prijs voorbij entry (%)]]-Tabel1[[#This Row],[Fictieve Stoploss (%)]]</f>
        <v>0</v>
      </c>
      <c r="AA1067" s="94"/>
      <c r="AB1067" s="94"/>
      <c r="AC1067" s="61"/>
      <c r="AD1067" s="61"/>
      <c r="AE1067" s="61"/>
      <c r="AF1067" s="95"/>
      <c r="AG1067" s="153">
        <f>Tabel1[[#This Row],[eindtijd]]-Tabel1[[#This Row],[starttijd]]</f>
        <v>0</v>
      </c>
      <c r="AI1067" s="59"/>
      <c r="AJ1067" s="162" t="str">
        <f>IFERROR($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1[[#This Row],[fees (%)]],"")</f>
        <v/>
      </c>
    </row>
    <row r="1068" spans="1:36" ht="15.75" customHeight="1" x14ac:dyDescent="0.35">
      <c r="A1068" s="55"/>
      <c r="B1068" s="56"/>
      <c r="C1068" s="56"/>
      <c r="D1068" s="56"/>
      <c r="E1068" s="56"/>
      <c r="F1068" s="57"/>
      <c r="G1068" s="67"/>
      <c r="H1068" s="67"/>
      <c r="I1068" s="185"/>
      <c r="J1068" s="58" t="str">
        <f>IFERROR(Tabel1[[#This Row],[risico PF (%)]]/Tabel1[[#This Row],[Fictieve Stoploss (%)]]*-1,"")</f>
        <v/>
      </c>
      <c r="K1068" s="58" t="str">
        <f>IFERROR(Tabel1[[#This Row],[risico PF (%)]]/Tabel1[[#This Row],[Stoploss optie 2 (%)]]*-1,"")</f>
        <v/>
      </c>
      <c r="L1068" s="137"/>
      <c r="M1068" s="137"/>
      <c r="N1068" s="138"/>
      <c r="O1068" s="138"/>
      <c r="P1068" s="57"/>
      <c r="Q1068" s="61"/>
      <c r="R1068" s="61"/>
      <c r="S1068" s="61"/>
      <c r="T1068" s="60"/>
      <c r="U1068" s="60"/>
      <c r="V1068" s="62"/>
      <c r="W1068" s="62"/>
      <c r="X1068" s="76"/>
      <c r="Y1068" s="61"/>
      <c r="Z1068" s="163">
        <f>Tabel1[[#This Row],[prijs voorbij entry (%)]]-Tabel1[[#This Row],[Fictieve Stoploss (%)]]</f>
        <v>0</v>
      </c>
      <c r="AA1068" s="94"/>
      <c r="AB1068" s="94"/>
      <c r="AC1068" s="61"/>
      <c r="AD1068" s="61"/>
      <c r="AE1068" s="61"/>
      <c r="AF1068" s="95"/>
      <c r="AG1068" s="153">
        <f>Tabel1[[#This Row],[eindtijd]]-Tabel1[[#This Row],[starttijd]]</f>
        <v>0</v>
      </c>
      <c r="AI1068" s="59"/>
      <c r="AJ1068" s="162" t="str">
        <f>IFERROR($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1[[#This Row],[fees (%)]],"")</f>
        <v/>
      </c>
    </row>
    <row r="1069" spans="1:36" ht="15.75" customHeight="1" x14ac:dyDescent="0.35">
      <c r="A1069" s="55"/>
      <c r="B1069" s="56"/>
      <c r="C1069" s="56"/>
      <c r="D1069" s="56"/>
      <c r="E1069" s="56"/>
      <c r="F1069" s="57"/>
      <c r="G1069" s="67"/>
      <c r="H1069" s="67"/>
      <c r="I1069" s="185"/>
      <c r="J1069" s="58" t="str">
        <f>IFERROR(Tabel1[[#This Row],[risico PF (%)]]/Tabel1[[#This Row],[Fictieve Stoploss (%)]]*-1,"")</f>
        <v/>
      </c>
      <c r="K1069" s="58" t="str">
        <f>IFERROR(Tabel1[[#This Row],[risico PF (%)]]/Tabel1[[#This Row],[Stoploss optie 2 (%)]]*-1,"")</f>
        <v/>
      </c>
      <c r="L1069" s="137"/>
      <c r="M1069" s="137"/>
      <c r="N1069" s="138"/>
      <c r="O1069" s="138"/>
      <c r="P1069" s="57"/>
      <c r="Q1069" s="61"/>
      <c r="R1069" s="61"/>
      <c r="S1069" s="61"/>
      <c r="T1069" s="60"/>
      <c r="U1069" s="60"/>
      <c r="V1069" s="62"/>
      <c r="W1069" s="62"/>
      <c r="X1069" s="76"/>
      <c r="Y1069" s="61"/>
      <c r="Z1069" s="163">
        <f>Tabel1[[#This Row],[prijs voorbij entry (%)]]-Tabel1[[#This Row],[Fictieve Stoploss (%)]]</f>
        <v>0</v>
      </c>
      <c r="AA1069" s="94"/>
      <c r="AB1069" s="94"/>
      <c r="AC1069" s="61"/>
      <c r="AD1069" s="61"/>
      <c r="AE1069" s="61"/>
      <c r="AF1069" s="95"/>
      <c r="AG1069" s="153">
        <f>Tabel1[[#This Row],[eindtijd]]-Tabel1[[#This Row],[starttijd]]</f>
        <v>0</v>
      </c>
      <c r="AI1069" s="59"/>
      <c r="AJ1069" s="162" t="str">
        <f>IFERROR($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1[[#This Row],[fees (%)]],"")</f>
        <v/>
      </c>
    </row>
    <row r="1070" spans="1:36" ht="15.75" customHeight="1" x14ac:dyDescent="0.35">
      <c r="A1070" s="55"/>
      <c r="B1070" s="56"/>
      <c r="C1070" s="56"/>
      <c r="D1070" s="56"/>
      <c r="E1070" s="56"/>
      <c r="F1070" s="57"/>
      <c r="G1070" s="67"/>
      <c r="H1070" s="67"/>
      <c r="I1070" s="185"/>
      <c r="J1070" s="58" t="str">
        <f>IFERROR(Tabel1[[#This Row],[risico PF (%)]]/Tabel1[[#This Row],[Fictieve Stoploss (%)]]*-1,"")</f>
        <v/>
      </c>
      <c r="K1070" s="58" t="str">
        <f>IFERROR(Tabel1[[#This Row],[risico PF (%)]]/Tabel1[[#This Row],[Stoploss optie 2 (%)]]*-1,"")</f>
        <v/>
      </c>
      <c r="L1070" s="137"/>
      <c r="M1070" s="137"/>
      <c r="N1070" s="138"/>
      <c r="O1070" s="138"/>
      <c r="P1070" s="57"/>
      <c r="Q1070" s="61"/>
      <c r="R1070" s="61"/>
      <c r="S1070" s="61"/>
      <c r="T1070" s="60"/>
      <c r="U1070" s="60"/>
      <c r="V1070" s="62"/>
      <c r="W1070" s="62"/>
      <c r="X1070" s="76"/>
      <c r="Y1070" s="61"/>
      <c r="Z1070" s="163">
        <f>Tabel1[[#This Row],[prijs voorbij entry (%)]]-Tabel1[[#This Row],[Fictieve Stoploss (%)]]</f>
        <v>0</v>
      </c>
      <c r="AA1070" s="94"/>
      <c r="AB1070" s="94"/>
      <c r="AC1070" s="61"/>
      <c r="AD1070" s="61"/>
      <c r="AE1070" s="61"/>
      <c r="AF1070" s="95"/>
      <c r="AG1070" s="153">
        <f>Tabel1[[#This Row],[eindtijd]]-Tabel1[[#This Row],[starttijd]]</f>
        <v>0</v>
      </c>
      <c r="AI1070" s="59"/>
      <c r="AJ1070" s="162" t="str">
        <f>IFERROR($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1[[#This Row],[fees (%)]],"")</f>
        <v/>
      </c>
    </row>
    <row r="1071" spans="1:36" ht="15.75" customHeight="1" x14ac:dyDescent="0.35">
      <c r="A1071" s="55"/>
      <c r="B1071" s="56"/>
      <c r="C1071" s="56"/>
      <c r="D1071" s="56"/>
      <c r="E1071" s="56"/>
      <c r="F1071" s="57"/>
      <c r="G1071" s="67"/>
      <c r="H1071" s="67"/>
      <c r="I1071" s="185"/>
      <c r="J1071" s="58" t="str">
        <f>IFERROR(Tabel1[[#This Row],[risico PF (%)]]/Tabel1[[#This Row],[Fictieve Stoploss (%)]]*-1,"")</f>
        <v/>
      </c>
      <c r="K1071" s="58" t="str">
        <f>IFERROR(Tabel1[[#This Row],[risico PF (%)]]/Tabel1[[#This Row],[Stoploss optie 2 (%)]]*-1,"")</f>
        <v/>
      </c>
      <c r="L1071" s="137"/>
      <c r="M1071" s="137"/>
      <c r="N1071" s="138"/>
      <c r="O1071" s="138"/>
      <c r="P1071" s="57"/>
      <c r="Q1071" s="61"/>
      <c r="R1071" s="61"/>
      <c r="S1071" s="61"/>
      <c r="T1071" s="60"/>
      <c r="U1071" s="60"/>
      <c r="V1071" s="62"/>
      <c r="W1071" s="62"/>
      <c r="X1071" s="76"/>
      <c r="Y1071" s="61"/>
      <c r="Z1071" s="163">
        <f>Tabel1[[#This Row],[prijs voorbij entry (%)]]-Tabel1[[#This Row],[Fictieve Stoploss (%)]]</f>
        <v>0</v>
      </c>
      <c r="AA1071" s="94"/>
      <c r="AB1071" s="94"/>
      <c r="AC1071" s="61"/>
      <c r="AD1071" s="61"/>
      <c r="AE1071" s="61"/>
      <c r="AF1071" s="95"/>
      <c r="AG1071" s="153">
        <f>Tabel1[[#This Row],[eindtijd]]-Tabel1[[#This Row],[starttijd]]</f>
        <v>0</v>
      </c>
      <c r="AI1071" s="59"/>
      <c r="AJ1071" s="162" t="str">
        <f>IFERROR($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1[[#This Row],[fees (%)]],"")</f>
        <v/>
      </c>
    </row>
    <row r="1072" spans="1:36" ht="15.75" customHeight="1" x14ac:dyDescent="0.35">
      <c r="A1072" s="55"/>
      <c r="B1072" s="56"/>
      <c r="C1072" s="56"/>
      <c r="D1072" s="56"/>
      <c r="E1072" s="56"/>
      <c r="F1072" s="57"/>
      <c r="G1072" s="67"/>
      <c r="H1072" s="67"/>
      <c r="I1072" s="185"/>
      <c r="J1072" s="58" t="str">
        <f>IFERROR(Tabel1[[#This Row],[risico PF (%)]]/Tabel1[[#This Row],[Fictieve Stoploss (%)]]*-1,"")</f>
        <v/>
      </c>
      <c r="K1072" s="58" t="str">
        <f>IFERROR(Tabel1[[#This Row],[risico PF (%)]]/Tabel1[[#This Row],[Stoploss optie 2 (%)]]*-1,"")</f>
        <v/>
      </c>
      <c r="L1072" s="137"/>
      <c r="M1072" s="137"/>
      <c r="N1072" s="138"/>
      <c r="O1072" s="138"/>
      <c r="P1072" s="57"/>
      <c r="Q1072" s="61"/>
      <c r="R1072" s="61"/>
      <c r="S1072" s="61"/>
      <c r="T1072" s="60"/>
      <c r="U1072" s="60"/>
      <c r="V1072" s="62"/>
      <c r="W1072" s="62"/>
      <c r="X1072" s="76"/>
      <c r="Y1072" s="61"/>
      <c r="Z1072" s="163">
        <f>Tabel1[[#This Row],[prijs voorbij entry (%)]]-Tabel1[[#This Row],[Fictieve Stoploss (%)]]</f>
        <v>0</v>
      </c>
      <c r="AA1072" s="94"/>
      <c r="AB1072" s="94"/>
      <c r="AC1072" s="61"/>
      <c r="AD1072" s="61"/>
      <c r="AE1072" s="61"/>
      <c r="AF1072" s="95"/>
      <c r="AG1072" s="153">
        <f>Tabel1[[#This Row],[eindtijd]]-Tabel1[[#This Row],[starttijd]]</f>
        <v>0</v>
      </c>
      <c r="AI1072" s="59"/>
      <c r="AJ1072" s="162" t="str">
        <f>IFERROR($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1[[#This Row],[fees (%)]],"")</f>
        <v/>
      </c>
    </row>
    <row r="1073" spans="1:36" ht="15.75" customHeight="1" x14ac:dyDescent="0.35">
      <c r="A1073" s="55"/>
      <c r="B1073" s="56"/>
      <c r="C1073" s="56"/>
      <c r="D1073" s="56"/>
      <c r="E1073" s="56"/>
      <c r="F1073" s="57"/>
      <c r="G1073" s="67"/>
      <c r="H1073" s="67"/>
      <c r="I1073" s="185"/>
      <c r="J1073" s="58" t="str">
        <f>IFERROR(Tabel1[[#This Row],[risico PF (%)]]/Tabel1[[#This Row],[Fictieve Stoploss (%)]]*-1,"")</f>
        <v/>
      </c>
      <c r="K1073" s="58" t="str">
        <f>IFERROR(Tabel1[[#This Row],[risico PF (%)]]/Tabel1[[#This Row],[Stoploss optie 2 (%)]]*-1,"")</f>
        <v/>
      </c>
      <c r="L1073" s="137"/>
      <c r="M1073" s="137"/>
      <c r="N1073" s="138"/>
      <c r="O1073" s="138"/>
      <c r="P1073" s="57"/>
      <c r="Q1073" s="61"/>
      <c r="R1073" s="61"/>
      <c r="S1073" s="61"/>
      <c r="T1073" s="60"/>
      <c r="U1073" s="60"/>
      <c r="V1073" s="62"/>
      <c r="W1073" s="62"/>
      <c r="X1073" s="76"/>
      <c r="Y1073" s="61"/>
      <c r="Z1073" s="163">
        <f>Tabel1[[#This Row],[prijs voorbij entry (%)]]-Tabel1[[#This Row],[Fictieve Stoploss (%)]]</f>
        <v>0</v>
      </c>
      <c r="AA1073" s="94"/>
      <c r="AB1073" s="94"/>
      <c r="AC1073" s="61"/>
      <c r="AD1073" s="61"/>
      <c r="AE1073" s="61"/>
      <c r="AF1073" s="95"/>
      <c r="AG1073" s="153">
        <f>Tabel1[[#This Row],[eindtijd]]-Tabel1[[#This Row],[starttijd]]</f>
        <v>0</v>
      </c>
      <c r="AI1073" s="59"/>
      <c r="AJ1073" s="162" t="str">
        <f>IFERROR($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1[[#This Row],[fees (%)]],"")</f>
        <v/>
      </c>
    </row>
    <row r="1074" spans="1:36" ht="15.75" customHeight="1" x14ac:dyDescent="0.35">
      <c r="A1074" s="55"/>
      <c r="B1074" s="56"/>
      <c r="C1074" s="56"/>
      <c r="D1074" s="56"/>
      <c r="E1074" s="56"/>
      <c r="F1074" s="57"/>
      <c r="G1074" s="67"/>
      <c r="H1074" s="67"/>
      <c r="I1074" s="185"/>
      <c r="J1074" s="58" t="str">
        <f>IFERROR(Tabel1[[#This Row],[risico PF (%)]]/Tabel1[[#This Row],[Fictieve Stoploss (%)]]*-1,"")</f>
        <v/>
      </c>
      <c r="K1074" s="58" t="str">
        <f>IFERROR(Tabel1[[#This Row],[risico PF (%)]]/Tabel1[[#This Row],[Stoploss optie 2 (%)]]*-1,"")</f>
        <v/>
      </c>
      <c r="L1074" s="137"/>
      <c r="M1074" s="137"/>
      <c r="N1074" s="138"/>
      <c r="O1074" s="138"/>
      <c r="P1074" s="57"/>
      <c r="Q1074" s="61"/>
      <c r="R1074" s="61"/>
      <c r="S1074" s="61"/>
      <c r="T1074" s="60"/>
      <c r="U1074" s="60"/>
      <c r="V1074" s="62"/>
      <c r="W1074" s="62"/>
      <c r="X1074" s="76"/>
      <c r="Y1074" s="61"/>
      <c r="Z1074" s="163">
        <f>Tabel1[[#This Row],[prijs voorbij entry (%)]]-Tabel1[[#This Row],[Fictieve Stoploss (%)]]</f>
        <v>0</v>
      </c>
      <c r="AA1074" s="94"/>
      <c r="AB1074" s="94"/>
      <c r="AC1074" s="61"/>
      <c r="AD1074" s="61"/>
      <c r="AE1074" s="61"/>
      <c r="AF1074" s="95"/>
      <c r="AG1074" s="153">
        <f>Tabel1[[#This Row],[eindtijd]]-Tabel1[[#This Row],[starttijd]]</f>
        <v>0</v>
      </c>
      <c r="AI1074" s="59"/>
      <c r="AJ1074" s="162" t="str">
        <f>IFERROR($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1[[#This Row],[fees (%)]],"")</f>
        <v/>
      </c>
    </row>
    <row r="1075" spans="1:36" ht="15.75" customHeight="1" x14ac:dyDescent="0.35">
      <c r="A1075" s="55"/>
      <c r="B1075" s="56"/>
      <c r="C1075" s="56"/>
      <c r="D1075" s="56"/>
      <c r="E1075" s="56"/>
      <c r="F1075" s="57"/>
      <c r="G1075" s="67"/>
      <c r="H1075" s="67"/>
      <c r="I1075" s="185"/>
      <c r="J1075" s="58" t="str">
        <f>IFERROR(Tabel1[[#This Row],[risico PF (%)]]/Tabel1[[#This Row],[Fictieve Stoploss (%)]]*-1,"")</f>
        <v/>
      </c>
      <c r="K1075" s="58" t="str">
        <f>IFERROR(Tabel1[[#This Row],[risico PF (%)]]/Tabel1[[#This Row],[Stoploss optie 2 (%)]]*-1,"")</f>
        <v/>
      </c>
      <c r="L1075" s="137"/>
      <c r="M1075" s="137"/>
      <c r="N1075" s="138"/>
      <c r="O1075" s="138"/>
      <c r="P1075" s="57"/>
      <c r="Q1075" s="61"/>
      <c r="R1075" s="61"/>
      <c r="S1075" s="61"/>
      <c r="T1075" s="60"/>
      <c r="U1075" s="60"/>
      <c r="V1075" s="62"/>
      <c r="W1075" s="62"/>
      <c r="X1075" s="76"/>
      <c r="Y1075" s="61"/>
      <c r="Z1075" s="163">
        <f>Tabel1[[#This Row],[prijs voorbij entry (%)]]-Tabel1[[#This Row],[Fictieve Stoploss (%)]]</f>
        <v>0</v>
      </c>
      <c r="AA1075" s="94"/>
      <c r="AB1075" s="94"/>
      <c r="AC1075" s="61"/>
      <c r="AD1075" s="61"/>
      <c r="AE1075" s="61"/>
      <c r="AF1075" s="95"/>
      <c r="AG1075" s="153">
        <f>Tabel1[[#This Row],[eindtijd]]-Tabel1[[#This Row],[starttijd]]</f>
        <v>0</v>
      </c>
      <c r="AI1075" s="59"/>
      <c r="AJ1075" s="162" t="str">
        <f>IFERROR($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1[[#This Row],[fees (%)]],"")</f>
        <v/>
      </c>
    </row>
    <row r="1076" spans="1:36" ht="15.75" customHeight="1" x14ac:dyDescent="0.35">
      <c r="A1076" s="55"/>
      <c r="B1076" s="56"/>
      <c r="C1076" s="56"/>
      <c r="D1076" s="56"/>
      <c r="E1076" s="56"/>
      <c r="F1076" s="57"/>
      <c r="G1076" s="67"/>
      <c r="H1076" s="67"/>
      <c r="I1076" s="185"/>
      <c r="J1076" s="58" t="str">
        <f>IFERROR(Tabel1[[#This Row],[risico PF (%)]]/Tabel1[[#This Row],[Fictieve Stoploss (%)]]*-1,"")</f>
        <v/>
      </c>
      <c r="K1076" s="58" t="str">
        <f>IFERROR(Tabel1[[#This Row],[risico PF (%)]]/Tabel1[[#This Row],[Stoploss optie 2 (%)]]*-1,"")</f>
        <v/>
      </c>
      <c r="L1076" s="137"/>
      <c r="M1076" s="137"/>
      <c r="N1076" s="138"/>
      <c r="O1076" s="138"/>
      <c r="P1076" s="57"/>
      <c r="Q1076" s="61"/>
      <c r="R1076" s="61"/>
      <c r="S1076" s="61"/>
      <c r="T1076" s="60"/>
      <c r="U1076" s="60"/>
      <c r="V1076" s="62"/>
      <c r="W1076" s="62"/>
      <c r="X1076" s="76"/>
      <c r="Y1076" s="61"/>
      <c r="Z1076" s="163">
        <f>Tabel1[[#This Row],[prijs voorbij entry (%)]]-Tabel1[[#This Row],[Fictieve Stoploss (%)]]</f>
        <v>0</v>
      </c>
      <c r="AA1076" s="94"/>
      <c r="AB1076" s="94"/>
      <c r="AC1076" s="61"/>
      <c r="AD1076" s="61"/>
      <c r="AE1076" s="61"/>
      <c r="AF1076" s="95"/>
      <c r="AG1076" s="153">
        <f>Tabel1[[#This Row],[eindtijd]]-Tabel1[[#This Row],[starttijd]]</f>
        <v>0</v>
      </c>
      <c r="AI1076" s="59"/>
      <c r="AJ1076" s="162" t="str">
        <f>IFERROR($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1[[#This Row],[fees (%)]],"")</f>
        <v/>
      </c>
    </row>
    <row r="1077" spans="1:36" ht="15.75" customHeight="1" x14ac:dyDescent="0.35">
      <c r="A1077" s="55"/>
      <c r="B1077" s="56"/>
      <c r="C1077" s="56"/>
      <c r="D1077" s="56"/>
      <c r="E1077" s="56"/>
      <c r="F1077" s="57"/>
      <c r="G1077" s="67"/>
      <c r="H1077" s="67"/>
      <c r="I1077" s="185"/>
      <c r="J1077" s="58" t="str">
        <f>IFERROR(Tabel1[[#This Row],[risico PF (%)]]/Tabel1[[#This Row],[Fictieve Stoploss (%)]]*-1,"")</f>
        <v/>
      </c>
      <c r="K1077" s="58" t="str">
        <f>IFERROR(Tabel1[[#This Row],[risico PF (%)]]/Tabel1[[#This Row],[Stoploss optie 2 (%)]]*-1,"")</f>
        <v/>
      </c>
      <c r="L1077" s="137"/>
      <c r="M1077" s="137"/>
      <c r="N1077" s="138"/>
      <c r="O1077" s="138"/>
      <c r="P1077" s="57"/>
      <c r="Q1077" s="61"/>
      <c r="R1077" s="61"/>
      <c r="S1077" s="61"/>
      <c r="T1077" s="60"/>
      <c r="U1077" s="60"/>
      <c r="V1077" s="62"/>
      <c r="W1077" s="62"/>
      <c r="X1077" s="76"/>
      <c r="Y1077" s="61"/>
      <c r="Z1077" s="163">
        <f>Tabel1[[#This Row],[prijs voorbij entry (%)]]-Tabel1[[#This Row],[Fictieve Stoploss (%)]]</f>
        <v>0</v>
      </c>
      <c r="AA1077" s="94"/>
      <c r="AB1077" s="94"/>
      <c r="AC1077" s="61"/>
      <c r="AD1077" s="61"/>
      <c r="AE1077" s="61"/>
      <c r="AF1077" s="95"/>
      <c r="AG1077" s="153">
        <f>Tabel1[[#This Row],[eindtijd]]-Tabel1[[#This Row],[starttijd]]</f>
        <v>0</v>
      </c>
      <c r="AI1077" s="59"/>
      <c r="AJ1077" s="162" t="str">
        <f>IFERROR($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1[[#This Row],[fees (%)]],"")</f>
        <v/>
      </c>
    </row>
    <row r="1078" spans="1:36" ht="15.75" customHeight="1" x14ac:dyDescent="0.35">
      <c r="A1078" s="55"/>
      <c r="B1078" s="56"/>
      <c r="C1078" s="56"/>
      <c r="D1078" s="56"/>
      <c r="E1078" s="56"/>
      <c r="F1078" s="57"/>
      <c r="G1078" s="67"/>
      <c r="H1078" s="67"/>
      <c r="I1078" s="185"/>
      <c r="J1078" s="58" t="str">
        <f>IFERROR(Tabel1[[#This Row],[risico PF (%)]]/Tabel1[[#This Row],[Fictieve Stoploss (%)]]*-1,"")</f>
        <v/>
      </c>
      <c r="K1078" s="58" t="str">
        <f>IFERROR(Tabel1[[#This Row],[risico PF (%)]]/Tabel1[[#This Row],[Stoploss optie 2 (%)]]*-1,"")</f>
        <v/>
      </c>
      <c r="L1078" s="137"/>
      <c r="M1078" s="137"/>
      <c r="N1078" s="138"/>
      <c r="O1078" s="138"/>
      <c r="P1078" s="57"/>
      <c r="Q1078" s="61"/>
      <c r="R1078" s="61"/>
      <c r="S1078" s="61"/>
      <c r="T1078" s="60"/>
      <c r="U1078" s="60"/>
      <c r="V1078" s="62"/>
      <c r="W1078" s="62"/>
      <c r="X1078" s="76"/>
      <c r="Y1078" s="61"/>
      <c r="Z1078" s="163">
        <f>Tabel1[[#This Row],[prijs voorbij entry (%)]]-Tabel1[[#This Row],[Fictieve Stoploss (%)]]</f>
        <v>0</v>
      </c>
      <c r="AA1078" s="94"/>
      <c r="AB1078" s="94"/>
      <c r="AC1078" s="61"/>
      <c r="AD1078" s="61"/>
      <c r="AE1078" s="61"/>
      <c r="AF1078" s="95"/>
      <c r="AG1078" s="153">
        <f>Tabel1[[#This Row],[eindtijd]]-Tabel1[[#This Row],[starttijd]]</f>
        <v>0</v>
      </c>
      <c r="AI1078" s="59"/>
      <c r="AJ1078" s="162" t="str">
        <f>IFERROR($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1[[#This Row],[fees (%)]],"")</f>
        <v/>
      </c>
    </row>
    <row r="1079" spans="1:36" ht="15.75" customHeight="1" x14ac:dyDescent="0.35">
      <c r="A1079" s="55"/>
      <c r="B1079" s="56"/>
      <c r="C1079" s="56"/>
      <c r="D1079" s="56"/>
      <c r="E1079" s="56"/>
      <c r="F1079" s="57"/>
      <c r="G1079" s="67"/>
      <c r="H1079" s="67"/>
      <c r="I1079" s="185"/>
      <c r="J1079" s="58" t="str">
        <f>IFERROR(Tabel1[[#This Row],[risico PF (%)]]/Tabel1[[#This Row],[Fictieve Stoploss (%)]]*-1,"")</f>
        <v/>
      </c>
      <c r="K1079" s="58" t="str">
        <f>IFERROR(Tabel1[[#This Row],[risico PF (%)]]/Tabel1[[#This Row],[Stoploss optie 2 (%)]]*-1,"")</f>
        <v/>
      </c>
      <c r="L1079" s="137"/>
      <c r="M1079" s="137"/>
      <c r="N1079" s="138"/>
      <c r="O1079" s="138"/>
      <c r="P1079" s="57"/>
      <c r="Q1079" s="61"/>
      <c r="R1079" s="61"/>
      <c r="S1079" s="61"/>
      <c r="T1079" s="60"/>
      <c r="U1079" s="60"/>
      <c r="V1079" s="62"/>
      <c r="W1079" s="62"/>
      <c r="X1079" s="76"/>
      <c r="Y1079" s="61"/>
      <c r="Z1079" s="163">
        <f>Tabel1[[#This Row],[prijs voorbij entry (%)]]-Tabel1[[#This Row],[Fictieve Stoploss (%)]]</f>
        <v>0</v>
      </c>
      <c r="AA1079" s="94"/>
      <c r="AB1079" s="94"/>
      <c r="AC1079" s="61"/>
      <c r="AD1079" s="61"/>
      <c r="AE1079" s="61"/>
      <c r="AF1079" s="95"/>
      <c r="AG1079" s="153">
        <f>Tabel1[[#This Row],[eindtijd]]-Tabel1[[#This Row],[starttijd]]</f>
        <v>0</v>
      </c>
      <c r="AI1079" s="59"/>
      <c r="AJ1079" s="162" t="str">
        <f>IFERROR($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1[[#This Row],[fees (%)]],"")</f>
        <v/>
      </c>
    </row>
    <row r="1080" spans="1:36" ht="15.75" customHeight="1" x14ac:dyDescent="0.35">
      <c r="A1080" s="55"/>
      <c r="B1080" s="56"/>
      <c r="C1080" s="56"/>
      <c r="D1080" s="56"/>
      <c r="E1080" s="56"/>
      <c r="F1080" s="57"/>
      <c r="G1080" s="67"/>
      <c r="H1080" s="67"/>
      <c r="I1080" s="185"/>
      <c r="J1080" s="58" t="str">
        <f>IFERROR(Tabel1[[#This Row],[risico PF (%)]]/Tabel1[[#This Row],[Fictieve Stoploss (%)]]*-1,"")</f>
        <v/>
      </c>
      <c r="K1080" s="58" t="str">
        <f>IFERROR(Tabel1[[#This Row],[risico PF (%)]]/Tabel1[[#This Row],[Stoploss optie 2 (%)]]*-1,"")</f>
        <v/>
      </c>
      <c r="L1080" s="137"/>
      <c r="M1080" s="137"/>
      <c r="N1080" s="138"/>
      <c r="O1080" s="138"/>
      <c r="P1080" s="57"/>
      <c r="Q1080" s="61"/>
      <c r="R1080" s="61"/>
      <c r="S1080" s="61"/>
      <c r="T1080" s="60"/>
      <c r="U1080" s="60"/>
      <c r="V1080" s="62"/>
      <c r="W1080" s="62"/>
      <c r="X1080" s="76"/>
      <c r="Y1080" s="61"/>
      <c r="Z1080" s="163">
        <f>Tabel1[[#This Row],[prijs voorbij entry (%)]]-Tabel1[[#This Row],[Fictieve Stoploss (%)]]</f>
        <v>0</v>
      </c>
      <c r="AA1080" s="94"/>
      <c r="AB1080" s="94"/>
      <c r="AC1080" s="61"/>
      <c r="AD1080" s="61"/>
      <c r="AE1080" s="61"/>
      <c r="AF1080" s="95"/>
      <c r="AG1080" s="153">
        <f>Tabel1[[#This Row],[eindtijd]]-Tabel1[[#This Row],[starttijd]]</f>
        <v>0</v>
      </c>
      <c r="AI1080" s="59"/>
      <c r="AJ1080" s="162" t="str">
        <f>IFERROR($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1[[#This Row],[fees (%)]],"")</f>
        <v/>
      </c>
    </row>
    <row r="1081" spans="1:36" ht="15.75" customHeight="1" x14ac:dyDescent="0.35">
      <c r="A1081" s="55"/>
      <c r="B1081" s="56"/>
      <c r="C1081" s="56"/>
      <c r="D1081" s="56"/>
      <c r="E1081" s="56"/>
      <c r="F1081" s="57"/>
      <c r="G1081" s="67"/>
      <c r="H1081" s="67"/>
      <c r="I1081" s="185"/>
      <c r="J1081" s="58" t="str">
        <f>IFERROR(Tabel1[[#This Row],[risico PF (%)]]/Tabel1[[#This Row],[Fictieve Stoploss (%)]]*-1,"")</f>
        <v/>
      </c>
      <c r="K1081" s="58" t="str">
        <f>IFERROR(Tabel1[[#This Row],[risico PF (%)]]/Tabel1[[#This Row],[Stoploss optie 2 (%)]]*-1,"")</f>
        <v/>
      </c>
      <c r="L1081" s="137"/>
      <c r="M1081" s="137"/>
      <c r="N1081" s="138"/>
      <c r="O1081" s="138"/>
      <c r="P1081" s="57"/>
      <c r="Q1081" s="61"/>
      <c r="R1081" s="61"/>
      <c r="S1081" s="61"/>
      <c r="T1081" s="60"/>
      <c r="U1081" s="60"/>
      <c r="V1081" s="62"/>
      <c r="W1081" s="62"/>
      <c r="X1081" s="76"/>
      <c r="Y1081" s="61"/>
      <c r="Z1081" s="163">
        <f>Tabel1[[#This Row],[prijs voorbij entry (%)]]-Tabel1[[#This Row],[Fictieve Stoploss (%)]]</f>
        <v>0</v>
      </c>
      <c r="AA1081" s="94"/>
      <c r="AB1081" s="94"/>
      <c r="AC1081" s="61"/>
      <c r="AD1081" s="61"/>
      <c r="AE1081" s="61"/>
      <c r="AF1081" s="95"/>
      <c r="AG1081" s="153">
        <f>Tabel1[[#This Row],[eindtijd]]-Tabel1[[#This Row],[starttijd]]</f>
        <v>0</v>
      </c>
      <c r="AI1081" s="59"/>
      <c r="AJ1081" s="162" t="str">
        <f>IFERROR($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1[[#This Row],[fees (%)]],"")</f>
        <v/>
      </c>
    </row>
    <row r="1082" spans="1:36" ht="15.75" customHeight="1" x14ac:dyDescent="0.35">
      <c r="A1082" s="55"/>
      <c r="B1082" s="56"/>
      <c r="C1082" s="56"/>
      <c r="D1082" s="56"/>
      <c r="E1082" s="56"/>
      <c r="F1082" s="57"/>
      <c r="G1082" s="67"/>
      <c r="H1082" s="67"/>
      <c r="I1082" s="185"/>
      <c r="J1082" s="58" t="str">
        <f>IFERROR(Tabel1[[#This Row],[risico PF (%)]]/Tabel1[[#This Row],[Fictieve Stoploss (%)]]*-1,"")</f>
        <v/>
      </c>
      <c r="K1082" s="58" t="str">
        <f>IFERROR(Tabel1[[#This Row],[risico PF (%)]]/Tabel1[[#This Row],[Stoploss optie 2 (%)]]*-1,"")</f>
        <v/>
      </c>
      <c r="L1082" s="137"/>
      <c r="M1082" s="137"/>
      <c r="N1082" s="138"/>
      <c r="O1082" s="138"/>
      <c r="P1082" s="57"/>
      <c r="Q1082" s="61"/>
      <c r="R1082" s="61"/>
      <c r="S1082" s="61"/>
      <c r="T1082" s="60"/>
      <c r="U1082" s="60"/>
      <c r="V1082" s="62"/>
      <c r="W1082" s="62"/>
      <c r="X1082" s="76"/>
      <c r="Y1082" s="61"/>
      <c r="Z1082" s="163">
        <f>Tabel1[[#This Row],[prijs voorbij entry (%)]]-Tabel1[[#This Row],[Fictieve Stoploss (%)]]</f>
        <v>0</v>
      </c>
      <c r="AA1082" s="94"/>
      <c r="AB1082" s="94"/>
      <c r="AC1082" s="61"/>
      <c r="AD1082" s="61"/>
      <c r="AE1082" s="61"/>
      <c r="AF1082" s="95"/>
      <c r="AG1082" s="153">
        <f>Tabel1[[#This Row],[eindtijd]]-Tabel1[[#This Row],[starttijd]]</f>
        <v>0</v>
      </c>
      <c r="AI1082" s="59"/>
      <c r="AJ1082" s="162" t="str">
        <f>IFERROR($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1[[#This Row],[fees (%)]],"")</f>
        <v/>
      </c>
    </row>
    <row r="1083" spans="1:36" ht="15.75" customHeight="1" x14ac:dyDescent="0.35">
      <c r="A1083" s="55"/>
      <c r="B1083" s="56"/>
      <c r="C1083" s="56"/>
      <c r="D1083" s="56"/>
      <c r="E1083" s="56"/>
      <c r="F1083" s="57"/>
      <c r="G1083" s="67"/>
      <c r="H1083" s="67"/>
      <c r="I1083" s="185"/>
      <c r="J1083" s="58" t="str">
        <f>IFERROR(Tabel1[[#This Row],[risico PF (%)]]/Tabel1[[#This Row],[Fictieve Stoploss (%)]]*-1,"")</f>
        <v/>
      </c>
      <c r="K1083" s="58" t="str">
        <f>IFERROR(Tabel1[[#This Row],[risico PF (%)]]/Tabel1[[#This Row],[Stoploss optie 2 (%)]]*-1,"")</f>
        <v/>
      </c>
      <c r="L1083" s="137"/>
      <c r="M1083" s="137"/>
      <c r="N1083" s="138"/>
      <c r="O1083" s="138"/>
      <c r="P1083" s="57"/>
      <c r="Q1083" s="61"/>
      <c r="R1083" s="61"/>
      <c r="S1083" s="61"/>
      <c r="T1083" s="60"/>
      <c r="U1083" s="60"/>
      <c r="V1083" s="62"/>
      <c r="W1083" s="62"/>
      <c r="X1083" s="76"/>
      <c r="Y1083" s="61"/>
      <c r="Z1083" s="163">
        <f>Tabel1[[#This Row],[prijs voorbij entry (%)]]-Tabel1[[#This Row],[Fictieve Stoploss (%)]]</f>
        <v>0</v>
      </c>
      <c r="AA1083" s="94"/>
      <c r="AB1083" s="94"/>
      <c r="AC1083" s="61"/>
      <c r="AD1083" s="61"/>
      <c r="AE1083" s="61"/>
      <c r="AF1083" s="95"/>
      <c r="AG1083" s="153">
        <f>Tabel1[[#This Row],[eindtijd]]-Tabel1[[#This Row],[starttijd]]</f>
        <v>0</v>
      </c>
      <c r="AI1083" s="59"/>
      <c r="AJ1083" s="162" t="str">
        <f>IFERROR($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1[[#This Row],[fees (%)]],"")</f>
        <v/>
      </c>
    </row>
    <row r="1084" spans="1:36" ht="15.75" customHeight="1" x14ac:dyDescent="0.35">
      <c r="A1084" s="55"/>
      <c r="B1084" s="56"/>
      <c r="C1084" s="56"/>
      <c r="D1084" s="56"/>
      <c r="E1084" s="56"/>
      <c r="F1084" s="57"/>
      <c r="G1084" s="67"/>
      <c r="H1084" s="67"/>
      <c r="I1084" s="185"/>
      <c r="J1084" s="58" t="str">
        <f>IFERROR(Tabel1[[#This Row],[risico PF (%)]]/Tabel1[[#This Row],[Fictieve Stoploss (%)]]*-1,"")</f>
        <v/>
      </c>
      <c r="K1084" s="58" t="str">
        <f>IFERROR(Tabel1[[#This Row],[risico PF (%)]]/Tabel1[[#This Row],[Stoploss optie 2 (%)]]*-1,"")</f>
        <v/>
      </c>
      <c r="L1084" s="137"/>
      <c r="M1084" s="137"/>
      <c r="N1084" s="138"/>
      <c r="O1084" s="138"/>
      <c r="P1084" s="57"/>
      <c r="Q1084" s="61"/>
      <c r="R1084" s="61"/>
      <c r="S1084" s="61"/>
      <c r="T1084" s="60"/>
      <c r="U1084" s="60"/>
      <c r="V1084" s="62"/>
      <c r="W1084" s="62"/>
      <c r="X1084" s="76"/>
      <c r="Y1084" s="61"/>
      <c r="Z1084" s="163">
        <f>Tabel1[[#This Row],[prijs voorbij entry (%)]]-Tabel1[[#This Row],[Fictieve Stoploss (%)]]</f>
        <v>0</v>
      </c>
      <c r="AA1084" s="94"/>
      <c r="AB1084" s="94"/>
      <c r="AC1084" s="61"/>
      <c r="AD1084" s="61"/>
      <c r="AE1084" s="61"/>
      <c r="AF1084" s="95"/>
      <c r="AG1084" s="153">
        <f>Tabel1[[#This Row],[eindtijd]]-Tabel1[[#This Row],[starttijd]]</f>
        <v>0</v>
      </c>
      <c r="AI1084" s="59"/>
      <c r="AJ1084" s="162" t="str">
        <f>IFERROR($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1[[#This Row],[fees (%)]],"")</f>
        <v/>
      </c>
    </row>
    <row r="1085" spans="1:36" ht="15.75" customHeight="1" x14ac:dyDescent="0.35">
      <c r="A1085" s="55"/>
      <c r="B1085" s="56"/>
      <c r="C1085" s="56"/>
      <c r="D1085" s="56"/>
      <c r="E1085" s="56"/>
      <c r="F1085" s="57"/>
      <c r="G1085" s="67"/>
      <c r="H1085" s="67"/>
      <c r="I1085" s="185"/>
      <c r="J1085" s="58" t="str">
        <f>IFERROR(Tabel1[[#This Row],[risico PF (%)]]/Tabel1[[#This Row],[Fictieve Stoploss (%)]]*-1,"")</f>
        <v/>
      </c>
      <c r="K1085" s="58" t="str">
        <f>IFERROR(Tabel1[[#This Row],[risico PF (%)]]/Tabel1[[#This Row],[Stoploss optie 2 (%)]]*-1,"")</f>
        <v/>
      </c>
      <c r="L1085" s="137"/>
      <c r="M1085" s="137"/>
      <c r="N1085" s="138"/>
      <c r="O1085" s="138"/>
      <c r="P1085" s="57"/>
      <c r="Q1085" s="61"/>
      <c r="R1085" s="61"/>
      <c r="S1085" s="61"/>
      <c r="T1085" s="60"/>
      <c r="U1085" s="60"/>
      <c r="V1085" s="62"/>
      <c r="W1085" s="62"/>
      <c r="X1085" s="76"/>
      <c r="Y1085" s="61"/>
      <c r="Z1085" s="163">
        <f>Tabel1[[#This Row],[prijs voorbij entry (%)]]-Tabel1[[#This Row],[Fictieve Stoploss (%)]]</f>
        <v>0</v>
      </c>
      <c r="AA1085" s="94"/>
      <c r="AB1085" s="94"/>
      <c r="AC1085" s="61"/>
      <c r="AD1085" s="61"/>
      <c r="AE1085" s="61"/>
      <c r="AF1085" s="95"/>
      <c r="AG1085" s="153">
        <f>Tabel1[[#This Row],[eindtijd]]-Tabel1[[#This Row],[starttijd]]</f>
        <v>0</v>
      </c>
      <c r="AI1085" s="59"/>
      <c r="AJ1085" s="162" t="str">
        <f>IFERROR($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1[[#This Row],[fees (%)]],"")</f>
        <v/>
      </c>
    </row>
    <row r="1086" spans="1:36" ht="15.75" customHeight="1" x14ac:dyDescent="0.35">
      <c r="A1086" s="55"/>
      <c r="B1086" s="56"/>
      <c r="C1086" s="56"/>
      <c r="D1086" s="56"/>
      <c r="E1086" s="56"/>
      <c r="F1086" s="57"/>
      <c r="G1086" s="67"/>
      <c r="H1086" s="67"/>
      <c r="I1086" s="185"/>
      <c r="J1086" s="58" t="str">
        <f>IFERROR(Tabel1[[#This Row],[risico PF (%)]]/Tabel1[[#This Row],[Fictieve Stoploss (%)]]*-1,"")</f>
        <v/>
      </c>
      <c r="K1086" s="58" t="str">
        <f>IFERROR(Tabel1[[#This Row],[risico PF (%)]]/Tabel1[[#This Row],[Stoploss optie 2 (%)]]*-1,"")</f>
        <v/>
      </c>
      <c r="L1086" s="137"/>
      <c r="M1086" s="137"/>
      <c r="N1086" s="138"/>
      <c r="O1086" s="138"/>
      <c r="P1086" s="57"/>
      <c r="Q1086" s="61"/>
      <c r="R1086" s="61"/>
      <c r="S1086" s="61"/>
      <c r="T1086" s="60"/>
      <c r="U1086" s="60"/>
      <c r="V1086" s="62"/>
      <c r="W1086" s="62"/>
      <c r="X1086" s="76"/>
      <c r="Y1086" s="61"/>
      <c r="Z1086" s="163">
        <f>Tabel1[[#This Row],[prijs voorbij entry (%)]]-Tabel1[[#This Row],[Fictieve Stoploss (%)]]</f>
        <v>0</v>
      </c>
      <c r="AA1086" s="94"/>
      <c r="AB1086" s="94"/>
      <c r="AC1086" s="61"/>
      <c r="AD1086" s="61"/>
      <c r="AE1086" s="61"/>
      <c r="AF1086" s="95"/>
      <c r="AG1086" s="153">
        <f>Tabel1[[#This Row],[eindtijd]]-Tabel1[[#This Row],[starttijd]]</f>
        <v>0</v>
      </c>
      <c r="AI1086" s="59"/>
      <c r="AJ1086" s="162" t="str">
        <f>IFERROR($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1[[#This Row],[fees (%)]],"")</f>
        <v/>
      </c>
    </row>
    <row r="1087" spans="1:36" ht="15.75" customHeight="1" x14ac:dyDescent="0.35">
      <c r="A1087" s="55"/>
      <c r="B1087" s="56"/>
      <c r="C1087" s="56"/>
      <c r="D1087" s="56"/>
      <c r="E1087" s="56"/>
      <c r="F1087" s="57"/>
      <c r="G1087" s="67"/>
      <c r="H1087" s="67"/>
      <c r="I1087" s="185"/>
      <c r="J1087" s="58" t="str">
        <f>IFERROR(Tabel1[[#This Row],[risico PF (%)]]/Tabel1[[#This Row],[Fictieve Stoploss (%)]]*-1,"")</f>
        <v/>
      </c>
      <c r="K1087" s="58" t="str">
        <f>IFERROR(Tabel1[[#This Row],[risico PF (%)]]/Tabel1[[#This Row],[Stoploss optie 2 (%)]]*-1,"")</f>
        <v/>
      </c>
      <c r="L1087" s="137"/>
      <c r="M1087" s="137"/>
      <c r="N1087" s="138"/>
      <c r="O1087" s="138"/>
      <c r="P1087" s="57"/>
      <c r="Q1087" s="61"/>
      <c r="R1087" s="61"/>
      <c r="S1087" s="61"/>
      <c r="T1087" s="60"/>
      <c r="U1087" s="60"/>
      <c r="V1087" s="62"/>
      <c r="W1087" s="62"/>
      <c r="X1087" s="76"/>
      <c r="Y1087" s="61"/>
      <c r="Z1087" s="163">
        <f>Tabel1[[#This Row],[prijs voorbij entry (%)]]-Tabel1[[#This Row],[Fictieve Stoploss (%)]]</f>
        <v>0</v>
      </c>
      <c r="AA1087" s="94"/>
      <c r="AB1087" s="94"/>
      <c r="AC1087" s="61"/>
      <c r="AD1087" s="61"/>
      <c r="AE1087" s="61"/>
      <c r="AF1087" s="95"/>
      <c r="AG1087" s="153">
        <f>Tabel1[[#This Row],[eindtijd]]-Tabel1[[#This Row],[starttijd]]</f>
        <v>0</v>
      </c>
      <c r="AI1087" s="59"/>
      <c r="AJ1087" s="162" t="str">
        <f>IFERROR($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1[[#This Row],[fees (%)]],"")</f>
        <v/>
      </c>
    </row>
    <row r="1088" spans="1:36" ht="15.75" customHeight="1" x14ac:dyDescent="0.35">
      <c r="A1088" s="55"/>
      <c r="B1088" s="56"/>
      <c r="C1088" s="56"/>
      <c r="D1088" s="56"/>
      <c r="E1088" s="56"/>
      <c r="F1088" s="57"/>
      <c r="G1088" s="67"/>
      <c r="H1088" s="67"/>
      <c r="I1088" s="185"/>
      <c r="J1088" s="58" t="str">
        <f>IFERROR(Tabel1[[#This Row],[risico PF (%)]]/Tabel1[[#This Row],[Fictieve Stoploss (%)]]*-1,"")</f>
        <v/>
      </c>
      <c r="K1088" s="58" t="str">
        <f>IFERROR(Tabel1[[#This Row],[risico PF (%)]]/Tabel1[[#This Row],[Stoploss optie 2 (%)]]*-1,"")</f>
        <v/>
      </c>
      <c r="L1088" s="137"/>
      <c r="M1088" s="137"/>
      <c r="N1088" s="138"/>
      <c r="O1088" s="138"/>
      <c r="P1088" s="57"/>
      <c r="Q1088" s="61"/>
      <c r="R1088" s="61"/>
      <c r="S1088" s="61"/>
      <c r="T1088" s="60"/>
      <c r="U1088" s="60"/>
      <c r="V1088" s="62"/>
      <c r="W1088" s="62"/>
      <c r="X1088" s="76"/>
      <c r="Y1088" s="61"/>
      <c r="Z1088" s="163">
        <f>Tabel1[[#This Row],[prijs voorbij entry (%)]]-Tabel1[[#This Row],[Fictieve Stoploss (%)]]</f>
        <v>0</v>
      </c>
      <c r="AA1088" s="94"/>
      <c r="AB1088" s="94"/>
      <c r="AC1088" s="61"/>
      <c r="AD1088" s="61"/>
      <c r="AE1088" s="61"/>
      <c r="AF1088" s="95"/>
      <c r="AG1088" s="153">
        <f>Tabel1[[#This Row],[eindtijd]]-Tabel1[[#This Row],[starttijd]]</f>
        <v>0</v>
      </c>
      <c r="AI1088" s="59"/>
      <c r="AJ1088" s="162" t="str">
        <f>IFERROR($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1[[#This Row],[fees (%)]],"")</f>
        <v/>
      </c>
    </row>
    <row r="1089" spans="1:36" ht="15.75" customHeight="1" x14ac:dyDescent="0.35">
      <c r="A1089" s="55"/>
      <c r="B1089" s="56"/>
      <c r="C1089" s="56"/>
      <c r="D1089" s="56"/>
      <c r="E1089" s="56"/>
      <c r="F1089" s="57"/>
      <c r="G1089" s="67"/>
      <c r="H1089" s="67"/>
      <c r="I1089" s="185"/>
      <c r="J1089" s="58" t="str">
        <f>IFERROR(Tabel1[[#This Row],[risico PF (%)]]/Tabel1[[#This Row],[Fictieve Stoploss (%)]]*-1,"")</f>
        <v/>
      </c>
      <c r="K1089" s="58" t="str">
        <f>IFERROR(Tabel1[[#This Row],[risico PF (%)]]/Tabel1[[#This Row],[Stoploss optie 2 (%)]]*-1,"")</f>
        <v/>
      </c>
      <c r="L1089" s="137"/>
      <c r="M1089" s="137"/>
      <c r="N1089" s="138"/>
      <c r="O1089" s="138"/>
      <c r="P1089" s="57"/>
      <c r="Q1089" s="61"/>
      <c r="R1089" s="61"/>
      <c r="S1089" s="61"/>
      <c r="T1089" s="60"/>
      <c r="U1089" s="60"/>
      <c r="V1089" s="62"/>
      <c r="W1089" s="62"/>
      <c r="X1089" s="76"/>
      <c r="Y1089" s="61"/>
      <c r="Z1089" s="163">
        <f>Tabel1[[#This Row],[prijs voorbij entry (%)]]-Tabel1[[#This Row],[Fictieve Stoploss (%)]]</f>
        <v>0</v>
      </c>
      <c r="AA1089" s="94"/>
      <c r="AB1089" s="94"/>
      <c r="AC1089" s="61"/>
      <c r="AD1089" s="61"/>
      <c r="AE1089" s="61"/>
      <c r="AF1089" s="95"/>
      <c r="AG1089" s="153">
        <f>Tabel1[[#This Row],[eindtijd]]-Tabel1[[#This Row],[starttijd]]</f>
        <v>0</v>
      </c>
      <c r="AI1089" s="59"/>
      <c r="AJ1089" s="162" t="str">
        <f>IFERROR($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1[[#This Row],[fees (%)]],"")</f>
        <v/>
      </c>
    </row>
    <row r="1090" spans="1:36" ht="15.75" customHeight="1" x14ac:dyDescent="0.35">
      <c r="A1090" s="55"/>
      <c r="B1090" s="56"/>
      <c r="C1090" s="56"/>
      <c r="D1090" s="56"/>
      <c r="E1090" s="56"/>
      <c r="F1090" s="57"/>
      <c r="G1090" s="67"/>
      <c r="H1090" s="67"/>
      <c r="I1090" s="185"/>
      <c r="J1090" s="58" t="str">
        <f>IFERROR(Tabel1[[#This Row],[risico PF (%)]]/Tabel1[[#This Row],[Fictieve Stoploss (%)]]*-1,"")</f>
        <v/>
      </c>
      <c r="K1090" s="58" t="str">
        <f>IFERROR(Tabel1[[#This Row],[risico PF (%)]]/Tabel1[[#This Row],[Stoploss optie 2 (%)]]*-1,"")</f>
        <v/>
      </c>
      <c r="L1090" s="137"/>
      <c r="M1090" s="137"/>
      <c r="N1090" s="138"/>
      <c r="O1090" s="138"/>
      <c r="P1090" s="57"/>
      <c r="Q1090" s="61"/>
      <c r="R1090" s="61"/>
      <c r="S1090" s="61"/>
      <c r="T1090" s="60"/>
      <c r="U1090" s="60"/>
      <c r="V1090" s="62"/>
      <c r="W1090" s="62"/>
      <c r="X1090" s="76"/>
      <c r="Y1090" s="61"/>
      <c r="Z1090" s="163">
        <f>Tabel1[[#This Row],[prijs voorbij entry (%)]]-Tabel1[[#This Row],[Fictieve Stoploss (%)]]</f>
        <v>0</v>
      </c>
      <c r="AA1090" s="94"/>
      <c r="AB1090" s="94"/>
      <c r="AC1090" s="61"/>
      <c r="AD1090" s="61"/>
      <c r="AE1090" s="61"/>
      <c r="AF1090" s="95"/>
      <c r="AG1090" s="153">
        <f>Tabel1[[#This Row],[eindtijd]]-Tabel1[[#This Row],[starttijd]]</f>
        <v>0</v>
      </c>
      <c r="AI1090" s="59"/>
      <c r="AJ1090" s="162" t="str">
        <f>IFERROR($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1[[#This Row],[fees (%)]],"")</f>
        <v/>
      </c>
    </row>
    <row r="1091" spans="1:36" ht="15.75" customHeight="1" x14ac:dyDescent="0.35">
      <c r="A1091" s="55"/>
      <c r="B1091" s="56"/>
      <c r="C1091" s="56"/>
      <c r="D1091" s="56"/>
      <c r="E1091" s="56"/>
      <c r="F1091" s="57"/>
      <c r="G1091" s="67"/>
      <c r="H1091" s="67"/>
      <c r="I1091" s="185"/>
      <c r="J1091" s="58" t="str">
        <f>IFERROR(Tabel1[[#This Row],[risico PF (%)]]/Tabel1[[#This Row],[Fictieve Stoploss (%)]]*-1,"")</f>
        <v/>
      </c>
      <c r="K1091" s="58" t="str">
        <f>IFERROR(Tabel1[[#This Row],[risico PF (%)]]/Tabel1[[#This Row],[Stoploss optie 2 (%)]]*-1,"")</f>
        <v/>
      </c>
      <c r="L1091" s="137"/>
      <c r="M1091" s="137"/>
      <c r="N1091" s="138"/>
      <c r="O1091" s="138"/>
      <c r="P1091" s="57"/>
      <c r="Q1091" s="61"/>
      <c r="R1091" s="61"/>
      <c r="S1091" s="61"/>
      <c r="T1091" s="60"/>
      <c r="U1091" s="60"/>
      <c r="V1091" s="62"/>
      <c r="W1091" s="62"/>
      <c r="X1091" s="76"/>
      <c r="Y1091" s="61"/>
      <c r="Z1091" s="163">
        <f>Tabel1[[#This Row],[prijs voorbij entry (%)]]-Tabel1[[#This Row],[Fictieve Stoploss (%)]]</f>
        <v>0</v>
      </c>
      <c r="AA1091" s="94"/>
      <c r="AB1091" s="94"/>
      <c r="AC1091" s="61"/>
      <c r="AD1091" s="61"/>
      <c r="AE1091" s="61"/>
      <c r="AF1091" s="95"/>
      <c r="AG1091" s="153">
        <f>Tabel1[[#This Row],[eindtijd]]-Tabel1[[#This Row],[starttijd]]</f>
        <v>0</v>
      </c>
      <c r="AI1091" s="59"/>
      <c r="AJ1091" s="162" t="str">
        <f>IFERROR($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1[[#This Row],[fees (%)]],"")</f>
        <v/>
      </c>
    </row>
    <row r="1092" spans="1:36" ht="15.75" customHeight="1" x14ac:dyDescent="0.35">
      <c r="A1092" s="55"/>
      <c r="B1092" s="56"/>
      <c r="C1092" s="56"/>
      <c r="D1092" s="56"/>
      <c r="E1092" s="56"/>
      <c r="F1092" s="57"/>
      <c r="G1092" s="67"/>
      <c r="H1092" s="67"/>
      <c r="I1092" s="185"/>
      <c r="J1092" s="58" t="str">
        <f>IFERROR(Tabel1[[#This Row],[risico PF (%)]]/Tabel1[[#This Row],[Fictieve Stoploss (%)]]*-1,"")</f>
        <v/>
      </c>
      <c r="K1092" s="58" t="str">
        <f>IFERROR(Tabel1[[#This Row],[risico PF (%)]]/Tabel1[[#This Row],[Stoploss optie 2 (%)]]*-1,"")</f>
        <v/>
      </c>
      <c r="L1092" s="137"/>
      <c r="M1092" s="137"/>
      <c r="N1092" s="138"/>
      <c r="O1092" s="138"/>
      <c r="P1092" s="57"/>
      <c r="Q1092" s="61"/>
      <c r="R1092" s="61"/>
      <c r="S1092" s="61"/>
      <c r="T1092" s="60"/>
      <c r="U1092" s="60"/>
      <c r="V1092" s="62"/>
      <c r="W1092" s="62"/>
      <c r="X1092" s="76"/>
      <c r="Y1092" s="61"/>
      <c r="Z1092" s="163">
        <f>Tabel1[[#This Row],[prijs voorbij entry (%)]]-Tabel1[[#This Row],[Fictieve Stoploss (%)]]</f>
        <v>0</v>
      </c>
      <c r="AA1092" s="94"/>
      <c r="AB1092" s="94"/>
      <c r="AC1092" s="61"/>
      <c r="AD1092" s="61"/>
      <c r="AE1092" s="61"/>
      <c r="AF1092" s="95"/>
      <c r="AG1092" s="153">
        <f>Tabel1[[#This Row],[eindtijd]]-Tabel1[[#This Row],[starttijd]]</f>
        <v>0</v>
      </c>
      <c r="AI1092" s="59"/>
      <c r="AJ1092" s="162" t="str">
        <f>IFERROR($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1[[#This Row],[fees (%)]],"")</f>
        <v/>
      </c>
    </row>
    <row r="1093" spans="1:36" ht="15.75" customHeight="1" x14ac:dyDescent="0.35">
      <c r="A1093" s="55"/>
      <c r="B1093" s="56"/>
      <c r="C1093" s="56"/>
      <c r="D1093" s="56"/>
      <c r="E1093" s="56"/>
      <c r="F1093" s="57"/>
      <c r="G1093" s="67"/>
      <c r="H1093" s="67"/>
      <c r="I1093" s="185"/>
      <c r="J1093" s="58" t="str">
        <f>IFERROR(Tabel1[[#This Row],[risico PF (%)]]/Tabel1[[#This Row],[Fictieve Stoploss (%)]]*-1,"")</f>
        <v/>
      </c>
      <c r="K1093" s="58" t="str">
        <f>IFERROR(Tabel1[[#This Row],[risico PF (%)]]/Tabel1[[#This Row],[Stoploss optie 2 (%)]]*-1,"")</f>
        <v/>
      </c>
      <c r="L1093" s="137"/>
      <c r="M1093" s="137"/>
      <c r="N1093" s="138"/>
      <c r="O1093" s="138"/>
      <c r="P1093" s="57"/>
      <c r="Q1093" s="61"/>
      <c r="R1093" s="61"/>
      <c r="S1093" s="61"/>
      <c r="T1093" s="60"/>
      <c r="U1093" s="60"/>
      <c r="V1093" s="62"/>
      <c r="W1093" s="62"/>
      <c r="X1093" s="76"/>
      <c r="Y1093" s="61"/>
      <c r="Z1093" s="163">
        <f>Tabel1[[#This Row],[prijs voorbij entry (%)]]-Tabel1[[#This Row],[Fictieve Stoploss (%)]]</f>
        <v>0</v>
      </c>
      <c r="AA1093" s="94"/>
      <c r="AB1093" s="94"/>
      <c r="AC1093" s="61"/>
      <c r="AD1093" s="61"/>
      <c r="AE1093" s="61"/>
      <c r="AF1093" s="95"/>
      <c r="AG1093" s="153">
        <f>Tabel1[[#This Row],[eindtijd]]-Tabel1[[#This Row],[starttijd]]</f>
        <v>0</v>
      </c>
      <c r="AI1093" s="59"/>
      <c r="AJ1093" s="162" t="str">
        <f>IFERROR($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1[[#This Row],[fees (%)]],"")</f>
        <v/>
      </c>
    </row>
    <row r="1094" spans="1:36" ht="15.75" customHeight="1" x14ac:dyDescent="0.35">
      <c r="A1094" s="55"/>
      <c r="B1094" s="56"/>
      <c r="C1094" s="56"/>
      <c r="D1094" s="56"/>
      <c r="E1094" s="56"/>
      <c r="F1094" s="57"/>
      <c r="G1094" s="67"/>
      <c r="H1094" s="67"/>
      <c r="I1094" s="185"/>
      <c r="J1094" s="58" t="str">
        <f>IFERROR(Tabel1[[#This Row],[risico PF (%)]]/Tabel1[[#This Row],[Fictieve Stoploss (%)]]*-1,"")</f>
        <v/>
      </c>
      <c r="K1094" s="58" t="str">
        <f>IFERROR(Tabel1[[#This Row],[risico PF (%)]]/Tabel1[[#This Row],[Stoploss optie 2 (%)]]*-1,"")</f>
        <v/>
      </c>
      <c r="L1094" s="137"/>
      <c r="M1094" s="137"/>
      <c r="N1094" s="138"/>
      <c r="O1094" s="138"/>
      <c r="P1094" s="57"/>
      <c r="Q1094" s="61"/>
      <c r="R1094" s="61"/>
      <c r="S1094" s="61"/>
      <c r="T1094" s="60"/>
      <c r="U1094" s="60"/>
      <c r="V1094" s="62"/>
      <c r="W1094" s="62"/>
      <c r="X1094" s="76"/>
      <c r="Y1094" s="61"/>
      <c r="Z1094" s="163">
        <f>Tabel1[[#This Row],[prijs voorbij entry (%)]]-Tabel1[[#This Row],[Fictieve Stoploss (%)]]</f>
        <v>0</v>
      </c>
      <c r="AA1094" s="94"/>
      <c r="AB1094" s="94"/>
      <c r="AC1094" s="61"/>
      <c r="AD1094" s="61"/>
      <c r="AE1094" s="61"/>
      <c r="AF1094" s="95"/>
      <c r="AG1094" s="153">
        <f>Tabel1[[#This Row],[eindtijd]]-Tabel1[[#This Row],[starttijd]]</f>
        <v>0</v>
      </c>
      <c r="AI1094" s="59"/>
      <c r="AJ1094" s="162" t="str">
        <f>IFERROR($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1[[#This Row],[fees (%)]],"")</f>
        <v/>
      </c>
    </row>
    <row r="1095" spans="1:36" ht="15.75" customHeight="1" x14ac:dyDescent="0.35">
      <c r="A1095" s="55"/>
      <c r="B1095" s="56"/>
      <c r="C1095" s="56"/>
      <c r="D1095" s="56"/>
      <c r="E1095" s="56"/>
      <c r="F1095" s="57"/>
      <c r="G1095" s="67"/>
      <c r="H1095" s="67"/>
      <c r="I1095" s="185"/>
      <c r="J1095" s="58" t="str">
        <f>IFERROR(Tabel1[[#This Row],[risico PF (%)]]/Tabel1[[#This Row],[Fictieve Stoploss (%)]]*-1,"")</f>
        <v/>
      </c>
      <c r="K1095" s="58" t="str">
        <f>IFERROR(Tabel1[[#This Row],[risico PF (%)]]/Tabel1[[#This Row],[Stoploss optie 2 (%)]]*-1,"")</f>
        <v/>
      </c>
      <c r="L1095" s="137"/>
      <c r="M1095" s="137"/>
      <c r="N1095" s="138"/>
      <c r="O1095" s="138"/>
      <c r="P1095" s="57"/>
      <c r="Q1095" s="61"/>
      <c r="R1095" s="61"/>
      <c r="S1095" s="61"/>
      <c r="T1095" s="60"/>
      <c r="U1095" s="60"/>
      <c r="V1095" s="62"/>
      <c r="W1095" s="62"/>
      <c r="X1095" s="76"/>
      <c r="Y1095" s="61"/>
      <c r="Z1095" s="163">
        <f>Tabel1[[#This Row],[prijs voorbij entry (%)]]-Tabel1[[#This Row],[Fictieve Stoploss (%)]]</f>
        <v>0</v>
      </c>
      <c r="AA1095" s="94"/>
      <c r="AB1095" s="94"/>
      <c r="AC1095" s="61"/>
      <c r="AD1095" s="61"/>
      <c r="AE1095" s="61"/>
      <c r="AF1095" s="95"/>
      <c r="AG1095" s="153">
        <f>Tabel1[[#This Row],[eindtijd]]-Tabel1[[#This Row],[starttijd]]</f>
        <v>0</v>
      </c>
      <c r="AI1095" s="59"/>
      <c r="AJ1095" s="162" t="str">
        <f>IFERROR($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1[[#This Row],[fees (%)]],"")</f>
        <v/>
      </c>
    </row>
    <row r="1096" spans="1:36" ht="15.75" customHeight="1" x14ac:dyDescent="0.35">
      <c r="A1096" s="55"/>
      <c r="B1096" s="56"/>
      <c r="C1096" s="56"/>
      <c r="D1096" s="56"/>
      <c r="E1096" s="56"/>
      <c r="F1096" s="57"/>
      <c r="G1096" s="67"/>
      <c r="H1096" s="67"/>
      <c r="I1096" s="185"/>
      <c r="J1096" s="58" t="str">
        <f>IFERROR(Tabel1[[#This Row],[risico PF (%)]]/Tabel1[[#This Row],[Fictieve Stoploss (%)]]*-1,"")</f>
        <v/>
      </c>
      <c r="K1096" s="58" t="str">
        <f>IFERROR(Tabel1[[#This Row],[risico PF (%)]]/Tabel1[[#This Row],[Stoploss optie 2 (%)]]*-1,"")</f>
        <v/>
      </c>
      <c r="L1096" s="137"/>
      <c r="M1096" s="137"/>
      <c r="N1096" s="138"/>
      <c r="O1096" s="138"/>
      <c r="P1096" s="57"/>
      <c r="Q1096" s="61"/>
      <c r="R1096" s="61"/>
      <c r="S1096" s="61"/>
      <c r="T1096" s="60"/>
      <c r="U1096" s="60"/>
      <c r="V1096" s="62"/>
      <c r="W1096" s="62"/>
      <c r="X1096" s="76"/>
      <c r="Y1096" s="61"/>
      <c r="Z1096" s="163">
        <f>Tabel1[[#This Row],[prijs voorbij entry (%)]]-Tabel1[[#This Row],[Fictieve Stoploss (%)]]</f>
        <v>0</v>
      </c>
      <c r="AA1096" s="94"/>
      <c r="AB1096" s="94"/>
      <c r="AC1096" s="61"/>
      <c r="AD1096" s="61"/>
      <c r="AE1096" s="61"/>
      <c r="AF1096" s="95"/>
      <c r="AG1096" s="153">
        <f>Tabel1[[#This Row],[eindtijd]]-Tabel1[[#This Row],[starttijd]]</f>
        <v>0</v>
      </c>
      <c r="AI1096" s="59"/>
      <c r="AJ1096" s="162" t="str">
        <f>IFERROR($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1[[#This Row],[fees (%)]],"")</f>
        <v/>
      </c>
    </row>
    <row r="1097" spans="1:36" ht="15.75" customHeight="1" x14ac:dyDescent="0.35">
      <c r="A1097" s="55"/>
      <c r="B1097" s="56"/>
      <c r="C1097" s="56"/>
      <c r="D1097" s="56"/>
      <c r="E1097" s="56"/>
      <c r="F1097" s="57"/>
      <c r="G1097" s="67"/>
      <c r="H1097" s="67"/>
      <c r="I1097" s="185"/>
      <c r="J1097" s="58" t="str">
        <f>IFERROR(Tabel1[[#This Row],[risico PF (%)]]/Tabel1[[#This Row],[Fictieve Stoploss (%)]]*-1,"")</f>
        <v/>
      </c>
      <c r="K1097" s="58" t="str">
        <f>IFERROR(Tabel1[[#This Row],[risico PF (%)]]/Tabel1[[#This Row],[Stoploss optie 2 (%)]]*-1,"")</f>
        <v/>
      </c>
      <c r="L1097" s="137"/>
      <c r="M1097" s="137"/>
      <c r="N1097" s="138"/>
      <c r="O1097" s="138"/>
      <c r="P1097" s="57"/>
      <c r="Q1097" s="61"/>
      <c r="R1097" s="61"/>
      <c r="S1097" s="61"/>
      <c r="T1097" s="60"/>
      <c r="U1097" s="60"/>
      <c r="V1097" s="62"/>
      <c r="W1097" s="62"/>
      <c r="X1097" s="76"/>
      <c r="Y1097" s="61"/>
      <c r="Z1097" s="163">
        <f>Tabel1[[#This Row],[prijs voorbij entry (%)]]-Tabel1[[#This Row],[Fictieve Stoploss (%)]]</f>
        <v>0</v>
      </c>
      <c r="AA1097" s="94"/>
      <c r="AB1097" s="94"/>
      <c r="AC1097" s="61"/>
      <c r="AD1097" s="61"/>
      <c r="AE1097" s="61"/>
      <c r="AF1097" s="95"/>
      <c r="AG1097" s="153">
        <f>Tabel1[[#This Row],[eindtijd]]-Tabel1[[#This Row],[starttijd]]</f>
        <v>0</v>
      </c>
      <c r="AI1097" s="59"/>
      <c r="AJ1097" s="162" t="str">
        <f>IFERROR($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1[[#This Row],[fees (%)]],"")</f>
        <v/>
      </c>
    </row>
    <row r="1098" spans="1:36" ht="15.75" customHeight="1" x14ac:dyDescent="0.35">
      <c r="A1098" s="55"/>
      <c r="B1098" s="56"/>
      <c r="C1098" s="56"/>
      <c r="D1098" s="56"/>
      <c r="E1098" s="56"/>
      <c r="F1098" s="57"/>
      <c r="G1098" s="67"/>
      <c r="H1098" s="67"/>
      <c r="I1098" s="185"/>
      <c r="J1098" s="58" t="str">
        <f>IFERROR(Tabel1[[#This Row],[risico PF (%)]]/Tabel1[[#This Row],[Fictieve Stoploss (%)]]*-1,"")</f>
        <v/>
      </c>
      <c r="K1098" s="58" t="str">
        <f>IFERROR(Tabel1[[#This Row],[risico PF (%)]]/Tabel1[[#This Row],[Stoploss optie 2 (%)]]*-1,"")</f>
        <v/>
      </c>
      <c r="L1098" s="137"/>
      <c r="M1098" s="137"/>
      <c r="N1098" s="138"/>
      <c r="O1098" s="138"/>
      <c r="P1098" s="57"/>
      <c r="Q1098" s="61"/>
      <c r="R1098" s="61"/>
      <c r="S1098" s="61"/>
      <c r="T1098" s="60"/>
      <c r="U1098" s="60"/>
      <c r="V1098" s="62"/>
      <c r="W1098" s="62"/>
      <c r="X1098" s="76"/>
      <c r="Y1098" s="61"/>
      <c r="Z1098" s="163">
        <f>Tabel1[[#This Row],[prijs voorbij entry (%)]]-Tabel1[[#This Row],[Fictieve Stoploss (%)]]</f>
        <v>0</v>
      </c>
      <c r="AA1098" s="94"/>
      <c r="AB1098" s="94"/>
      <c r="AC1098" s="61"/>
      <c r="AD1098" s="61"/>
      <c r="AE1098" s="61"/>
      <c r="AF1098" s="95"/>
      <c r="AG1098" s="153">
        <f>Tabel1[[#This Row],[eindtijd]]-Tabel1[[#This Row],[starttijd]]</f>
        <v>0</v>
      </c>
      <c r="AI1098" s="59"/>
      <c r="AJ1098" s="162" t="str">
        <f>IFERROR($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1[[#This Row],[fees (%)]],"")</f>
        <v/>
      </c>
    </row>
    <row r="1099" spans="1:36" ht="15.75" customHeight="1" x14ac:dyDescent="0.35">
      <c r="A1099" s="55"/>
      <c r="B1099" s="56"/>
      <c r="C1099" s="56"/>
      <c r="D1099" s="56"/>
      <c r="E1099" s="56"/>
      <c r="F1099" s="57"/>
      <c r="G1099" s="67"/>
      <c r="H1099" s="67"/>
      <c r="I1099" s="185"/>
      <c r="J1099" s="58" t="str">
        <f>IFERROR(Tabel1[[#This Row],[risico PF (%)]]/Tabel1[[#This Row],[Fictieve Stoploss (%)]]*-1,"")</f>
        <v/>
      </c>
      <c r="K1099" s="58" t="str">
        <f>IFERROR(Tabel1[[#This Row],[risico PF (%)]]/Tabel1[[#This Row],[Stoploss optie 2 (%)]]*-1,"")</f>
        <v/>
      </c>
      <c r="L1099" s="137"/>
      <c r="M1099" s="137"/>
      <c r="N1099" s="138"/>
      <c r="O1099" s="138"/>
      <c r="P1099" s="57"/>
      <c r="Q1099" s="61"/>
      <c r="R1099" s="61"/>
      <c r="S1099" s="61"/>
      <c r="T1099" s="60"/>
      <c r="U1099" s="60"/>
      <c r="V1099" s="62"/>
      <c r="W1099" s="62"/>
      <c r="X1099" s="76"/>
      <c r="Y1099" s="61"/>
      <c r="Z1099" s="163">
        <f>Tabel1[[#This Row],[prijs voorbij entry (%)]]-Tabel1[[#This Row],[Fictieve Stoploss (%)]]</f>
        <v>0</v>
      </c>
      <c r="AA1099" s="94"/>
      <c r="AB1099" s="94"/>
      <c r="AC1099" s="61"/>
      <c r="AD1099" s="61"/>
      <c r="AE1099" s="61"/>
      <c r="AF1099" s="95"/>
      <c r="AG1099" s="153">
        <f>Tabel1[[#This Row],[eindtijd]]-Tabel1[[#This Row],[starttijd]]</f>
        <v>0</v>
      </c>
      <c r="AI1099" s="59"/>
      <c r="AJ1099" s="162" t="str">
        <f>IFERROR($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1[[#This Row],[fees (%)]],"")</f>
        <v/>
      </c>
    </row>
    <row r="1100" spans="1:36" ht="15.75" customHeight="1" x14ac:dyDescent="0.35">
      <c r="A1100" s="55"/>
      <c r="B1100" s="56"/>
      <c r="C1100" s="56"/>
      <c r="D1100" s="56"/>
      <c r="E1100" s="56"/>
      <c r="F1100" s="57"/>
      <c r="G1100" s="67"/>
      <c r="H1100" s="67"/>
      <c r="I1100" s="185"/>
      <c r="J1100" s="58" t="str">
        <f>IFERROR(Tabel1[[#This Row],[risico PF (%)]]/Tabel1[[#This Row],[Fictieve Stoploss (%)]]*-1,"")</f>
        <v/>
      </c>
      <c r="K1100" s="58" t="str">
        <f>IFERROR(Tabel1[[#This Row],[risico PF (%)]]/Tabel1[[#This Row],[Stoploss optie 2 (%)]]*-1,"")</f>
        <v/>
      </c>
      <c r="L1100" s="137"/>
      <c r="M1100" s="137"/>
      <c r="N1100" s="138"/>
      <c r="O1100" s="138"/>
      <c r="P1100" s="57"/>
      <c r="Q1100" s="61"/>
      <c r="R1100" s="61"/>
      <c r="S1100" s="61"/>
      <c r="T1100" s="60"/>
      <c r="U1100" s="60"/>
      <c r="V1100" s="62"/>
      <c r="W1100" s="62"/>
      <c r="X1100" s="76"/>
      <c r="Y1100" s="61"/>
      <c r="Z1100" s="163">
        <f>Tabel1[[#This Row],[prijs voorbij entry (%)]]-Tabel1[[#This Row],[Fictieve Stoploss (%)]]</f>
        <v>0</v>
      </c>
      <c r="AA1100" s="94"/>
      <c r="AB1100" s="94"/>
      <c r="AC1100" s="61"/>
      <c r="AD1100" s="61"/>
      <c r="AE1100" s="61"/>
      <c r="AF1100" s="95"/>
      <c r="AG1100" s="153">
        <f>Tabel1[[#This Row],[eindtijd]]-Tabel1[[#This Row],[starttijd]]</f>
        <v>0</v>
      </c>
      <c r="AI1100" s="59"/>
      <c r="AJ1100" s="162" t="str">
        <f>IFERROR($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1[[#This Row],[fees (%)]],"")</f>
        <v/>
      </c>
    </row>
    <row r="1101" spans="1:36" ht="15.75" customHeight="1" x14ac:dyDescent="0.35">
      <c r="A1101" s="55"/>
      <c r="B1101" s="56"/>
      <c r="C1101" s="56"/>
      <c r="D1101" s="56"/>
      <c r="E1101" s="56"/>
      <c r="F1101" s="57"/>
      <c r="G1101" s="67"/>
      <c r="H1101" s="67"/>
      <c r="I1101" s="185"/>
      <c r="J1101" s="58" t="str">
        <f>IFERROR(Tabel1[[#This Row],[risico PF (%)]]/Tabel1[[#This Row],[Fictieve Stoploss (%)]]*-1,"")</f>
        <v/>
      </c>
      <c r="K1101" s="58" t="str">
        <f>IFERROR(Tabel1[[#This Row],[risico PF (%)]]/Tabel1[[#This Row],[Stoploss optie 2 (%)]]*-1,"")</f>
        <v/>
      </c>
      <c r="L1101" s="137"/>
      <c r="M1101" s="137"/>
      <c r="N1101" s="138"/>
      <c r="O1101" s="138"/>
      <c r="P1101" s="57"/>
      <c r="Q1101" s="61"/>
      <c r="R1101" s="61"/>
      <c r="S1101" s="61"/>
      <c r="T1101" s="60"/>
      <c r="U1101" s="60"/>
      <c r="V1101" s="62"/>
      <c r="W1101" s="62"/>
      <c r="X1101" s="76"/>
      <c r="Y1101" s="61"/>
      <c r="Z1101" s="163">
        <f>Tabel1[[#This Row],[prijs voorbij entry (%)]]-Tabel1[[#This Row],[Fictieve Stoploss (%)]]</f>
        <v>0</v>
      </c>
      <c r="AA1101" s="94"/>
      <c r="AB1101" s="94"/>
      <c r="AC1101" s="61"/>
      <c r="AD1101" s="61"/>
      <c r="AE1101" s="61"/>
      <c r="AF1101" s="95"/>
      <c r="AG1101" s="153">
        <f>Tabel1[[#This Row],[eindtijd]]-Tabel1[[#This Row],[starttijd]]</f>
        <v>0</v>
      </c>
      <c r="AI1101" s="59"/>
      <c r="AJ1101" s="162" t="str">
        <f>IFERROR($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1[[#This Row],[fees (%)]],"")</f>
        <v/>
      </c>
    </row>
    <row r="1102" spans="1:36" ht="15.75" customHeight="1" x14ac:dyDescent="0.35">
      <c r="A1102" s="55"/>
      <c r="B1102" s="56"/>
      <c r="C1102" s="56"/>
      <c r="D1102" s="56"/>
      <c r="E1102" s="56"/>
      <c r="F1102" s="57"/>
      <c r="G1102" s="67"/>
      <c r="H1102" s="67"/>
      <c r="I1102" s="185"/>
      <c r="J1102" s="58" t="str">
        <f>IFERROR(Tabel1[[#This Row],[risico PF (%)]]/Tabel1[[#This Row],[Fictieve Stoploss (%)]]*-1,"")</f>
        <v/>
      </c>
      <c r="K1102" s="58" t="str">
        <f>IFERROR(Tabel1[[#This Row],[risico PF (%)]]/Tabel1[[#This Row],[Stoploss optie 2 (%)]]*-1,"")</f>
        <v/>
      </c>
      <c r="L1102" s="137"/>
      <c r="M1102" s="137"/>
      <c r="N1102" s="138"/>
      <c r="O1102" s="138"/>
      <c r="P1102" s="57"/>
      <c r="Q1102" s="61"/>
      <c r="R1102" s="61"/>
      <c r="S1102" s="61"/>
      <c r="T1102" s="60"/>
      <c r="U1102" s="60"/>
      <c r="V1102" s="62"/>
      <c r="W1102" s="62"/>
      <c r="X1102" s="76"/>
      <c r="Y1102" s="61"/>
      <c r="Z1102" s="163">
        <f>Tabel1[[#This Row],[prijs voorbij entry (%)]]-Tabel1[[#This Row],[Fictieve Stoploss (%)]]</f>
        <v>0</v>
      </c>
      <c r="AA1102" s="94"/>
      <c r="AB1102" s="94"/>
      <c r="AC1102" s="61"/>
      <c r="AD1102" s="61"/>
      <c r="AE1102" s="61"/>
      <c r="AF1102" s="95"/>
      <c r="AG1102" s="153">
        <f>Tabel1[[#This Row],[eindtijd]]-Tabel1[[#This Row],[starttijd]]</f>
        <v>0</v>
      </c>
      <c r="AI1102" s="59"/>
      <c r="AJ1102" s="162" t="str">
        <f>IFERROR($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1[[#This Row],[fees (%)]],"")</f>
        <v/>
      </c>
    </row>
    <row r="1103" spans="1:36" ht="15.75" customHeight="1" x14ac:dyDescent="0.35">
      <c r="A1103" s="55"/>
      <c r="B1103" s="56"/>
      <c r="C1103" s="56"/>
      <c r="D1103" s="56"/>
      <c r="E1103" s="56"/>
      <c r="F1103" s="57"/>
      <c r="G1103" s="67"/>
      <c r="H1103" s="67"/>
      <c r="I1103" s="185"/>
      <c r="J1103" s="58" t="str">
        <f>IFERROR(Tabel1[[#This Row],[risico PF (%)]]/Tabel1[[#This Row],[Fictieve Stoploss (%)]]*-1,"")</f>
        <v/>
      </c>
      <c r="K1103" s="58" t="str">
        <f>IFERROR(Tabel1[[#This Row],[risico PF (%)]]/Tabel1[[#This Row],[Stoploss optie 2 (%)]]*-1,"")</f>
        <v/>
      </c>
      <c r="L1103" s="137"/>
      <c r="M1103" s="137"/>
      <c r="N1103" s="138"/>
      <c r="O1103" s="138"/>
      <c r="P1103" s="57"/>
      <c r="Q1103" s="61"/>
      <c r="R1103" s="61"/>
      <c r="S1103" s="61"/>
      <c r="T1103" s="60"/>
      <c r="U1103" s="60"/>
      <c r="V1103" s="62"/>
      <c r="W1103" s="62"/>
      <c r="X1103" s="76"/>
      <c r="Y1103" s="61"/>
      <c r="Z1103" s="163">
        <f>Tabel1[[#This Row],[prijs voorbij entry (%)]]-Tabel1[[#This Row],[Fictieve Stoploss (%)]]</f>
        <v>0</v>
      </c>
      <c r="AA1103" s="94"/>
      <c r="AB1103" s="94"/>
      <c r="AC1103" s="61"/>
      <c r="AD1103" s="61"/>
      <c r="AE1103" s="61"/>
      <c r="AF1103" s="95"/>
      <c r="AG1103" s="153">
        <f>Tabel1[[#This Row],[eindtijd]]-Tabel1[[#This Row],[starttijd]]</f>
        <v>0</v>
      </c>
      <c r="AI1103" s="59"/>
      <c r="AJ1103" s="162" t="str">
        <f>IFERROR($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1[[#This Row],[fees (%)]],"")</f>
        <v/>
      </c>
    </row>
    <row r="1104" spans="1:36" ht="15.75" customHeight="1" x14ac:dyDescent="0.35">
      <c r="A1104" s="55"/>
      <c r="B1104" s="56"/>
      <c r="C1104" s="56"/>
      <c r="D1104" s="56"/>
      <c r="E1104" s="56"/>
      <c r="F1104" s="57"/>
      <c r="G1104" s="67"/>
      <c r="H1104" s="67"/>
      <c r="I1104" s="185"/>
      <c r="J1104" s="58" t="str">
        <f>IFERROR(Tabel1[[#This Row],[risico PF (%)]]/Tabel1[[#This Row],[Fictieve Stoploss (%)]]*-1,"")</f>
        <v/>
      </c>
      <c r="K1104" s="58" t="str">
        <f>IFERROR(Tabel1[[#This Row],[risico PF (%)]]/Tabel1[[#This Row],[Stoploss optie 2 (%)]]*-1,"")</f>
        <v/>
      </c>
      <c r="L1104" s="137"/>
      <c r="M1104" s="137"/>
      <c r="N1104" s="138"/>
      <c r="O1104" s="138"/>
      <c r="P1104" s="57"/>
      <c r="Q1104" s="61"/>
      <c r="R1104" s="61"/>
      <c r="S1104" s="61"/>
      <c r="T1104" s="60"/>
      <c r="U1104" s="60"/>
      <c r="V1104" s="62"/>
      <c r="W1104" s="62"/>
      <c r="X1104" s="76"/>
      <c r="Y1104" s="61"/>
      <c r="Z1104" s="163">
        <f>Tabel1[[#This Row],[prijs voorbij entry (%)]]-Tabel1[[#This Row],[Fictieve Stoploss (%)]]</f>
        <v>0</v>
      </c>
      <c r="AA1104" s="94"/>
      <c r="AB1104" s="94"/>
      <c r="AC1104" s="61"/>
      <c r="AD1104" s="61"/>
      <c r="AE1104" s="61"/>
      <c r="AF1104" s="95"/>
      <c r="AG1104" s="153">
        <f>Tabel1[[#This Row],[eindtijd]]-Tabel1[[#This Row],[starttijd]]</f>
        <v>0</v>
      </c>
      <c r="AI1104" s="59"/>
      <c r="AJ1104" s="162" t="str">
        <f>IFERROR($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1[[#This Row],[fees (%)]],"")</f>
        <v/>
      </c>
    </row>
    <row r="1105" spans="1:36" ht="15.75" customHeight="1" x14ac:dyDescent="0.35">
      <c r="A1105" s="55"/>
      <c r="B1105" s="56"/>
      <c r="C1105" s="56"/>
      <c r="D1105" s="56"/>
      <c r="E1105" s="56"/>
      <c r="F1105" s="57"/>
      <c r="G1105" s="67"/>
      <c r="H1105" s="67"/>
      <c r="I1105" s="185"/>
      <c r="J1105" s="58" t="str">
        <f>IFERROR(Tabel1[[#This Row],[risico PF (%)]]/Tabel1[[#This Row],[Fictieve Stoploss (%)]]*-1,"")</f>
        <v/>
      </c>
      <c r="K1105" s="58" t="str">
        <f>IFERROR(Tabel1[[#This Row],[risico PF (%)]]/Tabel1[[#This Row],[Stoploss optie 2 (%)]]*-1,"")</f>
        <v/>
      </c>
      <c r="L1105" s="137"/>
      <c r="M1105" s="137"/>
      <c r="N1105" s="138"/>
      <c r="O1105" s="138"/>
      <c r="P1105" s="57"/>
      <c r="Q1105" s="61"/>
      <c r="R1105" s="61"/>
      <c r="S1105" s="61"/>
      <c r="T1105" s="60"/>
      <c r="U1105" s="60"/>
      <c r="V1105" s="62"/>
      <c r="W1105" s="62"/>
      <c r="X1105" s="76"/>
      <c r="Y1105" s="61"/>
      <c r="Z1105" s="163">
        <f>Tabel1[[#This Row],[prijs voorbij entry (%)]]-Tabel1[[#This Row],[Fictieve Stoploss (%)]]</f>
        <v>0</v>
      </c>
      <c r="AA1105" s="94"/>
      <c r="AB1105" s="94"/>
      <c r="AC1105" s="61"/>
      <c r="AD1105" s="61"/>
      <c r="AE1105" s="61"/>
      <c r="AF1105" s="95"/>
      <c r="AG1105" s="153">
        <f>Tabel1[[#This Row],[eindtijd]]-Tabel1[[#This Row],[starttijd]]</f>
        <v>0</v>
      </c>
      <c r="AI1105" s="59"/>
      <c r="AJ1105" s="162" t="str">
        <f>IFERROR($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1[[#This Row],[fees (%)]],"")</f>
        <v/>
      </c>
    </row>
    <row r="1106" spans="1:36" ht="15.75" customHeight="1" x14ac:dyDescent="0.35">
      <c r="A1106" s="55"/>
      <c r="B1106" s="56"/>
      <c r="C1106" s="56"/>
      <c r="D1106" s="56"/>
      <c r="E1106" s="56"/>
      <c r="F1106" s="57"/>
      <c r="G1106" s="67"/>
      <c r="H1106" s="67"/>
      <c r="I1106" s="185"/>
      <c r="J1106" s="58" t="str">
        <f>IFERROR(Tabel1[[#This Row],[risico PF (%)]]/Tabel1[[#This Row],[Fictieve Stoploss (%)]]*-1,"")</f>
        <v/>
      </c>
      <c r="K1106" s="58" t="str">
        <f>IFERROR(Tabel1[[#This Row],[risico PF (%)]]/Tabel1[[#This Row],[Stoploss optie 2 (%)]]*-1,"")</f>
        <v/>
      </c>
      <c r="L1106" s="137"/>
      <c r="M1106" s="137"/>
      <c r="N1106" s="138"/>
      <c r="O1106" s="138"/>
      <c r="P1106" s="57"/>
      <c r="Q1106" s="61"/>
      <c r="R1106" s="61"/>
      <c r="S1106" s="61"/>
      <c r="T1106" s="60"/>
      <c r="U1106" s="60"/>
      <c r="V1106" s="62"/>
      <c r="W1106" s="62"/>
      <c r="X1106" s="76"/>
      <c r="Y1106" s="61"/>
      <c r="Z1106" s="163">
        <f>Tabel1[[#This Row],[prijs voorbij entry (%)]]-Tabel1[[#This Row],[Fictieve Stoploss (%)]]</f>
        <v>0</v>
      </c>
      <c r="AA1106" s="94"/>
      <c r="AB1106" s="94"/>
      <c r="AC1106" s="61"/>
      <c r="AD1106" s="61"/>
      <c r="AE1106" s="61"/>
      <c r="AF1106" s="95"/>
      <c r="AG1106" s="153">
        <f>Tabel1[[#This Row],[eindtijd]]-Tabel1[[#This Row],[starttijd]]</f>
        <v>0</v>
      </c>
      <c r="AI1106" s="59"/>
      <c r="AJ1106" s="162" t="str">
        <f>IFERROR($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1[[#This Row],[fees (%)]],"")</f>
        <v/>
      </c>
    </row>
    <row r="1107" spans="1:36" ht="15.75" customHeight="1" x14ac:dyDescent="0.35">
      <c r="A1107" s="55"/>
      <c r="B1107" s="56"/>
      <c r="C1107" s="56"/>
      <c r="D1107" s="56"/>
      <c r="E1107" s="56"/>
      <c r="F1107" s="57"/>
      <c r="G1107" s="67"/>
      <c r="H1107" s="67"/>
      <c r="I1107" s="185"/>
      <c r="J1107" s="58" t="str">
        <f>IFERROR(Tabel1[[#This Row],[risico PF (%)]]/Tabel1[[#This Row],[Fictieve Stoploss (%)]]*-1,"")</f>
        <v/>
      </c>
      <c r="K1107" s="58" t="str">
        <f>IFERROR(Tabel1[[#This Row],[risico PF (%)]]/Tabel1[[#This Row],[Stoploss optie 2 (%)]]*-1,"")</f>
        <v/>
      </c>
      <c r="L1107" s="137"/>
      <c r="M1107" s="137"/>
      <c r="N1107" s="138"/>
      <c r="O1107" s="138"/>
      <c r="P1107" s="57"/>
      <c r="Q1107" s="61"/>
      <c r="R1107" s="61"/>
      <c r="S1107" s="61"/>
      <c r="T1107" s="60"/>
      <c r="U1107" s="60"/>
      <c r="V1107" s="62"/>
      <c r="W1107" s="62"/>
      <c r="X1107" s="76"/>
      <c r="Y1107" s="61"/>
      <c r="Z1107" s="163">
        <f>Tabel1[[#This Row],[prijs voorbij entry (%)]]-Tabel1[[#This Row],[Fictieve Stoploss (%)]]</f>
        <v>0</v>
      </c>
      <c r="AA1107" s="94"/>
      <c r="AB1107" s="94"/>
      <c r="AC1107" s="61"/>
      <c r="AD1107" s="61"/>
      <c r="AE1107" s="61"/>
      <c r="AF1107" s="95"/>
      <c r="AG1107" s="153">
        <f>Tabel1[[#This Row],[eindtijd]]-Tabel1[[#This Row],[starttijd]]</f>
        <v>0</v>
      </c>
      <c r="AI1107" s="59"/>
      <c r="AJ1107" s="162" t="str">
        <f>IFERROR($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1[[#This Row],[fees (%)]],"")</f>
        <v/>
      </c>
    </row>
    <row r="1108" spans="1:36" ht="15.75" customHeight="1" x14ac:dyDescent="0.35">
      <c r="A1108" s="55"/>
      <c r="B1108" s="56"/>
      <c r="C1108" s="56"/>
      <c r="D1108" s="56"/>
      <c r="E1108" s="56"/>
      <c r="F1108" s="57"/>
      <c r="G1108" s="67"/>
      <c r="H1108" s="67"/>
      <c r="I1108" s="185"/>
      <c r="J1108" s="58" t="str">
        <f>IFERROR(Tabel1[[#This Row],[risico PF (%)]]/Tabel1[[#This Row],[Fictieve Stoploss (%)]]*-1,"")</f>
        <v/>
      </c>
      <c r="K1108" s="58" t="str">
        <f>IFERROR(Tabel1[[#This Row],[risico PF (%)]]/Tabel1[[#This Row],[Stoploss optie 2 (%)]]*-1,"")</f>
        <v/>
      </c>
      <c r="L1108" s="137"/>
      <c r="M1108" s="137"/>
      <c r="N1108" s="138"/>
      <c r="O1108" s="138"/>
      <c r="P1108" s="57"/>
      <c r="Q1108" s="61"/>
      <c r="R1108" s="61"/>
      <c r="S1108" s="61"/>
      <c r="T1108" s="60"/>
      <c r="U1108" s="60"/>
      <c r="V1108" s="62"/>
      <c r="W1108" s="62"/>
      <c r="X1108" s="76"/>
      <c r="Y1108" s="61"/>
      <c r="Z1108" s="163">
        <f>Tabel1[[#This Row],[prijs voorbij entry (%)]]-Tabel1[[#This Row],[Fictieve Stoploss (%)]]</f>
        <v>0</v>
      </c>
      <c r="AA1108" s="94"/>
      <c r="AB1108" s="94"/>
      <c r="AC1108" s="61"/>
      <c r="AD1108" s="61"/>
      <c r="AE1108" s="61"/>
      <c r="AF1108" s="95"/>
      <c r="AG1108" s="153">
        <f>Tabel1[[#This Row],[eindtijd]]-Tabel1[[#This Row],[starttijd]]</f>
        <v>0</v>
      </c>
      <c r="AI1108" s="59"/>
      <c r="AJ1108" s="162" t="str">
        <f>IFERROR($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1[[#This Row],[fees (%)]],"")</f>
        <v/>
      </c>
    </row>
    <row r="1109" spans="1:36" ht="15.75" customHeight="1" x14ac:dyDescent="0.35">
      <c r="A1109" s="55"/>
      <c r="B1109" s="56"/>
      <c r="C1109" s="56"/>
      <c r="D1109" s="56"/>
      <c r="E1109" s="56"/>
      <c r="F1109" s="57"/>
      <c r="G1109" s="67"/>
      <c r="H1109" s="67"/>
      <c r="I1109" s="185"/>
      <c r="J1109" s="58" t="str">
        <f>IFERROR(Tabel1[[#This Row],[risico PF (%)]]/Tabel1[[#This Row],[Fictieve Stoploss (%)]]*-1,"")</f>
        <v/>
      </c>
      <c r="K1109" s="58" t="str">
        <f>IFERROR(Tabel1[[#This Row],[risico PF (%)]]/Tabel1[[#This Row],[Stoploss optie 2 (%)]]*-1,"")</f>
        <v/>
      </c>
      <c r="L1109" s="137"/>
      <c r="M1109" s="137"/>
      <c r="N1109" s="138"/>
      <c r="O1109" s="138"/>
      <c r="P1109" s="57"/>
      <c r="Q1109" s="61"/>
      <c r="R1109" s="61"/>
      <c r="S1109" s="61"/>
      <c r="T1109" s="60"/>
      <c r="U1109" s="60"/>
      <c r="V1109" s="62"/>
      <c r="W1109" s="62"/>
      <c r="X1109" s="76"/>
      <c r="Y1109" s="61"/>
      <c r="Z1109" s="163">
        <f>Tabel1[[#This Row],[prijs voorbij entry (%)]]-Tabel1[[#This Row],[Fictieve Stoploss (%)]]</f>
        <v>0</v>
      </c>
      <c r="AA1109" s="94"/>
      <c r="AB1109" s="94"/>
      <c r="AC1109" s="61"/>
      <c r="AD1109" s="61"/>
      <c r="AE1109" s="61"/>
      <c r="AF1109" s="95"/>
      <c r="AG1109" s="153">
        <f>Tabel1[[#This Row],[eindtijd]]-Tabel1[[#This Row],[starttijd]]</f>
        <v>0</v>
      </c>
      <c r="AI1109" s="59"/>
      <c r="AJ1109" s="162" t="str">
        <f>IFERROR($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1[[#This Row],[fees (%)]],"")</f>
        <v/>
      </c>
    </row>
    <row r="1110" spans="1:36" ht="15.75" customHeight="1" x14ac:dyDescent="0.35">
      <c r="A1110" s="55"/>
      <c r="B1110" s="56"/>
      <c r="C1110" s="56"/>
      <c r="D1110" s="56"/>
      <c r="E1110" s="56"/>
      <c r="F1110" s="57"/>
      <c r="G1110" s="67"/>
      <c r="H1110" s="67"/>
      <c r="I1110" s="185"/>
      <c r="J1110" s="58" t="str">
        <f>IFERROR(Tabel1[[#This Row],[risico PF (%)]]/Tabel1[[#This Row],[Fictieve Stoploss (%)]]*-1,"")</f>
        <v/>
      </c>
      <c r="K1110" s="58" t="str">
        <f>IFERROR(Tabel1[[#This Row],[risico PF (%)]]/Tabel1[[#This Row],[Stoploss optie 2 (%)]]*-1,"")</f>
        <v/>
      </c>
      <c r="L1110" s="137"/>
      <c r="M1110" s="137"/>
      <c r="N1110" s="138"/>
      <c r="O1110" s="138"/>
      <c r="P1110" s="57"/>
      <c r="Q1110" s="61"/>
      <c r="R1110" s="61"/>
      <c r="S1110" s="61"/>
      <c r="T1110" s="60"/>
      <c r="U1110" s="60"/>
      <c r="V1110" s="62"/>
      <c r="W1110" s="62"/>
      <c r="X1110" s="76"/>
      <c r="Y1110" s="61"/>
      <c r="Z1110" s="163">
        <f>Tabel1[[#This Row],[prijs voorbij entry (%)]]-Tabel1[[#This Row],[Fictieve Stoploss (%)]]</f>
        <v>0</v>
      </c>
      <c r="AA1110" s="94"/>
      <c r="AB1110" s="94"/>
      <c r="AC1110" s="61"/>
      <c r="AD1110" s="61"/>
      <c r="AE1110" s="61"/>
      <c r="AF1110" s="95"/>
      <c r="AG1110" s="153">
        <f>Tabel1[[#This Row],[eindtijd]]-Tabel1[[#This Row],[starttijd]]</f>
        <v>0</v>
      </c>
      <c r="AI1110" s="59"/>
      <c r="AJ1110" s="162" t="str">
        <f>IFERROR($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1[[#This Row],[fees (%)]],"")</f>
        <v/>
      </c>
    </row>
    <row r="1111" spans="1:36" ht="15.75" customHeight="1" x14ac:dyDescent="0.35">
      <c r="A1111" s="55"/>
      <c r="B1111" s="56"/>
      <c r="C1111" s="56"/>
      <c r="D1111" s="56"/>
      <c r="E1111" s="56"/>
      <c r="F1111" s="57"/>
      <c r="G1111" s="67"/>
      <c r="H1111" s="67"/>
      <c r="I1111" s="185"/>
      <c r="J1111" s="58" t="str">
        <f>IFERROR(Tabel1[[#This Row],[risico PF (%)]]/Tabel1[[#This Row],[Fictieve Stoploss (%)]]*-1,"")</f>
        <v/>
      </c>
      <c r="K1111" s="58" t="str">
        <f>IFERROR(Tabel1[[#This Row],[risico PF (%)]]/Tabel1[[#This Row],[Stoploss optie 2 (%)]]*-1,"")</f>
        <v/>
      </c>
      <c r="L1111" s="137"/>
      <c r="M1111" s="137"/>
      <c r="N1111" s="138"/>
      <c r="O1111" s="138"/>
      <c r="P1111" s="57"/>
      <c r="Q1111" s="61"/>
      <c r="R1111" s="61"/>
      <c r="S1111" s="61"/>
      <c r="T1111" s="60"/>
      <c r="U1111" s="60"/>
      <c r="V1111" s="62"/>
      <c r="W1111" s="62"/>
      <c r="X1111" s="76"/>
      <c r="Y1111" s="61"/>
      <c r="Z1111" s="163">
        <f>Tabel1[[#This Row],[prijs voorbij entry (%)]]-Tabel1[[#This Row],[Fictieve Stoploss (%)]]</f>
        <v>0</v>
      </c>
      <c r="AA1111" s="94"/>
      <c r="AB1111" s="94"/>
      <c r="AC1111" s="61"/>
      <c r="AD1111" s="61"/>
      <c r="AE1111" s="61"/>
      <c r="AF1111" s="95"/>
      <c r="AG1111" s="153">
        <f>Tabel1[[#This Row],[eindtijd]]-Tabel1[[#This Row],[starttijd]]</f>
        <v>0</v>
      </c>
      <c r="AI1111" s="59"/>
      <c r="AJ1111" s="162" t="str">
        <f>IFERROR($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1[[#This Row],[fees (%)]],"")</f>
        <v/>
      </c>
    </row>
    <row r="1112" spans="1:36" ht="15.75" customHeight="1" x14ac:dyDescent="0.35">
      <c r="A1112" s="55"/>
      <c r="B1112" s="56"/>
      <c r="C1112" s="56"/>
      <c r="D1112" s="56"/>
      <c r="E1112" s="56"/>
      <c r="F1112" s="57"/>
      <c r="G1112" s="67"/>
      <c r="H1112" s="67"/>
      <c r="I1112" s="185"/>
      <c r="J1112" s="58" t="str">
        <f>IFERROR(Tabel1[[#This Row],[risico PF (%)]]/Tabel1[[#This Row],[Fictieve Stoploss (%)]]*-1,"")</f>
        <v/>
      </c>
      <c r="K1112" s="58" t="str">
        <f>IFERROR(Tabel1[[#This Row],[risico PF (%)]]/Tabel1[[#This Row],[Stoploss optie 2 (%)]]*-1,"")</f>
        <v/>
      </c>
      <c r="L1112" s="137"/>
      <c r="M1112" s="137"/>
      <c r="N1112" s="138"/>
      <c r="O1112" s="138"/>
      <c r="P1112" s="57"/>
      <c r="Q1112" s="61"/>
      <c r="R1112" s="61"/>
      <c r="S1112" s="61"/>
      <c r="T1112" s="60"/>
      <c r="U1112" s="60"/>
      <c r="V1112" s="62"/>
      <c r="W1112" s="62"/>
      <c r="X1112" s="76"/>
      <c r="Y1112" s="61"/>
      <c r="Z1112" s="163">
        <f>Tabel1[[#This Row],[prijs voorbij entry (%)]]-Tabel1[[#This Row],[Fictieve Stoploss (%)]]</f>
        <v>0</v>
      </c>
      <c r="AA1112" s="94"/>
      <c r="AB1112" s="94"/>
      <c r="AC1112" s="61"/>
      <c r="AD1112" s="61"/>
      <c r="AE1112" s="61"/>
      <c r="AF1112" s="95"/>
      <c r="AG1112" s="153">
        <f>Tabel1[[#This Row],[eindtijd]]-Tabel1[[#This Row],[starttijd]]</f>
        <v>0</v>
      </c>
      <c r="AI1112" s="59"/>
      <c r="AJ1112" s="162" t="str">
        <f>IFERROR($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1[[#This Row],[fees (%)]],"")</f>
        <v/>
      </c>
    </row>
    <row r="1113" spans="1:36" ht="15.75" customHeight="1" x14ac:dyDescent="0.35">
      <c r="A1113" s="55"/>
      <c r="B1113" s="56"/>
      <c r="C1113" s="56"/>
      <c r="D1113" s="56"/>
      <c r="E1113" s="56"/>
      <c r="F1113" s="57"/>
      <c r="G1113" s="67"/>
      <c r="H1113" s="67"/>
      <c r="I1113" s="185"/>
      <c r="J1113" s="58" t="str">
        <f>IFERROR(Tabel1[[#This Row],[risico PF (%)]]/Tabel1[[#This Row],[Fictieve Stoploss (%)]]*-1,"")</f>
        <v/>
      </c>
      <c r="K1113" s="58" t="str">
        <f>IFERROR(Tabel1[[#This Row],[risico PF (%)]]/Tabel1[[#This Row],[Stoploss optie 2 (%)]]*-1,"")</f>
        <v/>
      </c>
      <c r="L1113" s="137"/>
      <c r="M1113" s="137"/>
      <c r="N1113" s="138"/>
      <c r="O1113" s="138"/>
      <c r="P1113" s="57"/>
      <c r="Q1113" s="61"/>
      <c r="R1113" s="61"/>
      <c r="S1113" s="61"/>
      <c r="T1113" s="60"/>
      <c r="U1113" s="60"/>
      <c r="V1113" s="62"/>
      <c r="W1113" s="62"/>
      <c r="X1113" s="76"/>
      <c r="Y1113" s="61"/>
      <c r="Z1113" s="163">
        <f>Tabel1[[#This Row],[prijs voorbij entry (%)]]-Tabel1[[#This Row],[Fictieve Stoploss (%)]]</f>
        <v>0</v>
      </c>
      <c r="AA1113" s="94"/>
      <c r="AB1113" s="94"/>
      <c r="AC1113" s="61"/>
      <c r="AD1113" s="61"/>
      <c r="AE1113" s="61"/>
      <c r="AF1113" s="95"/>
      <c r="AG1113" s="153">
        <f>Tabel1[[#This Row],[eindtijd]]-Tabel1[[#This Row],[starttijd]]</f>
        <v>0</v>
      </c>
      <c r="AI1113" s="59"/>
      <c r="AJ1113" s="162" t="str">
        <f>IFERROR($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1[[#This Row],[fees (%)]],"")</f>
        <v/>
      </c>
    </row>
    <row r="1114" spans="1:36" ht="15.75" customHeight="1" x14ac:dyDescent="0.35">
      <c r="A1114" s="55"/>
      <c r="B1114" s="56"/>
      <c r="C1114" s="56"/>
      <c r="D1114" s="56"/>
      <c r="E1114" s="56"/>
      <c r="F1114" s="57"/>
      <c r="G1114" s="67"/>
      <c r="H1114" s="67"/>
      <c r="I1114" s="185"/>
      <c r="J1114" s="58" t="str">
        <f>IFERROR(Tabel1[[#This Row],[risico PF (%)]]/Tabel1[[#This Row],[Fictieve Stoploss (%)]]*-1,"")</f>
        <v/>
      </c>
      <c r="K1114" s="58" t="str">
        <f>IFERROR(Tabel1[[#This Row],[risico PF (%)]]/Tabel1[[#This Row],[Stoploss optie 2 (%)]]*-1,"")</f>
        <v/>
      </c>
      <c r="L1114" s="137"/>
      <c r="M1114" s="137"/>
      <c r="N1114" s="138"/>
      <c r="O1114" s="138"/>
      <c r="P1114" s="57"/>
      <c r="Q1114" s="61"/>
      <c r="R1114" s="61"/>
      <c r="S1114" s="61"/>
      <c r="T1114" s="60"/>
      <c r="U1114" s="60"/>
      <c r="V1114" s="62"/>
      <c r="W1114" s="62"/>
      <c r="X1114" s="76"/>
      <c r="Y1114" s="61"/>
      <c r="Z1114" s="163">
        <f>Tabel1[[#This Row],[prijs voorbij entry (%)]]-Tabel1[[#This Row],[Fictieve Stoploss (%)]]</f>
        <v>0</v>
      </c>
      <c r="AA1114" s="94"/>
      <c r="AB1114" s="94"/>
      <c r="AC1114" s="61"/>
      <c r="AD1114" s="61"/>
      <c r="AE1114" s="61"/>
      <c r="AF1114" s="95"/>
      <c r="AG1114" s="153">
        <f>Tabel1[[#This Row],[eindtijd]]-Tabel1[[#This Row],[starttijd]]</f>
        <v>0</v>
      </c>
      <c r="AI1114" s="59"/>
      <c r="AJ1114" s="162" t="str">
        <f>IFERROR($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1[[#This Row],[fees (%)]],"")</f>
        <v/>
      </c>
    </row>
    <row r="1115" spans="1:36" ht="15.75" customHeight="1" x14ac:dyDescent="0.35">
      <c r="A1115" s="55"/>
      <c r="B1115" s="56"/>
      <c r="C1115" s="56"/>
      <c r="D1115" s="56"/>
      <c r="E1115" s="56"/>
      <c r="F1115" s="57"/>
      <c r="G1115" s="67"/>
      <c r="H1115" s="67"/>
      <c r="I1115" s="185"/>
      <c r="J1115" s="58" t="str">
        <f>IFERROR(Tabel1[[#This Row],[risico PF (%)]]/Tabel1[[#This Row],[Fictieve Stoploss (%)]]*-1,"")</f>
        <v/>
      </c>
      <c r="K1115" s="58" t="str">
        <f>IFERROR(Tabel1[[#This Row],[risico PF (%)]]/Tabel1[[#This Row],[Stoploss optie 2 (%)]]*-1,"")</f>
        <v/>
      </c>
      <c r="L1115" s="137"/>
      <c r="M1115" s="137"/>
      <c r="N1115" s="138"/>
      <c r="O1115" s="138"/>
      <c r="P1115" s="57"/>
      <c r="Q1115" s="61"/>
      <c r="R1115" s="61"/>
      <c r="S1115" s="61"/>
      <c r="T1115" s="60"/>
      <c r="U1115" s="60"/>
      <c r="V1115" s="62"/>
      <c r="W1115" s="62"/>
      <c r="X1115" s="76"/>
      <c r="Y1115" s="61"/>
      <c r="Z1115" s="163">
        <f>Tabel1[[#This Row],[prijs voorbij entry (%)]]-Tabel1[[#This Row],[Fictieve Stoploss (%)]]</f>
        <v>0</v>
      </c>
      <c r="AA1115" s="94"/>
      <c r="AB1115" s="94"/>
      <c r="AC1115" s="61"/>
      <c r="AD1115" s="61"/>
      <c r="AE1115" s="61"/>
      <c r="AF1115" s="95"/>
      <c r="AG1115" s="153">
        <f>Tabel1[[#This Row],[eindtijd]]-Tabel1[[#This Row],[starttijd]]</f>
        <v>0</v>
      </c>
      <c r="AI1115" s="59"/>
      <c r="AJ1115" s="162" t="str">
        <f>IFERROR($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1[[#This Row],[fees (%)]],"")</f>
        <v/>
      </c>
    </row>
    <row r="1116" spans="1:36" ht="15.75" customHeight="1" x14ac:dyDescent="0.35">
      <c r="A1116" s="55"/>
      <c r="B1116" s="56"/>
      <c r="C1116" s="56"/>
      <c r="D1116" s="56"/>
      <c r="E1116" s="56"/>
      <c r="F1116" s="57"/>
      <c r="G1116" s="67"/>
      <c r="H1116" s="67"/>
      <c r="I1116" s="185"/>
      <c r="J1116" s="58" t="str">
        <f>IFERROR(Tabel1[[#This Row],[risico PF (%)]]/Tabel1[[#This Row],[Fictieve Stoploss (%)]]*-1,"")</f>
        <v/>
      </c>
      <c r="K1116" s="58" t="str">
        <f>IFERROR(Tabel1[[#This Row],[risico PF (%)]]/Tabel1[[#This Row],[Stoploss optie 2 (%)]]*-1,"")</f>
        <v/>
      </c>
      <c r="L1116" s="137"/>
      <c r="M1116" s="137"/>
      <c r="N1116" s="138"/>
      <c r="O1116" s="138"/>
      <c r="P1116" s="57"/>
      <c r="Q1116" s="61"/>
      <c r="R1116" s="61"/>
      <c r="S1116" s="61"/>
      <c r="T1116" s="60"/>
      <c r="U1116" s="60"/>
      <c r="V1116" s="62"/>
      <c r="W1116" s="62"/>
      <c r="X1116" s="76"/>
      <c r="Y1116" s="61"/>
      <c r="Z1116" s="163">
        <f>Tabel1[[#This Row],[prijs voorbij entry (%)]]-Tabel1[[#This Row],[Fictieve Stoploss (%)]]</f>
        <v>0</v>
      </c>
      <c r="AA1116" s="94"/>
      <c r="AB1116" s="94"/>
      <c r="AC1116" s="61"/>
      <c r="AD1116" s="61"/>
      <c r="AE1116" s="61"/>
      <c r="AF1116" s="95"/>
      <c r="AG1116" s="153">
        <f>Tabel1[[#This Row],[eindtijd]]-Tabel1[[#This Row],[starttijd]]</f>
        <v>0</v>
      </c>
      <c r="AI1116" s="59"/>
      <c r="AJ1116" s="162" t="str">
        <f>IFERROR($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1[[#This Row],[fees (%)]],"")</f>
        <v/>
      </c>
    </row>
    <row r="1117" spans="1:36" ht="15.75" customHeight="1" x14ac:dyDescent="0.35">
      <c r="A1117" s="55"/>
      <c r="B1117" s="56"/>
      <c r="C1117" s="56"/>
      <c r="D1117" s="56"/>
      <c r="E1117" s="56"/>
      <c r="F1117" s="57"/>
      <c r="G1117" s="67"/>
      <c r="H1117" s="67"/>
      <c r="I1117" s="185"/>
      <c r="J1117" s="58" t="str">
        <f>IFERROR(Tabel1[[#This Row],[risico PF (%)]]/Tabel1[[#This Row],[Fictieve Stoploss (%)]]*-1,"")</f>
        <v/>
      </c>
      <c r="K1117" s="58" t="str">
        <f>IFERROR(Tabel1[[#This Row],[risico PF (%)]]/Tabel1[[#This Row],[Stoploss optie 2 (%)]]*-1,"")</f>
        <v/>
      </c>
      <c r="L1117" s="137"/>
      <c r="M1117" s="137"/>
      <c r="N1117" s="138"/>
      <c r="O1117" s="138"/>
      <c r="P1117" s="57"/>
      <c r="Q1117" s="61"/>
      <c r="R1117" s="61"/>
      <c r="S1117" s="61"/>
      <c r="T1117" s="60"/>
      <c r="U1117" s="60"/>
      <c r="V1117" s="62"/>
      <c r="W1117" s="62"/>
      <c r="X1117" s="76"/>
      <c r="Y1117" s="61"/>
      <c r="Z1117" s="163">
        <f>Tabel1[[#This Row],[prijs voorbij entry (%)]]-Tabel1[[#This Row],[Fictieve Stoploss (%)]]</f>
        <v>0</v>
      </c>
      <c r="AA1117" s="94"/>
      <c r="AB1117" s="94"/>
      <c r="AC1117" s="61"/>
      <c r="AD1117" s="61"/>
      <c r="AE1117" s="61"/>
      <c r="AF1117" s="95"/>
      <c r="AG1117" s="153">
        <f>Tabel1[[#This Row],[eindtijd]]-Tabel1[[#This Row],[starttijd]]</f>
        <v>0</v>
      </c>
      <c r="AI1117" s="59"/>
      <c r="AJ1117" s="162" t="str">
        <f>IFERROR($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1[[#This Row],[fees (%)]],"")</f>
        <v/>
      </c>
    </row>
    <row r="1118" spans="1:36" ht="15.75" customHeight="1" x14ac:dyDescent="0.35">
      <c r="A1118" s="55"/>
      <c r="B1118" s="56"/>
      <c r="C1118" s="56"/>
      <c r="D1118" s="56"/>
      <c r="E1118" s="56"/>
      <c r="F1118" s="57"/>
      <c r="G1118" s="67"/>
      <c r="H1118" s="67"/>
      <c r="I1118" s="185"/>
      <c r="J1118" s="58" t="str">
        <f>IFERROR(Tabel1[[#This Row],[risico PF (%)]]/Tabel1[[#This Row],[Fictieve Stoploss (%)]]*-1,"")</f>
        <v/>
      </c>
      <c r="K1118" s="58" t="str">
        <f>IFERROR(Tabel1[[#This Row],[risico PF (%)]]/Tabel1[[#This Row],[Stoploss optie 2 (%)]]*-1,"")</f>
        <v/>
      </c>
      <c r="L1118" s="137"/>
      <c r="M1118" s="137"/>
      <c r="N1118" s="138"/>
      <c r="O1118" s="138"/>
      <c r="P1118" s="57"/>
      <c r="Q1118" s="61"/>
      <c r="R1118" s="61"/>
      <c r="S1118" s="61"/>
      <c r="T1118" s="60"/>
      <c r="U1118" s="60"/>
      <c r="V1118" s="62"/>
      <c r="W1118" s="62"/>
      <c r="X1118" s="76"/>
      <c r="Y1118" s="61"/>
      <c r="Z1118" s="163">
        <f>Tabel1[[#This Row],[prijs voorbij entry (%)]]-Tabel1[[#This Row],[Fictieve Stoploss (%)]]</f>
        <v>0</v>
      </c>
      <c r="AA1118" s="94"/>
      <c r="AB1118" s="94"/>
      <c r="AC1118" s="61"/>
      <c r="AD1118" s="61"/>
      <c r="AE1118" s="61"/>
      <c r="AF1118" s="95"/>
      <c r="AG1118" s="153">
        <f>Tabel1[[#This Row],[eindtijd]]-Tabel1[[#This Row],[starttijd]]</f>
        <v>0</v>
      </c>
      <c r="AI1118" s="59"/>
      <c r="AJ1118" s="162" t="str">
        <f>IFERROR($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1[[#This Row],[fees (%)]],"")</f>
        <v/>
      </c>
    </row>
    <row r="1119" spans="1:36" ht="15.75" customHeight="1" x14ac:dyDescent="0.35">
      <c r="A1119" s="55"/>
      <c r="B1119" s="56"/>
      <c r="C1119" s="56"/>
      <c r="D1119" s="56"/>
      <c r="E1119" s="56"/>
      <c r="F1119" s="57"/>
      <c r="G1119" s="67"/>
      <c r="H1119" s="67"/>
      <c r="I1119" s="185"/>
      <c r="J1119" s="58" t="str">
        <f>IFERROR(Tabel1[[#This Row],[risico PF (%)]]/Tabel1[[#This Row],[Fictieve Stoploss (%)]]*-1,"")</f>
        <v/>
      </c>
      <c r="K1119" s="58" t="str">
        <f>IFERROR(Tabel1[[#This Row],[risico PF (%)]]/Tabel1[[#This Row],[Stoploss optie 2 (%)]]*-1,"")</f>
        <v/>
      </c>
      <c r="L1119" s="137"/>
      <c r="M1119" s="137"/>
      <c r="N1119" s="138"/>
      <c r="O1119" s="138"/>
      <c r="P1119" s="57"/>
      <c r="Q1119" s="61"/>
      <c r="R1119" s="61"/>
      <c r="S1119" s="61"/>
      <c r="T1119" s="60"/>
      <c r="U1119" s="60"/>
      <c r="V1119" s="62"/>
      <c r="W1119" s="62"/>
      <c r="X1119" s="76"/>
      <c r="Y1119" s="61"/>
      <c r="Z1119" s="163">
        <f>Tabel1[[#This Row],[prijs voorbij entry (%)]]-Tabel1[[#This Row],[Fictieve Stoploss (%)]]</f>
        <v>0</v>
      </c>
      <c r="AA1119" s="94"/>
      <c r="AB1119" s="94"/>
      <c r="AC1119" s="61"/>
      <c r="AD1119" s="61"/>
      <c r="AE1119" s="61"/>
      <c r="AF1119" s="95"/>
      <c r="AG1119" s="153">
        <f>Tabel1[[#This Row],[eindtijd]]-Tabel1[[#This Row],[starttijd]]</f>
        <v>0</v>
      </c>
      <c r="AI1119" s="59"/>
      <c r="AJ1119" s="162" t="str">
        <f>IFERROR($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1[[#This Row],[fees (%)]],"")</f>
        <v/>
      </c>
    </row>
    <row r="1120" spans="1:36" ht="15.75" customHeight="1" x14ac:dyDescent="0.35">
      <c r="A1120" s="55"/>
      <c r="B1120" s="56"/>
      <c r="C1120" s="56"/>
      <c r="D1120" s="56"/>
      <c r="E1120" s="56"/>
      <c r="F1120" s="57"/>
      <c r="G1120" s="67"/>
      <c r="H1120" s="67"/>
      <c r="I1120" s="185"/>
      <c r="J1120" s="58" t="str">
        <f>IFERROR(Tabel1[[#This Row],[risico PF (%)]]/Tabel1[[#This Row],[Fictieve Stoploss (%)]]*-1,"")</f>
        <v/>
      </c>
      <c r="K1120" s="58" t="str">
        <f>IFERROR(Tabel1[[#This Row],[risico PF (%)]]/Tabel1[[#This Row],[Stoploss optie 2 (%)]]*-1,"")</f>
        <v/>
      </c>
      <c r="L1120" s="137"/>
      <c r="M1120" s="137"/>
      <c r="N1120" s="138"/>
      <c r="O1120" s="138"/>
      <c r="P1120" s="57"/>
      <c r="Q1120" s="61"/>
      <c r="R1120" s="61"/>
      <c r="S1120" s="61"/>
      <c r="T1120" s="60"/>
      <c r="U1120" s="60"/>
      <c r="V1120" s="62"/>
      <c r="W1120" s="62"/>
      <c r="X1120" s="76"/>
      <c r="Y1120" s="61"/>
      <c r="Z1120" s="163">
        <f>Tabel1[[#This Row],[prijs voorbij entry (%)]]-Tabel1[[#This Row],[Fictieve Stoploss (%)]]</f>
        <v>0</v>
      </c>
      <c r="AA1120" s="94"/>
      <c r="AB1120" s="94"/>
      <c r="AC1120" s="61"/>
      <c r="AD1120" s="61"/>
      <c r="AE1120" s="61"/>
      <c r="AF1120" s="95"/>
      <c r="AG1120" s="153">
        <f>Tabel1[[#This Row],[eindtijd]]-Tabel1[[#This Row],[starttijd]]</f>
        <v>0</v>
      </c>
      <c r="AI1120" s="59"/>
      <c r="AJ1120" s="162" t="str">
        <f>IFERROR($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1[[#This Row],[fees (%)]],"")</f>
        <v/>
      </c>
    </row>
    <row r="1121" spans="1:36" ht="15.75" customHeight="1" x14ac:dyDescent="0.35">
      <c r="A1121" s="55"/>
      <c r="B1121" s="56"/>
      <c r="C1121" s="56"/>
      <c r="D1121" s="56"/>
      <c r="E1121" s="56"/>
      <c r="F1121" s="57"/>
      <c r="G1121" s="67"/>
      <c r="H1121" s="67"/>
      <c r="I1121" s="185"/>
      <c r="J1121" s="58" t="str">
        <f>IFERROR(Tabel1[[#This Row],[risico PF (%)]]/Tabel1[[#This Row],[Fictieve Stoploss (%)]]*-1,"")</f>
        <v/>
      </c>
      <c r="K1121" s="58" t="str">
        <f>IFERROR(Tabel1[[#This Row],[risico PF (%)]]/Tabel1[[#This Row],[Stoploss optie 2 (%)]]*-1,"")</f>
        <v/>
      </c>
      <c r="L1121" s="137"/>
      <c r="M1121" s="137"/>
      <c r="N1121" s="138"/>
      <c r="O1121" s="138"/>
      <c r="P1121" s="57"/>
      <c r="Q1121" s="61"/>
      <c r="R1121" s="61"/>
      <c r="S1121" s="61"/>
      <c r="T1121" s="60"/>
      <c r="U1121" s="60"/>
      <c r="V1121" s="62"/>
      <c r="W1121" s="62"/>
      <c r="X1121" s="76"/>
      <c r="Y1121" s="61"/>
      <c r="Z1121" s="163">
        <f>Tabel1[[#This Row],[prijs voorbij entry (%)]]-Tabel1[[#This Row],[Fictieve Stoploss (%)]]</f>
        <v>0</v>
      </c>
      <c r="AA1121" s="94"/>
      <c r="AB1121" s="94"/>
      <c r="AC1121" s="61"/>
      <c r="AD1121" s="61"/>
      <c r="AE1121" s="61"/>
      <c r="AF1121" s="95"/>
      <c r="AG1121" s="153">
        <f>Tabel1[[#This Row],[eindtijd]]-Tabel1[[#This Row],[starttijd]]</f>
        <v>0</v>
      </c>
      <c r="AI1121" s="59"/>
      <c r="AJ1121" s="162" t="str">
        <f>IFERROR($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1[[#This Row],[fees (%)]],"")</f>
        <v/>
      </c>
    </row>
    <row r="1122" spans="1:36" ht="15.75" customHeight="1" x14ac:dyDescent="0.35">
      <c r="A1122" s="55"/>
      <c r="B1122" s="56"/>
      <c r="C1122" s="56"/>
      <c r="D1122" s="56"/>
      <c r="E1122" s="56"/>
      <c r="F1122" s="57"/>
      <c r="G1122" s="67"/>
      <c r="H1122" s="67"/>
      <c r="I1122" s="185"/>
      <c r="J1122" s="58" t="str">
        <f>IFERROR(Tabel1[[#This Row],[risico PF (%)]]/Tabel1[[#This Row],[Fictieve Stoploss (%)]]*-1,"")</f>
        <v/>
      </c>
      <c r="K1122" s="58" t="str">
        <f>IFERROR(Tabel1[[#This Row],[risico PF (%)]]/Tabel1[[#This Row],[Stoploss optie 2 (%)]]*-1,"")</f>
        <v/>
      </c>
      <c r="L1122" s="137"/>
      <c r="M1122" s="137"/>
      <c r="N1122" s="138"/>
      <c r="O1122" s="138"/>
      <c r="P1122" s="57"/>
      <c r="Q1122" s="61"/>
      <c r="R1122" s="61"/>
      <c r="S1122" s="61"/>
      <c r="T1122" s="60"/>
      <c r="U1122" s="60"/>
      <c r="V1122" s="62"/>
      <c r="W1122" s="62"/>
      <c r="X1122" s="76"/>
      <c r="Y1122" s="61"/>
      <c r="Z1122" s="163">
        <f>Tabel1[[#This Row],[prijs voorbij entry (%)]]-Tabel1[[#This Row],[Fictieve Stoploss (%)]]</f>
        <v>0</v>
      </c>
      <c r="AA1122" s="94"/>
      <c r="AB1122" s="94"/>
      <c r="AC1122" s="61"/>
      <c r="AD1122" s="61"/>
      <c r="AE1122" s="61"/>
      <c r="AF1122" s="95"/>
      <c r="AG1122" s="153">
        <f>Tabel1[[#This Row],[eindtijd]]-Tabel1[[#This Row],[starttijd]]</f>
        <v>0</v>
      </c>
      <c r="AI1122" s="59"/>
      <c r="AJ1122" s="162" t="str">
        <f>IFERROR($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1[[#This Row],[fees (%)]],"")</f>
        <v/>
      </c>
    </row>
    <row r="1123" spans="1:36" ht="15.75" customHeight="1" x14ac:dyDescent="0.35">
      <c r="A1123" s="55"/>
      <c r="B1123" s="56"/>
      <c r="C1123" s="56"/>
      <c r="D1123" s="56"/>
      <c r="E1123" s="56"/>
      <c r="F1123" s="57"/>
      <c r="G1123" s="67"/>
      <c r="H1123" s="67"/>
      <c r="I1123" s="185"/>
      <c r="J1123" s="58" t="str">
        <f>IFERROR(Tabel1[[#This Row],[risico PF (%)]]/Tabel1[[#This Row],[Fictieve Stoploss (%)]]*-1,"")</f>
        <v/>
      </c>
      <c r="K1123" s="58" t="str">
        <f>IFERROR(Tabel1[[#This Row],[risico PF (%)]]/Tabel1[[#This Row],[Stoploss optie 2 (%)]]*-1,"")</f>
        <v/>
      </c>
      <c r="L1123" s="137"/>
      <c r="M1123" s="137"/>
      <c r="N1123" s="138"/>
      <c r="O1123" s="138"/>
      <c r="P1123" s="57"/>
      <c r="Q1123" s="61"/>
      <c r="R1123" s="61"/>
      <c r="S1123" s="61"/>
      <c r="T1123" s="60"/>
      <c r="U1123" s="60"/>
      <c r="V1123" s="62"/>
      <c r="W1123" s="62"/>
      <c r="X1123" s="76"/>
      <c r="Y1123" s="61"/>
      <c r="Z1123" s="163">
        <f>Tabel1[[#This Row],[prijs voorbij entry (%)]]-Tabel1[[#This Row],[Fictieve Stoploss (%)]]</f>
        <v>0</v>
      </c>
      <c r="AA1123" s="94"/>
      <c r="AB1123" s="94"/>
      <c r="AC1123" s="61"/>
      <c r="AD1123" s="61"/>
      <c r="AE1123" s="61"/>
      <c r="AF1123" s="95"/>
      <c r="AG1123" s="153">
        <f>Tabel1[[#This Row],[eindtijd]]-Tabel1[[#This Row],[starttijd]]</f>
        <v>0</v>
      </c>
      <c r="AI1123" s="59"/>
      <c r="AJ1123" s="162" t="str">
        <f>IFERROR($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1[[#This Row],[fees (%)]],"")</f>
        <v/>
      </c>
    </row>
    <row r="1124" spans="1:36" ht="15.75" customHeight="1" x14ac:dyDescent="0.35">
      <c r="A1124" s="55"/>
      <c r="B1124" s="56"/>
      <c r="C1124" s="56"/>
      <c r="D1124" s="56"/>
      <c r="E1124" s="56"/>
      <c r="F1124" s="57"/>
      <c r="G1124" s="67"/>
      <c r="H1124" s="67"/>
      <c r="I1124" s="185"/>
      <c r="J1124" s="58" t="str">
        <f>IFERROR(Tabel1[[#This Row],[risico PF (%)]]/Tabel1[[#This Row],[Fictieve Stoploss (%)]]*-1,"")</f>
        <v/>
      </c>
      <c r="K1124" s="58" t="str">
        <f>IFERROR(Tabel1[[#This Row],[risico PF (%)]]/Tabel1[[#This Row],[Stoploss optie 2 (%)]]*-1,"")</f>
        <v/>
      </c>
      <c r="L1124" s="137"/>
      <c r="M1124" s="137"/>
      <c r="N1124" s="138"/>
      <c r="O1124" s="138"/>
      <c r="P1124" s="57"/>
      <c r="Q1124" s="61"/>
      <c r="R1124" s="61"/>
      <c r="S1124" s="61"/>
      <c r="T1124" s="60"/>
      <c r="U1124" s="60"/>
      <c r="V1124" s="62"/>
      <c r="W1124" s="62"/>
      <c r="X1124" s="76"/>
      <c r="Y1124" s="61"/>
      <c r="Z1124" s="163">
        <f>Tabel1[[#This Row],[prijs voorbij entry (%)]]-Tabel1[[#This Row],[Fictieve Stoploss (%)]]</f>
        <v>0</v>
      </c>
      <c r="AA1124" s="94"/>
      <c r="AB1124" s="94"/>
      <c r="AC1124" s="61"/>
      <c r="AD1124" s="61"/>
      <c r="AE1124" s="61"/>
      <c r="AF1124" s="95"/>
      <c r="AG1124" s="153">
        <f>Tabel1[[#This Row],[eindtijd]]-Tabel1[[#This Row],[starttijd]]</f>
        <v>0</v>
      </c>
      <c r="AI1124" s="59"/>
      <c r="AJ1124" s="162" t="str">
        <f>IFERROR($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1[[#This Row],[fees (%)]],"")</f>
        <v/>
      </c>
    </row>
    <row r="1125" spans="1:36" ht="15.75" customHeight="1" x14ac:dyDescent="0.35">
      <c r="A1125" s="55"/>
      <c r="B1125" s="56"/>
      <c r="C1125" s="56"/>
      <c r="D1125" s="56"/>
      <c r="E1125" s="56"/>
      <c r="F1125" s="57"/>
      <c r="G1125" s="67"/>
      <c r="H1125" s="67"/>
      <c r="I1125" s="185"/>
      <c r="J1125" s="58" t="str">
        <f>IFERROR(Tabel1[[#This Row],[risico PF (%)]]/Tabel1[[#This Row],[Fictieve Stoploss (%)]]*-1,"")</f>
        <v/>
      </c>
      <c r="K1125" s="58" t="str">
        <f>IFERROR(Tabel1[[#This Row],[risico PF (%)]]/Tabel1[[#This Row],[Stoploss optie 2 (%)]]*-1,"")</f>
        <v/>
      </c>
      <c r="L1125" s="137"/>
      <c r="M1125" s="137"/>
      <c r="N1125" s="138"/>
      <c r="O1125" s="138"/>
      <c r="P1125" s="57"/>
      <c r="Q1125" s="61"/>
      <c r="R1125" s="61"/>
      <c r="S1125" s="61"/>
      <c r="T1125" s="60"/>
      <c r="U1125" s="60"/>
      <c r="V1125" s="62"/>
      <c r="W1125" s="62"/>
      <c r="X1125" s="76"/>
      <c r="Y1125" s="61"/>
      <c r="Z1125" s="163">
        <f>Tabel1[[#This Row],[prijs voorbij entry (%)]]-Tabel1[[#This Row],[Fictieve Stoploss (%)]]</f>
        <v>0</v>
      </c>
      <c r="AA1125" s="94"/>
      <c r="AB1125" s="94"/>
      <c r="AC1125" s="61"/>
      <c r="AD1125" s="61"/>
      <c r="AE1125" s="61"/>
      <c r="AF1125" s="95"/>
      <c r="AG1125" s="153">
        <f>Tabel1[[#This Row],[eindtijd]]-Tabel1[[#This Row],[starttijd]]</f>
        <v>0</v>
      </c>
      <c r="AI1125" s="59"/>
      <c r="AJ1125" s="162" t="str">
        <f>IFERROR($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1[[#This Row],[fees (%)]],"")</f>
        <v/>
      </c>
    </row>
    <row r="1126" spans="1:36" ht="15.75" customHeight="1" x14ac:dyDescent="0.35">
      <c r="A1126" s="55"/>
      <c r="B1126" s="56"/>
      <c r="C1126" s="56"/>
      <c r="D1126" s="56"/>
      <c r="E1126" s="56"/>
      <c r="F1126" s="57"/>
      <c r="G1126" s="67"/>
      <c r="H1126" s="67"/>
      <c r="I1126" s="185"/>
      <c r="J1126" s="58" t="str">
        <f>IFERROR(Tabel1[[#This Row],[risico PF (%)]]/Tabel1[[#This Row],[Fictieve Stoploss (%)]]*-1,"")</f>
        <v/>
      </c>
      <c r="K1126" s="58" t="str">
        <f>IFERROR(Tabel1[[#This Row],[risico PF (%)]]/Tabel1[[#This Row],[Stoploss optie 2 (%)]]*-1,"")</f>
        <v/>
      </c>
      <c r="L1126" s="137"/>
      <c r="M1126" s="137"/>
      <c r="N1126" s="138"/>
      <c r="O1126" s="138"/>
      <c r="P1126" s="57"/>
      <c r="Q1126" s="61"/>
      <c r="R1126" s="61"/>
      <c r="S1126" s="61"/>
      <c r="T1126" s="60"/>
      <c r="U1126" s="60"/>
      <c r="V1126" s="62"/>
      <c r="W1126" s="62"/>
      <c r="X1126" s="76"/>
      <c r="Y1126" s="61"/>
      <c r="Z1126" s="163">
        <f>Tabel1[[#This Row],[prijs voorbij entry (%)]]-Tabel1[[#This Row],[Fictieve Stoploss (%)]]</f>
        <v>0</v>
      </c>
      <c r="AA1126" s="94"/>
      <c r="AB1126" s="94"/>
      <c r="AC1126" s="61"/>
      <c r="AD1126" s="61"/>
      <c r="AE1126" s="61"/>
      <c r="AF1126" s="95"/>
      <c r="AG1126" s="153">
        <f>Tabel1[[#This Row],[eindtijd]]-Tabel1[[#This Row],[starttijd]]</f>
        <v>0</v>
      </c>
      <c r="AI1126" s="59"/>
      <c r="AJ1126" s="162" t="str">
        <f>IFERROR($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1[[#This Row],[fees (%)]],"")</f>
        <v/>
      </c>
    </row>
    <row r="1127" spans="1:36" ht="15.75" customHeight="1" x14ac:dyDescent="0.35">
      <c r="A1127" s="55"/>
      <c r="B1127" s="56"/>
      <c r="C1127" s="56"/>
      <c r="D1127" s="56"/>
      <c r="E1127" s="56"/>
      <c r="F1127" s="57"/>
      <c r="G1127" s="67"/>
      <c r="H1127" s="67"/>
      <c r="I1127" s="185"/>
      <c r="J1127" s="58" t="str">
        <f>IFERROR(Tabel1[[#This Row],[risico PF (%)]]/Tabel1[[#This Row],[Fictieve Stoploss (%)]]*-1,"")</f>
        <v/>
      </c>
      <c r="K1127" s="58" t="str">
        <f>IFERROR(Tabel1[[#This Row],[risico PF (%)]]/Tabel1[[#This Row],[Stoploss optie 2 (%)]]*-1,"")</f>
        <v/>
      </c>
      <c r="L1127" s="137"/>
      <c r="M1127" s="137"/>
      <c r="N1127" s="138"/>
      <c r="O1127" s="138"/>
      <c r="P1127" s="57"/>
      <c r="Q1127" s="61"/>
      <c r="R1127" s="61"/>
      <c r="S1127" s="61"/>
      <c r="T1127" s="60"/>
      <c r="U1127" s="60"/>
      <c r="V1127" s="62"/>
      <c r="W1127" s="62"/>
      <c r="X1127" s="76"/>
      <c r="Y1127" s="61"/>
      <c r="Z1127" s="163">
        <f>Tabel1[[#This Row],[prijs voorbij entry (%)]]-Tabel1[[#This Row],[Fictieve Stoploss (%)]]</f>
        <v>0</v>
      </c>
      <c r="AA1127" s="94"/>
      <c r="AB1127" s="94"/>
      <c r="AC1127" s="61"/>
      <c r="AD1127" s="61"/>
      <c r="AE1127" s="61"/>
      <c r="AF1127" s="95"/>
      <c r="AG1127" s="153">
        <f>Tabel1[[#This Row],[eindtijd]]-Tabel1[[#This Row],[starttijd]]</f>
        <v>0</v>
      </c>
      <c r="AI1127" s="59"/>
      <c r="AJ1127" s="162" t="str">
        <f>IFERROR($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1[[#This Row],[fees (%)]],"")</f>
        <v/>
      </c>
    </row>
    <row r="1128" spans="1:36" ht="15.75" customHeight="1" x14ac:dyDescent="0.35">
      <c r="A1128" s="55"/>
      <c r="B1128" s="56"/>
      <c r="C1128" s="56"/>
      <c r="D1128" s="56"/>
      <c r="E1128" s="56"/>
      <c r="F1128" s="57"/>
      <c r="G1128" s="67"/>
      <c r="H1128" s="67"/>
      <c r="I1128" s="185"/>
      <c r="J1128" s="58" t="str">
        <f>IFERROR(Tabel1[[#This Row],[risico PF (%)]]/Tabel1[[#This Row],[Fictieve Stoploss (%)]]*-1,"")</f>
        <v/>
      </c>
      <c r="K1128" s="58" t="str">
        <f>IFERROR(Tabel1[[#This Row],[risico PF (%)]]/Tabel1[[#This Row],[Stoploss optie 2 (%)]]*-1,"")</f>
        <v/>
      </c>
      <c r="L1128" s="137"/>
      <c r="M1128" s="137"/>
      <c r="N1128" s="138"/>
      <c r="O1128" s="138"/>
      <c r="P1128" s="57"/>
      <c r="Q1128" s="61"/>
      <c r="R1128" s="61"/>
      <c r="S1128" s="61"/>
      <c r="T1128" s="60"/>
      <c r="U1128" s="60"/>
      <c r="V1128" s="62"/>
      <c r="W1128" s="62"/>
      <c r="X1128" s="76"/>
      <c r="Y1128" s="61"/>
      <c r="Z1128" s="163">
        <f>Tabel1[[#This Row],[prijs voorbij entry (%)]]-Tabel1[[#This Row],[Fictieve Stoploss (%)]]</f>
        <v>0</v>
      </c>
      <c r="AA1128" s="94"/>
      <c r="AB1128" s="94"/>
      <c r="AC1128" s="61"/>
      <c r="AD1128" s="61"/>
      <c r="AE1128" s="61"/>
      <c r="AF1128" s="95"/>
      <c r="AG1128" s="153">
        <f>Tabel1[[#This Row],[eindtijd]]-Tabel1[[#This Row],[starttijd]]</f>
        <v>0</v>
      </c>
      <c r="AI1128" s="59"/>
      <c r="AJ1128" s="162" t="str">
        <f>IFERROR($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1[[#This Row],[fees (%)]],"")</f>
        <v/>
      </c>
    </row>
    <row r="1129" spans="1:36" ht="15.75" customHeight="1" x14ac:dyDescent="0.35">
      <c r="A1129" s="55"/>
      <c r="B1129" s="56"/>
      <c r="C1129" s="56"/>
      <c r="D1129" s="56"/>
      <c r="E1129" s="56"/>
      <c r="F1129" s="57"/>
      <c r="G1129" s="67"/>
      <c r="H1129" s="67"/>
      <c r="I1129" s="185"/>
      <c r="J1129" s="58" t="str">
        <f>IFERROR(Tabel1[[#This Row],[risico PF (%)]]/Tabel1[[#This Row],[Fictieve Stoploss (%)]]*-1,"")</f>
        <v/>
      </c>
      <c r="K1129" s="58" t="str">
        <f>IFERROR(Tabel1[[#This Row],[risico PF (%)]]/Tabel1[[#This Row],[Stoploss optie 2 (%)]]*-1,"")</f>
        <v/>
      </c>
      <c r="L1129" s="137"/>
      <c r="M1129" s="137"/>
      <c r="N1129" s="138"/>
      <c r="O1129" s="138"/>
      <c r="P1129" s="57"/>
      <c r="Q1129" s="61"/>
      <c r="R1129" s="61"/>
      <c r="S1129" s="61"/>
      <c r="T1129" s="60"/>
      <c r="U1129" s="60"/>
      <c r="V1129" s="62"/>
      <c r="W1129" s="62"/>
      <c r="X1129" s="76"/>
      <c r="Y1129" s="61"/>
      <c r="Z1129" s="163">
        <f>Tabel1[[#This Row],[prijs voorbij entry (%)]]-Tabel1[[#This Row],[Fictieve Stoploss (%)]]</f>
        <v>0</v>
      </c>
      <c r="AA1129" s="94"/>
      <c r="AB1129" s="94"/>
      <c r="AC1129" s="61"/>
      <c r="AD1129" s="61"/>
      <c r="AE1129" s="61"/>
      <c r="AF1129" s="95"/>
      <c r="AG1129" s="153">
        <f>Tabel1[[#This Row],[eindtijd]]-Tabel1[[#This Row],[starttijd]]</f>
        <v>0</v>
      </c>
      <c r="AI1129" s="59"/>
      <c r="AJ1129" s="162" t="str">
        <f>IFERROR($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1[[#This Row],[fees (%)]],"")</f>
        <v/>
      </c>
    </row>
    <row r="1130" spans="1:36" ht="15.75" customHeight="1" x14ac:dyDescent="0.35">
      <c r="A1130" s="55"/>
      <c r="B1130" s="56"/>
      <c r="C1130" s="56"/>
      <c r="D1130" s="56"/>
      <c r="E1130" s="56"/>
      <c r="F1130" s="57"/>
      <c r="G1130" s="67"/>
      <c r="H1130" s="67"/>
      <c r="I1130" s="185"/>
      <c r="J1130" s="58" t="str">
        <f>IFERROR(Tabel1[[#This Row],[risico PF (%)]]/Tabel1[[#This Row],[Fictieve Stoploss (%)]]*-1,"")</f>
        <v/>
      </c>
      <c r="K1130" s="58" t="str">
        <f>IFERROR(Tabel1[[#This Row],[risico PF (%)]]/Tabel1[[#This Row],[Stoploss optie 2 (%)]]*-1,"")</f>
        <v/>
      </c>
      <c r="L1130" s="137"/>
      <c r="M1130" s="137"/>
      <c r="N1130" s="138"/>
      <c r="O1130" s="138"/>
      <c r="P1130" s="57"/>
      <c r="Q1130" s="61"/>
      <c r="R1130" s="61"/>
      <c r="S1130" s="61"/>
      <c r="T1130" s="60"/>
      <c r="U1130" s="60"/>
      <c r="V1130" s="62"/>
      <c r="W1130" s="62"/>
      <c r="X1130" s="76"/>
      <c r="Y1130" s="61"/>
      <c r="Z1130" s="163">
        <f>Tabel1[[#This Row],[prijs voorbij entry (%)]]-Tabel1[[#This Row],[Fictieve Stoploss (%)]]</f>
        <v>0</v>
      </c>
      <c r="AA1130" s="94"/>
      <c r="AB1130" s="94"/>
      <c r="AC1130" s="61"/>
      <c r="AD1130" s="61"/>
      <c r="AE1130" s="61"/>
      <c r="AF1130" s="95"/>
      <c r="AG1130" s="153">
        <f>Tabel1[[#This Row],[eindtijd]]-Tabel1[[#This Row],[starttijd]]</f>
        <v>0</v>
      </c>
      <c r="AI1130" s="59"/>
      <c r="AJ1130" s="162" t="str">
        <f>IFERROR($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1[[#This Row],[fees (%)]],"")</f>
        <v/>
      </c>
    </row>
    <row r="1131" spans="1:36" ht="15.75" customHeight="1" x14ac:dyDescent="0.35">
      <c r="A1131" s="55"/>
      <c r="B1131" s="56"/>
      <c r="C1131" s="56"/>
      <c r="D1131" s="56"/>
      <c r="E1131" s="56"/>
      <c r="F1131" s="57"/>
      <c r="G1131" s="67"/>
      <c r="H1131" s="67"/>
      <c r="I1131" s="185"/>
      <c r="J1131" s="58" t="str">
        <f>IFERROR(Tabel1[[#This Row],[risico PF (%)]]/Tabel1[[#This Row],[Fictieve Stoploss (%)]]*-1,"")</f>
        <v/>
      </c>
      <c r="K1131" s="58" t="str">
        <f>IFERROR(Tabel1[[#This Row],[risico PF (%)]]/Tabel1[[#This Row],[Stoploss optie 2 (%)]]*-1,"")</f>
        <v/>
      </c>
      <c r="L1131" s="137"/>
      <c r="M1131" s="137"/>
      <c r="N1131" s="138"/>
      <c r="O1131" s="138"/>
      <c r="P1131" s="57"/>
      <c r="Q1131" s="61"/>
      <c r="R1131" s="61"/>
      <c r="S1131" s="61"/>
      <c r="T1131" s="60"/>
      <c r="U1131" s="60"/>
      <c r="V1131" s="62"/>
      <c r="W1131" s="62"/>
      <c r="X1131" s="76"/>
      <c r="Y1131" s="61"/>
      <c r="Z1131" s="163">
        <f>Tabel1[[#This Row],[prijs voorbij entry (%)]]-Tabel1[[#This Row],[Fictieve Stoploss (%)]]</f>
        <v>0</v>
      </c>
      <c r="AA1131" s="94"/>
      <c r="AB1131" s="94"/>
      <c r="AC1131" s="61"/>
      <c r="AD1131" s="61"/>
      <c r="AE1131" s="61"/>
      <c r="AF1131" s="95"/>
      <c r="AG1131" s="153">
        <f>Tabel1[[#This Row],[eindtijd]]-Tabel1[[#This Row],[starttijd]]</f>
        <v>0</v>
      </c>
      <c r="AI1131" s="59"/>
      <c r="AJ1131" s="162" t="str">
        <f>IFERROR($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1[[#This Row],[fees (%)]],"")</f>
        <v/>
      </c>
    </row>
    <row r="1132" spans="1:36" ht="15.75" customHeight="1" x14ac:dyDescent="0.35">
      <c r="A1132" s="55"/>
      <c r="B1132" s="56"/>
      <c r="C1132" s="56"/>
      <c r="D1132" s="56"/>
      <c r="E1132" s="56"/>
      <c r="F1132" s="57"/>
      <c r="G1132" s="67"/>
      <c r="H1132" s="67"/>
      <c r="I1132" s="185"/>
      <c r="J1132" s="58" t="str">
        <f>IFERROR(Tabel1[[#This Row],[risico PF (%)]]/Tabel1[[#This Row],[Fictieve Stoploss (%)]]*-1,"")</f>
        <v/>
      </c>
      <c r="K1132" s="58" t="str">
        <f>IFERROR(Tabel1[[#This Row],[risico PF (%)]]/Tabel1[[#This Row],[Stoploss optie 2 (%)]]*-1,"")</f>
        <v/>
      </c>
      <c r="L1132" s="137"/>
      <c r="M1132" s="137"/>
      <c r="N1132" s="138"/>
      <c r="O1132" s="138"/>
      <c r="P1132" s="57"/>
      <c r="Q1132" s="61"/>
      <c r="R1132" s="61"/>
      <c r="S1132" s="61"/>
      <c r="T1132" s="60"/>
      <c r="U1132" s="60"/>
      <c r="V1132" s="62"/>
      <c r="W1132" s="62"/>
      <c r="X1132" s="76"/>
      <c r="Y1132" s="61"/>
      <c r="Z1132" s="163">
        <f>Tabel1[[#This Row],[prijs voorbij entry (%)]]-Tabel1[[#This Row],[Fictieve Stoploss (%)]]</f>
        <v>0</v>
      </c>
      <c r="AA1132" s="94"/>
      <c r="AB1132" s="94"/>
      <c r="AC1132" s="61"/>
      <c r="AD1132" s="61"/>
      <c r="AE1132" s="61"/>
      <c r="AF1132" s="95"/>
      <c r="AG1132" s="153">
        <f>Tabel1[[#This Row],[eindtijd]]-Tabel1[[#This Row],[starttijd]]</f>
        <v>0</v>
      </c>
      <c r="AI1132" s="59"/>
      <c r="AJ1132" s="162" t="str">
        <f>IFERROR($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1[[#This Row],[fees (%)]],"")</f>
        <v/>
      </c>
    </row>
    <row r="1133" spans="1:36" ht="15.75" customHeight="1" x14ac:dyDescent="0.35">
      <c r="A1133" s="55"/>
      <c r="B1133" s="56"/>
      <c r="C1133" s="56"/>
      <c r="D1133" s="56"/>
      <c r="E1133" s="56"/>
      <c r="F1133" s="57"/>
      <c r="G1133" s="67"/>
      <c r="H1133" s="67"/>
      <c r="I1133" s="185"/>
      <c r="J1133" s="58" t="str">
        <f>IFERROR(Tabel1[[#This Row],[risico PF (%)]]/Tabel1[[#This Row],[Fictieve Stoploss (%)]]*-1,"")</f>
        <v/>
      </c>
      <c r="K1133" s="58" t="str">
        <f>IFERROR(Tabel1[[#This Row],[risico PF (%)]]/Tabel1[[#This Row],[Stoploss optie 2 (%)]]*-1,"")</f>
        <v/>
      </c>
      <c r="L1133" s="137"/>
      <c r="M1133" s="137"/>
      <c r="N1133" s="138"/>
      <c r="O1133" s="138"/>
      <c r="P1133" s="57"/>
      <c r="Q1133" s="61"/>
      <c r="R1133" s="61"/>
      <c r="S1133" s="61"/>
      <c r="T1133" s="60"/>
      <c r="U1133" s="60"/>
      <c r="V1133" s="62"/>
      <c r="W1133" s="62"/>
      <c r="X1133" s="76"/>
      <c r="Y1133" s="61"/>
      <c r="Z1133" s="163">
        <f>Tabel1[[#This Row],[prijs voorbij entry (%)]]-Tabel1[[#This Row],[Fictieve Stoploss (%)]]</f>
        <v>0</v>
      </c>
      <c r="AA1133" s="94"/>
      <c r="AB1133" s="94"/>
      <c r="AC1133" s="61"/>
      <c r="AD1133" s="61"/>
      <c r="AE1133" s="61"/>
      <c r="AF1133" s="95"/>
      <c r="AG1133" s="153">
        <f>Tabel1[[#This Row],[eindtijd]]-Tabel1[[#This Row],[starttijd]]</f>
        <v>0</v>
      </c>
      <c r="AI1133" s="59"/>
      <c r="AJ1133" s="162" t="str">
        <f>IFERROR($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1[[#This Row],[fees (%)]],"")</f>
        <v/>
      </c>
    </row>
    <row r="1134" spans="1:36" ht="15.75" customHeight="1" x14ac:dyDescent="0.35">
      <c r="A1134" s="55"/>
      <c r="B1134" s="56"/>
      <c r="C1134" s="56"/>
      <c r="D1134" s="56"/>
      <c r="E1134" s="56"/>
      <c r="F1134" s="57"/>
      <c r="G1134" s="67"/>
      <c r="H1134" s="67"/>
      <c r="I1134" s="185"/>
      <c r="J1134" s="58" t="str">
        <f>IFERROR(Tabel1[[#This Row],[risico PF (%)]]/Tabel1[[#This Row],[Fictieve Stoploss (%)]]*-1,"")</f>
        <v/>
      </c>
      <c r="K1134" s="58" t="str">
        <f>IFERROR(Tabel1[[#This Row],[risico PF (%)]]/Tabel1[[#This Row],[Stoploss optie 2 (%)]]*-1,"")</f>
        <v/>
      </c>
      <c r="L1134" s="137"/>
      <c r="M1134" s="137"/>
      <c r="N1134" s="138"/>
      <c r="O1134" s="138"/>
      <c r="P1134" s="57"/>
      <c r="Q1134" s="61"/>
      <c r="R1134" s="61"/>
      <c r="S1134" s="61"/>
      <c r="T1134" s="60"/>
      <c r="U1134" s="60"/>
      <c r="V1134" s="62"/>
      <c r="W1134" s="62"/>
      <c r="X1134" s="76"/>
      <c r="Y1134" s="61"/>
      <c r="Z1134" s="163">
        <f>Tabel1[[#This Row],[prijs voorbij entry (%)]]-Tabel1[[#This Row],[Fictieve Stoploss (%)]]</f>
        <v>0</v>
      </c>
      <c r="AA1134" s="94"/>
      <c r="AB1134" s="94"/>
      <c r="AC1134" s="61"/>
      <c r="AD1134" s="61"/>
      <c r="AE1134" s="61"/>
      <c r="AF1134" s="95"/>
      <c r="AG1134" s="153">
        <f>Tabel1[[#This Row],[eindtijd]]-Tabel1[[#This Row],[starttijd]]</f>
        <v>0</v>
      </c>
      <c r="AI1134" s="59"/>
      <c r="AJ1134" s="162" t="str">
        <f>IFERROR($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1[[#This Row],[fees (%)]],"")</f>
        <v/>
      </c>
    </row>
    <row r="1135" spans="1:36" ht="15.75" customHeight="1" x14ac:dyDescent="0.35">
      <c r="A1135" s="55"/>
      <c r="B1135" s="56"/>
      <c r="C1135" s="56"/>
      <c r="D1135" s="56"/>
      <c r="E1135" s="56"/>
      <c r="F1135" s="57"/>
      <c r="G1135" s="67"/>
      <c r="H1135" s="67"/>
      <c r="I1135" s="185"/>
      <c r="J1135" s="58" t="str">
        <f>IFERROR(Tabel1[[#This Row],[risico PF (%)]]/Tabel1[[#This Row],[Fictieve Stoploss (%)]]*-1,"")</f>
        <v/>
      </c>
      <c r="K1135" s="58" t="str">
        <f>IFERROR(Tabel1[[#This Row],[risico PF (%)]]/Tabel1[[#This Row],[Stoploss optie 2 (%)]]*-1,"")</f>
        <v/>
      </c>
      <c r="L1135" s="137"/>
      <c r="M1135" s="137"/>
      <c r="N1135" s="138"/>
      <c r="O1135" s="138"/>
      <c r="P1135" s="57"/>
      <c r="Q1135" s="61"/>
      <c r="R1135" s="61"/>
      <c r="S1135" s="61"/>
      <c r="T1135" s="60"/>
      <c r="U1135" s="60"/>
      <c r="V1135" s="62"/>
      <c r="W1135" s="62"/>
      <c r="X1135" s="76"/>
      <c r="Y1135" s="61"/>
      <c r="Z1135" s="163">
        <f>Tabel1[[#This Row],[prijs voorbij entry (%)]]-Tabel1[[#This Row],[Fictieve Stoploss (%)]]</f>
        <v>0</v>
      </c>
      <c r="AA1135" s="94"/>
      <c r="AB1135" s="94"/>
      <c r="AC1135" s="61"/>
      <c r="AD1135" s="61"/>
      <c r="AE1135" s="61"/>
      <c r="AF1135" s="95"/>
      <c r="AG1135" s="153">
        <f>Tabel1[[#This Row],[eindtijd]]-Tabel1[[#This Row],[starttijd]]</f>
        <v>0</v>
      </c>
      <c r="AI1135" s="59"/>
      <c r="AJ1135" s="162" t="str">
        <f>IFERROR($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1[[#This Row],[fees (%)]],"")</f>
        <v/>
      </c>
    </row>
    <row r="1136" spans="1:36" ht="15.75" customHeight="1" x14ac:dyDescent="0.35">
      <c r="A1136" s="55"/>
      <c r="B1136" s="56"/>
      <c r="C1136" s="56"/>
      <c r="D1136" s="56"/>
      <c r="E1136" s="56"/>
      <c r="F1136" s="57"/>
      <c r="G1136" s="67"/>
      <c r="H1136" s="67"/>
      <c r="I1136" s="185"/>
      <c r="J1136" s="58" t="str">
        <f>IFERROR(Tabel1[[#This Row],[risico PF (%)]]/Tabel1[[#This Row],[Fictieve Stoploss (%)]]*-1,"")</f>
        <v/>
      </c>
      <c r="K1136" s="58" t="str">
        <f>IFERROR(Tabel1[[#This Row],[risico PF (%)]]/Tabel1[[#This Row],[Stoploss optie 2 (%)]]*-1,"")</f>
        <v/>
      </c>
      <c r="L1136" s="137"/>
      <c r="M1136" s="137"/>
      <c r="N1136" s="138"/>
      <c r="O1136" s="138"/>
      <c r="P1136" s="57"/>
      <c r="Q1136" s="61"/>
      <c r="R1136" s="61"/>
      <c r="S1136" s="61"/>
      <c r="T1136" s="60"/>
      <c r="U1136" s="60"/>
      <c r="V1136" s="62"/>
      <c r="W1136" s="62"/>
      <c r="X1136" s="76"/>
      <c r="Y1136" s="61"/>
      <c r="Z1136" s="163">
        <f>Tabel1[[#This Row],[prijs voorbij entry (%)]]-Tabel1[[#This Row],[Fictieve Stoploss (%)]]</f>
        <v>0</v>
      </c>
      <c r="AA1136" s="94"/>
      <c r="AB1136" s="94"/>
      <c r="AC1136" s="61"/>
      <c r="AD1136" s="61"/>
      <c r="AE1136" s="61"/>
      <c r="AF1136" s="95"/>
      <c r="AG1136" s="153">
        <f>Tabel1[[#This Row],[eindtijd]]-Tabel1[[#This Row],[starttijd]]</f>
        <v>0</v>
      </c>
      <c r="AI1136" s="59"/>
      <c r="AJ1136" s="162" t="str">
        <f>IFERROR($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1[[#This Row],[fees (%)]],"")</f>
        <v/>
      </c>
    </row>
    <row r="1137" spans="1:36" ht="15.75" customHeight="1" x14ac:dyDescent="0.35">
      <c r="A1137" s="55"/>
      <c r="B1137" s="56"/>
      <c r="C1137" s="56"/>
      <c r="D1137" s="56"/>
      <c r="E1137" s="56"/>
      <c r="F1137" s="57"/>
      <c r="G1137" s="67"/>
      <c r="H1137" s="67"/>
      <c r="I1137" s="185"/>
      <c r="J1137" s="58" t="str">
        <f>IFERROR(Tabel1[[#This Row],[risico PF (%)]]/Tabel1[[#This Row],[Fictieve Stoploss (%)]]*-1,"")</f>
        <v/>
      </c>
      <c r="K1137" s="58" t="str">
        <f>IFERROR(Tabel1[[#This Row],[risico PF (%)]]/Tabel1[[#This Row],[Stoploss optie 2 (%)]]*-1,"")</f>
        <v/>
      </c>
      <c r="L1137" s="137"/>
      <c r="M1137" s="137"/>
      <c r="N1137" s="138"/>
      <c r="O1137" s="138"/>
      <c r="P1137" s="57"/>
      <c r="Q1137" s="61"/>
      <c r="R1137" s="61"/>
      <c r="S1137" s="61"/>
      <c r="T1137" s="60"/>
      <c r="U1137" s="60"/>
      <c r="V1137" s="62"/>
      <c r="W1137" s="62"/>
      <c r="X1137" s="76"/>
      <c r="Y1137" s="61"/>
      <c r="Z1137" s="163">
        <f>Tabel1[[#This Row],[prijs voorbij entry (%)]]-Tabel1[[#This Row],[Fictieve Stoploss (%)]]</f>
        <v>0</v>
      </c>
      <c r="AA1137" s="94"/>
      <c r="AB1137" s="94"/>
      <c r="AC1137" s="61"/>
      <c r="AD1137" s="61"/>
      <c r="AE1137" s="61"/>
      <c r="AF1137" s="95"/>
      <c r="AG1137" s="153">
        <f>Tabel1[[#This Row],[eindtijd]]-Tabel1[[#This Row],[starttijd]]</f>
        <v>0</v>
      </c>
      <c r="AI1137" s="59"/>
      <c r="AJ1137" s="162" t="str">
        <f>IFERROR($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1[[#This Row],[fees (%)]],"")</f>
        <v/>
      </c>
    </row>
    <row r="1138" spans="1:36" ht="15.75" customHeight="1" x14ac:dyDescent="0.35">
      <c r="A1138" s="55"/>
      <c r="B1138" s="56"/>
      <c r="C1138" s="56"/>
      <c r="D1138" s="56"/>
      <c r="E1138" s="56"/>
      <c r="F1138" s="57"/>
      <c r="G1138" s="67"/>
      <c r="H1138" s="67"/>
      <c r="I1138" s="185"/>
      <c r="J1138" s="58" t="str">
        <f>IFERROR(Tabel1[[#This Row],[risico PF (%)]]/Tabel1[[#This Row],[Fictieve Stoploss (%)]]*-1,"")</f>
        <v/>
      </c>
      <c r="K1138" s="58" t="str">
        <f>IFERROR(Tabel1[[#This Row],[risico PF (%)]]/Tabel1[[#This Row],[Stoploss optie 2 (%)]]*-1,"")</f>
        <v/>
      </c>
      <c r="L1138" s="137"/>
      <c r="M1138" s="137"/>
      <c r="N1138" s="138"/>
      <c r="O1138" s="138"/>
      <c r="P1138" s="57"/>
      <c r="Q1138" s="61"/>
      <c r="R1138" s="61"/>
      <c r="S1138" s="61"/>
      <c r="T1138" s="60"/>
      <c r="U1138" s="60"/>
      <c r="V1138" s="62"/>
      <c r="W1138" s="62"/>
      <c r="X1138" s="76"/>
      <c r="Y1138" s="61"/>
      <c r="Z1138" s="163">
        <f>Tabel1[[#This Row],[prijs voorbij entry (%)]]-Tabel1[[#This Row],[Fictieve Stoploss (%)]]</f>
        <v>0</v>
      </c>
      <c r="AA1138" s="94"/>
      <c r="AB1138" s="94"/>
      <c r="AC1138" s="61"/>
      <c r="AD1138" s="61"/>
      <c r="AE1138" s="61"/>
      <c r="AF1138" s="95"/>
      <c r="AG1138" s="153">
        <f>Tabel1[[#This Row],[eindtijd]]-Tabel1[[#This Row],[starttijd]]</f>
        <v>0</v>
      </c>
      <c r="AI1138" s="59"/>
      <c r="AJ1138" s="162" t="str">
        <f>IFERROR($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1[[#This Row],[fees (%)]],"")</f>
        <v/>
      </c>
    </row>
    <row r="1139" spans="1:36" ht="15.75" customHeight="1" x14ac:dyDescent="0.35">
      <c r="A1139" s="55"/>
      <c r="B1139" s="56"/>
      <c r="C1139" s="56"/>
      <c r="D1139" s="56"/>
      <c r="E1139" s="56"/>
      <c r="F1139" s="57"/>
      <c r="G1139" s="67"/>
      <c r="H1139" s="67"/>
      <c r="I1139" s="185"/>
      <c r="J1139" s="58" t="str">
        <f>IFERROR(Tabel1[[#This Row],[risico PF (%)]]/Tabel1[[#This Row],[Fictieve Stoploss (%)]]*-1,"")</f>
        <v/>
      </c>
      <c r="K1139" s="58" t="str">
        <f>IFERROR(Tabel1[[#This Row],[risico PF (%)]]/Tabel1[[#This Row],[Stoploss optie 2 (%)]]*-1,"")</f>
        <v/>
      </c>
      <c r="L1139" s="137"/>
      <c r="M1139" s="137"/>
      <c r="N1139" s="138"/>
      <c r="O1139" s="138"/>
      <c r="P1139" s="57"/>
      <c r="Q1139" s="61"/>
      <c r="R1139" s="61"/>
      <c r="S1139" s="61"/>
      <c r="T1139" s="60"/>
      <c r="U1139" s="60"/>
      <c r="V1139" s="62"/>
      <c r="W1139" s="62"/>
      <c r="X1139" s="76"/>
      <c r="Y1139" s="61"/>
      <c r="Z1139" s="163">
        <f>Tabel1[[#This Row],[prijs voorbij entry (%)]]-Tabel1[[#This Row],[Fictieve Stoploss (%)]]</f>
        <v>0</v>
      </c>
      <c r="AA1139" s="94"/>
      <c r="AB1139" s="94"/>
      <c r="AC1139" s="61"/>
      <c r="AD1139" s="61"/>
      <c r="AE1139" s="61"/>
      <c r="AF1139" s="95"/>
      <c r="AG1139" s="153">
        <f>Tabel1[[#This Row],[eindtijd]]-Tabel1[[#This Row],[starttijd]]</f>
        <v>0</v>
      </c>
      <c r="AI1139" s="59"/>
      <c r="AJ1139" s="162" t="str">
        <f>IFERROR($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1[[#This Row],[fees (%)]],"")</f>
        <v/>
      </c>
    </row>
    <row r="1140" spans="1:36" ht="15.75" customHeight="1" x14ac:dyDescent="0.35">
      <c r="A1140" s="55"/>
      <c r="B1140" s="56"/>
      <c r="C1140" s="56"/>
      <c r="D1140" s="56"/>
      <c r="E1140" s="56"/>
      <c r="F1140" s="57"/>
      <c r="G1140" s="67"/>
      <c r="H1140" s="67"/>
      <c r="I1140" s="185"/>
      <c r="J1140" s="58" t="str">
        <f>IFERROR(Tabel1[[#This Row],[risico PF (%)]]/Tabel1[[#This Row],[Fictieve Stoploss (%)]]*-1,"")</f>
        <v/>
      </c>
      <c r="K1140" s="58" t="str">
        <f>IFERROR(Tabel1[[#This Row],[risico PF (%)]]/Tabel1[[#This Row],[Stoploss optie 2 (%)]]*-1,"")</f>
        <v/>
      </c>
      <c r="L1140" s="137"/>
      <c r="M1140" s="137"/>
      <c r="N1140" s="138"/>
      <c r="O1140" s="138"/>
      <c r="P1140" s="57"/>
      <c r="Q1140" s="61"/>
      <c r="R1140" s="61"/>
      <c r="S1140" s="61"/>
      <c r="T1140" s="60"/>
      <c r="U1140" s="60"/>
      <c r="V1140" s="62"/>
      <c r="W1140" s="62"/>
      <c r="X1140" s="76"/>
      <c r="Y1140" s="61"/>
      <c r="Z1140" s="163">
        <f>Tabel1[[#This Row],[prijs voorbij entry (%)]]-Tabel1[[#This Row],[Fictieve Stoploss (%)]]</f>
        <v>0</v>
      </c>
      <c r="AA1140" s="94"/>
      <c r="AB1140" s="94"/>
      <c r="AC1140" s="61"/>
      <c r="AD1140" s="61"/>
      <c r="AE1140" s="61"/>
      <c r="AF1140" s="95"/>
      <c r="AG1140" s="153">
        <f>Tabel1[[#This Row],[eindtijd]]-Tabel1[[#This Row],[starttijd]]</f>
        <v>0</v>
      </c>
      <c r="AI1140" s="59"/>
      <c r="AJ1140" s="162" t="str">
        <f>IFERROR($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1[[#This Row],[fees (%)]],"")</f>
        <v/>
      </c>
    </row>
    <row r="1141" spans="1:36" ht="15.75" customHeight="1" x14ac:dyDescent="0.35">
      <c r="A1141" s="55"/>
      <c r="B1141" s="56"/>
      <c r="C1141" s="56"/>
      <c r="D1141" s="56"/>
      <c r="E1141" s="56"/>
      <c r="F1141" s="57"/>
      <c r="G1141" s="67"/>
      <c r="H1141" s="67"/>
      <c r="I1141" s="185"/>
      <c r="J1141" s="58" t="str">
        <f>IFERROR(Tabel1[[#This Row],[risico PF (%)]]/Tabel1[[#This Row],[Fictieve Stoploss (%)]]*-1,"")</f>
        <v/>
      </c>
      <c r="K1141" s="58" t="str">
        <f>IFERROR(Tabel1[[#This Row],[risico PF (%)]]/Tabel1[[#This Row],[Stoploss optie 2 (%)]]*-1,"")</f>
        <v/>
      </c>
      <c r="L1141" s="137"/>
      <c r="M1141" s="137"/>
      <c r="N1141" s="138"/>
      <c r="O1141" s="138"/>
      <c r="P1141" s="57"/>
      <c r="Q1141" s="61"/>
      <c r="R1141" s="61"/>
      <c r="S1141" s="61"/>
      <c r="T1141" s="60"/>
      <c r="U1141" s="60"/>
      <c r="V1141" s="62"/>
      <c r="W1141" s="62"/>
      <c r="X1141" s="76"/>
      <c r="Y1141" s="61"/>
      <c r="Z1141" s="163">
        <f>Tabel1[[#This Row],[prijs voorbij entry (%)]]-Tabel1[[#This Row],[Fictieve Stoploss (%)]]</f>
        <v>0</v>
      </c>
      <c r="AA1141" s="94"/>
      <c r="AB1141" s="94"/>
      <c r="AC1141" s="61"/>
      <c r="AD1141" s="61"/>
      <c r="AE1141" s="61"/>
      <c r="AF1141" s="95"/>
      <c r="AG1141" s="153">
        <f>Tabel1[[#This Row],[eindtijd]]-Tabel1[[#This Row],[starttijd]]</f>
        <v>0</v>
      </c>
      <c r="AI1141" s="59"/>
      <c r="AJ1141" s="162" t="str">
        <f>IFERROR($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1[[#This Row],[fees (%)]],"")</f>
        <v/>
      </c>
    </row>
    <row r="1142" spans="1:36" ht="15.75" customHeight="1" x14ac:dyDescent="0.35">
      <c r="A1142" s="55"/>
      <c r="B1142" s="56"/>
      <c r="C1142" s="56"/>
      <c r="D1142" s="56"/>
      <c r="E1142" s="56"/>
      <c r="F1142" s="57"/>
      <c r="G1142" s="67"/>
      <c r="H1142" s="67"/>
      <c r="I1142" s="185"/>
      <c r="J1142" s="58" t="str">
        <f>IFERROR(Tabel1[[#This Row],[risico PF (%)]]/Tabel1[[#This Row],[Fictieve Stoploss (%)]]*-1,"")</f>
        <v/>
      </c>
      <c r="K1142" s="58" t="str">
        <f>IFERROR(Tabel1[[#This Row],[risico PF (%)]]/Tabel1[[#This Row],[Stoploss optie 2 (%)]]*-1,"")</f>
        <v/>
      </c>
      <c r="L1142" s="137"/>
      <c r="M1142" s="137"/>
      <c r="N1142" s="138"/>
      <c r="O1142" s="138"/>
      <c r="P1142" s="57"/>
      <c r="Q1142" s="61"/>
      <c r="R1142" s="61"/>
      <c r="S1142" s="61"/>
      <c r="T1142" s="60"/>
      <c r="U1142" s="60"/>
      <c r="V1142" s="62"/>
      <c r="W1142" s="62"/>
      <c r="X1142" s="76"/>
      <c r="Y1142" s="61"/>
      <c r="Z1142" s="163">
        <f>Tabel1[[#This Row],[prijs voorbij entry (%)]]-Tabel1[[#This Row],[Fictieve Stoploss (%)]]</f>
        <v>0</v>
      </c>
      <c r="AA1142" s="94"/>
      <c r="AB1142" s="94"/>
      <c r="AC1142" s="61"/>
      <c r="AD1142" s="61"/>
      <c r="AE1142" s="61"/>
      <c r="AF1142" s="95"/>
      <c r="AG1142" s="153">
        <f>Tabel1[[#This Row],[eindtijd]]-Tabel1[[#This Row],[starttijd]]</f>
        <v>0</v>
      </c>
      <c r="AI1142" s="59"/>
      <c r="AJ1142" s="162" t="str">
        <f>IFERROR($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1[[#This Row],[fees (%)]],"")</f>
        <v/>
      </c>
    </row>
    <row r="1143" spans="1:36" ht="15.75" customHeight="1" x14ac:dyDescent="0.35">
      <c r="A1143" s="55"/>
      <c r="B1143" s="56"/>
      <c r="C1143" s="56"/>
      <c r="D1143" s="56"/>
      <c r="E1143" s="56"/>
      <c r="F1143" s="57"/>
      <c r="G1143" s="67"/>
      <c r="H1143" s="67"/>
      <c r="I1143" s="185"/>
      <c r="J1143" s="58" t="str">
        <f>IFERROR(Tabel1[[#This Row],[risico PF (%)]]/Tabel1[[#This Row],[Fictieve Stoploss (%)]]*-1,"")</f>
        <v/>
      </c>
      <c r="K1143" s="58" t="str">
        <f>IFERROR(Tabel1[[#This Row],[risico PF (%)]]/Tabel1[[#This Row],[Stoploss optie 2 (%)]]*-1,"")</f>
        <v/>
      </c>
      <c r="L1143" s="137"/>
      <c r="M1143" s="137"/>
      <c r="N1143" s="138"/>
      <c r="O1143" s="138"/>
      <c r="P1143" s="57"/>
      <c r="Q1143" s="61"/>
      <c r="R1143" s="61"/>
      <c r="S1143" s="61"/>
      <c r="T1143" s="60"/>
      <c r="U1143" s="60"/>
      <c r="V1143" s="62"/>
      <c r="W1143" s="62"/>
      <c r="X1143" s="76"/>
      <c r="Y1143" s="61"/>
      <c r="Z1143" s="163">
        <f>Tabel1[[#This Row],[prijs voorbij entry (%)]]-Tabel1[[#This Row],[Fictieve Stoploss (%)]]</f>
        <v>0</v>
      </c>
      <c r="AA1143" s="94"/>
      <c r="AB1143" s="94"/>
      <c r="AC1143" s="61"/>
      <c r="AD1143" s="61"/>
      <c r="AE1143" s="61"/>
      <c r="AF1143" s="95"/>
      <c r="AG1143" s="153">
        <f>Tabel1[[#This Row],[eindtijd]]-Tabel1[[#This Row],[starttijd]]</f>
        <v>0</v>
      </c>
      <c r="AI1143" s="59"/>
      <c r="AJ1143" s="162" t="str">
        <f>IFERROR($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1[[#This Row],[fees (%)]],"")</f>
        <v/>
      </c>
    </row>
    <row r="1144" spans="1:36" ht="15.75" customHeight="1" x14ac:dyDescent="0.35">
      <c r="A1144" s="55"/>
      <c r="B1144" s="56"/>
      <c r="C1144" s="56"/>
      <c r="D1144" s="56"/>
      <c r="E1144" s="56"/>
      <c r="F1144" s="57"/>
      <c r="G1144" s="67"/>
      <c r="H1144" s="67"/>
      <c r="I1144" s="185"/>
      <c r="J1144" s="58" t="str">
        <f>IFERROR(Tabel1[[#This Row],[risico PF (%)]]/Tabel1[[#This Row],[Fictieve Stoploss (%)]]*-1,"")</f>
        <v/>
      </c>
      <c r="K1144" s="58" t="str">
        <f>IFERROR(Tabel1[[#This Row],[risico PF (%)]]/Tabel1[[#This Row],[Stoploss optie 2 (%)]]*-1,"")</f>
        <v/>
      </c>
      <c r="L1144" s="137"/>
      <c r="M1144" s="137"/>
      <c r="N1144" s="138"/>
      <c r="O1144" s="138"/>
      <c r="P1144" s="57"/>
      <c r="Q1144" s="61"/>
      <c r="R1144" s="61"/>
      <c r="S1144" s="61"/>
      <c r="T1144" s="60"/>
      <c r="U1144" s="60"/>
      <c r="V1144" s="62"/>
      <c r="W1144" s="62"/>
      <c r="X1144" s="76"/>
      <c r="Y1144" s="61"/>
      <c r="Z1144" s="163">
        <f>Tabel1[[#This Row],[prijs voorbij entry (%)]]-Tabel1[[#This Row],[Fictieve Stoploss (%)]]</f>
        <v>0</v>
      </c>
      <c r="AA1144" s="94"/>
      <c r="AB1144" s="94"/>
      <c r="AC1144" s="61"/>
      <c r="AD1144" s="61"/>
      <c r="AE1144" s="61"/>
      <c r="AF1144" s="95"/>
      <c r="AG1144" s="153">
        <f>Tabel1[[#This Row],[eindtijd]]-Tabel1[[#This Row],[starttijd]]</f>
        <v>0</v>
      </c>
      <c r="AI1144" s="59"/>
      <c r="AJ1144" s="162" t="str">
        <f>IFERROR($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1[[#This Row],[fees (%)]],"")</f>
        <v/>
      </c>
    </row>
    <row r="1145" spans="1:36" ht="15.75" customHeight="1" x14ac:dyDescent="0.35">
      <c r="A1145" s="55"/>
      <c r="B1145" s="56"/>
      <c r="C1145" s="56"/>
      <c r="D1145" s="56"/>
      <c r="E1145" s="56"/>
      <c r="F1145" s="57"/>
      <c r="G1145" s="67"/>
      <c r="H1145" s="67"/>
      <c r="I1145" s="185"/>
      <c r="J1145" s="58" t="str">
        <f>IFERROR(Tabel1[[#This Row],[risico PF (%)]]/Tabel1[[#This Row],[Fictieve Stoploss (%)]]*-1,"")</f>
        <v/>
      </c>
      <c r="K1145" s="58" t="str">
        <f>IFERROR(Tabel1[[#This Row],[risico PF (%)]]/Tabel1[[#This Row],[Stoploss optie 2 (%)]]*-1,"")</f>
        <v/>
      </c>
      <c r="L1145" s="137"/>
      <c r="M1145" s="137"/>
      <c r="N1145" s="138"/>
      <c r="O1145" s="138"/>
      <c r="P1145" s="57"/>
      <c r="Q1145" s="61"/>
      <c r="R1145" s="61"/>
      <c r="S1145" s="61"/>
      <c r="T1145" s="60"/>
      <c r="U1145" s="60"/>
      <c r="V1145" s="62"/>
      <c r="W1145" s="62"/>
      <c r="X1145" s="76"/>
      <c r="Y1145" s="61"/>
      <c r="Z1145" s="163">
        <f>Tabel1[[#This Row],[prijs voorbij entry (%)]]-Tabel1[[#This Row],[Fictieve Stoploss (%)]]</f>
        <v>0</v>
      </c>
      <c r="AA1145" s="94"/>
      <c r="AB1145" s="94"/>
      <c r="AC1145" s="61"/>
      <c r="AD1145" s="61"/>
      <c r="AE1145" s="61"/>
      <c r="AF1145" s="95"/>
      <c r="AG1145" s="153">
        <f>Tabel1[[#This Row],[eindtijd]]-Tabel1[[#This Row],[starttijd]]</f>
        <v>0</v>
      </c>
      <c r="AI1145" s="59"/>
      <c r="AJ1145" s="162" t="str">
        <f>IFERROR($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1[[#This Row],[fees (%)]],"")</f>
        <v/>
      </c>
    </row>
    <row r="1146" spans="1:36" ht="15.75" customHeight="1" x14ac:dyDescent="0.35">
      <c r="A1146" s="55"/>
      <c r="B1146" s="56"/>
      <c r="C1146" s="56"/>
      <c r="D1146" s="56"/>
      <c r="E1146" s="56"/>
      <c r="F1146" s="57"/>
      <c r="G1146" s="67"/>
      <c r="H1146" s="67"/>
      <c r="I1146" s="185"/>
      <c r="J1146" s="58" t="str">
        <f>IFERROR(Tabel1[[#This Row],[risico PF (%)]]/Tabel1[[#This Row],[Fictieve Stoploss (%)]]*-1,"")</f>
        <v/>
      </c>
      <c r="K1146" s="58" t="str">
        <f>IFERROR(Tabel1[[#This Row],[risico PF (%)]]/Tabel1[[#This Row],[Stoploss optie 2 (%)]]*-1,"")</f>
        <v/>
      </c>
      <c r="L1146" s="137"/>
      <c r="M1146" s="137"/>
      <c r="N1146" s="138"/>
      <c r="O1146" s="138"/>
      <c r="P1146" s="57"/>
      <c r="Q1146" s="61"/>
      <c r="R1146" s="61"/>
      <c r="S1146" s="61"/>
      <c r="T1146" s="60"/>
      <c r="U1146" s="60"/>
      <c r="V1146" s="62"/>
      <c r="W1146" s="62"/>
      <c r="X1146" s="76"/>
      <c r="Y1146" s="61"/>
      <c r="Z1146" s="163">
        <f>Tabel1[[#This Row],[prijs voorbij entry (%)]]-Tabel1[[#This Row],[Fictieve Stoploss (%)]]</f>
        <v>0</v>
      </c>
      <c r="AA1146" s="94"/>
      <c r="AB1146" s="94"/>
      <c r="AC1146" s="61"/>
      <c r="AD1146" s="61"/>
      <c r="AE1146" s="61"/>
      <c r="AF1146" s="95"/>
      <c r="AG1146" s="153">
        <f>Tabel1[[#This Row],[eindtijd]]-Tabel1[[#This Row],[starttijd]]</f>
        <v>0</v>
      </c>
      <c r="AI1146" s="59"/>
      <c r="AJ1146" s="162" t="str">
        <f>IFERROR($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1[[#This Row],[fees (%)]],"")</f>
        <v/>
      </c>
    </row>
    <row r="1147" spans="1:36" ht="15.75" customHeight="1" x14ac:dyDescent="0.35">
      <c r="A1147" s="55"/>
      <c r="B1147" s="56"/>
      <c r="C1147" s="56"/>
      <c r="D1147" s="56"/>
      <c r="E1147" s="56"/>
      <c r="F1147" s="57"/>
      <c r="G1147" s="67"/>
      <c r="H1147" s="67"/>
      <c r="I1147" s="185"/>
      <c r="J1147" s="58" t="str">
        <f>IFERROR(Tabel1[[#This Row],[risico PF (%)]]/Tabel1[[#This Row],[Fictieve Stoploss (%)]]*-1,"")</f>
        <v/>
      </c>
      <c r="K1147" s="58" t="str">
        <f>IFERROR(Tabel1[[#This Row],[risico PF (%)]]/Tabel1[[#This Row],[Stoploss optie 2 (%)]]*-1,"")</f>
        <v/>
      </c>
      <c r="L1147" s="137"/>
      <c r="M1147" s="137"/>
      <c r="N1147" s="138"/>
      <c r="O1147" s="138"/>
      <c r="P1147" s="57"/>
      <c r="Q1147" s="61"/>
      <c r="R1147" s="61"/>
      <c r="S1147" s="61"/>
      <c r="T1147" s="60"/>
      <c r="U1147" s="60"/>
      <c r="V1147" s="62"/>
      <c r="W1147" s="62"/>
      <c r="X1147" s="76"/>
      <c r="Y1147" s="61"/>
      <c r="Z1147" s="163">
        <f>Tabel1[[#This Row],[prijs voorbij entry (%)]]-Tabel1[[#This Row],[Fictieve Stoploss (%)]]</f>
        <v>0</v>
      </c>
      <c r="AA1147" s="94"/>
      <c r="AB1147" s="94"/>
      <c r="AC1147" s="61"/>
      <c r="AD1147" s="61"/>
      <c r="AE1147" s="61"/>
      <c r="AF1147" s="95"/>
      <c r="AG1147" s="153">
        <f>Tabel1[[#This Row],[eindtijd]]-Tabel1[[#This Row],[starttijd]]</f>
        <v>0</v>
      </c>
      <c r="AI1147" s="59"/>
      <c r="AJ1147" s="162" t="str">
        <f>IFERROR($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1[[#This Row],[fees (%)]],"")</f>
        <v/>
      </c>
    </row>
    <row r="1148" spans="1:36" ht="15.75" customHeight="1" x14ac:dyDescent="0.35">
      <c r="A1148" s="55"/>
      <c r="B1148" s="56"/>
      <c r="C1148" s="56"/>
      <c r="D1148" s="56"/>
      <c r="E1148" s="56"/>
      <c r="F1148" s="57"/>
      <c r="G1148" s="67"/>
      <c r="H1148" s="67"/>
      <c r="I1148" s="185"/>
      <c r="J1148" s="58" t="str">
        <f>IFERROR(Tabel1[[#This Row],[risico PF (%)]]/Tabel1[[#This Row],[Fictieve Stoploss (%)]]*-1,"")</f>
        <v/>
      </c>
      <c r="K1148" s="58" t="str">
        <f>IFERROR(Tabel1[[#This Row],[risico PF (%)]]/Tabel1[[#This Row],[Stoploss optie 2 (%)]]*-1,"")</f>
        <v/>
      </c>
      <c r="L1148" s="137"/>
      <c r="M1148" s="137"/>
      <c r="N1148" s="138"/>
      <c r="O1148" s="138"/>
      <c r="P1148" s="57"/>
      <c r="Q1148" s="61"/>
      <c r="R1148" s="61"/>
      <c r="S1148" s="61"/>
      <c r="T1148" s="60"/>
      <c r="U1148" s="60"/>
      <c r="V1148" s="62"/>
      <c r="W1148" s="62"/>
      <c r="X1148" s="76"/>
      <c r="Y1148" s="61"/>
      <c r="Z1148" s="163">
        <f>Tabel1[[#This Row],[prijs voorbij entry (%)]]-Tabel1[[#This Row],[Fictieve Stoploss (%)]]</f>
        <v>0</v>
      </c>
      <c r="AA1148" s="94"/>
      <c r="AB1148" s="94"/>
      <c r="AC1148" s="61"/>
      <c r="AD1148" s="61"/>
      <c r="AE1148" s="61"/>
      <c r="AF1148" s="95"/>
      <c r="AG1148" s="153">
        <f>Tabel1[[#This Row],[eindtijd]]-Tabel1[[#This Row],[starttijd]]</f>
        <v>0</v>
      </c>
      <c r="AI1148" s="59"/>
      <c r="AJ1148" s="162" t="str">
        <f>IFERROR($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1[[#This Row],[fees (%)]],"")</f>
        <v/>
      </c>
    </row>
    <row r="1149" spans="1:36" ht="15.75" customHeight="1" x14ac:dyDescent="0.35">
      <c r="A1149" s="55"/>
      <c r="B1149" s="56"/>
      <c r="C1149" s="56"/>
      <c r="D1149" s="56"/>
      <c r="E1149" s="56"/>
      <c r="F1149" s="57"/>
      <c r="G1149" s="67"/>
      <c r="H1149" s="67"/>
      <c r="I1149" s="185"/>
      <c r="J1149" s="58" t="str">
        <f>IFERROR(Tabel1[[#This Row],[risico PF (%)]]/Tabel1[[#This Row],[Fictieve Stoploss (%)]]*-1,"")</f>
        <v/>
      </c>
      <c r="K1149" s="58" t="str">
        <f>IFERROR(Tabel1[[#This Row],[risico PF (%)]]/Tabel1[[#This Row],[Stoploss optie 2 (%)]]*-1,"")</f>
        <v/>
      </c>
      <c r="L1149" s="137"/>
      <c r="M1149" s="137"/>
      <c r="N1149" s="138"/>
      <c r="O1149" s="138"/>
      <c r="P1149" s="57"/>
      <c r="Q1149" s="61"/>
      <c r="R1149" s="61"/>
      <c r="S1149" s="61"/>
      <c r="T1149" s="60"/>
      <c r="U1149" s="60"/>
      <c r="V1149" s="62"/>
      <c r="W1149" s="62"/>
      <c r="X1149" s="76"/>
      <c r="Y1149" s="61"/>
      <c r="Z1149" s="163">
        <f>Tabel1[[#This Row],[prijs voorbij entry (%)]]-Tabel1[[#This Row],[Fictieve Stoploss (%)]]</f>
        <v>0</v>
      </c>
      <c r="AA1149" s="94"/>
      <c r="AB1149" s="94"/>
      <c r="AC1149" s="61"/>
      <c r="AD1149" s="61"/>
      <c r="AE1149" s="61"/>
      <c r="AF1149" s="95"/>
      <c r="AG1149" s="153">
        <f>Tabel1[[#This Row],[eindtijd]]-Tabel1[[#This Row],[starttijd]]</f>
        <v>0</v>
      </c>
      <c r="AI1149" s="59"/>
      <c r="AJ1149" s="162" t="str">
        <f>IFERROR($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1[[#This Row],[fees (%)]],"")</f>
        <v/>
      </c>
    </row>
    <row r="1150" spans="1:36" ht="15.75" customHeight="1" x14ac:dyDescent="0.35">
      <c r="A1150" s="55"/>
      <c r="B1150" s="56"/>
      <c r="C1150" s="56"/>
      <c r="D1150" s="56"/>
      <c r="E1150" s="56"/>
      <c r="F1150" s="57"/>
      <c r="G1150" s="67"/>
      <c r="H1150" s="67"/>
      <c r="I1150" s="185"/>
      <c r="J1150" s="58" t="str">
        <f>IFERROR(Tabel1[[#This Row],[risico PF (%)]]/Tabel1[[#This Row],[Fictieve Stoploss (%)]]*-1,"")</f>
        <v/>
      </c>
      <c r="K1150" s="58" t="str">
        <f>IFERROR(Tabel1[[#This Row],[risico PF (%)]]/Tabel1[[#This Row],[Stoploss optie 2 (%)]]*-1,"")</f>
        <v/>
      </c>
      <c r="L1150" s="137"/>
      <c r="M1150" s="137"/>
      <c r="N1150" s="138"/>
      <c r="O1150" s="138"/>
      <c r="P1150" s="57"/>
      <c r="Q1150" s="61"/>
      <c r="R1150" s="61"/>
      <c r="S1150" s="61"/>
      <c r="T1150" s="60"/>
      <c r="U1150" s="60"/>
      <c r="V1150" s="62"/>
      <c r="W1150" s="62"/>
      <c r="X1150" s="76"/>
      <c r="Y1150" s="61"/>
      <c r="Z1150" s="163">
        <f>Tabel1[[#This Row],[prijs voorbij entry (%)]]-Tabel1[[#This Row],[Fictieve Stoploss (%)]]</f>
        <v>0</v>
      </c>
      <c r="AA1150" s="94"/>
      <c r="AB1150" s="94"/>
      <c r="AC1150" s="61"/>
      <c r="AD1150" s="61"/>
      <c r="AE1150" s="61"/>
      <c r="AF1150" s="95"/>
      <c r="AG1150" s="153">
        <f>Tabel1[[#This Row],[eindtijd]]-Tabel1[[#This Row],[starttijd]]</f>
        <v>0</v>
      </c>
      <c r="AI1150" s="59"/>
      <c r="AJ1150" s="162" t="str">
        <f>IFERROR($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1[[#This Row],[fees (%)]],"")</f>
        <v/>
      </c>
    </row>
    <row r="1151" spans="1:36" ht="15.75" customHeight="1" x14ac:dyDescent="0.35">
      <c r="A1151" s="55"/>
      <c r="B1151" s="56"/>
      <c r="C1151" s="56"/>
      <c r="D1151" s="56"/>
      <c r="E1151" s="56"/>
      <c r="F1151" s="57"/>
      <c r="G1151" s="67"/>
      <c r="H1151" s="67"/>
      <c r="I1151" s="185"/>
      <c r="J1151" s="58" t="str">
        <f>IFERROR(Tabel1[[#This Row],[risico PF (%)]]/Tabel1[[#This Row],[Fictieve Stoploss (%)]]*-1,"")</f>
        <v/>
      </c>
      <c r="K1151" s="58" t="str">
        <f>IFERROR(Tabel1[[#This Row],[risico PF (%)]]/Tabel1[[#This Row],[Stoploss optie 2 (%)]]*-1,"")</f>
        <v/>
      </c>
      <c r="L1151" s="137"/>
      <c r="M1151" s="137"/>
      <c r="N1151" s="138"/>
      <c r="O1151" s="138"/>
      <c r="P1151" s="57"/>
      <c r="Q1151" s="61"/>
      <c r="R1151" s="61"/>
      <c r="S1151" s="61"/>
      <c r="T1151" s="60"/>
      <c r="U1151" s="60"/>
      <c r="V1151" s="62"/>
      <c r="W1151" s="62"/>
      <c r="X1151" s="76"/>
      <c r="Y1151" s="61"/>
      <c r="Z1151" s="163">
        <f>Tabel1[[#This Row],[prijs voorbij entry (%)]]-Tabel1[[#This Row],[Fictieve Stoploss (%)]]</f>
        <v>0</v>
      </c>
      <c r="AA1151" s="94"/>
      <c r="AB1151" s="94"/>
      <c r="AC1151" s="61"/>
      <c r="AD1151" s="61"/>
      <c r="AE1151" s="61"/>
      <c r="AF1151" s="95"/>
      <c r="AG1151" s="153">
        <f>Tabel1[[#This Row],[eindtijd]]-Tabel1[[#This Row],[starttijd]]</f>
        <v>0</v>
      </c>
      <c r="AI1151" s="59"/>
      <c r="AJ1151" s="162" t="str">
        <f>IFERROR($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1[[#This Row],[fees (%)]],"")</f>
        <v/>
      </c>
    </row>
    <row r="1152" spans="1:36" ht="15.75" customHeight="1" x14ac:dyDescent="0.35">
      <c r="A1152" s="55"/>
      <c r="B1152" s="56"/>
      <c r="C1152" s="56"/>
      <c r="D1152" s="56"/>
      <c r="E1152" s="56"/>
      <c r="F1152" s="57"/>
      <c r="G1152" s="67"/>
      <c r="H1152" s="67"/>
      <c r="I1152" s="185"/>
      <c r="J1152" s="58" t="str">
        <f>IFERROR(Tabel1[[#This Row],[risico PF (%)]]/Tabel1[[#This Row],[Fictieve Stoploss (%)]]*-1,"")</f>
        <v/>
      </c>
      <c r="K1152" s="58" t="str">
        <f>IFERROR(Tabel1[[#This Row],[risico PF (%)]]/Tabel1[[#This Row],[Stoploss optie 2 (%)]]*-1,"")</f>
        <v/>
      </c>
      <c r="L1152" s="137"/>
      <c r="M1152" s="137"/>
      <c r="N1152" s="138"/>
      <c r="O1152" s="138"/>
      <c r="P1152" s="57"/>
      <c r="Q1152" s="61"/>
      <c r="R1152" s="61"/>
      <c r="S1152" s="61"/>
      <c r="T1152" s="60"/>
      <c r="U1152" s="60"/>
      <c r="V1152" s="62"/>
      <c r="W1152" s="62"/>
      <c r="X1152" s="76"/>
      <c r="Y1152" s="61"/>
      <c r="Z1152" s="163">
        <f>Tabel1[[#This Row],[prijs voorbij entry (%)]]-Tabel1[[#This Row],[Fictieve Stoploss (%)]]</f>
        <v>0</v>
      </c>
      <c r="AA1152" s="94"/>
      <c r="AB1152" s="94"/>
      <c r="AC1152" s="61"/>
      <c r="AD1152" s="61"/>
      <c r="AE1152" s="61"/>
      <c r="AF1152" s="95"/>
      <c r="AG1152" s="153">
        <f>Tabel1[[#This Row],[eindtijd]]-Tabel1[[#This Row],[starttijd]]</f>
        <v>0</v>
      </c>
      <c r="AI1152" s="59"/>
      <c r="AJ1152" s="162" t="str">
        <f>IFERROR($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1[[#This Row],[fees (%)]],"")</f>
        <v/>
      </c>
    </row>
    <row r="1153" spans="1:36" ht="15.75" customHeight="1" x14ac:dyDescent="0.35">
      <c r="A1153" s="55"/>
      <c r="B1153" s="56"/>
      <c r="C1153" s="56"/>
      <c r="D1153" s="56"/>
      <c r="E1153" s="56"/>
      <c r="F1153" s="57"/>
      <c r="G1153" s="67"/>
      <c r="H1153" s="67"/>
      <c r="I1153" s="185"/>
      <c r="J1153" s="58" t="str">
        <f>IFERROR(Tabel1[[#This Row],[risico PF (%)]]/Tabel1[[#This Row],[Fictieve Stoploss (%)]]*-1,"")</f>
        <v/>
      </c>
      <c r="K1153" s="58" t="str">
        <f>IFERROR(Tabel1[[#This Row],[risico PF (%)]]/Tabel1[[#This Row],[Stoploss optie 2 (%)]]*-1,"")</f>
        <v/>
      </c>
      <c r="L1153" s="137"/>
      <c r="M1153" s="137"/>
      <c r="N1153" s="138"/>
      <c r="O1153" s="138"/>
      <c r="P1153" s="57"/>
      <c r="Q1153" s="61"/>
      <c r="R1153" s="61"/>
      <c r="S1153" s="61"/>
      <c r="T1153" s="60"/>
      <c r="U1153" s="60"/>
      <c r="V1153" s="62"/>
      <c r="W1153" s="62"/>
      <c r="X1153" s="76"/>
      <c r="Y1153" s="61"/>
      <c r="Z1153" s="163">
        <f>Tabel1[[#This Row],[prijs voorbij entry (%)]]-Tabel1[[#This Row],[Fictieve Stoploss (%)]]</f>
        <v>0</v>
      </c>
      <c r="AA1153" s="94"/>
      <c r="AB1153" s="94"/>
      <c r="AC1153" s="61"/>
      <c r="AD1153" s="61"/>
      <c r="AE1153" s="61"/>
      <c r="AF1153" s="95"/>
      <c r="AG1153" s="153">
        <f>Tabel1[[#This Row],[eindtijd]]-Tabel1[[#This Row],[starttijd]]</f>
        <v>0</v>
      </c>
      <c r="AI1153" s="59"/>
      <c r="AJ1153" s="162" t="str">
        <f>IFERROR($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1[[#This Row],[fees (%)]],"")</f>
        <v/>
      </c>
    </row>
    <row r="1154" spans="1:36" ht="15.75" customHeight="1" x14ac:dyDescent="0.35">
      <c r="A1154" s="55"/>
      <c r="B1154" s="56"/>
      <c r="C1154" s="56"/>
      <c r="D1154" s="56"/>
      <c r="E1154" s="56"/>
      <c r="F1154" s="57"/>
      <c r="G1154" s="67"/>
      <c r="H1154" s="67"/>
      <c r="I1154" s="185"/>
      <c r="J1154" s="58" t="str">
        <f>IFERROR(Tabel1[[#This Row],[risico PF (%)]]/Tabel1[[#This Row],[Fictieve Stoploss (%)]]*-1,"")</f>
        <v/>
      </c>
      <c r="K1154" s="58" t="str">
        <f>IFERROR(Tabel1[[#This Row],[risico PF (%)]]/Tabel1[[#This Row],[Stoploss optie 2 (%)]]*-1,"")</f>
        <v/>
      </c>
      <c r="L1154" s="137"/>
      <c r="M1154" s="137"/>
      <c r="N1154" s="138"/>
      <c r="O1154" s="138"/>
      <c r="P1154" s="57"/>
      <c r="Q1154" s="61"/>
      <c r="R1154" s="61"/>
      <c r="S1154" s="61"/>
      <c r="T1154" s="60"/>
      <c r="U1154" s="60"/>
      <c r="V1154" s="62"/>
      <c r="W1154" s="62"/>
      <c r="X1154" s="76"/>
      <c r="Y1154" s="61"/>
      <c r="Z1154" s="163">
        <f>Tabel1[[#This Row],[prijs voorbij entry (%)]]-Tabel1[[#This Row],[Fictieve Stoploss (%)]]</f>
        <v>0</v>
      </c>
      <c r="AA1154" s="94"/>
      <c r="AB1154" s="94"/>
      <c r="AC1154" s="61"/>
      <c r="AD1154" s="61"/>
      <c r="AE1154" s="61"/>
      <c r="AF1154" s="95"/>
      <c r="AG1154" s="153">
        <f>Tabel1[[#This Row],[eindtijd]]-Tabel1[[#This Row],[starttijd]]</f>
        <v>0</v>
      </c>
      <c r="AI1154" s="59"/>
      <c r="AJ1154" s="162" t="str">
        <f>IFERROR($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1[[#This Row],[fees (%)]],"")</f>
        <v/>
      </c>
    </row>
    <row r="1155" spans="1:36" ht="15.75" customHeight="1" x14ac:dyDescent="0.35">
      <c r="A1155" s="55"/>
      <c r="B1155" s="56"/>
      <c r="C1155" s="56"/>
      <c r="D1155" s="56"/>
      <c r="E1155" s="56"/>
      <c r="F1155" s="57"/>
      <c r="G1155" s="67"/>
      <c r="H1155" s="67"/>
      <c r="I1155" s="185"/>
      <c r="J1155" s="58" t="str">
        <f>IFERROR(Tabel1[[#This Row],[risico PF (%)]]/Tabel1[[#This Row],[Fictieve Stoploss (%)]]*-1,"")</f>
        <v/>
      </c>
      <c r="K1155" s="58" t="str">
        <f>IFERROR(Tabel1[[#This Row],[risico PF (%)]]/Tabel1[[#This Row],[Stoploss optie 2 (%)]]*-1,"")</f>
        <v/>
      </c>
      <c r="L1155" s="137"/>
      <c r="M1155" s="137"/>
      <c r="N1155" s="138"/>
      <c r="O1155" s="138"/>
      <c r="P1155" s="57"/>
      <c r="Q1155" s="61"/>
      <c r="R1155" s="61"/>
      <c r="S1155" s="61"/>
      <c r="T1155" s="60"/>
      <c r="U1155" s="60"/>
      <c r="V1155" s="62"/>
      <c r="W1155" s="62"/>
      <c r="X1155" s="76"/>
      <c r="Y1155" s="61"/>
      <c r="Z1155" s="163">
        <f>Tabel1[[#This Row],[prijs voorbij entry (%)]]-Tabel1[[#This Row],[Fictieve Stoploss (%)]]</f>
        <v>0</v>
      </c>
      <c r="AA1155" s="94"/>
      <c r="AB1155" s="94"/>
      <c r="AC1155" s="61"/>
      <c r="AD1155" s="61"/>
      <c r="AE1155" s="61"/>
      <c r="AF1155" s="95"/>
      <c r="AG1155" s="153">
        <f>Tabel1[[#This Row],[eindtijd]]-Tabel1[[#This Row],[starttijd]]</f>
        <v>0</v>
      </c>
      <c r="AI1155" s="59"/>
      <c r="AJ1155" s="162" t="str">
        <f>IFERROR($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1[[#This Row],[fees (%)]],"")</f>
        <v/>
      </c>
    </row>
    <row r="1156" spans="1:36" ht="15.75" customHeight="1" x14ac:dyDescent="0.35">
      <c r="A1156" s="55"/>
      <c r="B1156" s="56"/>
      <c r="C1156" s="56"/>
      <c r="D1156" s="56"/>
      <c r="E1156" s="56"/>
      <c r="F1156" s="57"/>
      <c r="G1156" s="67"/>
      <c r="H1156" s="67"/>
      <c r="I1156" s="185"/>
      <c r="J1156" s="58" t="str">
        <f>IFERROR(Tabel1[[#This Row],[risico PF (%)]]/Tabel1[[#This Row],[Fictieve Stoploss (%)]]*-1,"")</f>
        <v/>
      </c>
      <c r="K1156" s="58" t="str">
        <f>IFERROR(Tabel1[[#This Row],[risico PF (%)]]/Tabel1[[#This Row],[Stoploss optie 2 (%)]]*-1,"")</f>
        <v/>
      </c>
      <c r="L1156" s="137"/>
      <c r="M1156" s="137"/>
      <c r="N1156" s="138"/>
      <c r="O1156" s="138"/>
      <c r="P1156" s="57"/>
      <c r="Q1156" s="61"/>
      <c r="R1156" s="61"/>
      <c r="S1156" s="61"/>
      <c r="T1156" s="60"/>
      <c r="U1156" s="60"/>
      <c r="V1156" s="62"/>
      <c r="W1156" s="62"/>
      <c r="X1156" s="76"/>
      <c r="Y1156" s="61"/>
      <c r="Z1156" s="163">
        <f>Tabel1[[#This Row],[prijs voorbij entry (%)]]-Tabel1[[#This Row],[Fictieve Stoploss (%)]]</f>
        <v>0</v>
      </c>
      <c r="AA1156" s="94"/>
      <c r="AB1156" s="94"/>
      <c r="AC1156" s="61"/>
      <c r="AD1156" s="61"/>
      <c r="AE1156" s="61"/>
      <c r="AF1156" s="95"/>
      <c r="AG1156" s="153">
        <f>Tabel1[[#This Row],[eindtijd]]-Tabel1[[#This Row],[starttijd]]</f>
        <v>0</v>
      </c>
      <c r="AI1156" s="59"/>
      <c r="AJ1156" s="162" t="str">
        <f>IFERROR($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1[[#This Row],[fees (%)]],"")</f>
        <v/>
      </c>
    </row>
    <row r="1157" spans="1:36" ht="15.75" customHeight="1" x14ac:dyDescent="0.35">
      <c r="A1157" s="55"/>
      <c r="B1157" s="56"/>
      <c r="C1157" s="56"/>
      <c r="D1157" s="56"/>
      <c r="E1157" s="56"/>
      <c r="F1157" s="57"/>
      <c r="G1157" s="67"/>
      <c r="H1157" s="67"/>
      <c r="I1157" s="185"/>
      <c r="J1157" s="58" t="str">
        <f>IFERROR(Tabel1[[#This Row],[risico PF (%)]]/Tabel1[[#This Row],[Fictieve Stoploss (%)]]*-1,"")</f>
        <v/>
      </c>
      <c r="K1157" s="58" t="str">
        <f>IFERROR(Tabel1[[#This Row],[risico PF (%)]]/Tabel1[[#This Row],[Stoploss optie 2 (%)]]*-1,"")</f>
        <v/>
      </c>
      <c r="L1157" s="137"/>
      <c r="M1157" s="137"/>
      <c r="N1157" s="138"/>
      <c r="O1157" s="138"/>
      <c r="P1157" s="57"/>
      <c r="Q1157" s="61"/>
      <c r="R1157" s="61"/>
      <c r="S1157" s="61"/>
      <c r="T1157" s="60"/>
      <c r="U1157" s="60"/>
      <c r="V1157" s="62"/>
      <c r="W1157" s="62"/>
      <c r="X1157" s="76"/>
      <c r="Y1157" s="61"/>
      <c r="Z1157" s="163">
        <f>Tabel1[[#This Row],[prijs voorbij entry (%)]]-Tabel1[[#This Row],[Fictieve Stoploss (%)]]</f>
        <v>0</v>
      </c>
      <c r="AA1157" s="94"/>
      <c r="AB1157" s="94"/>
      <c r="AC1157" s="61"/>
      <c r="AD1157" s="61"/>
      <c r="AE1157" s="61"/>
      <c r="AF1157" s="95"/>
      <c r="AG1157" s="153">
        <f>Tabel1[[#This Row],[eindtijd]]-Tabel1[[#This Row],[starttijd]]</f>
        <v>0</v>
      </c>
      <c r="AI1157" s="59"/>
      <c r="AJ1157" s="162" t="str">
        <f>IFERROR($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1[[#This Row],[fees (%)]],"")</f>
        <v/>
      </c>
    </row>
    <row r="1158" spans="1:36" ht="15.75" customHeight="1" x14ac:dyDescent="0.35">
      <c r="A1158" s="55"/>
      <c r="B1158" s="56"/>
      <c r="C1158" s="56"/>
      <c r="D1158" s="56"/>
      <c r="E1158" s="56"/>
      <c r="F1158" s="57"/>
      <c r="G1158" s="67"/>
      <c r="H1158" s="67"/>
      <c r="I1158" s="185"/>
      <c r="J1158" s="58" t="str">
        <f>IFERROR(Tabel1[[#This Row],[risico PF (%)]]/Tabel1[[#This Row],[Fictieve Stoploss (%)]]*-1,"")</f>
        <v/>
      </c>
      <c r="K1158" s="58" t="str">
        <f>IFERROR(Tabel1[[#This Row],[risico PF (%)]]/Tabel1[[#This Row],[Stoploss optie 2 (%)]]*-1,"")</f>
        <v/>
      </c>
      <c r="L1158" s="137"/>
      <c r="M1158" s="137"/>
      <c r="N1158" s="138"/>
      <c r="O1158" s="138"/>
      <c r="P1158" s="57"/>
      <c r="Q1158" s="61"/>
      <c r="R1158" s="61"/>
      <c r="S1158" s="61"/>
      <c r="T1158" s="60"/>
      <c r="U1158" s="60"/>
      <c r="V1158" s="62"/>
      <c r="W1158" s="62"/>
      <c r="X1158" s="76"/>
      <c r="Y1158" s="61"/>
      <c r="Z1158" s="163">
        <f>Tabel1[[#This Row],[prijs voorbij entry (%)]]-Tabel1[[#This Row],[Fictieve Stoploss (%)]]</f>
        <v>0</v>
      </c>
      <c r="AA1158" s="94"/>
      <c r="AB1158" s="94"/>
      <c r="AC1158" s="61"/>
      <c r="AD1158" s="61"/>
      <c r="AE1158" s="61"/>
      <c r="AF1158" s="95"/>
      <c r="AG1158" s="153">
        <f>Tabel1[[#This Row],[eindtijd]]-Tabel1[[#This Row],[starttijd]]</f>
        <v>0</v>
      </c>
      <c r="AI1158" s="59"/>
      <c r="AJ1158" s="162" t="str">
        <f>IFERROR($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1[[#This Row],[fees (%)]],"")</f>
        <v/>
      </c>
    </row>
    <row r="1159" spans="1:36" ht="15.75" customHeight="1" x14ac:dyDescent="0.35">
      <c r="A1159" s="55"/>
      <c r="B1159" s="56"/>
      <c r="C1159" s="56"/>
      <c r="D1159" s="56"/>
      <c r="E1159" s="56"/>
      <c r="F1159" s="57"/>
      <c r="G1159" s="67"/>
      <c r="H1159" s="67"/>
      <c r="I1159" s="185"/>
      <c r="J1159" s="58" t="str">
        <f>IFERROR(Tabel1[[#This Row],[risico PF (%)]]/Tabel1[[#This Row],[Fictieve Stoploss (%)]]*-1,"")</f>
        <v/>
      </c>
      <c r="K1159" s="58" t="str">
        <f>IFERROR(Tabel1[[#This Row],[risico PF (%)]]/Tabel1[[#This Row],[Stoploss optie 2 (%)]]*-1,"")</f>
        <v/>
      </c>
      <c r="L1159" s="137"/>
      <c r="M1159" s="137"/>
      <c r="N1159" s="138"/>
      <c r="O1159" s="138"/>
      <c r="P1159" s="57"/>
      <c r="Q1159" s="61"/>
      <c r="R1159" s="61"/>
      <c r="S1159" s="61"/>
      <c r="T1159" s="60"/>
      <c r="U1159" s="60"/>
      <c r="V1159" s="62"/>
      <c r="W1159" s="62"/>
      <c r="X1159" s="76"/>
      <c r="Y1159" s="61"/>
      <c r="Z1159" s="163">
        <f>Tabel1[[#This Row],[prijs voorbij entry (%)]]-Tabel1[[#This Row],[Fictieve Stoploss (%)]]</f>
        <v>0</v>
      </c>
      <c r="AA1159" s="94"/>
      <c r="AB1159" s="94"/>
      <c r="AC1159" s="61"/>
      <c r="AD1159" s="61"/>
      <c r="AE1159" s="61"/>
      <c r="AF1159" s="95"/>
      <c r="AG1159" s="153">
        <f>Tabel1[[#This Row],[eindtijd]]-Tabel1[[#This Row],[starttijd]]</f>
        <v>0</v>
      </c>
      <c r="AI1159" s="59"/>
      <c r="AJ1159" s="162" t="str">
        <f>IFERROR($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1[[#This Row],[fees (%)]],"")</f>
        <v/>
      </c>
    </row>
    <row r="1160" spans="1:36" ht="15.75" customHeight="1" x14ac:dyDescent="0.35">
      <c r="A1160" s="55"/>
      <c r="B1160" s="56"/>
      <c r="C1160" s="56"/>
      <c r="D1160" s="56"/>
      <c r="E1160" s="56"/>
      <c r="F1160" s="57"/>
      <c r="G1160" s="67"/>
      <c r="H1160" s="67"/>
      <c r="I1160" s="185"/>
      <c r="J1160" s="58" t="str">
        <f>IFERROR(Tabel1[[#This Row],[risico PF (%)]]/Tabel1[[#This Row],[Fictieve Stoploss (%)]]*-1,"")</f>
        <v/>
      </c>
      <c r="K1160" s="58" t="str">
        <f>IFERROR(Tabel1[[#This Row],[risico PF (%)]]/Tabel1[[#This Row],[Stoploss optie 2 (%)]]*-1,"")</f>
        <v/>
      </c>
      <c r="L1160" s="137"/>
      <c r="M1160" s="137"/>
      <c r="N1160" s="138"/>
      <c r="O1160" s="138"/>
      <c r="P1160" s="57"/>
      <c r="Q1160" s="61"/>
      <c r="R1160" s="61"/>
      <c r="S1160" s="61"/>
      <c r="T1160" s="60"/>
      <c r="U1160" s="60"/>
      <c r="V1160" s="62"/>
      <c r="W1160" s="62"/>
      <c r="X1160" s="76"/>
      <c r="Y1160" s="61"/>
      <c r="Z1160" s="163">
        <f>Tabel1[[#This Row],[prijs voorbij entry (%)]]-Tabel1[[#This Row],[Fictieve Stoploss (%)]]</f>
        <v>0</v>
      </c>
      <c r="AA1160" s="94"/>
      <c r="AB1160" s="94"/>
      <c r="AC1160" s="61"/>
      <c r="AD1160" s="61"/>
      <c r="AE1160" s="61"/>
      <c r="AF1160" s="95"/>
      <c r="AG1160" s="153">
        <f>Tabel1[[#This Row],[eindtijd]]-Tabel1[[#This Row],[starttijd]]</f>
        <v>0</v>
      </c>
      <c r="AI1160" s="59"/>
      <c r="AJ1160" s="162" t="str">
        <f>IFERROR($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1[[#This Row],[fees (%)]],"")</f>
        <v/>
      </c>
    </row>
    <row r="1161" spans="1:36" ht="15.75" customHeight="1" x14ac:dyDescent="0.35">
      <c r="A1161" s="55"/>
      <c r="B1161" s="56"/>
      <c r="C1161" s="56"/>
      <c r="D1161" s="56"/>
      <c r="E1161" s="56"/>
      <c r="F1161" s="57"/>
      <c r="G1161" s="67"/>
      <c r="H1161" s="67"/>
      <c r="I1161" s="185"/>
      <c r="J1161" s="58" t="str">
        <f>IFERROR(Tabel1[[#This Row],[risico PF (%)]]/Tabel1[[#This Row],[Fictieve Stoploss (%)]]*-1,"")</f>
        <v/>
      </c>
      <c r="K1161" s="58" t="str">
        <f>IFERROR(Tabel1[[#This Row],[risico PF (%)]]/Tabel1[[#This Row],[Stoploss optie 2 (%)]]*-1,"")</f>
        <v/>
      </c>
      <c r="L1161" s="137"/>
      <c r="M1161" s="137"/>
      <c r="N1161" s="138"/>
      <c r="O1161" s="138"/>
      <c r="P1161" s="57"/>
      <c r="Q1161" s="61"/>
      <c r="R1161" s="61"/>
      <c r="S1161" s="61"/>
      <c r="T1161" s="60"/>
      <c r="U1161" s="60"/>
      <c r="V1161" s="62"/>
      <c r="W1161" s="62"/>
      <c r="X1161" s="76"/>
      <c r="Y1161" s="61"/>
      <c r="Z1161" s="163">
        <f>Tabel1[[#This Row],[prijs voorbij entry (%)]]-Tabel1[[#This Row],[Fictieve Stoploss (%)]]</f>
        <v>0</v>
      </c>
      <c r="AA1161" s="94"/>
      <c r="AB1161" s="94"/>
      <c r="AC1161" s="61"/>
      <c r="AD1161" s="61"/>
      <c r="AE1161" s="61"/>
      <c r="AF1161" s="95"/>
      <c r="AG1161" s="153">
        <f>Tabel1[[#This Row],[eindtijd]]-Tabel1[[#This Row],[starttijd]]</f>
        <v>0</v>
      </c>
      <c r="AI1161" s="59"/>
      <c r="AJ1161" s="162" t="str">
        <f>IFERROR($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1[[#This Row],[fees (%)]],"")</f>
        <v/>
      </c>
    </row>
    <row r="1162" spans="1:36" ht="15.75" customHeight="1" x14ac:dyDescent="0.35">
      <c r="A1162" s="55"/>
      <c r="B1162" s="56"/>
      <c r="C1162" s="56"/>
      <c r="D1162" s="56"/>
      <c r="E1162" s="56"/>
      <c r="F1162" s="57"/>
      <c r="G1162" s="67"/>
      <c r="H1162" s="67"/>
      <c r="I1162" s="185"/>
      <c r="J1162" s="58" t="str">
        <f>IFERROR(Tabel1[[#This Row],[risico PF (%)]]/Tabel1[[#This Row],[Fictieve Stoploss (%)]]*-1,"")</f>
        <v/>
      </c>
      <c r="K1162" s="58" t="str">
        <f>IFERROR(Tabel1[[#This Row],[risico PF (%)]]/Tabel1[[#This Row],[Stoploss optie 2 (%)]]*-1,"")</f>
        <v/>
      </c>
      <c r="L1162" s="137"/>
      <c r="M1162" s="137"/>
      <c r="N1162" s="138"/>
      <c r="O1162" s="138"/>
      <c r="P1162" s="57"/>
      <c r="Q1162" s="61"/>
      <c r="R1162" s="61"/>
      <c r="S1162" s="61"/>
      <c r="T1162" s="60"/>
      <c r="U1162" s="60"/>
      <c r="V1162" s="62"/>
      <c r="W1162" s="62"/>
      <c r="X1162" s="76"/>
      <c r="Y1162" s="61"/>
      <c r="Z1162" s="163">
        <f>Tabel1[[#This Row],[prijs voorbij entry (%)]]-Tabel1[[#This Row],[Fictieve Stoploss (%)]]</f>
        <v>0</v>
      </c>
      <c r="AA1162" s="94"/>
      <c r="AB1162" s="94"/>
      <c r="AC1162" s="61"/>
      <c r="AD1162" s="61"/>
      <c r="AE1162" s="61"/>
      <c r="AF1162" s="95"/>
      <c r="AG1162" s="153">
        <f>Tabel1[[#This Row],[eindtijd]]-Tabel1[[#This Row],[starttijd]]</f>
        <v>0</v>
      </c>
      <c r="AI1162" s="59"/>
      <c r="AJ1162" s="162" t="str">
        <f>IFERROR($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1[[#This Row],[fees (%)]],"")</f>
        <v/>
      </c>
    </row>
    <row r="1163" spans="1:36" ht="15.75" customHeight="1" x14ac:dyDescent="0.35">
      <c r="A1163" s="55"/>
      <c r="B1163" s="56"/>
      <c r="C1163" s="56"/>
      <c r="D1163" s="56"/>
      <c r="E1163" s="56"/>
      <c r="F1163" s="57"/>
      <c r="G1163" s="67"/>
      <c r="H1163" s="67"/>
      <c r="I1163" s="185"/>
      <c r="J1163" s="58" t="str">
        <f>IFERROR(Tabel1[[#This Row],[risico PF (%)]]/Tabel1[[#This Row],[Fictieve Stoploss (%)]]*-1,"")</f>
        <v/>
      </c>
      <c r="K1163" s="58" t="str">
        <f>IFERROR(Tabel1[[#This Row],[risico PF (%)]]/Tabel1[[#This Row],[Stoploss optie 2 (%)]]*-1,"")</f>
        <v/>
      </c>
      <c r="L1163" s="137"/>
      <c r="M1163" s="137"/>
      <c r="N1163" s="138"/>
      <c r="O1163" s="138"/>
      <c r="P1163" s="57"/>
      <c r="Q1163" s="61"/>
      <c r="R1163" s="61"/>
      <c r="S1163" s="61"/>
      <c r="T1163" s="60"/>
      <c r="U1163" s="60"/>
      <c r="V1163" s="62"/>
      <c r="W1163" s="62"/>
      <c r="X1163" s="76"/>
      <c r="Y1163" s="61"/>
      <c r="Z1163" s="163">
        <f>Tabel1[[#This Row],[prijs voorbij entry (%)]]-Tabel1[[#This Row],[Fictieve Stoploss (%)]]</f>
        <v>0</v>
      </c>
      <c r="AA1163" s="94"/>
      <c r="AB1163" s="94"/>
      <c r="AC1163" s="61"/>
      <c r="AD1163" s="61"/>
      <c r="AE1163" s="61"/>
      <c r="AF1163" s="95"/>
      <c r="AG1163" s="153">
        <f>Tabel1[[#This Row],[eindtijd]]-Tabel1[[#This Row],[starttijd]]</f>
        <v>0</v>
      </c>
      <c r="AI1163" s="59"/>
      <c r="AJ1163" s="162" t="str">
        <f>IFERROR($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1[[#This Row],[fees (%)]],"")</f>
        <v/>
      </c>
    </row>
    <row r="1164" spans="1:36" ht="15.75" customHeight="1" x14ac:dyDescent="0.35">
      <c r="A1164" s="55"/>
      <c r="B1164" s="56"/>
      <c r="C1164" s="56"/>
      <c r="D1164" s="56"/>
      <c r="E1164" s="56"/>
      <c r="F1164" s="57"/>
      <c r="G1164" s="67"/>
      <c r="H1164" s="67"/>
      <c r="I1164" s="185"/>
      <c r="J1164" s="58" t="str">
        <f>IFERROR(Tabel1[[#This Row],[risico PF (%)]]/Tabel1[[#This Row],[Fictieve Stoploss (%)]]*-1,"")</f>
        <v/>
      </c>
      <c r="K1164" s="58" t="str">
        <f>IFERROR(Tabel1[[#This Row],[risico PF (%)]]/Tabel1[[#This Row],[Stoploss optie 2 (%)]]*-1,"")</f>
        <v/>
      </c>
      <c r="L1164" s="137"/>
      <c r="M1164" s="137"/>
      <c r="N1164" s="138"/>
      <c r="O1164" s="138"/>
      <c r="P1164" s="57"/>
      <c r="Q1164" s="61"/>
      <c r="R1164" s="61"/>
      <c r="S1164" s="61"/>
      <c r="T1164" s="60"/>
      <c r="U1164" s="60"/>
      <c r="V1164" s="62"/>
      <c r="W1164" s="62"/>
      <c r="X1164" s="76"/>
      <c r="Y1164" s="61"/>
      <c r="Z1164" s="163">
        <f>Tabel1[[#This Row],[prijs voorbij entry (%)]]-Tabel1[[#This Row],[Fictieve Stoploss (%)]]</f>
        <v>0</v>
      </c>
      <c r="AA1164" s="94"/>
      <c r="AB1164" s="94"/>
      <c r="AC1164" s="61"/>
      <c r="AD1164" s="61"/>
      <c r="AE1164" s="61"/>
      <c r="AF1164" s="95"/>
      <c r="AG1164" s="153">
        <f>Tabel1[[#This Row],[eindtijd]]-Tabel1[[#This Row],[starttijd]]</f>
        <v>0</v>
      </c>
      <c r="AI1164" s="59"/>
      <c r="AJ1164" s="162" t="str">
        <f>IFERROR($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1[[#This Row],[fees (%)]],"")</f>
        <v/>
      </c>
    </row>
    <row r="1165" spans="1:36" ht="15.75" customHeight="1" x14ac:dyDescent="0.35">
      <c r="A1165" s="55"/>
      <c r="B1165" s="56"/>
      <c r="C1165" s="56"/>
      <c r="D1165" s="56"/>
      <c r="E1165" s="56"/>
      <c r="F1165" s="57"/>
      <c r="G1165" s="67"/>
      <c r="H1165" s="67"/>
      <c r="I1165" s="185"/>
      <c r="J1165" s="58" t="str">
        <f>IFERROR(Tabel1[[#This Row],[risico PF (%)]]/Tabel1[[#This Row],[Fictieve Stoploss (%)]]*-1,"")</f>
        <v/>
      </c>
      <c r="K1165" s="58" t="str">
        <f>IFERROR(Tabel1[[#This Row],[risico PF (%)]]/Tabel1[[#This Row],[Stoploss optie 2 (%)]]*-1,"")</f>
        <v/>
      </c>
      <c r="L1165" s="137"/>
      <c r="M1165" s="137"/>
      <c r="N1165" s="138"/>
      <c r="O1165" s="138"/>
      <c r="P1165" s="57"/>
      <c r="Q1165" s="61"/>
      <c r="R1165" s="61"/>
      <c r="S1165" s="61"/>
      <c r="T1165" s="60"/>
      <c r="U1165" s="60"/>
      <c r="V1165" s="62"/>
      <c r="W1165" s="62"/>
      <c r="X1165" s="76"/>
      <c r="Y1165" s="61"/>
      <c r="Z1165" s="163">
        <f>Tabel1[[#This Row],[prijs voorbij entry (%)]]-Tabel1[[#This Row],[Fictieve Stoploss (%)]]</f>
        <v>0</v>
      </c>
      <c r="AA1165" s="94"/>
      <c r="AB1165" s="94"/>
      <c r="AC1165" s="61"/>
      <c r="AD1165" s="61"/>
      <c r="AE1165" s="61"/>
      <c r="AF1165" s="95"/>
      <c r="AG1165" s="153">
        <f>Tabel1[[#This Row],[eindtijd]]-Tabel1[[#This Row],[starttijd]]</f>
        <v>0</v>
      </c>
      <c r="AI1165" s="59"/>
      <c r="AJ1165" s="162" t="str">
        <f>IFERROR($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1[[#This Row],[fees (%)]],"")</f>
        <v/>
      </c>
    </row>
    <row r="1166" spans="1:36" ht="15.75" customHeight="1" x14ac:dyDescent="0.35">
      <c r="A1166" s="55"/>
      <c r="B1166" s="56"/>
      <c r="C1166" s="56"/>
      <c r="D1166" s="56"/>
      <c r="E1166" s="56"/>
      <c r="F1166" s="57"/>
      <c r="G1166" s="67"/>
      <c r="H1166" s="67"/>
      <c r="I1166" s="185"/>
      <c r="J1166" s="58" t="str">
        <f>IFERROR(Tabel1[[#This Row],[risico PF (%)]]/Tabel1[[#This Row],[Fictieve Stoploss (%)]]*-1,"")</f>
        <v/>
      </c>
      <c r="K1166" s="58" t="str">
        <f>IFERROR(Tabel1[[#This Row],[risico PF (%)]]/Tabel1[[#This Row],[Stoploss optie 2 (%)]]*-1,"")</f>
        <v/>
      </c>
      <c r="L1166" s="137"/>
      <c r="M1166" s="137"/>
      <c r="N1166" s="138"/>
      <c r="O1166" s="138"/>
      <c r="P1166" s="57"/>
      <c r="Q1166" s="61"/>
      <c r="R1166" s="61"/>
      <c r="S1166" s="61"/>
      <c r="T1166" s="60"/>
      <c r="U1166" s="60"/>
      <c r="V1166" s="62"/>
      <c r="W1166" s="62"/>
      <c r="X1166" s="76"/>
      <c r="Y1166" s="61"/>
      <c r="Z1166" s="163">
        <f>Tabel1[[#This Row],[prijs voorbij entry (%)]]-Tabel1[[#This Row],[Fictieve Stoploss (%)]]</f>
        <v>0</v>
      </c>
      <c r="AA1166" s="94"/>
      <c r="AB1166" s="94"/>
      <c r="AC1166" s="61"/>
      <c r="AD1166" s="61"/>
      <c r="AE1166" s="61"/>
      <c r="AF1166" s="95"/>
      <c r="AG1166" s="153">
        <f>Tabel1[[#This Row],[eindtijd]]-Tabel1[[#This Row],[starttijd]]</f>
        <v>0</v>
      </c>
      <c r="AI1166" s="59"/>
      <c r="AJ1166" s="162" t="str">
        <f>IFERROR($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1[[#This Row],[fees (%)]],"")</f>
        <v/>
      </c>
    </row>
    <row r="1167" spans="1:36" ht="15.75" customHeight="1" x14ac:dyDescent="0.35">
      <c r="A1167" s="55"/>
      <c r="B1167" s="56"/>
      <c r="C1167" s="56"/>
      <c r="D1167" s="56"/>
      <c r="E1167" s="56"/>
      <c r="F1167" s="57"/>
      <c r="G1167" s="67"/>
      <c r="H1167" s="67"/>
      <c r="I1167" s="185"/>
      <c r="J1167" s="58" t="str">
        <f>IFERROR(Tabel1[[#This Row],[risico PF (%)]]/Tabel1[[#This Row],[Fictieve Stoploss (%)]]*-1,"")</f>
        <v/>
      </c>
      <c r="K1167" s="58" t="str">
        <f>IFERROR(Tabel1[[#This Row],[risico PF (%)]]/Tabel1[[#This Row],[Stoploss optie 2 (%)]]*-1,"")</f>
        <v/>
      </c>
      <c r="L1167" s="137"/>
      <c r="M1167" s="137"/>
      <c r="N1167" s="138"/>
      <c r="O1167" s="138"/>
      <c r="P1167" s="57"/>
      <c r="Q1167" s="61"/>
      <c r="R1167" s="61"/>
      <c r="S1167" s="61"/>
      <c r="T1167" s="60"/>
      <c r="U1167" s="60"/>
      <c r="V1167" s="62"/>
      <c r="W1167" s="62"/>
      <c r="X1167" s="76"/>
      <c r="Y1167" s="61"/>
      <c r="Z1167" s="163">
        <f>Tabel1[[#This Row],[prijs voorbij entry (%)]]-Tabel1[[#This Row],[Fictieve Stoploss (%)]]</f>
        <v>0</v>
      </c>
      <c r="AA1167" s="94"/>
      <c r="AB1167" s="94"/>
      <c r="AC1167" s="61"/>
      <c r="AD1167" s="61"/>
      <c r="AE1167" s="61"/>
      <c r="AF1167" s="95"/>
      <c r="AG1167" s="153">
        <f>Tabel1[[#This Row],[eindtijd]]-Tabel1[[#This Row],[starttijd]]</f>
        <v>0</v>
      </c>
      <c r="AI1167" s="59"/>
      <c r="AJ1167" s="162" t="str">
        <f>IFERROR($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1[[#This Row],[fees (%)]],"")</f>
        <v/>
      </c>
    </row>
    <row r="1168" spans="1:36" ht="15.75" customHeight="1" x14ac:dyDescent="0.35">
      <c r="A1168" s="55"/>
      <c r="B1168" s="56"/>
      <c r="C1168" s="56"/>
      <c r="D1168" s="56"/>
      <c r="E1168" s="56"/>
      <c r="F1168" s="57"/>
      <c r="G1168" s="67"/>
      <c r="H1168" s="67"/>
      <c r="I1168" s="185"/>
      <c r="J1168" s="58" t="str">
        <f>IFERROR(Tabel1[[#This Row],[risico PF (%)]]/Tabel1[[#This Row],[Fictieve Stoploss (%)]]*-1,"")</f>
        <v/>
      </c>
      <c r="K1168" s="58" t="str">
        <f>IFERROR(Tabel1[[#This Row],[risico PF (%)]]/Tabel1[[#This Row],[Stoploss optie 2 (%)]]*-1,"")</f>
        <v/>
      </c>
      <c r="L1168" s="137"/>
      <c r="M1168" s="137"/>
      <c r="N1168" s="138"/>
      <c r="O1168" s="138"/>
      <c r="P1168" s="57"/>
      <c r="Q1168" s="61"/>
      <c r="R1168" s="61"/>
      <c r="S1168" s="61"/>
      <c r="T1168" s="60"/>
      <c r="U1168" s="60"/>
      <c r="V1168" s="62"/>
      <c r="W1168" s="62"/>
      <c r="X1168" s="76"/>
      <c r="Y1168" s="61"/>
      <c r="Z1168" s="163">
        <f>Tabel1[[#This Row],[prijs voorbij entry (%)]]-Tabel1[[#This Row],[Fictieve Stoploss (%)]]</f>
        <v>0</v>
      </c>
      <c r="AA1168" s="94"/>
      <c r="AB1168" s="94"/>
      <c r="AC1168" s="61"/>
      <c r="AD1168" s="61"/>
      <c r="AE1168" s="61"/>
      <c r="AF1168" s="95"/>
      <c r="AG1168" s="153">
        <f>Tabel1[[#This Row],[eindtijd]]-Tabel1[[#This Row],[starttijd]]</f>
        <v>0</v>
      </c>
      <c r="AI1168" s="59"/>
      <c r="AJ1168" s="162" t="str">
        <f>IFERROR($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1[[#This Row],[fees (%)]],"")</f>
        <v/>
      </c>
    </row>
    <row r="1169" spans="1:36" ht="15.75" customHeight="1" x14ac:dyDescent="0.35">
      <c r="A1169" s="55"/>
      <c r="B1169" s="56"/>
      <c r="C1169" s="56"/>
      <c r="D1169" s="56"/>
      <c r="E1169" s="56"/>
      <c r="F1169" s="57"/>
      <c r="G1169" s="67"/>
      <c r="H1169" s="67"/>
      <c r="I1169" s="185"/>
      <c r="J1169" s="58" t="str">
        <f>IFERROR(Tabel1[[#This Row],[risico PF (%)]]/Tabel1[[#This Row],[Fictieve Stoploss (%)]]*-1,"")</f>
        <v/>
      </c>
      <c r="K1169" s="58" t="str">
        <f>IFERROR(Tabel1[[#This Row],[risico PF (%)]]/Tabel1[[#This Row],[Stoploss optie 2 (%)]]*-1,"")</f>
        <v/>
      </c>
      <c r="L1169" s="137"/>
      <c r="M1169" s="137"/>
      <c r="N1169" s="138"/>
      <c r="O1169" s="138"/>
      <c r="P1169" s="57"/>
      <c r="Q1169" s="61"/>
      <c r="R1169" s="61"/>
      <c r="S1169" s="61"/>
      <c r="T1169" s="60"/>
      <c r="U1169" s="60"/>
      <c r="V1169" s="62"/>
      <c r="W1169" s="62"/>
      <c r="X1169" s="76"/>
      <c r="Y1169" s="61"/>
      <c r="Z1169" s="163">
        <f>Tabel1[[#This Row],[prijs voorbij entry (%)]]-Tabel1[[#This Row],[Fictieve Stoploss (%)]]</f>
        <v>0</v>
      </c>
      <c r="AA1169" s="94"/>
      <c r="AB1169" s="94"/>
      <c r="AC1169" s="61"/>
      <c r="AD1169" s="61"/>
      <c r="AE1169" s="61"/>
      <c r="AF1169" s="95"/>
      <c r="AG1169" s="153">
        <f>Tabel1[[#This Row],[eindtijd]]-Tabel1[[#This Row],[starttijd]]</f>
        <v>0</v>
      </c>
      <c r="AI1169" s="59"/>
      <c r="AJ1169" s="162" t="str">
        <f>IFERROR($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1[[#This Row],[fees (%)]],"")</f>
        <v/>
      </c>
    </row>
    <row r="1170" spans="1:36" ht="15.75" customHeight="1" x14ac:dyDescent="0.35">
      <c r="A1170" s="55"/>
      <c r="B1170" s="56"/>
      <c r="C1170" s="56"/>
      <c r="D1170" s="56"/>
      <c r="E1170" s="56"/>
      <c r="F1170" s="57"/>
      <c r="G1170" s="67"/>
      <c r="H1170" s="67"/>
      <c r="I1170" s="185"/>
      <c r="J1170" s="58" t="str">
        <f>IFERROR(Tabel1[[#This Row],[risico PF (%)]]/Tabel1[[#This Row],[Fictieve Stoploss (%)]]*-1,"")</f>
        <v/>
      </c>
      <c r="K1170" s="58" t="str">
        <f>IFERROR(Tabel1[[#This Row],[risico PF (%)]]/Tabel1[[#This Row],[Stoploss optie 2 (%)]]*-1,"")</f>
        <v/>
      </c>
      <c r="L1170" s="137"/>
      <c r="M1170" s="137"/>
      <c r="N1170" s="138"/>
      <c r="O1170" s="138"/>
      <c r="P1170" s="57"/>
      <c r="Q1170" s="61"/>
      <c r="R1170" s="61"/>
      <c r="S1170" s="61"/>
      <c r="T1170" s="60"/>
      <c r="U1170" s="60"/>
      <c r="V1170" s="62"/>
      <c r="W1170" s="62"/>
      <c r="X1170" s="76"/>
      <c r="Y1170" s="61"/>
      <c r="Z1170" s="163">
        <f>Tabel1[[#This Row],[prijs voorbij entry (%)]]-Tabel1[[#This Row],[Fictieve Stoploss (%)]]</f>
        <v>0</v>
      </c>
      <c r="AA1170" s="94"/>
      <c r="AB1170" s="94"/>
      <c r="AC1170" s="61"/>
      <c r="AD1170" s="61"/>
      <c r="AE1170" s="61"/>
      <c r="AF1170" s="95"/>
      <c r="AG1170" s="153">
        <f>Tabel1[[#This Row],[eindtijd]]-Tabel1[[#This Row],[starttijd]]</f>
        <v>0</v>
      </c>
      <c r="AI1170" s="59"/>
      <c r="AJ1170" s="162" t="str">
        <f>IFERROR($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1[[#This Row],[fees (%)]],"")</f>
        <v/>
      </c>
    </row>
    <row r="1171" spans="1:36" ht="15.75" customHeight="1" x14ac:dyDescent="0.35">
      <c r="A1171" s="55"/>
      <c r="B1171" s="56"/>
      <c r="C1171" s="56"/>
      <c r="D1171" s="56"/>
      <c r="E1171" s="56"/>
      <c r="F1171" s="57"/>
      <c r="G1171" s="67"/>
      <c r="H1171" s="67"/>
      <c r="I1171" s="185"/>
      <c r="J1171" s="58" t="str">
        <f>IFERROR(Tabel1[[#This Row],[risico PF (%)]]/Tabel1[[#This Row],[Fictieve Stoploss (%)]]*-1,"")</f>
        <v/>
      </c>
      <c r="K1171" s="58" t="str">
        <f>IFERROR(Tabel1[[#This Row],[risico PF (%)]]/Tabel1[[#This Row],[Stoploss optie 2 (%)]]*-1,"")</f>
        <v/>
      </c>
      <c r="L1171" s="137"/>
      <c r="M1171" s="137"/>
      <c r="N1171" s="138"/>
      <c r="O1171" s="138"/>
      <c r="P1171" s="57"/>
      <c r="Q1171" s="61"/>
      <c r="R1171" s="61"/>
      <c r="S1171" s="61"/>
      <c r="T1171" s="60"/>
      <c r="U1171" s="60"/>
      <c r="V1171" s="62"/>
      <c r="W1171" s="62"/>
      <c r="X1171" s="76"/>
      <c r="Y1171" s="61"/>
      <c r="Z1171" s="163">
        <f>Tabel1[[#This Row],[prijs voorbij entry (%)]]-Tabel1[[#This Row],[Fictieve Stoploss (%)]]</f>
        <v>0</v>
      </c>
      <c r="AA1171" s="94"/>
      <c r="AB1171" s="94"/>
      <c r="AC1171" s="61"/>
      <c r="AD1171" s="61"/>
      <c r="AE1171" s="61"/>
      <c r="AF1171" s="95"/>
      <c r="AG1171" s="153">
        <f>Tabel1[[#This Row],[eindtijd]]-Tabel1[[#This Row],[starttijd]]</f>
        <v>0</v>
      </c>
      <c r="AI1171" s="59"/>
      <c r="AJ1171" s="162" t="str">
        <f>IFERROR($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1[[#This Row],[fees (%)]],"")</f>
        <v/>
      </c>
    </row>
    <row r="1172" spans="1:36" ht="15.75" customHeight="1" x14ac:dyDescent="0.35">
      <c r="A1172" s="55"/>
      <c r="B1172" s="56"/>
      <c r="C1172" s="56"/>
      <c r="D1172" s="56"/>
      <c r="E1172" s="56"/>
      <c r="F1172" s="57"/>
      <c r="G1172" s="67"/>
      <c r="H1172" s="67"/>
      <c r="I1172" s="185"/>
      <c r="J1172" s="58" t="str">
        <f>IFERROR(Tabel1[[#This Row],[risico PF (%)]]/Tabel1[[#This Row],[Fictieve Stoploss (%)]]*-1,"")</f>
        <v/>
      </c>
      <c r="K1172" s="58" t="str">
        <f>IFERROR(Tabel1[[#This Row],[risico PF (%)]]/Tabel1[[#This Row],[Stoploss optie 2 (%)]]*-1,"")</f>
        <v/>
      </c>
      <c r="L1172" s="137"/>
      <c r="M1172" s="137"/>
      <c r="N1172" s="138"/>
      <c r="O1172" s="138"/>
      <c r="P1172" s="57"/>
      <c r="Q1172" s="61"/>
      <c r="R1172" s="61"/>
      <c r="S1172" s="61"/>
      <c r="T1172" s="60"/>
      <c r="U1172" s="60"/>
      <c r="V1172" s="62"/>
      <c r="W1172" s="62"/>
      <c r="X1172" s="76"/>
      <c r="Y1172" s="61"/>
      <c r="Z1172" s="163">
        <f>Tabel1[[#This Row],[prijs voorbij entry (%)]]-Tabel1[[#This Row],[Fictieve Stoploss (%)]]</f>
        <v>0</v>
      </c>
      <c r="AA1172" s="94"/>
      <c r="AB1172" s="94"/>
      <c r="AC1172" s="61"/>
      <c r="AD1172" s="61"/>
      <c r="AE1172" s="61"/>
      <c r="AF1172" s="95"/>
      <c r="AG1172" s="153">
        <f>Tabel1[[#This Row],[eindtijd]]-Tabel1[[#This Row],[starttijd]]</f>
        <v>0</v>
      </c>
      <c r="AI1172" s="59"/>
      <c r="AJ1172" s="162" t="str">
        <f>IFERROR($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1[[#This Row],[fees (%)]],"")</f>
        <v/>
      </c>
    </row>
    <row r="1173" spans="1:36" ht="15.75" customHeight="1" x14ac:dyDescent="0.35">
      <c r="A1173" s="55"/>
      <c r="B1173" s="56"/>
      <c r="C1173" s="56"/>
      <c r="D1173" s="56"/>
      <c r="E1173" s="56"/>
      <c r="F1173" s="57"/>
      <c r="G1173" s="67"/>
      <c r="H1173" s="67"/>
      <c r="I1173" s="185"/>
      <c r="J1173" s="58" t="str">
        <f>IFERROR(Tabel1[[#This Row],[risico PF (%)]]/Tabel1[[#This Row],[Fictieve Stoploss (%)]]*-1,"")</f>
        <v/>
      </c>
      <c r="K1173" s="58" t="str">
        <f>IFERROR(Tabel1[[#This Row],[risico PF (%)]]/Tabel1[[#This Row],[Stoploss optie 2 (%)]]*-1,"")</f>
        <v/>
      </c>
      <c r="L1173" s="137"/>
      <c r="M1173" s="137"/>
      <c r="N1173" s="138"/>
      <c r="O1173" s="138"/>
      <c r="P1173" s="57"/>
      <c r="Q1173" s="61"/>
      <c r="R1173" s="61"/>
      <c r="S1173" s="61"/>
      <c r="T1173" s="60"/>
      <c r="U1173" s="60"/>
      <c r="V1173" s="62"/>
      <c r="W1173" s="62"/>
      <c r="X1173" s="76"/>
      <c r="Y1173" s="61"/>
      <c r="Z1173" s="163">
        <f>Tabel1[[#This Row],[prijs voorbij entry (%)]]-Tabel1[[#This Row],[Fictieve Stoploss (%)]]</f>
        <v>0</v>
      </c>
      <c r="AA1173" s="94"/>
      <c r="AB1173" s="94"/>
      <c r="AC1173" s="61"/>
      <c r="AD1173" s="61"/>
      <c r="AE1173" s="61"/>
      <c r="AF1173" s="95"/>
      <c r="AG1173" s="153">
        <f>Tabel1[[#This Row],[eindtijd]]-Tabel1[[#This Row],[starttijd]]</f>
        <v>0</v>
      </c>
      <c r="AI1173" s="59"/>
      <c r="AJ1173" s="162" t="str">
        <f>IFERROR($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1[[#This Row],[fees (%)]],"")</f>
        <v/>
      </c>
    </row>
    <row r="1174" spans="1:36" ht="15.75" customHeight="1" x14ac:dyDescent="0.35">
      <c r="A1174" s="55"/>
      <c r="B1174" s="56"/>
      <c r="C1174" s="56"/>
      <c r="D1174" s="56"/>
      <c r="E1174" s="56"/>
      <c r="F1174" s="57"/>
      <c r="G1174" s="67"/>
      <c r="H1174" s="67"/>
      <c r="I1174" s="185"/>
      <c r="J1174" s="58" t="str">
        <f>IFERROR(Tabel1[[#This Row],[risico PF (%)]]/Tabel1[[#This Row],[Fictieve Stoploss (%)]]*-1,"")</f>
        <v/>
      </c>
      <c r="K1174" s="58" t="str">
        <f>IFERROR(Tabel1[[#This Row],[risico PF (%)]]/Tabel1[[#This Row],[Stoploss optie 2 (%)]]*-1,"")</f>
        <v/>
      </c>
      <c r="L1174" s="137"/>
      <c r="M1174" s="137"/>
      <c r="N1174" s="138"/>
      <c r="O1174" s="138"/>
      <c r="P1174" s="57"/>
      <c r="Q1174" s="61"/>
      <c r="R1174" s="61"/>
      <c r="S1174" s="61"/>
      <c r="T1174" s="60"/>
      <c r="U1174" s="60"/>
      <c r="V1174" s="62"/>
      <c r="W1174" s="62"/>
      <c r="X1174" s="76"/>
      <c r="Y1174" s="61"/>
      <c r="Z1174" s="163">
        <f>Tabel1[[#This Row],[prijs voorbij entry (%)]]-Tabel1[[#This Row],[Fictieve Stoploss (%)]]</f>
        <v>0</v>
      </c>
      <c r="AA1174" s="94"/>
      <c r="AB1174" s="94"/>
      <c r="AC1174" s="61"/>
      <c r="AD1174" s="61"/>
      <c r="AE1174" s="61"/>
      <c r="AF1174" s="95"/>
      <c r="AG1174" s="153">
        <f>Tabel1[[#This Row],[eindtijd]]-Tabel1[[#This Row],[starttijd]]</f>
        <v>0</v>
      </c>
      <c r="AI1174" s="59"/>
      <c r="AJ1174" s="162" t="str">
        <f>IFERROR($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1[[#This Row],[fees (%)]],"")</f>
        <v/>
      </c>
    </row>
    <row r="1175" spans="1:36" ht="15.75" customHeight="1" x14ac:dyDescent="0.35">
      <c r="A1175" s="55"/>
      <c r="B1175" s="56"/>
      <c r="C1175" s="56"/>
      <c r="D1175" s="56"/>
      <c r="E1175" s="56"/>
      <c r="F1175" s="57"/>
      <c r="G1175" s="67"/>
      <c r="H1175" s="67"/>
      <c r="I1175" s="185"/>
      <c r="J1175" s="58" t="str">
        <f>IFERROR(Tabel1[[#This Row],[risico PF (%)]]/Tabel1[[#This Row],[Fictieve Stoploss (%)]]*-1,"")</f>
        <v/>
      </c>
      <c r="K1175" s="58" t="str">
        <f>IFERROR(Tabel1[[#This Row],[risico PF (%)]]/Tabel1[[#This Row],[Stoploss optie 2 (%)]]*-1,"")</f>
        <v/>
      </c>
      <c r="L1175" s="137"/>
      <c r="M1175" s="137"/>
      <c r="N1175" s="138"/>
      <c r="O1175" s="138"/>
      <c r="P1175" s="57"/>
      <c r="Q1175" s="61"/>
      <c r="R1175" s="61"/>
      <c r="S1175" s="61"/>
      <c r="T1175" s="60"/>
      <c r="U1175" s="60"/>
      <c r="V1175" s="62"/>
      <c r="W1175" s="62"/>
      <c r="X1175" s="76"/>
      <c r="Y1175" s="61"/>
      <c r="Z1175" s="163">
        <f>Tabel1[[#This Row],[prijs voorbij entry (%)]]-Tabel1[[#This Row],[Fictieve Stoploss (%)]]</f>
        <v>0</v>
      </c>
      <c r="AA1175" s="94"/>
      <c r="AB1175" s="94"/>
      <c r="AC1175" s="61"/>
      <c r="AD1175" s="61"/>
      <c r="AE1175" s="61"/>
      <c r="AF1175" s="95"/>
      <c r="AG1175" s="153">
        <f>Tabel1[[#This Row],[eindtijd]]-Tabel1[[#This Row],[starttijd]]</f>
        <v>0</v>
      </c>
      <c r="AI1175" s="59"/>
      <c r="AJ1175" s="162" t="str">
        <f>IFERROR($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1[[#This Row],[fees (%)]],"")</f>
        <v/>
      </c>
    </row>
    <row r="1176" spans="1:36" ht="15.75" customHeight="1" x14ac:dyDescent="0.35">
      <c r="A1176" s="55"/>
      <c r="B1176" s="56"/>
      <c r="C1176" s="56"/>
      <c r="D1176" s="56"/>
      <c r="E1176" s="56"/>
      <c r="F1176" s="57"/>
      <c r="G1176" s="67"/>
      <c r="H1176" s="67"/>
      <c r="I1176" s="185"/>
      <c r="J1176" s="58" t="str">
        <f>IFERROR(Tabel1[[#This Row],[risico PF (%)]]/Tabel1[[#This Row],[Fictieve Stoploss (%)]]*-1,"")</f>
        <v/>
      </c>
      <c r="K1176" s="58" t="str">
        <f>IFERROR(Tabel1[[#This Row],[risico PF (%)]]/Tabel1[[#This Row],[Stoploss optie 2 (%)]]*-1,"")</f>
        <v/>
      </c>
      <c r="L1176" s="137"/>
      <c r="M1176" s="137"/>
      <c r="N1176" s="138"/>
      <c r="O1176" s="138"/>
      <c r="P1176" s="57"/>
      <c r="Q1176" s="61"/>
      <c r="R1176" s="61"/>
      <c r="S1176" s="61"/>
      <c r="T1176" s="60"/>
      <c r="U1176" s="60"/>
      <c r="V1176" s="62"/>
      <c r="W1176" s="62"/>
      <c r="X1176" s="76"/>
      <c r="Y1176" s="61"/>
      <c r="Z1176" s="163">
        <f>Tabel1[[#This Row],[prijs voorbij entry (%)]]-Tabel1[[#This Row],[Fictieve Stoploss (%)]]</f>
        <v>0</v>
      </c>
      <c r="AA1176" s="94"/>
      <c r="AB1176" s="94"/>
      <c r="AC1176" s="61"/>
      <c r="AD1176" s="61"/>
      <c r="AE1176" s="61"/>
      <c r="AF1176" s="95"/>
      <c r="AG1176" s="153">
        <f>Tabel1[[#This Row],[eindtijd]]-Tabel1[[#This Row],[starttijd]]</f>
        <v>0</v>
      </c>
      <c r="AI1176" s="59"/>
      <c r="AJ1176" s="162" t="str">
        <f>IFERROR($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1[[#This Row],[fees (%)]],"")</f>
        <v/>
      </c>
    </row>
    <row r="1177" spans="1:36" ht="15.75" customHeight="1" x14ac:dyDescent="0.35">
      <c r="A1177" s="55"/>
      <c r="B1177" s="56"/>
      <c r="C1177" s="56"/>
      <c r="D1177" s="56"/>
      <c r="E1177" s="56"/>
      <c r="F1177" s="57"/>
      <c r="G1177" s="67"/>
      <c r="H1177" s="67"/>
      <c r="I1177" s="185"/>
      <c r="J1177" s="58" t="str">
        <f>IFERROR(Tabel1[[#This Row],[risico PF (%)]]/Tabel1[[#This Row],[Fictieve Stoploss (%)]]*-1,"")</f>
        <v/>
      </c>
      <c r="K1177" s="58" t="str">
        <f>IFERROR(Tabel1[[#This Row],[risico PF (%)]]/Tabel1[[#This Row],[Stoploss optie 2 (%)]]*-1,"")</f>
        <v/>
      </c>
      <c r="L1177" s="137"/>
      <c r="M1177" s="137"/>
      <c r="N1177" s="138"/>
      <c r="O1177" s="138"/>
      <c r="P1177" s="57"/>
      <c r="Q1177" s="61"/>
      <c r="R1177" s="61"/>
      <c r="S1177" s="61"/>
      <c r="T1177" s="60"/>
      <c r="U1177" s="60"/>
      <c r="V1177" s="62"/>
      <c r="W1177" s="62"/>
      <c r="X1177" s="76"/>
      <c r="Y1177" s="61"/>
      <c r="Z1177" s="163">
        <f>Tabel1[[#This Row],[prijs voorbij entry (%)]]-Tabel1[[#This Row],[Fictieve Stoploss (%)]]</f>
        <v>0</v>
      </c>
      <c r="AA1177" s="94"/>
      <c r="AB1177" s="94"/>
      <c r="AC1177" s="61"/>
      <c r="AD1177" s="61"/>
      <c r="AE1177" s="61"/>
      <c r="AF1177" s="95"/>
      <c r="AG1177" s="153">
        <f>Tabel1[[#This Row],[eindtijd]]-Tabel1[[#This Row],[starttijd]]</f>
        <v>0</v>
      </c>
      <c r="AI1177" s="59"/>
      <c r="AJ1177" s="162" t="str">
        <f>IFERROR($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1[[#This Row],[fees (%)]],"")</f>
        <v/>
      </c>
    </row>
    <row r="1178" spans="1:36" ht="15.75" customHeight="1" x14ac:dyDescent="0.35">
      <c r="A1178" s="55"/>
      <c r="B1178" s="56"/>
      <c r="C1178" s="56"/>
      <c r="D1178" s="56"/>
      <c r="E1178" s="56"/>
      <c r="F1178" s="57"/>
      <c r="G1178" s="67"/>
      <c r="H1178" s="67"/>
      <c r="I1178" s="185"/>
      <c r="J1178" s="58" t="str">
        <f>IFERROR(Tabel1[[#This Row],[risico PF (%)]]/Tabel1[[#This Row],[Fictieve Stoploss (%)]]*-1,"")</f>
        <v/>
      </c>
      <c r="K1178" s="58" t="str">
        <f>IFERROR(Tabel1[[#This Row],[risico PF (%)]]/Tabel1[[#This Row],[Stoploss optie 2 (%)]]*-1,"")</f>
        <v/>
      </c>
      <c r="L1178" s="137"/>
      <c r="M1178" s="137"/>
      <c r="N1178" s="138"/>
      <c r="O1178" s="138"/>
      <c r="P1178" s="57"/>
      <c r="Q1178" s="61"/>
      <c r="R1178" s="61"/>
      <c r="S1178" s="61"/>
      <c r="T1178" s="60"/>
      <c r="U1178" s="60"/>
      <c r="V1178" s="62"/>
      <c r="W1178" s="62"/>
      <c r="X1178" s="76"/>
      <c r="Y1178" s="61"/>
      <c r="Z1178" s="163">
        <f>Tabel1[[#This Row],[prijs voorbij entry (%)]]-Tabel1[[#This Row],[Fictieve Stoploss (%)]]</f>
        <v>0</v>
      </c>
      <c r="AA1178" s="94"/>
      <c r="AB1178" s="94"/>
      <c r="AC1178" s="61"/>
      <c r="AD1178" s="61"/>
      <c r="AE1178" s="61"/>
      <c r="AF1178" s="95"/>
      <c r="AG1178" s="153">
        <f>Tabel1[[#This Row],[eindtijd]]-Tabel1[[#This Row],[starttijd]]</f>
        <v>0</v>
      </c>
      <c r="AI1178" s="59"/>
      <c r="AJ1178" s="162" t="str">
        <f>IFERROR($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1[[#This Row],[fees (%)]],"")</f>
        <v/>
      </c>
    </row>
    <row r="1179" spans="1:36" ht="15.75" customHeight="1" x14ac:dyDescent="0.35">
      <c r="A1179" s="55"/>
      <c r="B1179" s="56"/>
      <c r="C1179" s="56"/>
      <c r="D1179" s="56"/>
      <c r="E1179" s="56"/>
      <c r="F1179" s="57"/>
      <c r="G1179" s="67"/>
      <c r="H1179" s="67"/>
      <c r="I1179" s="185"/>
      <c r="J1179" s="58" t="str">
        <f>IFERROR(Tabel1[[#This Row],[risico PF (%)]]/Tabel1[[#This Row],[Fictieve Stoploss (%)]]*-1,"")</f>
        <v/>
      </c>
      <c r="K1179" s="58" t="str">
        <f>IFERROR(Tabel1[[#This Row],[risico PF (%)]]/Tabel1[[#This Row],[Stoploss optie 2 (%)]]*-1,"")</f>
        <v/>
      </c>
      <c r="L1179" s="137"/>
      <c r="M1179" s="137"/>
      <c r="N1179" s="138"/>
      <c r="O1179" s="138"/>
      <c r="P1179" s="57"/>
      <c r="Q1179" s="61"/>
      <c r="R1179" s="61"/>
      <c r="S1179" s="61"/>
      <c r="T1179" s="60"/>
      <c r="U1179" s="60"/>
      <c r="V1179" s="62"/>
      <c r="W1179" s="62"/>
      <c r="X1179" s="76"/>
      <c r="Y1179" s="61"/>
      <c r="Z1179" s="163">
        <f>Tabel1[[#This Row],[prijs voorbij entry (%)]]-Tabel1[[#This Row],[Fictieve Stoploss (%)]]</f>
        <v>0</v>
      </c>
      <c r="AA1179" s="94"/>
      <c r="AB1179" s="94"/>
      <c r="AC1179" s="61"/>
      <c r="AD1179" s="61"/>
      <c r="AE1179" s="61"/>
      <c r="AF1179" s="95"/>
      <c r="AG1179" s="153">
        <f>Tabel1[[#This Row],[eindtijd]]-Tabel1[[#This Row],[starttijd]]</f>
        <v>0</v>
      </c>
      <c r="AI1179" s="59"/>
      <c r="AJ1179" s="162" t="str">
        <f>IFERROR($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1[[#This Row],[fees (%)]],"")</f>
        <v/>
      </c>
    </row>
    <row r="1180" spans="1:36" ht="15.75" customHeight="1" x14ac:dyDescent="0.35">
      <c r="A1180" s="55"/>
      <c r="B1180" s="56"/>
      <c r="C1180" s="56"/>
      <c r="D1180" s="56"/>
      <c r="E1180" s="56"/>
      <c r="F1180" s="57"/>
      <c r="G1180" s="67"/>
      <c r="H1180" s="67"/>
      <c r="I1180" s="185"/>
      <c r="J1180" s="58" t="str">
        <f>IFERROR(Tabel1[[#This Row],[risico PF (%)]]/Tabel1[[#This Row],[Fictieve Stoploss (%)]]*-1,"")</f>
        <v/>
      </c>
      <c r="K1180" s="58" t="str">
        <f>IFERROR(Tabel1[[#This Row],[risico PF (%)]]/Tabel1[[#This Row],[Stoploss optie 2 (%)]]*-1,"")</f>
        <v/>
      </c>
      <c r="L1180" s="137"/>
      <c r="M1180" s="137"/>
      <c r="N1180" s="138"/>
      <c r="O1180" s="138"/>
      <c r="P1180" s="57"/>
      <c r="Q1180" s="61"/>
      <c r="R1180" s="61"/>
      <c r="S1180" s="61"/>
      <c r="T1180" s="60"/>
      <c r="U1180" s="60"/>
      <c r="V1180" s="62"/>
      <c r="W1180" s="62"/>
      <c r="X1180" s="76"/>
      <c r="Y1180" s="61"/>
      <c r="Z1180" s="163">
        <f>Tabel1[[#This Row],[prijs voorbij entry (%)]]-Tabel1[[#This Row],[Fictieve Stoploss (%)]]</f>
        <v>0</v>
      </c>
      <c r="AA1180" s="94"/>
      <c r="AB1180" s="94"/>
      <c r="AC1180" s="61"/>
      <c r="AD1180" s="61"/>
      <c r="AE1180" s="61"/>
      <c r="AF1180" s="95"/>
      <c r="AG1180" s="153">
        <f>Tabel1[[#This Row],[eindtijd]]-Tabel1[[#This Row],[starttijd]]</f>
        <v>0</v>
      </c>
      <c r="AI1180" s="59"/>
      <c r="AJ1180" s="162" t="str">
        <f>IFERROR($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1[[#This Row],[fees (%)]],"")</f>
        <v/>
      </c>
    </row>
    <row r="1181" spans="1:36" ht="15.75" customHeight="1" x14ac:dyDescent="0.35">
      <c r="A1181" s="55"/>
      <c r="B1181" s="56"/>
      <c r="C1181" s="56"/>
      <c r="D1181" s="56"/>
      <c r="E1181" s="56"/>
      <c r="F1181" s="57"/>
      <c r="G1181" s="67"/>
      <c r="H1181" s="67"/>
      <c r="I1181" s="185"/>
      <c r="J1181" s="58" t="str">
        <f>IFERROR(Tabel1[[#This Row],[risico PF (%)]]/Tabel1[[#This Row],[Fictieve Stoploss (%)]]*-1,"")</f>
        <v/>
      </c>
      <c r="K1181" s="58" t="str">
        <f>IFERROR(Tabel1[[#This Row],[risico PF (%)]]/Tabel1[[#This Row],[Stoploss optie 2 (%)]]*-1,"")</f>
        <v/>
      </c>
      <c r="L1181" s="137"/>
      <c r="M1181" s="137"/>
      <c r="N1181" s="138"/>
      <c r="O1181" s="138"/>
      <c r="P1181" s="57"/>
      <c r="Q1181" s="61"/>
      <c r="R1181" s="61"/>
      <c r="S1181" s="61"/>
      <c r="T1181" s="60"/>
      <c r="U1181" s="60"/>
      <c r="V1181" s="62"/>
      <c r="W1181" s="62"/>
      <c r="X1181" s="76"/>
      <c r="Y1181" s="61"/>
      <c r="Z1181" s="163">
        <f>Tabel1[[#This Row],[prijs voorbij entry (%)]]-Tabel1[[#This Row],[Fictieve Stoploss (%)]]</f>
        <v>0</v>
      </c>
      <c r="AA1181" s="94"/>
      <c r="AB1181" s="94"/>
      <c r="AC1181" s="61"/>
      <c r="AD1181" s="61"/>
      <c r="AE1181" s="61"/>
      <c r="AF1181" s="95"/>
      <c r="AG1181" s="153">
        <f>Tabel1[[#This Row],[eindtijd]]-Tabel1[[#This Row],[starttijd]]</f>
        <v>0</v>
      </c>
      <c r="AI1181" s="59"/>
      <c r="AJ1181" s="162" t="str">
        <f>IFERROR($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1[[#This Row],[fees (%)]],"")</f>
        <v/>
      </c>
    </row>
    <row r="1182" spans="1:36" ht="15.75" customHeight="1" x14ac:dyDescent="0.35">
      <c r="A1182" s="55"/>
      <c r="B1182" s="56"/>
      <c r="C1182" s="56"/>
      <c r="D1182" s="56"/>
      <c r="E1182" s="56"/>
      <c r="F1182" s="57"/>
      <c r="G1182" s="67"/>
      <c r="H1182" s="67"/>
      <c r="I1182" s="185"/>
      <c r="J1182" s="58" t="str">
        <f>IFERROR(Tabel1[[#This Row],[risico PF (%)]]/Tabel1[[#This Row],[Fictieve Stoploss (%)]]*-1,"")</f>
        <v/>
      </c>
      <c r="K1182" s="58" t="str">
        <f>IFERROR(Tabel1[[#This Row],[risico PF (%)]]/Tabel1[[#This Row],[Stoploss optie 2 (%)]]*-1,"")</f>
        <v/>
      </c>
      <c r="L1182" s="137"/>
      <c r="M1182" s="137"/>
      <c r="N1182" s="138"/>
      <c r="O1182" s="138"/>
      <c r="P1182" s="57"/>
      <c r="Q1182" s="61"/>
      <c r="R1182" s="61"/>
      <c r="S1182" s="61"/>
      <c r="T1182" s="60"/>
      <c r="U1182" s="60"/>
      <c r="V1182" s="62"/>
      <c r="W1182" s="62"/>
      <c r="X1182" s="76"/>
      <c r="Y1182" s="61"/>
      <c r="Z1182" s="163">
        <f>Tabel1[[#This Row],[prijs voorbij entry (%)]]-Tabel1[[#This Row],[Fictieve Stoploss (%)]]</f>
        <v>0</v>
      </c>
      <c r="AA1182" s="94"/>
      <c r="AB1182" s="94"/>
      <c r="AC1182" s="61"/>
      <c r="AD1182" s="61"/>
      <c r="AE1182" s="61"/>
      <c r="AF1182" s="95"/>
      <c r="AG1182" s="153">
        <f>Tabel1[[#This Row],[eindtijd]]-Tabel1[[#This Row],[starttijd]]</f>
        <v>0</v>
      </c>
      <c r="AI1182" s="59"/>
      <c r="AJ1182" s="162" t="str">
        <f>IFERROR($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1[[#This Row],[fees (%)]],"")</f>
        <v/>
      </c>
    </row>
    <row r="1183" spans="1:36" ht="15.75" customHeight="1" x14ac:dyDescent="0.35">
      <c r="A1183" s="55"/>
      <c r="B1183" s="56"/>
      <c r="C1183" s="56"/>
      <c r="D1183" s="56"/>
      <c r="E1183" s="56"/>
      <c r="F1183" s="57"/>
      <c r="G1183" s="67"/>
      <c r="H1183" s="67"/>
      <c r="I1183" s="185"/>
      <c r="J1183" s="58" t="str">
        <f>IFERROR(Tabel1[[#This Row],[risico PF (%)]]/Tabel1[[#This Row],[Fictieve Stoploss (%)]]*-1,"")</f>
        <v/>
      </c>
      <c r="K1183" s="58" t="str">
        <f>IFERROR(Tabel1[[#This Row],[risico PF (%)]]/Tabel1[[#This Row],[Stoploss optie 2 (%)]]*-1,"")</f>
        <v/>
      </c>
      <c r="L1183" s="137"/>
      <c r="M1183" s="137"/>
      <c r="N1183" s="138"/>
      <c r="O1183" s="138"/>
      <c r="P1183" s="57"/>
      <c r="Q1183" s="61"/>
      <c r="R1183" s="61"/>
      <c r="S1183" s="61"/>
      <c r="T1183" s="60"/>
      <c r="U1183" s="60"/>
      <c r="V1183" s="62"/>
      <c r="W1183" s="62"/>
      <c r="X1183" s="76"/>
      <c r="Y1183" s="61"/>
      <c r="Z1183" s="163">
        <f>Tabel1[[#This Row],[prijs voorbij entry (%)]]-Tabel1[[#This Row],[Fictieve Stoploss (%)]]</f>
        <v>0</v>
      </c>
      <c r="AA1183" s="94"/>
      <c r="AB1183" s="94"/>
      <c r="AC1183" s="61"/>
      <c r="AD1183" s="61"/>
      <c r="AE1183" s="61"/>
      <c r="AF1183" s="95"/>
      <c r="AG1183" s="153">
        <f>Tabel1[[#This Row],[eindtijd]]-Tabel1[[#This Row],[starttijd]]</f>
        <v>0</v>
      </c>
      <c r="AI1183" s="59"/>
      <c r="AJ1183" s="162" t="str">
        <f>IFERROR($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1[[#This Row],[fees (%)]],"")</f>
        <v/>
      </c>
    </row>
    <row r="1184" spans="1:36" ht="15.75" customHeight="1" x14ac:dyDescent="0.35">
      <c r="A1184" s="55"/>
      <c r="B1184" s="56"/>
      <c r="C1184" s="56"/>
      <c r="D1184" s="56"/>
      <c r="E1184" s="56"/>
      <c r="F1184" s="57"/>
      <c r="G1184" s="67"/>
      <c r="H1184" s="67"/>
      <c r="I1184" s="185"/>
      <c r="J1184" s="58" t="str">
        <f>IFERROR(Tabel1[[#This Row],[risico PF (%)]]/Tabel1[[#This Row],[Fictieve Stoploss (%)]]*-1,"")</f>
        <v/>
      </c>
      <c r="K1184" s="58" t="str">
        <f>IFERROR(Tabel1[[#This Row],[risico PF (%)]]/Tabel1[[#This Row],[Stoploss optie 2 (%)]]*-1,"")</f>
        <v/>
      </c>
      <c r="L1184" s="137"/>
      <c r="M1184" s="137"/>
      <c r="N1184" s="138"/>
      <c r="O1184" s="138"/>
      <c r="P1184" s="57"/>
      <c r="Q1184" s="61"/>
      <c r="R1184" s="61"/>
      <c r="S1184" s="61"/>
      <c r="T1184" s="60"/>
      <c r="U1184" s="60"/>
      <c r="V1184" s="62"/>
      <c r="W1184" s="62"/>
      <c r="X1184" s="76"/>
      <c r="Y1184" s="61"/>
      <c r="Z1184" s="163">
        <f>Tabel1[[#This Row],[prijs voorbij entry (%)]]-Tabel1[[#This Row],[Fictieve Stoploss (%)]]</f>
        <v>0</v>
      </c>
      <c r="AA1184" s="94"/>
      <c r="AB1184" s="94"/>
      <c r="AC1184" s="61"/>
      <c r="AD1184" s="61"/>
      <c r="AE1184" s="61"/>
      <c r="AF1184" s="95"/>
      <c r="AG1184" s="153">
        <f>Tabel1[[#This Row],[eindtijd]]-Tabel1[[#This Row],[starttijd]]</f>
        <v>0</v>
      </c>
      <c r="AI1184" s="59"/>
      <c r="AJ1184" s="162" t="str">
        <f>IFERROR($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1[[#This Row],[fees (%)]],"")</f>
        <v/>
      </c>
    </row>
    <row r="1185" spans="1:36" ht="15.75" customHeight="1" x14ac:dyDescent="0.35">
      <c r="A1185" s="55"/>
      <c r="B1185" s="56"/>
      <c r="C1185" s="56"/>
      <c r="D1185" s="56"/>
      <c r="E1185" s="56"/>
      <c r="F1185" s="57"/>
      <c r="G1185" s="67"/>
      <c r="H1185" s="67"/>
      <c r="I1185" s="185"/>
      <c r="J1185" s="58" t="str">
        <f>IFERROR(Tabel1[[#This Row],[risico PF (%)]]/Tabel1[[#This Row],[Fictieve Stoploss (%)]]*-1,"")</f>
        <v/>
      </c>
      <c r="K1185" s="58" t="str">
        <f>IFERROR(Tabel1[[#This Row],[risico PF (%)]]/Tabel1[[#This Row],[Stoploss optie 2 (%)]]*-1,"")</f>
        <v/>
      </c>
      <c r="L1185" s="137"/>
      <c r="M1185" s="137"/>
      <c r="N1185" s="138"/>
      <c r="O1185" s="138"/>
      <c r="P1185" s="57"/>
      <c r="Q1185" s="61"/>
      <c r="R1185" s="61"/>
      <c r="S1185" s="61"/>
      <c r="T1185" s="60"/>
      <c r="U1185" s="60"/>
      <c r="V1185" s="62"/>
      <c r="W1185" s="62"/>
      <c r="X1185" s="76"/>
      <c r="Y1185" s="61"/>
      <c r="Z1185" s="163">
        <f>Tabel1[[#This Row],[prijs voorbij entry (%)]]-Tabel1[[#This Row],[Fictieve Stoploss (%)]]</f>
        <v>0</v>
      </c>
      <c r="AA1185" s="94"/>
      <c r="AB1185" s="94"/>
      <c r="AC1185" s="61"/>
      <c r="AD1185" s="61"/>
      <c r="AE1185" s="61"/>
      <c r="AF1185" s="95"/>
      <c r="AG1185" s="153">
        <f>Tabel1[[#This Row],[eindtijd]]-Tabel1[[#This Row],[starttijd]]</f>
        <v>0</v>
      </c>
      <c r="AI1185" s="59"/>
      <c r="AJ1185" s="162" t="str">
        <f>IFERROR($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1[[#This Row],[fees (%)]],"")</f>
        <v/>
      </c>
    </row>
    <row r="1186" spans="1:36" ht="15.75" customHeight="1" x14ac:dyDescent="0.35">
      <c r="A1186" s="55"/>
      <c r="B1186" s="56"/>
      <c r="C1186" s="56"/>
      <c r="D1186" s="56"/>
      <c r="E1186" s="56"/>
      <c r="F1186" s="57"/>
      <c r="G1186" s="67"/>
      <c r="H1186" s="67"/>
      <c r="I1186" s="185"/>
      <c r="J1186" s="58" t="str">
        <f>IFERROR(Tabel1[[#This Row],[risico PF (%)]]/Tabel1[[#This Row],[Fictieve Stoploss (%)]]*-1,"")</f>
        <v/>
      </c>
      <c r="K1186" s="58" t="str">
        <f>IFERROR(Tabel1[[#This Row],[risico PF (%)]]/Tabel1[[#This Row],[Stoploss optie 2 (%)]]*-1,"")</f>
        <v/>
      </c>
      <c r="L1186" s="137"/>
      <c r="M1186" s="137"/>
      <c r="N1186" s="138"/>
      <c r="O1186" s="138"/>
      <c r="P1186" s="57"/>
      <c r="Q1186" s="61"/>
      <c r="R1186" s="61"/>
      <c r="S1186" s="61"/>
      <c r="T1186" s="60"/>
      <c r="U1186" s="60"/>
      <c r="V1186" s="62"/>
      <c r="W1186" s="62"/>
      <c r="X1186" s="76"/>
      <c r="Y1186" s="61"/>
      <c r="Z1186" s="163">
        <f>Tabel1[[#This Row],[prijs voorbij entry (%)]]-Tabel1[[#This Row],[Fictieve Stoploss (%)]]</f>
        <v>0</v>
      </c>
      <c r="AA1186" s="94"/>
      <c r="AB1186" s="94"/>
      <c r="AC1186" s="61"/>
      <c r="AD1186" s="61"/>
      <c r="AE1186" s="61"/>
      <c r="AF1186" s="95"/>
      <c r="AG1186" s="153">
        <f>Tabel1[[#This Row],[eindtijd]]-Tabel1[[#This Row],[starttijd]]</f>
        <v>0</v>
      </c>
      <c r="AI1186" s="59"/>
      <c r="AJ1186" s="162" t="str">
        <f>IFERROR($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1[[#This Row],[fees (%)]],"")</f>
        <v/>
      </c>
    </row>
    <row r="1187" spans="1:36" ht="15.75" customHeight="1" x14ac:dyDescent="0.35">
      <c r="A1187" s="55"/>
      <c r="B1187" s="56"/>
      <c r="C1187" s="56"/>
      <c r="D1187" s="56"/>
      <c r="E1187" s="56"/>
      <c r="F1187" s="57"/>
      <c r="G1187" s="67"/>
      <c r="H1187" s="67"/>
      <c r="I1187" s="185"/>
      <c r="J1187" s="58" t="str">
        <f>IFERROR(Tabel1[[#This Row],[risico PF (%)]]/Tabel1[[#This Row],[Fictieve Stoploss (%)]]*-1,"")</f>
        <v/>
      </c>
      <c r="K1187" s="58" t="str">
        <f>IFERROR(Tabel1[[#This Row],[risico PF (%)]]/Tabel1[[#This Row],[Stoploss optie 2 (%)]]*-1,"")</f>
        <v/>
      </c>
      <c r="L1187" s="137"/>
      <c r="M1187" s="137"/>
      <c r="N1187" s="138"/>
      <c r="O1187" s="138"/>
      <c r="P1187" s="57"/>
      <c r="Q1187" s="61"/>
      <c r="R1187" s="61"/>
      <c r="S1187" s="61"/>
      <c r="T1187" s="60"/>
      <c r="U1187" s="60"/>
      <c r="V1187" s="62"/>
      <c r="W1187" s="62"/>
      <c r="X1187" s="76"/>
      <c r="Y1187" s="61"/>
      <c r="Z1187" s="163">
        <f>Tabel1[[#This Row],[prijs voorbij entry (%)]]-Tabel1[[#This Row],[Fictieve Stoploss (%)]]</f>
        <v>0</v>
      </c>
      <c r="AA1187" s="94"/>
      <c r="AB1187" s="94"/>
      <c r="AC1187" s="61"/>
      <c r="AD1187" s="61"/>
      <c r="AE1187" s="61"/>
      <c r="AF1187" s="95"/>
      <c r="AG1187" s="153">
        <f>Tabel1[[#This Row],[eindtijd]]-Tabel1[[#This Row],[starttijd]]</f>
        <v>0</v>
      </c>
      <c r="AI1187" s="59"/>
      <c r="AJ1187" s="162" t="str">
        <f>IFERROR($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1[[#This Row],[fees (%)]],"")</f>
        <v/>
      </c>
    </row>
    <row r="1188" spans="1:36" ht="15.75" customHeight="1" x14ac:dyDescent="0.35">
      <c r="A1188" s="55"/>
      <c r="B1188" s="56"/>
      <c r="C1188" s="56"/>
      <c r="D1188" s="56"/>
      <c r="E1188" s="56"/>
      <c r="F1188" s="57"/>
      <c r="G1188" s="67"/>
      <c r="H1188" s="67"/>
      <c r="I1188" s="185"/>
      <c r="J1188" s="58" t="str">
        <f>IFERROR(Tabel1[[#This Row],[risico PF (%)]]/Tabel1[[#This Row],[Fictieve Stoploss (%)]]*-1,"")</f>
        <v/>
      </c>
      <c r="K1188" s="58" t="str">
        <f>IFERROR(Tabel1[[#This Row],[risico PF (%)]]/Tabel1[[#This Row],[Stoploss optie 2 (%)]]*-1,"")</f>
        <v/>
      </c>
      <c r="L1188" s="137"/>
      <c r="M1188" s="137"/>
      <c r="N1188" s="138"/>
      <c r="O1188" s="138"/>
      <c r="P1188" s="57"/>
      <c r="Q1188" s="61"/>
      <c r="R1188" s="61"/>
      <c r="S1188" s="61"/>
      <c r="T1188" s="60"/>
      <c r="U1188" s="60"/>
      <c r="V1188" s="62"/>
      <c r="W1188" s="62"/>
      <c r="X1188" s="76"/>
      <c r="Y1188" s="61"/>
      <c r="Z1188" s="163">
        <f>Tabel1[[#This Row],[prijs voorbij entry (%)]]-Tabel1[[#This Row],[Fictieve Stoploss (%)]]</f>
        <v>0</v>
      </c>
      <c r="AA1188" s="94"/>
      <c r="AB1188" s="94"/>
      <c r="AC1188" s="61"/>
      <c r="AD1188" s="61"/>
      <c r="AE1188" s="61"/>
      <c r="AF1188" s="95"/>
      <c r="AG1188" s="153">
        <f>Tabel1[[#This Row],[eindtijd]]-Tabel1[[#This Row],[starttijd]]</f>
        <v>0</v>
      </c>
      <c r="AI1188" s="59"/>
      <c r="AJ1188" s="162" t="str">
        <f>IFERROR($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1[[#This Row],[fees (%)]],"")</f>
        <v/>
      </c>
    </row>
    <row r="1189" spans="1:36" ht="15.75" customHeight="1" x14ac:dyDescent="0.35">
      <c r="A1189" s="55"/>
      <c r="B1189" s="56"/>
      <c r="C1189" s="56"/>
      <c r="D1189" s="56"/>
      <c r="E1189" s="56"/>
      <c r="F1189" s="57"/>
      <c r="G1189" s="67"/>
      <c r="H1189" s="67"/>
      <c r="I1189" s="185"/>
      <c r="J1189" s="58" t="str">
        <f>IFERROR(Tabel1[[#This Row],[risico PF (%)]]/Tabel1[[#This Row],[Fictieve Stoploss (%)]]*-1,"")</f>
        <v/>
      </c>
      <c r="K1189" s="58" t="str">
        <f>IFERROR(Tabel1[[#This Row],[risico PF (%)]]/Tabel1[[#This Row],[Stoploss optie 2 (%)]]*-1,"")</f>
        <v/>
      </c>
      <c r="L1189" s="137"/>
      <c r="M1189" s="137"/>
      <c r="N1189" s="138"/>
      <c r="O1189" s="138"/>
      <c r="P1189" s="57"/>
      <c r="Q1189" s="61"/>
      <c r="R1189" s="61"/>
      <c r="S1189" s="61"/>
      <c r="T1189" s="60"/>
      <c r="U1189" s="60"/>
      <c r="V1189" s="62"/>
      <c r="W1189" s="62"/>
      <c r="X1189" s="76"/>
      <c r="Y1189" s="61"/>
      <c r="Z1189" s="163">
        <f>Tabel1[[#This Row],[prijs voorbij entry (%)]]-Tabel1[[#This Row],[Fictieve Stoploss (%)]]</f>
        <v>0</v>
      </c>
      <c r="AA1189" s="94"/>
      <c r="AB1189" s="94"/>
      <c r="AC1189" s="61"/>
      <c r="AD1189" s="61"/>
      <c r="AE1189" s="61"/>
      <c r="AF1189" s="95"/>
      <c r="AG1189" s="153">
        <f>Tabel1[[#This Row],[eindtijd]]-Tabel1[[#This Row],[starttijd]]</f>
        <v>0</v>
      </c>
      <c r="AI1189" s="59"/>
      <c r="AJ1189" s="162" t="str">
        <f>IFERROR($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1[[#This Row],[fees (%)]],"")</f>
        <v/>
      </c>
    </row>
    <row r="1190" spans="1:36" ht="15.75" customHeight="1" x14ac:dyDescent="0.35">
      <c r="A1190" s="55"/>
      <c r="B1190" s="56"/>
      <c r="C1190" s="56"/>
      <c r="D1190" s="56"/>
      <c r="E1190" s="56"/>
      <c r="F1190" s="57"/>
      <c r="G1190" s="67"/>
      <c r="H1190" s="67"/>
      <c r="I1190" s="185"/>
      <c r="J1190" s="58" t="str">
        <f>IFERROR(Tabel1[[#This Row],[risico PF (%)]]/Tabel1[[#This Row],[Fictieve Stoploss (%)]]*-1,"")</f>
        <v/>
      </c>
      <c r="K1190" s="58" t="str">
        <f>IFERROR(Tabel1[[#This Row],[risico PF (%)]]/Tabel1[[#This Row],[Stoploss optie 2 (%)]]*-1,"")</f>
        <v/>
      </c>
      <c r="L1190" s="137"/>
      <c r="M1190" s="137"/>
      <c r="N1190" s="138"/>
      <c r="O1190" s="138"/>
      <c r="P1190" s="57"/>
      <c r="Q1190" s="61"/>
      <c r="R1190" s="61"/>
      <c r="S1190" s="61"/>
      <c r="T1190" s="60"/>
      <c r="U1190" s="60"/>
      <c r="V1190" s="62"/>
      <c r="W1190" s="62"/>
      <c r="X1190" s="76"/>
      <c r="Y1190" s="61"/>
      <c r="Z1190" s="163">
        <f>Tabel1[[#This Row],[prijs voorbij entry (%)]]-Tabel1[[#This Row],[Fictieve Stoploss (%)]]</f>
        <v>0</v>
      </c>
      <c r="AA1190" s="94"/>
      <c r="AB1190" s="94"/>
      <c r="AC1190" s="61"/>
      <c r="AD1190" s="61"/>
      <c r="AE1190" s="61"/>
      <c r="AF1190" s="95"/>
      <c r="AG1190" s="153">
        <f>Tabel1[[#This Row],[eindtijd]]-Tabel1[[#This Row],[starttijd]]</f>
        <v>0</v>
      </c>
      <c r="AI1190" s="59"/>
      <c r="AJ1190" s="162" t="str">
        <f>IFERROR($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1[[#This Row],[fees (%)]],"")</f>
        <v/>
      </c>
    </row>
    <row r="1191" spans="1:36" ht="15.75" customHeight="1" x14ac:dyDescent="0.35">
      <c r="A1191" s="55"/>
      <c r="B1191" s="56"/>
      <c r="C1191" s="56"/>
      <c r="D1191" s="56"/>
      <c r="E1191" s="56"/>
      <c r="F1191" s="57"/>
      <c r="G1191" s="67"/>
      <c r="H1191" s="67"/>
      <c r="I1191" s="185"/>
      <c r="J1191" s="58" t="str">
        <f>IFERROR(Tabel1[[#This Row],[risico PF (%)]]/Tabel1[[#This Row],[Fictieve Stoploss (%)]]*-1,"")</f>
        <v/>
      </c>
      <c r="K1191" s="58" t="str">
        <f>IFERROR(Tabel1[[#This Row],[risico PF (%)]]/Tabel1[[#This Row],[Stoploss optie 2 (%)]]*-1,"")</f>
        <v/>
      </c>
      <c r="L1191" s="137"/>
      <c r="M1191" s="137"/>
      <c r="N1191" s="138"/>
      <c r="O1191" s="138"/>
      <c r="P1191" s="57"/>
      <c r="Q1191" s="61"/>
      <c r="R1191" s="61"/>
      <c r="S1191" s="61"/>
      <c r="T1191" s="60"/>
      <c r="U1191" s="60"/>
      <c r="V1191" s="62"/>
      <c r="W1191" s="62"/>
      <c r="X1191" s="76"/>
      <c r="Y1191" s="61"/>
      <c r="Z1191" s="163">
        <f>Tabel1[[#This Row],[prijs voorbij entry (%)]]-Tabel1[[#This Row],[Fictieve Stoploss (%)]]</f>
        <v>0</v>
      </c>
      <c r="AA1191" s="94"/>
      <c r="AB1191" s="94"/>
      <c r="AC1191" s="61"/>
      <c r="AD1191" s="61"/>
      <c r="AE1191" s="61"/>
      <c r="AF1191" s="95"/>
      <c r="AG1191" s="153">
        <f>Tabel1[[#This Row],[eindtijd]]-Tabel1[[#This Row],[starttijd]]</f>
        <v>0</v>
      </c>
      <c r="AI1191" s="59"/>
      <c r="AJ1191" s="162" t="str">
        <f>IFERROR($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1[[#This Row],[fees (%)]],"")</f>
        <v/>
      </c>
    </row>
    <row r="1192" spans="1:36" ht="15.75" customHeight="1" x14ac:dyDescent="0.35">
      <c r="A1192" s="55"/>
      <c r="B1192" s="56"/>
      <c r="C1192" s="56"/>
      <c r="D1192" s="56"/>
      <c r="E1192" s="56"/>
      <c r="F1192" s="57"/>
      <c r="G1192" s="67"/>
      <c r="H1192" s="67"/>
      <c r="I1192" s="185"/>
      <c r="J1192" s="58" t="str">
        <f>IFERROR(Tabel1[[#This Row],[risico PF (%)]]/Tabel1[[#This Row],[Fictieve Stoploss (%)]]*-1,"")</f>
        <v/>
      </c>
      <c r="K1192" s="58" t="str">
        <f>IFERROR(Tabel1[[#This Row],[risico PF (%)]]/Tabel1[[#This Row],[Stoploss optie 2 (%)]]*-1,"")</f>
        <v/>
      </c>
      <c r="L1192" s="137"/>
      <c r="M1192" s="137"/>
      <c r="N1192" s="138"/>
      <c r="O1192" s="138"/>
      <c r="P1192" s="57"/>
      <c r="Q1192" s="61"/>
      <c r="R1192" s="61"/>
      <c r="S1192" s="61"/>
      <c r="T1192" s="60"/>
      <c r="U1192" s="60"/>
      <c r="V1192" s="62"/>
      <c r="W1192" s="62"/>
      <c r="X1192" s="76"/>
      <c r="Y1192" s="61"/>
      <c r="Z1192" s="163">
        <f>Tabel1[[#This Row],[prijs voorbij entry (%)]]-Tabel1[[#This Row],[Fictieve Stoploss (%)]]</f>
        <v>0</v>
      </c>
      <c r="AA1192" s="94"/>
      <c r="AB1192" s="94"/>
      <c r="AC1192" s="61"/>
      <c r="AD1192" s="61"/>
      <c r="AE1192" s="61"/>
      <c r="AF1192" s="95"/>
      <c r="AG1192" s="153">
        <f>Tabel1[[#This Row],[eindtijd]]-Tabel1[[#This Row],[starttijd]]</f>
        <v>0</v>
      </c>
      <c r="AI1192" s="59"/>
      <c r="AJ1192" s="162" t="str">
        <f>IFERROR($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1[[#This Row],[fees (%)]],"")</f>
        <v/>
      </c>
    </row>
    <row r="1193" spans="1:36" ht="15.75" customHeight="1" x14ac:dyDescent="0.35">
      <c r="A1193" s="55"/>
      <c r="B1193" s="56"/>
      <c r="C1193" s="56"/>
      <c r="D1193" s="56"/>
      <c r="E1193" s="56"/>
      <c r="F1193" s="57"/>
      <c r="G1193" s="67"/>
      <c r="H1193" s="67"/>
      <c r="I1193" s="185"/>
      <c r="J1193" s="58" t="str">
        <f>IFERROR(Tabel1[[#This Row],[risico PF (%)]]/Tabel1[[#This Row],[Fictieve Stoploss (%)]]*-1,"")</f>
        <v/>
      </c>
      <c r="K1193" s="58" t="str">
        <f>IFERROR(Tabel1[[#This Row],[risico PF (%)]]/Tabel1[[#This Row],[Stoploss optie 2 (%)]]*-1,"")</f>
        <v/>
      </c>
      <c r="L1193" s="137"/>
      <c r="M1193" s="137"/>
      <c r="N1193" s="138"/>
      <c r="O1193" s="138"/>
      <c r="P1193" s="57"/>
      <c r="Q1193" s="61"/>
      <c r="R1193" s="61"/>
      <c r="S1193" s="61"/>
      <c r="T1193" s="60"/>
      <c r="U1193" s="60"/>
      <c r="V1193" s="62"/>
      <c r="W1193" s="62"/>
      <c r="X1193" s="76"/>
      <c r="Y1193" s="61"/>
      <c r="Z1193" s="163">
        <f>Tabel1[[#This Row],[prijs voorbij entry (%)]]-Tabel1[[#This Row],[Fictieve Stoploss (%)]]</f>
        <v>0</v>
      </c>
      <c r="AA1193" s="94"/>
      <c r="AB1193" s="94"/>
      <c r="AC1193" s="61"/>
      <c r="AD1193" s="61"/>
      <c r="AE1193" s="61"/>
      <c r="AF1193" s="95"/>
      <c r="AG1193" s="153">
        <f>Tabel1[[#This Row],[eindtijd]]-Tabel1[[#This Row],[starttijd]]</f>
        <v>0</v>
      </c>
      <c r="AI1193" s="59"/>
      <c r="AJ1193" s="162" t="str">
        <f>IFERROR($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1[[#This Row],[fees (%)]],"")</f>
        <v/>
      </c>
    </row>
    <row r="1194" spans="1:36" ht="15.75" customHeight="1" x14ac:dyDescent="0.35">
      <c r="A1194" s="55"/>
      <c r="B1194" s="56"/>
      <c r="C1194" s="56"/>
      <c r="D1194" s="56"/>
      <c r="E1194" s="56"/>
      <c r="F1194" s="57"/>
      <c r="G1194" s="67"/>
      <c r="H1194" s="67"/>
      <c r="I1194" s="185"/>
      <c r="J1194" s="58" t="str">
        <f>IFERROR(Tabel1[[#This Row],[risico PF (%)]]/Tabel1[[#This Row],[Fictieve Stoploss (%)]]*-1,"")</f>
        <v/>
      </c>
      <c r="K1194" s="58" t="str">
        <f>IFERROR(Tabel1[[#This Row],[risico PF (%)]]/Tabel1[[#This Row],[Stoploss optie 2 (%)]]*-1,"")</f>
        <v/>
      </c>
      <c r="L1194" s="137"/>
      <c r="M1194" s="137"/>
      <c r="N1194" s="138"/>
      <c r="O1194" s="138"/>
      <c r="P1194" s="57"/>
      <c r="Q1194" s="61"/>
      <c r="R1194" s="61"/>
      <c r="S1194" s="61"/>
      <c r="T1194" s="60"/>
      <c r="U1194" s="60"/>
      <c r="V1194" s="62"/>
      <c r="W1194" s="62"/>
      <c r="X1194" s="76"/>
      <c r="Y1194" s="61"/>
      <c r="Z1194" s="163">
        <f>Tabel1[[#This Row],[prijs voorbij entry (%)]]-Tabel1[[#This Row],[Fictieve Stoploss (%)]]</f>
        <v>0</v>
      </c>
      <c r="AA1194" s="94"/>
      <c r="AB1194" s="94"/>
      <c r="AC1194" s="61"/>
      <c r="AD1194" s="61"/>
      <c r="AE1194" s="61"/>
      <c r="AF1194" s="95"/>
      <c r="AG1194" s="153">
        <f>Tabel1[[#This Row],[eindtijd]]-Tabel1[[#This Row],[starttijd]]</f>
        <v>0</v>
      </c>
      <c r="AI1194" s="59"/>
      <c r="AJ1194" s="162" t="str">
        <f>IFERROR($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1[[#This Row],[fees (%)]],"")</f>
        <v/>
      </c>
    </row>
    <row r="1195" spans="1:36" ht="15.75" customHeight="1" x14ac:dyDescent="0.35">
      <c r="A1195" s="55"/>
      <c r="B1195" s="56"/>
      <c r="C1195" s="56"/>
      <c r="D1195" s="56"/>
      <c r="E1195" s="56"/>
      <c r="F1195" s="57"/>
      <c r="G1195" s="67"/>
      <c r="H1195" s="67"/>
      <c r="I1195" s="185"/>
      <c r="J1195" s="58" t="str">
        <f>IFERROR(Tabel1[[#This Row],[risico PF (%)]]/Tabel1[[#This Row],[Fictieve Stoploss (%)]]*-1,"")</f>
        <v/>
      </c>
      <c r="K1195" s="58" t="str">
        <f>IFERROR(Tabel1[[#This Row],[risico PF (%)]]/Tabel1[[#This Row],[Stoploss optie 2 (%)]]*-1,"")</f>
        <v/>
      </c>
      <c r="L1195" s="137"/>
      <c r="M1195" s="137"/>
      <c r="N1195" s="138"/>
      <c r="O1195" s="138"/>
      <c r="P1195" s="57"/>
      <c r="Q1195" s="61"/>
      <c r="R1195" s="61"/>
      <c r="S1195" s="61"/>
      <c r="T1195" s="60"/>
      <c r="U1195" s="60"/>
      <c r="V1195" s="62"/>
      <c r="W1195" s="62"/>
      <c r="X1195" s="76"/>
      <c r="Y1195" s="61"/>
      <c r="Z1195" s="163">
        <f>Tabel1[[#This Row],[prijs voorbij entry (%)]]-Tabel1[[#This Row],[Fictieve Stoploss (%)]]</f>
        <v>0</v>
      </c>
      <c r="AA1195" s="94"/>
      <c r="AB1195" s="94"/>
      <c r="AC1195" s="61"/>
      <c r="AD1195" s="61"/>
      <c r="AE1195" s="61"/>
      <c r="AF1195" s="95"/>
      <c r="AG1195" s="153">
        <f>Tabel1[[#This Row],[eindtijd]]-Tabel1[[#This Row],[starttijd]]</f>
        <v>0</v>
      </c>
      <c r="AI1195" s="59"/>
      <c r="AJ1195" s="162" t="str">
        <f>IFERROR($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1[[#This Row],[fees (%)]],"")</f>
        <v/>
      </c>
    </row>
    <row r="1196" spans="1:36" ht="15.75" customHeight="1" x14ac:dyDescent="0.35">
      <c r="A1196" s="55"/>
      <c r="B1196" s="56"/>
      <c r="C1196" s="56"/>
      <c r="D1196" s="56"/>
      <c r="E1196" s="56"/>
      <c r="F1196" s="57"/>
      <c r="G1196" s="67"/>
      <c r="H1196" s="67"/>
      <c r="I1196" s="185"/>
      <c r="J1196" s="58" t="str">
        <f>IFERROR(Tabel1[[#This Row],[risico PF (%)]]/Tabel1[[#This Row],[Fictieve Stoploss (%)]]*-1,"")</f>
        <v/>
      </c>
      <c r="K1196" s="58" t="str">
        <f>IFERROR(Tabel1[[#This Row],[risico PF (%)]]/Tabel1[[#This Row],[Stoploss optie 2 (%)]]*-1,"")</f>
        <v/>
      </c>
      <c r="L1196" s="137"/>
      <c r="M1196" s="137"/>
      <c r="N1196" s="138"/>
      <c r="O1196" s="138"/>
      <c r="P1196" s="57"/>
      <c r="Q1196" s="61"/>
      <c r="R1196" s="61"/>
      <c r="S1196" s="61"/>
      <c r="T1196" s="60"/>
      <c r="U1196" s="60"/>
      <c r="V1196" s="62"/>
      <c r="W1196" s="62"/>
      <c r="X1196" s="76"/>
      <c r="Y1196" s="61"/>
      <c r="Z1196" s="163">
        <f>Tabel1[[#This Row],[prijs voorbij entry (%)]]-Tabel1[[#This Row],[Fictieve Stoploss (%)]]</f>
        <v>0</v>
      </c>
      <c r="AA1196" s="94"/>
      <c r="AB1196" s="94"/>
      <c r="AC1196" s="61"/>
      <c r="AD1196" s="61"/>
      <c r="AE1196" s="61"/>
      <c r="AF1196" s="95"/>
      <c r="AG1196" s="153">
        <f>Tabel1[[#This Row],[eindtijd]]-Tabel1[[#This Row],[starttijd]]</f>
        <v>0</v>
      </c>
      <c r="AI1196" s="59"/>
      <c r="AJ1196" s="162" t="str">
        <f>IFERROR($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1[[#This Row],[fees (%)]],"")</f>
        <v/>
      </c>
    </row>
    <row r="1197" spans="1:36" ht="15.75" customHeight="1" x14ac:dyDescent="0.35">
      <c r="A1197" s="55"/>
      <c r="B1197" s="56"/>
      <c r="C1197" s="56"/>
      <c r="D1197" s="56"/>
      <c r="E1197" s="56"/>
      <c r="F1197" s="57"/>
      <c r="G1197" s="67"/>
      <c r="H1197" s="67"/>
      <c r="I1197" s="185"/>
      <c r="J1197" s="58" t="str">
        <f>IFERROR(Tabel1[[#This Row],[risico PF (%)]]/Tabel1[[#This Row],[Fictieve Stoploss (%)]]*-1,"")</f>
        <v/>
      </c>
      <c r="K1197" s="58" t="str">
        <f>IFERROR(Tabel1[[#This Row],[risico PF (%)]]/Tabel1[[#This Row],[Stoploss optie 2 (%)]]*-1,"")</f>
        <v/>
      </c>
      <c r="L1197" s="137"/>
      <c r="M1197" s="137"/>
      <c r="N1197" s="138"/>
      <c r="O1197" s="138"/>
      <c r="P1197" s="57"/>
      <c r="Q1197" s="61"/>
      <c r="R1197" s="61"/>
      <c r="S1197" s="61"/>
      <c r="T1197" s="60"/>
      <c r="U1197" s="60"/>
      <c r="V1197" s="62"/>
      <c r="W1197" s="62"/>
      <c r="X1197" s="76"/>
      <c r="Y1197" s="61"/>
      <c r="Z1197" s="163">
        <f>Tabel1[[#This Row],[prijs voorbij entry (%)]]-Tabel1[[#This Row],[Fictieve Stoploss (%)]]</f>
        <v>0</v>
      </c>
      <c r="AA1197" s="94"/>
      <c r="AB1197" s="94"/>
      <c r="AC1197" s="61"/>
      <c r="AD1197" s="61"/>
      <c r="AE1197" s="61"/>
      <c r="AF1197" s="95"/>
      <c r="AG1197" s="153">
        <f>Tabel1[[#This Row],[eindtijd]]-Tabel1[[#This Row],[starttijd]]</f>
        <v>0</v>
      </c>
      <c r="AI1197" s="59"/>
      <c r="AJ1197" s="162" t="str">
        <f>IFERROR($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1[[#This Row],[fees (%)]],"")</f>
        <v/>
      </c>
    </row>
    <row r="1198" spans="1:36" ht="15.75" customHeight="1" x14ac:dyDescent="0.35">
      <c r="A1198" s="55"/>
      <c r="B1198" s="56"/>
      <c r="C1198" s="56"/>
      <c r="D1198" s="56"/>
      <c r="E1198" s="56"/>
      <c r="F1198" s="57"/>
      <c r="G1198" s="67"/>
      <c r="H1198" s="67"/>
      <c r="I1198" s="185"/>
      <c r="J1198" s="58" t="str">
        <f>IFERROR(Tabel1[[#This Row],[risico PF (%)]]/Tabel1[[#This Row],[Fictieve Stoploss (%)]]*-1,"")</f>
        <v/>
      </c>
      <c r="K1198" s="58" t="str">
        <f>IFERROR(Tabel1[[#This Row],[risico PF (%)]]/Tabel1[[#This Row],[Stoploss optie 2 (%)]]*-1,"")</f>
        <v/>
      </c>
      <c r="L1198" s="137"/>
      <c r="M1198" s="137"/>
      <c r="N1198" s="138"/>
      <c r="O1198" s="138"/>
      <c r="P1198" s="57"/>
      <c r="Q1198" s="61"/>
      <c r="R1198" s="61"/>
      <c r="S1198" s="61"/>
      <c r="T1198" s="60"/>
      <c r="U1198" s="60"/>
      <c r="V1198" s="62"/>
      <c r="W1198" s="62"/>
      <c r="X1198" s="76"/>
      <c r="Y1198" s="61"/>
      <c r="Z1198" s="163">
        <f>Tabel1[[#This Row],[prijs voorbij entry (%)]]-Tabel1[[#This Row],[Fictieve Stoploss (%)]]</f>
        <v>0</v>
      </c>
      <c r="AA1198" s="94"/>
      <c r="AB1198" s="94"/>
      <c r="AC1198" s="61"/>
      <c r="AD1198" s="61"/>
      <c r="AE1198" s="61"/>
      <c r="AF1198" s="95"/>
      <c r="AG1198" s="153">
        <f>Tabel1[[#This Row],[eindtijd]]-Tabel1[[#This Row],[starttijd]]</f>
        <v>0</v>
      </c>
      <c r="AI1198" s="59"/>
      <c r="AJ1198" s="162" t="str">
        <f>IFERROR($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1[[#This Row],[fees (%)]],"")</f>
        <v/>
      </c>
    </row>
    <row r="1199" spans="1:36" ht="15.75" customHeight="1" x14ac:dyDescent="0.35">
      <c r="A1199" s="55"/>
      <c r="B1199" s="56"/>
      <c r="C1199" s="56"/>
      <c r="D1199" s="56"/>
      <c r="E1199" s="56"/>
      <c r="F1199" s="57"/>
      <c r="G1199" s="67"/>
      <c r="H1199" s="67"/>
      <c r="I1199" s="185"/>
      <c r="J1199" s="58" t="str">
        <f>IFERROR(Tabel1[[#This Row],[risico PF (%)]]/Tabel1[[#This Row],[Fictieve Stoploss (%)]]*-1,"")</f>
        <v/>
      </c>
      <c r="K1199" s="58" t="str">
        <f>IFERROR(Tabel1[[#This Row],[risico PF (%)]]/Tabel1[[#This Row],[Stoploss optie 2 (%)]]*-1,"")</f>
        <v/>
      </c>
      <c r="L1199" s="137"/>
      <c r="M1199" s="137"/>
      <c r="N1199" s="138"/>
      <c r="O1199" s="138"/>
      <c r="P1199" s="57"/>
      <c r="Q1199" s="61"/>
      <c r="R1199" s="61"/>
      <c r="S1199" s="61"/>
      <c r="T1199" s="60"/>
      <c r="U1199" s="60"/>
      <c r="V1199" s="62"/>
      <c r="W1199" s="62"/>
      <c r="X1199" s="76"/>
      <c r="Y1199" s="61"/>
      <c r="Z1199" s="163">
        <f>Tabel1[[#This Row],[prijs voorbij entry (%)]]-Tabel1[[#This Row],[Fictieve Stoploss (%)]]</f>
        <v>0</v>
      </c>
      <c r="AA1199" s="94"/>
      <c r="AB1199" s="94"/>
      <c r="AC1199" s="61"/>
      <c r="AD1199" s="61"/>
      <c r="AE1199" s="61"/>
      <c r="AF1199" s="95"/>
      <c r="AG1199" s="153">
        <f>Tabel1[[#This Row],[eindtijd]]-Tabel1[[#This Row],[starttijd]]</f>
        <v>0</v>
      </c>
      <c r="AI1199" s="59"/>
      <c r="AJ1199" s="162" t="str">
        <f>IFERROR($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1[[#This Row],[fees (%)]],"")</f>
        <v/>
      </c>
    </row>
    <row r="1200" spans="1:36" ht="15.75" customHeight="1" x14ac:dyDescent="0.35">
      <c r="A1200" s="55"/>
      <c r="B1200" s="56"/>
      <c r="C1200" s="56"/>
      <c r="D1200" s="56"/>
      <c r="E1200" s="56"/>
      <c r="F1200" s="57"/>
      <c r="G1200" s="67"/>
      <c r="H1200" s="67"/>
      <c r="I1200" s="185"/>
      <c r="J1200" s="58" t="str">
        <f>IFERROR(Tabel1[[#This Row],[risico PF (%)]]/Tabel1[[#This Row],[Fictieve Stoploss (%)]]*-1,"")</f>
        <v/>
      </c>
      <c r="K1200" s="58" t="str">
        <f>IFERROR(Tabel1[[#This Row],[risico PF (%)]]/Tabel1[[#This Row],[Stoploss optie 2 (%)]]*-1,"")</f>
        <v/>
      </c>
      <c r="L1200" s="137"/>
      <c r="M1200" s="137"/>
      <c r="N1200" s="138"/>
      <c r="O1200" s="138"/>
      <c r="P1200" s="57"/>
      <c r="Q1200" s="61"/>
      <c r="R1200" s="61"/>
      <c r="S1200" s="61"/>
      <c r="T1200" s="60"/>
      <c r="U1200" s="60"/>
      <c r="V1200" s="62"/>
      <c r="W1200" s="62"/>
      <c r="X1200" s="76"/>
      <c r="Y1200" s="61"/>
      <c r="Z1200" s="163">
        <f>Tabel1[[#This Row],[prijs voorbij entry (%)]]-Tabel1[[#This Row],[Fictieve Stoploss (%)]]</f>
        <v>0</v>
      </c>
      <c r="AA1200" s="94"/>
      <c r="AB1200" s="94"/>
      <c r="AC1200" s="61"/>
      <c r="AD1200" s="61"/>
      <c r="AE1200" s="61"/>
      <c r="AF1200" s="95"/>
      <c r="AG1200" s="153">
        <f>Tabel1[[#This Row],[eindtijd]]-Tabel1[[#This Row],[starttijd]]</f>
        <v>0</v>
      </c>
      <c r="AI1200" s="59"/>
      <c r="AJ1200" s="162" t="str">
        <f>IFERROR($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1[[#This Row],[fees (%)]],"")</f>
        <v/>
      </c>
    </row>
    <row r="1201" spans="1:36" ht="15.75" customHeight="1" x14ac:dyDescent="0.35">
      <c r="A1201" s="55"/>
      <c r="B1201" s="56"/>
      <c r="C1201" s="56"/>
      <c r="D1201" s="56"/>
      <c r="E1201" s="56"/>
      <c r="F1201" s="57"/>
      <c r="G1201" s="67"/>
      <c r="H1201" s="67"/>
      <c r="I1201" s="185"/>
      <c r="J1201" s="58" t="str">
        <f>IFERROR(Tabel1[[#This Row],[risico PF (%)]]/Tabel1[[#This Row],[Fictieve Stoploss (%)]]*-1,"")</f>
        <v/>
      </c>
      <c r="K1201" s="58" t="str">
        <f>IFERROR(Tabel1[[#This Row],[risico PF (%)]]/Tabel1[[#This Row],[Stoploss optie 2 (%)]]*-1,"")</f>
        <v/>
      </c>
      <c r="L1201" s="137"/>
      <c r="M1201" s="137"/>
      <c r="N1201" s="138"/>
      <c r="O1201" s="138"/>
      <c r="P1201" s="57"/>
      <c r="Q1201" s="61"/>
      <c r="R1201" s="61"/>
      <c r="S1201" s="61"/>
      <c r="T1201" s="60"/>
      <c r="U1201" s="60"/>
      <c r="V1201" s="62"/>
      <c r="W1201" s="62"/>
      <c r="X1201" s="76"/>
      <c r="Y1201" s="61"/>
      <c r="Z1201" s="163">
        <f>Tabel1[[#This Row],[prijs voorbij entry (%)]]-Tabel1[[#This Row],[Fictieve Stoploss (%)]]</f>
        <v>0</v>
      </c>
      <c r="AA1201" s="94"/>
      <c r="AB1201" s="94"/>
      <c r="AC1201" s="61"/>
      <c r="AD1201" s="61"/>
      <c r="AE1201" s="61"/>
      <c r="AF1201" s="95"/>
      <c r="AG1201" s="153">
        <f>Tabel1[[#This Row],[eindtijd]]-Tabel1[[#This Row],[starttijd]]</f>
        <v>0</v>
      </c>
      <c r="AI1201" s="59"/>
      <c r="AJ1201" s="162" t="str">
        <f>IFERROR($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1[[#This Row],[fees (%)]],"")</f>
        <v/>
      </c>
    </row>
    <row r="1202" spans="1:36" ht="15.75" customHeight="1" x14ac:dyDescent="0.35">
      <c r="A1202" s="55"/>
      <c r="B1202" s="56"/>
      <c r="C1202" s="56"/>
      <c r="D1202" s="56"/>
      <c r="E1202" s="56"/>
      <c r="F1202" s="57"/>
      <c r="G1202" s="67"/>
      <c r="H1202" s="67"/>
      <c r="I1202" s="185"/>
      <c r="J1202" s="58" t="str">
        <f>IFERROR(Tabel1[[#This Row],[risico PF (%)]]/Tabel1[[#This Row],[Fictieve Stoploss (%)]]*-1,"")</f>
        <v/>
      </c>
      <c r="K1202" s="58" t="str">
        <f>IFERROR(Tabel1[[#This Row],[risico PF (%)]]/Tabel1[[#This Row],[Stoploss optie 2 (%)]]*-1,"")</f>
        <v/>
      </c>
      <c r="L1202" s="137"/>
      <c r="M1202" s="137"/>
      <c r="N1202" s="138"/>
      <c r="O1202" s="138"/>
      <c r="P1202" s="57"/>
      <c r="Q1202" s="61"/>
      <c r="R1202" s="61"/>
      <c r="S1202" s="61"/>
      <c r="T1202" s="60"/>
      <c r="U1202" s="60"/>
      <c r="V1202" s="62"/>
      <c r="W1202" s="62"/>
      <c r="X1202" s="76"/>
      <c r="Y1202" s="61"/>
      <c r="Z1202" s="163">
        <f>Tabel1[[#This Row],[prijs voorbij entry (%)]]-Tabel1[[#This Row],[Fictieve Stoploss (%)]]</f>
        <v>0</v>
      </c>
      <c r="AA1202" s="94"/>
      <c r="AB1202" s="94"/>
      <c r="AC1202" s="61"/>
      <c r="AD1202" s="61"/>
      <c r="AE1202" s="61"/>
      <c r="AF1202" s="95"/>
      <c r="AG1202" s="153">
        <f>Tabel1[[#This Row],[eindtijd]]-Tabel1[[#This Row],[starttijd]]</f>
        <v>0</v>
      </c>
      <c r="AI1202" s="59"/>
      <c r="AJ1202" s="162" t="str">
        <f>IFERROR($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1[[#This Row],[fees (%)]],"")</f>
        <v/>
      </c>
    </row>
    <row r="1203" spans="1:36" ht="15.75" customHeight="1" x14ac:dyDescent="0.35">
      <c r="A1203" s="55"/>
      <c r="B1203" s="56"/>
      <c r="C1203" s="56"/>
      <c r="D1203" s="56"/>
      <c r="E1203" s="56"/>
      <c r="F1203" s="57"/>
      <c r="G1203" s="67"/>
      <c r="H1203" s="67"/>
      <c r="I1203" s="185"/>
      <c r="J1203" s="58" t="str">
        <f>IFERROR(Tabel1[[#This Row],[risico PF (%)]]/Tabel1[[#This Row],[Fictieve Stoploss (%)]]*-1,"")</f>
        <v/>
      </c>
      <c r="K1203" s="58" t="str">
        <f>IFERROR(Tabel1[[#This Row],[risico PF (%)]]/Tabel1[[#This Row],[Stoploss optie 2 (%)]]*-1,"")</f>
        <v/>
      </c>
      <c r="L1203" s="137"/>
      <c r="M1203" s="137"/>
      <c r="N1203" s="138"/>
      <c r="O1203" s="138"/>
      <c r="P1203" s="57"/>
      <c r="Q1203" s="61"/>
      <c r="R1203" s="61"/>
      <c r="S1203" s="61"/>
      <c r="T1203" s="60"/>
      <c r="U1203" s="60"/>
      <c r="V1203" s="62"/>
      <c r="W1203" s="62"/>
      <c r="X1203" s="76"/>
      <c r="Y1203" s="61"/>
      <c r="Z1203" s="163">
        <f>Tabel1[[#This Row],[prijs voorbij entry (%)]]-Tabel1[[#This Row],[Fictieve Stoploss (%)]]</f>
        <v>0</v>
      </c>
      <c r="AA1203" s="94"/>
      <c r="AB1203" s="94"/>
      <c r="AC1203" s="61"/>
      <c r="AD1203" s="61"/>
      <c r="AE1203" s="61"/>
      <c r="AF1203" s="95"/>
      <c r="AG1203" s="153">
        <f>Tabel1[[#This Row],[eindtijd]]-Tabel1[[#This Row],[starttijd]]</f>
        <v>0</v>
      </c>
      <c r="AI1203" s="59"/>
      <c r="AJ1203" s="162" t="str">
        <f>IFERROR($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1[[#This Row],[fees (%)]],"")</f>
        <v/>
      </c>
    </row>
    <row r="1204" spans="1:36" ht="15.75" customHeight="1" x14ac:dyDescent="0.35">
      <c r="A1204" s="55"/>
      <c r="B1204" s="56"/>
      <c r="C1204" s="56"/>
      <c r="D1204" s="56"/>
      <c r="E1204" s="56"/>
      <c r="F1204" s="57"/>
      <c r="G1204" s="67"/>
      <c r="H1204" s="67"/>
      <c r="I1204" s="185"/>
      <c r="J1204" s="58" t="str">
        <f>IFERROR(Tabel1[[#This Row],[risico PF (%)]]/Tabel1[[#This Row],[Fictieve Stoploss (%)]]*-1,"")</f>
        <v/>
      </c>
      <c r="K1204" s="58" t="str">
        <f>IFERROR(Tabel1[[#This Row],[risico PF (%)]]/Tabel1[[#This Row],[Stoploss optie 2 (%)]]*-1,"")</f>
        <v/>
      </c>
      <c r="L1204" s="137"/>
      <c r="M1204" s="137"/>
      <c r="N1204" s="138"/>
      <c r="O1204" s="138"/>
      <c r="P1204" s="57"/>
      <c r="Q1204" s="61"/>
      <c r="R1204" s="61"/>
      <c r="S1204" s="61"/>
      <c r="T1204" s="60"/>
      <c r="U1204" s="60"/>
      <c r="V1204" s="62"/>
      <c r="W1204" s="62"/>
      <c r="X1204" s="76"/>
      <c r="Y1204" s="61"/>
      <c r="Z1204" s="163">
        <f>Tabel1[[#This Row],[prijs voorbij entry (%)]]-Tabel1[[#This Row],[Fictieve Stoploss (%)]]</f>
        <v>0</v>
      </c>
      <c r="AA1204" s="94"/>
      <c r="AB1204" s="94"/>
      <c r="AC1204" s="61"/>
      <c r="AD1204" s="61"/>
      <c r="AE1204" s="61"/>
      <c r="AF1204" s="95"/>
      <c r="AG1204" s="153">
        <f>Tabel1[[#This Row],[eindtijd]]-Tabel1[[#This Row],[starttijd]]</f>
        <v>0</v>
      </c>
      <c r="AI1204" s="59"/>
      <c r="AJ1204" s="162" t="str">
        <f>IFERROR($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1[[#This Row],[fees (%)]],"")</f>
        <v/>
      </c>
    </row>
    <row r="1205" spans="1:36" ht="15.75" customHeight="1" x14ac:dyDescent="0.35">
      <c r="A1205" s="55"/>
      <c r="B1205" s="56"/>
      <c r="C1205" s="56"/>
      <c r="D1205" s="56"/>
      <c r="E1205" s="56"/>
      <c r="F1205" s="57"/>
      <c r="G1205" s="67"/>
      <c r="H1205" s="67"/>
      <c r="I1205" s="185"/>
      <c r="J1205" s="58" t="str">
        <f>IFERROR(Tabel1[[#This Row],[risico PF (%)]]/Tabel1[[#This Row],[Fictieve Stoploss (%)]]*-1,"")</f>
        <v/>
      </c>
      <c r="K1205" s="58" t="str">
        <f>IFERROR(Tabel1[[#This Row],[risico PF (%)]]/Tabel1[[#This Row],[Stoploss optie 2 (%)]]*-1,"")</f>
        <v/>
      </c>
      <c r="L1205" s="137"/>
      <c r="M1205" s="137"/>
      <c r="N1205" s="138"/>
      <c r="O1205" s="138"/>
      <c r="P1205" s="57"/>
      <c r="Q1205" s="61"/>
      <c r="R1205" s="61"/>
      <c r="S1205" s="61"/>
      <c r="T1205" s="60"/>
      <c r="U1205" s="60"/>
      <c r="V1205" s="62"/>
      <c r="W1205" s="62"/>
      <c r="X1205" s="76"/>
      <c r="Y1205" s="61"/>
      <c r="Z1205" s="163">
        <f>Tabel1[[#This Row],[prijs voorbij entry (%)]]-Tabel1[[#This Row],[Fictieve Stoploss (%)]]</f>
        <v>0</v>
      </c>
      <c r="AA1205" s="94"/>
      <c r="AB1205" s="94"/>
      <c r="AC1205" s="61"/>
      <c r="AD1205" s="61"/>
      <c r="AE1205" s="61"/>
      <c r="AF1205" s="95"/>
      <c r="AG1205" s="153">
        <f>Tabel1[[#This Row],[eindtijd]]-Tabel1[[#This Row],[starttijd]]</f>
        <v>0</v>
      </c>
      <c r="AI1205" s="59"/>
      <c r="AJ1205" s="162" t="str">
        <f>IFERROR($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1[[#This Row],[fees (%)]],"")</f>
        <v/>
      </c>
    </row>
    <row r="1206" spans="1:36" ht="15.75" customHeight="1" x14ac:dyDescent="0.35">
      <c r="A1206" s="55"/>
      <c r="B1206" s="56"/>
      <c r="C1206" s="56"/>
      <c r="D1206" s="56"/>
      <c r="E1206" s="56"/>
      <c r="F1206" s="57"/>
      <c r="G1206" s="67"/>
      <c r="H1206" s="67"/>
      <c r="I1206" s="185"/>
      <c r="J1206" s="58" t="str">
        <f>IFERROR(Tabel1[[#This Row],[risico PF (%)]]/Tabel1[[#This Row],[Fictieve Stoploss (%)]]*-1,"")</f>
        <v/>
      </c>
      <c r="K1206" s="58" t="str">
        <f>IFERROR(Tabel1[[#This Row],[risico PF (%)]]/Tabel1[[#This Row],[Stoploss optie 2 (%)]]*-1,"")</f>
        <v/>
      </c>
      <c r="L1206" s="137"/>
      <c r="M1206" s="137"/>
      <c r="N1206" s="138"/>
      <c r="O1206" s="138"/>
      <c r="P1206" s="57"/>
      <c r="Q1206" s="61"/>
      <c r="R1206" s="61"/>
      <c r="S1206" s="61"/>
      <c r="T1206" s="60"/>
      <c r="U1206" s="60"/>
      <c r="V1206" s="62"/>
      <c r="W1206" s="62"/>
      <c r="X1206" s="76"/>
      <c r="Y1206" s="61"/>
      <c r="Z1206" s="163">
        <f>Tabel1[[#This Row],[prijs voorbij entry (%)]]-Tabel1[[#This Row],[Fictieve Stoploss (%)]]</f>
        <v>0</v>
      </c>
      <c r="AA1206" s="94"/>
      <c r="AB1206" s="94"/>
      <c r="AC1206" s="61"/>
      <c r="AD1206" s="61"/>
      <c r="AE1206" s="61"/>
      <c r="AF1206" s="95"/>
      <c r="AG1206" s="153">
        <f>Tabel1[[#This Row],[eindtijd]]-Tabel1[[#This Row],[starttijd]]</f>
        <v>0</v>
      </c>
      <c r="AI1206" s="59"/>
      <c r="AJ1206" s="162" t="str">
        <f>IFERROR($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1[[#This Row],[fees (%)]],"")</f>
        <v/>
      </c>
    </row>
    <row r="1207" spans="1:36" ht="15.75" customHeight="1" x14ac:dyDescent="0.35">
      <c r="A1207" s="55"/>
      <c r="B1207" s="56"/>
      <c r="C1207" s="56"/>
      <c r="D1207" s="56"/>
      <c r="E1207" s="56"/>
      <c r="F1207" s="57"/>
      <c r="G1207" s="67"/>
      <c r="H1207" s="67"/>
      <c r="I1207" s="185"/>
      <c r="J1207" s="58" t="str">
        <f>IFERROR(Tabel1[[#This Row],[risico PF (%)]]/Tabel1[[#This Row],[Fictieve Stoploss (%)]]*-1,"")</f>
        <v/>
      </c>
      <c r="K1207" s="58" t="str">
        <f>IFERROR(Tabel1[[#This Row],[risico PF (%)]]/Tabel1[[#This Row],[Stoploss optie 2 (%)]]*-1,"")</f>
        <v/>
      </c>
      <c r="L1207" s="137"/>
      <c r="M1207" s="137"/>
      <c r="N1207" s="138"/>
      <c r="O1207" s="138"/>
      <c r="P1207" s="57"/>
      <c r="Q1207" s="61"/>
      <c r="R1207" s="61"/>
      <c r="S1207" s="61"/>
      <c r="T1207" s="60"/>
      <c r="U1207" s="60"/>
      <c r="V1207" s="62"/>
      <c r="W1207" s="62"/>
      <c r="X1207" s="76"/>
      <c r="Y1207" s="61"/>
      <c r="Z1207" s="163">
        <f>Tabel1[[#This Row],[prijs voorbij entry (%)]]-Tabel1[[#This Row],[Fictieve Stoploss (%)]]</f>
        <v>0</v>
      </c>
      <c r="AA1207" s="94"/>
      <c r="AB1207" s="94"/>
      <c r="AC1207" s="61"/>
      <c r="AD1207" s="61"/>
      <c r="AE1207" s="61"/>
      <c r="AF1207" s="95"/>
      <c r="AG1207" s="153">
        <f>Tabel1[[#This Row],[eindtijd]]-Tabel1[[#This Row],[starttijd]]</f>
        <v>0</v>
      </c>
      <c r="AI1207" s="59"/>
      <c r="AJ1207" s="162" t="str">
        <f>IFERROR($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1[[#This Row],[fees (%)]],"")</f>
        <v/>
      </c>
    </row>
    <row r="1208" spans="1:36" ht="15.75" customHeight="1" x14ac:dyDescent="0.35">
      <c r="A1208" s="55"/>
      <c r="B1208" s="56"/>
      <c r="C1208" s="56"/>
      <c r="D1208" s="56"/>
      <c r="E1208" s="56"/>
      <c r="F1208" s="57"/>
      <c r="G1208" s="67"/>
      <c r="H1208" s="67"/>
      <c r="I1208" s="185"/>
      <c r="J1208" s="58" t="str">
        <f>IFERROR(Tabel1[[#This Row],[risico PF (%)]]/Tabel1[[#This Row],[Fictieve Stoploss (%)]]*-1,"")</f>
        <v/>
      </c>
      <c r="K1208" s="58" t="str">
        <f>IFERROR(Tabel1[[#This Row],[risico PF (%)]]/Tabel1[[#This Row],[Stoploss optie 2 (%)]]*-1,"")</f>
        <v/>
      </c>
      <c r="L1208" s="137"/>
      <c r="M1208" s="137"/>
      <c r="N1208" s="138"/>
      <c r="O1208" s="138"/>
      <c r="P1208" s="57"/>
      <c r="Q1208" s="61"/>
      <c r="R1208" s="61"/>
      <c r="S1208" s="61"/>
      <c r="T1208" s="60"/>
      <c r="U1208" s="60"/>
      <c r="V1208" s="62"/>
      <c r="W1208" s="62"/>
      <c r="X1208" s="76"/>
      <c r="Y1208" s="61"/>
      <c r="Z1208" s="163">
        <f>Tabel1[[#This Row],[prijs voorbij entry (%)]]-Tabel1[[#This Row],[Fictieve Stoploss (%)]]</f>
        <v>0</v>
      </c>
      <c r="AA1208" s="94"/>
      <c r="AB1208" s="94"/>
      <c r="AC1208" s="61"/>
      <c r="AD1208" s="61"/>
      <c r="AE1208" s="61"/>
      <c r="AF1208" s="95"/>
      <c r="AG1208" s="153">
        <f>Tabel1[[#This Row],[eindtijd]]-Tabel1[[#This Row],[starttijd]]</f>
        <v>0</v>
      </c>
      <c r="AI1208" s="59"/>
      <c r="AJ1208" s="162" t="str">
        <f>IFERROR($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1[[#This Row],[fees (%)]],"")</f>
        <v/>
      </c>
    </row>
    <row r="1209" spans="1:36" ht="15.75" customHeight="1" x14ac:dyDescent="0.35">
      <c r="A1209" s="55"/>
      <c r="B1209" s="56"/>
      <c r="C1209" s="56"/>
      <c r="D1209" s="56"/>
      <c r="E1209" s="56"/>
      <c r="F1209" s="57"/>
      <c r="G1209" s="67"/>
      <c r="H1209" s="67"/>
      <c r="I1209" s="185"/>
      <c r="J1209" s="58" t="str">
        <f>IFERROR(Tabel1[[#This Row],[risico PF (%)]]/Tabel1[[#This Row],[Fictieve Stoploss (%)]]*-1,"")</f>
        <v/>
      </c>
      <c r="K1209" s="58" t="str">
        <f>IFERROR(Tabel1[[#This Row],[risico PF (%)]]/Tabel1[[#This Row],[Stoploss optie 2 (%)]]*-1,"")</f>
        <v/>
      </c>
      <c r="L1209" s="137"/>
      <c r="M1209" s="137"/>
      <c r="N1209" s="138"/>
      <c r="O1209" s="138"/>
      <c r="P1209" s="57"/>
      <c r="Q1209" s="61"/>
      <c r="R1209" s="61"/>
      <c r="S1209" s="61"/>
      <c r="T1209" s="60"/>
      <c r="U1209" s="60"/>
      <c r="V1209" s="62"/>
      <c r="W1209" s="62"/>
      <c r="X1209" s="76"/>
      <c r="Y1209" s="61"/>
      <c r="Z1209" s="163">
        <f>Tabel1[[#This Row],[prijs voorbij entry (%)]]-Tabel1[[#This Row],[Fictieve Stoploss (%)]]</f>
        <v>0</v>
      </c>
      <c r="AA1209" s="94"/>
      <c r="AB1209" s="94"/>
      <c r="AC1209" s="61"/>
      <c r="AD1209" s="61"/>
      <c r="AE1209" s="61"/>
      <c r="AF1209" s="95"/>
      <c r="AG1209" s="153">
        <f>Tabel1[[#This Row],[eindtijd]]-Tabel1[[#This Row],[starttijd]]</f>
        <v>0</v>
      </c>
      <c r="AI1209" s="59"/>
      <c r="AJ1209" s="162" t="str">
        <f>IFERROR($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1[[#This Row],[fees (%)]],"")</f>
        <v/>
      </c>
    </row>
    <row r="1210" spans="1:36" ht="15.75" customHeight="1" x14ac:dyDescent="0.35">
      <c r="A1210" s="55"/>
      <c r="B1210" s="56"/>
      <c r="C1210" s="56"/>
      <c r="D1210" s="56"/>
      <c r="E1210" s="56"/>
      <c r="F1210" s="57"/>
      <c r="G1210" s="67"/>
      <c r="H1210" s="67"/>
      <c r="I1210" s="185"/>
      <c r="J1210" s="58" t="str">
        <f>IFERROR(Tabel1[[#This Row],[risico PF (%)]]/Tabel1[[#This Row],[Fictieve Stoploss (%)]]*-1,"")</f>
        <v/>
      </c>
      <c r="K1210" s="58" t="str">
        <f>IFERROR(Tabel1[[#This Row],[risico PF (%)]]/Tabel1[[#This Row],[Stoploss optie 2 (%)]]*-1,"")</f>
        <v/>
      </c>
      <c r="L1210" s="137"/>
      <c r="M1210" s="137"/>
      <c r="N1210" s="138"/>
      <c r="O1210" s="138"/>
      <c r="P1210" s="57"/>
      <c r="Q1210" s="61"/>
      <c r="R1210" s="61"/>
      <c r="S1210" s="61"/>
      <c r="T1210" s="60"/>
      <c r="U1210" s="60"/>
      <c r="V1210" s="62"/>
      <c r="W1210" s="62"/>
      <c r="X1210" s="76"/>
      <c r="Y1210" s="61"/>
      <c r="Z1210" s="163">
        <f>Tabel1[[#This Row],[prijs voorbij entry (%)]]-Tabel1[[#This Row],[Fictieve Stoploss (%)]]</f>
        <v>0</v>
      </c>
      <c r="AA1210" s="94"/>
      <c r="AB1210" s="94"/>
      <c r="AC1210" s="61"/>
      <c r="AD1210" s="61"/>
      <c r="AE1210" s="61"/>
      <c r="AF1210" s="95"/>
      <c r="AG1210" s="153">
        <f>Tabel1[[#This Row],[eindtijd]]-Tabel1[[#This Row],[starttijd]]</f>
        <v>0</v>
      </c>
      <c r="AI1210" s="59"/>
      <c r="AJ1210" s="162" t="str">
        <f>IFERROR($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1[[#This Row],[fees (%)]],"")</f>
        <v/>
      </c>
    </row>
    <row r="1211" spans="1:36" ht="15.75" customHeight="1" x14ac:dyDescent="0.35">
      <c r="A1211" s="55"/>
      <c r="B1211" s="56"/>
      <c r="C1211" s="56"/>
      <c r="D1211" s="56"/>
      <c r="E1211" s="56"/>
      <c r="F1211" s="57"/>
      <c r="G1211" s="67"/>
      <c r="H1211" s="67"/>
      <c r="I1211" s="185"/>
      <c r="J1211" s="58" t="str">
        <f>IFERROR(Tabel1[[#This Row],[risico PF (%)]]/Tabel1[[#This Row],[Fictieve Stoploss (%)]]*-1,"")</f>
        <v/>
      </c>
      <c r="K1211" s="58" t="str">
        <f>IFERROR(Tabel1[[#This Row],[risico PF (%)]]/Tabel1[[#This Row],[Stoploss optie 2 (%)]]*-1,"")</f>
        <v/>
      </c>
      <c r="L1211" s="137"/>
      <c r="M1211" s="137"/>
      <c r="N1211" s="138"/>
      <c r="O1211" s="138"/>
      <c r="P1211" s="57"/>
      <c r="Q1211" s="61"/>
      <c r="R1211" s="61"/>
      <c r="S1211" s="61"/>
      <c r="T1211" s="60"/>
      <c r="U1211" s="60"/>
      <c r="V1211" s="62"/>
      <c r="W1211" s="62"/>
      <c r="X1211" s="76"/>
      <c r="Y1211" s="61"/>
      <c r="Z1211" s="163">
        <f>Tabel1[[#This Row],[prijs voorbij entry (%)]]-Tabel1[[#This Row],[Fictieve Stoploss (%)]]</f>
        <v>0</v>
      </c>
      <c r="AA1211" s="94"/>
      <c r="AB1211" s="94"/>
      <c r="AC1211" s="61"/>
      <c r="AD1211" s="61"/>
      <c r="AE1211" s="61"/>
      <c r="AF1211" s="95"/>
      <c r="AG1211" s="153">
        <f>Tabel1[[#This Row],[eindtijd]]-Tabel1[[#This Row],[starttijd]]</f>
        <v>0</v>
      </c>
      <c r="AI1211" s="59"/>
      <c r="AJ1211" s="162" t="str">
        <f>IFERROR($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1[[#This Row],[fees (%)]],"")</f>
        <v/>
      </c>
    </row>
    <row r="1212" spans="1:36" ht="15.75" customHeight="1" x14ac:dyDescent="0.35">
      <c r="A1212" s="55"/>
      <c r="B1212" s="56"/>
      <c r="C1212" s="56"/>
      <c r="D1212" s="56"/>
      <c r="E1212" s="56"/>
      <c r="F1212" s="57"/>
      <c r="G1212" s="67"/>
      <c r="H1212" s="67"/>
      <c r="I1212" s="185"/>
      <c r="J1212" s="58" t="str">
        <f>IFERROR(Tabel1[[#This Row],[risico PF (%)]]/Tabel1[[#This Row],[Fictieve Stoploss (%)]]*-1,"")</f>
        <v/>
      </c>
      <c r="K1212" s="58" t="str">
        <f>IFERROR(Tabel1[[#This Row],[risico PF (%)]]/Tabel1[[#This Row],[Stoploss optie 2 (%)]]*-1,"")</f>
        <v/>
      </c>
      <c r="L1212" s="137"/>
      <c r="M1212" s="137"/>
      <c r="N1212" s="138"/>
      <c r="O1212" s="138"/>
      <c r="P1212" s="57"/>
      <c r="Q1212" s="61"/>
      <c r="R1212" s="61"/>
      <c r="S1212" s="61"/>
      <c r="T1212" s="60"/>
      <c r="U1212" s="60"/>
      <c r="V1212" s="62"/>
      <c r="W1212" s="62"/>
      <c r="X1212" s="76"/>
      <c r="Y1212" s="61"/>
      <c r="Z1212" s="163">
        <f>Tabel1[[#This Row],[prijs voorbij entry (%)]]-Tabel1[[#This Row],[Fictieve Stoploss (%)]]</f>
        <v>0</v>
      </c>
      <c r="AA1212" s="94"/>
      <c r="AB1212" s="94"/>
      <c r="AC1212" s="61"/>
      <c r="AD1212" s="61"/>
      <c r="AE1212" s="61"/>
      <c r="AF1212" s="95"/>
      <c r="AG1212" s="153">
        <f>Tabel1[[#This Row],[eindtijd]]-Tabel1[[#This Row],[starttijd]]</f>
        <v>0</v>
      </c>
      <c r="AI1212" s="59"/>
      <c r="AJ1212" s="162" t="str">
        <f>IFERROR($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1[[#This Row],[fees (%)]],"")</f>
        <v/>
      </c>
    </row>
    <row r="1213" spans="1:36" ht="15.75" customHeight="1" x14ac:dyDescent="0.35">
      <c r="A1213" s="55"/>
      <c r="B1213" s="56"/>
      <c r="C1213" s="56"/>
      <c r="D1213" s="56"/>
      <c r="E1213" s="56"/>
      <c r="F1213" s="57"/>
      <c r="G1213" s="67"/>
      <c r="H1213" s="67"/>
      <c r="I1213" s="185"/>
      <c r="J1213" s="58" t="str">
        <f>IFERROR(Tabel1[[#This Row],[risico PF (%)]]/Tabel1[[#This Row],[Fictieve Stoploss (%)]]*-1,"")</f>
        <v/>
      </c>
      <c r="K1213" s="58" t="str">
        <f>IFERROR(Tabel1[[#This Row],[risico PF (%)]]/Tabel1[[#This Row],[Stoploss optie 2 (%)]]*-1,"")</f>
        <v/>
      </c>
      <c r="L1213" s="137"/>
      <c r="M1213" s="137"/>
      <c r="N1213" s="138"/>
      <c r="O1213" s="138"/>
      <c r="P1213" s="57"/>
      <c r="Q1213" s="61"/>
      <c r="R1213" s="61"/>
      <c r="S1213" s="61"/>
      <c r="T1213" s="60"/>
      <c r="U1213" s="60"/>
      <c r="V1213" s="62"/>
      <c r="W1213" s="62"/>
      <c r="X1213" s="76"/>
      <c r="Y1213" s="61"/>
      <c r="Z1213" s="163">
        <f>Tabel1[[#This Row],[prijs voorbij entry (%)]]-Tabel1[[#This Row],[Fictieve Stoploss (%)]]</f>
        <v>0</v>
      </c>
      <c r="AA1213" s="94"/>
      <c r="AB1213" s="94"/>
      <c r="AC1213" s="61"/>
      <c r="AD1213" s="61"/>
      <c r="AE1213" s="61"/>
      <c r="AF1213" s="95"/>
      <c r="AG1213" s="153">
        <f>Tabel1[[#This Row],[eindtijd]]-Tabel1[[#This Row],[starttijd]]</f>
        <v>0</v>
      </c>
      <c r="AI1213" s="59"/>
      <c r="AJ1213" s="162" t="str">
        <f>IFERROR($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1[[#This Row],[fees (%)]],"")</f>
        <v/>
      </c>
    </row>
    <row r="1214" spans="1:36" ht="15.75" customHeight="1" x14ac:dyDescent="0.35">
      <c r="A1214" s="55"/>
      <c r="B1214" s="56"/>
      <c r="C1214" s="56"/>
      <c r="D1214" s="56"/>
      <c r="E1214" s="56"/>
      <c r="F1214" s="57"/>
      <c r="G1214" s="67"/>
      <c r="H1214" s="67"/>
      <c r="I1214" s="185"/>
      <c r="J1214" s="58" t="str">
        <f>IFERROR(Tabel1[[#This Row],[risico PF (%)]]/Tabel1[[#This Row],[Fictieve Stoploss (%)]]*-1,"")</f>
        <v/>
      </c>
      <c r="K1214" s="58" t="str">
        <f>IFERROR(Tabel1[[#This Row],[risico PF (%)]]/Tabel1[[#This Row],[Stoploss optie 2 (%)]]*-1,"")</f>
        <v/>
      </c>
      <c r="L1214" s="137"/>
      <c r="M1214" s="137"/>
      <c r="N1214" s="138"/>
      <c r="O1214" s="138"/>
      <c r="P1214" s="57"/>
      <c r="Q1214" s="61"/>
      <c r="R1214" s="61"/>
      <c r="S1214" s="61"/>
      <c r="T1214" s="60"/>
      <c r="U1214" s="60"/>
      <c r="V1214" s="62"/>
      <c r="W1214" s="62"/>
      <c r="X1214" s="76"/>
      <c r="Y1214" s="61"/>
      <c r="Z1214" s="163">
        <f>Tabel1[[#This Row],[prijs voorbij entry (%)]]-Tabel1[[#This Row],[Fictieve Stoploss (%)]]</f>
        <v>0</v>
      </c>
      <c r="AA1214" s="94"/>
      <c r="AB1214" s="94"/>
      <c r="AC1214" s="61"/>
      <c r="AD1214" s="61"/>
      <c r="AE1214" s="61"/>
      <c r="AF1214" s="95"/>
      <c r="AG1214" s="153">
        <f>Tabel1[[#This Row],[eindtijd]]-Tabel1[[#This Row],[starttijd]]</f>
        <v>0</v>
      </c>
      <c r="AI1214" s="59"/>
      <c r="AJ1214" s="162" t="str">
        <f>IFERROR($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1[[#This Row],[fees (%)]],"")</f>
        <v/>
      </c>
    </row>
    <row r="1215" spans="1:36" ht="15.75" customHeight="1" x14ac:dyDescent="0.35">
      <c r="A1215" s="55"/>
      <c r="B1215" s="56"/>
      <c r="C1215" s="56"/>
      <c r="D1215" s="56"/>
      <c r="E1215" s="56"/>
      <c r="F1215" s="57"/>
      <c r="G1215" s="67"/>
      <c r="H1215" s="67"/>
      <c r="I1215" s="185"/>
      <c r="J1215" s="58" t="str">
        <f>IFERROR(Tabel1[[#This Row],[risico PF (%)]]/Tabel1[[#This Row],[Fictieve Stoploss (%)]]*-1,"")</f>
        <v/>
      </c>
      <c r="K1215" s="58" t="str">
        <f>IFERROR(Tabel1[[#This Row],[risico PF (%)]]/Tabel1[[#This Row],[Stoploss optie 2 (%)]]*-1,"")</f>
        <v/>
      </c>
      <c r="L1215" s="137"/>
      <c r="M1215" s="137"/>
      <c r="N1215" s="138"/>
      <c r="O1215" s="138"/>
      <c r="P1215" s="57"/>
      <c r="Q1215" s="61"/>
      <c r="R1215" s="61"/>
      <c r="S1215" s="61"/>
      <c r="T1215" s="60"/>
      <c r="U1215" s="60"/>
      <c r="V1215" s="62"/>
      <c r="W1215" s="62"/>
      <c r="X1215" s="76"/>
      <c r="Y1215" s="61"/>
      <c r="Z1215" s="163">
        <f>Tabel1[[#This Row],[prijs voorbij entry (%)]]-Tabel1[[#This Row],[Fictieve Stoploss (%)]]</f>
        <v>0</v>
      </c>
      <c r="AA1215" s="94"/>
      <c r="AB1215" s="94"/>
      <c r="AC1215" s="61"/>
      <c r="AD1215" s="61"/>
      <c r="AE1215" s="61"/>
      <c r="AF1215" s="95"/>
      <c r="AG1215" s="153">
        <f>Tabel1[[#This Row],[eindtijd]]-Tabel1[[#This Row],[starttijd]]</f>
        <v>0</v>
      </c>
      <c r="AI1215" s="59"/>
      <c r="AJ1215" s="162" t="str">
        <f>IFERROR($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1[[#This Row],[fees (%)]],"")</f>
        <v/>
      </c>
    </row>
    <row r="1216" spans="1:36" ht="15.75" customHeight="1" x14ac:dyDescent="0.35">
      <c r="A1216" s="55"/>
      <c r="B1216" s="56"/>
      <c r="C1216" s="56"/>
      <c r="D1216" s="56"/>
      <c r="E1216" s="56"/>
      <c r="F1216" s="57"/>
      <c r="G1216" s="67"/>
      <c r="H1216" s="67"/>
      <c r="I1216" s="185"/>
      <c r="J1216" s="58" t="str">
        <f>IFERROR(Tabel1[[#This Row],[risico PF (%)]]/Tabel1[[#This Row],[Fictieve Stoploss (%)]]*-1,"")</f>
        <v/>
      </c>
      <c r="K1216" s="58" t="str">
        <f>IFERROR(Tabel1[[#This Row],[risico PF (%)]]/Tabel1[[#This Row],[Stoploss optie 2 (%)]]*-1,"")</f>
        <v/>
      </c>
      <c r="L1216" s="137"/>
      <c r="M1216" s="137"/>
      <c r="N1216" s="138"/>
      <c r="O1216" s="138"/>
      <c r="P1216" s="57"/>
      <c r="Q1216" s="61"/>
      <c r="R1216" s="61"/>
      <c r="S1216" s="61"/>
      <c r="T1216" s="60"/>
      <c r="U1216" s="60"/>
      <c r="V1216" s="62"/>
      <c r="W1216" s="62"/>
      <c r="X1216" s="76"/>
      <c r="Y1216" s="61"/>
      <c r="Z1216" s="163">
        <f>Tabel1[[#This Row],[prijs voorbij entry (%)]]-Tabel1[[#This Row],[Fictieve Stoploss (%)]]</f>
        <v>0</v>
      </c>
      <c r="AA1216" s="94"/>
      <c r="AB1216" s="94"/>
      <c r="AC1216" s="61"/>
      <c r="AD1216" s="61"/>
      <c r="AE1216" s="61"/>
      <c r="AF1216" s="95"/>
      <c r="AG1216" s="153">
        <f>Tabel1[[#This Row],[eindtijd]]-Tabel1[[#This Row],[starttijd]]</f>
        <v>0</v>
      </c>
      <c r="AI1216" s="59"/>
      <c r="AJ1216" s="162" t="str">
        <f>IFERROR($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1[[#This Row],[fees (%)]],"")</f>
        <v/>
      </c>
    </row>
    <row r="1217" spans="1:36" ht="15.75" customHeight="1" x14ac:dyDescent="0.35">
      <c r="A1217" s="55"/>
      <c r="B1217" s="56"/>
      <c r="C1217" s="56"/>
      <c r="D1217" s="56"/>
      <c r="E1217" s="56"/>
      <c r="F1217" s="57"/>
      <c r="G1217" s="67"/>
      <c r="H1217" s="67"/>
      <c r="I1217" s="185"/>
      <c r="J1217" s="58" t="str">
        <f>IFERROR(Tabel1[[#This Row],[risico PF (%)]]/Tabel1[[#This Row],[Fictieve Stoploss (%)]]*-1,"")</f>
        <v/>
      </c>
      <c r="K1217" s="58" t="str">
        <f>IFERROR(Tabel1[[#This Row],[risico PF (%)]]/Tabel1[[#This Row],[Stoploss optie 2 (%)]]*-1,"")</f>
        <v/>
      </c>
      <c r="L1217" s="137"/>
      <c r="M1217" s="137"/>
      <c r="N1217" s="138"/>
      <c r="O1217" s="138"/>
      <c r="P1217" s="57"/>
      <c r="Q1217" s="61"/>
      <c r="R1217" s="61"/>
      <c r="S1217" s="61"/>
      <c r="T1217" s="60"/>
      <c r="U1217" s="60"/>
      <c r="V1217" s="62"/>
      <c r="W1217" s="62"/>
      <c r="X1217" s="76"/>
      <c r="Y1217" s="61"/>
      <c r="Z1217" s="163">
        <f>Tabel1[[#This Row],[prijs voorbij entry (%)]]-Tabel1[[#This Row],[Fictieve Stoploss (%)]]</f>
        <v>0</v>
      </c>
      <c r="AA1217" s="94"/>
      <c r="AB1217" s="94"/>
      <c r="AC1217" s="61"/>
      <c r="AD1217" s="61"/>
      <c r="AE1217" s="61"/>
      <c r="AF1217" s="95"/>
      <c r="AG1217" s="153">
        <f>Tabel1[[#This Row],[eindtijd]]-Tabel1[[#This Row],[starttijd]]</f>
        <v>0</v>
      </c>
      <c r="AI1217" s="59"/>
      <c r="AJ1217" s="162" t="str">
        <f>IFERROR($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1[[#This Row],[fees (%)]],"")</f>
        <v/>
      </c>
    </row>
    <row r="1218" spans="1:36" ht="15.75" customHeight="1" x14ac:dyDescent="0.35">
      <c r="A1218" s="55"/>
      <c r="B1218" s="56"/>
      <c r="C1218" s="56"/>
      <c r="D1218" s="56"/>
      <c r="E1218" s="56"/>
      <c r="F1218" s="57"/>
      <c r="G1218" s="67"/>
      <c r="H1218" s="67"/>
      <c r="I1218" s="185"/>
      <c r="J1218" s="58" t="str">
        <f>IFERROR(Tabel1[[#This Row],[risico PF (%)]]/Tabel1[[#This Row],[Fictieve Stoploss (%)]]*-1,"")</f>
        <v/>
      </c>
      <c r="K1218" s="58" t="str">
        <f>IFERROR(Tabel1[[#This Row],[risico PF (%)]]/Tabel1[[#This Row],[Stoploss optie 2 (%)]]*-1,"")</f>
        <v/>
      </c>
      <c r="L1218" s="137"/>
      <c r="M1218" s="137"/>
      <c r="N1218" s="138"/>
      <c r="O1218" s="138"/>
      <c r="P1218" s="57"/>
      <c r="Q1218" s="61"/>
      <c r="R1218" s="61"/>
      <c r="S1218" s="61"/>
      <c r="T1218" s="60"/>
      <c r="U1218" s="60"/>
      <c r="V1218" s="62"/>
      <c r="W1218" s="62"/>
      <c r="X1218" s="76"/>
      <c r="Y1218" s="61"/>
      <c r="Z1218" s="163">
        <f>Tabel1[[#This Row],[prijs voorbij entry (%)]]-Tabel1[[#This Row],[Fictieve Stoploss (%)]]</f>
        <v>0</v>
      </c>
      <c r="AA1218" s="94"/>
      <c r="AB1218" s="94"/>
      <c r="AC1218" s="61"/>
      <c r="AD1218" s="61"/>
      <c r="AE1218" s="61"/>
      <c r="AF1218" s="95"/>
      <c r="AG1218" s="153">
        <f>Tabel1[[#This Row],[eindtijd]]-Tabel1[[#This Row],[starttijd]]</f>
        <v>0</v>
      </c>
      <c r="AI1218" s="59"/>
      <c r="AJ1218" s="162" t="str">
        <f>IFERROR($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1[[#This Row],[fees (%)]],"")</f>
        <v/>
      </c>
    </row>
    <row r="1219" spans="1:36" ht="15.75" customHeight="1" x14ac:dyDescent="0.35">
      <c r="A1219" s="55"/>
      <c r="B1219" s="56"/>
      <c r="C1219" s="56"/>
      <c r="D1219" s="56"/>
      <c r="E1219" s="56"/>
      <c r="F1219" s="57"/>
      <c r="G1219" s="67"/>
      <c r="H1219" s="67"/>
      <c r="I1219" s="185"/>
      <c r="J1219" s="58" t="str">
        <f>IFERROR(Tabel1[[#This Row],[risico PF (%)]]/Tabel1[[#This Row],[Fictieve Stoploss (%)]]*-1,"")</f>
        <v/>
      </c>
      <c r="K1219" s="58" t="str">
        <f>IFERROR(Tabel1[[#This Row],[risico PF (%)]]/Tabel1[[#This Row],[Stoploss optie 2 (%)]]*-1,"")</f>
        <v/>
      </c>
      <c r="L1219" s="137"/>
      <c r="M1219" s="137"/>
      <c r="N1219" s="138"/>
      <c r="O1219" s="138"/>
      <c r="P1219" s="57"/>
      <c r="Q1219" s="61"/>
      <c r="R1219" s="61"/>
      <c r="S1219" s="61"/>
      <c r="T1219" s="60"/>
      <c r="U1219" s="60"/>
      <c r="V1219" s="62"/>
      <c r="W1219" s="62"/>
      <c r="X1219" s="76"/>
      <c r="Y1219" s="61"/>
      <c r="Z1219" s="163">
        <f>Tabel1[[#This Row],[prijs voorbij entry (%)]]-Tabel1[[#This Row],[Fictieve Stoploss (%)]]</f>
        <v>0</v>
      </c>
      <c r="AA1219" s="94"/>
      <c r="AB1219" s="94"/>
      <c r="AC1219" s="61"/>
      <c r="AD1219" s="61"/>
      <c r="AE1219" s="61"/>
      <c r="AF1219" s="95"/>
      <c r="AG1219" s="153">
        <f>Tabel1[[#This Row],[eindtijd]]-Tabel1[[#This Row],[starttijd]]</f>
        <v>0</v>
      </c>
      <c r="AI1219" s="59"/>
      <c r="AJ1219" s="162" t="str">
        <f>IFERROR($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1[[#This Row],[fees (%)]],"")</f>
        <v/>
      </c>
    </row>
    <row r="1220" spans="1:36" ht="15.75" customHeight="1" x14ac:dyDescent="0.35">
      <c r="A1220" s="55"/>
      <c r="B1220" s="56"/>
      <c r="C1220" s="56"/>
      <c r="D1220" s="56"/>
      <c r="E1220" s="56"/>
      <c r="F1220" s="57"/>
      <c r="G1220" s="67"/>
      <c r="H1220" s="67"/>
      <c r="I1220" s="185"/>
      <c r="J1220" s="58" t="str">
        <f>IFERROR(Tabel1[[#This Row],[risico PF (%)]]/Tabel1[[#This Row],[Fictieve Stoploss (%)]]*-1,"")</f>
        <v/>
      </c>
      <c r="K1220" s="58" t="str">
        <f>IFERROR(Tabel1[[#This Row],[risico PF (%)]]/Tabel1[[#This Row],[Stoploss optie 2 (%)]]*-1,"")</f>
        <v/>
      </c>
      <c r="L1220" s="137"/>
      <c r="M1220" s="137"/>
      <c r="N1220" s="138"/>
      <c r="O1220" s="138"/>
      <c r="P1220" s="57"/>
      <c r="Q1220" s="61"/>
      <c r="R1220" s="61"/>
      <c r="S1220" s="61"/>
      <c r="T1220" s="60"/>
      <c r="U1220" s="60"/>
      <c r="V1220" s="62"/>
      <c r="W1220" s="62"/>
      <c r="X1220" s="76"/>
      <c r="Y1220" s="61"/>
      <c r="Z1220" s="163">
        <f>Tabel1[[#This Row],[prijs voorbij entry (%)]]-Tabel1[[#This Row],[Fictieve Stoploss (%)]]</f>
        <v>0</v>
      </c>
      <c r="AA1220" s="94"/>
      <c r="AB1220" s="94"/>
      <c r="AC1220" s="61"/>
      <c r="AD1220" s="61"/>
      <c r="AE1220" s="61"/>
      <c r="AF1220" s="95"/>
      <c r="AG1220" s="153">
        <f>Tabel1[[#This Row],[eindtijd]]-Tabel1[[#This Row],[starttijd]]</f>
        <v>0</v>
      </c>
      <c r="AI1220" s="59"/>
      <c r="AJ1220" s="162" t="str">
        <f>IFERROR($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1[[#This Row],[fees (%)]],"")</f>
        <v/>
      </c>
    </row>
    <row r="1221" spans="1:36" ht="15.75" customHeight="1" x14ac:dyDescent="0.35">
      <c r="A1221" s="55"/>
      <c r="B1221" s="56"/>
      <c r="C1221" s="56"/>
      <c r="D1221" s="56"/>
      <c r="E1221" s="56"/>
      <c r="F1221" s="57"/>
      <c r="G1221" s="67"/>
      <c r="H1221" s="67"/>
      <c r="I1221" s="185"/>
      <c r="J1221" s="58" t="str">
        <f>IFERROR(Tabel1[[#This Row],[risico PF (%)]]/Tabel1[[#This Row],[Fictieve Stoploss (%)]]*-1,"")</f>
        <v/>
      </c>
      <c r="K1221" s="58" t="str">
        <f>IFERROR(Tabel1[[#This Row],[risico PF (%)]]/Tabel1[[#This Row],[Stoploss optie 2 (%)]]*-1,"")</f>
        <v/>
      </c>
      <c r="L1221" s="137"/>
      <c r="M1221" s="137"/>
      <c r="N1221" s="138"/>
      <c r="O1221" s="138"/>
      <c r="P1221" s="57"/>
      <c r="Q1221" s="61"/>
      <c r="R1221" s="61"/>
      <c r="S1221" s="61"/>
      <c r="T1221" s="60"/>
      <c r="U1221" s="60"/>
      <c r="V1221" s="62"/>
      <c r="W1221" s="62"/>
      <c r="X1221" s="76"/>
      <c r="Y1221" s="61"/>
      <c r="Z1221" s="163">
        <f>Tabel1[[#This Row],[prijs voorbij entry (%)]]-Tabel1[[#This Row],[Fictieve Stoploss (%)]]</f>
        <v>0</v>
      </c>
      <c r="AA1221" s="94"/>
      <c r="AB1221" s="94"/>
      <c r="AC1221" s="61"/>
      <c r="AD1221" s="61"/>
      <c r="AE1221" s="61"/>
      <c r="AF1221" s="95"/>
      <c r="AG1221" s="153">
        <f>Tabel1[[#This Row],[eindtijd]]-Tabel1[[#This Row],[starttijd]]</f>
        <v>0</v>
      </c>
      <c r="AI1221" s="59"/>
      <c r="AJ1221" s="162" t="str">
        <f>IFERROR($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1[[#This Row],[fees (%)]],"")</f>
        <v/>
      </c>
    </row>
    <row r="1222" spans="1:36" ht="15.75" customHeight="1" x14ac:dyDescent="0.35">
      <c r="A1222" s="55"/>
      <c r="B1222" s="56"/>
      <c r="C1222" s="56"/>
      <c r="D1222" s="56"/>
      <c r="E1222" s="56"/>
      <c r="F1222" s="57"/>
      <c r="G1222" s="67"/>
      <c r="H1222" s="67"/>
      <c r="I1222" s="185"/>
      <c r="J1222" s="58" t="str">
        <f>IFERROR(Tabel1[[#This Row],[risico PF (%)]]/Tabel1[[#This Row],[Fictieve Stoploss (%)]]*-1,"")</f>
        <v/>
      </c>
      <c r="K1222" s="58" t="str">
        <f>IFERROR(Tabel1[[#This Row],[risico PF (%)]]/Tabel1[[#This Row],[Stoploss optie 2 (%)]]*-1,"")</f>
        <v/>
      </c>
      <c r="L1222" s="137"/>
      <c r="M1222" s="137"/>
      <c r="N1222" s="138"/>
      <c r="O1222" s="138"/>
      <c r="P1222" s="57"/>
      <c r="Q1222" s="61"/>
      <c r="R1222" s="61"/>
      <c r="S1222" s="61"/>
      <c r="T1222" s="60"/>
      <c r="U1222" s="60"/>
      <c r="V1222" s="62"/>
      <c r="W1222" s="62"/>
      <c r="X1222" s="76"/>
      <c r="Y1222" s="61"/>
      <c r="Z1222" s="163">
        <f>Tabel1[[#This Row],[prijs voorbij entry (%)]]-Tabel1[[#This Row],[Fictieve Stoploss (%)]]</f>
        <v>0</v>
      </c>
      <c r="AA1222" s="94"/>
      <c r="AB1222" s="94"/>
      <c r="AC1222" s="61"/>
      <c r="AD1222" s="61"/>
      <c r="AE1222" s="61"/>
      <c r="AF1222" s="95"/>
      <c r="AG1222" s="153">
        <f>Tabel1[[#This Row],[eindtijd]]-Tabel1[[#This Row],[starttijd]]</f>
        <v>0</v>
      </c>
      <c r="AI1222" s="59"/>
      <c r="AJ1222" s="162" t="str">
        <f>IFERROR($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1[[#This Row],[fees (%)]],"")</f>
        <v/>
      </c>
    </row>
    <row r="1223" spans="1:36" ht="15.75" customHeight="1" x14ac:dyDescent="0.35">
      <c r="A1223" s="55"/>
      <c r="B1223" s="56"/>
      <c r="C1223" s="56"/>
      <c r="D1223" s="56"/>
      <c r="E1223" s="56"/>
      <c r="F1223" s="57"/>
      <c r="G1223" s="67"/>
      <c r="H1223" s="67"/>
      <c r="I1223" s="185"/>
      <c r="J1223" s="58" t="str">
        <f>IFERROR(Tabel1[[#This Row],[risico PF (%)]]/Tabel1[[#This Row],[Fictieve Stoploss (%)]]*-1,"")</f>
        <v/>
      </c>
      <c r="K1223" s="58" t="str">
        <f>IFERROR(Tabel1[[#This Row],[risico PF (%)]]/Tabel1[[#This Row],[Stoploss optie 2 (%)]]*-1,"")</f>
        <v/>
      </c>
      <c r="L1223" s="137"/>
      <c r="M1223" s="137"/>
      <c r="N1223" s="138"/>
      <c r="O1223" s="138"/>
      <c r="P1223" s="57"/>
      <c r="Q1223" s="61"/>
      <c r="R1223" s="61"/>
      <c r="S1223" s="61"/>
      <c r="T1223" s="60"/>
      <c r="U1223" s="60"/>
      <c r="V1223" s="62"/>
      <c r="W1223" s="62"/>
      <c r="X1223" s="76"/>
      <c r="Y1223" s="61"/>
      <c r="Z1223" s="163">
        <f>Tabel1[[#This Row],[prijs voorbij entry (%)]]-Tabel1[[#This Row],[Fictieve Stoploss (%)]]</f>
        <v>0</v>
      </c>
      <c r="AA1223" s="94"/>
      <c r="AB1223" s="94"/>
      <c r="AC1223" s="61"/>
      <c r="AD1223" s="61"/>
      <c r="AE1223" s="61"/>
      <c r="AF1223" s="95"/>
      <c r="AG1223" s="153">
        <f>Tabel1[[#This Row],[eindtijd]]-Tabel1[[#This Row],[starttijd]]</f>
        <v>0</v>
      </c>
      <c r="AI1223" s="59"/>
      <c r="AJ1223" s="162" t="str">
        <f>IFERROR($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1[[#This Row],[fees (%)]],"")</f>
        <v/>
      </c>
    </row>
    <row r="1224" spans="1:36" ht="15.75" customHeight="1" x14ac:dyDescent="0.35">
      <c r="A1224" s="55"/>
      <c r="B1224" s="56"/>
      <c r="C1224" s="56"/>
      <c r="D1224" s="56"/>
      <c r="E1224" s="56"/>
      <c r="F1224" s="57"/>
      <c r="G1224" s="67"/>
      <c r="H1224" s="67"/>
      <c r="I1224" s="185"/>
      <c r="J1224" s="58" t="str">
        <f>IFERROR(Tabel1[[#This Row],[risico PF (%)]]/Tabel1[[#This Row],[Fictieve Stoploss (%)]]*-1,"")</f>
        <v/>
      </c>
      <c r="K1224" s="58" t="str">
        <f>IFERROR(Tabel1[[#This Row],[risico PF (%)]]/Tabel1[[#This Row],[Stoploss optie 2 (%)]]*-1,"")</f>
        <v/>
      </c>
      <c r="L1224" s="137"/>
      <c r="M1224" s="137"/>
      <c r="N1224" s="138"/>
      <c r="O1224" s="138"/>
      <c r="P1224" s="57"/>
      <c r="Q1224" s="61"/>
      <c r="R1224" s="61"/>
      <c r="S1224" s="61"/>
      <c r="T1224" s="60"/>
      <c r="U1224" s="60"/>
      <c r="V1224" s="62"/>
      <c r="W1224" s="62"/>
      <c r="X1224" s="76"/>
      <c r="Y1224" s="61"/>
      <c r="Z1224" s="163">
        <f>Tabel1[[#This Row],[prijs voorbij entry (%)]]-Tabel1[[#This Row],[Fictieve Stoploss (%)]]</f>
        <v>0</v>
      </c>
      <c r="AA1224" s="94"/>
      <c r="AB1224" s="94"/>
      <c r="AC1224" s="61"/>
      <c r="AD1224" s="61"/>
      <c r="AE1224" s="61"/>
      <c r="AF1224" s="95"/>
      <c r="AG1224" s="153">
        <f>Tabel1[[#This Row],[eindtijd]]-Tabel1[[#This Row],[starttijd]]</f>
        <v>0</v>
      </c>
      <c r="AI1224" s="59"/>
      <c r="AJ1224" s="162" t="str">
        <f>IFERROR($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1[[#This Row],[fees (%)]],"")</f>
        <v/>
      </c>
    </row>
    <row r="1225" spans="1:36" ht="15.75" customHeight="1" x14ac:dyDescent="0.35">
      <c r="A1225" s="55"/>
      <c r="B1225" s="56"/>
      <c r="C1225" s="56"/>
      <c r="D1225" s="56"/>
      <c r="E1225" s="56"/>
      <c r="F1225" s="57"/>
      <c r="G1225" s="67"/>
      <c r="H1225" s="67"/>
      <c r="I1225" s="185"/>
      <c r="J1225" s="58" t="str">
        <f>IFERROR(Tabel1[[#This Row],[risico PF (%)]]/Tabel1[[#This Row],[Fictieve Stoploss (%)]]*-1,"")</f>
        <v/>
      </c>
      <c r="K1225" s="58" t="str">
        <f>IFERROR(Tabel1[[#This Row],[risico PF (%)]]/Tabel1[[#This Row],[Stoploss optie 2 (%)]]*-1,"")</f>
        <v/>
      </c>
      <c r="L1225" s="137"/>
      <c r="M1225" s="137"/>
      <c r="N1225" s="138"/>
      <c r="O1225" s="138"/>
      <c r="P1225" s="57"/>
      <c r="Q1225" s="61"/>
      <c r="R1225" s="61"/>
      <c r="S1225" s="61"/>
      <c r="T1225" s="60"/>
      <c r="U1225" s="60"/>
      <c r="V1225" s="62"/>
      <c r="W1225" s="62"/>
      <c r="X1225" s="76"/>
      <c r="Y1225" s="61"/>
      <c r="Z1225" s="163">
        <f>Tabel1[[#This Row],[prijs voorbij entry (%)]]-Tabel1[[#This Row],[Fictieve Stoploss (%)]]</f>
        <v>0</v>
      </c>
      <c r="AA1225" s="94"/>
      <c r="AB1225" s="94"/>
      <c r="AC1225" s="61"/>
      <c r="AD1225" s="61"/>
      <c r="AE1225" s="61"/>
      <c r="AF1225" s="95"/>
      <c r="AG1225" s="153">
        <f>Tabel1[[#This Row],[eindtijd]]-Tabel1[[#This Row],[starttijd]]</f>
        <v>0</v>
      </c>
      <c r="AI1225" s="59"/>
      <c r="AJ1225" s="162" t="str">
        <f>IFERROR($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1[[#This Row],[fees (%)]],"")</f>
        <v/>
      </c>
    </row>
    <row r="1226" spans="1:36" ht="15.75" customHeight="1" x14ac:dyDescent="0.35">
      <c r="A1226" s="55"/>
      <c r="B1226" s="56"/>
      <c r="C1226" s="56"/>
      <c r="D1226" s="56"/>
      <c r="E1226" s="56"/>
      <c r="F1226" s="57"/>
      <c r="G1226" s="67"/>
      <c r="H1226" s="67"/>
      <c r="I1226" s="185"/>
      <c r="J1226" s="58" t="str">
        <f>IFERROR(Tabel1[[#This Row],[risico PF (%)]]/Tabel1[[#This Row],[Fictieve Stoploss (%)]]*-1,"")</f>
        <v/>
      </c>
      <c r="K1226" s="58" t="str">
        <f>IFERROR(Tabel1[[#This Row],[risico PF (%)]]/Tabel1[[#This Row],[Stoploss optie 2 (%)]]*-1,"")</f>
        <v/>
      </c>
      <c r="L1226" s="137"/>
      <c r="M1226" s="137"/>
      <c r="N1226" s="138"/>
      <c r="O1226" s="138"/>
      <c r="P1226" s="57"/>
      <c r="Q1226" s="61"/>
      <c r="R1226" s="61"/>
      <c r="S1226" s="61"/>
      <c r="T1226" s="60"/>
      <c r="U1226" s="60"/>
      <c r="V1226" s="62"/>
      <c r="W1226" s="62"/>
      <c r="X1226" s="76"/>
      <c r="Y1226" s="61"/>
      <c r="Z1226" s="163">
        <f>Tabel1[[#This Row],[prijs voorbij entry (%)]]-Tabel1[[#This Row],[Fictieve Stoploss (%)]]</f>
        <v>0</v>
      </c>
      <c r="AA1226" s="94"/>
      <c r="AB1226" s="94"/>
      <c r="AC1226" s="61"/>
      <c r="AD1226" s="61"/>
      <c r="AE1226" s="61"/>
      <c r="AF1226" s="95"/>
      <c r="AG1226" s="153">
        <f>Tabel1[[#This Row],[eindtijd]]-Tabel1[[#This Row],[starttijd]]</f>
        <v>0</v>
      </c>
      <c r="AI1226" s="59"/>
      <c r="AJ1226" s="162" t="str">
        <f>IFERROR($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1[[#This Row],[fees (%)]],"")</f>
        <v/>
      </c>
    </row>
    <row r="1227" spans="1:36" ht="15.75" customHeight="1" x14ac:dyDescent="0.35">
      <c r="A1227" s="55"/>
      <c r="B1227" s="56"/>
      <c r="C1227" s="56"/>
      <c r="D1227" s="56"/>
      <c r="E1227" s="56"/>
      <c r="F1227" s="57"/>
      <c r="G1227" s="67"/>
      <c r="H1227" s="67"/>
      <c r="I1227" s="185"/>
      <c r="J1227" s="58" t="str">
        <f>IFERROR(Tabel1[[#This Row],[risico PF (%)]]/Tabel1[[#This Row],[Fictieve Stoploss (%)]]*-1,"")</f>
        <v/>
      </c>
      <c r="K1227" s="58" t="str">
        <f>IFERROR(Tabel1[[#This Row],[risico PF (%)]]/Tabel1[[#This Row],[Stoploss optie 2 (%)]]*-1,"")</f>
        <v/>
      </c>
      <c r="L1227" s="137"/>
      <c r="M1227" s="137"/>
      <c r="N1227" s="138"/>
      <c r="O1227" s="138"/>
      <c r="P1227" s="57"/>
      <c r="Q1227" s="61"/>
      <c r="R1227" s="61"/>
      <c r="S1227" s="61"/>
      <c r="T1227" s="60"/>
      <c r="U1227" s="60"/>
      <c r="V1227" s="62"/>
      <c r="W1227" s="62"/>
      <c r="X1227" s="76"/>
      <c r="Y1227" s="61"/>
      <c r="Z1227" s="163">
        <f>Tabel1[[#This Row],[prijs voorbij entry (%)]]-Tabel1[[#This Row],[Fictieve Stoploss (%)]]</f>
        <v>0</v>
      </c>
      <c r="AA1227" s="94"/>
      <c r="AB1227" s="94"/>
      <c r="AC1227" s="61"/>
      <c r="AD1227" s="61"/>
      <c r="AE1227" s="61"/>
      <c r="AF1227" s="95"/>
      <c r="AG1227" s="153">
        <f>Tabel1[[#This Row],[eindtijd]]-Tabel1[[#This Row],[starttijd]]</f>
        <v>0</v>
      </c>
      <c r="AI1227" s="59"/>
      <c r="AJ1227" s="162" t="str">
        <f>IFERROR($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1[[#This Row],[fees (%)]],"")</f>
        <v/>
      </c>
    </row>
    <row r="1228" spans="1:36" ht="15.75" customHeight="1" x14ac:dyDescent="0.35">
      <c r="A1228" s="55"/>
      <c r="B1228" s="56"/>
      <c r="C1228" s="56"/>
      <c r="D1228" s="56"/>
      <c r="E1228" s="56"/>
      <c r="F1228" s="57"/>
      <c r="G1228" s="67"/>
      <c r="H1228" s="67"/>
      <c r="I1228" s="185"/>
      <c r="J1228" s="58" t="str">
        <f>IFERROR(Tabel1[[#This Row],[risico PF (%)]]/Tabel1[[#This Row],[Fictieve Stoploss (%)]]*-1,"")</f>
        <v/>
      </c>
      <c r="K1228" s="58" t="str">
        <f>IFERROR(Tabel1[[#This Row],[risico PF (%)]]/Tabel1[[#This Row],[Stoploss optie 2 (%)]]*-1,"")</f>
        <v/>
      </c>
      <c r="L1228" s="137"/>
      <c r="M1228" s="137"/>
      <c r="N1228" s="138"/>
      <c r="O1228" s="138"/>
      <c r="P1228" s="57"/>
      <c r="Q1228" s="61"/>
      <c r="R1228" s="61"/>
      <c r="S1228" s="61"/>
      <c r="T1228" s="60"/>
      <c r="U1228" s="60"/>
      <c r="V1228" s="62"/>
      <c r="W1228" s="62"/>
      <c r="X1228" s="76"/>
      <c r="Y1228" s="61"/>
      <c r="Z1228" s="163">
        <f>Tabel1[[#This Row],[prijs voorbij entry (%)]]-Tabel1[[#This Row],[Fictieve Stoploss (%)]]</f>
        <v>0</v>
      </c>
      <c r="AA1228" s="94"/>
      <c r="AB1228" s="94"/>
      <c r="AC1228" s="61"/>
      <c r="AD1228" s="61"/>
      <c r="AE1228" s="61"/>
      <c r="AF1228" s="95"/>
      <c r="AG1228" s="153">
        <f>Tabel1[[#This Row],[eindtijd]]-Tabel1[[#This Row],[starttijd]]</f>
        <v>0</v>
      </c>
      <c r="AI1228" s="59"/>
      <c r="AJ1228" s="162" t="str">
        <f>IFERROR($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1[[#This Row],[fees (%)]],"")</f>
        <v/>
      </c>
    </row>
    <row r="1229" spans="1:36" ht="15.75" customHeight="1" x14ac:dyDescent="0.35">
      <c r="A1229" s="55"/>
      <c r="B1229" s="56"/>
      <c r="C1229" s="56"/>
      <c r="D1229" s="56"/>
      <c r="E1229" s="56"/>
      <c r="F1229" s="57"/>
      <c r="G1229" s="67"/>
      <c r="H1229" s="67"/>
      <c r="I1229" s="185"/>
      <c r="J1229" s="58" t="str">
        <f>IFERROR(Tabel1[[#This Row],[risico PF (%)]]/Tabel1[[#This Row],[Fictieve Stoploss (%)]]*-1,"")</f>
        <v/>
      </c>
      <c r="K1229" s="58" t="str">
        <f>IFERROR(Tabel1[[#This Row],[risico PF (%)]]/Tabel1[[#This Row],[Stoploss optie 2 (%)]]*-1,"")</f>
        <v/>
      </c>
      <c r="L1229" s="137"/>
      <c r="M1229" s="137"/>
      <c r="N1229" s="138"/>
      <c r="O1229" s="138"/>
      <c r="P1229" s="57"/>
      <c r="Q1229" s="61"/>
      <c r="R1229" s="61"/>
      <c r="S1229" s="61"/>
      <c r="T1229" s="60"/>
      <c r="U1229" s="60"/>
      <c r="V1229" s="62"/>
      <c r="W1229" s="62"/>
      <c r="X1229" s="76"/>
      <c r="Y1229" s="61"/>
      <c r="Z1229" s="163">
        <f>Tabel1[[#This Row],[prijs voorbij entry (%)]]-Tabel1[[#This Row],[Fictieve Stoploss (%)]]</f>
        <v>0</v>
      </c>
      <c r="AA1229" s="94"/>
      <c r="AB1229" s="94"/>
      <c r="AC1229" s="61"/>
      <c r="AD1229" s="61"/>
      <c r="AE1229" s="61"/>
      <c r="AF1229" s="95"/>
      <c r="AG1229" s="153">
        <f>Tabel1[[#This Row],[eindtijd]]-Tabel1[[#This Row],[starttijd]]</f>
        <v>0</v>
      </c>
      <c r="AI1229" s="59"/>
      <c r="AJ1229" s="162" t="str">
        <f>IFERROR($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1[[#This Row],[fees (%)]],"")</f>
        <v/>
      </c>
    </row>
    <row r="1230" spans="1:36" ht="15.75" customHeight="1" x14ac:dyDescent="0.35">
      <c r="A1230" s="55"/>
      <c r="B1230" s="56"/>
      <c r="C1230" s="56"/>
      <c r="D1230" s="56"/>
      <c r="E1230" s="56"/>
      <c r="F1230" s="57"/>
      <c r="G1230" s="67"/>
      <c r="H1230" s="67"/>
      <c r="I1230" s="185"/>
      <c r="J1230" s="58" t="str">
        <f>IFERROR(Tabel1[[#This Row],[risico PF (%)]]/Tabel1[[#This Row],[Fictieve Stoploss (%)]]*-1,"")</f>
        <v/>
      </c>
      <c r="K1230" s="58" t="str">
        <f>IFERROR(Tabel1[[#This Row],[risico PF (%)]]/Tabel1[[#This Row],[Stoploss optie 2 (%)]]*-1,"")</f>
        <v/>
      </c>
      <c r="L1230" s="137"/>
      <c r="M1230" s="137"/>
      <c r="N1230" s="138"/>
      <c r="O1230" s="138"/>
      <c r="P1230" s="57"/>
      <c r="Q1230" s="61"/>
      <c r="R1230" s="61"/>
      <c r="S1230" s="61"/>
      <c r="T1230" s="60"/>
      <c r="U1230" s="60"/>
      <c r="V1230" s="62"/>
      <c r="W1230" s="62"/>
      <c r="X1230" s="76"/>
      <c r="Y1230" s="61"/>
      <c r="Z1230" s="163">
        <f>Tabel1[[#This Row],[prijs voorbij entry (%)]]-Tabel1[[#This Row],[Fictieve Stoploss (%)]]</f>
        <v>0</v>
      </c>
      <c r="AA1230" s="94"/>
      <c r="AB1230" s="94"/>
      <c r="AC1230" s="61"/>
      <c r="AD1230" s="61"/>
      <c r="AE1230" s="61"/>
      <c r="AF1230" s="95"/>
      <c r="AG1230" s="153">
        <f>Tabel1[[#This Row],[eindtijd]]-Tabel1[[#This Row],[starttijd]]</f>
        <v>0</v>
      </c>
      <c r="AI1230" s="59"/>
      <c r="AJ1230" s="162" t="str">
        <f>IFERROR($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1[[#This Row],[fees (%)]],"")</f>
        <v/>
      </c>
    </row>
    <row r="1231" spans="1:36" ht="15.75" customHeight="1" x14ac:dyDescent="0.35">
      <c r="A1231" s="55"/>
      <c r="B1231" s="56"/>
      <c r="C1231" s="56"/>
      <c r="D1231" s="56"/>
      <c r="E1231" s="56"/>
      <c r="F1231" s="57"/>
      <c r="G1231" s="67"/>
      <c r="H1231" s="67"/>
      <c r="I1231" s="185"/>
      <c r="J1231" s="58" t="str">
        <f>IFERROR(Tabel1[[#This Row],[risico PF (%)]]/Tabel1[[#This Row],[Fictieve Stoploss (%)]]*-1,"")</f>
        <v/>
      </c>
      <c r="K1231" s="58" t="str">
        <f>IFERROR(Tabel1[[#This Row],[risico PF (%)]]/Tabel1[[#This Row],[Stoploss optie 2 (%)]]*-1,"")</f>
        <v/>
      </c>
      <c r="L1231" s="137"/>
      <c r="M1231" s="137"/>
      <c r="N1231" s="138"/>
      <c r="O1231" s="138"/>
      <c r="P1231" s="57"/>
      <c r="Q1231" s="61"/>
      <c r="R1231" s="61"/>
      <c r="S1231" s="61"/>
      <c r="T1231" s="60"/>
      <c r="U1231" s="60"/>
      <c r="V1231" s="62"/>
      <c r="W1231" s="62"/>
      <c r="X1231" s="76"/>
      <c r="Y1231" s="61"/>
      <c r="Z1231" s="163">
        <f>Tabel1[[#This Row],[prijs voorbij entry (%)]]-Tabel1[[#This Row],[Fictieve Stoploss (%)]]</f>
        <v>0</v>
      </c>
      <c r="AA1231" s="94"/>
      <c r="AB1231" s="94"/>
      <c r="AC1231" s="61"/>
      <c r="AD1231" s="61"/>
      <c r="AE1231" s="61"/>
      <c r="AF1231" s="95"/>
      <c r="AG1231" s="153">
        <f>Tabel1[[#This Row],[eindtijd]]-Tabel1[[#This Row],[starttijd]]</f>
        <v>0</v>
      </c>
      <c r="AI1231" s="59"/>
      <c r="AJ1231" s="162" t="str">
        <f>IFERROR($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1[[#This Row],[fees (%)]],"")</f>
        <v/>
      </c>
    </row>
    <row r="1232" spans="1:36" ht="15.75" customHeight="1" x14ac:dyDescent="0.35">
      <c r="A1232" s="55"/>
      <c r="B1232" s="56"/>
      <c r="C1232" s="56"/>
      <c r="D1232" s="56"/>
      <c r="E1232" s="56"/>
      <c r="F1232" s="57"/>
      <c r="G1232" s="67"/>
      <c r="H1232" s="67"/>
      <c r="I1232" s="185"/>
      <c r="J1232" s="58" t="str">
        <f>IFERROR(Tabel1[[#This Row],[risico PF (%)]]/Tabel1[[#This Row],[Fictieve Stoploss (%)]]*-1,"")</f>
        <v/>
      </c>
      <c r="K1232" s="58" t="str">
        <f>IFERROR(Tabel1[[#This Row],[risico PF (%)]]/Tabel1[[#This Row],[Stoploss optie 2 (%)]]*-1,"")</f>
        <v/>
      </c>
      <c r="L1232" s="137"/>
      <c r="M1232" s="137"/>
      <c r="N1232" s="138"/>
      <c r="O1232" s="138"/>
      <c r="P1232" s="57"/>
      <c r="Q1232" s="61"/>
      <c r="R1232" s="61"/>
      <c r="S1232" s="61"/>
      <c r="T1232" s="60"/>
      <c r="U1232" s="60"/>
      <c r="V1232" s="62"/>
      <c r="W1232" s="62"/>
      <c r="X1232" s="76"/>
      <c r="Y1232" s="61"/>
      <c r="Z1232" s="163">
        <f>Tabel1[[#This Row],[prijs voorbij entry (%)]]-Tabel1[[#This Row],[Fictieve Stoploss (%)]]</f>
        <v>0</v>
      </c>
      <c r="AA1232" s="94"/>
      <c r="AB1232" s="94"/>
      <c r="AC1232" s="61"/>
      <c r="AD1232" s="61"/>
      <c r="AE1232" s="61"/>
      <c r="AF1232" s="95"/>
      <c r="AG1232" s="153">
        <f>Tabel1[[#This Row],[eindtijd]]-Tabel1[[#This Row],[starttijd]]</f>
        <v>0</v>
      </c>
      <c r="AI1232" s="59"/>
      <c r="AJ1232" s="162" t="str">
        <f>IFERROR($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1[[#This Row],[fees (%)]],"")</f>
        <v/>
      </c>
    </row>
    <row r="1233" spans="1:36" ht="15.75" customHeight="1" x14ac:dyDescent="0.35">
      <c r="A1233" s="55"/>
      <c r="B1233" s="56"/>
      <c r="C1233" s="56"/>
      <c r="D1233" s="56"/>
      <c r="E1233" s="56"/>
      <c r="F1233" s="57"/>
      <c r="G1233" s="67"/>
      <c r="H1233" s="67"/>
      <c r="I1233" s="185"/>
      <c r="J1233" s="58" t="str">
        <f>IFERROR(Tabel1[[#This Row],[risico PF (%)]]/Tabel1[[#This Row],[Fictieve Stoploss (%)]]*-1,"")</f>
        <v/>
      </c>
      <c r="K1233" s="58" t="str">
        <f>IFERROR(Tabel1[[#This Row],[risico PF (%)]]/Tabel1[[#This Row],[Stoploss optie 2 (%)]]*-1,"")</f>
        <v/>
      </c>
      <c r="L1233" s="137"/>
      <c r="M1233" s="137"/>
      <c r="N1233" s="138"/>
      <c r="O1233" s="138"/>
      <c r="P1233" s="57"/>
      <c r="Q1233" s="61"/>
      <c r="R1233" s="61"/>
      <c r="S1233" s="61"/>
      <c r="T1233" s="60"/>
      <c r="U1233" s="60"/>
      <c r="V1233" s="62"/>
      <c r="W1233" s="62"/>
      <c r="X1233" s="76"/>
      <c r="Y1233" s="61"/>
      <c r="Z1233" s="163">
        <f>Tabel1[[#This Row],[prijs voorbij entry (%)]]-Tabel1[[#This Row],[Fictieve Stoploss (%)]]</f>
        <v>0</v>
      </c>
      <c r="AA1233" s="94"/>
      <c r="AB1233" s="94"/>
      <c r="AC1233" s="61"/>
      <c r="AD1233" s="61"/>
      <c r="AE1233" s="61"/>
      <c r="AF1233" s="95"/>
      <c r="AG1233" s="153">
        <f>Tabel1[[#This Row],[eindtijd]]-Tabel1[[#This Row],[starttijd]]</f>
        <v>0</v>
      </c>
      <c r="AI1233" s="59"/>
      <c r="AJ1233" s="162" t="str">
        <f>IFERROR($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1[[#This Row],[fees (%)]],"")</f>
        <v/>
      </c>
    </row>
    <row r="1234" spans="1:36" ht="15.75" customHeight="1" x14ac:dyDescent="0.35">
      <c r="A1234" s="55"/>
      <c r="B1234" s="56"/>
      <c r="C1234" s="56"/>
      <c r="D1234" s="56"/>
      <c r="E1234" s="56"/>
      <c r="F1234" s="57"/>
      <c r="G1234" s="67"/>
      <c r="H1234" s="67"/>
      <c r="I1234" s="185"/>
      <c r="J1234" s="58" t="str">
        <f>IFERROR(Tabel1[[#This Row],[risico PF (%)]]/Tabel1[[#This Row],[Fictieve Stoploss (%)]]*-1,"")</f>
        <v/>
      </c>
      <c r="K1234" s="58" t="str">
        <f>IFERROR(Tabel1[[#This Row],[risico PF (%)]]/Tabel1[[#This Row],[Stoploss optie 2 (%)]]*-1,"")</f>
        <v/>
      </c>
      <c r="L1234" s="137"/>
      <c r="M1234" s="137"/>
      <c r="N1234" s="138"/>
      <c r="O1234" s="138"/>
      <c r="P1234" s="57"/>
      <c r="Q1234" s="61"/>
      <c r="R1234" s="61"/>
      <c r="S1234" s="61"/>
      <c r="T1234" s="60"/>
      <c r="U1234" s="60"/>
      <c r="V1234" s="62"/>
      <c r="W1234" s="62"/>
      <c r="X1234" s="76"/>
      <c r="Y1234" s="61"/>
      <c r="Z1234" s="163">
        <f>Tabel1[[#This Row],[prijs voorbij entry (%)]]-Tabel1[[#This Row],[Fictieve Stoploss (%)]]</f>
        <v>0</v>
      </c>
      <c r="AA1234" s="94"/>
      <c r="AB1234" s="94"/>
      <c r="AC1234" s="61"/>
      <c r="AD1234" s="61"/>
      <c r="AE1234" s="61"/>
      <c r="AF1234" s="95"/>
      <c r="AG1234" s="153">
        <f>Tabel1[[#This Row],[eindtijd]]-Tabel1[[#This Row],[starttijd]]</f>
        <v>0</v>
      </c>
      <c r="AI1234" s="59"/>
      <c r="AJ1234" s="162" t="str">
        <f>IFERROR($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1[[#This Row],[fees (%)]],"")</f>
        <v/>
      </c>
    </row>
    <row r="1235" spans="1:36" ht="15.75" customHeight="1" x14ac:dyDescent="0.35">
      <c r="A1235" s="55"/>
      <c r="B1235" s="56"/>
      <c r="C1235" s="56"/>
      <c r="D1235" s="56"/>
      <c r="E1235" s="56"/>
      <c r="F1235" s="57"/>
      <c r="G1235" s="67"/>
      <c r="H1235" s="67"/>
      <c r="I1235" s="185"/>
      <c r="J1235" s="58" t="str">
        <f>IFERROR(Tabel1[[#This Row],[risico PF (%)]]/Tabel1[[#This Row],[Fictieve Stoploss (%)]]*-1,"")</f>
        <v/>
      </c>
      <c r="K1235" s="58" t="str">
        <f>IFERROR(Tabel1[[#This Row],[risico PF (%)]]/Tabel1[[#This Row],[Stoploss optie 2 (%)]]*-1,"")</f>
        <v/>
      </c>
      <c r="L1235" s="137"/>
      <c r="M1235" s="137"/>
      <c r="N1235" s="138"/>
      <c r="O1235" s="138"/>
      <c r="P1235" s="57"/>
      <c r="Q1235" s="61"/>
      <c r="R1235" s="61"/>
      <c r="S1235" s="61"/>
      <c r="T1235" s="60"/>
      <c r="U1235" s="60"/>
      <c r="V1235" s="62"/>
      <c r="W1235" s="62"/>
      <c r="X1235" s="76"/>
      <c r="Y1235" s="61"/>
      <c r="Z1235" s="163">
        <f>Tabel1[[#This Row],[prijs voorbij entry (%)]]-Tabel1[[#This Row],[Fictieve Stoploss (%)]]</f>
        <v>0</v>
      </c>
      <c r="AA1235" s="94"/>
      <c r="AB1235" s="94"/>
      <c r="AC1235" s="61"/>
      <c r="AD1235" s="61"/>
      <c r="AE1235" s="61"/>
      <c r="AF1235" s="95"/>
      <c r="AG1235" s="153">
        <f>Tabel1[[#This Row],[eindtijd]]-Tabel1[[#This Row],[starttijd]]</f>
        <v>0</v>
      </c>
      <c r="AI1235" s="59"/>
      <c r="AJ1235" s="162" t="str">
        <f>IFERROR($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1[[#This Row],[fees (%)]],"")</f>
        <v/>
      </c>
    </row>
    <row r="1236" spans="1:36" ht="15.75" customHeight="1" x14ac:dyDescent="0.35">
      <c r="A1236" s="55"/>
      <c r="B1236" s="56"/>
      <c r="C1236" s="56"/>
      <c r="D1236" s="56"/>
      <c r="E1236" s="56"/>
      <c r="F1236" s="57"/>
      <c r="G1236" s="67"/>
      <c r="H1236" s="67"/>
      <c r="I1236" s="185"/>
      <c r="J1236" s="58" t="str">
        <f>IFERROR(Tabel1[[#This Row],[risico PF (%)]]/Tabel1[[#This Row],[Fictieve Stoploss (%)]]*-1,"")</f>
        <v/>
      </c>
      <c r="K1236" s="58" t="str">
        <f>IFERROR(Tabel1[[#This Row],[risico PF (%)]]/Tabel1[[#This Row],[Stoploss optie 2 (%)]]*-1,"")</f>
        <v/>
      </c>
      <c r="L1236" s="137"/>
      <c r="M1236" s="137"/>
      <c r="N1236" s="138"/>
      <c r="O1236" s="138"/>
      <c r="P1236" s="57"/>
      <c r="Q1236" s="61"/>
      <c r="R1236" s="61"/>
      <c r="S1236" s="61"/>
      <c r="T1236" s="60"/>
      <c r="U1236" s="60"/>
      <c r="V1236" s="62"/>
      <c r="W1236" s="62"/>
      <c r="X1236" s="76"/>
      <c r="Y1236" s="61"/>
      <c r="Z1236" s="163">
        <f>Tabel1[[#This Row],[prijs voorbij entry (%)]]-Tabel1[[#This Row],[Fictieve Stoploss (%)]]</f>
        <v>0</v>
      </c>
      <c r="AA1236" s="94"/>
      <c r="AB1236" s="94"/>
      <c r="AC1236" s="61"/>
      <c r="AD1236" s="61"/>
      <c r="AE1236" s="61"/>
      <c r="AF1236" s="95"/>
      <c r="AG1236" s="153">
        <f>Tabel1[[#This Row],[eindtijd]]-Tabel1[[#This Row],[starttijd]]</f>
        <v>0</v>
      </c>
      <c r="AI1236" s="59"/>
      <c r="AJ1236" s="162" t="str">
        <f>IFERROR($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1[[#This Row],[fees (%)]],"")</f>
        <v/>
      </c>
    </row>
    <row r="1237" spans="1:36" ht="15.75" customHeight="1" x14ac:dyDescent="0.35">
      <c r="A1237" s="55"/>
      <c r="B1237" s="56"/>
      <c r="C1237" s="56"/>
      <c r="D1237" s="56"/>
      <c r="E1237" s="56"/>
      <c r="F1237" s="57"/>
      <c r="G1237" s="67"/>
      <c r="H1237" s="67"/>
      <c r="I1237" s="185"/>
      <c r="J1237" s="58" t="str">
        <f>IFERROR(Tabel1[[#This Row],[risico PF (%)]]/Tabel1[[#This Row],[Fictieve Stoploss (%)]]*-1,"")</f>
        <v/>
      </c>
      <c r="K1237" s="58" t="str">
        <f>IFERROR(Tabel1[[#This Row],[risico PF (%)]]/Tabel1[[#This Row],[Stoploss optie 2 (%)]]*-1,"")</f>
        <v/>
      </c>
      <c r="L1237" s="137"/>
      <c r="M1237" s="137"/>
      <c r="N1237" s="138"/>
      <c r="O1237" s="138"/>
      <c r="P1237" s="57"/>
      <c r="Q1237" s="61"/>
      <c r="R1237" s="61"/>
      <c r="S1237" s="61"/>
      <c r="T1237" s="60"/>
      <c r="U1237" s="60"/>
      <c r="V1237" s="62"/>
      <c r="W1237" s="62"/>
      <c r="X1237" s="76"/>
      <c r="Y1237" s="61"/>
      <c r="Z1237" s="163">
        <f>Tabel1[[#This Row],[prijs voorbij entry (%)]]-Tabel1[[#This Row],[Fictieve Stoploss (%)]]</f>
        <v>0</v>
      </c>
      <c r="AA1237" s="94"/>
      <c r="AB1237" s="94"/>
      <c r="AC1237" s="61"/>
      <c r="AD1237" s="61"/>
      <c r="AE1237" s="61"/>
      <c r="AF1237" s="95"/>
      <c r="AG1237" s="153">
        <f>Tabel1[[#This Row],[eindtijd]]-Tabel1[[#This Row],[starttijd]]</f>
        <v>0</v>
      </c>
      <c r="AI1237" s="59"/>
      <c r="AJ1237" s="162" t="str">
        <f>IFERROR($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1[[#This Row],[fees (%)]],"")</f>
        <v/>
      </c>
    </row>
    <row r="1238" spans="1:36" ht="15.75" customHeight="1" x14ac:dyDescent="0.35">
      <c r="A1238" s="55"/>
      <c r="B1238" s="56"/>
      <c r="C1238" s="56"/>
      <c r="D1238" s="56"/>
      <c r="E1238" s="56"/>
      <c r="F1238" s="57"/>
      <c r="G1238" s="67"/>
      <c r="H1238" s="67"/>
      <c r="I1238" s="185"/>
      <c r="J1238" s="58" t="str">
        <f>IFERROR(Tabel1[[#This Row],[risico PF (%)]]/Tabel1[[#This Row],[Fictieve Stoploss (%)]]*-1,"")</f>
        <v/>
      </c>
      <c r="K1238" s="58" t="str">
        <f>IFERROR(Tabel1[[#This Row],[risico PF (%)]]/Tabel1[[#This Row],[Stoploss optie 2 (%)]]*-1,"")</f>
        <v/>
      </c>
      <c r="L1238" s="137"/>
      <c r="M1238" s="137"/>
      <c r="N1238" s="138"/>
      <c r="O1238" s="138"/>
      <c r="P1238" s="57"/>
      <c r="Q1238" s="61"/>
      <c r="R1238" s="61"/>
      <c r="S1238" s="61"/>
      <c r="T1238" s="60"/>
      <c r="U1238" s="60"/>
      <c r="V1238" s="62"/>
      <c r="W1238" s="62"/>
      <c r="X1238" s="76"/>
      <c r="Y1238" s="61"/>
      <c r="Z1238" s="163">
        <f>Tabel1[[#This Row],[prijs voorbij entry (%)]]-Tabel1[[#This Row],[Fictieve Stoploss (%)]]</f>
        <v>0</v>
      </c>
      <c r="AA1238" s="94"/>
      <c r="AB1238" s="94"/>
      <c r="AC1238" s="61"/>
      <c r="AD1238" s="61"/>
      <c r="AE1238" s="61"/>
      <c r="AF1238" s="95"/>
      <c r="AG1238" s="153">
        <f>Tabel1[[#This Row],[eindtijd]]-Tabel1[[#This Row],[starttijd]]</f>
        <v>0</v>
      </c>
      <c r="AI1238" s="59"/>
      <c r="AJ1238" s="162" t="str">
        <f>IFERROR($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1[[#This Row],[fees (%)]],"")</f>
        <v/>
      </c>
    </row>
    <row r="1239" spans="1:36" ht="15.75" customHeight="1" x14ac:dyDescent="0.35">
      <c r="A1239" s="55"/>
      <c r="B1239" s="56"/>
      <c r="C1239" s="56"/>
      <c r="D1239" s="56"/>
      <c r="E1239" s="56"/>
      <c r="F1239" s="57"/>
      <c r="G1239" s="67"/>
      <c r="H1239" s="67"/>
      <c r="I1239" s="185"/>
      <c r="J1239" s="58" t="str">
        <f>IFERROR(Tabel1[[#This Row],[risico PF (%)]]/Tabel1[[#This Row],[Fictieve Stoploss (%)]]*-1,"")</f>
        <v/>
      </c>
      <c r="K1239" s="58" t="str">
        <f>IFERROR(Tabel1[[#This Row],[risico PF (%)]]/Tabel1[[#This Row],[Stoploss optie 2 (%)]]*-1,"")</f>
        <v/>
      </c>
      <c r="L1239" s="137"/>
      <c r="M1239" s="137"/>
      <c r="N1239" s="138"/>
      <c r="O1239" s="138"/>
      <c r="P1239" s="57"/>
      <c r="Q1239" s="61"/>
      <c r="R1239" s="61"/>
      <c r="S1239" s="61"/>
      <c r="T1239" s="60"/>
      <c r="U1239" s="60"/>
      <c r="V1239" s="62"/>
      <c r="W1239" s="62"/>
      <c r="X1239" s="76"/>
      <c r="Y1239" s="61"/>
      <c r="Z1239" s="163">
        <f>Tabel1[[#This Row],[prijs voorbij entry (%)]]-Tabel1[[#This Row],[Fictieve Stoploss (%)]]</f>
        <v>0</v>
      </c>
      <c r="AA1239" s="94"/>
      <c r="AB1239" s="94"/>
      <c r="AC1239" s="61"/>
      <c r="AD1239" s="61"/>
      <c r="AE1239" s="61"/>
      <c r="AF1239" s="95"/>
      <c r="AG1239" s="153">
        <f>Tabel1[[#This Row],[eindtijd]]-Tabel1[[#This Row],[starttijd]]</f>
        <v>0</v>
      </c>
      <c r="AI1239" s="59"/>
      <c r="AJ1239" s="162" t="str">
        <f>IFERROR($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1[[#This Row],[fees (%)]],"")</f>
        <v/>
      </c>
    </row>
    <row r="1240" spans="1:36" ht="15.75" customHeight="1" x14ac:dyDescent="0.35">
      <c r="A1240" s="55"/>
      <c r="B1240" s="56"/>
      <c r="C1240" s="56"/>
      <c r="D1240" s="56"/>
      <c r="E1240" s="56"/>
      <c r="F1240" s="57"/>
      <c r="G1240" s="67"/>
      <c r="H1240" s="67"/>
      <c r="I1240" s="185"/>
      <c r="J1240" s="58" t="str">
        <f>IFERROR(Tabel1[[#This Row],[risico PF (%)]]/Tabel1[[#This Row],[Fictieve Stoploss (%)]]*-1,"")</f>
        <v/>
      </c>
      <c r="K1240" s="58" t="str">
        <f>IFERROR(Tabel1[[#This Row],[risico PF (%)]]/Tabel1[[#This Row],[Stoploss optie 2 (%)]]*-1,"")</f>
        <v/>
      </c>
      <c r="L1240" s="137"/>
      <c r="M1240" s="137"/>
      <c r="N1240" s="138"/>
      <c r="O1240" s="138"/>
      <c r="P1240" s="57"/>
      <c r="Q1240" s="61"/>
      <c r="R1240" s="61"/>
      <c r="S1240" s="61"/>
      <c r="T1240" s="60"/>
      <c r="U1240" s="60"/>
      <c r="V1240" s="62"/>
      <c r="W1240" s="62"/>
      <c r="X1240" s="76"/>
      <c r="Y1240" s="61"/>
      <c r="Z1240" s="163">
        <f>Tabel1[[#This Row],[prijs voorbij entry (%)]]-Tabel1[[#This Row],[Fictieve Stoploss (%)]]</f>
        <v>0</v>
      </c>
      <c r="AA1240" s="94"/>
      <c r="AB1240" s="94"/>
      <c r="AC1240" s="61"/>
      <c r="AD1240" s="61"/>
      <c r="AE1240" s="61"/>
      <c r="AF1240" s="95"/>
      <c r="AG1240" s="153">
        <f>Tabel1[[#This Row],[eindtijd]]-Tabel1[[#This Row],[starttijd]]</f>
        <v>0</v>
      </c>
      <c r="AI1240" s="59"/>
      <c r="AJ1240" s="162" t="str">
        <f>IFERROR($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1[[#This Row],[fees (%)]],"")</f>
        <v/>
      </c>
    </row>
    <row r="1241" spans="1:36" ht="15.75" customHeight="1" x14ac:dyDescent="0.35">
      <c r="A1241" s="55"/>
      <c r="B1241" s="56"/>
      <c r="C1241" s="56"/>
      <c r="D1241" s="56"/>
      <c r="E1241" s="56"/>
      <c r="F1241" s="57"/>
      <c r="G1241" s="67"/>
      <c r="H1241" s="67"/>
      <c r="I1241" s="185"/>
      <c r="J1241" s="58" t="str">
        <f>IFERROR(Tabel1[[#This Row],[risico PF (%)]]/Tabel1[[#This Row],[Fictieve Stoploss (%)]]*-1,"")</f>
        <v/>
      </c>
      <c r="K1241" s="58" t="str">
        <f>IFERROR(Tabel1[[#This Row],[risico PF (%)]]/Tabel1[[#This Row],[Stoploss optie 2 (%)]]*-1,"")</f>
        <v/>
      </c>
      <c r="L1241" s="137"/>
      <c r="M1241" s="137"/>
      <c r="N1241" s="138"/>
      <c r="O1241" s="138"/>
      <c r="P1241" s="57"/>
      <c r="Q1241" s="61"/>
      <c r="R1241" s="61"/>
      <c r="S1241" s="61"/>
      <c r="T1241" s="60"/>
      <c r="U1241" s="60"/>
      <c r="V1241" s="62"/>
      <c r="W1241" s="62"/>
      <c r="X1241" s="76"/>
      <c r="Y1241" s="61"/>
      <c r="Z1241" s="163">
        <f>Tabel1[[#This Row],[prijs voorbij entry (%)]]-Tabel1[[#This Row],[Fictieve Stoploss (%)]]</f>
        <v>0</v>
      </c>
      <c r="AA1241" s="94"/>
      <c r="AB1241" s="94"/>
      <c r="AC1241" s="61"/>
      <c r="AD1241" s="61"/>
      <c r="AE1241" s="61"/>
      <c r="AF1241" s="95"/>
      <c r="AG1241" s="153">
        <f>Tabel1[[#This Row],[eindtijd]]-Tabel1[[#This Row],[starttijd]]</f>
        <v>0</v>
      </c>
      <c r="AI1241" s="59"/>
      <c r="AJ1241" s="162" t="str">
        <f>IFERROR($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1[[#This Row],[fees (%)]],"")</f>
        <v/>
      </c>
    </row>
    <row r="1242" spans="1:36" ht="15.75" customHeight="1" x14ac:dyDescent="0.35">
      <c r="A1242" s="55"/>
      <c r="B1242" s="56"/>
      <c r="C1242" s="56"/>
      <c r="D1242" s="56"/>
      <c r="E1242" s="56"/>
      <c r="F1242" s="57"/>
      <c r="G1242" s="67"/>
      <c r="H1242" s="67"/>
      <c r="I1242" s="185"/>
      <c r="J1242" s="58" t="str">
        <f>IFERROR(Tabel1[[#This Row],[risico PF (%)]]/Tabel1[[#This Row],[Fictieve Stoploss (%)]]*-1,"")</f>
        <v/>
      </c>
      <c r="K1242" s="58" t="str">
        <f>IFERROR(Tabel1[[#This Row],[risico PF (%)]]/Tabel1[[#This Row],[Stoploss optie 2 (%)]]*-1,"")</f>
        <v/>
      </c>
      <c r="L1242" s="137"/>
      <c r="M1242" s="137"/>
      <c r="N1242" s="138"/>
      <c r="O1242" s="138"/>
      <c r="P1242" s="57"/>
      <c r="Q1242" s="61"/>
      <c r="R1242" s="61"/>
      <c r="S1242" s="61"/>
      <c r="T1242" s="60"/>
      <c r="U1242" s="60"/>
      <c r="V1242" s="62"/>
      <c r="W1242" s="62"/>
      <c r="X1242" s="76"/>
      <c r="Y1242" s="61"/>
      <c r="Z1242" s="163">
        <f>Tabel1[[#This Row],[prijs voorbij entry (%)]]-Tabel1[[#This Row],[Fictieve Stoploss (%)]]</f>
        <v>0</v>
      </c>
      <c r="AA1242" s="94"/>
      <c r="AB1242" s="94"/>
      <c r="AC1242" s="61"/>
      <c r="AD1242" s="61"/>
      <c r="AE1242" s="61"/>
      <c r="AF1242" s="95"/>
      <c r="AG1242" s="153">
        <f>Tabel1[[#This Row],[eindtijd]]-Tabel1[[#This Row],[starttijd]]</f>
        <v>0</v>
      </c>
      <c r="AI1242" s="59"/>
      <c r="AJ1242" s="162" t="str">
        <f>IFERROR($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1[[#This Row],[fees (%)]],"")</f>
        <v/>
      </c>
    </row>
    <row r="1243" spans="1:36" ht="15.75" customHeight="1" x14ac:dyDescent="0.35">
      <c r="A1243" s="55"/>
      <c r="B1243" s="56"/>
      <c r="C1243" s="56"/>
      <c r="D1243" s="56"/>
      <c r="E1243" s="56"/>
      <c r="F1243" s="57"/>
      <c r="G1243" s="67"/>
      <c r="H1243" s="67"/>
      <c r="I1243" s="185"/>
      <c r="J1243" s="58" t="str">
        <f>IFERROR(Tabel1[[#This Row],[risico PF (%)]]/Tabel1[[#This Row],[Fictieve Stoploss (%)]]*-1,"")</f>
        <v/>
      </c>
      <c r="K1243" s="58" t="str">
        <f>IFERROR(Tabel1[[#This Row],[risico PF (%)]]/Tabel1[[#This Row],[Stoploss optie 2 (%)]]*-1,"")</f>
        <v/>
      </c>
      <c r="L1243" s="137"/>
      <c r="M1243" s="137"/>
      <c r="N1243" s="138"/>
      <c r="O1243" s="138"/>
      <c r="P1243" s="57"/>
      <c r="Q1243" s="61"/>
      <c r="R1243" s="61"/>
      <c r="S1243" s="61"/>
      <c r="T1243" s="60"/>
      <c r="U1243" s="60"/>
      <c r="V1243" s="62"/>
      <c r="W1243" s="62"/>
      <c r="X1243" s="76"/>
      <c r="Y1243" s="61"/>
      <c r="Z1243" s="163">
        <f>Tabel1[[#This Row],[prijs voorbij entry (%)]]-Tabel1[[#This Row],[Fictieve Stoploss (%)]]</f>
        <v>0</v>
      </c>
      <c r="AA1243" s="94"/>
      <c r="AB1243" s="94"/>
      <c r="AC1243" s="61"/>
      <c r="AD1243" s="61"/>
      <c r="AE1243" s="61"/>
      <c r="AF1243" s="95"/>
      <c r="AG1243" s="153">
        <f>Tabel1[[#This Row],[eindtijd]]-Tabel1[[#This Row],[starttijd]]</f>
        <v>0</v>
      </c>
      <c r="AI1243" s="59"/>
      <c r="AJ1243" s="162" t="str">
        <f>IFERROR($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1[[#This Row],[fees (%)]],"")</f>
        <v/>
      </c>
    </row>
    <row r="1244" spans="1:36" ht="15.75" customHeight="1" x14ac:dyDescent="0.35">
      <c r="A1244" s="55"/>
      <c r="B1244" s="56"/>
      <c r="C1244" s="56"/>
      <c r="D1244" s="56"/>
      <c r="E1244" s="56"/>
      <c r="F1244" s="57"/>
      <c r="G1244" s="67"/>
      <c r="H1244" s="67"/>
      <c r="I1244" s="185"/>
      <c r="J1244" s="58" t="str">
        <f>IFERROR(Tabel1[[#This Row],[risico PF (%)]]/Tabel1[[#This Row],[Fictieve Stoploss (%)]]*-1,"")</f>
        <v/>
      </c>
      <c r="K1244" s="58" t="str">
        <f>IFERROR(Tabel1[[#This Row],[risico PF (%)]]/Tabel1[[#This Row],[Stoploss optie 2 (%)]]*-1,"")</f>
        <v/>
      </c>
      <c r="L1244" s="137"/>
      <c r="M1244" s="137"/>
      <c r="N1244" s="138"/>
      <c r="O1244" s="138"/>
      <c r="P1244" s="57"/>
      <c r="Q1244" s="61"/>
      <c r="R1244" s="61"/>
      <c r="S1244" s="61"/>
      <c r="T1244" s="60"/>
      <c r="U1244" s="60"/>
      <c r="V1244" s="62"/>
      <c r="W1244" s="62"/>
      <c r="X1244" s="76"/>
      <c r="Y1244" s="61"/>
      <c r="Z1244" s="163">
        <f>Tabel1[[#This Row],[prijs voorbij entry (%)]]-Tabel1[[#This Row],[Fictieve Stoploss (%)]]</f>
        <v>0</v>
      </c>
      <c r="AA1244" s="94"/>
      <c r="AB1244" s="94"/>
      <c r="AC1244" s="61"/>
      <c r="AD1244" s="61"/>
      <c r="AE1244" s="61"/>
      <c r="AF1244" s="95"/>
      <c r="AG1244" s="153">
        <f>Tabel1[[#This Row],[eindtijd]]-Tabel1[[#This Row],[starttijd]]</f>
        <v>0</v>
      </c>
      <c r="AI1244" s="59"/>
      <c r="AJ1244" s="162" t="str">
        <f>IFERROR($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1[[#This Row],[fees (%)]],"")</f>
        <v/>
      </c>
    </row>
    <row r="1245" spans="1:36" ht="15.75" customHeight="1" x14ac:dyDescent="0.35">
      <c r="A1245" s="55"/>
      <c r="B1245" s="56"/>
      <c r="C1245" s="56"/>
      <c r="D1245" s="56"/>
      <c r="E1245" s="56"/>
      <c r="F1245" s="57"/>
      <c r="G1245" s="67"/>
      <c r="H1245" s="67"/>
      <c r="I1245" s="185"/>
      <c r="J1245" s="58" t="str">
        <f>IFERROR(Tabel1[[#This Row],[risico PF (%)]]/Tabel1[[#This Row],[Fictieve Stoploss (%)]]*-1,"")</f>
        <v/>
      </c>
      <c r="K1245" s="58" t="str">
        <f>IFERROR(Tabel1[[#This Row],[risico PF (%)]]/Tabel1[[#This Row],[Stoploss optie 2 (%)]]*-1,"")</f>
        <v/>
      </c>
      <c r="L1245" s="137"/>
      <c r="M1245" s="137"/>
      <c r="N1245" s="138"/>
      <c r="O1245" s="138"/>
      <c r="P1245" s="57"/>
      <c r="Q1245" s="61"/>
      <c r="R1245" s="61"/>
      <c r="S1245" s="61"/>
      <c r="T1245" s="60"/>
      <c r="U1245" s="60"/>
      <c r="V1245" s="62"/>
      <c r="W1245" s="62"/>
      <c r="X1245" s="76"/>
      <c r="Y1245" s="61"/>
      <c r="Z1245" s="163">
        <f>Tabel1[[#This Row],[prijs voorbij entry (%)]]-Tabel1[[#This Row],[Fictieve Stoploss (%)]]</f>
        <v>0</v>
      </c>
      <c r="AA1245" s="94"/>
      <c r="AB1245" s="94"/>
      <c r="AC1245" s="61"/>
      <c r="AD1245" s="61"/>
      <c r="AE1245" s="61"/>
      <c r="AF1245" s="95"/>
      <c r="AG1245" s="153">
        <f>Tabel1[[#This Row],[eindtijd]]-Tabel1[[#This Row],[starttijd]]</f>
        <v>0</v>
      </c>
      <c r="AI1245" s="59"/>
      <c r="AJ1245" s="162" t="str">
        <f>IFERROR($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1[[#This Row],[fees (%)]],"")</f>
        <v/>
      </c>
    </row>
    <row r="1246" spans="1:36" ht="15.75" customHeight="1" x14ac:dyDescent="0.35">
      <c r="A1246" s="55"/>
      <c r="B1246" s="56"/>
      <c r="C1246" s="56"/>
      <c r="D1246" s="56"/>
      <c r="E1246" s="56"/>
      <c r="F1246" s="57"/>
      <c r="G1246" s="67"/>
      <c r="H1246" s="67"/>
      <c r="I1246" s="185"/>
      <c r="J1246" s="58" t="str">
        <f>IFERROR(Tabel1[[#This Row],[risico PF (%)]]/Tabel1[[#This Row],[Fictieve Stoploss (%)]]*-1,"")</f>
        <v/>
      </c>
      <c r="K1246" s="58" t="str">
        <f>IFERROR(Tabel1[[#This Row],[risico PF (%)]]/Tabel1[[#This Row],[Stoploss optie 2 (%)]]*-1,"")</f>
        <v/>
      </c>
      <c r="L1246" s="137"/>
      <c r="M1246" s="137"/>
      <c r="N1246" s="138"/>
      <c r="O1246" s="138"/>
      <c r="P1246" s="57"/>
      <c r="Q1246" s="61"/>
      <c r="R1246" s="61"/>
      <c r="S1246" s="61"/>
      <c r="T1246" s="60"/>
      <c r="U1246" s="60"/>
      <c r="V1246" s="62"/>
      <c r="W1246" s="62"/>
      <c r="X1246" s="76"/>
      <c r="Y1246" s="61"/>
      <c r="Z1246" s="163">
        <f>Tabel1[[#This Row],[prijs voorbij entry (%)]]-Tabel1[[#This Row],[Fictieve Stoploss (%)]]</f>
        <v>0</v>
      </c>
      <c r="AA1246" s="94"/>
      <c r="AB1246" s="94"/>
      <c r="AC1246" s="61"/>
      <c r="AD1246" s="61"/>
      <c r="AE1246" s="61"/>
      <c r="AF1246" s="95"/>
      <c r="AG1246" s="153">
        <f>Tabel1[[#This Row],[eindtijd]]-Tabel1[[#This Row],[starttijd]]</f>
        <v>0</v>
      </c>
      <c r="AI1246" s="59"/>
      <c r="AJ1246" s="162" t="str">
        <f>IFERROR($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1[[#This Row],[fees (%)]],"")</f>
        <v/>
      </c>
    </row>
    <row r="1247" spans="1:36" ht="15.75" customHeight="1" x14ac:dyDescent="0.35">
      <c r="A1247" s="55"/>
      <c r="B1247" s="56"/>
      <c r="C1247" s="56"/>
      <c r="D1247" s="56"/>
      <c r="E1247" s="56"/>
      <c r="F1247" s="57"/>
      <c r="G1247" s="67"/>
      <c r="H1247" s="67"/>
      <c r="I1247" s="185"/>
      <c r="J1247" s="58" t="str">
        <f>IFERROR(Tabel1[[#This Row],[risico PF (%)]]/Tabel1[[#This Row],[Fictieve Stoploss (%)]]*-1,"")</f>
        <v/>
      </c>
      <c r="K1247" s="58" t="str">
        <f>IFERROR(Tabel1[[#This Row],[risico PF (%)]]/Tabel1[[#This Row],[Stoploss optie 2 (%)]]*-1,"")</f>
        <v/>
      </c>
      <c r="L1247" s="137"/>
      <c r="M1247" s="137"/>
      <c r="N1247" s="138"/>
      <c r="O1247" s="138"/>
      <c r="P1247" s="57"/>
      <c r="Q1247" s="61"/>
      <c r="R1247" s="61"/>
      <c r="S1247" s="61"/>
      <c r="T1247" s="60"/>
      <c r="U1247" s="60"/>
      <c r="V1247" s="62"/>
      <c r="W1247" s="62"/>
      <c r="X1247" s="76"/>
      <c r="Y1247" s="61"/>
      <c r="Z1247" s="163">
        <f>Tabel1[[#This Row],[prijs voorbij entry (%)]]-Tabel1[[#This Row],[Fictieve Stoploss (%)]]</f>
        <v>0</v>
      </c>
      <c r="AA1247" s="94"/>
      <c r="AB1247" s="94"/>
      <c r="AC1247" s="61"/>
      <c r="AD1247" s="61"/>
      <c r="AE1247" s="61"/>
      <c r="AF1247" s="95"/>
      <c r="AG1247" s="153">
        <f>Tabel1[[#This Row],[eindtijd]]-Tabel1[[#This Row],[starttijd]]</f>
        <v>0</v>
      </c>
      <c r="AI1247" s="59"/>
      <c r="AJ1247" s="162" t="str">
        <f>IFERROR($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1[[#This Row],[fees (%)]],"")</f>
        <v/>
      </c>
    </row>
    <row r="1248" spans="1:36" ht="15.75" customHeight="1" x14ac:dyDescent="0.35">
      <c r="A1248" s="55"/>
      <c r="B1248" s="56"/>
      <c r="C1248" s="56"/>
      <c r="D1248" s="56"/>
      <c r="E1248" s="56"/>
      <c r="F1248" s="57"/>
      <c r="G1248" s="67"/>
      <c r="H1248" s="67"/>
      <c r="I1248" s="185"/>
      <c r="J1248" s="58" t="str">
        <f>IFERROR(Tabel1[[#This Row],[risico PF (%)]]/Tabel1[[#This Row],[Fictieve Stoploss (%)]]*-1,"")</f>
        <v/>
      </c>
      <c r="K1248" s="58" t="str">
        <f>IFERROR(Tabel1[[#This Row],[risico PF (%)]]/Tabel1[[#This Row],[Stoploss optie 2 (%)]]*-1,"")</f>
        <v/>
      </c>
      <c r="L1248" s="137"/>
      <c r="M1248" s="137"/>
      <c r="N1248" s="138"/>
      <c r="O1248" s="138"/>
      <c r="P1248" s="57"/>
      <c r="Q1248" s="61"/>
      <c r="R1248" s="61"/>
      <c r="S1248" s="61"/>
      <c r="T1248" s="60"/>
      <c r="U1248" s="60"/>
      <c r="V1248" s="62"/>
      <c r="W1248" s="62"/>
      <c r="X1248" s="76"/>
      <c r="Y1248" s="61"/>
      <c r="Z1248" s="163">
        <f>Tabel1[[#This Row],[prijs voorbij entry (%)]]-Tabel1[[#This Row],[Fictieve Stoploss (%)]]</f>
        <v>0</v>
      </c>
      <c r="AA1248" s="94"/>
      <c r="AB1248" s="94"/>
      <c r="AC1248" s="61"/>
      <c r="AD1248" s="61"/>
      <c r="AE1248" s="61"/>
      <c r="AF1248" s="95"/>
      <c r="AG1248" s="153">
        <f>Tabel1[[#This Row],[eindtijd]]-Tabel1[[#This Row],[starttijd]]</f>
        <v>0</v>
      </c>
      <c r="AI1248" s="59"/>
      <c r="AJ1248" s="162" t="str">
        <f>IFERROR($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1[[#This Row],[fees (%)]],"")</f>
        <v/>
      </c>
    </row>
    <row r="1249" spans="1:36" ht="15.75" customHeight="1" x14ac:dyDescent="0.35">
      <c r="A1249" s="55"/>
      <c r="B1249" s="56"/>
      <c r="C1249" s="56"/>
      <c r="D1249" s="56"/>
      <c r="E1249" s="56"/>
      <c r="F1249" s="57"/>
      <c r="G1249" s="67"/>
      <c r="H1249" s="67"/>
      <c r="I1249" s="185"/>
      <c r="J1249" s="58" t="str">
        <f>IFERROR(Tabel1[[#This Row],[risico PF (%)]]/Tabel1[[#This Row],[Fictieve Stoploss (%)]]*-1,"")</f>
        <v/>
      </c>
      <c r="K1249" s="58" t="str">
        <f>IFERROR(Tabel1[[#This Row],[risico PF (%)]]/Tabel1[[#This Row],[Stoploss optie 2 (%)]]*-1,"")</f>
        <v/>
      </c>
      <c r="L1249" s="137"/>
      <c r="M1249" s="137"/>
      <c r="N1249" s="138"/>
      <c r="O1249" s="138"/>
      <c r="P1249" s="57"/>
      <c r="Q1249" s="61"/>
      <c r="R1249" s="61"/>
      <c r="S1249" s="61"/>
      <c r="T1249" s="60"/>
      <c r="U1249" s="60"/>
      <c r="V1249" s="62"/>
      <c r="W1249" s="62"/>
      <c r="X1249" s="76"/>
      <c r="Y1249" s="61"/>
      <c r="Z1249" s="163">
        <f>Tabel1[[#This Row],[prijs voorbij entry (%)]]-Tabel1[[#This Row],[Fictieve Stoploss (%)]]</f>
        <v>0</v>
      </c>
      <c r="AA1249" s="94"/>
      <c r="AB1249" s="94"/>
      <c r="AC1249" s="61"/>
      <c r="AD1249" s="61"/>
      <c r="AE1249" s="61"/>
      <c r="AF1249" s="95"/>
      <c r="AG1249" s="153">
        <f>Tabel1[[#This Row],[eindtijd]]-Tabel1[[#This Row],[starttijd]]</f>
        <v>0</v>
      </c>
      <c r="AI1249" s="59"/>
      <c r="AJ1249" s="162" t="str">
        <f>IFERROR($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1[[#This Row],[fees (%)]],"")</f>
        <v/>
      </c>
    </row>
    <row r="1250" spans="1:36" ht="15.75" customHeight="1" x14ac:dyDescent="0.35">
      <c r="A1250" s="55"/>
      <c r="B1250" s="56"/>
      <c r="C1250" s="56"/>
      <c r="D1250" s="56"/>
      <c r="E1250" s="56"/>
      <c r="F1250" s="57"/>
      <c r="G1250" s="67"/>
      <c r="H1250" s="67"/>
      <c r="I1250" s="185"/>
      <c r="J1250" s="58" t="str">
        <f>IFERROR(Tabel1[[#This Row],[risico PF (%)]]/Tabel1[[#This Row],[Fictieve Stoploss (%)]]*-1,"")</f>
        <v/>
      </c>
      <c r="K1250" s="58" t="str">
        <f>IFERROR(Tabel1[[#This Row],[risico PF (%)]]/Tabel1[[#This Row],[Stoploss optie 2 (%)]]*-1,"")</f>
        <v/>
      </c>
      <c r="L1250" s="137"/>
      <c r="M1250" s="137"/>
      <c r="N1250" s="138"/>
      <c r="O1250" s="138"/>
      <c r="P1250" s="57"/>
      <c r="Q1250" s="61"/>
      <c r="R1250" s="61"/>
      <c r="S1250" s="61"/>
      <c r="T1250" s="60"/>
      <c r="U1250" s="60"/>
      <c r="V1250" s="62"/>
      <c r="W1250" s="62"/>
      <c r="X1250" s="76"/>
      <c r="Y1250" s="61"/>
      <c r="Z1250" s="163">
        <f>Tabel1[[#This Row],[prijs voorbij entry (%)]]-Tabel1[[#This Row],[Fictieve Stoploss (%)]]</f>
        <v>0</v>
      </c>
      <c r="AA1250" s="94"/>
      <c r="AB1250" s="94"/>
      <c r="AC1250" s="61"/>
      <c r="AD1250" s="61"/>
      <c r="AE1250" s="61"/>
      <c r="AF1250" s="95"/>
      <c r="AG1250" s="153">
        <f>Tabel1[[#This Row],[eindtijd]]-Tabel1[[#This Row],[starttijd]]</f>
        <v>0</v>
      </c>
      <c r="AI1250" s="59"/>
      <c r="AJ1250" s="162" t="str">
        <f>IFERROR($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1[[#This Row],[fees (%)]],"")</f>
        <v/>
      </c>
    </row>
    <row r="1251" spans="1:36" ht="15.75" customHeight="1" x14ac:dyDescent="0.35">
      <c r="A1251" s="55"/>
      <c r="B1251" s="56"/>
      <c r="C1251" s="56"/>
      <c r="D1251" s="56"/>
      <c r="E1251" s="56"/>
      <c r="F1251" s="57"/>
      <c r="G1251" s="67"/>
      <c r="H1251" s="67"/>
      <c r="I1251" s="185"/>
      <c r="J1251" s="58" t="str">
        <f>IFERROR(Tabel1[[#This Row],[risico PF (%)]]/Tabel1[[#This Row],[Fictieve Stoploss (%)]]*-1,"")</f>
        <v/>
      </c>
      <c r="K1251" s="58" t="str">
        <f>IFERROR(Tabel1[[#This Row],[risico PF (%)]]/Tabel1[[#This Row],[Stoploss optie 2 (%)]]*-1,"")</f>
        <v/>
      </c>
      <c r="L1251" s="137"/>
      <c r="M1251" s="137"/>
      <c r="N1251" s="138"/>
      <c r="O1251" s="138"/>
      <c r="P1251" s="57"/>
      <c r="Q1251" s="61"/>
      <c r="R1251" s="61"/>
      <c r="S1251" s="61"/>
      <c r="T1251" s="60"/>
      <c r="U1251" s="60"/>
      <c r="V1251" s="62"/>
      <c r="W1251" s="62"/>
      <c r="X1251" s="76"/>
      <c r="Y1251" s="61"/>
      <c r="Z1251" s="163">
        <f>Tabel1[[#This Row],[prijs voorbij entry (%)]]-Tabel1[[#This Row],[Fictieve Stoploss (%)]]</f>
        <v>0</v>
      </c>
      <c r="AA1251" s="94"/>
      <c r="AB1251" s="94"/>
      <c r="AC1251" s="61"/>
      <c r="AD1251" s="61"/>
      <c r="AE1251" s="61"/>
      <c r="AF1251" s="95"/>
      <c r="AG1251" s="153">
        <f>Tabel1[[#This Row],[eindtijd]]-Tabel1[[#This Row],[starttijd]]</f>
        <v>0</v>
      </c>
      <c r="AI1251" s="59"/>
      <c r="AJ1251" s="162" t="str">
        <f>IFERROR($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1[[#This Row],[fees (%)]],"")</f>
        <v/>
      </c>
    </row>
    <row r="1252" spans="1:36" ht="15.75" customHeight="1" x14ac:dyDescent="0.35">
      <c r="A1252" s="55"/>
      <c r="B1252" s="56"/>
      <c r="C1252" s="56"/>
      <c r="D1252" s="56"/>
      <c r="E1252" s="56"/>
      <c r="F1252" s="57"/>
      <c r="G1252" s="67"/>
      <c r="H1252" s="67"/>
      <c r="I1252" s="185"/>
      <c r="J1252" s="58" t="str">
        <f>IFERROR(Tabel1[[#This Row],[risico PF (%)]]/Tabel1[[#This Row],[Fictieve Stoploss (%)]]*-1,"")</f>
        <v/>
      </c>
      <c r="K1252" s="58" t="str">
        <f>IFERROR(Tabel1[[#This Row],[risico PF (%)]]/Tabel1[[#This Row],[Stoploss optie 2 (%)]]*-1,"")</f>
        <v/>
      </c>
      <c r="L1252" s="137"/>
      <c r="M1252" s="137"/>
      <c r="N1252" s="138"/>
      <c r="O1252" s="138"/>
      <c r="P1252" s="57"/>
      <c r="Q1252" s="61"/>
      <c r="R1252" s="61"/>
      <c r="S1252" s="61"/>
      <c r="T1252" s="60"/>
      <c r="U1252" s="60"/>
      <c r="V1252" s="62"/>
      <c r="W1252" s="62"/>
      <c r="X1252" s="76"/>
      <c r="Y1252" s="61"/>
      <c r="Z1252" s="163">
        <f>Tabel1[[#This Row],[prijs voorbij entry (%)]]-Tabel1[[#This Row],[Fictieve Stoploss (%)]]</f>
        <v>0</v>
      </c>
      <c r="AA1252" s="94"/>
      <c r="AB1252" s="94"/>
      <c r="AC1252" s="61"/>
      <c r="AD1252" s="61"/>
      <c r="AE1252" s="61"/>
      <c r="AF1252" s="95"/>
      <c r="AG1252" s="153">
        <f>Tabel1[[#This Row],[eindtijd]]-Tabel1[[#This Row],[starttijd]]</f>
        <v>0</v>
      </c>
      <c r="AI1252" s="59"/>
      <c r="AJ1252" s="162" t="str">
        <f>IFERROR($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1[[#This Row],[fees (%)]],"")</f>
        <v/>
      </c>
    </row>
    <row r="1253" spans="1:36" ht="15.75" customHeight="1" x14ac:dyDescent="0.35">
      <c r="A1253" s="55"/>
      <c r="B1253" s="56"/>
      <c r="C1253" s="56"/>
      <c r="D1253" s="56"/>
      <c r="E1253" s="56"/>
      <c r="F1253" s="57"/>
      <c r="G1253" s="67"/>
      <c r="H1253" s="67"/>
      <c r="I1253" s="185"/>
      <c r="J1253" s="58" t="str">
        <f>IFERROR(Tabel1[[#This Row],[risico PF (%)]]/Tabel1[[#This Row],[Fictieve Stoploss (%)]]*-1,"")</f>
        <v/>
      </c>
      <c r="K1253" s="58" t="str">
        <f>IFERROR(Tabel1[[#This Row],[risico PF (%)]]/Tabel1[[#This Row],[Stoploss optie 2 (%)]]*-1,"")</f>
        <v/>
      </c>
      <c r="L1253" s="137"/>
      <c r="M1253" s="137"/>
      <c r="N1253" s="138"/>
      <c r="O1253" s="138"/>
      <c r="P1253" s="57"/>
      <c r="Q1253" s="61"/>
      <c r="R1253" s="61"/>
      <c r="S1253" s="61"/>
      <c r="T1253" s="60"/>
      <c r="U1253" s="60"/>
      <c r="V1253" s="62"/>
      <c r="W1253" s="62"/>
      <c r="X1253" s="76"/>
      <c r="Y1253" s="61"/>
      <c r="Z1253" s="163">
        <f>Tabel1[[#This Row],[prijs voorbij entry (%)]]-Tabel1[[#This Row],[Fictieve Stoploss (%)]]</f>
        <v>0</v>
      </c>
      <c r="AA1253" s="94"/>
      <c r="AB1253" s="94"/>
      <c r="AC1253" s="61"/>
      <c r="AD1253" s="61"/>
      <c r="AE1253" s="61"/>
      <c r="AF1253" s="95"/>
      <c r="AG1253" s="153">
        <f>Tabel1[[#This Row],[eindtijd]]-Tabel1[[#This Row],[starttijd]]</f>
        <v>0</v>
      </c>
      <c r="AI1253" s="59"/>
      <c r="AJ1253" s="162" t="str">
        <f>IFERROR($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1[[#This Row],[fees (%)]],"")</f>
        <v/>
      </c>
    </row>
    <row r="1254" spans="1:36" ht="15.75" customHeight="1" x14ac:dyDescent="0.35">
      <c r="A1254" s="55"/>
      <c r="B1254" s="56"/>
      <c r="C1254" s="56"/>
      <c r="D1254" s="56"/>
      <c r="E1254" s="56"/>
      <c r="F1254" s="57"/>
      <c r="G1254" s="67"/>
      <c r="H1254" s="67"/>
      <c r="I1254" s="185"/>
      <c r="J1254" s="58" t="str">
        <f>IFERROR(Tabel1[[#This Row],[risico PF (%)]]/Tabel1[[#This Row],[Fictieve Stoploss (%)]]*-1,"")</f>
        <v/>
      </c>
      <c r="K1254" s="58" t="str">
        <f>IFERROR(Tabel1[[#This Row],[risico PF (%)]]/Tabel1[[#This Row],[Stoploss optie 2 (%)]]*-1,"")</f>
        <v/>
      </c>
      <c r="L1254" s="137"/>
      <c r="M1254" s="137"/>
      <c r="N1254" s="138"/>
      <c r="O1254" s="138"/>
      <c r="P1254" s="57"/>
      <c r="Q1254" s="61"/>
      <c r="R1254" s="61"/>
      <c r="S1254" s="61"/>
      <c r="T1254" s="60"/>
      <c r="U1254" s="60"/>
      <c r="V1254" s="62"/>
      <c r="W1254" s="62"/>
      <c r="X1254" s="76"/>
      <c r="Y1254" s="61"/>
      <c r="Z1254" s="163">
        <f>Tabel1[[#This Row],[prijs voorbij entry (%)]]-Tabel1[[#This Row],[Fictieve Stoploss (%)]]</f>
        <v>0</v>
      </c>
      <c r="AA1254" s="94"/>
      <c r="AB1254" s="94"/>
      <c r="AC1254" s="61"/>
      <c r="AD1254" s="61"/>
      <c r="AE1254" s="61"/>
      <c r="AF1254" s="95"/>
      <c r="AG1254" s="153">
        <f>Tabel1[[#This Row],[eindtijd]]-Tabel1[[#This Row],[starttijd]]</f>
        <v>0</v>
      </c>
      <c r="AI1254" s="59"/>
      <c r="AJ1254" s="162" t="str">
        <f>IFERROR($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1[[#This Row],[fees (%)]],"")</f>
        <v/>
      </c>
    </row>
    <row r="1255" spans="1:36" ht="15.75" customHeight="1" x14ac:dyDescent="0.35">
      <c r="A1255" s="55"/>
      <c r="B1255" s="56"/>
      <c r="C1255" s="56"/>
      <c r="D1255" s="56"/>
      <c r="E1255" s="56"/>
      <c r="F1255" s="57"/>
      <c r="G1255" s="67"/>
      <c r="H1255" s="67"/>
      <c r="I1255" s="185"/>
      <c r="J1255" s="58" t="str">
        <f>IFERROR(Tabel1[[#This Row],[risico PF (%)]]/Tabel1[[#This Row],[Fictieve Stoploss (%)]]*-1,"")</f>
        <v/>
      </c>
      <c r="K1255" s="58" t="str">
        <f>IFERROR(Tabel1[[#This Row],[risico PF (%)]]/Tabel1[[#This Row],[Stoploss optie 2 (%)]]*-1,"")</f>
        <v/>
      </c>
      <c r="L1255" s="137"/>
      <c r="M1255" s="137"/>
      <c r="N1255" s="138"/>
      <c r="O1255" s="138"/>
      <c r="P1255" s="57"/>
      <c r="Q1255" s="61"/>
      <c r="R1255" s="61"/>
      <c r="S1255" s="61"/>
      <c r="T1255" s="60"/>
      <c r="U1255" s="60"/>
      <c r="V1255" s="62"/>
      <c r="W1255" s="62"/>
      <c r="X1255" s="76"/>
      <c r="Y1255" s="61"/>
      <c r="Z1255" s="163">
        <f>Tabel1[[#This Row],[prijs voorbij entry (%)]]-Tabel1[[#This Row],[Fictieve Stoploss (%)]]</f>
        <v>0</v>
      </c>
      <c r="AA1255" s="94"/>
      <c r="AB1255" s="94"/>
      <c r="AC1255" s="61"/>
      <c r="AD1255" s="61"/>
      <c r="AE1255" s="61"/>
      <c r="AF1255" s="95"/>
      <c r="AG1255" s="153">
        <f>Tabel1[[#This Row],[eindtijd]]-Tabel1[[#This Row],[starttijd]]</f>
        <v>0</v>
      </c>
      <c r="AI1255" s="59"/>
      <c r="AJ1255" s="162" t="str">
        <f>IFERROR($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1[[#This Row],[fees (%)]],"")</f>
        <v/>
      </c>
    </row>
    <row r="1256" spans="1:36" ht="15.75" customHeight="1" x14ac:dyDescent="0.35">
      <c r="A1256" s="55"/>
      <c r="B1256" s="56"/>
      <c r="C1256" s="56"/>
      <c r="D1256" s="56"/>
      <c r="E1256" s="56"/>
      <c r="F1256" s="57"/>
      <c r="G1256" s="67"/>
      <c r="H1256" s="67"/>
      <c r="I1256" s="185"/>
      <c r="J1256" s="58" t="str">
        <f>IFERROR(Tabel1[[#This Row],[risico PF (%)]]/Tabel1[[#This Row],[Fictieve Stoploss (%)]]*-1,"")</f>
        <v/>
      </c>
      <c r="K1256" s="58" t="str">
        <f>IFERROR(Tabel1[[#This Row],[risico PF (%)]]/Tabel1[[#This Row],[Stoploss optie 2 (%)]]*-1,"")</f>
        <v/>
      </c>
      <c r="L1256" s="137"/>
      <c r="M1256" s="137"/>
      <c r="N1256" s="138"/>
      <c r="O1256" s="138"/>
      <c r="P1256" s="57"/>
      <c r="Q1256" s="61"/>
      <c r="R1256" s="61"/>
      <c r="S1256" s="61"/>
      <c r="T1256" s="60"/>
      <c r="U1256" s="60"/>
      <c r="V1256" s="62"/>
      <c r="W1256" s="62"/>
      <c r="X1256" s="76"/>
      <c r="Y1256" s="61"/>
      <c r="Z1256" s="163">
        <f>Tabel1[[#This Row],[prijs voorbij entry (%)]]-Tabel1[[#This Row],[Fictieve Stoploss (%)]]</f>
        <v>0</v>
      </c>
      <c r="AA1256" s="94"/>
      <c r="AB1256" s="94"/>
      <c r="AC1256" s="61"/>
      <c r="AD1256" s="61"/>
      <c r="AE1256" s="61"/>
      <c r="AF1256" s="95"/>
      <c r="AG1256" s="153">
        <f>Tabel1[[#This Row],[eindtijd]]-Tabel1[[#This Row],[starttijd]]</f>
        <v>0</v>
      </c>
      <c r="AI1256" s="59"/>
      <c r="AJ1256" s="162" t="str">
        <f>IFERROR($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1[[#This Row],[fees (%)]],"")</f>
        <v/>
      </c>
    </row>
    <row r="1257" spans="1:36" ht="15.75" customHeight="1" x14ac:dyDescent="0.35">
      <c r="A1257" s="55"/>
      <c r="B1257" s="56"/>
      <c r="C1257" s="56"/>
      <c r="D1257" s="56"/>
      <c r="E1257" s="56"/>
      <c r="F1257" s="57"/>
      <c r="G1257" s="67"/>
      <c r="H1257" s="67"/>
      <c r="I1257" s="185"/>
      <c r="J1257" s="58" t="str">
        <f>IFERROR(Tabel1[[#This Row],[risico PF (%)]]/Tabel1[[#This Row],[Fictieve Stoploss (%)]]*-1,"")</f>
        <v/>
      </c>
      <c r="K1257" s="58" t="str">
        <f>IFERROR(Tabel1[[#This Row],[risico PF (%)]]/Tabel1[[#This Row],[Stoploss optie 2 (%)]]*-1,"")</f>
        <v/>
      </c>
      <c r="L1257" s="137"/>
      <c r="M1257" s="137"/>
      <c r="N1257" s="138"/>
      <c r="O1257" s="138"/>
      <c r="P1257" s="57"/>
      <c r="Q1257" s="61"/>
      <c r="R1257" s="61"/>
      <c r="S1257" s="61"/>
      <c r="T1257" s="60"/>
      <c r="U1257" s="60"/>
      <c r="V1257" s="62"/>
      <c r="W1257" s="62"/>
      <c r="X1257" s="76"/>
      <c r="Y1257" s="61"/>
      <c r="Z1257" s="163">
        <f>Tabel1[[#This Row],[prijs voorbij entry (%)]]-Tabel1[[#This Row],[Fictieve Stoploss (%)]]</f>
        <v>0</v>
      </c>
      <c r="AA1257" s="94"/>
      <c r="AB1257" s="94"/>
      <c r="AC1257" s="61"/>
      <c r="AD1257" s="61"/>
      <c r="AE1257" s="61"/>
      <c r="AF1257" s="95"/>
      <c r="AG1257" s="153">
        <f>Tabel1[[#This Row],[eindtijd]]-Tabel1[[#This Row],[starttijd]]</f>
        <v>0</v>
      </c>
      <c r="AI1257" s="59"/>
      <c r="AJ1257" s="162" t="str">
        <f>IFERROR($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1[[#This Row],[fees (%)]],"")</f>
        <v/>
      </c>
    </row>
    <row r="1258" spans="1:36" ht="15.75" customHeight="1" x14ac:dyDescent="0.35">
      <c r="A1258" s="55"/>
      <c r="B1258" s="56"/>
      <c r="C1258" s="56"/>
      <c r="D1258" s="56"/>
      <c r="E1258" s="56"/>
      <c r="F1258" s="57"/>
      <c r="G1258" s="67"/>
      <c r="H1258" s="67"/>
      <c r="I1258" s="185"/>
      <c r="J1258" s="58" t="str">
        <f>IFERROR(Tabel1[[#This Row],[risico PF (%)]]/Tabel1[[#This Row],[Fictieve Stoploss (%)]]*-1,"")</f>
        <v/>
      </c>
      <c r="K1258" s="58" t="str">
        <f>IFERROR(Tabel1[[#This Row],[risico PF (%)]]/Tabel1[[#This Row],[Stoploss optie 2 (%)]]*-1,"")</f>
        <v/>
      </c>
      <c r="L1258" s="137"/>
      <c r="M1258" s="137"/>
      <c r="N1258" s="138"/>
      <c r="O1258" s="138"/>
      <c r="P1258" s="57"/>
      <c r="Q1258" s="61"/>
      <c r="R1258" s="61"/>
      <c r="S1258" s="61"/>
      <c r="T1258" s="60"/>
      <c r="U1258" s="60"/>
      <c r="V1258" s="62"/>
      <c r="W1258" s="62"/>
      <c r="X1258" s="76"/>
      <c r="Y1258" s="61"/>
      <c r="Z1258" s="163">
        <f>Tabel1[[#This Row],[prijs voorbij entry (%)]]-Tabel1[[#This Row],[Fictieve Stoploss (%)]]</f>
        <v>0</v>
      </c>
      <c r="AA1258" s="94"/>
      <c r="AB1258" s="94"/>
      <c r="AC1258" s="61"/>
      <c r="AD1258" s="61"/>
      <c r="AE1258" s="61"/>
      <c r="AF1258" s="95"/>
      <c r="AG1258" s="153">
        <f>Tabel1[[#This Row],[eindtijd]]-Tabel1[[#This Row],[starttijd]]</f>
        <v>0</v>
      </c>
      <c r="AI1258" s="59"/>
      <c r="AJ1258" s="162" t="str">
        <f>IFERROR($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1[[#This Row],[fees (%)]],"")</f>
        <v/>
      </c>
    </row>
    <row r="1259" spans="1:36" ht="15.75" customHeight="1" x14ac:dyDescent="0.35">
      <c r="A1259" s="55"/>
      <c r="B1259" s="56"/>
      <c r="C1259" s="56"/>
      <c r="D1259" s="56"/>
      <c r="E1259" s="56"/>
      <c r="F1259" s="57"/>
      <c r="G1259" s="67"/>
      <c r="H1259" s="67"/>
      <c r="I1259" s="185"/>
      <c r="J1259" s="58" t="str">
        <f>IFERROR(Tabel1[[#This Row],[risico PF (%)]]/Tabel1[[#This Row],[Fictieve Stoploss (%)]]*-1,"")</f>
        <v/>
      </c>
      <c r="K1259" s="58" t="str">
        <f>IFERROR(Tabel1[[#This Row],[risico PF (%)]]/Tabel1[[#This Row],[Stoploss optie 2 (%)]]*-1,"")</f>
        <v/>
      </c>
      <c r="L1259" s="137"/>
      <c r="M1259" s="137"/>
      <c r="N1259" s="138"/>
      <c r="O1259" s="138"/>
      <c r="P1259" s="57"/>
      <c r="Q1259" s="61"/>
      <c r="R1259" s="61"/>
      <c r="S1259" s="61"/>
      <c r="T1259" s="60"/>
      <c r="U1259" s="60"/>
      <c r="V1259" s="62"/>
      <c r="W1259" s="62"/>
      <c r="X1259" s="76"/>
      <c r="Y1259" s="61"/>
      <c r="Z1259" s="163">
        <f>Tabel1[[#This Row],[prijs voorbij entry (%)]]-Tabel1[[#This Row],[Fictieve Stoploss (%)]]</f>
        <v>0</v>
      </c>
      <c r="AA1259" s="94"/>
      <c r="AB1259" s="94"/>
      <c r="AC1259" s="61"/>
      <c r="AD1259" s="61"/>
      <c r="AE1259" s="61"/>
      <c r="AF1259" s="95"/>
      <c r="AG1259" s="153">
        <f>Tabel1[[#This Row],[eindtijd]]-Tabel1[[#This Row],[starttijd]]</f>
        <v>0</v>
      </c>
      <c r="AI1259" s="59"/>
      <c r="AJ1259" s="162" t="str">
        <f>IFERROR($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1[[#This Row],[fees (%)]],"")</f>
        <v/>
      </c>
    </row>
    <row r="1260" spans="1:36" ht="15.75" customHeight="1" x14ac:dyDescent="0.35">
      <c r="A1260" s="55"/>
      <c r="B1260" s="56"/>
      <c r="C1260" s="56"/>
      <c r="D1260" s="56"/>
      <c r="E1260" s="56"/>
      <c r="F1260" s="57"/>
      <c r="G1260" s="67"/>
      <c r="H1260" s="67"/>
      <c r="I1260" s="185"/>
      <c r="J1260" s="58" t="str">
        <f>IFERROR(Tabel1[[#This Row],[risico PF (%)]]/Tabel1[[#This Row],[Fictieve Stoploss (%)]]*-1,"")</f>
        <v/>
      </c>
      <c r="K1260" s="58" t="str">
        <f>IFERROR(Tabel1[[#This Row],[risico PF (%)]]/Tabel1[[#This Row],[Stoploss optie 2 (%)]]*-1,"")</f>
        <v/>
      </c>
      <c r="L1260" s="137"/>
      <c r="M1260" s="137"/>
      <c r="N1260" s="138"/>
      <c r="O1260" s="138"/>
      <c r="P1260" s="57"/>
      <c r="Q1260" s="61"/>
      <c r="R1260" s="61"/>
      <c r="S1260" s="61"/>
      <c r="T1260" s="60"/>
      <c r="U1260" s="60"/>
      <c r="V1260" s="62"/>
      <c r="W1260" s="62"/>
      <c r="X1260" s="76"/>
      <c r="Y1260" s="61"/>
      <c r="Z1260" s="163">
        <f>Tabel1[[#This Row],[prijs voorbij entry (%)]]-Tabel1[[#This Row],[Fictieve Stoploss (%)]]</f>
        <v>0</v>
      </c>
      <c r="AA1260" s="94"/>
      <c r="AB1260" s="94"/>
      <c r="AC1260" s="61"/>
      <c r="AD1260" s="61"/>
      <c r="AE1260" s="61"/>
      <c r="AF1260" s="95"/>
      <c r="AG1260" s="153">
        <f>Tabel1[[#This Row],[eindtijd]]-Tabel1[[#This Row],[starttijd]]</f>
        <v>0</v>
      </c>
      <c r="AI1260" s="59"/>
      <c r="AJ1260" s="162" t="str">
        <f>IFERROR($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1[[#This Row],[fees (%)]],"")</f>
        <v/>
      </c>
    </row>
    <row r="1261" spans="1:36" ht="15.75" customHeight="1" x14ac:dyDescent="0.35">
      <c r="A1261" s="55"/>
      <c r="B1261" s="56"/>
      <c r="C1261" s="56"/>
      <c r="D1261" s="56"/>
      <c r="E1261" s="56"/>
      <c r="F1261" s="57"/>
      <c r="G1261" s="67"/>
      <c r="H1261" s="67"/>
      <c r="I1261" s="185"/>
      <c r="J1261" s="58" t="str">
        <f>IFERROR(Tabel1[[#This Row],[risico PF (%)]]/Tabel1[[#This Row],[Fictieve Stoploss (%)]]*-1,"")</f>
        <v/>
      </c>
      <c r="K1261" s="58" t="str">
        <f>IFERROR(Tabel1[[#This Row],[risico PF (%)]]/Tabel1[[#This Row],[Stoploss optie 2 (%)]]*-1,"")</f>
        <v/>
      </c>
      <c r="L1261" s="137"/>
      <c r="M1261" s="137"/>
      <c r="N1261" s="138"/>
      <c r="O1261" s="138"/>
      <c r="P1261" s="57"/>
      <c r="Q1261" s="61"/>
      <c r="R1261" s="61"/>
      <c r="S1261" s="61"/>
      <c r="T1261" s="60"/>
      <c r="U1261" s="60"/>
      <c r="V1261" s="62"/>
      <c r="W1261" s="62"/>
      <c r="X1261" s="76"/>
      <c r="Y1261" s="61"/>
      <c r="Z1261" s="163">
        <f>Tabel1[[#This Row],[prijs voorbij entry (%)]]-Tabel1[[#This Row],[Fictieve Stoploss (%)]]</f>
        <v>0</v>
      </c>
      <c r="AA1261" s="94"/>
      <c r="AB1261" s="94"/>
      <c r="AC1261" s="61"/>
      <c r="AD1261" s="61"/>
      <c r="AE1261" s="61"/>
      <c r="AF1261" s="95"/>
      <c r="AG1261" s="153">
        <f>Tabel1[[#This Row],[eindtijd]]-Tabel1[[#This Row],[starttijd]]</f>
        <v>0</v>
      </c>
      <c r="AI1261" s="59"/>
      <c r="AJ1261" s="162" t="str">
        <f>IFERROR($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1[[#This Row],[fees (%)]],"")</f>
        <v/>
      </c>
    </row>
    <row r="1262" spans="1:36" ht="15.75" customHeight="1" x14ac:dyDescent="0.35">
      <c r="A1262" s="55"/>
      <c r="B1262" s="56"/>
      <c r="C1262" s="56"/>
      <c r="D1262" s="56"/>
      <c r="E1262" s="56"/>
      <c r="F1262" s="57"/>
      <c r="G1262" s="67"/>
      <c r="H1262" s="67"/>
      <c r="I1262" s="185"/>
      <c r="J1262" s="58" t="str">
        <f>IFERROR(Tabel1[[#This Row],[risico PF (%)]]/Tabel1[[#This Row],[Fictieve Stoploss (%)]]*-1,"")</f>
        <v/>
      </c>
      <c r="K1262" s="58" t="str">
        <f>IFERROR(Tabel1[[#This Row],[risico PF (%)]]/Tabel1[[#This Row],[Stoploss optie 2 (%)]]*-1,"")</f>
        <v/>
      </c>
      <c r="L1262" s="137"/>
      <c r="M1262" s="137"/>
      <c r="N1262" s="138"/>
      <c r="O1262" s="138"/>
      <c r="P1262" s="57"/>
      <c r="Q1262" s="61"/>
      <c r="R1262" s="61"/>
      <c r="S1262" s="61"/>
      <c r="T1262" s="60"/>
      <c r="U1262" s="60"/>
      <c r="V1262" s="62"/>
      <c r="W1262" s="62"/>
      <c r="X1262" s="76"/>
      <c r="Y1262" s="61"/>
      <c r="Z1262" s="163">
        <f>Tabel1[[#This Row],[prijs voorbij entry (%)]]-Tabel1[[#This Row],[Fictieve Stoploss (%)]]</f>
        <v>0</v>
      </c>
      <c r="AA1262" s="94"/>
      <c r="AB1262" s="94"/>
      <c r="AC1262" s="61"/>
      <c r="AD1262" s="61"/>
      <c r="AE1262" s="61"/>
      <c r="AF1262" s="95"/>
      <c r="AG1262" s="153">
        <f>Tabel1[[#This Row],[eindtijd]]-Tabel1[[#This Row],[starttijd]]</f>
        <v>0</v>
      </c>
      <c r="AI1262" s="59"/>
      <c r="AJ1262" s="162" t="str">
        <f>IFERROR($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1[[#This Row],[fees (%)]],"")</f>
        <v/>
      </c>
    </row>
    <row r="1263" spans="1:36" ht="15.75" customHeight="1" x14ac:dyDescent="0.35">
      <c r="A1263" s="55"/>
      <c r="B1263" s="56"/>
      <c r="C1263" s="56"/>
      <c r="D1263" s="56"/>
      <c r="E1263" s="56"/>
      <c r="F1263" s="57"/>
      <c r="G1263" s="67"/>
      <c r="H1263" s="67"/>
      <c r="I1263" s="185"/>
      <c r="J1263" s="58" t="str">
        <f>IFERROR(Tabel1[[#This Row],[risico PF (%)]]/Tabel1[[#This Row],[Fictieve Stoploss (%)]]*-1,"")</f>
        <v/>
      </c>
      <c r="K1263" s="58" t="str">
        <f>IFERROR(Tabel1[[#This Row],[risico PF (%)]]/Tabel1[[#This Row],[Stoploss optie 2 (%)]]*-1,"")</f>
        <v/>
      </c>
      <c r="L1263" s="137"/>
      <c r="M1263" s="137"/>
      <c r="N1263" s="138"/>
      <c r="O1263" s="138"/>
      <c r="P1263" s="57"/>
      <c r="Q1263" s="61"/>
      <c r="R1263" s="61"/>
      <c r="S1263" s="61"/>
      <c r="T1263" s="60"/>
      <c r="U1263" s="60"/>
      <c r="V1263" s="62"/>
      <c r="W1263" s="62"/>
      <c r="X1263" s="76"/>
      <c r="Y1263" s="61"/>
      <c r="Z1263" s="163">
        <f>Tabel1[[#This Row],[prijs voorbij entry (%)]]-Tabel1[[#This Row],[Fictieve Stoploss (%)]]</f>
        <v>0</v>
      </c>
      <c r="AA1263" s="94"/>
      <c r="AB1263" s="94"/>
      <c r="AC1263" s="61"/>
      <c r="AD1263" s="61"/>
      <c r="AE1263" s="61"/>
      <c r="AF1263" s="95"/>
      <c r="AG1263" s="153">
        <f>Tabel1[[#This Row],[eindtijd]]-Tabel1[[#This Row],[starttijd]]</f>
        <v>0</v>
      </c>
      <c r="AI1263" s="59"/>
      <c r="AJ1263" s="162" t="str">
        <f>IFERROR($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1[[#This Row],[fees (%)]],"")</f>
        <v/>
      </c>
    </row>
    <row r="1264" spans="1:36" ht="15.75" customHeight="1" x14ac:dyDescent="0.35">
      <c r="A1264" s="55"/>
      <c r="B1264" s="56"/>
      <c r="C1264" s="56"/>
      <c r="D1264" s="56"/>
      <c r="E1264" s="56"/>
      <c r="F1264" s="57"/>
      <c r="G1264" s="67"/>
      <c r="H1264" s="67"/>
      <c r="I1264" s="185"/>
      <c r="J1264" s="58" t="str">
        <f>IFERROR(Tabel1[[#This Row],[risico PF (%)]]/Tabel1[[#This Row],[Fictieve Stoploss (%)]]*-1,"")</f>
        <v/>
      </c>
      <c r="K1264" s="58" t="str">
        <f>IFERROR(Tabel1[[#This Row],[risico PF (%)]]/Tabel1[[#This Row],[Stoploss optie 2 (%)]]*-1,"")</f>
        <v/>
      </c>
      <c r="L1264" s="137"/>
      <c r="M1264" s="137"/>
      <c r="N1264" s="138"/>
      <c r="O1264" s="138"/>
      <c r="P1264" s="57"/>
      <c r="Q1264" s="61"/>
      <c r="R1264" s="61"/>
      <c r="S1264" s="61"/>
      <c r="T1264" s="60"/>
      <c r="U1264" s="60"/>
      <c r="V1264" s="62"/>
      <c r="W1264" s="62"/>
      <c r="X1264" s="76"/>
      <c r="Y1264" s="61"/>
      <c r="Z1264" s="163">
        <f>Tabel1[[#This Row],[prijs voorbij entry (%)]]-Tabel1[[#This Row],[Fictieve Stoploss (%)]]</f>
        <v>0</v>
      </c>
      <c r="AA1264" s="94"/>
      <c r="AB1264" s="94"/>
      <c r="AC1264" s="61"/>
      <c r="AD1264" s="61"/>
      <c r="AE1264" s="61"/>
      <c r="AF1264" s="95"/>
      <c r="AG1264" s="153">
        <f>Tabel1[[#This Row],[eindtijd]]-Tabel1[[#This Row],[starttijd]]</f>
        <v>0</v>
      </c>
      <c r="AI1264" s="59"/>
      <c r="AJ1264" s="162" t="str">
        <f>IFERROR($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1[[#This Row],[fees (%)]],"")</f>
        <v/>
      </c>
    </row>
    <row r="1265" spans="1:36" ht="15.75" customHeight="1" x14ac:dyDescent="0.35">
      <c r="A1265" s="55"/>
      <c r="B1265" s="56"/>
      <c r="C1265" s="56"/>
      <c r="D1265" s="56"/>
      <c r="E1265" s="56"/>
      <c r="F1265" s="57"/>
      <c r="G1265" s="67"/>
      <c r="H1265" s="67"/>
      <c r="I1265" s="185"/>
      <c r="J1265" s="58" t="str">
        <f>IFERROR(Tabel1[[#This Row],[risico PF (%)]]/Tabel1[[#This Row],[Fictieve Stoploss (%)]]*-1,"")</f>
        <v/>
      </c>
      <c r="K1265" s="58" t="str">
        <f>IFERROR(Tabel1[[#This Row],[risico PF (%)]]/Tabel1[[#This Row],[Stoploss optie 2 (%)]]*-1,"")</f>
        <v/>
      </c>
      <c r="L1265" s="137"/>
      <c r="M1265" s="137"/>
      <c r="N1265" s="138"/>
      <c r="O1265" s="138"/>
      <c r="P1265" s="57"/>
      <c r="Q1265" s="61"/>
      <c r="R1265" s="61"/>
      <c r="S1265" s="61"/>
      <c r="T1265" s="60"/>
      <c r="U1265" s="60"/>
      <c r="V1265" s="62"/>
      <c r="W1265" s="62"/>
      <c r="X1265" s="76"/>
      <c r="Y1265" s="61"/>
      <c r="Z1265" s="163">
        <f>Tabel1[[#This Row],[prijs voorbij entry (%)]]-Tabel1[[#This Row],[Fictieve Stoploss (%)]]</f>
        <v>0</v>
      </c>
      <c r="AA1265" s="94"/>
      <c r="AB1265" s="94"/>
      <c r="AC1265" s="61"/>
      <c r="AD1265" s="61"/>
      <c r="AE1265" s="61"/>
      <c r="AF1265" s="95"/>
      <c r="AG1265" s="153">
        <f>Tabel1[[#This Row],[eindtijd]]-Tabel1[[#This Row],[starttijd]]</f>
        <v>0</v>
      </c>
      <c r="AI1265" s="59"/>
      <c r="AJ1265" s="162" t="str">
        <f>IFERROR($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1[[#This Row],[fees (%)]],"")</f>
        <v/>
      </c>
    </row>
    <row r="1266" spans="1:36" ht="15.75" customHeight="1" x14ac:dyDescent="0.35">
      <c r="A1266" s="55"/>
      <c r="B1266" s="56"/>
      <c r="C1266" s="56"/>
      <c r="D1266" s="56"/>
      <c r="E1266" s="56"/>
      <c r="F1266" s="57"/>
      <c r="G1266" s="67"/>
      <c r="H1266" s="67"/>
      <c r="I1266" s="185"/>
      <c r="J1266" s="58" t="str">
        <f>IFERROR(Tabel1[[#This Row],[risico PF (%)]]/Tabel1[[#This Row],[Fictieve Stoploss (%)]]*-1,"")</f>
        <v/>
      </c>
      <c r="K1266" s="58" t="str">
        <f>IFERROR(Tabel1[[#This Row],[risico PF (%)]]/Tabel1[[#This Row],[Stoploss optie 2 (%)]]*-1,"")</f>
        <v/>
      </c>
      <c r="L1266" s="137"/>
      <c r="M1266" s="137"/>
      <c r="N1266" s="138"/>
      <c r="O1266" s="138"/>
      <c r="P1266" s="57"/>
      <c r="Q1266" s="61"/>
      <c r="R1266" s="61"/>
      <c r="S1266" s="61"/>
      <c r="T1266" s="60"/>
      <c r="U1266" s="60"/>
      <c r="V1266" s="62"/>
      <c r="W1266" s="62"/>
      <c r="X1266" s="76"/>
      <c r="Y1266" s="61"/>
      <c r="Z1266" s="163">
        <f>Tabel1[[#This Row],[prijs voorbij entry (%)]]-Tabel1[[#This Row],[Fictieve Stoploss (%)]]</f>
        <v>0</v>
      </c>
      <c r="AA1266" s="94"/>
      <c r="AB1266" s="94"/>
      <c r="AC1266" s="61"/>
      <c r="AD1266" s="61"/>
      <c r="AE1266" s="61"/>
      <c r="AF1266" s="95"/>
      <c r="AG1266" s="153">
        <f>Tabel1[[#This Row],[eindtijd]]-Tabel1[[#This Row],[starttijd]]</f>
        <v>0</v>
      </c>
      <c r="AI1266" s="59"/>
      <c r="AJ1266" s="162" t="str">
        <f>IFERROR($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1[[#This Row],[fees (%)]],"")</f>
        <v/>
      </c>
    </row>
    <row r="1267" spans="1:36" ht="15.75" customHeight="1" x14ac:dyDescent="0.35">
      <c r="A1267" s="55"/>
      <c r="B1267" s="56"/>
      <c r="C1267" s="56"/>
      <c r="D1267" s="56"/>
      <c r="E1267" s="56"/>
      <c r="F1267" s="57"/>
      <c r="G1267" s="67"/>
      <c r="H1267" s="67"/>
      <c r="I1267" s="185"/>
      <c r="J1267" s="58" t="str">
        <f>IFERROR(Tabel1[[#This Row],[risico PF (%)]]/Tabel1[[#This Row],[Fictieve Stoploss (%)]]*-1,"")</f>
        <v/>
      </c>
      <c r="K1267" s="58" t="str">
        <f>IFERROR(Tabel1[[#This Row],[risico PF (%)]]/Tabel1[[#This Row],[Stoploss optie 2 (%)]]*-1,"")</f>
        <v/>
      </c>
      <c r="L1267" s="137"/>
      <c r="M1267" s="137"/>
      <c r="N1267" s="138"/>
      <c r="O1267" s="138"/>
      <c r="P1267" s="57"/>
      <c r="Q1267" s="61"/>
      <c r="R1267" s="61"/>
      <c r="S1267" s="61"/>
      <c r="T1267" s="60"/>
      <c r="U1267" s="60"/>
      <c r="V1267" s="62"/>
      <c r="W1267" s="62"/>
      <c r="X1267" s="76"/>
      <c r="Y1267" s="61"/>
      <c r="Z1267" s="163">
        <f>Tabel1[[#This Row],[prijs voorbij entry (%)]]-Tabel1[[#This Row],[Fictieve Stoploss (%)]]</f>
        <v>0</v>
      </c>
      <c r="AA1267" s="94"/>
      <c r="AB1267" s="94"/>
      <c r="AC1267" s="61"/>
      <c r="AD1267" s="61"/>
      <c r="AE1267" s="61"/>
      <c r="AF1267" s="95"/>
      <c r="AG1267" s="153">
        <f>Tabel1[[#This Row],[eindtijd]]-Tabel1[[#This Row],[starttijd]]</f>
        <v>0</v>
      </c>
      <c r="AI1267" s="59"/>
      <c r="AJ1267" s="162" t="str">
        <f>IFERROR($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1[[#This Row],[fees (%)]],"")</f>
        <v/>
      </c>
    </row>
    <row r="1268" spans="1:36" ht="15.75" customHeight="1" x14ac:dyDescent="0.35">
      <c r="A1268" s="55"/>
      <c r="B1268" s="56"/>
      <c r="C1268" s="56"/>
      <c r="D1268" s="56"/>
      <c r="E1268" s="56"/>
      <c r="F1268" s="57"/>
      <c r="G1268" s="67"/>
      <c r="H1268" s="67"/>
      <c r="I1268" s="185"/>
      <c r="J1268" s="58" t="str">
        <f>IFERROR(Tabel1[[#This Row],[risico PF (%)]]/Tabel1[[#This Row],[Fictieve Stoploss (%)]]*-1,"")</f>
        <v/>
      </c>
      <c r="K1268" s="58" t="str">
        <f>IFERROR(Tabel1[[#This Row],[risico PF (%)]]/Tabel1[[#This Row],[Stoploss optie 2 (%)]]*-1,"")</f>
        <v/>
      </c>
      <c r="L1268" s="137"/>
      <c r="M1268" s="137"/>
      <c r="N1268" s="138"/>
      <c r="O1268" s="138"/>
      <c r="P1268" s="57"/>
      <c r="Q1268" s="61"/>
      <c r="R1268" s="61"/>
      <c r="S1268" s="61"/>
      <c r="T1268" s="60"/>
      <c r="U1268" s="60"/>
      <c r="V1268" s="62"/>
      <c r="W1268" s="62"/>
      <c r="X1268" s="76"/>
      <c r="Y1268" s="61"/>
      <c r="Z1268" s="163">
        <f>Tabel1[[#This Row],[prijs voorbij entry (%)]]-Tabel1[[#This Row],[Fictieve Stoploss (%)]]</f>
        <v>0</v>
      </c>
      <c r="AA1268" s="94"/>
      <c r="AB1268" s="94"/>
      <c r="AC1268" s="61"/>
      <c r="AD1268" s="61"/>
      <c r="AE1268" s="61"/>
      <c r="AF1268" s="95"/>
      <c r="AG1268" s="153">
        <f>Tabel1[[#This Row],[eindtijd]]-Tabel1[[#This Row],[starttijd]]</f>
        <v>0</v>
      </c>
      <c r="AI1268" s="59"/>
      <c r="AJ1268" s="162" t="str">
        <f>IFERROR($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1[[#This Row],[fees (%)]],"")</f>
        <v/>
      </c>
    </row>
    <row r="1269" spans="1:36" ht="15.75" customHeight="1" x14ac:dyDescent="0.35">
      <c r="A1269" s="55"/>
      <c r="B1269" s="56"/>
      <c r="C1269" s="56"/>
      <c r="D1269" s="56"/>
      <c r="E1269" s="56"/>
      <c r="F1269" s="57"/>
      <c r="G1269" s="67"/>
      <c r="H1269" s="67"/>
      <c r="I1269" s="185"/>
      <c r="J1269" s="58" t="str">
        <f>IFERROR(Tabel1[[#This Row],[risico PF (%)]]/Tabel1[[#This Row],[Fictieve Stoploss (%)]]*-1,"")</f>
        <v/>
      </c>
      <c r="K1269" s="58" t="str">
        <f>IFERROR(Tabel1[[#This Row],[risico PF (%)]]/Tabel1[[#This Row],[Stoploss optie 2 (%)]]*-1,"")</f>
        <v/>
      </c>
      <c r="L1269" s="137"/>
      <c r="M1269" s="137"/>
      <c r="N1269" s="138"/>
      <c r="O1269" s="138"/>
      <c r="P1269" s="57"/>
      <c r="Q1269" s="61"/>
      <c r="R1269" s="61"/>
      <c r="S1269" s="61"/>
      <c r="T1269" s="60"/>
      <c r="U1269" s="60"/>
      <c r="V1269" s="62"/>
      <c r="W1269" s="62"/>
      <c r="X1269" s="76"/>
      <c r="Y1269" s="61"/>
      <c r="Z1269" s="163">
        <f>Tabel1[[#This Row],[prijs voorbij entry (%)]]-Tabel1[[#This Row],[Fictieve Stoploss (%)]]</f>
        <v>0</v>
      </c>
      <c r="AA1269" s="94"/>
      <c r="AB1269" s="94"/>
      <c r="AC1269" s="61"/>
      <c r="AD1269" s="61"/>
      <c r="AE1269" s="61"/>
      <c r="AF1269" s="95"/>
      <c r="AG1269" s="153">
        <f>Tabel1[[#This Row],[eindtijd]]-Tabel1[[#This Row],[starttijd]]</f>
        <v>0</v>
      </c>
      <c r="AI1269" s="59"/>
      <c r="AJ1269" s="162" t="str">
        <f>IFERROR($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1[[#This Row],[fees (%)]],"")</f>
        <v/>
      </c>
    </row>
    <row r="1270" spans="1:36" ht="15.75" customHeight="1" x14ac:dyDescent="0.35">
      <c r="A1270" s="55"/>
      <c r="B1270" s="56"/>
      <c r="C1270" s="56"/>
      <c r="D1270" s="56"/>
      <c r="E1270" s="56"/>
      <c r="F1270" s="57"/>
      <c r="G1270" s="67"/>
      <c r="H1270" s="67"/>
      <c r="I1270" s="185"/>
      <c r="J1270" s="58" t="str">
        <f>IFERROR(Tabel1[[#This Row],[risico PF (%)]]/Tabel1[[#This Row],[Fictieve Stoploss (%)]]*-1,"")</f>
        <v/>
      </c>
      <c r="K1270" s="58" t="str">
        <f>IFERROR(Tabel1[[#This Row],[risico PF (%)]]/Tabel1[[#This Row],[Stoploss optie 2 (%)]]*-1,"")</f>
        <v/>
      </c>
      <c r="L1270" s="137"/>
      <c r="M1270" s="137"/>
      <c r="N1270" s="138"/>
      <c r="O1270" s="138"/>
      <c r="P1270" s="57"/>
      <c r="Q1270" s="61"/>
      <c r="R1270" s="61"/>
      <c r="S1270" s="61"/>
      <c r="T1270" s="60"/>
      <c r="U1270" s="60"/>
      <c r="V1270" s="62"/>
      <c r="W1270" s="62"/>
      <c r="X1270" s="76"/>
      <c r="Y1270" s="61"/>
      <c r="Z1270" s="163">
        <f>Tabel1[[#This Row],[prijs voorbij entry (%)]]-Tabel1[[#This Row],[Fictieve Stoploss (%)]]</f>
        <v>0</v>
      </c>
      <c r="AA1270" s="94"/>
      <c r="AB1270" s="94"/>
      <c r="AC1270" s="61"/>
      <c r="AD1270" s="61"/>
      <c r="AE1270" s="61"/>
      <c r="AF1270" s="95"/>
      <c r="AG1270" s="153">
        <f>Tabel1[[#This Row],[eindtijd]]-Tabel1[[#This Row],[starttijd]]</f>
        <v>0</v>
      </c>
      <c r="AI1270" s="59"/>
      <c r="AJ1270" s="162" t="str">
        <f>IFERROR($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1[[#This Row],[fees (%)]],"")</f>
        <v/>
      </c>
    </row>
    <row r="1271" spans="1:36" ht="15.75" customHeight="1" x14ac:dyDescent="0.35">
      <c r="A1271" s="55"/>
      <c r="B1271" s="56"/>
      <c r="C1271" s="56"/>
      <c r="D1271" s="56"/>
      <c r="E1271" s="56"/>
      <c r="F1271" s="57"/>
      <c r="G1271" s="67"/>
      <c r="H1271" s="67"/>
      <c r="I1271" s="185"/>
      <c r="J1271" s="58" t="str">
        <f>IFERROR(Tabel1[[#This Row],[risico PF (%)]]/Tabel1[[#This Row],[Fictieve Stoploss (%)]]*-1,"")</f>
        <v/>
      </c>
      <c r="K1271" s="58" t="str">
        <f>IFERROR(Tabel1[[#This Row],[risico PF (%)]]/Tabel1[[#This Row],[Stoploss optie 2 (%)]]*-1,"")</f>
        <v/>
      </c>
      <c r="L1271" s="137"/>
      <c r="M1271" s="137"/>
      <c r="N1271" s="138"/>
      <c r="O1271" s="138"/>
      <c r="P1271" s="57"/>
      <c r="Q1271" s="61"/>
      <c r="R1271" s="61"/>
      <c r="S1271" s="61"/>
      <c r="T1271" s="60"/>
      <c r="U1271" s="60"/>
      <c r="V1271" s="62"/>
      <c r="W1271" s="62"/>
      <c r="X1271" s="76"/>
      <c r="Y1271" s="61"/>
      <c r="Z1271" s="163">
        <f>Tabel1[[#This Row],[prijs voorbij entry (%)]]-Tabel1[[#This Row],[Fictieve Stoploss (%)]]</f>
        <v>0</v>
      </c>
      <c r="AA1271" s="94"/>
      <c r="AB1271" s="94"/>
      <c r="AC1271" s="61"/>
      <c r="AD1271" s="61"/>
      <c r="AE1271" s="61"/>
      <c r="AF1271" s="95"/>
      <c r="AG1271" s="153">
        <f>Tabel1[[#This Row],[eindtijd]]-Tabel1[[#This Row],[starttijd]]</f>
        <v>0</v>
      </c>
      <c r="AI1271" s="59"/>
      <c r="AJ1271" s="162" t="str">
        <f>IFERROR($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1[[#This Row],[fees (%)]],"")</f>
        <v/>
      </c>
    </row>
    <row r="1272" spans="1:36" ht="15.75" customHeight="1" x14ac:dyDescent="0.35">
      <c r="A1272" s="55"/>
      <c r="B1272" s="56"/>
      <c r="C1272" s="56"/>
      <c r="D1272" s="56"/>
      <c r="E1272" s="56"/>
      <c r="F1272" s="57"/>
      <c r="G1272" s="67"/>
      <c r="H1272" s="67"/>
      <c r="I1272" s="185"/>
      <c r="J1272" s="58" t="str">
        <f>IFERROR(Tabel1[[#This Row],[risico PF (%)]]/Tabel1[[#This Row],[Fictieve Stoploss (%)]]*-1,"")</f>
        <v/>
      </c>
      <c r="K1272" s="58" t="str">
        <f>IFERROR(Tabel1[[#This Row],[risico PF (%)]]/Tabel1[[#This Row],[Stoploss optie 2 (%)]]*-1,"")</f>
        <v/>
      </c>
      <c r="L1272" s="137"/>
      <c r="M1272" s="137"/>
      <c r="N1272" s="138"/>
      <c r="O1272" s="138"/>
      <c r="P1272" s="57"/>
      <c r="Q1272" s="61"/>
      <c r="R1272" s="61"/>
      <c r="S1272" s="61"/>
      <c r="T1272" s="60"/>
      <c r="U1272" s="60"/>
      <c r="V1272" s="62"/>
      <c r="W1272" s="62"/>
      <c r="X1272" s="76"/>
      <c r="Y1272" s="61"/>
      <c r="Z1272" s="163">
        <f>Tabel1[[#This Row],[prijs voorbij entry (%)]]-Tabel1[[#This Row],[Fictieve Stoploss (%)]]</f>
        <v>0</v>
      </c>
      <c r="AA1272" s="94"/>
      <c r="AB1272" s="94"/>
      <c r="AC1272" s="61"/>
      <c r="AD1272" s="61"/>
      <c r="AE1272" s="61"/>
      <c r="AF1272" s="95"/>
      <c r="AG1272" s="153">
        <f>Tabel1[[#This Row],[eindtijd]]-Tabel1[[#This Row],[starttijd]]</f>
        <v>0</v>
      </c>
      <c r="AI1272" s="59"/>
      <c r="AJ1272" s="162" t="str">
        <f>IFERROR($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1[[#This Row],[fees (%)]],"")</f>
        <v/>
      </c>
    </row>
    <row r="1273" spans="1:36" ht="15.75" customHeight="1" x14ac:dyDescent="0.35">
      <c r="A1273" s="55"/>
      <c r="B1273" s="56"/>
      <c r="C1273" s="56"/>
      <c r="D1273" s="56"/>
      <c r="E1273" s="56"/>
      <c r="F1273" s="57"/>
      <c r="G1273" s="67"/>
      <c r="H1273" s="67"/>
      <c r="I1273" s="185"/>
      <c r="J1273" s="58" t="str">
        <f>IFERROR(Tabel1[[#This Row],[risico PF (%)]]/Tabel1[[#This Row],[Fictieve Stoploss (%)]]*-1,"")</f>
        <v/>
      </c>
      <c r="K1273" s="58" t="str">
        <f>IFERROR(Tabel1[[#This Row],[risico PF (%)]]/Tabel1[[#This Row],[Stoploss optie 2 (%)]]*-1,"")</f>
        <v/>
      </c>
      <c r="L1273" s="137"/>
      <c r="M1273" s="137"/>
      <c r="N1273" s="138"/>
      <c r="O1273" s="138"/>
      <c r="P1273" s="57"/>
      <c r="Q1273" s="61"/>
      <c r="R1273" s="61"/>
      <c r="S1273" s="61"/>
      <c r="T1273" s="60"/>
      <c r="U1273" s="60"/>
      <c r="V1273" s="62"/>
      <c r="W1273" s="62"/>
      <c r="X1273" s="76"/>
      <c r="Y1273" s="61"/>
      <c r="Z1273" s="163">
        <f>Tabel1[[#This Row],[prijs voorbij entry (%)]]-Tabel1[[#This Row],[Fictieve Stoploss (%)]]</f>
        <v>0</v>
      </c>
      <c r="AA1273" s="94"/>
      <c r="AB1273" s="94"/>
      <c r="AC1273" s="61"/>
      <c r="AD1273" s="61"/>
      <c r="AE1273" s="61"/>
      <c r="AF1273" s="95"/>
      <c r="AG1273" s="153">
        <f>Tabel1[[#This Row],[eindtijd]]-Tabel1[[#This Row],[starttijd]]</f>
        <v>0</v>
      </c>
      <c r="AI1273" s="59"/>
      <c r="AJ1273" s="162" t="str">
        <f>IFERROR($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1[[#This Row],[fees (%)]],"")</f>
        <v/>
      </c>
    </row>
    <row r="1274" spans="1:36" ht="15.75" customHeight="1" x14ac:dyDescent="0.35">
      <c r="A1274" s="55"/>
      <c r="B1274" s="56"/>
      <c r="C1274" s="56"/>
      <c r="D1274" s="56"/>
      <c r="E1274" s="56"/>
      <c r="F1274" s="57"/>
      <c r="G1274" s="67"/>
      <c r="H1274" s="67"/>
      <c r="I1274" s="185"/>
      <c r="J1274" s="58" t="str">
        <f>IFERROR(Tabel1[[#This Row],[risico PF (%)]]/Tabel1[[#This Row],[Fictieve Stoploss (%)]]*-1,"")</f>
        <v/>
      </c>
      <c r="K1274" s="58" t="str">
        <f>IFERROR(Tabel1[[#This Row],[risico PF (%)]]/Tabel1[[#This Row],[Stoploss optie 2 (%)]]*-1,"")</f>
        <v/>
      </c>
      <c r="L1274" s="137"/>
      <c r="M1274" s="137"/>
      <c r="N1274" s="138"/>
      <c r="O1274" s="138"/>
      <c r="P1274" s="57"/>
      <c r="Q1274" s="61"/>
      <c r="R1274" s="61"/>
      <c r="S1274" s="61"/>
      <c r="T1274" s="60"/>
      <c r="U1274" s="60"/>
      <c r="V1274" s="62"/>
      <c r="W1274" s="62"/>
      <c r="X1274" s="76"/>
      <c r="Y1274" s="61"/>
      <c r="Z1274" s="163">
        <f>Tabel1[[#This Row],[prijs voorbij entry (%)]]-Tabel1[[#This Row],[Fictieve Stoploss (%)]]</f>
        <v>0</v>
      </c>
      <c r="AA1274" s="94"/>
      <c r="AB1274" s="94"/>
      <c r="AC1274" s="61"/>
      <c r="AD1274" s="61"/>
      <c r="AE1274" s="61"/>
      <c r="AF1274" s="95"/>
      <c r="AG1274" s="153">
        <f>Tabel1[[#This Row],[eindtijd]]-Tabel1[[#This Row],[starttijd]]</f>
        <v>0</v>
      </c>
      <c r="AI1274" s="59"/>
      <c r="AJ1274" s="162" t="str">
        <f>IFERROR($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1[[#This Row],[fees (%)]],"")</f>
        <v/>
      </c>
    </row>
    <row r="1275" spans="1:36" ht="15.75" customHeight="1" x14ac:dyDescent="0.35">
      <c r="A1275" s="55"/>
      <c r="B1275" s="56"/>
      <c r="C1275" s="56"/>
      <c r="D1275" s="56"/>
      <c r="E1275" s="56"/>
      <c r="F1275" s="57"/>
      <c r="G1275" s="67"/>
      <c r="H1275" s="67"/>
      <c r="I1275" s="185"/>
      <c r="J1275" s="58" t="str">
        <f>IFERROR(Tabel1[[#This Row],[risico PF (%)]]/Tabel1[[#This Row],[Fictieve Stoploss (%)]]*-1,"")</f>
        <v/>
      </c>
      <c r="K1275" s="58" t="str">
        <f>IFERROR(Tabel1[[#This Row],[risico PF (%)]]/Tabel1[[#This Row],[Stoploss optie 2 (%)]]*-1,"")</f>
        <v/>
      </c>
      <c r="L1275" s="137"/>
      <c r="M1275" s="137"/>
      <c r="N1275" s="138"/>
      <c r="O1275" s="138"/>
      <c r="P1275" s="57"/>
      <c r="Q1275" s="61"/>
      <c r="R1275" s="61"/>
      <c r="S1275" s="61"/>
      <c r="T1275" s="60"/>
      <c r="U1275" s="60"/>
      <c r="V1275" s="62"/>
      <c r="W1275" s="62"/>
      <c r="X1275" s="76"/>
      <c r="Y1275" s="61"/>
      <c r="Z1275" s="163">
        <f>Tabel1[[#This Row],[prijs voorbij entry (%)]]-Tabel1[[#This Row],[Fictieve Stoploss (%)]]</f>
        <v>0</v>
      </c>
      <c r="AA1275" s="94"/>
      <c r="AB1275" s="94"/>
      <c r="AC1275" s="61"/>
      <c r="AD1275" s="61"/>
      <c r="AE1275" s="61"/>
      <c r="AF1275" s="95"/>
      <c r="AG1275" s="153">
        <f>Tabel1[[#This Row],[eindtijd]]-Tabel1[[#This Row],[starttijd]]</f>
        <v>0</v>
      </c>
      <c r="AI1275" s="59"/>
      <c r="AJ1275" s="162" t="str">
        <f>IFERROR($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1[[#This Row],[fees (%)]],"")</f>
        <v/>
      </c>
    </row>
    <row r="1276" spans="1:36" ht="15.75" customHeight="1" x14ac:dyDescent="0.35">
      <c r="A1276" s="55"/>
      <c r="B1276" s="56"/>
      <c r="C1276" s="56"/>
      <c r="D1276" s="56"/>
      <c r="E1276" s="56"/>
      <c r="F1276" s="57"/>
      <c r="G1276" s="67"/>
      <c r="H1276" s="67"/>
      <c r="I1276" s="185"/>
      <c r="J1276" s="58" t="str">
        <f>IFERROR(Tabel1[[#This Row],[risico PF (%)]]/Tabel1[[#This Row],[Fictieve Stoploss (%)]]*-1,"")</f>
        <v/>
      </c>
      <c r="K1276" s="58" t="str">
        <f>IFERROR(Tabel1[[#This Row],[risico PF (%)]]/Tabel1[[#This Row],[Stoploss optie 2 (%)]]*-1,"")</f>
        <v/>
      </c>
      <c r="L1276" s="137"/>
      <c r="M1276" s="137"/>
      <c r="N1276" s="138"/>
      <c r="O1276" s="138"/>
      <c r="P1276" s="57"/>
      <c r="Q1276" s="61"/>
      <c r="R1276" s="61"/>
      <c r="S1276" s="61"/>
      <c r="T1276" s="60"/>
      <c r="U1276" s="60"/>
      <c r="V1276" s="62"/>
      <c r="W1276" s="62"/>
      <c r="X1276" s="76"/>
      <c r="Y1276" s="61"/>
      <c r="Z1276" s="163">
        <f>Tabel1[[#This Row],[prijs voorbij entry (%)]]-Tabel1[[#This Row],[Fictieve Stoploss (%)]]</f>
        <v>0</v>
      </c>
      <c r="AA1276" s="94"/>
      <c r="AB1276" s="94"/>
      <c r="AC1276" s="61"/>
      <c r="AD1276" s="61"/>
      <c r="AE1276" s="61"/>
      <c r="AF1276" s="95"/>
      <c r="AG1276" s="153">
        <f>Tabel1[[#This Row],[eindtijd]]-Tabel1[[#This Row],[starttijd]]</f>
        <v>0</v>
      </c>
      <c r="AI1276" s="59"/>
      <c r="AJ1276" s="162" t="str">
        <f>IFERROR($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1[[#This Row],[fees (%)]],"")</f>
        <v/>
      </c>
    </row>
    <row r="1277" spans="1:36" ht="15.75" customHeight="1" x14ac:dyDescent="0.35">
      <c r="A1277" s="55"/>
      <c r="B1277" s="56"/>
      <c r="C1277" s="56"/>
      <c r="D1277" s="56"/>
      <c r="E1277" s="56"/>
      <c r="F1277" s="57"/>
      <c r="G1277" s="67"/>
      <c r="H1277" s="67"/>
      <c r="I1277" s="185"/>
      <c r="J1277" s="58" t="str">
        <f>IFERROR(Tabel1[[#This Row],[risico PF (%)]]/Tabel1[[#This Row],[Fictieve Stoploss (%)]]*-1,"")</f>
        <v/>
      </c>
      <c r="K1277" s="58" t="str">
        <f>IFERROR(Tabel1[[#This Row],[risico PF (%)]]/Tabel1[[#This Row],[Stoploss optie 2 (%)]]*-1,"")</f>
        <v/>
      </c>
      <c r="L1277" s="137"/>
      <c r="M1277" s="137"/>
      <c r="N1277" s="138"/>
      <c r="O1277" s="138"/>
      <c r="P1277" s="57"/>
      <c r="Q1277" s="61"/>
      <c r="R1277" s="61"/>
      <c r="S1277" s="61"/>
      <c r="T1277" s="60"/>
      <c r="U1277" s="60"/>
      <c r="V1277" s="62"/>
      <c r="W1277" s="62"/>
      <c r="X1277" s="76"/>
      <c r="Y1277" s="61"/>
      <c r="Z1277" s="163">
        <f>Tabel1[[#This Row],[prijs voorbij entry (%)]]-Tabel1[[#This Row],[Fictieve Stoploss (%)]]</f>
        <v>0</v>
      </c>
      <c r="AA1277" s="94"/>
      <c r="AB1277" s="94"/>
      <c r="AC1277" s="61"/>
      <c r="AD1277" s="61"/>
      <c r="AE1277" s="61"/>
      <c r="AF1277" s="95"/>
      <c r="AG1277" s="153">
        <f>Tabel1[[#This Row],[eindtijd]]-Tabel1[[#This Row],[starttijd]]</f>
        <v>0</v>
      </c>
      <c r="AI1277" s="59"/>
      <c r="AJ1277" s="162" t="str">
        <f>IFERROR($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1[[#This Row],[fees (%)]],"")</f>
        <v/>
      </c>
    </row>
    <row r="1278" spans="1:36" ht="15.75" customHeight="1" x14ac:dyDescent="0.35">
      <c r="A1278" s="55"/>
      <c r="B1278" s="56"/>
      <c r="C1278" s="56"/>
      <c r="D1278" s="56"/>
      <c r="E1278" s="56"/>
      <c r="F1278" s="57"/>
      <c r="G1278" s="67"/>
      <c r="H1278" s="67"/>
      <c r="I1278" s="185"/>
      <c r="J1278" s="58" t="str">
        <f>IFERROR(Tabel1[[#This Row],[risico PF (%)]]/Tabel1[[#This Row],[Fictieve Stoploss (%)]]*-1,"")</f>
        <v/>
      </c>
      <c r="K1278" s="58" t="str">
        <f>IFERROR(Tabel1[[#This Row],[risico PF (%)]]/Tabel1[[#This Row],[Stoploss optie 2 (%)]]*-1,"")</f>
        <v/>
      </c>
      <c r="L1278" s="137"/>
      <c r="M1278" s="137"/>
      <c r="N1278" s="138"/>
      <c r="O1278" s="138"/>
      <c r="P1278" s="57"/>
      <c r="Q1278" s="61"/>
      <c r="R1278" s="61"/>
      <c r="S1278" s="61"/>
      <c r="T1278" s="60"/>
      <c r="U1278" s="60"/>
      <c r="V1278" s="62"/>
      <c r="W1278" s="62"/>
      <c r="X1278" s="76"/>
      <c r="Y1278" s="61"/>
      <c r="Z1278" s="163">
        <f>Tabel1[[#This Row],[prijs voorbij entry (%)]]-Tabel1[[#This Row],[Fictieve Stoploss (%)]]</f>
        <v>0</v>
      </c>
      <c r="AA1278" s="94"/>
      <c r="AB1278" s="94"/>
      <c r="AC1278" s="61"/>
      <c r="AD1278" s="61"/>
      <c r="AE1278" s="61"/>
      <c r="AF1278" s="95"/>
      <c r="AG1278" s="153">
        <f>Tabel1[[#This Row],[eindtijd]]-Tabel1[[#This Row],[starttijd]]</f>
        <v>0</v>
      </c>
      <c r="AI1278" s="59"/>
      <c r="AJ1278" s="162" t="str">
        <f>IFERROR($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1[[#This Row],[fees (%)]],"")</f>
        <v/>
      </c>
    </row>
    <row r="1279" spans="1:36" ht="15.75" customHeight="1" x14ac:dyDescent="0.35">
      <c r="A1279" s="55"/>
      <c r="B1279" s="56"/>
      <c r="C1279" s="56"/>
      <c r="D1279" s="56"/>
      <c r="E1279" s="56"/>
      <c r="F1279" s="57"/>
      <c r="G1279" s="67"/>
      <c r="H1279" s="67"/>
      <c r="I1279" s="185"/>
      <c r="J1279" s="58" t="str">
        <f>IFERROR(Tabel1[[#This Row],[risico PF (%)]]/Tabel1[[#This Row],[Fictieve Stoploss (%)]]*-1,"")</f>
        <v/>
      </c>
      <c r="K1279" s="58" t="str">
        <f>IFERROR(Tabel1[[#This Row],[risico PF (%)]]/Tabel1[[#This Row],[Stoploss optie 2 (%)]]*-1,"")</f>
        <v/>
      </c>
      <c r="L1279" s="137"/>
      <c r="M1279" s="137"/>
      <c r="N1279" s="138"/>
      <c r="O1279" s="138"/>
      <c r="P1279" s="57"/>
      <c r="Q1279" s="61"/>
      <c r="R1279" s="61"/>
      <c r="S1279" s="61"/>
      <c r="T1279" s="60"/>
      <c r="U1279" s="60"/>
      <c r="V1279" s="62"/>
      <c r="W1279" s="62"/>
      <c r="X1279" s="76"/>
      <c r="Y1279" s="61"/>
      <c r="Z1279" s="163">
        <f>Tabel1[[#This Row],[prijs voorbij entry (%)]]-Tabel1[[#This Row],[Fictieve Stoploss (%)]]</f>
        <v>0</v>
      </c>
      <c r="AA1279" s="94"/>
      <c r="AB1279" s="94"/>
      <c r="AC1279" s="61"/>
      <c r="AD1279" s="61"/>
      <c r="AE1279" s="61"/>
      <c r="AF1279" s="95"/>
      <c r="AG1279" s="153">
        <f>Tabel1[[#This Row],[eindtijd]]-Tabel1[[#This Row],[starttijd]]</f>
        <v>0</v>
      </c>
      <c r="AI1279" s="59"/>
      <c r="AJ1279" s="162" t="str">
        <f>IFERROR($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1[[#This Row],[fees (%)]],"")</f>
        <v/>
      </c>
    </row>
    <row r="1280" spans="1:36" ht="15.75" customHeight="1" x14ac:dyDescent="0.35">
      <c r="A1280" s="55"/>
      <c r="B1280" s="56"/>
      <c r="C1280" s="56"/>
      <c r="D1280" s="56"/>
      <c r="E1280" s="56"/>
      <c r="F1280" s="57"/>
      <c r="G1280" s="67"/>
      <c r="H1280" s="67"/>
      <c r="I1280" s="185"/>
      <c r="J1280" s="58" t="str">
        <f>IFERROR(Tabel1[[#This Row],[risico PF (%)]]/Tabel1[[#This Row],[Fictieve Stoploss (%)]]*-1,"")</f>
        <v/>
      </c>
      <c r="K1280" s="58" t="str">
        <f>IFERROR(Tabel1[[#This Row],[risico PF (%)]]/Tabel1[[#This Row],[Stoploss optie 2 (%)]]*-1,"")</f>
        <v/>
      </c>
      <c r="L1280" s="137"/>
      <c r="M1280" s="137"/>
      <c r="N1280" s="138"/>
      <c r="O1280" s="138"/>
      <c r="P1280" s="57"/>
      <c r="Q1280" s="61"/>
      <c r="R1280" s="61"/>
      <c r="S1280" s="61"/>
      <c r="T1280" s="60"/>
      <c r="U1280" s="60"/>
      <c r="V1280" s="62"/>
      <c r="W1280" s="62"/>
      <c r="X1280" s="76"/>
      <c r="Y1280" s="61"/>
      <c r="Z1280" s="163">
        <f>Tabel1[[#This Row],[prijs voorbij entry (%)]]-Tabel1[[#This Row],[Fictieve Stoploss (%)]]</f>
        <v>0</v>
      </c>
      <c r="AA1280" s="94"/>
      <c r="AB1280" s="94"/>
      <c r="AC1280" s="61"/>
      <c r="AD1280" s="61"/>
      <c r="AE1280" s="61"/>
      <c r="AF1280" s="95"/>
      <c r="AG1280" s="153">
        <f>Tabel1[[#This Row],[eindtijd]]-Tabel1[[#This Row],[starttijd]]</f>
        <v>0</v>
      </c>
      <c r="AI1280" s="59"/>
      <c r="AJ1280" s="162" t="str">
        <f>IFERROR($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1[[#This Row],[fees (%)]],"")</f>
        <v/>
      </c>
    </row>
    <row r="1281" spans="1:36" ht="15.75" customHeight="1" x14ac:dyDescent="0.35">
      <c r="A1281" s="55"/>
      <c r="B1281" s="56"/>
      <c r="C1281" s="56"/>
      <c r="D1281" s="56"/>
      <c r="E1281" s="56"/>
      <c r="F1281" s="57"/>
      <c r="G1281" s="67"/>
      <c r="H1281" s="67"/>
      <c r="I1281" s="185"/>
      <c r="J1281" s="58" t="str">
        <f>IFERROR(Tabel1[[#This Row],[risico PF (%)]]/Tabel1[[#This Row],[Fictieve Stoploss (%)]]*-1,"")</f>
        <v/>
      </c>
      <c r="K1281" s="58" t="str">
        <f>IFERROR(Tabel1[[#This Row],[risico PF (%)]]/Tabel1[[#This Row],[Stoploss optie 2 (%)]]*-1,"")</f>
        <v/>
      </c>
      <c r="L1281" s="137"/>
      <c r="M1281" s="137"/>
      <c r="N1281" s="138"/>
      <c r="O1281" s="138"/>
      <c r="P1281" s="57"/>
      <c r="Q1281" s="61"/>
      <c r="R1281" s="61"/>
      <c r="S1281" s="61"/>
      <c r="T1281" s="60"/>
      <c r="U1281" s="60"/>
      <c r="V1281" s="62"/>
      <c r="W1281" s="62"/>
      <c r="X1281" s="76"/>
      <c r="Y1281" s="61"/>
      <c r="Z1281" s="163">
        <f>Tabel1[[#This Row],[prijs voorbij entry (%)]]-Tabel1[[#This Row],[Fictieve Stoploss (%)]]</f>
        <v>0</v>
      </c>
      <c r="AA1281" s="94"/>
      <c r="AB1281" s="94"/>
      <c r="AC1281" s="61"/>
      <c r="AD1281" s="61"/>
      <c r="AE1281" s="61"/>
      <c r="AF1281" s="95"/>
      <c r="AG1281" s="153">
        <f>Tabel1[[#This Row],[eindtijd]]-Tabel1[[#This Row],[starttijd]]</f>
        <v>0</v>
      </c>
      <c r="AI1281" s="59"/>
      <c r="AJ1281" s="162" t="str">
        <f>IFERROR($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1[[#This Row],[fees (%)]],"")</f>
        <v/>
      </c>
    </row>
    <row r="1282" spans="1:36" ht="15.75" customHeight="1" x14ac:dyDescent="0.35">
      <c r="A1282" s="55"/>
      <c r="B1282" s="56"/>
      <c r="C1282" s="56"/>
      <c r="D1282" s="56"/>
      <c r="E1282" s="56"/>
      <c r="F1282" s="57"/>
      <c r="G1282" s="67"/>
      <c r="H1282" s="67"/>
      <c r="I1282" s="185"/>
      <c r="J1282" s="58" t="str">
        <f>IFERROR(Tabel1[[#This Row],[risico PF (%)]]/Tabel1[[#This Row],[Fictieve Stoploss (%)]]*-1,"")</f>
        <v/>
      </c>
      <c r="K1282" s="58" t="str">
        <f>IFERROR(Tabel1[[#This Row],[risico PF (%)]]/Tabel1[[#This Row],[Stoploss optie 2 (%)]]*-1,"")</f>
        <v/>
      </c>
      <c r="L1282" s="137"/>
      <c r="M1282" s="137"/>
      <c r="N1282" s="138"/>
      <c r="O1282" s="138"/>
      <c r="P1282" s="57"/>
      <c r="Q1282" s="61"/>
      <c r="R1282" s="61"/>
      <c r="S1282" s="61"/>
      <c r="T1282" s="60"/>
      <c r="U1282" s="60"/>
      <c r="V1282" s="62"/>
      <c r="W1282" s="62"/>
      <c r="X1282" s="76"/>
      <c r="Y1282" s="61"/>
      <c r="Z1282" s="163">
        <f>Tabel1[[#This Row],[prijs voorbij entry (%)]]-Tabel1[[#This Row],[Fictieve Stoploss (%)]]</f>
        <v>0</v>
      </c>
      <c r="AA1282" s="94"/>
      <c r="AB1282" s="94"/>
      <c r="AC1282" s="61"/>
      <c r="AD1282" s="61"/>
      <c r="AE1282" s="61"/>
      <c r="AF1282" s="95"/>
      <c r="AG1282" s="153">
        <f>Tabel1[[#This Row],[eindtijd]]-Tabel1[[#This Row],[starttijd]]</f>
        <v>0</v>
      </c>
      <c r="AI1282" s="59"/>
      <c r="AJ1282" s="162" t="str">
        <f>IFERROR($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1[[#This Row],[fees (%)]],"")</f>
        <v/>
      </c>
    </row>
    <row r="1283" spans="1:36" ht="15.75" customHeight="1" x14ac:dyDescent="0.35">
      <c r="A1283" s="55"/>
      <c r="B1283" s="56"/>
      <c r="C1283" s="56"/>
      <c r="D1283" s="56"/>
      <c r="E1283" s="56"/>
      <c r="F1283" s="57"/>
      <c r="G1283" s="67"/>
      <c r="H1283" s="67"/>
      <c r="I1283" s="185"/>
      <c r="J1283" s="58" t="str">
        <f>IFERROR(Tabel1[[#This Row],[risico PF (%)]]/Tabel1[[#This Row],[Fictieve Stoploss (%)]]*-1,"")</f>
        <v/>
      </c>
      <c r="K1283" s="58" t="str">
        <f>IFERROR(Tabel1[[#This Row],[risico PF (%)]]/Tabel1[[#This Row],[Stoploss optie 2 (%)]]*-1,"")</f>
        <v/>
      </c>
      <c r="L1283" s="137"/>
      <c r="M1283" s="137"/>
      <c r="N1283" s="138"/>
      <c r="O1283" s="138"/>
      <c r="P1283" s="57"/>
      <c r="Q1283" s="61"/>
      <c r="R1283" s="61"/>
      <c r="S1283" s="61"/>
      <c r="T1283" s="60"/>
      <c r="U1283" s="60"/>
      <c r="V1283" s="62"/>
      <c r="W1283" s="62"/>
      <c r="X1283" s="76"/>
      <c r="Y1283" s="61"/>
      <c r="Z1283" s="163">
        <f>Tabel1[[#This Row],[prijs voorbij entry (%)]]-Tabel1[[#This Row],[Fictieve Stoploss (%)]]</f>
        <v>0</v>
      </c>
      <c r="AA1283" s="94"/>
      <c r="AB1283" s="94"/>
      <c r="AC1283" s="61"/>
      <c r="AD1283" s="61"/>
      <c r="AE1283" s="61"/>
      <c r="AF1283" s="95"/>
      <c r="AG1283" s="153">
        <f>Tabel1[[#This Row],[eindtijd]]-Tabel1[[#This Row],[starttijd]]</f>
        <v>0</v>
      </c>
      <c r="AI1283" s="59"/>
      <c r="AJ1283" s="162" t="str">
        <f>IFERROR($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1[[#This Row],[fees (%)]],"")</f>
        <v/>
      </c>
    </row>
    <row r="1284" spans="1:36" ht="15.75" customHeight="1" x14ac:dyDescent="0.35">
      <c r="A1284" s="55"/>
      <c r="B1284" s="56"/>
      <c r="C1284" s="56"/>
      <c r="D1284" s="56"/>
      <c r="E1284" s="56"/>
      <c r="F1284" s="57"/>
      <c r="G1284" s="67"/>
      <c r="H1284" s="67"/>
      <c r="I1284" s="185"/>
      <c r="J1284" s="58" t="str">
        <f>IFERROR(Tabel1[[#This Row],[risico PF (%)]]/Tabel1[[#This Row],[Fictieve Stoploss (%)]]*-1,"")</f>
        <v/>
      </c>
      <c r="K1284" s="58" t="str">
        <f>IFERROR(Tabel1[[#This Row],[risico PF (%)]]/Tabel1[[#This Row],[Stoploss optie 2 (%)]]*-1,"")</f>
        <v/>
      </c>
      <c r="L1284" s="137"/>
      <c r="M1284" s="137"/>
      <c r="N1284" s="138"/>
      <c r="O1284" s="138"/>
      <c r="P1284" s="57"/>
      <c r="Q1284" s="61"/>
      <c r="R1284" s="61"/>
      <c r="S1284" s="61"/>
      <c r="T1284" s="60"/>
      <c r="U1284" s="60"/>
      <c r="V1284" s="62"/>
      <c r="W1284" s="62"/>
      <c r="X1284" s="76"/>
      <c r="Y1284" s="61"/>
      <c r="Z1284" s="163">
        <f>Tabel1[[#This Row],[prijs voorbij entry (%)]]-Tabel1[[#This Row],[Fictieve Stoploss (%)]]</f>
        <v>0</v>
      </c>
      <c r="AA1284" s="94"/>
      <c r="AB1284" s="94"/>
      <c r="AC1284" s="61"/>
      <c r="AD1284" s="61"/>
      <c r="AE1284" s="61"/>
      <c r="AF1284" s="95"/>
      <c r="AG1284" s="153">
        <f>Tabel1[[#This Row],[eindtijd]]-Tabel1[[#This Row],[starttijd]]</f>
        <v>0</v>
      </c>
      <c r="AI1284" s="59"/>
      <c r="AJ1284" s="162" t="str">
        <f>IFERROR($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1[[#This Row],[fees (%)]],"")</f>
        <v/>
      </c>
    </row>
    <row r="1285" spans="1:36" ht="15.75" customHeight="1" x14ac:dyDescent="0.35">
      <c r="A1285" s="55"/>
      <c r="B1285" s="56"/>
      <c r="C1285" s="56"/>
      <c r="D1285" s="56"/>
      <c r="E1285" s="56"/>
      <c r="F1285" s="57"/>
      <c r="G1285" s="67"/>
      <c r="H1285" s="67"/>
      <c r="I1285" s="185"/>
      <c r="J1285" s="58" t="str">
        <f>IFERROR(Tabel1[[#This Row],[risico PF (%)]]/Tabel1[[#This Row],[Fictieve Stoploss (%)]]*-1,"")</f>
        <v/>
      </c>
      <c r="K1285" s="58" t="str">
        <f>IFERROR(Tabel1[[#This Row],[risico PF (%)]]/Tabel1[[#This Row],[Stoploss optie 2 (%)]]*-1,"")</f>
        <v/>
      </c>
      <c r="L1285" s="137"/>
      <c r="M1285" s="137"/>
      <c r="N1285" s="138"/>
      <c r="O1285" s="138"/>
      <c r="P1285" s="57"/>
      <c r="Q1285" s="61"/>
      <c r="R1285" s="61"/>
      <c r="S1285" s="61"/>
      <c r="T1285" s="60"/>
      <c r="U1285" s="60"/>
      <c r="V1285" s="62"/>
      <c r="W1285" s="62"/>
      <c r="X1285" s="76"/>
      <c r="Y1285" s="61"/>
      <c r="Z1285" s="163">
        <f>Tabel1[[#This Row],[prijs voorbij entry (%)]]-Tabel1[[#This Row],[Fictieve Stoploss (%)]]</f>
        <v>0</v>
      </c>
      <c r="AA1285" s="94"/>
      <c r="AB1285" s="94"/>
      <c r="AC1285" s="61"/>
      <c r="AD1285" s="61"/>
      <c r="AE1285" s="61"/>
      <c r="AF1285" s="95"/>
      <c r="AG1285" s="153">
        <f>Tabel1[[#This Row],[eindtijd]]-Tabel1[[#This Row],[starttijd]]</f>
        <v>0</v>
      </c>
      <c r="AI1285" s="59"/>
      <c r="AJ1285" s="162" t="str">
        <f>IFERROR($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1[[#This Row],[fees (%)]],"")</f>
        <v/>
      </c>
    </row>
    <row r="1286" spans="1:36" ht="15.75" customHeight="1" x14ac:dyDescent="0.35">
      <c r="A1286" s="55"/>
      <c r="B1286" s="56"/>
      <c r="C1286" s="56"/>
      <c r="D1286" s="56"/>
      <c r="E1286" s="56"/>
      <c r="F1286" s="57"/>
      <c r="G1286" s="67"/>
      <c r="H1286" s="67"/>
      <c r="I1286" s="185"/>
      <c r="J1286" s="58" t="str">
        <f>IFERROR(Tabel1[[#This Row],[risico PF (%)]]/Tabel1[[#This Row],[Fictieve Stoploss (%)]]*-1,"")</f>
        <v/>
      </c>
      <c r="K1286" s="58" t="str">
        <f>IFERROR(Tabel1[[#This Row],[risico PF (%)]]/Tabel1[[#This Row],[Stoploss optie 2 (%)]]*-1,"")</f>
        <v/>
      </c>
      <c r="L1286" s="137"/>
      <c r="M1286" s="137"/>
      <c r="N1286" s="138"/>
      <c r="O1286" s="138"/>
      <c r="P1286" s="57"/>
      <c r="Q1286" s="61"/>
      <c r="R1286" s="61"/>
      <c r="S1286" s="61"/>
      <c r="T1286" s="60"/>
      <c r="U1286" s="60"/>
      <c r="V1286" s="62"/>
      <c r="W1286" s="62"/>
      <c r="X1286" s="76"/>
      <c r="Y1286" s="61"/>
      <c r="Z1286" s="163">
        <f>Tabel1[[#This Row],[prijs voorbij entry (%)]]-Tabel1[[#This Row],[Fictieve Stoploss (%)]]</f>
        <v>0</v>
      </c>
      <c r="AA1286" s="94"/>
      <c r="AB1286" s="94"/>
      <c r="AC1286" s="61"/>
      <c r="AD1286" s="61"/>
      <c r="AE1286" s="61"/>
      <c r="AF1286" s="95"/>
      <c r="AG1286" s="153">
        <f>Tabel1[[#This Row],[eindtijd]]-Tabel1[[#This Row],[starttijd]]</f>
        <v>0</v>
      </c>
      <c r="AI1286" s="59"/>
      <c r="AJ1286" s="162" t="str">
        <f>IFERROR($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1[[#This Row],[fees (%)]],"")</f>
        <v/>
      </c>
    </row>
    <row r="1287" spans="1:36" ht="15.75" customHeight="1" x14ac:dyDescent="0.35">
      <c r="A1287" s="55"/>
      <c r="B1287" s="56"/>
      <c r="C1287" s="56"/>
      <c r="D1287" s="56"/>
      <c r="E1287" s="56"/>
      <c r="F1287" s="57"/>
      <c r="G1287" s="67"/>
      <c r="H1287" s="67"/>
      <c r="I1287" s="185"/>
      <c r="J1287" s="58" t="str">
        <f>IFERROR(Tabel1[[#This Row],[risico PF (%)]]/Tabel1[[#This Row],[Fictieve Stoploss (%)]]*-1,"")</f>
        <v/>
      </c>
      <c r="K1287" s="58" t="str">
        <f>IFERROR(Tabel1[[#This Row],[risico PF (%)]]/Tabel1[[#This Row],[Stoploss optie 2 (%)]]*-1,"")</f>
        <v/>
      </c>
      <c r="L1287" s="137"/>
      <c r="M1287" s="137"/>
      <c r="N1287" s="138"/>
      <c r="O1287" s="138"/>
      <c r="P1287" s="57"/>
      <c r="Q1287" s="61"/>
      <c r="R1287" s="61"/>
      <c r="S1287" s="61"/>
      <c r="T1287" s="60"/>
      <c r="U1287" s="60"/>
      <c r="V1287" s="62"/>
      <c r="W1287" s="62"/>
      <c r="X1287" s="76"/>
      <c r="Y1287" s="61"/>
      <c r="Z1287" s="163">
        <f>Tabel1[[#This Row],[prijs voorbij entry (%)]]-Tabel1[[#This Row],[Fictieve Stoploss (%)]]</f>
        <v>0</v>
      </c>
      <c r="AA1287" s="94"/>
      <c r="AB1287" s="94"/>
      <c r="AC1287" s="61"/>
      <c r="AD1287" s="61"/>
      <c r="AE1287" s="61"/>
      <c r="AF1287" s="95"/>
      <c r="AG1287" s="153">
        <f>Tabel1[[#This Row],[eindtijd]]-Tabel1[[#This Row],[starttijd]]</f>
        <v>0</v>
      </c>
      <c r="AI1287" s="59"/>
      <c r="AJ1287" s="162" t="str">
        <f>IFERROR($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1[[#This Row],[fees (%)]],"")</f>
        <v/>
      </c>
    </row>
    <row r="1288" spans="1:36" ht="15.75" customHeight="1" x14ac:dyDescent="0.35">
      <c r="A1288" s="55"/>
      <c r="B1288" s="56"/>
      <c r="C1288" s="56"/>
      <c r="D1288" s="56"/>
      <c r="E1288" s="56"/>
      <c r="F1288" s="57"/>
      <c r="G1288" s="67"/>
      <c r="H1288" s="67"/>
      <c r="I1288" s="185"/>
      <c r="J1288" s="58" t="str">
        <f>IFERROR(Tabel1[[#This Row],[risico PF (%)]]/Tabel1[[#This Row],[Fictieve Stoploss (%)]]*-1,"")</f>
        <v/>
      </c>
      <c r="K1288" s="58" t="str">
        <f>IFERROR(Tabel1[[#This Row],[risico PF (%)]]/Tabel1[[#This Row],[Stoploss optie 2 (%)]]*-1,"")</f>
        <v/>
      </c>
      <c r="L1288" s="137"/>
      <c r="M1288" s="137"/>
      <c r="N1288" s="138"/>
      <c r="O1288" s="138"/>
      <c r="P1288" s="57"/>
      <c r="Q1288" s="61"/>
      <c r="R1288" s="61"/>
      <c r="S1288" s="61"/>
      <c r="T1288" s="60"/>
      <c r="U1288" s="60"/>
      <c r="V1288" s="62"/>
      <c r="W1288" s="62"/>
      <c r="X1288" s="76"/>
      <c r="Y1288" s="61"/>
      <c r="Z1288" s="163">
        <f>Tabel1[[#This Row],[prijs voorbij entry (%)]]-Tabel1[[#This Row],[Fictieve Stoploss (%)]]</f>
        <v>0</v>
      </c>
      <c r="AA1288" s="94"/>
      <c r="AB1288" s="94"/>
      <c r="AC1288" s="61"/>
      <c r="AD1288" s="61"/>
      <c r="AE1288" s="61"/>
      <c r="AF1288" s="95"/>
      <c r="AG1288" s="153">
        <f>Tabel1[[#This Row],[eindtijd]]-Tabel1[[#This Row],[starttijd]]</f>
        <v>0</v>
      </c>
      <c r="AI1288" s="59"/>
      <c r="AJ1288" s="162" t="str">
        <f>IFERROR($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1[[#This Row],[fees (%)]],"")</f>
        <v/>
      </c>
    </row>
    <row r="1289" spans="1:36" ht="15.75" customHeight="1" x14ac:dyDescent="0.35">
      <c r="A1289" s="55"/>
      <c r="B1289" s="56"/>
      <c r="C1289" s="56"/>
      <c r="D1289" s="56"/>
      <c r="E1289" s="56"/>
      <c r="F1289" s="57"/>
      <c r="G1289" s="67"/>
      <c r="H1289" s="67"/>
      <c r="I1289" s="185"/>
      <c r="J1289" s="58" t="str">
        <f>IFERROR(Tabel1[[#This Row],[risico PF (%)]]/Tabel1[[#This Row],[Fictieve Stoploss (%)]]*-1,"")</f>
        <v/>
      </c>
      <c r="K1289" s="58" t="str">
        <f>IFERROR(Tabel1[[#This Row],[risico PF (%)]]/Tabel1[[#This Row],[Stoploss optie 2 (%)]]*-1,"")</f>
        <v/>
      </c>
      <c r="L1289" s="137"/>
      <c r="M1289" s="137"/>
      <c r="N1289" s="138"/>
      <c r="O1289" s="138"/>
      <c r="P1289" s="57"/>
      <c r="Q1289" s="61"/>
      <c r="R1289" s="61"/>
      <c r="S1289" s="61"/>
      <c r="T1289" s="60"/>
      <c r="U1289" s="60"/>
      <c r="V1289" s="62"/>
      <c r="W1289" s="62"/>
      <c r="X1289" s="76"/>
      <c r="Y1289" s="61"/>
      <c r="Z1289" s="163">
        <f>Tabel1[[#This Row],[prijs voorbij entry (%)]]-Tabel1[[#This Row],[Fictieve Stoploss (%)]]</f>
        <v>0</v>
      </c>
      <c r="AA1289" s="94"/>
      <c r="AB1289" s="94"/>
      <c r="AC1289" s="61"/>
      <c r="AD1289" s="61"/>
      <c r="AE1289" s="61"/>
      <c r="AF1289" s="95"/>
      <c r="AG1289" s="153">
        <f>Tabel1[[#This Row],[eindtijd]]-Tabel1[[#This Row],[starttijd]]</f>
        <v>0</v>
      </c>
      <c r="AI1289" s="59"/>
      <c r="AJ1289" s="162" t="str">
        <f>IFERROR($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1[[#This Row],[fees (%)]],"")</f>
        <v/>
      </c>
    </row>
    <row r="1290" spans="1:36" ht="15.75" customHeight="1" x14ac:dyDescent="0.35">
      <c r="A1290" s="55"/>
      <c r="B1290" s="56"/>
      <c r="C1290" s="56"/>
      <c r="D1290" s="56"/>
      <c r="E1290" s="56"/>
      <c r="F1290" s="57"/>
      <c r="G1290" s="67"/>
      <c r="H1290" s="67"/>
      <c r="I1290" s="185"/>
      <c r="J1290" s="58" t="str">
        <f>IFERROR(Tabel1[[#This Row],[risico PF (%)]]/Tabel1[[#This Row],[Fictieve Stoploss (%)]]*-1,"")</f>
        <v/>
      </c>
      <c r="K1290" s="58" t="str">
        <f>IFERROR(Tabel1[[#This Row],[risico PF (%)]]/Tabel1[[#This Row],[Stoploss optie 2 (%)]]*-1,"")</f>
        <v/>
      </c>
      <c r="L1290" s="137"/>
      <c r="M1290" s="137"/>
      <c r="N1290" s="138"/>
      <c r="O1290" s="138"/>
      <c r="P1290" s="57"/>
      <c r="Q1290" s="61"/>
      <c r="R1290" s="61"/>
      <c r="S1290" s="61"/>
      <c r="T1290" s="60"/>
      <c r="U1290" s="60"/>
      <c r="V1290" s="62"/>
      <c r="W1290" s="62"/>
      <c r="X1290" s="76"/>
      <c r="Y1290" s="61"/>
      <c r="Z1290" s="163">
        <f>Tabel1[[#This Row],[prijs voorbij entry (%)]]-Tabel1[[#This Row],[Fictieve Stoploss (%)]]</f>
        <v>0</v>
      </c>
      <c r="AA1290" s="94"/>
      <c r="AB1290" s="94"/>
      <c r="AC1290" s="61"/>
      <c r="AD1290" s="61"/>
      <c r="AE1290" s="61"/>
      <c r="AF1290" s="95"/>
      <c r="AG1290" s="153">
        <f>Tabel1[[#This Row],[eindtijd]]-Tabel1[[#This Row],[starttijd]]</f>
        <v>0</v>
      </c>
      <c r="AI1290" s="59"/>
      <c r="AJ1290" s="162" t="str">
        <f>IFERROR($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1[[#This Row],[fees (%)]],"")</f>
        <v/>
      </c>
    </row>
    <row r="1291" spans="1:36" ht="15.75" customHeight="1" x14ac:dyDescent="0.35">
      <c r="A1291" s="55"/>
      <c r="B1291" s="56"/>
      <c r="C1291" s="56"/>
      <c r="D1291" s="56"/>
      <c r="E1291" s="56"/>
      <c r="F1291" s="57"/>
      <c r="G1291" s="67"/>
      <c r="H1291" s="67"/>
      <c r="I1291" s="185"/>
      <c r="J1291" s="58" t="str">
        <f>IFERROR(Tabel1[[#This Row],[risico PF (%)]]/Tabel1[[#This Row],[Fictieve Stoploss (%)]]*-1,"")</f>
        <v/>
      </c>
      <c r="K1291" s="58" t="str">
        <f>IFERROR(Tabel1[[#This Row],[risico PF (%)]]/Tabel1[[#This Row],[Stoploss optie 2 (%)]]*-1,"")</f>
        <v/>
      </c>
      <c r="L1291" s="137"/>
      <c r="M1291" s="137"/>
      <c r="N1291" s="138"/>
      <c r="O1291" s="138"/>
      <c r="P1291" s="57"/>
      <c r="Q1291" s="61"/>
      <c r="R1291" s="61"/>
      <c r="S1291" s="61"/>
      <c r="T1291" s="60"/>
      <c r="U1291" s="60"/>
      <c r="V1291" s="62"/>
      <c r="W1291" s="62"/>
      <c r="X1291" s="76"/>
      <c r="Y1291" s="61"/>
      <c r="Z1291" s="163">
        <f>Tabel1[[#This Row],[prijs voorbij entry (%)]]-Tabel1[[#This Row],[Fictieve Stoploss (%)]]</f>
        <v>0</v>
      </c>
      <c r="AA1291" s="94"/>
      <c r="AB1291" s="94"/>
      <c r="AC1291" s="61"/>
      <c r="AD1291" s="61"/>
      <c r="AE1291" s="61"/>
      <c r="AF1291" s="95"/>
      <c r="AG1291" s="153">
        <f>Tabel1[[#This Row],[eindtijd]]-Tabel1[[#This Row],[starttijd]]</f>
        <v>0</v>
      </c>
      <c r="AI1291" s="59"/>
      <c r="AJ1291" s="162" t="str">
        <f>IFERROR($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1[[#This Row],[fees (%)]],"")</f>
        <v/>
      </c>
    </row>
    <row r="1292" spans="1:36" ht="15.75" customHeight="1" x14ac:dyDescent="0.35">
      <c r="A1292" s="55"/>
      <c r="B1292" s="56"/>
      <c r="C1292" s="56"/>
      <c r="D1292" s="56"/>
      <c r="E1292" s="56"/>
      <c r="F1292" s="57"/>
      <c r="G1292" s="67"/>
      <c r="H1292" s="67"/>
      <c r="I1292" s="185"/>
      <c r="J1292" s="58" t="str">
        <f>IFERROR(Tabel1[[#This Row],[risico PF (%)]]/Tabel1[[#This Row],[Fictieve Stoploss (%)]]*-1,"")</f>
        <v/>
      </c>
      <c r="K1292" s="58" t="str">
        <f>IFERROR(Tabel1[[#This Row],[risico PF (%)]]/Tabel1[[#This Row],[Stoploss optie 2 (%)]]*-1,"")</f>
        <v/>
      </c>
      <c r="L1292" s="137"/>
      <c r="M1292" s="137"/>
      <c r="N1292" s="138"/>
      <c r="O1292" s="138"/>
      <c r="P1292" s="57"/>
      <c r="Q1292" s="61"/>
      <c r="R1292" s="61"/>
      <c r="S1292" s="61"/>
      <c r="T1292" s="60"/>
      <c r="U1292" s="60"/>
      <c r="V1292" s="62"/>
      <c r="W1292" s="62"/>
      <c r="X1292" s="76"/>
      <c r="Y1292" s="61"/>
      <c r="Z1292" s="163">
        <f>Tabel1[[#This Row],[prijs voorbij entry (%)]]-Tabel1[[#This Row],[Fictieve Stoploss (%)]]</f>
        <v>0</v>
      </c>
      <c r="AA1292" s="94"/>
      <c r="AB1292" s="94"/>
      <c r="AC1292" s="61"/>
      <c r="AD1292" s="61"/>
      <c r="AE1292" s="61"/>
      <c r="AF1292" s="95"/>
      <c r="AG1292" s="153">
        <f>Tabel1[[#This Row],[eindtijd]]-Tabel1[[#This Row],[starttijd]]</f>
        <v>0</v>
      </c>
      <c r="AI1292" s="59"/>
      <c r="AJ1292" s="162" t="str">
        <f>IFERROR($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1[[#This Row],[fees (%)]],"")</f>
        <v/>
      </c>
    </row>
    <row r="1293" spans="1:36" ht="15.75" customHeight="1" x14ac:dyDescent="0.35">
      <c r="A1293" s="55"/>
      <c r="B1293" s="56"/>
      <c r="C1293" s="56"/>
      <c r="D1293" s="56"/>
      <c r="E1293" s="56"/>
      <c r="F1293" s="57"/>
      <c r="G1293" s="67"/>
      <c r="H1293" s="67"/>
      <c r="I1293" s="185"/>
      <c r="J1293" s="58" t="str">
        <f>IFERROR(Tabel1[[#This Row],[risico PF (%)]]/Tabel1[[#This Row],[Fictieve Stoploss (%)]]*-1,"")</f>
        <v/>
      </c>
      <c r="K1293" s="58" t="str">
        <f>IFERROR(Tabel1[[#This Row],[risico PF (%)]]/Tabel1[[#This Row],[Stoploss optie 2 (%)]]*-1,"")</f>
        <v/>
      </c>
      <c r="L1293" s="137"/>
      <c r="M1293" s="137"/>
      <c r="N1293" s="138"/>
      <c r="O1293" s="138"/>
      <c r="P1293" s="57"/>
      <c r="Q1293" s="61"/>
      <c r="R1293" s="61"/>
      <c r="S1293" s="61"/>
      <c r="T1293" s="60"/>
      <c r="U1293" s="60"/>
      <c r="V1293" s="62"/>
      <c r="W1293" s="62"/>
      <c r="X1293" s="76"/>
      <c r="Y1293" s="61"/>
      <c r="Z1293" s="163">
        <f>Tabel1[[#This Row],[prijs voorbij entry (%)]]-Tabel1[[#This Row],[Fictieve Stoploss (%)]]</f>
        <v>0</v>
      </c>
      <c r="AA1293" s="94"/>
      <c r="AB1293" s="94"/>
      <c r="AC1293" s="61"/>
      <c r="AD1293" s="61"/>
      <c r="AE1293" s="61"/>
      <c r="AF1293" s="95"/>
      <c r="AG1293" s="153">
        <f>Tabel1[[#This Row],[eindtijd]]-Tabel1[[#This Row],[starttijd]]</f>
        <v>0</v>
      </c>
      <c r="AI1293" s="59"/>
      <c r="AJ1293" s="162" t="str">
        <f>IFERROR($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1[[#This Row],[fees (%)]],"")</f>
        <v/>
      </c>
    </row>
    <row r="1294" spans="1:36" ht="15.75" customHeight="1" x14ac:dyDescent="0.35">
      <c r="A1294" s="55"/>
      <c r="B1294" s="56"/>
      <c r="C1294" s="56"/>
      <c r="D1294" s="56"/>
      <c r="E1294" s="56"/>
      <c r="F1294" s="57"/>
      <c r="G1294" s="67"/>
      <c r="H1294" s="67"/>
      <c r="I1294" s="185"/>
      <c r="J1294" s="58" t="str">
        <f>IFERROR(Tabel1[[#This Row],[risico PF (%)]]/Tabel1[[#This Row],[Fictieve Stoploss (%)]]*-1,"")</f>
        <v/>
      </c>
      <c r="K1294" s="58" t="str">
        <f>IFERROR(Tabel1[[#This Row],[risico PF (%)]]/Tabel1[[#This Row],[Stoploss optie 2 (%)]]*-1,"")</f>
        <v/>
      </c>
      <c r="L1294" s="137"/>
      <c r="M1294" s="137"/>
      <c r="N1294" s="138"/>
      <c r="O1294" s="138"/>
      <c r="P1294" s="57"/>
      <c r="Q1294" s="61"/>
      <c r="R1294" s="61"/>
      <c r="S1294" s="61"/>
      <c r="T1294" s="60"/>
      <c r="U1294" s="60"/>
      <c r="V1294" s="62"/>
      <c r="W1294" s="62"/>
      <c r="X1294" s="76"/>
      <c r="Y1294" s="61"/>
      <c r="Z1294" s="163">
        <f>Tabel1[[#This Row],[prijs voorbij entry (%)]]-Tabel1[[#This Row],[Fictieve Stoploss (%)]]</f>
        <v>0</v>
      </c>
      <c r="AA1294" s="94"/>
      <c r="AB1294" s="94"/>
      <c r="AC1294" s="61"/>
      <c r="AD1294" s="61"/>
      <c r="AE1294" s="61"/>
      <c r="AF1294" s="95"/>
      <c r="AG1294" s="153">
        <f>Tabel1[[#This Row],[eindtijd]]-Tabel1[[#This Row],[starttijd]]</f>
        <v>0</v>
      </c>
      <c r="AI1294" s="59"/>
      <c r="AJ1294" s="162" t="str">
        <f>IFERROR($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1[[#This Row],[fees (%)]],"")</f>
        <v/>
      </c>
    </row>
    <row r="1295" spans="1:36" ht="15.75" customHeight="1" x14ac:dyDescent="0.35">
      <c r="A1295" s="55"/>
      <c r="B1295" s="56"/>
      <c r="C1295" s="56"/>
      <c r="D1295" s="56"/>
      <c r="E1295" s="56"/>
      <c r="F1295" s="57"/>
      <c r="G1295" s="67"/>
      <c r="H1295" s="67"/>
      <c r="I1295" s="185"/>
      <c r="J1295" s="58" t="str">
        <f>IFERROR(Tabel1[[#This Row],[risico PF (%)]]/Tabel1[[#This Row],[Fictieve Stoploss (%)]]*-1,"")</f>
        <v/>
      </c>
      <c r="K1295" s="58" t="str">
        <f>IFERROR(Tabel1[[#This Row],[risico PF (%)]]/Tabel1[[#This Row],[Stoploss optie 2 (%)]]*-1,"")</f>
        <v/>
      </c>
      <c r="L1295" s="137"/>
      <c r="M1295" s="137"/>
      <c r="N1295" s="138"/>
      <c r="O1295" s="138"/>
      <c r="P1295" s="57"/>
      <c r="Q1295" s="61"/>
      <c r="R1295" s="61"/>
      <c r="S1295" s="61"/>
      <c r="T1295" s="60"/>
      <c r="U1295" s="60"/>
      <c r="V1295" s="62"/>
      <c r="W1295" s="62"/>
      <c r="X1295" s="76"/>
      <c r="Y1295" s="61"/>
      <c r="Z1295" s="163">
        <f>Tabel1[[#This Row],[prijs voorbij entry (%)]]-Tabel1[[#This Row],[Fictieve Stoploss (%)]]</f>
        <v>0</v>
      </c>
      <c r="AA1295" s="94"/>
      <c r="AB1295" s="94"/>
      <c r="AC1295" s="61"/>
      <c r="AD1295" s="61"/>
      <c r="AE1295" s="61"/>
      <c r="AF1295" s="95"/>
      <c r="AG1295" s="153">
        <f>Tabel1[[#This Row],[eindtijd]]-Tabel1[[#This Row],[starttijd]]</f>
        <v>0</v>
      </c>
      <c r="AI1295" s="59"/>
      <c r="AJ1295" s="162" t="str">
        <f>IFERROR($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1[[#This Row],[fees (%)]],"")</f>
        <v/>
      </c>
    </row>
    <row r="1296" spans="1:36" ht="15.75" customHeight="1" x14ac:dyDescent="0.35">
      <c r="A1296" s="55"/>
      <c r="B1296" s="56"/>
      <c r="C1296" s="56"/>
      <c r="D1296" s="56"/>
      <c r="E1296" s="56"/>
      <c r="F1296" s="57"/>
      <c r="G1296" s="67"/>
      <c r="H1296" s="67"/>
      <c r="I1296" s="185"/>
      <c r="J1296" s="58" t="str">
        <f>IFERROR(Tabel1[[#This Row],[risico PF (%)]]/Tabel1[[#This Row],[Fictieve Stoploss (%)]]*-1,"")</f>
        <v/>
      </c>
      <c r="K1296" s="58" t="str">
        <f>IFERROR(Tabel1[[#This Row],[risico PF (%)]]/Tabel1[[#This Row],[Stoploss optie 2 (%)]]*-1,"")</f>
        <v/>
      </c>
      <c r="L1296" s="137"/>
      <c r="M1296" s="137"/>
      <c r="N1296" s="138"/>
      <c r="O1296" s="138"/>
      <c r="P1296" s="57"/>
      <c r="Q1296" s="61"/>
      <c r="R1296" s="61"/>
      <c r="S1296" s="61"/>
      <c r="T1296" s="60"/>
      <c r="U1296" s="60"/>
      <c r="V1296" s="62"/>
      <c r="W1296" s="62"/>
      <c r="X1296" s="76"/>
      <c r="Y1296" s="61"/>
      <c r="Z1296" s="163">
        <f>Tabel1[[#This Row],[prijs voorbij entry (%)]]-Tabel1[[#This Row],[Fictieve Stoploss (%)]]</f>
        <v>0</v>
      </c>
      <c r="AA1296" s="94"/>
      <c r="AB1296" s="94"/>
      <c r="AC1296" s="61"/>
      <c r="AD1296" s="61"/>
      <c r="AE1296" s="61"/>
      <c r="AF1296" s="95"/>
      <c r="AG1296" s="153">
        <f>Tabel1[[#This Row],[eindtijd]]-Tabel1[[#This Row],[starttijd]]</f>
        <v>0</v>
      </c>
      <c r="AI1296" s="59"/>
      <c r="AJ1296" s="162" t="str">
        <f>IFERROR($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1[[#This Row],[fees (%)]],"")</f>
        <v/>
      </c>
    </row>
    <row r="1297" spans="1:36" ht="15.75" customHeight="1" x14ac:dyDescent="0.35">
      <c r="A1297" s="55"/>
      <c r="B1297" s="56"/>
      <c r="C1297" s="56"/>
      <c r="D1297" s="56"/>
      <c r="E1297" s="56"/>
      <c r="F1297" s="57"/>
      <c r="G1297" s="67"/>
      <c r="H1297" s="67"/>
      <c r="I1297" s="185"/>
      <c r="J1297" s="58" t="str">
        <f>IFERROR(Tabel1[[#This Row],[risico PF (%)]]/Tabel1[[#This Row],[Fictieve Stoploss (%)]]*-1,"")</f>
        <v/>
      </c>
      <c r="K1297" s="58" t="str">
        <f>IFERROR(Tabel1[[#This Row],[risico PF (%)]]/Tabel1[[#This Row],[Stoploss optie 2 (%)]]*-1,"")</f>
        <v/>
      </c>
      <c r="L1297" s="137"/>
      <c r="M1297" s="137"/>
      <c r="N1297" s="138"/>
      <c r="O1297" s="138"/>
      <c r="P1297" s="57"/>
      <c r="Q1297" s="61"/>
      <c r="R1297" s="61"/>
      <c r="S1297" s="61"/>
      <c r="T1297" s="60"/>
      <c r="U1297" s="60"/>
      <c r="V1297" s="62"/>
      <c r="W1297" s="62"/>
      <c r="X1297" s="76"/>
      <c r="Y1297" s="61"/>
      <c r="Z1297" s="163">
        <f>Tabel1[[#This Row],[prijs voorbij entry (%)]]-Tabel1[[#This Row],[Fictieve Stoploss (%)]]</f>
        <v>0</v>
      </c>
      <c r="AA1297" s="94"/>
      <c r="AB1297" s="94"/>
      <c r="AC1297" s="61"/>
      <c r="AD1297" s="61"/>
      <c r="AE1297" s="61"/>
      <c r="AF1297" s="95"/>
      <c r="AG1297" s="153">
        <f>Tabel1[[#This Row],[eindtijd]]-Tabel1[[#This Row],[starttijd]]</f>
        <v>0</v>
      </c>
      <c r="AI1297" s="59"/>
      <c r="AJ1297" s="162" t="str">
        <f>IFERROR($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1[[#This Row],[fees (%)]],"")</f>
        <v/>
      </c>
    </row>
    <row r="1298" spans="1:36" ht="15.75" customHeight="1" x14ac:dyDescent="0.35">
      <c r="A1298" s="55"/>
      <c r="B1298" s="56"/>
      <c r="C1298" s="56"/>
      <c r="D1298" s="56"/>
      <c r="E1298" s="56"/>
      <c r="F1298" s="57"/>
      <c r="G1298" s="67"/>
      <c r="H1298" s="67"/>
      <c r="I1298" s="185"/>
      <c r="J1298" s="58" t="str">
        <f>IFERROR(Tabel1[[#This Row],[risico PF (%)]]/Tabel1[[#This Row],[Fictieve Stoploss (%)]]*-1,"")</f>
        <v/>
      </c>
      <c r="K1298" s="58" t="str">
        <f>IFERROR(Tabel1[[#This Row],[risico PF (%)]]/Tabel1[[#This Row],[Stoploss optie 2 (%)]]*-1,"")</f>
        <v/>
      </c>
      <c r="L1298" s="137"/>
      <c r="M1298" s="137"/>
      <c r="N1298" s="138"/>
      <c r="O1298" s="138"/>
      <c r="P1298" s="57"/>
      <c r="Q1298" s="61"/>
      <c r="R1298" s="61"/>
      <c r="S1298" s="61"/>
      <c r="T1298" s="60"/>
      <c r="U1298" s="60"/>
      <c r="V1298" s="62"/>
      <c r="W1298" s="62"/>
      <c r="X1298" s="76"/>
      <c r="Y1298" s="61"/>
      <c r="Z1298" s="163">
        <f>Tabel1[[#This Row],[prijs voorbij entry (%)]]-Tabel1[[#This Row],[Fictieve Stoploss (%)]]</f>
        <v>0</v>
      </c>
      <c r="AA1298" s="94"/>
      <c r="AB1298" s="94"/>
      <c r="AC1298" s="61"/>
      <c r="AD1298" s="61"/>
      <c r="AE1298" s="61"/>
      <c r="AF1298" s="95"/>
      <c r="AG1298" s="153">
        <f>Tabel1[[#This Row],[eindtijd]]-Tabel1[[#This Row],[starttijd]]</f>
        <v>0</v>
      </c>
      <c r="AI1298" s="59"/>
      <c r="AJ1298" s="162" t="str">
        <f>IFERROR($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1[[#This Row],[fees (%)]],"")</f>
        <v/>
      </c>
    </row>
    <row r="1299" spans="1:36" ht="15.75" customHeight="1" x14ac:dyDescent="0.35">
      <c r="A1299" s="55"/>
      <c r="B1299" s="56"/>
      <c r="C1299" s="56"/>
      <c r="D1299" s="56"/>
      <c r="E1299" s="56"/>
      <c r="F1299" s="57"/>
      <c r="G1299" s="67"/>
      <c r="H1299" s="67"/>
      <c r="I1299" s="185"/>
      <c r="J1299" s="58" t="str">
        <f>IFERROR(Tabel1[[#This Row],[risico PF (%)]]/Tabel1[[#This Row],[Fictieve Stoploss (%)]]*-1,"")</f>
        <v/>
      </c>
      <c r="K1299" s="58" t="str">
        <f>IFERROR(Tabel1[[#This Row],[risico PF (%)]]/Tabel1[[#This Row],[Stoploss optie 2 (%)]]*-1,"")</f>
        <v/>
      </c>
      <c r="L1299" s="137"/>
      <c r="M1299" s="137"/>
      <c r="N1299" s="138"/>
      <c r="O1299" s="138"/>
      <c r="P1299" s="57"/>
      <c r="Q1299" s="61"/>
      <c r="R1299" s="61"/>
      <c r="S1299" s="61"/>
      <c r="T1299" s="60"/>
      <c r="U1299" s="60"/>
      <c r="V1299" s="62"/>
      <c r="W1299" s="62"/>
      <c r="X1299" s="76"/>
      <c r="Y1299" s="61"/>
      <c r="Z1299" s="163">
        <f>Tabel1[[#This Row],[prijs voorbij entry (%)]]-Tabel1[[#This Row],[Fictieve Stoploss (%)]]</f>
        <v>0</v>
      </c>
      <c r="AA1299" s="94"/>
      <c r="AB1299" s="94"/>
      <c r="AC1299" s="61"/>
      <c r="AD1299" s="61"/>
      <c r="AE1299" s="61"/>
      <c r="AF1299" s="95"/>
      <c r="AG1299" s="153">
        <f>Tabel1[[#This Row],[eindtijd]]-Tabel1[[#This Row],[starttijd]]</f>
        <v>0</v>
      </c>
      <c r="AI1299" s="59"/>
      <c r="AJ1299" s="162" t="str">
        <f>IFERROR($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1[[#This Row],[fees (%)]],"")</f>
        <v/>
      </c>
    </row>
    <row r="1300" spans="1:36" ht="15.75" customHeight="1" x14ac:dyDescent="0.35">
      <c r="A1300" s="55"/>
      <c r="B1300" s="56"/>
      <c r="C1300" s="56"/>
      <c r="D1300" s="56"/>
      <c r="E1300" s="56"/>
      <c r="F1300" s="57"/>
      <c r="G1300" s="67"/>
      <c r="H1300" s="67"/>
      <c r="I1300" s="185"/>
      <c r="J1300" s="58" t="str">
        <f>IFERROR(Tabel1[[#This Row],[risico PF (%)]]/Tabel1[[#This Row],[Fictieve Stoploss (%)]]*-1,"")</f>
        <v/>
      </c>
      <c r="K1300" s="58" t="str">
        <f>IFERROR(Tabel1[[#This Row],[risico PF (%)]]/Tabel1[[#This Row],[Stoploss optie 2 (%)]]*-1,"")</f>
        <v/>
      </c>
      <c r="L1300" s="137"/>
      <c r="M1300" s="137"/>
      <c r="N1300" s="138"/>
      <c r="O1300" s="138"/>
      <c r="P1300" s="57"/>
      <c r="Q1300" s="61"/>
      <c r="R1300" s="61"/>
      <c r="S1300" s="61"/>
      <c r="T1300" s="60"/>
      <c r="U1300" s="60"/>
      <c r="V1300" s="62"/>
      <c r="W1300" s="62"/>
      <c r="X1300" s="76"/>
      <c r="Y1300" s="61"/>
      <c r="Z1300" s="163">
        <f>Tabel1[[#This Row],[prijs voorbij entry (%)]]-Tabel1[[#This Row],[Fictieve Stoploss (%)]]</f>
        <v>0</v>
      </c>
      <c r="AA1300" s="94"/>
      <c r="AB1300" s="94"/>
      <c r="AC1300" s="61"/>
      <c r="AD1300" s="61"/>
      <c r="AE1300" s="61"/>
      <c r="AF1300" s="95"/>
      <c r="AG1300" s="153">
        <f>Tabel1[[#This Row],[eindtijd]]-Tabel1[[#This Row],[starttijd]]</f>
        <v>0</v>
      </c>
      <c r="AI1300" s="59"/>
      <c r="AJ1300" s="162" t="str">
        <f>IFERROR($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1[[#This Row],[fees (%)]],"")</f>
        <v/>
      </c>
    </row>
    <row r="1301" spans="1:36" ht="15.75" customHeight="1" x14ac:dyDescent="0.35">
      <c r="A1301" s="55"/>
      <c r="B1301" s="56"/>
      <c r="C1301" s="56"/>
      <c r="D1301" s="56"/>
      <c r="E1301" s="56"/>
      <c r="F1301" s="57"/>
      <c r="G1301" s="67"/>
      <c r="H1301" s="67"/>
      <c r="I1301" s="185"/>
      <c r="J1301" s="58" t="str">
        <f>IFERROR(Tabel1[[#This Row],[risico PF (%)]]/Tabel1[[#This Row],[Fictieve Stoploss (%)]]*-1,"")</f>
        <v/>
      </c>
      <c r="K1301" s="58" t="str">
        <f>IFERROR(Tabel1[[#This Row],[risico PF (%)]]/Tabel1[[#This Row],[Stoploss optie 2 (%)]]*-1,"")</f>
        <v/>
      </c>
      <c r="L1301" s="137"/>
      <c r="M1301" s="137"/>
      <c r="N1301" s="138"/>
      <c r="O1301" s="138"/>
      <c r="P1301" s="57"/>
      <c r="Q1301" s="61"/>
      <c r="R1301" s="61"/>
      <c r="S1301" s="61"/>
      <c r="T1301" s="60"/>
      <c r="U1301" s="60"/>
      <c r="V1301" s="62"/>
      <c r="W1301" s="62"/>
      <c r="X1301" s="76"/>
      <c r="Y1301" s="61"/>
      <c r="Z1301" s="163">
        <f>Tabel1[[#This Row],[prijs voorbij entry (%)]]-Tabel1[[#This Row],[Fictieve Stoploss (%)]]</f>
        <v>0</v>
      </c>
      <c r="AA1301" s="94"/>
      <c r="AB1301" s="94"/>
      <c r="AC1301" s="61"/>
      <c r="AD1301" s="61"/>
      <c r="AE1301" s="61"/>
      <c r="AF1301" s="95"/>
      <c r="AG1301" s="153">
        <f>Tabel1[[#This Row],[eindtijd]]-Tabel1[[#This Row],[starttijd]]</f>
        <v>0</v>
      </c>
      <c r="AI1301" s="59"/>
      <c r="AJ1301" s="162" t="str">
        <f>IFERROR($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1[[#This Row],[fees (%)]],"")</f>
        <v/>
      </c>
    </row>
    <row r="1302" spans="1:36" ht="15.75" customHeight="1" x14ac:dyDescent="0.35">
      <c r="A1302" s="55"/>
      <c r="B1302" s="56"/>
      <c r="C1302" s="56"/>
      <c r="D1302" s="56"/>
      <c r="E1302" s="56"/>
      <c r="F1302" s="57"/>
      <c r="G1302" s="67"/>
      <c r="H1302" s="67"/>
      <c r="I1302" s="185"/>
      <c r="J1302" s="58" t="str">
        <f>IFERROR(Tabel1[[#This Row],[risico PF (%)]]/Tabel1[[#This Row],[Fictieve Stoploss (%)]]*-1,"")</f>
        <v/>
      </c>
      <c r="K1302" s="58" t="str">
        <f>IFERROR(Tabel1[[#This Row],[risico PF (%)]]/Tabel1[[#This Row],[Stoploss optie 2 (%)]]*-1,"")</f>
        <v/>
      </c>
      <c r="L1302" s="137"/>
      <c r="M1302" s="137"/>
      <c r="N1302" s="138"/>
      <c r="O1302" s="138"/>
      <c r="P1302" s="57"/>
      <c r="Q1302" s="61"/>
      <c r="R1302" s="61"/>
      <c r="S1302" s="61"/>
      <c r="T1302" s="60"/>
      <c r="U1302" s="60"/>
      <c r="V1302" s="62"/>
      <c r="W1302" s="62"/>
      <c r="X1302" s="76"/>
      <c r="Y1302" s="61"/>
      <c r="Z1302" s="163">
        <f>Tabel1[[#This Row],[prijs voorbij entry (%)]]-Tabel1[[#This Row],[Fictieve Stoploss (%)]]</f>
        <v>0</v>
      </c>
      <c r="AA1302" s="94"/>
      <c r="AB1302" s="94"/>
      <c r="AC1302" s="61"/>
      <c r="AD1302" s="61"/>
      <c r="AE1302" s="61"/>
      <c r="AF1302" s="95"/>
      <c r="AG1302" s="153">
        <f>Tabel1[[#This Row],[eindtijd]]-Tabel1[[#This Row],[starttijd]]</f>
        <v>0</v>
      </c>
      <c r="AI1302" s="59"/>
      <c r="AJ1302" s="162" t="str">
        <f>IFERROR($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1[[#This Row],[fees (%)]],"")</f>
        <v/>
      </c>
    </row>
    <row r="1303" spans="1:36" ht="15.75" customHeight="1" x14ac:dyDescent="0.35">
      <c r="A1303" s="55"/>
      <c r="B1303" s="56"/>
      <c r="C1303" s="56"/>
      <c r="D1303" s="56"/>
      <c r="E1303" s="56"/>
      <c r="F1303" s="57"/>
      <c r="G1303" s="67"/>
      <c r="H1303" s="67"/>
      <c r="I1303" s="185"/>
      <c r="J1303" s="58" t="str">
        <f>IFERROR(Tabel1[[#This Row],[risico PF (%)]]/Tabel1[[#This Row],[Fictieve Stoploss (%)]]*-1,"")</f>
        <v/>
      </c>
      <c r="K1303" s="58" t="str">
        <f>IFERROR(Tabel1[[#This Row],[risico PF (%)]]/Tabel1[[#This Row],[Stoploss optie 2 (%)]]*-1,"")</f>
        <v/>
      </c>
      <c r="L1303" s="137"/>
      <c r="M1303" s="137"/>
      <c r="N1303" s="138"/>
      <c r="O1303" s="138"/>
      <c r="P1303" s="57"/>
      <c r="Q1303" s="61"/>
      <c r="R1303" s="61"/>
      <c r="S1303" s="61"/>
      <c r="T1303" s="60"/>
      <c r="U1303" s="60"/>
      <c r="V1303" s="62"/>
      <c r="W1303" s="62"/>
      <c r="X1303" s="76"/>
      <c r="Y1303" s="61"/>
      <c r="Z1303" s="163">
        <f>Tabel1[[#This Row],[prijs voorbij entry (%)]]-Tabel1[[#This Row],[Fictieve Stoploss (%)]]</f>
        <v>0</v>
      </c>
      <c r="AA1303" s="94"/>
      <c r="AB1303" s="94"/>
      <c r="AC1303" s="61"/>
      <c r="AD1303" s="61"/>
      <c r="AE1303" s="61"/>
      <c r="AF1303" s="95"/>
      <c r="AG1303" s="153">
        <f>Tabel1[[#This Row],[eindtijd]]-Tabel1[[#This Row],[starttijd]]</f>
        <v>0</v>
      </c>
      <c r="AI1303" s="59"/>
      <c r="AJ1303" s="162" t="str">
        <f>IFERROR($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1[[#This Row],[fees (%)]],"")</f>
        <v/>
      </c>
    </row>
    <row r="1304" spans="1:36" ht="15.75" customHeight="1" x14ac:dyDescent="0.35">
      <c r="A1304" s="55"/>
      <c r="B1304" s="56"/>
      <c r="C1304" s="56"/>
      <c r="D1304" s="56"/>
      <c r="E1304" s="56"/>
      <c r="F1304" s="57"/>
      <c r="G1304" s="67"/>
      <c r="H1304" s="67"/>
      <c r="I1304" s="185"/>
      <c r="J1304" s="58" t="str">
        <f>IFERROR(Tabel1[[#This Row],[risico PF (%)]]/Tabel1[[#This Row],[Fictieve Stoploss (%)]]*-1,"")</f>
        <v/>
      </c>
      <c r="K1304" s="58" t="str">
        <f>IFERROR(Tabel1[[#This Row],[risico PF (%)]]/Tabel1[[#This Row],[Stoploss optie 2 (%)]]*-1,"")</f>
        <v/>
      </c>
      <c r="L1304" s="137"/>
      <c r="M1304" s="137"/>
      <c r="N1304" s="138"/>
      <c r="O1304" s="138"/>
      <c r="P1304" s="57"/>
      <c r="Q1304" s="61"/>
      <c r="R1304" s="61"/>
      <c r="S1304" s="61"/>
      <c r="T1304" s="60"/>
      <c r="U1304" s="60"/>
      <c r="V1304" s="62"/>
      <c r="W1304" s="62"/>
      <c r="X1304" s="76"/>
      <c r="Y1304" s="61"/>
      <c r="Z1304" s="163">
        <f>Tabel1[[#This Row],[prijs voorbij entry (%)]]-Tabel1[[#This Row],[Fictieve Stoploss (%)]]</f>
        <v>0</v>
      </c>
      <c r="AA1304" s="94"/>
      <c r="AB1304" s="94"/>
      <c r="AC1304" s="61"/>
      <c r="AD1304" s="61"/>
      <c r="AE1304" s="61"/>
      <c r="AF1304" s="95"/>
      <c r="AG1304" s="153">
        <f>Tabel1[[#This Row],[eindtijd]]-Tabel1[[#This Row],[starttijd]]</f>
        <v>0</v>
      </c>
      <c r="AI1304" s="59"/>
      <c r="AJ1304" s="162" t="str">
        <f>IFERROR($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1[[#This Row],[fees (%)]],"")</f>
        <v/>
      </c>
    </row>
    <row r="1305" spans="1:36" ht="15.75" customHeight="1" x14ac:dyDescent="0.35">
      <c r="A1305" s="55"/>
      <c r="B1305" s="56"/>
      <c r="C1305" s="56"/>
      <c r="D1305" s="56"/>
      <c r="E1305" s="56"/>
      <c r="F1305" s="57"/>
      <c r="G1305" s="67"/>
      <c r="H1305" s="67"/>
      <c r="I1305" s="185"/>
      <c r="J1305" s="58" t="str">
        <f>IFERROR(Tabel1[[#This Row],[risico PF (%)]]/Tabel1[[#This Row],[Fictieve Stoploss (%)]]*-1,"")</f>
        <v/>
      </c>
      <c r="K1305" s="58" t="str">
        <f>IFERROR(Tabel1[[#This Row],[risico PF (%)]]/Tabel1[[#This Row],[Stoploss optie 2 (%)]]*-1,"")</f>
        <v/>
      </c>
      <c r="L1305" s="137"/>
      <c r="M1305" s="137"/>
      <c r="N1305" s="138"/>
      <c r="O1305" s="138"/>
      <c r="P1305" s="57"/>
      <c r="Q1305" s="61"/>
      <c r="R1305" s="61"/>
      <c r="S1305" s="61"/>
      <c r="T1305" s="60"/>
      <c r="U1305" s="60"/>
      <c r="V1305" s="62"/>
      <c r="W1305" s="62"/>
      <c r="X1305" s="76"/>
      <c r="Y1305" s="61"/>
      <c r="Z1305" s="163">
        <f>Tabel1[[#This Row],[prijs voorbij entry (%)]]-Tabel1[[#This Row],[Fictieve Stoploss (%)]]</f>
        <v>0</v>
      </c>
      <c r="AA1305" s="94"/>
      <c r="AB1305" s="94"/>
      <c r="AC1305" s="61"/>
      <c r="AD1305" s="61"/>
      <c r="AE1305" s="61"/>
      <c r="AF1305" s="95"/>
      <c r="AG1305" s="153">
        <f>Tabel1[[#This Row],[eindtijd]]-Tabel1[[#This Row],[starttijd]]</f>
        <v>0</v>
      </c>
      <c r="AI1305" s="59"/>
      <c r="AJ1305" s="162" t="str">
        <f>IFERROR($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1[[#This Row],[fees (%)]],"")</f>
        <v/>
      </c>
    </row>
    <row r="1306" spans="1:36" ht="15.75" customHeight="1" x14ac:dyDescent="0.35">
      <c r="A1306" s="55"/>
      <c r="B1306" s="56"/>
      <c r="C1306" s="56"/>
      <c r="D1306" s="56"/>
      <c r="E1306" s="56"/>
      <c r="F1306" s="57"/>
      <c r="G1306" s="67"/>
      <c r="H1306" s="67"/>
      <c r="I1306" s="185"/>
      <c r="J1306" s="58" t="str">
        <f>IFERROR(Tabel1[[#This Row],[risico PF (%)]]/Tabel1[[#This Row],[Fictieve Stoploss (%)]]*-1,"")</f>
        <v/>
      </c>
      <c r="K1306" s="58" t="str">
        <f>IFERROR(Tabel1[[#This Row],[risico PF (%)]]/Tabel1[[#This Row],[Stoploss optie 2 (%)]]*-1,"")</f>
        <v/>
      </c>
      <c r="L1306" s="137"/>
      <c r="M1306" s="137"/>
      <c r="N1306" s="138"/>
      <c r="O1306" s="138"/>
      <c r="P1306" s="57"/>
      <c r="Q1306" s="61"/>
      <c r="R1306" s="61"/>
      <c r="S1306" s="61"/>
      <c r="T1306" s="60"/>
      <c r="U1306" s="60"/>
      <c r="V1306" s="62"/>
      <c r="W1306" s="62"/>
      <c r="X1306" s="76"/>
      <c r="Y1306" s="61"/>
      <c r="Z1306" s="163">
        <f>Tabel1[[#This Row],[prijs voorbij entry (%)]]-Tabel1[[#This Row],[Fictieve Stoploss (%)]]</f>
        <v>0</v>
      </c>
      <c r="AA1306" s="94"/>
      <c r="AB1306" s="94"/>
      <c r="AC1306" s="61"/>
      <c r="AD1306" s="61"/>
      <c r="AE1306" s="61"/>
      <c r="AF1306" s="95"/>
      <c r="AG1306" s="153">
        <f>Tabel1[[#This Row],[eindtijd]]-Tabel1[[#This Row],[starttijd]]</f>
        <v>0</v>
      </c>
      <c r="AI1306" s="59"/>
      <c r="AJ1306" s="162" t="str">
        <f>IFERROR($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1[[#This Row],[fees (%)]],"")</f>
        <v/>
      </c>
    </row>
    <row r="1307" spans="1:36" ht="15.75" customHeight="1" x14ac:dyDescent="0.35">
      <c r="A1307" s="55"/>
      <c r="B1307" s="56"/>
      <c r="C1307" s="56"/>
      <c r="D1307" s="56"/>
      <c r="E1307" s="56"/>
      <c r="F1307" s="57"/>
      <c r="G1307" s="67"/>
      <c r="H1307" s="67"/>
      <c r="I1307" s="185"/>
      <c r="J1307" s="58" t="str">
        <f>IFERROR(Tabel1[[#This Row],[risico PF (%)]]/Tabel1[[#This Row],[Fictieve Stoploss (%)]]*-1,"")</f>
        <v/>
      </c>
      <c r="K1307" s="58" t="str">
        <f>IFERROR(Tabel1[[#This Row],[risico PF (%)]]/Tabel1[[#This Row],[Stoploss optie 2 (%)]]*-1,"")</f>
        <v/>
      </c>
      <c r="L1307" s="137"/>
      <c r="M1307" s="137"/>
      <c r="N1307" s="138"/>
      <c r="O1307" s="138"/>
      <c r="P1307" s="57"/>
      <c r="Q1307" s="61"/>
      <c r="R1307" s="61"/>
      <c r="S1307" s="61"/>
      <c r="T1307" s="60"/>
      <c r="U1307" s="60"/>
      <c r="V1307" s="62"/>
      <c r="W1307" s="62"/>
      <c r="X1307" s="76"/>
      <c r="Y1307" s="61"/>
      <c r="Z1307" s="163">
        <f>Tabel1[[#This Row],[prijs voorbij entry (%)]]-Tabel1[[#This Row],[Fictieve Stoploss (%)]]</f>
        <v>0</v>
      </c>
      <c r="AA1307" s="94"/>
      <c r="AB1307" s="94"/>
      <c r="AC1307" s="61"/>
      <c r="AD1307" s="61"/>
      <c r="AE1307" s="61"/>
      <c r="AF1307" s="95"/>
      <c r="AG1307" s="153">
        <f>Tabel1[[#This Row],[eindtijd]]-Tabel1[[#This Row],[starttijd]]</f>
        <v>0</v>
      </c>
      <c r="AI1307" s="59"/>
      <c r="AJ1307" s="162" t="str">
        <f>IFERROR($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1[[#This Row],[fees (%)]],"")</f>
        <v/>
      </c>
    </row>
    <row r="1308" spans="1:36" ht="15.75" customHeight="1" x14ac:dyDescent="0.35">
      <c r="A1308" s="55"/>
      <c r="B1308" s="56"/>
      <c r="C1308" s="56"/>
      <c r="D1308" s="56"/>
      <c r="E1308" s="56"/>
      <c r="F1308" s="57"/>
      <c r="G1308" s="67"/>
      <c r="H1308" s="67"/>
      <c r="I1308" s="185"/>
      <c r="J1308" s="58" t="str">
        <f>IFERROR(Tabel1[[#This Row],[risico PF (%)]]/Tabel1[[#This Row],[Fictieve Stoploss (%)]]*-1,"")</f>
        <v/>
      </c>
      <c r="K1308" s="58" t="str">
        <f>IFERROR(Tabel1[[#This Row],[risico PF (%)]]/Tabel1[[#This Row],[Stoploss optie 2 (%)]]*-1,"")</f>
        <v/>
      </c>
      <c r="L1308" s="137"/>
      <c r="M1308" s="137"/>
      <c r="N1308" s="138"/>
      <c r="O1308" s="138"/>
      <c r="P1308" s="57"/>
      <c r="Q1308" s="61"/>
      <c r="R1308" s="61"/>
      <c r="S1308" s="61"/>
      <c r="T1308" s="60"/>
      <c r="U1308" s="60"/>
      <c r="V1308" s="62"/>
      <c r="W1308" s="62"/>
      <c r="X1308" s="76"/>
      <c r="Y1308" s="61"/>
      <c r="Z1308" s="163">
        <f>Tabel1[[#This Row],[prijs voorbij entry (%)]]-Tabel1[[#This Row],[Fictieve Stoploss (%)]]</f>
        <v>0</v>
      </c>
      <c r="AA1308" s="94"/>
      <c r="AB1308" s="94"/>
      <c r="AC1308" s="61"/>
      <c r="AD1308" s="61"/>
      <c r="AE1308" s="61"/>
      <c r="AF1308" s="95"/>
      <c r="AG1308" s="153">
        <f>Tabel1[[#This Row],[eindtijd]]-Tabel1[[#This Row],[starttijd]]</f>
        <v>0</v>
      </c>
      <c r="AI1308" s="59"/>
      <c r="AJ1308" s="162" t="str">
        <f>IFERROR($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1[[#This Row],[fees (%)]],"")</f>
        <v/>
      </c>
    </row>
    <row r="1309" spans="1:36" ht="15.75" customHeight="1" x14ac:dyDescent="0.35">
      <c r="A1309" s="55"/>
      <c r="B1309" s="56"/>
      <c r="C1309" s="56"/>
      <c r="D1309" s="56"/>
      <c r="E1309" s="56"/>
      <c r="F1309" s="57"/>
      <c r="G1309" s="67"/>
      <c r="H1309" s="67"/>
      <c r="I1309" s="185"/>
      <c r="J1309" s="58" t="str">
        <f>IFERROR(Tabel1[[#This Row],[risico PF (%)]]/Tabel1[[#This Row],[Fictieve Stoploss (%)]]*-1,"")</f>
        <v/>
      </c>
      <c r="K1309" s="58" t="str">
        <f>IFERROR(Tabel1[[#This Row],[risico PF (%)]]/Tabel1[[#This Row],[Stoploss optie 2 (%)]]*-1,"")</f>
        <v/>
      </c>
      <c r="L1309" s="137"/>
      <c r="M1309" s="137"/>
      <c r="N1309" s="138"/>
      <c r="O1309" s="138"/>
      <c r="P1309" s="57"/>
      <c r="Q1309" s="61"/>
      <c r="R1309" s="61"/>
      <c r="S1309" s="61"/>
      <c r="T1309" s="60"/>
      <c r="U1309" s="60"/>
      <c r="V1309" s="62"/>
      <c r="W1309" s="62"/>
      <c r="X1309" s="76"/>
      <c r="Y1309" s="61"/>
      <c r="Z1309" s="163">
        <f>Tabel1[[#This Row],[prijs voorbij entry (%)]]-Tabel1[[#This Row],[Fictieve Stoploss (%)]]</f>
        <v>0</v>
      </c>
      <c r="AA1309" s="94"/>
      <c r="AB1309" s="94"/>
      <c r="AC1309" s="61"/>
      <c r="AD1309" s="61"/>
      <c r="AE1309" s="61"/>
      <c r="AF1309" s="95"/>
      <c r="AG1309" s="153">
        <f>Tabel1[[#This Row],[eindtijd]]-Tabel1[[#This Row],[starttijd]]</f>
        <v>0</v>
      </c>
      <c r="AI1309" s="59"/>
      <c r="AJ1309" s="162" t="str">
        <f>IFERROR($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1[[#This Row],[fees (%)]],"")</f>
        <v/>
      </c>
    </row>
    <row r="1310" spans="1:36" ht="15.75" customHeight="1" x14ac:dyDescent="0.35">
      <c r="A1310" s="55"/>
      <c r="B1310" s="56"/>
      <c r="C1310" s="56"/>
      <c r="D1310" s="56"/>
      <c r="E1310" s="56"/>
      <c r="F1310" s="57"/>
      <c r="G1310" s="67"/>
      <c r="H1310" s="67"/>
      <c r="I1310" s="185"/>
      <c r="J1310" s="58" t="str">
        <f>IFERROR(Tabel1[[#This Row],[risico PF (%)]]/Tabel1[[#This Row],[Fictieve Stoploss (%)]]*-1,"")</f>
        <v/>
      </c>
      <c r="K1310" s="58" t="str">
        <f>IFERROR(Tabel1[[#This Row],[risico PF (%)]]/Tabel1[[#This Row],[Stoploss optie 2 (%)]]*-1,"")</f>
        <v/>
      </c>
      <c r="L1310" s="137"/>
      <c r="M1310" s="137"/>
      <c r="N1310" s="138"/>
      <c r="O1310" s="138"/>
      <c r="P1310" s="57"/>
      <c r="Q1310" s="61"/>
      <c r="R1310" s="61"/>
      <c r="S1310" s="61"/>
      <c r="T1310" s="60"/>
      <c r="U1310" s="60"/>
      <c r="V1310" s="62"/>
      <c r="W1310" s="62"/>
      <c r="X1310" s="76"/>
      <c r="Y1310" s="61"/>
      <c r="Z1310" s="163">
        <f>Tabel1[[#This Row],[prijs voorbij entry (%)]]-Tabel1[[#This Row],[Fictieve Stoploss (%)]]</f>
        <v>0</v>
      </c>
      <c r="AA1310" s="94"/>
      <c r="AB1310" s="94"/>
      <c r="AC1310" s="61"/>
      <c r="AD1310" s="61"/>
      <c r="AE1310" s="61"/>
      <c r="AF1310" s="95"/>
      <c r="AG1310" s="153">
        <f>Tabel1[[#This Row],[eindtijd]]-Tabel1[[#This Row],[starttijd]]</f>
        <v>0</v>
      </c>
      <c r="AI1310" s="59"/>
      <c r="AJ1310" s="162" t="str">
        <f>IFERROR($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1[[#This Row],[fees (%)]],"")</f>
        <v/>
      </c>
    </row>
    <row r="1311" spans="1:36" ht="15.75" customHeight="1" x14ac:dyDescent="0.35">
      <c r="A1311" s="55"/>
      <c r="B1311" s="56"/>
      <c r="C1311" s="56"/>
      <c r="D1311" s="56"/>
      <c r="E1311" s="56"/>
      <c r="F1311" s="57"/>
      <c r="G1311" s="67"/>
      <c r="H1311" s="67"/>
      <c r="I1311" s="185"/>
      <c r="J1311" s="58" t="str">
        <f>IFERROR(Tabel1[[#This Row],[risico PF (%)]]/Tabel1[[#This Row],[Fictieve Stoploss (%)]]*-1,"")</f>
        <v/>
      </c>
      <c r="K1311" s="58" t="str">
        <f>IFERROR(Tabel1[[#This Row],[risico PF (%)]]/Tabel1[[#This Row],[Stoploss optie 2 (%)]]*-1,"")</f>
        <v/>
      </c>
      <c r="L1311" s="137"/>
      <c r="M1311" s="137"/>
      <c r="N1311" s="138"/>
      <c r="O1311" s="138"/>
      <c r="P1311" s="57"/>
      <c r="Q1311" s="61"/>
      <c r="R1311" s="61"/>
      <c r="S1311" s="61"/>
      <c r="T1311" s="60"/>
      <c r="U1311" s="60"/>
      <c r="V1311" s="62"/>
      <c r="W1311" s="62"/>
      <c r="X1311" s="76"/>
      <c r="Y1311" s="61"/>
      <c r="Z1311" s="163">
        <f>Tabel1[[#This Row],[prijs voorbij entry (%)]]-Tabel1[[#This Row],[Fictieve Stoploss (%)]]</f>
        <v>0</v>
      </c>
      <c r="AA1311" s="94"/>
      <c r="AB1311" s="94"/>
      <c r="AC1311" s="61"/>
      <c r="AD1311" s="61"/>
      <c r="AE1311" s="61"/>
      <c r="AF1311" s="95"/>
      <c r="AG1311" s="153">
        <f>Tabel1[[#This Row],[eindtijd]]-Tabel1[[#This Row],[starttijd]]</f>
        <v>0</v>
      </c>
      <c r="AI1311" s="59"/>
      <c r="AJ1311" s="162" t="str">
        <f>IFERROR($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1[[#This Row],[fees (%)]],"")</f>
        <v/>
      </c>
    </row>
    <row r="1312" spans="1:36" ht="15.75" customHeight="1" x14ac:dyDescent="0.35">
      <c r="A1312" s="55"/>
      <c r="B1312" s="56"/>
      <c r="C1312" s="56"/>
      <c r="D1312" s="56"/>
      <c r="E1312" s="56"/>
      <c r="F1312" s="57"/>
      <c r="G1312" s="67"/>
      <c r="H1312" s="67"/>
      <c r="I1312" s="185"/>
      <c r="J1312" s="58" t="str">
        <f>IFERROR(Tabel1[[#This Row],[risico PF (%)]]/Tabel1[[#This Row],[Fictieve Stoploss (%)]]*-1,"")</f>
        <v/>
      </c>
      <c r="K1312" s="58" t="str">
        <f>IFERROR(Tabel1[[#This Row],[risico PF (%)]]/Tabel1[[#This Row],[Stoploss optie 2 (%)]]*-1,"")</f>
        <v/>
      </c>
      <c r="L1312" s="137"/>
      <c r="M1312" s="137"/>
      <c r="N1312" s="138"/>
      <c r="O1312" s="138"/>
      <c r="P1312" s="57"/>
      <c r="Q1312" s="61"/>
      <c r="R1312" s="61"/>
      <c r="S1312" s="61"/>
      <c r="T1312" s="60"/>
      <c r="U1312" s="60"/>
      <c r="V1312" s="62"/>
      <c r="W1312" s="62"/>
      <c r="X1312" s="76"/>
      <c r="Y1312" s="61"/>
      <c r="Z1312" s="163">
        <f>Tabel1[[#This Row],[prijs voorbij entry (%)]]-Tabel1[[#This Row],[Fictieve Stoploss (%)]]</f>
        <v>0</v>
      </c>
      <c r="AA1312" s="94"/>
      <c r="AB1312" s="94"/>
      <c r="AC1312" s="61"/>
      <c r="AD1312" s="61"/>
      <c r="AE1312" s="61"/>
      <c r="AF1312" s="95"/>
      <c r="AG1312" s="153">
        <f>Tabel1[[#This Row],[eindtijd]]-Tabel1[[#This Row],[starttijd]]</f>
        <v>0</v>
      </c>
      <c r="AI1312" s="59"/>
      <c r="AJ1312" s="162" t="str">
        <f>IFERROR($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1[[#This Row],[fees (%)]],"")</f>
        <v/>
      </c>
    </row>
    <row r="1313" spans="1:36" ht="15.75" customHeight="1" x14ac:dyDescent="0.35">
      <c r="A1313" s="55"/>
      <c r="B1313" s="56"/>
      <c r="C1313" s="56"/>
      <c r="D1313" s="56"/>
      <c r="E1313" s="56"/>
      <c r="F1313" s="57"/>
      <c r="G1313" s="67"/>
      <c r="H1313" s="67"/>
      <c r="I1313" s="185"/>
      <c r="J1313" s="58" t="str">
        <f>IFERROR(Tabel1[[#This Row],[risico PF (%)]]/Tabel1[[#This Row],[Fictieve Stoploss (%)]]*-1,"")</f>
        <v/>
      </c>
      <c r="K1313" s="58" t="str">
        <f>IFERROR(Tabel1[[#This Row],[risico PF (%)]]/Tabel1[[#This Row],[Stoploss optie 2 (%)]]*-1,"")</f>
        <v/>
      </c>
      <c r="L1313" s="137"/>
      <c r="M1313" s="137"/>
      <c r="N1313" s="138"/>
      <c r="O1313" s="138"/>
      <c r="P1313" s="57"/>
      <c r="Q1313" s="61"/>
      <c r="R1313" s="61"/>
      <c r="S1313" s="61"/>
      <c r="T1313" s="60"/>
      <c r="U1313" s="60"/>
      <c r="V1313" s="62"/>
      <c r="W1313" s="62"/>
      <c r="X1313" s="76"/>
      <c r="Y1313" s="61"/>
      <c r="Z1313" s="163">
        <f>Tabel1[[#This Row],[prijs voorbij entry (%)]]-Tabel1[[#This Row],[Fictieve Stoploss (%)]]</f>
        <v>0</v>
      </c>
      <c r="AA1313" s="94"/>
      <c r="AB1313" s="94"/>
      <c r="AC1313" s="61"/>
      <c r="AD1313" s="61"/>
      <c r="AE1313" s="61"/>
      <c r="AF1313" s="95"/>
      <c r="AG1313" s="153">
        <f>Tabel1[[#This Row],[eindtijd]]-Tabel1[[#This Row],[starttijd]]</f>
        <v>0</v>
      </c>
      <c r="AI1313" s="59"/>
      <c r="AJ1313" s="162" t="str">
        <f>IFERROR($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1[[#This Row],[fees (%)]],"")</f>
        <v/>
      </c>
    </row>
    <row r="1314" spans="1:36" ht="15.75" customHeight="1" x14ac:dyDescent="0.35">
      <c r="A1314" s="55"/>
      <c r="B1314" s="56"/>
      <c r="C1314" s="56"/>
      <c r="D1314" s="56"/>
      <c r="E1314" s="56"/>
      <c r="F1314" s="57"/>
      <c r="G1314" s="67"/>
      <c r="H1314" s="67"/>
      <c r="I1314" s="185"/>
      <c r="J1314" s="58" t="str">
        <f>IFERROR(Tabel1[[#This Row],[risico PF (%)]]/Tabel1[[#This Row],[Fictieve Stoploss (%)]]*-1,"")</f>
        <v/>
      </c>
      <c r="K1314" s="58" t="str">
        <f>IFERROR(Tabel1[[#This Row],[risico PF (%)]]/Tabel1[[#This Row],[Stoploss optie 2 (%)]]*-1,"")</f>
        <v/>
      </c>
      <c r="L1314" s="137"/>
      <c r="M1314" s="137"/>
      <c r="N1314" s="138"/>
      <c r="O1314" s="138"/>
      <c r="P1314" s="57"/>
      <c r="Q1314" s="61"/>
      <c r="R1314" s="61"/>
      <c r="S1314" s="61"/>
      <c r="T1314" s="60"/>
      <c r="U1314" s="60"/>
      <c r="V1314" s="62"/>
      <c r="W1314" s="62"/>
      <c r="X1314" s="76"/>
      <c r="Y1314" s="61"/>
      <c r="Z1314" s="163">
        <f>Tabel1[[#This Row],[prijs voorbij entry (%)]]-Tabel1[[#This Row],[Fictieve Stoploss (%)]]</f>
        <v>0</v>
      </c>
      <c r="AA1314" s="94"/>
      <c r="AB1314" s="94"/>
      <c r="AC1314" s="61"/>
      <c r="AD1314" s="61"/>
      <c r="AE1314" s="61"/>
      <c r="AF1314" s="95"/>
      <c r="AG1314" s="153">
        <f>Tabel1[[#This Row],[eindtijd]]-Tabel1[[#This Row],[starttijd]]</f>
        <v>0</v>
      </c>
      <c r="AI1314" s="59"/>
      <c r="AJ1314" s="162" t="str">
        <f>IFERROR($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1[[#This Row],[fees (%)]],"")</f>
        <v/>
      </c>
    </row>
    <row r="1315" spans="1:36" ht="15.75" customHeight="1" x14ac:dyDescent="0.35">
      <c r="A1315" s="55"/>
      <c r="B1315" s="56"/>
      <c r="C1315" s="56"/>
      <c r="D1315" s="56"/>
      <c r="E1315" s="56"/>
      <c r="F1315" s="57"/>
      <c r="G1315" s="67"/>
      <c r="H1315" s="67"/>
      <c r="I1315" s="185"/>
      <c r="J1315" s="58" t="str">
        <f>IFERROR(Tabel1[[#This Row],[risico PF (%)]]/Tabel1[[#This Row],[Fictieve Stoploss (%)]]*-1,"")</f>
        <v/>
      </c>
      <c r="K1315" s="58" t="str">
        <f>IFERROR(Tabel1[[#This Row],[risico PF (%)]]/Tabel1[[#This Row],[Stoploss optie 2 (%)]]*-1,"")</f>
        <v/>
      </c>
      <c r="L1315" s="137"/>
      <c r="M1315" s="137"/>
      <c r="N1315" s="138"/>
      <c r="O1315" s="138"/>
      <c r="P1315" s="57"/>
      <c r="Q1315" s="61"/>
      <c r="R1315" s="61"/>
      <c r="S1315" s="61"/>
      <c r="T1315" s="60"/>
      <c r="U1315" s="60"/>
      <c r="V1315" s="62"/>
      <c r="W1315" s="62"/>
      <c r="X1315" s="76"/>
      <c r="Y1315" s="61"/>
      <c r="Z1315" s="163">
        <f>Tabel1[[#This Row],[prijs voorbij entry (%)]]-Tabel1[[#This Row],[Fictieve Stoploss (%)]]</f>
        <v>0</v>
      </c>
      <c r="AA1315" s="94"/>
      <c r="AB1315" s="94"/>
      <c r="AC1315" s="61"/>
      <c r="AD1315" s="61"/>
      <c r="AE1315" s="61"/>
      <c r="AF1315" s="95"/>
      <c r="AG1315" s="153">
        <f>Tabel1[[#This Row],[eindtijd]]-Tabel1[[#This Row],[starttijd]]</f>
        <v>0</v>
      </c>
      <c r="AI1315" s="59"/>
      <c r="AJ1315" s="162" t="str">
        <f>IFERROR($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1[[#This Row],[fees (%)]],"")</f>
        <v/>
      </c>
    </row>
    <row r="1316" spans="1:36" ht="15.75" customHeight="1" x14ac:dyDescent="0.35">
      <c r="A1316" s="55"/>
      <c r="B1316" s="56"/>
      <c r="C1316" s="56"/>
      <c r="D1316" s="56"/>
      <c r="E1316" s="56"/>
      <c r="F1316" s="57"/>
      <c r="G1316" s="67"/>
      <c r="H1316" s="67"/>
      <c r="I1316" s="185"/>
      <c r="J1316" s="58" t="str">
        <f>IFERROR(Tabel1[[#This Row],[risico PF (%)]]/Tabel1[[#This Row],[Fictieve Stoploss (%)]]*-1,"")</f>
        <v/>
      </c>
      <c r="K1316" s="58" t="str">
        <f>IFERROR(Tabel1[[#This Row],[risico PF (%)]]/Tabel1[[#This Row],[Stoploss optie 2 (%)]]*-1,"")</f>
        <v/>
      </c>
      <c r="L1316" s="137"/>
      <c r="M1316" s="137"/>
      <c r="N1316" s="138"/>
      <c r="O1316" s="138"/>
      <c r="P1316" s="57"/>
      <c r="Q1316" s="61"/>
      <c r="R1316" s="61"/>
      <c r="S1316" s="61"/>
      <c r="T1316" s="60"/>
      <c r="U1316" s="60"/>
      <c r="V1316" s="62"/>
      <c r="W1316" s="62"/>
      <c r="X1316" s="76"/>
      <c r="Y1316" s="61"/>
      <c r="Z1316" s="163">
        <f>Tabel1[[#This Row],[prijs voorbij entry (%)]]-Tabel1[[#This Row],[Fictieve Stoploss (%)]]</f>
        <v>0</v>
      </c>
      <c r="AA1316" s="94"/>
      <c r="AB1316" s="94"/>
      <c r="AC1316" s="61"/>
      <c r="AD1316" s="61"/>
      <c r="AE1316" s="61"/>
      <c r="AF1316" s="95"/>
      <c r="AG1316" s="153">
        <f>Tabel1[[#This Row],[eindtijd]]-Tabel1[[#This Row],[starttijd]]</f>
        <v>0</v>
      </c>
      <c r="AI1316" s="59"/>
      <c r="AJ1316" s="162" t="str">
        <f>IFERROR($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1[[#This Row],[fees (%)]],"")</f>
        <v/>
      </c>
    </row>
    <row r="1317" spans="1:36" ht="15.75" customHeight="1" x14ac:dyDescent="0.35">
      <c r="A1317" s="55"/>
      <c r="B1317" s="56"/>
      <c r="C1317" s="56"/>
      <c r="D1317" s="56"/>
      <c r="E1317" s="56"/>
      <c r="F1317" s="57"/>
      <c r="G1317" s="67"/>
      <c r="H1317" s="67"/>
      <c r="I1317" s="185"/>
      <c r="J1317" s="58" t="str">
        <f>IFERROR(Tabel1[[#This Row],[risico PF (%)]]/Tabel1[[#This Row],[Fictieve Stoploss (%)]]*-1,"")</f>
        <v/>
      </c>
      <c r="K1317" s="58" t="str">
        <f>IFERROR(Tabel1[[#This Row],[risico PF (%)]]/Tabel1[[#This Row],[Stoploss optie 2 (%)]]*-1,"")</f>
        <v/>
      </c>
      <c r="L1317" s="137"/>
      <c r="M1317" s="137"/>
      <c r="N1317" s="138"/>
      <c r="O1317" s="138"/>
      <c r="P1317" s="57"/>
      <c r="Q1317" s="61"/>
      <c r="R1317" s="61"/>
      <c r="S1317" s="61"/>
      <c r="T1317" s="60"/>
      <c r="U1317" s="60"/>
      <c r="V1317" s="62"/>
      <c r="W1317" s="62"/>
      <c r="X1317" s="76"/>
      <c r="Y1317" s="61"/>
      <c r="Z1317" s="163">
        <f>Tabel1[[#This Row],[prijs voorbij entry (%)]]-Tabel1[[#This Row],[Fictieve Stoploss (%)]]</f>
        <v>0</v>
      </c>
      <c r="AA1317" s="94"/>
      <c r="AB1317" s="94"/>
      <c r="AC1317" s="61"/>
      <c r="AD1317" s="61"/>
      <c r="AE1317" s="61"/>
      <c r="AF1317" s="95"/>
      <c r="AG1317" s="153">
        <f>Tabel1[[#This Row],[eindtijd]]-Tabel1[[#This Row],[starttijd]]</f>
        <v>0</v>
      </c>
      <c r="AI1317" s="59"/>
      <c r="AJ1317" s="162" t="str">
        <f>IFERROR($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1[[#This Row],[fees (%)]],"")</f>
        <v/>
      </c>
    </row>
    <row r="1318" spans="1:36" ht="15.75" customHeight="1" x14ac:dyDescent="0.35">
      <c r="A1318" s="55"/>
      <c r="B1318" s="56"/>
      <c r="C1318" s="56"/>
      <c r="D1318" s="56"/>
      <c r="E1318" s="56"/>
      <c r="F1318" s="57"/>
      <c r="G1318" s="67"/>
      <c r="H1318" s="67"/>
      <c r="I1318" s="185"/>
      <c r="J1318" s="58" t="str">
        <f>IFERROR(Tabel1[[#This Row],[risico PF (%)]]/Tabel1[[#This Row],[Fictieve Stoploss (%)]]*-1,"")</f>
        <v/>
      </c>
      <c r="K1318" s="58" t="str">
        <f>IFERROR(Tabel1[[#This Row],[risico PF (%)]]/Tabel1[[#This Row],[Stoploss optie 2 (%)]]*-1,"")</f>
        <v/>
      </c>
      <c r="L1318" s="137"/>
      <c r="M1318" s="137"/>
      <c r="N1318" s="138"/>
      <c r="O1318" s="138"/>
      <c r="P1318" s="57"/>
      <c r="Q1318" s="61"/>
      <c r="R1318" s="61"/>
      <c r="S1318" s="61"/>
      <c r="T1318" s="60"/>
      <c r="U1318" s="60"/>
      <c r="V1318" s="62"/>
      <c r="W1318" s="62"/>
      <c r="X1318" s="76"/>
      <c r="Y1318" s="61"/>
      <c r="Z1318" s="163">
        <f>Tabel1[[#This Row],[prijs voorbij entry (%)]]-Tabel1[[#This Row],[Fictieve Stoploss (%)]]</f>
        <v>0</v>
      </c>
      <c r="AA1318" s="94"/>
      <c r="AB1318" s="94"/>
      <c r="AC1318" s="61"/>
      <c r="AD1318" s="61"/>
      <c r="AE1318" s="61"/>
      <c r="AF1318" s="95"/>
      <c r="AG1318" s="153">
        <f>Tabel1[[#This Row],[eindtijd]]-Tabel1[[#This Row],[starttijd]]</f>
        <v>0</v>
      </c>
      <c r="AI1318" s="59"/>
      <c r="AJ1318" s="162" t="str">
        <f>IFERROR($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1[[#This Row],[fees (%)]],"")</f>
        <v/>
      </c>
    </row>
    <row r="1319" spans="1:36" ht="15.75" customHeight="1" x14ac:dyDescent="0.35">
      <c r="A1319" s="55"/>
      <c r="B1319" s="56"/>
      <c r="C1319" s="56"/>
      <c r="D1319" s="56"/>
      <c r="E1319" s="56"/>
      <c r="F1319" s="57"/>
      <c r="G1319" s="67"/>
      <c r="H1319" s="67"/>
      <c r="I1319" s="185"/>
      <c r="J1319" s="58" t="str">
        <f>IFERROR(Tabel1[[#This Row],[risico PF (%)]]/Tabel1[[#This Row],[Fictieve Stoploss (%)]]*-1,"")</f>
        <v/>
      </c>
      <c r="K1319" s="58" t="str">
        <f>IFERROR(Tabel1[[#This Row],[risico PF (%)]]/Tabel1[[#This Row],[Stoploss optie 2 (%)]]*-1,"")</f>
        <v/>
      </c>
      <c r="L1319" s="137"/>
      <c r="M1319" s="137"/>
      <c r="N1319" s="138"/>
      <c r="O1319" s="138"/>
      <c r="P1319" s="57"/>
      <c r="Q1319" s="61"/>
      <c r="R1319" s="61"/>
      <c r="S1319" s="61"/>
      <c r="T1319" s="60"/>
      <c r="U1319" s="60"/>
      <c r="V1319" s="62"/>
      <c r="W1319" s="62"/>
      <c r="X1319" s="76"/>
      <c r="Y1319" s="61"/>
      <c r="Z1319" s="163">
        <f>Tabel1[[#This Row],[prijs voorbij entry (%)]]-Tabel1[[#This Row],[Fictieve Stoploss (%)]]</f>
        <v>0</v>
      </c>
      <c r="AA1319" s="94"/>
      <c r="AB1319" s="94"/>
      <c r="AC1319" s="61"/>
      <c r="AD1319" s="61"/>
      <c r="AE1319" s="61"/>
      <c r="AF1319" s="95"/>
      <c r="AG1319" s="153">
        <f>Tabel1[[#This Row],[eindtijd]]-Tabel1[[#This Row],[starttijd]]</f>
        <v>0</v>
      </c>
      <c r="AI1319" s="59"/>
      <c r="AJ1319" s="162" t="str">
        <f>IFERROR($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1[[#This Row],[fees (%)]],"")</f>
        <v/>
      </c>
    </row>
    <row r="1320" spans="1:36" ht="15.75" customHeight="1" x14ac:dyDescent="0.35">
      <c r="A1320" s="55"/>
      <c r="B1320" s="56"/>
      <c r="C1320" s="56"/>
      <c r="D1320" s="56"/>
      <c r="E1320" s="56"/>
      <c r="F1320" s="57"/>
      <c r="G1320" s="67"/>
      <c r="H1320" s="67"/>
      <c r="I1320" s="185"/>
      <c r="J1320" s="58" t="str">
        <f>IFERROR(Tabel1[[#This Row],[risico PF (%)]]/Tabel1[[#This Row],[Fictieve Stoploss (%)]]*-1,"")</f>
        <v/>
      </c>
      <c r="K1320" s="58" t="str">
        <f>IFERROR(Tabel1[[#This Row],[risico PF (%)]]/Tabel1[[#This Row],[Stoploss optie 2 (%)]]*-1,"")</f>
        <v/>
      </c>
      <c r="L1320" s="137"/>
      <c r="M1320" s="137"/>
      <c r="N1320" s="138"/>
      <c r="O1320" s="138"/>
      <c r="P1320" s="57"/>
      <c r="Q1320" s="61"/>
      <c r="R1320" s="61"/>
      <c r="S1320" s="61"/>
      <c r="T1320" s="60"/>
      <c r="U1320" s="60"/>
      <c r="V1320" s="62"/>
      <c r="W1320" s="62"/>
      <c r="X1320" s="76"/>
      <c r="Y1320" s="61"/>
      <c r="Z1320" s="163">
        <f>Tabel1[[#This Row],[prijs voorbij entry (%)]]-Tabel1[[#This Row],[Fictieve Stoploss (%)]]</f>
        <v>0</v>
      </c>
      <c r="AA1320" s="94"/>
      <c r="AB1320" s="94"/>
      <c r="AC1320" s="61"/>
      <c r="AD1320" s="61"/>
      <c r="AE1320" s="61"/>
      <c r="AF1320" s="95"/>
      <c r="AG1320" s="153">
        <f>Tabel1[[#This Row],[eindtijd]]-Tabel1[[#This Row],[starttijd]]</f>
        <v>0</v>
      </c>
      <c r="AI1320" s="59"/>
      <c r="AJ1320" s="162" t="str">
        <f>IFERROR($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1[[#This Row],[fees (%)]],"")</f>
        <v/>
      </c>
    </row>
    <row r="1321" spans="1:36" ht="15.75" customHeight="1" x14ac:dyDescent="0.35">
      <c r="A1321" s="55"/>
      <c r="B1321" s="56"/>
      <c r="C1321" s="56"/>
      <c r="D1321" s="56"/>
      <c r="E1321" s="56"/>
      <c r="F1321" s="57"/>
      <c r="G1321" s="67"/>
      <c r="H1321" s="67"/>
      <c r="I1321" s="185"/>
      <c r="J1321" s="58" t="str">
        <f>IFERROR(Tabel1[[#This Row],[risico PF (%)]]/Tabel1[[#This Row],[Fictieve Stoploss (%)]]*-1,"")</f>
        <v/>
      </c>
      <c r="K1321" s="58" t="str">
        <f>IFERROR(Tabel1[[#This Row],[risico PF (%)]]/Tabel1[[#This Row],[Stoploss optie 2 (%)]]*-1,"")</f>
        <v/>
      </c>
      <c r="L1321" s="137"/>
      <c r="M1321" s="137"/>
      <c r="N1321" s="138"/>
      <c r="O1321" s="138"/>
      <c r="P1321" s="57"/>
      <c r="Q1321" s="61"/>
      <c r="R1321" s="61"/>
      <c r="S1321" s="61"/>
      <c r="T1321" s="60"/>
      <c r="U1321" s="60"/>
      <c r="V1321" s="62"/>
      <c r="W1321" s="62"/>
      <c r="X1321" s="76"/>
      <c r="Y1321" s="61"/>
      <c r="Z1321" s="163">
        <f>Tabel1[[#This Row],[prijs voorbij entry (%)]]-Tabel1[[#This Row],[Fictieve Stoploss (%)]]</f>
        <v>0</v>
      </c>
      <c r="AA1321" s="94"/>
      <c r="AB1321" s="94"/>
      <c r="AC1321" s="61"/>
      <c r="AD1321" s="61"/>
      <c r="AE1321" s="61"/>
      <c r="AF1321" s="95"/>
      <c r="AG1321" s="153">
        <f>Tabel1[[#This Row],[eindtijd]]-Tabel1[[#This Row],[starttijd]]</f>
        <v>0</v>
      </c>
      <c r="AI1321" s="59"/>
      <c r="AJ1321" s="162" t="str">
        <f>IFERROR($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1[[#This Row],[fees (%)]],"")</f>
        <v/>
      </c>
    </row>
    <row r="1322" spans="1:36" ht="15.75" customHeight="1" x14ac:dyDescent="0.35">
      <c r="A1322" s="55"/>
      <c r="B1322" s="56"/>
      <c r="C1322" s="56"/>
      <c r="D1322" s="56"/>
      <c r="E1322" s="56"/>
      <c r="F1322" s="57"/>
      <c r="G1322" s="67"/>
      <c r="H1322" s="67"/>
      <c r="I1322" s="185"/>
      <c r="J1322" s="58" t="str">
        <f>IFERROR(Tabel1[[#This Row],[risico PF (%)]]/Tabel1[[#This Row],[Fictieve Stoploss (%)]]*-1,"")</f>
        <v/>
      </c>
      <c r="K1322" s="58" t="str">
        <f>IFERROR(Tabel1[[#This Row],[risico PF (%)]]/Tabel1[[#This Row],[Stoploss optie 2 (%)]]*-1,"")</f>
        <v/>
      </c>
      <c r="L1322" s="137"/>
      <c r="M1322" s="137"/>
      <c r="N1322" s="138"/>
      <c r="O1322" s="138"/>
      <c r="P1322" s="57"/>
      <c r="Q1322" s="61"/>
      <c r="R1322" s="61"/>
      <c r="S1322" s="61"/>
      <c r="T1322" s="60"/>
      <c r="U1322" s="60"/>
      <c r="V1322" s="62"/>
      <c r="W1322" s="62"/>
      <c r="X1322" s="76"/>
      <c r="Y1322" s="61"/>
      <c r="Z1322" s="163">
        <f>Tabel1[[#This Row],[prijs voorbij entry (%)]]-Tabel1[[#This Row],[Fictieve Stoploss (%)]]</f>
        <v>0</v>
      </c>
      <c r="AA1322" s="94"/>
      <c r="AB1322" s="94"/>
      <c r="AC1322" s="61"/>
      <c r="AD1322" s="61"/>
      <c r="AE1322" s="61"/>
      <c r="AF1322" s="95"/>
      <c r="AG1322" s="153">
        <f>Tabel1[[#This Row],[eindtijd]]-Tabel1[[#This Row],[starttijd]]</f>
        <v>0</v>
      </c>
      <c r="AI1322" s="59"/>
      <c r="AJ1322" s="162" t="str">
        <f>IFERROR($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1[[#This Row],[fees (%)]],"")</f>
        <v/>
      </c>
    </row>
    <row r="1323" spans="1:36" ht="15.75" customHeight="1" x14ac:dyDescent="0.35">
      <c r="A1323" s="55"/>
      <c r="B1323" s="56"/>
      <c r="C1323" s="56"/>
      <c r="D1323" s="56"/>
      <c r="E1323" s="56"/>
      <c r="F1323" s="57"/>
      <c r="G1323" s="67"/>
      <c r="H1323" s="67"/>
      <c r="I1323" s="185"/>
      <c r="J1323" s="58" t="str">
        <f>IFERROR(Tabel1[[#This Row],[risico PF (%)]]/Tabel1[[#This Row],[Fictieve Stoploss (%)]]*-1,"")</f>
        <v/>
      </c>
      <c r="K1323" s="58" t="str">
        <f>IFERROR(Tabel1[[#This Row],[risico PF (%)]]/Tabel1[[#This Row],[Stoploss optie 2 (%)]]*-1,"")</f>
        <v/>
      </c>
      <c r="L1323" s="137"/>
      <c r="M1323" s="137"/>
      <c r="N1323" s="138"/>
      <c r="O1323" s="138"/>
      <c r="P1323" s="57"/>
      <c r="Q1323" s="61"/>
      <c r="R1323" s="61"/>
      <c r="S1323" s="61"/>
      <c r="T1323" s="60"/>
      <c r="U1323" s="60"/>
      <c r="V1323" s="62"/>
      <c r="W1323" s="62"/>
      <c r="X1323" s="76"/>
      <c r="Y1323" s="61"/>
      <c r="Z1323" s="163">
        <f>Tabel1[[#This Row],[prijs voorbij entry (%)]]-Tabel1[[#This Row],[Fictieve Stoploss (%)]]</f>
        <v>0</v>
      </c>
      <c r="AA1323" s="94"/>
      <c r="AB1323" s="94"/>
      <c r="AC1323" s="61"/>
      <c r="AD1323" s="61"/>
      <c r="AE1323" s="61"/>
      <c r="AF1323" s="95"/>
      <c r="AG1323" s="153">
        <f>Tabel1[[#This Row],[eindtijd]]-Tabel1[[#This Row],[starttijd]]</f>
        <v>0</v>
      </c>
      <c r="AI1323" s="59"/>
      <c r="AJ1323" s="162" t="str">
        <f>IFERROR($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1[[#This Row],[fees (%)]],"")</f>
        <v/>
      </c>
    </row>
    <row r="1324" spans="1:36" ht="15.75" customHeight="1" x14ac:dyDescent="0.35">
      <c r="A1324" s="55"/>
      <c r="B1324" s="56"/>
      <c r="C1324" s="56"/>
      <c r="D1324" s="56"/>
      <c r="E1324" s="56"/>
      <c r="F1324" s="57"/>
      <c r="G1324" s="67"/>
      <c r="H1324" s="67"/>
      <c r="I1324" s="185"/>
      <c r="J1324" s="58" t="str">
        <f>IFERROR(Tabel1[[#This Row],[risico PF (%)]]/Tabel1[[#This Row],[Fictieve Stoploss (%)]]*-1,"")</f>
        <v/>
      </c>
      <c r="K1324" s="58" t="str">
        <f>IFERROR(Tabel1[[#This Row],[risico PF (%)]]/Tabel1[[#This Row],[Stoploss optie 2 (%)]]*-1,"")</f>
        <v/>
      </c>
      <c r="L1324" s="137"/>
      <c r="M1324" s="137"/>
      <c r="N1324" s="138"/>
      <c r="O1324" s="138"/>
      <c r="P1324" s="57"/>
      <c r="Q1324" s="61"/>
      <c r="R1324" s="61"/>
      <c r="S1324" s="61"/>
      <c r="T1324" s="60"/>
      <c r="U1324" s="60"/>
      <c r="V1324" s="62"/>
      <c r="W1324" s="62"/>
      <c r="X1324" s="76"/>
      <c r="Y1324" s="61"/>
      <c r="Z1324" s="163">
        <f>Tabel1[[#This Row],[prijs voorbij entry (%)]]-Tabel1[[#This Row],[Fictieve Stoploss (%)]]</f>
        <v>0</v>
      </c>
      <c r="AA1324" s="94"/>
      <c r="AB1324" s="94"/>
      <c r="AC1324" s="61"/>
      <c r="AD1324" s="61"/>
      <c r="AE1324" s="61"/>
      <c r="AF1324" s="95"/>
      <c r="AG1324" s="153">
        <f>Tabel1[[#This Row],[eindtijd]]-Tabel1[[#This Row],[starttijd]]</f>
        <v>0</v>
      </c>
      <c r="AI1324" s="59"/>
      <c r="AJ1324" s="162" t="str">
        <f>IFERROR($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1[[#This Row],[fees (%)]],"")</f>
        <v/>
      </c>
    </row>
    <row r="1325" spans="1:36" ht="15.75" customHeight="1" x14ac:dyDescent="0.35">
      <c r="A1325" s="55"/>
      <c r="B1325" s="56"/>
      <c r="C1325" s="56"/>
      <c r="D1325" s="56"/>
      <c r="E1325" s="56"/>
      <c r="F1325" s="57"/>
      <c r="G1325" s="67"/>
      <c r="H1325" s="67"/>
      <c r="I1325" s="185"/>
      <c r="J1325" s="58" t="str">
        <f>IFERROR(Tabel1[[#This Row],[risico PF (%)]]/Tabel1[[#This Row],[Fictieve Stoploss (%)]]*-1,"")</f>
        <v/>
      </c>
      <c r="K1325" s="58" t="str">
        <f>IFERROR(Tabel1[[#This Row],[risico PF (%)]]/Tabel1[[#This Row],[Stoploss optie 2 (%)]]*-1,"")</f>
        <v/>
      </c>
      <c r="L1325" s="137"/>
      <c r="M1325" s="137"/>
      <c r="N1325" s="138"/>
      <c r="O1325" s="138"/>
      <c r="P1325" s="57"/>
      <c r="Q1325" s="61"/>
      <c r="R1325" s="61"/>
      <c r="S1325" s="61"/>
      <c r="T1325" s="60"/>
      <c r="U1325" s="60"/>
      <c r="V1325" s="62"/>
      <c r="W1325" s="62"/>
      <c r="X1325" s="76"/>
      <c r="Y1325" s="61"/>
      <c r="Z1325" s="163">
        <f>Tabel1[[#This Row],[prijs voorbij entry (%)]]-Tabel1[[#This Row],[Fictieve Stoploss (%)]]</f>
        <v>0</v>
      </c>
      <c r="AA1325" s="94"/>
      <c r="AB1325" s="94"/>
      <c r="AC1325" s="61"/>
      <c r="AD1325" s="61"/>
      <c r="AE1325" s="61"/>
      <c r="AF1325" s="95"/>
      <c r="AG1325" s="153">
        <f>Tabel1[[#This Row],[eindtijd]]-Tabel1[[#This Row],[starttijd]]</f>
        <v>0</v>
      </c>
      <c r="AI1325" s="59"/>
      <c r="AJ1325" s="162" t="str">
        <f>IFERROR($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1[[#This Row],[fees (%)]],"")</f>
        <v/>
      </c>
    </row>
    <row r="1326" spans="1:36" ht="15.75" customHeight="1" x14ac:dyDescent="0.35">
      <c r="A1326" s="55"/>
      <c r="B1326" s="56"/>
      <c r="C1326" s="56"/>
      <c r="D1326" s="56"/>
      <c r="E1326" s="56"/>
      <c r="F1326" s="57"/>
      <c r="G1326" s="67"/>
      <c r="H1326" s="67"/>
      <c r="I1326" s="185"/>
      <c r="J1326" s="58" t="str">
        <f>IFERROR(Tabel1[[#This Row],[risico PF (%)]]/Tabel1[[#This Row],[Fictieve Stoploss (%)]]*-1,"")</f>
        <v/>
      </c>
      <c r="K1326" s="58" t="str">
        <f>IFERROR(Tabel1[[#This Row],[risico PF (%)]]/Tabel1[[#This Row],[Stoploss optie 2 (%)]]*-1,"")</f>
        <v/>
      </c>
      <c r="L1326" s="137"/>
      <c r="M1326" s="137"/>
      <c r="N1326" s="138"/>
      <c r="O1326" s="138"/>
      <c r="P1326" s="57"/>
      <c r="Q1326" s="61"/>
      <c r="R1326" s="61"/>
      <c r="S1326" s="61"/>
      <c r="T1326" s="60"/>
      <c r="U1326" s="60"/>
      <c r="V1326" s="62"/>
      <c r="W1326" s="62"/>
      <c r="X1326" s="76"/>
      <c r="Y1326" s="61"/>
      <c r="Z1326" s="163">
        <f>Tabel1[[#This Row],[prijs voorbij entry (%)]]-Tabel1[[#This Row],[Fictieve Stoploss (%)]]</f>
        <v>0</v>
      </c>
      <c r="AA1326" s="94"/>
      <c r="AB1326" s="94"/>
      <c r="AC1326" s="61"/>
      <c r="AD1326" s="61"/>
      <c r="AE1326" s="61"/>
      <c r="AF1326" s="95"/>
      <c r="AG1326" s="153">
        <f>Tabel1[[#This Row],[eindtijd]]-Tabel1[[#This Row],[starttijd]]</f>
        <v>0</v>
      </c>
      <c r="AI1326" s="59"/>
      <c r="AJ1326" s="162" t="str">
        <f>IFERROR($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1[[#This Row],[fees (%)]],"")</f>
        <v/>
      </c>
    </row>
    <row r="1327" spans="1:36" ht="15.75" customHeight="1" x14ac:dyDescent="0.35">
      <c r="A1327" s="55"/>
      <c r="B1327" s="56"/>
      <c r="C1327" s="56"/>
      <c r="D1327" s="56"/>
      <c r="E1327" s="56"/>
      <c r="F1327" s="57"/>
      <c r="G1327" s="67"/>
      <c r="H1327" s="67"/>
      <c r="I1327" s="185"/>
      <c r="J1327" s="58" t="str">
        <f>IFERROR(Tabel1[[#This Row],[risico PF (%)]]/Tabel1[[#This Row],[Fictieve Stoploss (%)]]*-1,"")</f>
        <v/>
      </c>
      <c r="K1327" s="58" t="str">
        <f>IFERROR(Tabel1[[#This Row],[risico PF (%)]]/Tabel1[[#This Row],[Stoploss optie 2 (%)]]*-1,"")</f>
        <v/>
      </c>
      <c r="L1327" s="137"/>
      <c r="M1327" s="137"/>
      <c r="N1327" s="138"/>
      <c r="O1327" s="138"/>
      <c r="P1327" s="57"/>
      <c r="Q1327" s="61"/>
      <c r="R1327" s="61"/>
      <c r="S1327" s="61"/>
      <c r="T1327" s="60"/>
      <c r="U1327" s="60"/>
      <c r="V1327" s="62"/>
      <c r="W1327" s="62"/>
      <c r="X1327" s="76"/>
      <c r="Y1327" s="61"/>
      <c r="Z1327" s="163">
        <f>Tabel1[[#This Row],[prijs voorbij entry (%)]]-Tabel1[[#This Row],[Fictieve Stoploss (%)]]</f>
        <v>0</v>
      </c>
      <c r="AA1327" s="94"/>
      <c r="AB1327" s="94"/>
      <c r="AC1327" s="61"/>
      <c r="AD1327" s="61"/>
      <c r="AE1327" s="61"/>
      <c r="AF1327" s="95"/>
      <c r="AG1327" s="153">
        <f>Tabel1[[#This Row],[eindtijd]]-Tabel1[[#This Row],[starttijd]]</f>
        <v>0</v>
      </c>
      <c r="AI1327" s="59"/>
      <c r="AJ1327" s="162" t="str">
        <f>IFERROR($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1[[#This Row],[fees (%)]],"")</f>
        <v/>
      </c>
    </row>
    <row r="1328" spans="1:36" ht="15.75" customHeight="1" x14ac:dyDescent="0.35">
      <c r="A1328" s="55"/>
      <c r="B1328" s="56"/>
      <c r="C1328" s="56"/>
      <c r="D1328" s="56"/>
      <c r="E1328" s="56"/>
      <c r="F1328" s="57"/>
      <c r="G1328" s="67"/>
      <c r="H1328" s="67"/>
      <c r="I1328" s="185"/>
      <c r="J1328" s="58" t="str">
        <f>IFERROR(Tabel1[[#This Row],[risico PF (%)]]/Tabel1[[#This Row],[Fictieve Stoploss (%)]]*-1,"")</f>
        <v/>
      </c>
      <c r="K1328" s="58" t="str">
        <f>IFERROR(Tabel1[[#This Row],[risico PF (%)]]/Tabel1[[#This Row],[Stoploss optie 2 (%)]]*-1,"")</f>
        <v/>
      </c>
      <c r="L1328" s="137"/>
      <c r="M1328" s="137"/>
      <c r="N1328" s="138"/>
      <c r="O1328" s="138"/>
      <c r="P1328" s="57"/>
      <c r="Q1328" s="61"/>
      <c r="R1328" s="61"/>
      <c r="S1328" s="61"/>
      <c r="T1328" s="60"/>
      <c r="U1328" s="60"/>
      <c r="V1328" s="62"/>
      <c r="W1328" s="62"/>
      <c r="X1328" s="76"/>
      <c r="Y1328" s="61"/>
      <c r="Z1328" s="163">
        <f>Tabel1[[#This Row],[prijs voorbij entry (%)]]-Tabel1[[#This Row],[Fictieve Stoploss (%)]]</f>
        <v>0</v>
      </c>
      <c r="AA1328" s="94"/>
      <c r="AB1328" s="94"/>
      <c r="AC1328" s="61"/>
      <c r="AD1328" s="61"/>
      <c r="AE1328" s="61"/>
      <c r="AF1328" s="95"/>
      <c r="AG1328" s="153">
        <f>Tabel1[[#This Row],[eindtijd]]-Tabel1[[#This Row],[starttijd]]</f>
        <v>0</v>
      </c>
      <c r="AI1328" s="59"/>
      <c r="AJ1328" s="162" t="str">
        <f>IFERROR($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1[[#This Row],[fees (%)]],"")</f>
        <v/>
      </c>
    </row>
    <row r="1329" spans="1:36" ht="15.75" customHeight="1" x14ac:dyDescent="0.35">
      <c r="A1329" s="55"/>
      <c r="B1329" s="56"/>
      <c r="C1329" s="56"/>
      <c r="D1329" s="56"/>
      <c r="E1329" s="56"/>
      <c r="F1329" s="57"/>
      <c r="G1329" s="67"/>
      <c r="H1329" s="67"/>
      <c r="I1329" s="185"/>
      <c r="J1329" s="58" t="str">
        <f>IFERROR(Tabel1[[#This Row],[risico PF (%)]]/Tabel1[[#This Row],[Fictieve Stoploss (%)]]*-1,"")</f>
        <v/>
      </c>
      <c r="K1329" s="58" t="str">
        <f>IFERROR(Tabel1[[#This Row],[risico PF (%)]]/Tabel1[[#This Row],[Stoploss optie 2 (%)]]*-1,"")</f>
        <v/>
      </c>
      <c r="L1329" s="137"/>
      <c r="M1329" s="137"/>
      <c r="N1329" s="138"/>
      <c r="O1329" s="138"/>
      <c r="P1329" s="57"/>
      <c r="Q1329" s="61"/>
      <c r="R1329" s="61"/>
      <c r="S1329" s="61"/>
      <c r="T1329" s="60"/>
      <c r="U1329" s="60"/>
      <c r="V1329" s="62"/>
      <c r="W1329" s="62"/>
      <c r="X1329" s="76"/>
      <c r="Y1329" s="61"/>
      <c r="Z1329" s="163">
        <f>Tabel1[[#This Row],[prijs voorbij entry (%)]]-Tabel1[[#This Row],[Fictieve Stoploss (%)]]</f>
        <v>0</v>
      </c>
      <c r="AA1329" s="94"/>
      <c r="AB1329" s="94"/>
      <c r="AC1329" s="61"/>
      <c r="AD1329" s="61"/>
      <c r="AE1329" s="61"/>
      <c r="AF1329" s="95"/>
      <c r="AG1329" s="153">
        <f>Tabel1[[#This Row],[eindtijd]]-Tabel1[[#This Row],[starttijd]]</f>
        <v>0</v>
      </c>
      <c r="AI1329" s="59"/>
      <c r="AJ1329" s="162" t="str">
        <f>IFERROR($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1[[#This Row],[fees (%)]],"")</f>
        <v/>
      </c>
    </row>
    <row r="1330" spans="1:36" ht="15.75" customHeight="1" x14ac:dyDescent="0.35">
      <c r="A1330" s="55"/>
      <c r="B1330" s="56"/>
      <c r="C1330" s="56"/>
      <c r="D1330" s="56"/>
      <c r="E1330" s="56"/>
      <c r="F1330" s="57"/>
      <c r="G1330" s="67"/>
      <c r="H1330" s="67"/>
      <c r="I1330" s="185"/>
      <c r="J1330" s="58" t="str">
        <f>IFERROR(Tabel1[[#This Row],[risico PF (%)]]/Tabel1[[#This Row],[Fictieve Stoploss (%)]]*-1,"")</f>
        <v/>
      </c>
      <c r="K1330" s="58" t="str">
        <f>IFERROR(Tabel1[[#This Row],[risico PF (%)]]/Tabel1[[#This Row],[Stoploss optie 2 (%)]]*-1,"")</f>
        <v/>
      </c>
      <c r="L1330" s="137"/>
      <c r="M1330" s="137"/>
      <c r="N1330" s="138"/>
      <c r="O1330" s="138"/>
      <c r="P1330" s="57"/>
      <c r="Q1330" s="61"/>
      <c r="R1330" s="61"/>
      <c r="S1330" s="61"/>
      <c r="T1330" s="60"/>
      <c r="U1330" s="60"/>
      <c r="V1330" s="62"/>
      <c r="W1330" s="62"/>
      <c r="X1330" s="76"/>
      <c r="Y1330" s="61"/>
      <c r="Z1330" s="163">
        <f>Tabel1[[#This Row],[prijs voorbij entry (%)]]-Tabel1[[#This Row],[Fictieve Stoploss (%)]]</f>
        <v>0</v>
      </c>
      <c r="AA1330" s="94"/>
      <c r="AB1330" s="94"/>
      <c r="AC1330" s="61"/>
      <c r="AD1330" s="61"/>
      <c r="AE1330" s="61"/>
      <c r="AF1330" s="95"/>
      <c r="AG1330" s="153">
        <f>Tabel1[[#This Row],[eindtijd]]-Tabel1[[#This Row],[starttijd]]</f>
        <v>0</v>
      </c>
      <c r="AI1330" s="59"/>
      <c r="AJ1330" s="162" t="str">
        <f>IFERROR($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1[[#This Row],[fees (%)]],"")</f>
        <v/>
      </c>
    </row>
    <row r="1331" spans="1:36" ht="15.75" customHeight="1" x14ac:dyDescent="0.35">
      <c r="A1331" s="55"/>
      <c r="B1331" s="56"/>
      <c r="C1331" s="56"/>
      <c r="D1331" s="56"/>
      <c r="E1331" s="56"/>
      <c r="F1331" s="57"/>
      <c r="G1331" s="67"/>
      <c r="H1331" s="67"/>
      <c r="I1331" s="185"/>
      <c r="J1331" s="58" t="str">
        <f>IFERROR(Tabel1[[#This Row],[risico PF (%)]]/Tabel1[[#This Row],[Fictieve Stoploss (%)]]*-1,"")</f>
        <v/>
      </c>
      <c r="K1331" s="58" t="str">
        <f>IFERROR(Tabel1[[#This Row],[risico PF (%)]]/Tabel1[[#This Row],[Stoploss optie 2 (%)]]*-1,"")</f>
        <v/>
      </c>
      <c r="L1331" s="137"/>
      <c r="M1331" s="137"/>
      <c r="N1331" s="138"/>
      <c r="O1331" s="138"/>
      <c r="P1331" s="57"/>
      <c r="Q1331" s="61"/>
      <c r="R1331" s="61"/>
      <c r="S1331" s="61"/>
      <c r="T1331" s="60"/>
      <c r="U1331" s="60"/>
      <c r="V1331" s="62"/>
      <c r="W1331" s="62"/>
      <c r="X1331" s="76"/>
      <c r="Y1331" s="61"/>
      <c r="Z1331" s="163">
        <f>Tabel1[[#This Row],[prijs voorbij entry (%)]]-Tabel1[[#This Row],[Fictieve Stoploss (%)]]</f>
        <v>0</v>
      </c>
      <c r="AA1331" s="94"/>
      <c r="AB1331" s="94"/>
      <c r="AC1331" s="61"/>
      <c r="AD1331" s="61"/>
      <c r="AE1331" s="61"/>
      <c r="AF1331" s="95"/>
      <c r="AG1331" s="153">
        <f>Tabel1[[#This Row],[eindtijd]]-Tabel1[[#This Row],[starttijd]]</f>
        <v>0</v>
      </c>
      <c r="AI1331" s="59"/>
      <c r="AJ1331" s="162" t="str">
        <f>IFERROR($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1[[#This Row],[fees (%)]],"")</f>
        <v/>
      </c>
    </row>
    <row r="1332" spans="1:36" ht="15.75" customHeight="1" x14ac:dyDescent="0.35">
      <c r="A1332" s="55"/>
      <c r="B1332" s="56"/>
      <c r="C1332" s="56"/>
      <c r="D1332" s="56"/>
      <c r="E1332" s="56"/>
      <c r="F1332" s="57"/>
      <c r="G1332" s="67"/>
      <c r="H1332" s="67"/>
      <c r="I1332" s="185"/>
      <c r="J1332" s="58" t="str">
        <f>IFERROR(Tabel1[[#This Row],[risico PF (%)]]/Tabel1[[#This Row],[Fictieve Stoploss (%)]]*-1,"")</f>
        <v/>
      </c>
      <c r="K1332" s="58" t="str">
        <f>IFERROR(Tabel1[[#This Row],[risico PF (%)]]/Tabel1[[#This Row],[Stoploss optie 2 (%)]]*-1,"")</f>
        <v/>
      </c>
      <c r="L1332" s="137"/>
      <c r="M1332" s="137"/>
      <c r="N1332" s="138"/>
      <c r="O1332" s="138"/>
      <c r="P1332" s="57"/>
      <c r="Q1332" s="61"/>
      <c r="R1332" s="61"/>
      <c r="S1332" s="61"/>
      <c r="T1332" s="60"/>
      <c r="U1332" s="60"/>
      <c r="V1332" s="62"/>
      <c r="W1332" s="62"/>
      <c r="X1332" s="76"/>
      <c r="Y1332" s="61"/>
      <c r="Z1332" s="163">
        <f>Tabel1[[#This Row],[prijs voorbij entry (%)]]-Tabel1[[#This Row],[Fictieve Stoploss (%)]]</f>
        <v>0</v>
      </c>
      <c r="AA1332" s="94"/>
      <c r="AB1332" s="94"/>
      <c r="AC1332" s="61"/>
      <c r="AD1332" s="61"/>
      <c r="AE1332" s="61"/>
      <c r="AF1332" s="95"/>
      <c r="AG1332" s="153">
        <f>Tabel1[[#This Row],[eindtijd]]-Tabel1[[#This Row],[starttijd]]</f>
        <v>0</v>
      </c>
      <c r="AI1332" s="59"/>
      <c r="AJ1332" s="162" t="str">
        <f>IFERROR($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1[[#This Row],[fees (%)]],"")</f>
        <v/>
      </c>
    </row>
    <row r="1333" spans="1:36" ht="15.75" customHeight="1" x14ac:dyDescent="0.35">
      <c r="A1333" s="55"/>
      <c r="B1333" s="56"/>
      <c r="C1333" s="56"/>
      <c r="D1333" s="56"/>
      <c r="E1333" s="56"/>
      <c r="F1333" s="57"/>
      <c r="G1333" s="67"/>
      <c r="H1333" s="67"/>
      <c r="I1333" s="185"/>
      <c r="J1333" s="58" t="str">
        <f>IFERROR(Tabel1[[#This Row],[risico PF (%)]]/Tabel1[[#This Row],[Fictieve Stoploss (%)]]*-1,"")</f>
        <v/>
      </c>
      <c r="K1333" s="58" t="str">
        <f>IFERROR(Tabel1[[#This Row],[risico PF (%)]]/Tabel1[[#This Row],[Stoploss optie 2 (%)]]*-1,"")</f>
        <v/>
      </c>
      <c r="L1333" s="137"/>
      <c r="M1333" s="137"/>
      <c r="N1333" s="138"/>
      <c r="O1333" s="138"/>
      <c r="P1333" s="57"/>
      <c r="Q1333" s="61"/>
      <c r="R1333" s="61"/>
      <c r="S1333" s="61"/>
      <c r="T1333" s="60"/>
      <c r="U1333" s="60"/>
      <c r="V1333" s="62"/>
      <c r="W1333" s="62"/>
      <c r="X1333" s="76"/>
      <c r="Y1333" s="61"/>
      <c r="Z1333" s="163">
        <f>Tabel1[[#This Row],[prijs voorbij entry (%)]]-Tabel1[[#This Row],[Fictieve Stoploss (%)]]</f>
        <v>0</v>
      </c>
      <c r="AA1333" s="94"/>
      <c r="AB1333" s="94"/>
      <c r="AC1333" s="61"/>
      <c r="AD1333" s="61"/>
      <c r="AE1333" s="61"/>
      <c r="AF1333" s="95"/>
      <c r="AG1333" s="153">
        <f>Tabel1[[#This Row],[eindtijd]]-Tabel1[[#This Row],[starttijd]]</f>
        <v>0</v>
      </c>
      <c r="AI1333" s="59"/>
      <c r="AJ1333" s="162" t="str">
        <f>IFERROR($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1[[#This Row],[fees (%)]],"")</f>
        <v/>
      </c>
    </row>
    <row r="1334" spans="1:36" ht="15.75" customHeight="1" x14ac:dyDescent="0.35">
      <c r="A1334" s="55"/>
      <c r="B1334" s="56"/>
      <c r="C1334" s="56"/>
      <c r="D1334" s="56"/>
      <c r="E1334" s="56"/>
      <c r="F1334" s="57"/>
      <c r="G1334" s="67"/>
      <c r="H1334" s="67"/>
      <c r="I1334" s="185"/>
      <c r="J1334" s="58" t="str">
        <f>IFERROR(Tabel1[[#This Row],[risico PF (%)]]/Tabel1[[#This Row],[Fictieve Stoploss (%)]]*-1,"")</f>
        <v/>
      </c>
      <c r="K1334" s="58" t="str">
        <f>IFERROR(Tabel1[[#This Row],[risico PF (%)]]/Tabel1[[#This Row],[Stoploss optie 2 (%)]]*-1,"")</f>
        <v/>
      </c>
      <c r="L1334" s="137"/>
      <c r="M1334" s="137"/>
      <c r="N1334" s="138"/>
      <c r="O1334" s="138"/>
      <c r="P1334" s="57"/>
      <c r="Q1334" s="61"/>
      <c r="R1334" s="61"/>
      <c r="S1334" s="61"/>
      <c r="T1334" s="60"/>
      <c r="U1334" s="60"/>
      <c r="V1334" s="62"/>
      <c r="W1334" s="62"/>
      <c r="X1334" s="76"/>
      <c r="Y1334" s="61"/>
      <c r="Z1334" s="163">
        <f>Tabel1[[#This Row],[prijs voorbij entry (%)]]-Tabel1[[#This Row],[Fictieve Stoploss (%)]]</f>
        <v>0</v>
      </c>
      <c r="AA1334" s="94"/>
      <c r="AB1334" s="94"/>
      <c r="AC1334" s="61"/>
      <c r="AD1334" s="61"/>
      <c r="AE1334" s="61"/>
      <c r="AF1334" s="95"/>
      <c r="AG1334" s="153">
        <f>Tabel1[[#This Row],[eindtijd]]-Tabel1[[#This Row],[starttijd]]</f>
        <v>0</v>
      </c>
      <c r="AI1334" s="59"/>
      <c r="AJ1334" s="162" t="str">
        <f>IFERROR($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1[[#This Row],[fees (%)]],"")</f>
        <v/>
      </c>
    </row>
    <row r="1335" spans="1:36" ht="15.75" customHeight="1" x14ac:dyDescent="0.35">
      <c r="A1335" s="55"/>
      <c r="B1335" s="56"/>
      <c r="C1335" s="56"/>
      <c r="D1335" s="56"/>
      <c r="E1335" s="56"/>
      <c r="F1335" s="57"/>
      <c r="G1335" s="67"/>
      <c r="H1335" s="67"/>
      <c r="I1335" s="185"/>
      <c r="J1335" s="58" t="str">
        <f>IFERROR(Tabel1[[#This Row],[risico PF (%)]]/Tabel1[[#This Row],[Fictieve Stoploss (%)]]*-1,"")</f>
        <v/>
      </c>
      <c r="K1335" s="58" t="str">
        <f>IFERROR(Tabel1[[#This Row],[risico PF (%)]]/Tabel1[[#This Row],[Stoploss optie 2 (%)]]*-1,"")</f>
        <v/>
      </c>
      <c r="L1335" s="137"/>
      <c r="M1335" s="137"/>
      <c r="N1335" s="138"/>
      <c r="O1335" s="138"/>
      <c r="P1335" s="57"/>
      <c r="Q1335" s="61"/>
      <c r="R1335" s="61"/>
      <c r="S1335" s="61"/>
      <c r="T1335" s="60"/>
      <c r="U1335" s="60"/>
      <c r="V1335" s="62"/>
      <c r="W1335" s="62"/>
      <c r="X1335" s="76"/>
      <c r="Y1335" s="61"/>
      <c r="Z1335" s="163">
        <f>Tabel1[[#This Row],[prijs voorbij entry (%)]]-Tabel1[[#This Row],[Fictieve Stoploss (%)]]</f>
        <v>0</v>
      </c>
      <c r="AA1335" s="94"/>
      <c r="AB1335" s="94"/>
      <c r="AC1335" s="61"/>
      <c r="AD1335" s="61"/>
      <c r="AE1335" s="61"/>
      <c r="AF1335" s="95"/>
      <c r="AG1335" s="153">
        <f>Tabel1[[#This Row],[eindtijd]]-Tabel1[[#This Row],[starttijd]]</f>
        <v>0</v>
      </c>
      <c r="AI1335" s="59"/>
      <c r="AJ1335" s="162" t="str">
        <f>IFERROR($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1[[#This Row],[fees (%)]],"")</f>
        <v/>
      </c>
    </row>
    <row r="1336" spans="1:36" ht="15.75" customHeight="1" x14ac:dyDescent="0.35">
      <c r="A1336" s="55"/>
      <c r="B1336" s="56"/>
      <c r="C1336" s="56"/>
      <c r="D1336" s="56"/>
      <c r="E1336" s="56"/>
      <c r="F1336" s="57"/>
      <c r="G1336" s="67"/>
      <c r="H1336" s="67"/>
      <c r="I1336" s="185"/>
      <c r="J1336" s="58" t="str">
        <f>IFERROR(Tabel1[[#This Row],[risico PF (%)]]/Tabel1[[#This Row],[Fictieve Stoploss (%)]]*-1,"")</f>
        <v/>
      </c>
      <c r="K1336" s="58" t="str">
        <f>IFERROR(Tabel1[[#This Row],[risico PF (%)]]/Tabel1[[#This Row],[Stoploss optie 2 (%)]]*-1,"")</f>
        <v/>
      </c>
      <c r="L1336" s="137"/>
      <c r="M1336" s="137"/>
      <c r="N1336" s="138"/>
      <c r="O1336" s="138"/>
      <c r="P1336" s="57"/>
      <c r="Q1336" s="61"/>
      <c r="R1336" s="61"/>
      <c r="S1336" s="61"/>
      <c r="T1336" s="60"/>
      <c r="U1336" s="60"/>
      <c r="V1336" s="62"/>
      <c r="W1336" s="62"/>
      <c r="X1336" s="76"/>
      <c r="Y1336" s="61"/>
      <c r="Z1336" s="163">
        <f>Tabel1[[#This Row],[prijs voorbij entry (%)]]-Tabel1[[#This Row],[Fictieve Stoploss (%)]]</f>
        <v>0</v>
      </c>
      <c r="AA1336" s="94"/>
      <c r="AB1336" s="94"/>
      <c r="AC1336" s="61"/>
      <c r="AD1336" s="61"/>
      <c r="AE1336" s="61"/>
      <c r="AF1336" s="95"/>
      <c r="AG1336" s="153">
        <f>Tabel1[[#This Row],[eindtijd]]-Tabel1[[#This Row],[starttijd]]</f>
        <v>0</v>
      </c>
      <c r="AI1336" s="59"/>
      <c r="AJ1336" s="162" t="str">
        <f>IFERROR($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1[[#This Row],[fees (%)]],"")</f>
        <v/>
      </c>
    </row>
    <row r="1337" spans="1:36" ht="15.75" customHeight="1" x14ac:dyDescent="0.35">
      <c r="A1337" s="55"/>
      <c r="B1337" s="56"/>
      <c r="C1337" s="56"/>
      <c r="D1337" s="56"/>
      <c r="E1337" s="56"/>
      <c r="F1337" s="57"/>
      <c r="G1337" s="67"/>
      <c r="H1337" s="67"/>
      <c r="I1337" s="185"/>
      <c r="J1337" s="58" t="str">
        <f>IFERROR(Tabel1[[#This Row],[risico PF (%)]]/Tabel1[[#This Row],[Fictieve Stoploss (%)]]*-1,"")</f>
        <v/>
      </c>
      <c r="K1337" s="58" t="str">
        <f>IFERROR(Tabel1[[#This Row],[risico PF (%)]]/Tabel1[[#This Row],[Stoploss optie 2 (%)]]*-1,"")</f>
        <v/>
      </c>
      <c r="L1337" s="137"/>
      <c r="M1337" s="137"/>
      <c r="N1337" s="138"/>
      <c r="O1337" s="138"/>
      <c r="P1337" s="57"/>
      <c r="Q1337" s="61"/>
      <c r="R1337" s="61"/>
      <c r="S1337" s="61"/>
      <c r="T1337" s="60"/>
      <c r="U1337" s="60"/>
      <c r="V1337" s="62"/>
      <c r="W1337" s="62"/>
      <c r="X1337" s="76"/>
      <c r="Y1337" s="61"/>
      <c r="Z1337" s="163">
        <f>Tabel1[[#This Row],[prijs voorbij entry (%)]]-Tabel1[[#This Row],[Fictieve Stoploss (%)]]</f>
        <v>0</v>
      </c>
      <c r="AA1337" s="94"/>
      <c r="AB1337" s="94"/>
      <c r="AC1337" s="61"/>
      <c r="AD1337" s="61"/>
      <c r="AE1337" s="61"/>
      <c r="AF1337" s="95"/>
      <c r="AG1337" s="153">
        <f>Tabel1[[#This Row],[eindtijd]]-Tabel1[[#This Row],[starttijd]]</f>
        <v>0</v>
      </c>
      <c r="AI1337" s="59"/>
      <c r="AJ1337" s="162" t="str">
        <f>IFERROR($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1[[#This Row],[fees (%)]],"")</f>
        <v/>
      </c>
    </row>
    <row r="1338" spans="1:36" ht="15.75" customHeight="1" x14ac:dyDescent="0.35">
      <c r="A1338" s="55"/>
      <c r="B1338" s="56"/>
      <c r="C1338" s="56"/>
      <c r="D1338" s="56"/>
      <c r="E1338" s="56"/>
      <c r="F1338" s="57"/>
      <c r="G1338" s="67"/>
      <c r="H1338" s="67"/>
      <c r="I1338" s="185"/>
      <c r="J1338" s="58" t="str">
        <f>IFERROR(Tabel1[[#This Row],[risico PF (%)]]/Tabel1[[#This Row],[Fictieve Stoploss (%)]]*-1,"")</f>
        <v/>
      </c>
      <c r="K1338" s="58" t="str">
        <f>IFERROR(Tabel1[[#This Row],[risico PF (%)]]/Tabel1[[#This Row],[Stoploss optie 2 (%)]]*-1,"")</f>
        <v/>
      </c>
      <c r="L1338" s="137"/>
      <c r="M1338" s="137"/>
      <c r="N1338" s="138"/>
      <c r="O1338" s="138"/>
      <c r="P1338" s="57"/>
      <c r="Q1338" s="61"/>
      <c r="R1338" s="61"/>
      <c r="S1338" s="61"/>
      <c r="T1338" s="60"/>
      <c r="U1338" s="60"/>
      <c r="V1338" s="62"/>
      <c r="W1338" s="62"/>
      <c r="X1338" s="76"/>
      <c r="Y1338" s="61"/>
      <c r="Z1338" s="163">
        <f>Tabel1[[#This Row],[prijs voorbij entry (%)]]-Tabel1[[#This Row],[Fictieve Stoploss (%)]]</f>
        <v>0</v>
      </c>
      <c r="AA1338" s="94"/>
      <c r="AB1338" s="94"/>
      <c r="AC1338" s="61"/>
      <c r="AD1338" s="61"/>
      <c r="AE1338" s="61"/>
      <c r="AF1338" s="95"/>
      <c r="AG1338" s="153">
        <f>Tabel1[[#This Row],[eindtijd]]-Tabel1[[#This Row],[starttijd]]</f>
        <v>0</v>
      </c>
      <c r="AI1338" s="59"/>
      <c r="AJ1338" s="162" t="str">
        <f>IFERROR($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1[[#This Row],[fees (%)]],"")</f>
        <v/>
      </c>
    </row>
    <row r="1339" spans="1:36" ht="15.75" customHeight="1" x14ac:dyDescent="0.35">
      <c r="A1339" s="55"/>
      <c r="B1339" s="56"/>
      <c r="C1339" s="56"/>
      <c r="D1339" s="56"/>
      <c r="E1339" s="56"/>
      <c r="F1339" s="57"/>
      <c r="G1339" s="67"/>
      <c r="H1339" s="67"/>
      <c r="I1339" s="185"/>
      <c r="J1339" s="58" t="str">
        <f>IFERROR(Tabel1[[#This Row],[risico PF (%)]]/Tabel1[[#This Row],[Fictieve Stoploss (%)]]*-1,"")</f>
        <v/>
      </c>
      <c r="K1339" s="58" t="str">
        <f>IFERROR(Tabel1[[#This Row],[risico PF (%)]]/Tabel1[[#This Row],[Stoploss optie 2 (%)]]*-1,"")</f>
        <v/>
      </c>
      <c r="L1339" s="137"/>
      <c r="M1339" s="137"/>
      <c r="N1339" s="138"/>
      <c r="O1339" s="138"/>
      <c r="P1339" s="57"/>
      <c r="Q1339" s="61"/>
      <c r="R1339" s="61"/>
      <c r="S1339" s="61"/>
      <c r="T1339" s="60"/>
      <c r="U1339" s="60"/>
      <c r="V1339" s="62"/>
      <c r="W1339" s="62"/>
      <c r="X1339" s="76"/>
      <c r="Y1339" s="61"/>
      <c r="Z1339" s="163">
        <f>Tabel1[[#This Row],[prijs voorbij entry (%)]]-Tabel1[[#This Row],[Fictieve Stoploss (%)]]</f>
        <v>0</v>
      </c>
      <c r="AA1339" s="94"/>
      <c r="AB1339" s="94"/>
      <c r="AC1339" s="61"/>
      <c r="AD1339" s="61"/>
      <c r="AE1339" s="61"/>
      <c r="AF1339" s="95"/>
      <c r="AG1339" s="153">
        <f>Tabel1[[#This Row],[eindtijd]]-Tabel1[[#This Row],[starttijd]]</f>
        <v>0</v>
      </c>
      <c r="AI1339" s="59"/>
      <c r="AJ1339" s="162" t="str">
        <f>IFERROR($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1[[#This Row],[fees (%)]],"")</f>
        <v/>
      </c>
    </row>
    <row r="1340" spans="1:36" ht="15.75" customHeight="1" x14ac:dyDescent="0.35">
      <c r="A1340" s="55"/>
      <c r="B1340" s="56"/>
      <c r="C1340" s="56"/>
      <c r="D1340" s="56"/>
      <c r="E1340" s="56"/>
      <c r="F1340" s="57"/>
      <c r="G1340" s="67"/>
      <c r="H1340" s="67"/>
      <c r="I1340" s="185"/>
      <c r="J1340" s="58" t="str">
        <f>IFERROR(Tabel1[[#This Row],[risico PF (%)]]/Tabel1[[#This Row],[Fictieve Stoploss (%)]]*-1,"")</f>
        <v/>
      </c>
      <c r="K1340" s="58" t="str">
        <f>IFERROR(Tabel1[[#This Row],[risico PF (%)]]/Tabel1[[#This Row],[Stoploss optie 2 (%)]]*-1,"")</f>
        <v/>
      </c>
      <c r="L1340" s="137"/>
      <c r="M1340" s="137"/>
      <c r="N1340" s="138"/>
      <c r="O1340" s="138"/>
      <c r="P1340" s="57"/>
      <c r="Q1340" s="61"/>
      <c r="R1340" s="61"/>
      <c r="S1340" s="61"/>
      <c r="T1340" s="60"/>
      <c r="U1340" s="60"/>
      <c r="V1340" s="62"/>
      <c r="W1340" s="62"/>
      <c r="X1340" s="76"/>
      <c r="Y1340" s="61"/>
      <c r="Z1340" s="163">
        <f>Tabel1[[#This Row],[prijs voorbij entry (%)]]-Tabel1[[#This Row],[Fictieve Stoploss (%)]]</f>
        <v>0</v>
      </c>
      <c r="AA1340" s="94"/>
      <c r="AB1340" s="94"/>
      <c r="AC1340" s="61"/>
      <c r="AD1340" s="61"/>
      <c r="AE1340" s="61"/>
      <c r="AF1340" s="95"/>
      <c r="AG1340" s="153">
        <f>Tabel1[[#This Row],[eindtijd]]-Tabel1[[#This Row],[starttijd]]</f>
        <v>0</v>
      </c>
      <c r="AI1340" s="59"/>
      <c r="AJ1340" s="162" t="str">
        <f>IFERROR($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1[[#This Row],[fees (%)]],"")</f>
        <v/>
      </c>
    </row>
    <row r="1341" spans="1:36" ht="15.75" customHeight="1" x14ac:dyDescent="0.35">
      <c r="A1341" s="55"/>
      <c r="B1341" s="56"/>
      <c r="C1341" s="56"/>
      <c r="D1341" s="56"/>
      <c r="E1341" s="56"/>
      <c r="F1341" s="57"/>
      <c r="G1341" s="67"/>
      <c r="H1341" s="67"/>
      <c r="I1341" s="185"/>
      <c r="J1341" s="58" t="str">
        <f>IFERROR(Tabel1[[#This Row],[risico PF (%)]]/Tabel1[[#This Row],[Fictieve Stoploss (%)]]*-1,"")</f>
        <v/>
      </c>
      <c r="K1341" s="58" t="str">
        <f>IFERROR(Tabel1[[#This Row],[risico PF (%)]]/Tabel1[[#This Row],[Stoploss optie 2 (%)]]*-1,"")</f>
        <v/>
      </c>
      <c r="L1341" s="137"/>
      <c r="M1341" s="137"/>
      <c r="N1341" s="138"/>
      <c r="O1341" s="138"/>
      <c r="P1341" s="57"/>
      <c r="Q1341" s="61"/>
      <c r="R1341" s="61"/>
      <c r="S1341" s="61"/>
      <c r="T1341" s="60"/>
      <c r="U1341" s="60"/>
      <c r="V1341" s="62"/>
      <c r="W1341" s="62"/>
      <c r="X1341" s="76"/>
      <c r="Y1341" s="61"/>
      <c r="Z1341" s="163">
        <f>Tabel1[[#This Row],[prijs voorbij entry (%)]]-Tabel1[[#This Row],[Fictieve Stoploss (%)]]</f>
        <v>0</v>
      </c>
      <c r="AA1341" s="94"/>
      <c r="AB1341" s="94"/>
      <c r="AC1341" s="61"/>
      <c r="AD1341" s="61"/>
      <c r="AE1341" s="61"/>
      <c r="AF1341" s="95"/>
      <c r="AG1341" s="153">
        <f>Tabel1[[#This Row],[eindtijd]]-Tabel1[[#This Row],[starttijd]]</f>
        <v>0</v>
      </c>
      <c r="AI1341" s="59"/>
      <c r="AJ1341" s="162" t="str">
        <f>IFERROR($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1[[#This Row],[fees (%)]],"")</f>
        <v/>
      </c>
    </row>
    <row r="1342" spans="1:36" ht="15.75" customHeight="1" x14ac:dyDescent="0.35">
      <c r="A1342" s="55"/>
      <c r="B1342" s="56"/>
      <c r="C1342" s="56"/>
      <c r="D1342" s="56"/>
      <c r="E1342" s="56"/>
      <c r="F1342" s="57"/>
      <c r="G1342" s="67"/>
      <c r="H1342" s="67"/>
      <c r="I1342" s="185"/>
      <c r="J1342" s="58" t="str">
        <f>IFERROR(Tabel1[[#This Row],[risico PF (%)]]/Tabel1[[#This Row],[Fictieve Stoploss (%)]]*-1,"")</f>
        <v/>
      </c>
      <c r="K1342" s="58" t="str">
        <f>IFERROR(Tabel1[[#This Row],[risico PF (%)]]/Tabel1[[#This Row],[Stoploss optie 2 (%)]]*-1,"")</f>
        <v/>
      </c>
      <c r="L1342" s="137"/>
      <c r="M1342" s="137"/>
      <c r="N1342" s="138"/>
      <c r="O1342" s="138"/>
      <c r="P1342" s="57"/>
      <c r="Q1342" s="61"/>
      <c r="R1342" s="61"/>
      <c r="S1342" s="61"/>
      <c r="T1342" s="60"/>
      <c r="U1342" s="60"/>
      <c r="V1342" s="62"/>
      <c r="W1342" s="62"/>
      <c r="X1342" s="76"/>
      <c r="Y1342" s="61"/>
      <c r="Z1342" s="163">
        <f>Tabel1[[#This Row],[prijs voorbij entry (%)]]-Tabel1[[#This Row],[Fictieve Stoploss (%)]]</f>
        <v>0</v>
      </c>
      <c r="AA1342" s="94"/>
      <c r="AB1342" s="94"/>
      <c r="AC1342" s="61"/>
      <c r="AD1342" s="61"/>
      <c r="AE1342" s="61"/>
      <c r="AF1342" s="95"/>
      <c r="AG1342" s="153">
        <f>Tabel1[[#This Row],[eindtijd]]-Tabel1[[#This Row],[starttijd]]</f>
        <v>0</v>
      </c>
      <c r="AI1342" s="59"/>
      <c r="AJ1342" s="162" t="str">
        <f>IFERROR($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1[[#This Row],[fees (%)]],"")</f>
        <v/>
      </c>
    </row>
    <row r="1343" spans="1:36" ht="15.75" customHeight="1" x14ac:dyDescent="0.35">
      <c r="A1343" s="55"/>
      <c r="B1343" s="56"/>
      <c r="C1343" s="56"/>
      <c r="D1343" s="56"/>
      <c r="E1343" s="56"/>
      <c r="F1343" s="57"/>
      <c r="G1343" s="67"/>
      <c r="H1343" s="67"/>
      <c r="I1343" s="185"/>
      <c r="J1343" s="58" t="str">
        <f>IFERROR(Tabel1[[#This Row],[risico PF (%)]]/Tabel1[[#This Row],[Fictieve Stoploss (%)]]*-1,"")</f>
        <v/>
      </c>
      <c r="K1343" s="58" t="str">
        <f>IFERROR(Tabel1[[#This Row],[risico PF (%)]]/Tabel1[[#This Row],[Stoploss optie 2 (%)]]*-1,"")</f>
        <v/>
      </c>
      <c r="L1343" s="137"/>
      <c r="M1343" s="137"/>
      <c r="N1343" s="138"/>
      <c r="O1343" s="138"/>
      <c r="P1343" s="57"/>
      <c r="Q1343" s="61"/>
      <c r="R1343" s="61"/>
      <c r="S1343" s="61"/>
      <c r="T1343" s="60"/>
      <c r="U1343" s="60"/>
      <c r="V1343" s="62"/>
      <c r="W1343" s="62"/>
      <c r="X1343" s="76"/>
      <c r="Y1343" s="61"/>
      <c r="Z1343" s="163">
        <f>Tabel1[[#This Row],[prijs voorbij entry (%)]]-Tabel1[[#This Row],[Fictieve Stoploss (%)]]</f>
        <v>0</v>
      </c>
      <c r="AA1343" s="94"/>
      <c r="AB1343" s="94"/>
      <c r="AC1343" s="61"/>
      <c r="AD1343" s="61"/>
      <c r="AE1343" s="61"/>
      <c r="AF1343" s="95"/>
      <c r="AG1343" s="153">
        <f>Tabel1[[#This Row],[eindtijd]]-Tabel1[[#This Row],[starttijd]]</f>
        <v>0</v>
      </c>
      <c r="AI1343" s="59"/>
      <c r="AJ1343" s="162" t="str">
        <f>IFERROR($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1[[#This Row],[fees (%)]],"")</f>
        <v/>
      </c>
    </row>
    <row r="1344" spans="1:36" ht="15.75" customHeight="1" x14ac:dyDescent="0.35">
      <c r="A1344" s="55"/>
      <c r="B1344" s="56"/>
      <c r="C1344" s="56"/>
      <c r="D1344" s="56"/>
      <c r="E1344" s="56"/>
      <c r="F1344" s="57"/>
      <c r="G1344" s="67"/>
      <c r="H1344" s="67"/>
      <c r="I1344" s="185"/>
      <c r="J1344" s="58" t="str">
        <f>IFERROR(Tabel1[[#This Row],[risico PF (%)]]/Tabel1[[#This Row],[Fictieve Stoploss (%)]]*-1,"")</f>
        <v/>
      </c>
      <c r="K1344" s="58" t="str">
        <f>IFERROR(Tabel1[[#This Row],[risico PF (%)]]/Tabel1[[#This Row],[Stoploss optie 2 (%)]]*-1,"")</f>
        <v/>
      </c>
      <c r="L1344" s="137"/>
      <c r="M1344" s="137"/>
      <c r="N1344" s="138"/>
      <c r="O1344" s="138"/>
      <c r="P1344" s="57"/>
      <c r="Q1344" s="61"/>
      <c r="R1344" s="61"/>
      <c r="S1344" s="61"/>
      <c r="T1344" s="60"/>
      <c r="U1344" s="60"/>
      <c r="V1344" s="62"/>
      <c r="W1344" s="62"/>
      <c r="X1344" s="76"/>
      <c r="Y1344" s="61"/>
      <c r="Z1344" s="163">
        <f>Tabel1[[#This Row],[prijs voorbij entry (%)]]-Tabel1[[#This Row],[Fictieve Stoploss (%)]]</f>
        <v>0</v>
      </c>
      <c r="AA1344" s="94"/>
      <c r="AB1344" s="94"/>
      <c r="AC1344" s="61"/>
      <c r="AD1344" s="61"/>
      <c r="AE1344" s="61"/>
      <c r="AF1344" s="95"/>
      <c r="AG1344" s="153">
        <f>Tabel1[[#This Row],[eindtijd]]-Tabel1[[#This Row],[starttijd]]</f>
        <v>0</v>
      </c>
      <c r="AI1344" s="59"/>
      <c r="AJ1344" s="162" t="str">
        <f>IFERROR($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1[[#This Row],[fees (%)]],"")</f>
        <v/>
      </c>
    </row>
    <row r="1345" spans="1:36" ht="15.75" customHeight="1" x14ac:dyDescent="0.35">
      <c r="A1345" s="55"/>
      <c r="B1345" s="56"/>
      <c r="C1345" s="56"/>
      <c r="D1345" s="56"/>
      <c r="E1345" s="56"/>
      <c r="F1345" s="57"/>
      <c r="G1345" s="67"/>
      <c r="H1345" s="67"/>
      <c r="I1345" s="185"/>
      <c r="J1345" s="58" t="str">
        <f>IFERROR(Tabel1[[#This Row],[risico PF (%)]]/Tabel1[[#This Row],[Fictieve Stoploss (%)]]*-1,"")</f>
        <v/>
      </c>
      <c r="K1345" s="58" t="str">
        <f>IFERROR(Tabel1[[#This Row],[risico PF (%)]]/Tabel1[[#This Row],[Stoploss optie 2 (%)]]*-1,"")</f>
        <v/>
      </c>
      <c r="L1345" s="137"/>
      <c r="M1345" s="137"/>
      <c r="N1345" s="138"/>
      <c r="O1345" s="138"/>
      <c r="P1345" s="57"/>
      <c r="Q1345" s="61"/>
      <c r="R1345" s="61"/>
      <c r="S1345" s="61"/>
      <c r="T1345" s="60"/>
      <c r="U1345" s="60"/>
      <c r="V1345" s="62"/>
      <c r="W1345" s="62"/>
      <c r="X1345" s="76"/>
      <c r="Y1345" s="61"/>
      <c r="Z1345" s="163">
        <f>Tabel1[[#This Row],[prijs voorbij entry (%)]]-Tabel1[[#This Row],[Fictieve Stoploss (%)]]</f>
        <v>0</v>
      </c>
      <c r="AA1345" s="94"/>
      <c r="AB1345" s="94"/>
      <c r="AC1345" s="61"/>
      <c r="AD1345" s="61"/>
      <c r="AE1345" s="61"/>
      <c r="AF1345" s="95"/>
      <c r="AG1345" s="153">
        <f>Tabel1[[#This Row],[eindtijd]]-Tabel1[[#This Row],[starttijd]]</f>
        <v>0</v>
      </c>
      <c r="AI1345" s="59"/>
      <c r="AJ1345" s="162" t="str">
        <f>IFERROR($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1[[#This Row],[fees (%)]],"")</f>
        <v/>
      </c>
    </row>
    <row r="1346" spans="1:36" ht="15.75" customHeight="1" x14ac:dyDescent="0.35">
      <c r="A1346" s="55"/>
      <c r="B1346" s="56"/>
      <c r="C1346" s="56"/>
      <c r="D1346" s="56"/>
      <c r="E1346" s="56"/>
      <c r="F1346" s="57"/>
      <c r="G1346" s="67"/>
      <c r="H1346" s="67"/>
      <c r="I1346" s="185"/>
      <c r="J1346" s="58" t="str">
        <f>IFERROR(Tabel1[[#This Row],[risico PF (%)]]/Tabel1[[#This Row],[Fictieve Stoploss (%)]]*-1,"")</f>
        <v/>
      </c>
      <c r="K1346" s="58" t="str">
        <f>IFERROR(Tabel1[[#This Row],[risico PF (%)]]/Tabel1[[#This Row],[Stoploss optie 2 (%)]]*-1,"")</f>
        <v/>
      </c>
      <c r="L1346" s="137"/>
      <c r="M1346" s="137"/>
      <c r="N1346" s="138"/>
      <c r="O1346" s="138"/>
      <c r="P1346" s="57"/>
      <c r="Q1346" s="61"/>
      <c r="R1346" s="61"/>
      <c r="S1346" s="61"/>
      <c r="T1346" s="60"/>
      <c r="U1346" s="60"/>
      <c r="V1346" s="62"/>
      <c r="W1346" s="62"/>
      <c r="X1346" s="76"/>
      <c r="Y1346" s="61"/>
      <c r="Z1346" s="163">
        <f>Tabel1[[#This Row],[prijs voorbij entry (%)]]-Tabel1[[#This Row],[Fictieve Stoploss (%)]]</f>
        <v>0</v>
      </c>
      <c r="AA1346" s="94"/>
      <c r="AB1346" s="94"/>
      <c r="AC1346" s="61"/>
      <c r="AD1346" s="61"/>
      <c r="AE1346" s="61"/>
      <c r="AF1346" s="95"/>
      <c r="AG1346" s="153">
        <f>Tabel1[[#This Row],[eindtijd]]-Tabel1[[#This Row],[starttijd]]</f>
        <v>0</v>
      </c>
      <c r="AI1346" s="59"/>
      <c r="AJ1346" s="162" t="str">
        <f>IFERROR($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1[[#This Row],[fees (%)]],"")</f>
        <v/>
      </c>
    </row>
    <row r="1347" spans="1:36" ht="15.75" customHeight="1" x14ac:dyDescent="0.35">
      <c r="A1347" s="55"/>
      <c r="B1347" s="56"/>
      <c r="C1347" s="56"/>
      <c r="D1347" s="56"/>
      <c r="E1347" s="56"/>
      <c r="F1347" s="57"/>
      <c r="G1347" s="67"/>
      <c r="H1347" s="67"/>
      <c r="I1347" s="185"/>
      <c r="J1347" s="58" t="str">
        <f>IFERROR(Tabel1[[#This Row],[risico PF (%)]]/Tabel1[[#This Row],[Fictieve Stoploss (%)]]*-1,"")</f>
        <v/>
      </c>
      <c r="K1347" s="58" t="str">
        <f>IFERROR(Tabel1[[#This Row],[risico PF (%)]]/Tabel1[[#This Row],[Stoploss optie 2 (%)]]*-1,"")</f>
        <v/>
      </c>
      <c r="L1347" s="137"/>
      <c r="M1347" s="137"/>
      <c r="N1347" s="138"/>
      <c r="O1347" s="138"/>
      <c r="P1347" s="57"/>
      <c r="Q1347" s="61"/>
      <c r="R1347" s="61"/>
      <c r="S1347" s="61"/>
      <c r="T1347" s="60"/>
      <c r="U1347" s="60"/>
      <c r="V1347" s="62"/>
      <c r="W1347" s="62"/>
      <c r="X1347" s="76"/>
      <c r="Y1347" s="61"/>
      <c r="Z1347" s="163">
        <f>Tabel1[[#This Row],[prijs voorbij entry (%)]]-Tabel1[[#This Row],[Fictieve Stoploss (%)]]</f>
        <v>0</v>
      </c>
      <c r="AA1347" s="94"/>
      <c r="AB1347" s="94"/>
      <c r="AC1347" s="61"/>
      <c r="AD1347" s="61"/>
      <c r="AE1347" s="61"/>
      <c r="AF1347" s="95"/>
      <c r="AG1347" s="153">
        <f>Tabel1[[#This Row],[eindtijd]]-Tabel1[[#This Row],[starttijd]]</f>
        <v>0</v>
      </c>
      <c r="AI1347" s="59"/>
      <c r="AJ1347" s="162" t="str">
        <f>IFERROR($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1[[#This Row],[fees (%)]],"")</f>
        <v/>
      </c>
    </row>
    <row r="1348" spans="1:36" ht="15.75" customHeight="1" x14ac:dyDescent="0.35">
      <c r="A1348" s="55"/>
      <c r="B1348" s="56"/>
      <c r="C1348" s="56"/>
      <c r="D1348" s="56"/>
      <c r="E1348" s="56"/>
      <c r="F1348" s="57"/>
      <c r="G1348" s="67"/>
      <c r="H1348" s="67"/>
      <c r="I1348" s="185"/>
      <c r="J1348" s="58" t="str">
        <f>IFERROR(Tabel1[[#This Row],[risico PF (%)]]/Tabel1[[#This Row],[Fictieve Stoploss (%)]]*-1,"")</f>
        <v/>
      </c>
      <c r="K1348" s="58" t="str">
        <f>IFERROR(Tabel1[[#This Row],[risico PF (%)]]/Tabel1[[#This Row],[Stoploss optie 2 (%)]]*-1,"")</f>
        <v/>
      </c>
      <c r="L1348" s="137"/>
      <c r="M1348" s="137"/>
      <c r="N1348" s="138"/>
      <c r="O1348" s="138"/>
      <c r="P1348" s="57"/>
      <c r="Q1348" s="61"/>
      <c r="R1348" s="61"/>
      <c r="S1348" s="61"/>
      <c r="T1348" s="60"/>
      <c r="U1348" s="60"/>
      <c r="V1348" s="62"/>
      <c r="W1348" s="62"/>
      <c r="X1348" s="76"/>
      <c r="Y1348" s="61"/>
      <c r="Z1348" s="163">
        <f>Tabel1[[#This Row],[prijs voorbij entry (%)]]-Tabel1[[#This Row],[Fictieve Stoploss (%)]]</f>
        <v>0</v>
      </c>
      <c r="AA1348" s="94"/>
      <c r="AB1348" s="94"/>
      <c r="AC1348" s="61"/>
      <c r="AD1348" s="61"/>
      <c r="AE1348" s="61"/>
      <c r="AF1348" s="95"/>
      <c r="AG1348" s="153">
        <f>Tabel1[[#This Row],[eindtijd]]-Tabel1[[#This Row],[starttijd]]</f>
        <v>0</v>
      </c>
      <c r="AI1348" s="59"/>
      <c r="AJ1348" s="162" t="str">
        <f>IFERROR($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1[[#This Row],[fees (%)]],"")</f>
        <v/>
      </c>
    </row>
    <row r="1349" spans="1:36" ht="15.75" customHeight="1" x14ac:dyDescent="0.35">
      <c r="A1349" s="55"/>
      <c r="B1349" s="56"/>
      <c r="C1349" s="56"/>
      <c r="D1349" s="56"/>
      <c r="E1349" s="56"/>
      <c r="F1349" s="57"/>
      <c r="G1349" s="67"/>
      <c r="H1349" s="67"/>
      <c r="I1349" s="185"/>
      <c r="J1349" s="58" t="str">
        <f>IFERROR(Tabel1[[#This Row],[risico PF (%)]]/Tabel1[[#This Row],[Fictieve Stoploss (%)]]*-1,"")</f>
        <v/>
      </c>
      <c r="K1349" s="58" t="str">
        <f>IFERROR(Tabel1[[#This Row],[risico PF (%)]]/Tabel1[[#This Row],[Stoploss optie 2 (%)]]*-1,"")</f>
        <v/>
      </c>
      <c r="L1349" s="137"/>
      <c r="M1349" s="137"/>
      <c r="N1349" s="138"/>
      <c r="O1349" s="138"/>
      <c r="P1349" s="57"/>
      <c r="Q1349" s="61"/>
      <c r="R1349" s="61"/>
      <c r="S1349" s="61"/>
      <c r="T1349" s="60"/>
      <c r="U1349" s="60"/>
      <c r="V1349" s="62"/>
      <c r="W1349" s="62"/>
      <c r="X1349" s="76"/>
      <c r="Y1349" s="61"/>
      <c r="Z1349" s="163">
        <f>Tabel1[[#This Row],[prijs voorbij entry (%)]]-Tabel1[[#This Row],[Fictieve Stoploss (%)]]</f>
        <v>0</v>
      </c>
      <c r="AA1349" s="94"/>
      <c r="AB1349" s="94"/>
      <c r="AC1349" s="61"/>
      <c r="AD1349" s="61"/>
      <c r="AE1349" s="61"/>
      <c r="AF1349" s="95"/>
      <c r="AG1349" s="153">
        <f>Tabel1[[#This Row],[eindtijd]]-Tabel1[[#This Row],[starttijd]]</f>
        <v>0</v>
      </c>
      <c r="AI1349" s="59"/>
      <c r="AJ1349" s="162" t="str">
        <f>IFERROR($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1[[#This Row],[fees (%)]],"")</f>
        <v/>
      </c>
    </row>
    <row r="1350" spans="1:36" ht="15.75" customHeight="1" x14ac:dyDescent="0.35">
      <c r="A1350" s="55"/>
      <c r="B1350" s="56"/>
      <c r="C1350" s="56"/>
      <c r="D1350" s="56"/>
      <c r="E1350" s="56"/>
      <c r="F1350" s="57"/>
      <c r="G1350" s="67"/>
      <c r="H1350" s="67"/>
      <c r="I1350" s="185"/>
      <c r="J1350" s="58" t="str">
        <f>IFERROR(Tabel1[[#This Row],[risico PF (%)]]/Tabel1[[#This Row],[Fictieve Stoploss (%)]]*-1,"")</f>
        <v/>
      </c>
      <c r="K1350" s="58" t="str">
        <f>IFERROR(Tabel1[[#This Row],[risico PF (%)]]/Tabel1[[#This Row],[Stoploss optie 2 (%)]]*-1,"")</f>
        <v/>
      </c>
      <c r="L1350" s="137"/>
      <c r="M1350" s="137"/>
      <c r="N1350" s="138"/>
      <c r="O1350" s="138"/>
      <c r="P1350" s="57"/>
      <c r="Q1350" s="61"/>
      <c r="R1350" s="61"/>
      <c r="S1350" s="61"/>
      <c r="T1350" s="60"/>
      <c r="U1350" s="60"/>
      <c r="V1350" s="62"/>
      <c r="W1350" s="62"/>
      <c r="X1350" s="76"/>
      <c r="Y1350" s="61"/>
      <c r="Z1350" s="163">
        <f>Tabel1[[#This Row],[prijs voorbij entry (%)]]-Tabel1[[#This Row],[Fictieve Stoploss (%)]]</f>
        <v>0</v>
      </c>
      <c r="AA1350" s="94"/>
      <c r="AB1350" s="94"/>
      <c r="AC1350" s="61"/>
      <c r="AD1350" s="61"/>
      <c r="AE1350" s="61"/>
      <c r="AF1350" s="95"/>
      <c r="AG1350" s="153">
        <f>Tabel1[[#This Row],[eindtijd]]-Tabel1[[#This Row],[starttijd]]</f>
        <v>0</v>
      </c>
      <c r="AI1350" s="59"/>
      <c r="AJ1350" s="162" t="str">
        <f>IFERROR($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1[[#This Row],[fees (%)]],"")</f>
        <v/>
      </c>
    </row>
    <row r="1351" spans="1:36" ht="15.75" customHeight="1" x14ac:dyDescent="0.35">
      <c r="A1351" s="55"/>
      <c r="B1351" s="56"/>
      <c r="C1351" s="56"/>
      <c r="D1351" s="56"/>
      <c r="E1351" s="56"/>
      <c r="F1351" s="57"/>
      <c r="G1351" s="67"/>
      <c r="H1351" s="67"/>
      <c r="I1351" s="185"/>
      <c r="J1351" s="58" t="str">
        <f>IFERROR(Tabel1[[#This Row],[risico PF (%)]]/Tabel1[[#This Row],[Fictieve Stoploss (%)]]*-1,"")</f>
        <v/>
      </c>
      <c r="K1351" s="58" t="str">
        <f>IFERROR(Tabel1[[#This Row],[risico PF (%)]]/Tabel1[[#This Row],[Stoploss optie 2 (%)]]*-1,"")</f>
        <v/>
      </c>
      <c r="L1351" s="137"/>
      <c r="M1351" s="137"/>
      <c r="N1351" s="138"/>
      <c r="O1351" s="138"/>
      <c r="P1351" s="57"/>
      <c r="Q1351" s="61"/>
      <c r="R1351" s="61"/>
      <c r="S1351" s="61"/>
      <c r="T1351" s="60"/>
      <c r="U1351" s="60"/>
      <c r="V1351" s="62"/>
      <c r="W1351" s="62"/>
      <c r="X1351" s="76"/>
      <c r="Y1351" s="61"/>
      <c r="Z1351" s="163">
        <f>Tabel1[[#This Row],[prijs voorbij entry (%)]]-Tabel1[[#This Row],[Fictieve Stoploss (%)]]</f>
        <v>0</v>
      </c>
      <c r="AA1351" s="94"/>
      <c r="AB1351" s="94"/>
      <c r="AC1351" s="61"/>
      <c r="AD1351" s="61"/>
      <c r="AE1351" s="61"/>
      <c r="AF1351" s="95"/>
      <c r="AG1351" s="153">
        <f>Tabel1[[#This Row],[eindtijd]]-Tabel1[[#This Row],[starttijd]]</f>
        <v>0</v>
      </c>
      <c r="AI1351" s="59"/>
      <c r="AJ1351" s="162" t="str">
        <f>IFERROR($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1[[#This Row],[fees (%)]],"")</f>
        <v/>
      </c>
    </row>
    <row r="1352" spans="1:36" ht="15.75" customHeight="1" x14ac:dyDescent="0.35">
      <c r="A1352" s="55"/>
      <c r="B1352" s="56"/>
      <c r="C1352" s="56"/>
      <c r="D1352" s="56"/>
      <c r="E1352" s="56"/>
      <c r="F1352" s="57"/>
      <c r="G1352" s="67"/>
      <c r="H1352" s="67"/>
      <c r="I1352" s="185"/>
      <c r="J1352" s="58" t="str">
        <f>IFERROR(Tabel1[[#This Row],[risico PF (%)]]/Tabel1[[#This Row],[Fictieve Stoploss (%)]]*-1,"")</f>
        <v/>
      </c>
      <c r="K1352" s="58" t="str">
        <f>IFERROR(Tabel1[[#This Row],[risico PF (%)]]/Tabel1[[#This Row],[Stoploss optie 2 (%)]]*-1,"")</f>
        <v/>
      </c>
      <c r="L1352" s="137"/>
      <c r="M1352" s="137"/>
      <c r="N1352" s="138"/>
      <c r="O1352" s="138"/>
      <c r="P1352" s="57"/>
      <c r="Q1352" s="61"/>
      <c r="R1352" s="61"/>
      <c r="S1352" s="61"/>
      <c r="T1352" s="60"/>
      <c r="U1352" s="60"/>
      <c r="V1352" s="62"/>
      <c r="W1352" s="62"/>
      <c r="X1352" s="76"/>
      <c r="Y1352" s="61"/>
      <c r="Z1352" s="163">
        <f>Tabel1[[#This Row],[prijs voorbij entry (%)]]-Tabel1[[#This Row],[Fictieve Stoploss (%)]]</f>
        <v>0</v>
      </c>
      <c r="AA1352" s="94"/>
      <c r="AB1352" s="94"/>
      <c r="AC1352" s="61"/>
      <c r="AD1352" s="61"/>
      <c r="AE1352" s="61"/>
      <c r="AF1352" s="95"/>
      <c r="AG1352" s="153">
        <f>Tabel1[[#This Row],[eindtijd]]-Tabel1[[#This Row],[starttijd]]</f>
        <v>0</v>
      </c>
      <c r="AI1352" s="59"/>
      <c r="AJ1352" s="162" t="str">
        <f>IFERROR($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1[[#This Row],[fees (%)]],"")</f>
        <v/>
      </c>
    </row>
    <row r="1353" spans="1:36" ht="15.75" customHeight="1" x14ac:dyDescent="0.35">
      <c r="A1353" s="55"/>
      <c r="B1353" s="56"/>
      <c r="C1353" s="56"/>
      <c r="D1353" s="56"/>
      <c r="E1353" s="56"/>
      <c r="F1353" s="57"/>
      <c r="G1353" s="67"/>
      <c r="H1353" s="67"/>
      <c r="I1353" s="185"/>
      <c r="J1353" s="58" t="str">
        <f>IFERROR(Tabel1[[#This Row],[risico PF (%)]]/Tabel1[[#This Row],[Fictieve Stoploss (%)]]*-1,"")</f>
        <v/>
      </c>
      <c r="K1353" s="58" t="str">
        <f>IFERROR(Tabel1[[#This Row],[risico PF (%)]]/Tabel1[[#This Row],[Stoploss optie 2 (%)]]*-1,"")</f>
        <v/>
      </c>
      <c r="L1353" s="137"/>
      <c r="M1353" s="137"/>
      <c r="N1353" s="138"/>
      <c r="O1353" s="138"/>
      <c r="P1353" s="57"/>
      <c r="Q1353" s="61"/>
      <c r="R1353" s="61"/>
      <c r="S1353" s="61"/>
      <c r="T1353" s="60"/>
      <c r="U1353" s="60"/>
      <c r="V1353" s="62"/>
      <c r="W1353" s="62"/>
      <c r="X1353" s="76"/>
      <c r="Y1353" s="61"/>
      <c r="Z1353" s="163">
        <f>Tabel1[[#This Row],[prijs voorbij entry (%)]]-Tabel1[[#This Row],[Fictieve Stoploss (%)]]</f>
        <v>0</v>
      </c>
      <c r="AA1353" s="94"/>
      <c r="AB1353" s="94"/>
      <c r="AC1353" s="61"/>
      <c r="AD1353" s="61"/>
      <c r="AE1353" s="61"/>
      <c r="AF1353" s="95"/>
      <c r="AG1353" s="153">
        <f>Tabel1[[#This Row],[eindtijd]]-Tabel1[[#This Row],[starttijd]]</f>
        <v>0</v>
      </c>
      <c r="AI1353" s="59"/>
      <c r="AJ1353" s="162" t="str">
        <f>IFERROR($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1[[#This Row],[fees (%)]],"")</f>
        <v/>
      </c>
    </row>
    <row r="1354" spans="1:36" ht="15.75" customHeight="1" x14ac:dyDescent="0.35">
      <c r="A1354" s="55"/>
      <c r="B1354" s="56"/>
      <c r="C1354" s="56"/>
      <c r="D1354" s="56"/>
      <c r="E1354" s="56"/>
      <c r="F1354" s="57"/>
      <c r="G1354" s="67"/>
      <c r="H1354" s="67"/>
      <c r="I1354" s="185"/>
      <c r="J1354" s="58" t="str">
        <f>IFERROR(Tabel1[[#This Row],[risico PF (%)]]/Tabel1[[#This Row],[Fictieve Stoploss (%)]]*-1,"")</f>
        <v/>
      </c>
      <c r="K1354" s="58" t="str">
        <f>IFERROR(Tabel1[[#This Row],[risico PF (%)]]/Tabel1[[#This Row],[Stoploss optie 2 (%)]]*-1,"")</f>
        <v/>
      </c>
      <c r="L1354" s="137"/>
      <c r="M1354" s="137"/>
      <c r="N1354" s="138"/>
      <c r="O1354" s="138"/>
      <c r="P1354" s="57"/>
      <c r="Q1354" s="61"/>
      <c r="R1354" s="61"/>
      <c r="S1354" s="61"/>
      <c r="T1354" s="60"/>
      <c r="U1354" s="60"/>
      <c r="V1354" s="62"/>
      <c r="W1354" s="62"/>
      <c r="X1354" s="76"/>
      <c r="Y1354" s="61"/>
      <c r="Z1354" s="163">
        <f>Tabel1[[#This Row],[prijs voorbij entry (%)]]-Tabel1[[#This Row],[Fictieve Stoploss (%)]]</f>
        <v>0</v>
      </c>
      <c r="AA1354" s="94"/>
      <c r="AB1354" s="94"/>
      <c r="AC1354" s="61"/>
      <c r="AD1354" s="61"/>
      <c r="AE1354" s="61"/>
      <c r="AF1354" s="95"/>
      <c r="AG1354" s="153">
        <f>Tabel1[[#This Row],[eindtijd]]-Tabel1[[#This Row],[starttijd]]</f>
        <v>0</v>
      </c>
      <c r="AI1354" s="59"/>
      <c r="AJ1354" s="162" t="str">
        <f>IFERROR($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1[[#This Row],[fees (%)]],"")</f>
        <v/>
      </c>
    </row>
    <row r="1355" spans="1:36" ht="15.75" customHeight="1" x14ac:dyDescent="0.35">
      <c r="A1355" s="55"/>
      <c r="B1355" s="56"/>
      <c r="C1355" s="56"/>
      <c r="D1355" s="56"/>
      <c r="E1355" s="56"/>
      <c r="F1355" s="57"/>
      <c r="G1355" s="67"/>
      <c r="H1355" s="67"/>
      <c r="I1355" s="185"/>
      <c r="J1355" s="58" t="str">
        <f>IFERROR(Tabel1[[#This Row],[risico PF (%)]]/Tabel1[[#This Row],[Fictieve Stoploss (%)]]*-1,"")</f>
        <v/>
      </c>
      <c r="K1355" s="58" t="str">
        <f>IFERROR(Tabel1[[#This Row],[risico PF (%)]]/Tabel1[[#This Row],[Stoploss optie 2 (%)]]*-1,"")</f>
        <v/>
      </c>
      <c r="L1355" s="137"/>
      <c r="M1355" s="137"/>
      <c r="N1355" s="138"/>
      <c r="O1355" s="138"/>
      <c r="P1355" s="57"/>
      <c r="Q1355" s="61"/>
      <c r="R1355" s="61"/>
      <c r="S1355" s="61"/>
      <c r="T1355" s="60"/>
      <c r="U1355" s="60"/>
      <c r="V1355" s="62"/>
      <c r="W1355" s="62"/>
      <c r="X1355" s="76"/>
      <c r="Y1355" s="61"/>
      <c r="Z1355" s="163">
        <f>Tabel1[[#This Row],[prijs voorbij entry (%)]]-Tabel1[[#This Row],[Fictieve Stoploss (%)]]</f>
        <v>0</v>
      </c>
      <c r="AA1355" s="94"/>
      <c r="AB1355" s="94"/>
      <c r="AC1355" s="61"/>
      <c r="AD1355" s="61"/>
      <c r="AE1355" s="61"/>
      <c r="AF1355" s="95"/>
      <c r="AG1355" s="153">
        <f>Tabel1[[#This Row],[eindtijd]]-Tabel1[[#This Row],[starttijd]]</f>
        <v>0</v>
      </c>
      <c r="AI1355" s="59"/>
      <c r="AJ1355" s="162" t="str">
        <f>IFERROR($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1[[#This Row],[fees (%)]],"")</f>
        <v/>
      </c>
    </row>
    <row r="1356" spans="1:36" ht="15.75" customHeight="1" x14ac:dyDescent="0.35">
      <c r="A1356" s="55"/>
      <c r="B1356" s="56"/>
      <c r="C1356" s="56"/>
      <c r="D1356" s="56"/>
      <c r="E1356" s="56"/>
      <c r="F1356" s="57"/>
      <c r="G1356" s="67"/>
      <c r="H1356" s="67"/>
      <c r="I1356" s="185"/>
      <c r="J1356" s="58" t="str">
        <f>IFERROR(Tabel1[[#This Row],[risico PF (%)]]/Tabel1[[#This Row],[Fictieve Stoploss (%)]]*-1,"")</f>
        <v/>
      </c>
      <c r="K1356" s="58" t="str">
        <f>IFERROR(Tabel1[[#This Row],[risico PF (%)]]/Tabel1[[#This Row],[Stoploss optie 2 (%)]]*-1,"")</f>
        <v/>
      </c>
      <c r="L1356" s="137"/>
      <c r="M1356" s="137"/>
      <c r="N1356" s="138"/>
      <c r="O1356" s="138"/>
      <c r="P1356" s="57"/>
      <c r="Q1356" s="61"/>
      <c r="R1356" s="61"/>
      <c r="S1356" s="61"/>
      <c r="T1356" s="60"/>
      <c r="U1356" s="60"/>
      <c r="V1356" s="62"/>
      <c r="W1356" s="62"/>
      <c r="X1356" s="76"/>
      <c r="Y1356" s="61"/>
      <c r="Z1356" s="163">
        <f>Tabel1[[#This Row],[prijs voorbij entry (%)]]-Tabel1[[#This Row],[Fictieve Stoploss (%)]]</f>
        <v>0</v>
      </c>
      <c r="AA1356" s="94"/>
      <c r="AB1356" s="94"/>
      <c r="AC1356" s="61"/>
      <c r="AD1356" s="61"/>
      <c r="AE1356" s="61"/>
      <c r="AF1356" s="95"/>
      <c r="AG1356" s="153">
        <f>Tabel1[[#This Row],[eindtijd]]-Tabel1[[#This Row],[starttijd]]</f>
        <v>0</v>
      </c>
      <c r="AI1356" s="59"/>
      <c r="AJ1356" s="162" t="str">
        <f>IFERROR($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1[[#This Row],[fees (%)]],"")</f>
        <v/>
      </c>
    </row>
    <row r="1357" spans="1:36" ht="15.75" customHeight="1" x14ac:dyDescent="0.35">
      <c r="A1357" s="55"/>
      <c r="B1357" s="56"/>
      <c r="C1357" s="56"/>
      <c r="D1357" s="56"/>
      <c r="E1357" s="56"/>
      <c r="F1357" s="57"/>
      <c r="G1357" s="67"/>
      <c r="H1357" s="67"/>
      <c r="I1357" s="185"/>
      <c r="J1357" s="58" t="str">
        <f>IFERROR(Tabel1[[#This Row],[risico PF (%)]]/Tabel1[[#This Row],[Fictieve Stoploss (%)]]*-1,"")</f>
        <v/>
      </c>
      <c r="K1357" s="58" t="str">
        <f>IFERROR(Tabel1[[#This Row],[risico PF (%)]]/Tabel1[[#This Row],[Stoploss optie 2 (%)]]*-1,"")</f>
        <v/>
      </c>
      <c r="L1357" s="137"/>
      <c r="M1357" s="137"/>
      <c r="N1357" s="138"/>
      <c r="O1357" s="138"/>
      <c r="P1357" s="57"/>
      <c r="Q1357" s="61"/>
      <c r="R1357" s="61"/>
      <c r="S1357" s="61"/>
      <c r="T1357" s="60"/>
      <c r="U1357" s="60"/>
      <c r="V1357" s="62"/>
      <c r="W1357" s="62"/>
      <c r="X1357" s="76"/>
      <c r="Y1357" s="61"/>
      <c r="Z1357" s="163">
        <f>Tabel1[[#This Row],[prijs voorbij entry (%)]]-Tabel1[[#This Row],[Fictieve Stoploss (%)]]</f>
        <v>0</v>
      </c>
      <c r="AA1357" s="94"/>
      <c r="AB1357" s="94"/>
      <c r="AC1357" s="61"/>
      <c r="AD1357" s="61"/>
      <c r="AE1357" s="61"/>
      <c r="AF1357" s="95"/>
      <c r="AG1357" s="153">
        <f>Tabel1[[#This Row],[eindtijd]]-Tabel1[[#This Row],[starttijd]]</f>
        <v>0</v>
      </c>
      <c r="AI1357" s="59"/>
      <c r="AJ1357" s="162" t="str">
        <f>IFERROR($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1[[#This Row],[fees (%)]],"")</f>
        <v/>
      </c>
    </row>
    <row r="1358" spans="1:36" ht="15.75" customHeight="1" x14ac:dyDescent="0.35">
      <c r="A1358" s="55"/>
      <c r="B1358" s="56"/>
      <c r="C1358" s="56"/>
      <c r="D1358" s="56"/>
      <c r="E1358" s="56"/>
      <c r="F1358" s="57"/>
      <c r="G1358" s="67"/>
      <c r="H1358" s="67"/>
      <c r="I1358" s="185"/>
      <c r="J1358" s="58" t="str">
        <f>IFERROR(Tabel1[[#This Row],[risico PF (%)]]/Tabel1[[#This Row],[Fictieve Stoploss (%)]]*-1,"")</f>
        <v/>
      </c>
      <c r="K1358" s="58" t="str">
        <f>IFERROR(Tabel1[[#This Row],[risico PF (%)]]/Tabel1[[#This Row],[Stoploss optie 2 (%)]]*-1,"")</f>
        <v/>
      </c>
      <c r="L1358" s="137"/>
      <c r="M1358" s="137"/>
      <c r="N1358" s="138"/>
      <c r="O1358" s="138"/>
      <c r="P1358" s="57"/>
      <c r="Q1358" s="61"/>
      <c r="R1358" s="61"/>
      <c r="S1358" s="61"/>
      <c r="T1358" s="60"/>
      <c r="U1358" s="60"/>
      <c r="V1358" s="62"/>
      <c r="W1358" s="62"/>
      <c r="X1358" s="76"/>
      <c r="Y1358" s="61"/>
      <c r="Z1358" s="163">
        <f>Tabel1[[#This Row],[prijs voorbij entry (%)]]-Tabel1[[#This Row],[Fictieve Stoploss (%)]]</f>
        <v>0</v>
      </c>
      <c r="AA1358" s="94"/>
      <c r="AB1358" s="94"/>
      <c r="AC1358" s="61"/>
      <c r="AD1358" s="61"/>
      <c r="AE1358" s="61"/>
      <c r="AF1358" s="95"/>
      <c r="AG1358" s="153">
        <f>Tabel1[[#This Row],[eindtijd]]-Tabel1[[#This Row],[starttijd]]</f>
        <v>0</v>
      </c>
      <c r="AI1358" s="59"/>
      <c r="AJ1358" s="162" t="str">
        <f>IFERROR($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1[[#This Row],[fees (%)]],"")</f>
        <v/>
      </c>
    </row>
    <row r="1359" spans="1:36" ht="15.75" customHeight="1" x14ac:dyDescent="0.35">
      <c r="A1359" s="55"/>
      <c r="B1359" s="56"/>
      <c r="C1359" s="56"/>
      <c r="D1359" s="56"/>
      <c r="E1359" s="56"/>
      <c r="F1359" s="57"/>
      <c r="G1359" s="67"/>
      <c r="H1359" s="67"/>
      <c r="I1359" s="185"/>
      <c r="J1359" s="58" t="str">
        <f>IFERROR(Tabel1[[#This Row],[risico PF (%)]]/Tabel1[[#This Row],[Fictieve Stoploss (%)]]*-1,"")</f>
        <v/>
      </c>
      <c r="K1359" s="58" t="str">
        <f>IFERROR(Tabel1[[#This Row],[risico PF (%)]]/Tabel1[[#This Row],[Stoploss optie 2 (%)]]*-1,"")</f>
        <v/>
      </c>
      <c r="L1359" s="137"/>
      <c r="M1359" s="137"/>
      <c r="N1359" s="138"/>
      <c r="O1359" s="138"/>
      <c r="P1359" s="57"/>
      <c r="Q1359" s="61"/>
      <c r="R1359" s="61"/>
      <c r="S1359" s="61"/>
      <c r="T1359" s="60"/>
      <c r="U1359" s="60"/>
      <c r="V1359" s="62"/>
      <c r="W1359" s="62"/>
      <c r="X1359" s="76"/>
      <c r="Y1359" s="61"/>
      <c r="Z1359" s="163">
        <f>Tabel1[[#This Row],[prijs voorbij entry (%)]]-Tabel1[[#This Row],[Fictieve Stoploss (%)]]</f>
        <v>0</v>
      </c>
      <c r="AA1359" s="94"/>
      <c r="AB1359" s="94"/>
      <c r="AC1359" s="61"/>
      <c r="AD1359" s="61"/>
      <c r="AE1359" s="61"/>
      <c r="AF1359" s="95"/>
      <c r="AG1359" s="153">
        <f>Tabel1[[#This Row],[eindtijd]]-Tabel1[[#This Row],[starttijd]]</f>
        <v>0</v>
      </c>
      <c r="AI1359" s="59"/>
      <c r="AJ1359" s="162" t="str">
        <f>IFERROR($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1[[#This Row],[fees (%)]],"")</f>
        <v/>
      </c>
    </row>
    <row r="1360" spans="1:36" ht="15.75" customHeight="1" x14ac:dyDescent="0.35">
      <c r="A1360" s="55"/>
      <c r="B1360" s="56"/>
      <c r="C1360" s="56"/>
      <c r="D1360" s="56"/>
      <c r="E1360" s="56"/>
      <c r="F1360" s="57"/>
      <c r="G1360" s="67"/>
      <c r="H1360" s="67"/>
      <c r="I1360" s="185"/>
      <c r="J1360" s="58" t="str">
        <f>IFERROR(Tabel1[[#This Row],[risico PF (%)]]/Tabel1[[#This Row],[Fictieve Stoploss (%)]]*-1,"")</f>
        <v/>
      </c>
      <c r="K1360" s="58" t="str">
        <f>IFERROR(Tabel1[[#This Row],[risico PF (%)]]/Tabel1[[#This Row],[Stoploss optie 2 (%)]]*-1,"")</f>
        <v/>
      </c>
      <c r="L1360" s="137"/>
      <c r="M1360" s="137"/>
      <c r="N1360" s="138"/>
      <c r="O1360" s="138"/>
      <c r="P1360" s="57"/>
      <c r="Q1360" s="61"/>
      <c r="R1360" s="61"/>
      <c r="S1360" s="61"/>
      <c r="T1360" s="60"/>
      <c r="U1360" s="60"/>
      <c r="V1360" s="62"/>
      <c r="W1360" s="62"/>
      <c r="X1360" s="76"/>
      <c r="Y1360" s="61"/>
      <c r="Z1360" s="163">
        <f>Tabel1[[#This Row],[prijs voorbij entry (%)]]-Tabel1[[#This Row],[Fictieve Stoploss (%)]]</f>
        <v>0</v>
      </c>
      <c r="AA1360" s="94"/>
      <c r="AB1360" s="94"/>
      <c r="AC1360" s="61"/>
      <c r="AD1360" s="61"/>
      <c r="AE1360" s="61"/>
      <c r="AF1360" s="95"/>
      <c r="AG1360" s="153">
        <f>Tabel1[[#This Row],[eindtijd]]-Tabel1[[#This Row],[starttijd]]</f>
        <v>0</v>
      </c>
      <c r="AI1360" s="59"/>
      <c r="AJ1360" s="162" t="str">
        <f>IFERROR($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1[[#This Row],[fees (%)]],"")</f>
        <v/>
      </c>
    </row>
    <row r="1361" spans="1:36" ht="15.75" customHeight="1" x14ac:dyDescent="0.35">
      <c r="A1361" s="55"/>
      <c r="B1361" s="56"/>
      <c r="C1361" s="56"/>
      <c r="D1361" s="56"/>
      <c r="E1361" s="56"/>
      <c r="F1361" s="57"/>
      <c r="G1361" s="67"/>
      <c r="H1361" s="67"/>
      <c r="I1361" s="185"/>
      <c r="J1361" s="58" t="str">
        <f>IFERROR(Tabel1[[#This Row],[risico PF (%)]]/Tabel1[[#This Row],[Fictieve Stoploss (%)]]*-1,"")</f>
        <v/>
      </c>
      <c r="K1361" s="58" t="str">
        <f>IFERROR(Tabel1[[#This Row],[risico PF (%)]]/Tabel1[[#This Row],[Stoploss optie 2 (%)]]*-1,"")</f>
        <v/>
      </c>
      <c r="L1361" s="137"/>
      <c r="M1361" s="137"/>
      <c r="N1361" s="138"/>
      <c r="O1361" s="138"/>
      <c r="P1361" s="57"/>
      <c r="Q1361" s="61"/>
      <c r="R1361" s="61"/>
      <c r="S1361" s="61"/>
      <c r="T1361" s="60"/>
      <c r="U1361" s="60"/>
      <c r="V1361" s="62"/>
      <c r="W1361" s="62"/>
      <c r="X1361" s="76"/>
      <c r="Y1361" s="61"/>
      <c r="Z1361" s="163">
        <f>Tabel1[[#This Row],[prijs voorbij entry (%)]]-Tabel1[[#This Row],[Fictieve Stoploss (%)]]</f>
        <v>0</v>
      </c>
      <c r="AA1361" s="94"/>
      <c r="AB1361" s="94"/>
      <c r="AC1361" s="61"/>
      <c r="AD1361" s="61"/>
      <c r="AE1361" s="61"/>
      <c r="AF1361" s="95"/>
      <c r="AG1361" s="153">
        <f>Tabel1[[#This Row],[eindtijd]]-Tabel1[[#This Row],[starttijd]]</f>
        <v>0</v>
      </c>
      <c r="AI1361" s="59"/>
      <c r="AJ1361" s="162" t="str">
        <f>IFERROR($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1[[#This Row],[fees (%)]],"")</f>
        <v/>
      </c>
    </row>
    <row r="1362" spans="1:36" ht="15.75" customHeight="1" x14ac:dyDescent="0.35">
      <c r="A1362" s="55"/>
      <c r="B1362" s="56"/>
      <c r="C1362" s="56"/>
      <c r="D1362" s="56"/>
      <c r="E1362" s="56"/>
      <c r="F1362" s="57"/>
      <c r="G1362" s="67"/>
      <c r="H1362" s="67"/>
      <c r="I1362" s="185"/>
      <c r="J1362" s="58" t="str">
        <f>IFERROR(Tabel1[[#This Row],[risico PF (%)]]/Tabel1[[#This Row],[Fictieve Stoploss (%)]]*-1,"")</f>
        <v/>
      </c>
      <c r="K1362" s="58" t="str">
        <f>IFERROR(Tabel1[[#This Row],[risico PF (%)]]/Tabel1[[#This Row],[Stoploss optie 2 (%)]]*-1,"")</f>
        <v/>
      </c>
      <c r="L1362" s="137"/>
      <c r="M1362" s="137"/>
      <c r="N1362" s="138"/>
      <c r="O1362" s="138"/>
      <c r="P1362" s="57"/>
      <c r="Q1362" s="61"/>
      <c r="R1362" s="61"/>
      <c r="S1362" s="61"/>
      <c r="T1362" s="60"/>
      <c r="U1362" s="60"/>
      <c r="V1362" s="62"/>
      <c r="W1362" s="62"/>
      <c r="X1362" s="76"/>
      <c r="Y1362" s="61"/>
      <c r="Z1362" s="163">
        <f>Tabel1[[#This Row],[prijs voorbij entry (%)]]-Tabel1[[#This Row],[Fictieve Stoploss (%)]]</f>
        <v>0</v>
      </c>
      <c r="AA1362" s="94"/>
      <c r="AB1362" s="94"/>
      <c r="AC1362" s="61"/>
      <c r="AD1362" s="61"/>
      <c r="AE1362" s="61"/>
      <c r="AF1362" s="95"/>
      <c r="AG1362" s="153">
        <f>Tabel1[[#This Row],[eindtijd]]-Tabel1[[#This Row],[starttijd]]</f>
        <v>0</v>
      </c>
      <c r="AI1362" s="59"/>
      <c r="AJ1362" s="162" t="str">
        <f>IFERROR($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1[[#This Row],[fees (%)]],"")</f>
        <v/>
      </c>
    </row>
    <row r="1363" spans="1:36" ht="15.75" customHeight="1" x14ac:dyDescent="0.35">
      <c r="A1363" s="55"/>
      <c r="B1363" s="56"/>
      <c r="C1363" s="56"/>
      <c r="D1363" s="56"/>
      <c r="E1363" s="56"/>
      <c r="F1363" s="57"/>
      <c r="G1363" s="67"/>
      <c r="H1363" s="67"/>
      <c r="I1363" s="185"/>
      <c r="J1363" s="58" t="str">
        <f>IFERROR(Tabel1[[#This Row],[risico PF (%)]]/Tabel1[[#This Row],[Fictieve Stoploss (%)]]*-1,"")</f>
        <v/>
      </c>
      <c r="K1363" s="58" t="str">
        <f>IFERROR(Tabel1[[#This Row],[risico PF (%)]]/Tabel1[[#This Row],[Stoploss optie 2 (%)]]*-1,"")</f>
        <v/>
      </c>
      <c r="L1363" s="137"/>
      <c r="M1363" s="137"/>
      <c r="N1363" s="138"/>
      <c r="O1363" s="138"/>
      <c r="P1363" s="57"/>
      <c r="Q1363" s="61"/>
      <c r="R1363" s="61"/>
      <c r="S1363" s="61"/>
      <c r="T1363" s="60"/>
      <c r="U1363" s="60"/>
      <c r="V1363" s="62"/>
      <c r="W1363" s="62"/>
      <c r="X1363" s="76"/>
      <c r="Y1363" s="61"/>
      <c r="Z1363" s="163">
        <f>Tabel1[[#This Row],[prijs voorbij entry (%)]]-Tabel1[[#This Row],[Fictieve Stoploss (%)]]</f>
        <v>0</v>
      </c>
      <c r="AA1363" s="94"/>
      <c r="AB1363" s="94"/>
      <c r="AC1363" s="61"/>
      <c r="AD1363" s="61"/>
      <c r="AE1363" s="61"/>
      <c r="AF1363" s="95"/>
      <c r="AG1363" s="153">
        <f>Tabel1[[#This Row],[eindtijd]]-Tabel1[[#This Row],[starttijd]]</f>
        <v>0</v>
      </c>
      <c r="AI1363" s="59"/>
      <c r="AJ1363" s="162" t="str">
        <f>IFERROR($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1[[#This Row],[fees (%)]],"")</f>
        <v/>
      </c>
    </row>
    <row r="1364" spans="1:36" ht="15.75" customHeight="1" x14ac:dyDescent="0.35">
      <c r="A1364" s="55"/>
      <c r="B1364" s="56"/>
      <c r="C1364" s="56"/>
      <c r="D1364" s="56"/>
      <c r="E1364" s="56"/>
      <c r="F1364" s="57"/>
      <c r="G1364" s="67"/>
      <c r="H1364" s="67"/>
      <c r="I1364" s="185"/>
      <c r="J1364" s="58" t="str">
        <f>IFERROR(Tabel1[[#This Row],[risico PF (%)]]/Tabel1[[#This Row],[Fictieve Stoploss (%)]]*-1,"")</f>
        <v/>
      </c>
      <c r="K1364" s="58" t="str">
        <f>IFERROR(Tabel1[[#This Row],[risico PF (%)]]/Tabel1[[#This Row],[Stoploss optie 2 (%)]]*-1,"")</f>
        <v/>
      </c>
      <c r="L1364" s="137"/>
      <c r="M1364" s="137"/>
      <c r="N1364" s="138"/>
      <c r="O1364" s="138"/>
      <c r="P1364" s="57"/>
      <c r="Q1364" s="61"/>
      <c r="R1364" s="61"/>
      <c r="S1364" s="61"/>
      <c r="T1364" s="60"/>
      <c r="U1364" s="60"/>
      <c r="V1364" s="62"/>
      <c r="W1364" s="62"/>
      <c r="X1364" s="76"/>
      <c r="Y1364" s="61"/>
      <c r="Z1364" s="163">
        <f>Tabel1[[#This Row],[prijs voorbij entry (%)]]-Tabel1[[#This Row],[Fictieve Stoploss (%)]]</f>
        <v>0</v>
      </c>
      <c r="AA1364" s="94"/>
      <c r="AB1364" s="94"/>
      <c r="AC1364" s="61"/>
      <c r="AD1364" s="61"/>
      <c r="AE1364" s="61"/>
      <c r="AF1364" s="95"/>
      <c r="AG1364" s="153">
        <f>Tabel1[[#This Row],[eindtijd]]-Tabel1[[#This Row],[starttijd]]</f>
        <v>0</v>
      </c>
      <c r="AI1364" s="59"/>
      <c r="AJ1364" s="162" t="str">
        <f>IFERROR($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1[[#This Row],[fees (%)]],"")</f>
        <v/>
      </c>
    </row>
    <row r="1365" spans="1:36" ht="15.75" customHeight="1" x14ac:dyDescent="0.35">
      <c r="A1365" s="55"/>
      <c r="B1365" s="56"/>
      <c r="C1365" s="56"/>
      <c r="D1365" s="56"/>
      <c r="E1365" s="56"/>
      <c r="F1365" s="57"/>
      <c r="G1365" s="67"/>
      <c r="H1365" s="67"/>
      <c r="I1365" s="185"/>
      <c r="J1365" s="58" t="str">
        <f>IFERROR(Tabel1[[#This Row],[risico PF (%)]]/Tabel1[[#This Row],[Fictieve Stoploss (%)]]*-1,"")</f>
        <v/>
      </c>
      <c r="K1365" s="58" t="str">
        <f>IFERROR(Tabel1[[#This Row],[risico PF (%)]]/Tabel1[[#This Row],[Stoploss optie 2 (%)]]*-1,"")</f>
        <v/>
      </c>
      <c r="L1365" s="137"/>
      <c r="M1365" s="137"/>
      <c r="N1365" s="138"/>
      <c r="O1365" s="138"/>
      <c r="P1365" s="57"/>
      <c r="Q1365" s="61"/>
      <c r="R1365" s="61"/>
      <c r="S1365" s="61"/>
      <c r="T1365" s="60"/>
      <c r="U1365" s="60"/>
      <c r="V1365" s="62"/>
      <c r="W1365" s="62"/>
      <c r="X1365" s="76"/>
      <c r="Y1365" s="61"/>
      <c r="Z1365" s="163">
        <f>Tabel1[[#This Row],[prijs voorbij entry (%)]]-Tabel1[[#This Row],[Fictieve Stoploss (%)]]</f>
        <v>0</v>
      </c>
      <c r="AA1365" s="94"/>
      <c r="AB1365" s="94"/>
      <c r="AC1365" s="61"/>
      <c r="AD1365" s="61"/>
      <c r="AE1365" s="61"/>
      <c r="AF1365" s="95"/>
      <c r="AG1365" s="153">
        <f>Tabel1[[#This Row],[eindtijd]]-Tabel1[[#This Row],[starttijd]]</f>
        <v>0</v>
      </c>
      <c r="AI1365" s="59"/>
      <c r="AJ1365" s="162" t="str">
        <f>IFERROR($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1[[#This Row],[fees (%)]],"")</f>
        <v/>
      </c>
    </row>
    <row r="1366" spans="1:36" ht="15.75" customHeight="1" x14ac:dyDescent="0.35">
      <c r="A1366" s="55"/>
      <c r="B1366" s="56"/>
      <c r="C1366" s="56"/>
      <c r="D1366" s="56"/>
      <c r="E1366" s="56"/>
      <c r="F1366" s="57"/>
      <c r="G1366" s="67"/>
      <c r="H1366" s="67"/>
      <c r="I1366" s="185"/>
      <c r="J1366" s="58" t="str">
        <f>IFERROR(Tabel1[[#This Row],[risico PF (%)]]/Tabel1[[#This Row],[Fictieve Stoploss (%)]]*-1,"")</f>
        <v/>
      </c>
      <c r="K1366" s="58" t="str">
        <f>IFERROR(Tabel1[[#This Row],[risico PF (%)]]/Tabel1[[#This Row],[Stoploss optie 2 (%)]]*-1,"")</f>
        <v/>
      </c>
      <c r="L1366" s="137"/>
      <c r="M1366" s="137"/>
      <c r="N1366" s="138"/>
      <c r="O1366" s="138"/>
      <c r="P1366" s="57"/>
      <c r="Q1366" s="61"/>
      <c r="R1366" s="61"/>
      <c r="S1366" s="61"/>
      <c r="T1366" s="60"/>
      <c r="U1366" s="60"/>
      <c r="V1366" s="62"/>
      <c r="W1366" s="62"/>
      <c r="X1366" s="76"/>
      <c r="Y1366" s="61"/>
      <c r="Z1366" s="163">
        <f>Tabel1[[#This Row],[prijs voorbij entry (%)]]-Tabel1[[#This Row],[Fictieve Stoploss (%)]]</f>
        <v>0</v>
      </c>
      <c r="AA1366" s="94"/>
      <c r="AB1366" s="94"/>
      <c r="AC1366" s="61"/>
      <c r="AD1366" s="61"/>
      <c r="AE1366" s="61"/>
      <c r="AF1366" s="95"/>
      <c r="AG1366" s="153">
        <f>Tabel1[[#This Row],[eindtijd]]-Tabel1[[#This Row],[starttijd]]</f>
        <v>0</v>
      </c>
      <c r="AI1366" s="59"/>
      <c r="AJ1366" s="162" t="str">
        <f>IFERROR($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1[[#This Row],[fees (%)]],"")</f>
        <v/>
      </c>
    </row>
    <row r="1367" spans="1:36" ht="15.75" customHeight="1" x14ac:dyDescent="0.35">
      <c r="A1367" s="55"/>
      <c r="B1367" s="56"/>
      <c r="C1367" s="56"/>
      <c r="D1367" s="56"/>
      <c r="E1367" s="56"/>
      <c r="F1367" s="57"/>
      <c r="G1367" s="67"/>
      <c r="H1367" s="67"/>
      <c r="I1367" s="185"/>
      <c r="J1367" s="58" t="str">
        <f>IFERROR(Tabel1[[#This Row],[risico PF (%)]]/Tabel1[[#This Row],[Fictieve Stoploss (%)]]*-1,"")</f>
        <v/>
      </c>
      <c r="K1367" s="58" t="str">
        <f>IFERROR(Tabel1[[#This Row],[risico PF (%)]]/Tabel1[[#This Row],[Stoploss optie 2 (%)]]*-1,"")</f>
        <v/>
      </c>
      <c r="L1367" s="137"/>
      <c r="M1367" s="137"/>
      <c r="N1367" s="138"/>
      <c r="O1367" s="138"/>
      <c r="P1367" s="57"/>
      <c r="Q1367" s="61"/>
      <c r="R1367" s="61"/>
      <c r="S1367" s="61"/>
      <c r="T1367" s="60"/>
      <c r="U1367" s="60"/>
      <c r="V1367" s="62"/>
      <c r="W1367" s="62"/>
      <c r="X1367" s="76"/>
      <c r="Y1367" s="61"/>
      <c r="Z1367" s="163">
        <f>Tabel1[[#This Row],[prijs voorbij entry (%)]]-Tabel1[[#This Row],[Fictieve Stoploss (%)]]</f>
        <v>0</v>
      </c>
      <c r="AA1367" s="94"/>
      <c r="AB1367" s="94"/>
      <c r="AC1367" s="61"/>
      <c r="AD1367" s="61"/>
      <c r="AE1367" s="61"/>
      <c r="AF1367" s="95"/>
      <c r="AG1367" s="153">
        <f>Tabel1[[#This Row],[eindtijd]]-Tabel1[[#This Row],[starttijd]]</f>
        <v>0</v>
      </c>
      <c r="AI1367" s="59"/>
      <c r="AJ1367" s="162" t="str">
        <f>IFERROR($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1[[#This Row],[fees (%)]],"")</f>
        <v/>
      </c>
    </row>
    <row r="1368" spans="1:36" ht="15.75" customHeight="1" x14ac:dyDescent="0.35">
      <c r="A1368" s="55"/>
      <c r="B1368" s="56"/>
      <c r="C1368" s="56"/>
      <c r="D1368" s="56"/>
      <c r="E1368" s="56"/>
      <c r="F1368" s="57"/>
      <c r="G1368" s="67"/>
      <c r="H1368" s="67"/>
      <c r="I1368" s="185"/>
      <c r="J1368" s="58" t="str">
        <f>IFERROR(Tabel1[[#This Row],[risico PF (%)]]/Tabel1[[#This Row],[Fictieve Stoploss (%)]]*-1,"")</f>
        <v/>
      </c>
      <c r="K1368" s="58" t="str">
        <f>IFERROR(Tabel1[[#This Row],[risico PF (%)]]/Tabel1[[#This Row],[Stoploss optie 2 (%)]]*-1,"")</f>
        <v/>
      </c>
      <c r="L1368" s="137"/>
      <c r="M1368" s="137"/>
      <c r="N1368" s="138"/>
      <c r="O1368" s="138"/>
      <c r="P1368" s="57"/>
      <c r="Q1368" s="61"/>
      <c r="R1368" s="61"/>
      <c r="S1368" s="61"/>
      <c r="T1368" s="60"/>
      <c r="U1368" s="60"/>
      <c r="V1368" s="62"/>
      <c r="W1368" s="62"/>
      <c r="X1368" s="76"/>
      <c r="Y1368" s="61"/>
      <c r="Z1368" s="163">
        <f>Tabel1[[#This Row],[prijs voorbij entry (%)]]-Tabel1[[#This Row],[Fictieve Stoploss (%)]]</f>
        <v>0</v>
      </c>
      <c r="AA1368" s="94"/>
      <c r="AB1368" s="94"/>
      <c r="AC1368" s="61"/>
      <c r="AD1368" s="61"/>
      <c r="AE1368" s="61"/>
      <c r="AF1368" s="95"/>
      <c r="AG1368" s="153">
        <f>Tabel1[[#This Row],[eindtijd]]-Tabel1[[#This Row],[starttijd]]</f>
        <v>0</v>
      </c>
      <c r="AI1368" s="59"/>
      <c r="AJ1368" s="162" t="str">
        <f>IFERROR($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1[[#This Row],[fees (%)]],"")</f>
        <v/>
      </c>
    </row>
    <row r="1369" spans="1:36" ht="15.75" customHeight="1" x14ac:dyDescent="0.35">
      <c r="A1369" s="55"/>
      <c r="B1369" s="56"/>
      <c r="C1369" s="56"/>
      <c r="D1369" s="56"/>
      <c r="E1369" s="56"/>
      <c r="F1369" s="57"/>
      <c r="G1369" s="67"/>
      <c r="H1369" s="67"/>
      <c r="I1369" s="185"/>
      <c r="J1369" s="58" t="str">
        <f>IFERROR(Tabel1[[#This Row],[risico PF (%)]]/Tabel1[[#This Row],[Fictieve Stoploss (%)]]*-1,"")</f>
        <v/>
      </c>
      <c r="K1369" s="58" t="str">
        <f>IFERROR(Tabel1[[#This Row],[risico PF (%)]]/Tabel1[[#This Row],[Stoploss optie 2 (%)]]*-1,"")</f>
        <v/>
      </c>
      <c r="L1369" s="137"/>
      <c r="M1369" s="137"/>
      <c r="N1369" s="138"/>
      <c r="O1369" s="138"/>
      <c r="P1369" s="57"/>
      <c r="Q1369" s="61"/>
      <c r="R1369" s="61"/>
      <c r="S1369" s="61"/>
      <c r="T1369" s="60"/>
      <c r="U1369" s="60"/>
      <c r="V1369" s="62"/>
      <c r="W1369" s="62"/>
      <c r="X1369" s="76"/>
      <c r="Y1369" s="61"/>
      <c r="Z1369" s="163">
        <f>Tabel1[[#This Row],[prijs voorbij entry (%)]]-Tabel1[[#This Row],[Fictieve Stoploss (%)]]</f>
        <v>0</v>
      </c>
      <c r="AA1369" s="94"/>
      <c r="AB1369" s="94"/>
      <c r="AC1369" s="61"/>
      <c r="AD1369" s="61"/>
      <c r="AE1369" s="61"/>
      <c r="AF1369" s="95"/>
      <c r="AG1369" s="153">
        <f>Tabel1[[#This Row],[eindtijd]]-Tabel1[[#This Row],[starttijd]]</f>
        <v>0</v>
      </c>
      <c r="AI1369" s="59"/>
      <c r="AJ1369" s="162" t="str">
        <f>IFERROR($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1[[#This Row],[fees (%)]],"")</f>
        <v/>
      </c>
    </row>
    <row r="1370" spans="1:36" ht="15.75" customHeight="1" x14ac:dyDescent="0.35">
      <c r="A1370" s="55"/>
      <c r="B1370" s="56"/>
      <c r="C1370" s="56"/>
      <c r="D1370" s="56"/>
      <c r="E1370" s="56"/>
      <c r="F1370" s="57"/>
      <c r="G1370" s="67"/>
      <c r="H1370" s="67"/>
      <c r="I1370" s="185"/>
      <c r="J1370" s="58" t="str">
        <f>IFERROR(Tabel1[[#This Row],[risico PF (%)]]/Tabel1[[#This Row],[Fictieve Stoploss (%)]]*-1,"")</f>
        <v/>
      </c>
      <c r="K1370" s="58" t="str">
        <f>IFERROR(Tabel1[[#This Row],[risico PF (%)]]/Tabel1[[#This Row],[Stoploss optie 2 (%)]]*-1,"")</f>
        <v/>
      </c>
      <c r="L1370" s="137"/>
      <c r="M1370" s="137"/>
      <c r="N1370" s="138"/>
      <c r="O1370" s="138"/>
      <c r="P1370" s="57"/>
      <c r="Q1370" s="61"/>
      <c r="R1370" s="61"/>
      <c r="S1370" s="61"/>
      <c r="T1370" s="60"/>
      <c r="U1370" s="60"/>
      <c r="V1370" s="62"/>
      <c r="W1370" s="62"/>
      <c r="X1370" s="76"/>
      <c r="Y1370" s="61"/>
      <c r="Z1370" s="163">
        <f>Tabel1[[#This Row],[prijs voorbij entry (%)]]-Tabel1[[#This Row],[Fictieve Stoploss (%)]]</f>
        <v>0</v>
      </c>
      <c r="AA1370" s="94"/>
      <c r="AB1370" s="94"/>
      <c r="AC1370" s="61"/>
      <c r="AD1370" s="61"/>
      <c r="AE1370" s="61"/>
      <c r="AF1370" s="95"/>
      <c r="AG1370" s="153">
        <f>Tabel1[[#This Row],[eindtijd]]-Tabel1[[#This Row],[starttijd]]</f>
        <v>0</v>
      </c>
      <c r="AI1370" s="59"/>
      <c r="AJ1370" s="162" t="str">
        <f>IFERROR($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1[[#This Row],[fees (%)]],"")</f>
        <v/>
      </c>
    </row>
    <row r="1371" spans="1:36" ht="15.75" customHeight="1" x14ac:dyDescent="0.35">
      <c r="A1371" s="55"/>
      <c r="B1371" s="56"/>
      <c r="C1371" s="56"/>
      <c r="D1371" s="56"/>
      <c r="E1371" s="56"/>
      <c r="F1371" s="57"/>
      <c r="G1371" s="67"/>
      <c r="H1371" s="67"/>
      <c r="I1371" s="185"/>
      <c r="J1371" s="58" t="str">
        <f>IFERROR(Tabel1[[#This Row],[risico PF (%)]]/Tabel1[[#This Row],[Fictieve Stoploss (%)]]*-1,"")</f>
        <v/>
      </c>
      <c r="K1371" s="58" t="str">
        <f>IFERROR(Tabel1[[#This Row],[risico PF (%)]]/Tabel1[[#This Row],[Stoploss optie 2 (%)]]*-1,"")</f>
        <v/>
      </c>
      <c r="L1371" s="137"/>
      <c r="M1371" s="137"/>
      <c r="N1371" s="138"/>
      <c r="O1371" s="138"/>
      <c r="P1371" s="57"/>
      <c r="Q1371" s="61"/>
      <c r="R1371" s="61"/>
      <c r="S1371" s="61"/>
      <c r="T1371" s="60"/>
      <c r="U1371" s="60"/>
      <c r="V1371" s="62"/>
      <c r="W1371" s="62"/>
      <c r="X1371" s="76"/>
      <c r="Y1371" s="61"/>
      <c r="Z1371" s="163">
        <f>Tabel1[[#This Row],[prijs voorbij entry (%)]]-Tabel1[[#This Row],[Fictieve Stoploss (%)]]</f>
        <v>0</v>
      </c>
      <c r="AA1371" s="94"/>
      <c r="AB1371" s="94"/>
      <c r="AC1371" s="61"/>
      <c r="AD1371" s="61"/>
      <c r="AE1371" s="61"/>
      <c r="AF1371" s="95"/>
      <c r="AG1371" s="153">
        <f>Tabel1[[#This Row],[eindtijd]]-Tabel1[[#This Row],[starttijd]]</f>
        <v>0</v>
      </c>
      <c r="AI1371" s="59"/>
      <c r="AJ1371" s="162" t="str">
        <f>IFERROR($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1[[#This Row],[fees (%)]],"")</f>
        <v/>
      </c>
    </row>
    <row r="1372" spans="1:36" ht="15.75" customHeight="1" x14ac:dyDescent="0.35">
      <c r="A1372" s="55"/>
      <c r="B1372" s="56"/>
      <c r="C1372" s="56"/>
      <c r="D1372" s="56"/>
      <c r="E1372" s="56"/>
      <c r="F1372" s="57"/>
      <c r="G1372" s="67"/>
      <c r="H1372" s="67"/>
      <c r="I1372" s="185"/>
      <c r="J1372" s="58" t="str">
        <f>IFERROR(Tabel1[[#This Row],[risico PF (%)]]/Tabel1[[#This Row],[Fictieve Stoploss (%)]]*-1,"")</f>
        <v/>
      </c>
      <c r="K1372" s="58" t="str">
        <f>IFERROR(Tabel1[[#This Row],[risico PF (%)]]/Tabel1[[#This Row],[Stoploss optie 2 (%)]]*-1,"")</f>
        <v/>
      </c>
      <c r="L1372" s="137"/>
      <c r="M1372" s="137"/>
      <c r="N1372" s="138"/>
      <c r="O1372" s="138"/>
      <c r="P1372" s="57"/>
      <c r="Q1372" s="61"/>
      <c r="R1372" s="61"/>
      <c r="S1372" s="61"/>
      <c r="T1372" s="60"/>
      <c r="U1372" s="60"/>
      <c r="V1372" s="62"/>
      <c r="W1372" s="62"/>
      <c r="X1372" s="76"/>
      <c r="Y1372" s="61"/>
      <c r="Z1372" s="163">
        <f>Tabel1[[#This Row],[prijs voorbij entry (%)]]-Tabel1[[#This Row],[Fictieve Stoploss (%)]]</f>
        <v>0</v>
      </c>
      <c r="AA1372" s="94"/>
      <c r="AB1372" s="94"/>
      <c r="AC1372" s="61"/>
      <c r="AD1372" s="61"/>
      <c r="AE1372" s="61"/>
      <c r="AF1372" s="95"/>
      <c r="AG1372" s="153">
        <f>Tabel1[[#This Row],[eindtijd]]-Tabel1[[#This Row],[starttijd]]</f>
        <v>0</v>
      </c>
      <c r="AI1372" s="59"/>
      <c r="AJ1372" s="162" t="str">
        <f>IFERROR($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1[[#This Row],[fees (%)]],"")</f>
        <v/>
      </c>
    </row>
    <row r="1373" spans="1:36" ht="15.75" customHeight="1" x14ac:dyDescent="0.35">
      <c r="A1373" s="55"/>
      <c r="B1373" s="56"/>
      <c r="C1373" s="56"/>
      <c r="D1373" s="56"/>
      <c r="E1373" s="56"/>
      <c r="F1373" s="57"/>
      <c r="G1373" s="67"/>
      <c r="H1373" s="67"/>
      <c r="I1373" s="185"/>
      <c r="J1373" s="58" t="str">
        <f>IFERROR(Tabel1[[#This Row],[risico PF (%)]]/Tabel1[[#This Row],[Fictieve Stoploss (%)]]*-1,"")</f>
        <v/>
      </c>
      <c r="K1373" s="58" t="str">
        <f>IFERROR(Tabel1[[#This Row],[risico PF (%)]]/Tabel1[[#This Row],[Stoploss optie 2 (%)]]*-1,"")</f>
        <v/>
      </c>
      <c r="L1373" s="137"/>
      <c r="M1373" s="137"/>
      <c r="N1373" s="138"/>
      <c r="O1373" s="138"/>
      <c r="P1373" s="57"/>
      <c r="Q1373" s="61"/>
      <c r="R1373" s="61"/>
      <c r="S1373" s="61"/>
      <c r="T1373" s="60"/>
      <c r="U1373" s="60"/>
      <c r="V1373" s="62"/>
      <c r="W1373" s="62"/>
      <c r="X1373" s="76"/>
      <c r="Y1373" s="61"/>
      <c r="Z1373" s="163">
        <f>Tabel1[[#This Row],[prijs voorbij entry (%)]]-Tabel1[[#This Row],[Fictieve Stoploss (%)]]</f>
        <v>0</v>
      </c>
      <c r="AA1373" s="94"/>
      <c r="AB1373" s="94"/>
      <c r="AC1373" s="61"/>
      <c r="AD1373" s="61"/>
      <c r="AE1373" s="61"/>
      <c r="AF1373" s="95"/>
      <c r="AG1373" s="153">
        <f>Tabel1[[#This Row],[eindtijd]]-Tabel1[[#This Row],[starttijd]]</f>
        <v>0</v>
      </c>
      <c r="AI1373" s="59"/>
      <c r="AJ1373" s="162" t="str">
        <f>IFERROR($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1[[#This Row],[fees (%)]],"")</f>
        <v/>
      </c>
    </row>
    <row r="1374" spans="1:36" ht="15.75" customHeight="1" x14ac:dyDescent="0.35">
      <c r="A1374" s="55"/>
      <c r="B1374" s="56"/>
      <c r="C1374" s="56"/>
      <c r="D1374" s="56"/>
      <c r="E1374" s="56"/>
      <c r="F1374" s="57"/>
      <c r="G1374" s="67"/>
      <c r="H1374" s="67"/>
      <c r="I1374" s="185"/>
      <c r="J1374" s="58" t="str">
        <f>IFERROR(Tabel1[[#This Row],[risico PF (%)]]/Tabel1[[#This Row],[Fictieve Stoploss (%)]]*-1,"")</f>
        <v/>
      </c>
      <c r="K1374" s="58" t="str">
        <f>IFERROR(Tabel1[[#This Row],[risico PF (%)]]/Tabel1[[#This Row],[Stoploss optie 2 (%)]]*-1,"")</f>
        <v/>
      </c>
      <c r="L1374" s="137"/>
      <c r="M1374" s="137"/>
      <c r="N1374" s="138"/>
      <c r="O1374" s="138"/>
      <c r="P1374" s="57"/>
      <c r="Q1374" s="61"/>
      <c r="R1374" s="61"/>
      <c r="S1374" s="61"/>
      <c r="T1374" s="60"/>
      <c r="U1374" s="60"/>
      <c r="V1374" s="62"/>
      <c r="W1374" s="62"/>
      <c r="X1374" s="76"/>
      <c r="Y1374" s="61"/>
      <c r="Z1374" s="163">
        <f>Tabel1[[#This Row],[prijs voorbij entry (%)]]-Tabel1[[#This Row],[Fictieve Stoploss (%)]]</f>
        <v>0</v>
      </c>
      <c r="AA1374" s="94"/>
      <c r="AB1374" s="94"/>
      <c r="AC1374" s="61"/>
      <c r="AD1374" s="61"/>
      <c r="AE1374" s="61"/>
      <c r="AF1374" s="95"/>
      <c r="AG1374" s="153">
        <f>Tabel1[[#This Row],[eindtijd]]-Tabel1[[#This Row],[starttijd]]</f>
        <v>0</v>
      </c>
      <c r="AI1374" s="59"/>
      <c r="AJ1374" s="162" t="str">
        <f>IFERROR($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1[[#This Row],[fees (%)]],"")</f>
        <v/>
      </c>
    </row>
    <row r="1375" spans="1:36" ht="15.75" customHeight="1" x14ac:dyDescent="0.35">
      <c r="A1375" s="55"/>
      <c r="B1375" s="56"/>
      <c r="C1375" s="56"/>
      <c r="D1375" s="56"/>
      <c r="E1375" s="56"/>
      <c r="F1375" s="57"/>
      <c r="G1375" s="67"/>
      <c r="H1375" s="67"/>
      <c r="I1375" s="185"/>
      <c r="J1375" s="58" t="str">
        <f>IFERROR(Tabel1[[#This Row],[risico PF (%)]]/Tabel1[[#This Row],[Fictieve Stoploss (%)]]*-1,"")</f>
        <v/>
      </c>
      <c r="K1375" s="58" t="str">
        <f>IFERROR(Tabel1[[#This Row],[risico PF (%)]]/Tabel1[[#This Row],[Stoploss optie 2 (%)]]*-1,"")</f>
        <v/>
      </c>
      <c r="L1375" s="137"/>
      <c r="M1375" s="137"/>
      <c r="N1375" s="138"/>
      <c r="O1375" s="138"/>
      <c r="P1375" s="57"/>
      <c r="Q1375" s="61"/>
      <c r="R1375" s="61"/>
      <c r="S1375" s="61"/>
      <c r="T1375" s="60"/>
      <c r="U1375" s="60"/>
      <c r="V1375" s="62"/>
      <c r="W1375" s="62"/>
      <c r="X1375" s="76"/>
      <c r="Y1375" s="61"/>
      <c r="Z1375" s="163">
        <f>Tabel1[[#This Row],[prijs voorbij entry (%)]]-Tabel1[[#This Row],[Fictieve Stoploss (%)]]</f>
        <v>0</v>
      </c>
      <c r="AA1375" s="94"/>
      <c r="AB1375" s="94"/>
      <c r="AC1375" s="61"/>
      <c r="AD1375" s="61"/>
      <c r="AE1375" s="61"/>
      <c r="AF1375" s="95"/>
      <c r="AG1375" s="153">
        <f>Tabel1[[#This Row],[eindtijd]]-Tabel1[[#This Row],[starttijd]]</f>
        <v>0</v>
      </c>
      <c r="AI1375" s="59"/>
      <c r="AJ1375" s="162" t="str">
        <f>IFERROR($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1[[#This Row],[fees (%)]],"")</f>
        <v/>
      </c>
    </row>
    <row r="1376" spans="1:36" ht="15.75" customHeight="1" x14ac:dyDescent="0.35">
      <c r="A1376" s="55"/>
      <c r="B1376" s="56"/>
      <c r="C1376" s="56"/>
      <c r="D1376" s="56"/>
      <c r="E1376" s="56"/>
      <c r="F1376" s="57"/>
      <c r="G1376" s="67"/>
      <c r="H1376" s="67"/>
      <c r="I1376" s="185"/>
      <c r="J1376" s="58" t="str">
        <f>IFERROR(Tabel1[[#This Row],[risico PF (%)]]/Tabel1[[#This Row],[Fictieve Stoploss (%)]]*-1,"")</f>
        <v/>
      </c>
      <c r="K1376" s="58" t="str">
        <f>IFERROR(Tabel1[[#This Row],[risico PF (%)]]/Tabel1[[#This Row],[Stoploss optie 2 (%)]]*-1,"")</f>
        <v/>
      </c>
      <c r="L1376" s="137"/>
      <c r="M1376" s="137"/>
      <c r="N1376" s="138"/>
      <c r="O1376" s="138"/>
      <c r="P1376" s="57"/>
      <c r="Q1376" s="61"/>
      <c r="R1376" s="61"/>
      <c r="S1376" s="61"/>
      <c r="T1376" s="60"/>
      <c r="U1376" s="60"/>
      <c r="V1376" s="62"/>
      <c r="W1376" s="62"/>
      <c r="X1376" s="76"/>
      <c r="Y1376" s="61"/>
      <c r="Z1376" s="163">
        <f>Tabel1[[#This Row],[prijs voorbij entry (%)]]-Tabel1[[#This Row],[Fictieve Stoploss (%)]]</f>
        <v>0</v>
      </c>
      <c r="AA1376" s="94"/>
      <c r="AB1376" s="94"/>
      <c r="AC1376" s="61"/>
      <c r="AD1376" s="61"/>
      <c r="AE1376" s="61"/>
      <c r="AF1376" s="95"/>
      <c r="AG1376" s="153">
        <f>Tabel1[[#This Row],[eindtijd]]-Tabel1[[#This Row],[starttijd]]</f>
        <v>0</v>
      </c>
      <c r="AI1376" s="59"/>
      <c r="AJ1376" s="162" t="str">
        <f>IFERROR($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1[[#This Row],[fees (%)]],"")</f>
        <v/>
      </c>
    </row>
    <row r="1377" spans="1:36" ht="15.75" customHeight="1" x14ac:dyDescent="0.35">
      <c r="A1377" s="55"/>
      <c r="B1377" s="56"/>
      <c r="C1377" s="56"/>
      <c r="D1377" s="56"/>
      <c r="E1377" s="56"/>
      <c r="F1377" s="57"/>
      <c r="G1377" s="67"/>
      <c r="H1377" s="67"/>
      <c r="I1377" s="185"/>
      <c r="J1377" s="58" t="str">
        <f>IFERROR(Tabel1[[#This Row],[risico PF (%)]]/Tabel1[[#This Row],[Fictieve Stoploss (%)]]*-1,"")</f>
        <v/>
      </c>
      <c r="K1377" s="58" t="str">
        <f>IFERROR(Tabel1[[#This Row],[risico PF (%)]]/Tabel1[[#This Row],[Stoploss optie 2 (%)]]*-1,"")</f>
        <v/>
      </c>
      <c r="L1377" s="137"/>
      <c r="M1377" s="137"/>
      <c r="N1377" s="138"/>
      <c r="O1377" s="138"/>
      <c r="P1377" s="57"/>
      <c r="Q1377" s="61"/>
      <c r="R1377" s="61"/>
      <c r="S1377" s="61"/>
      <c r="T1377" s="60"/>
      <c r="U1377" s="60"/>
      <c r="V1377" s="62"/>
      <c r="W1377" s="62"/>
      <c r="X1377" s="76"/>
      <c r="Y1377" s="61"/>
      <c r="Z1377" s="163">
        <f>Tabel1[[#This Row],[prijs voorbij entry (%)]]-Tabel1[[#This Row],[Fictieve Stoploss (%)]]</f>
        <v>0</v>
      </c>
      <c r="AA1377" s="94"/>
      <c r="AB1377" s="94"/>
      <c r="AC1377" s="61"/>
      <c r="AD1377" s="61"/>
      <c r="AE1377" s="61"/>
      <c r="AF1377" s="95"/>
      <c r="AG1377" s="153">
        <f>Tabel1[[#This Row],[eindtijd]]-Tabel1[[#This Row],[starttijd]]</f>
        <v>0</v>
      </c>
      <c r="AI1377" s="59"/>
      <c r="AJ1377" s="162" t="str">
        <f>IFERROR($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1[[#This Row],[fees (%)]],"")</f>
        <v/>
      </c>
    </row>
    <row r="1378" spans="1:36" ht="15.75" customHeight="1" x14ac:dyDescent="0.35">
      <c r="A1378" s="55"/>
      <c r="B1378" s="56"/>
      <c r="C1378" s="56"/>
      <c r="D1378" s="56"/>
      <c r="E1378" s="56"/>
      <c r="F1378" s="57"/>
      <c r="G1378" s="67"/>
      <c r="H1378" s="67"/>
      <c r="I1378" s="185"/>
      <c r="J1378" s="58" t="str">
        <f>IFERROR(Tabel1[[#This Row],[risico PF (%)]]/Tabel1[[#This Row],[Fictieve Stoploss (%)]]*-1,"")</f>
        <v/>
      </c>
      <c r="K1378" s="58" t="str">
        <f>IFERROR(Tabel1[[#This Row],[risico PF (%)]]/Tabel1[[#This Row],[Stoploss optie 2 (%)]]*-1,"")</f>
        <v/>
      </c>
      <c r="L1378" s="137"/>
      <c r="M1378" s="137"/>
      <c r="N1378" s="138"/>
      <c r="O1378" s="138"/>
      <c r="P1378" s="57"/>
      <c r="Q1378" s="61"/>
      <c r="R1378" s="61"/>
      <c r="S1378" s="61"/>
      <c r="T1378" s="60"/>
      <c r="U1378" s="60"/>
      <c r="V1378" s="62"/>
      <c r="W1378" s="62"/>
      <c r="X1378" s="76"/>
      <c r="Y1378" s="61"/>
      <c r="Z1378" s="163">
        <f>Tabel1[[#This Row],[prijs voorbij entry (%)]]-Tabel1[[#This Row],[Fictieve Stoploss (%)]]</f>
        <v>0</v>
      </c>
      <c r="AA1378" s="94"/>
      <c r="AB1378" s="94"/>
      <c r="AC1378" s="61"/>
      <c r="AD1378" s="61"/>
      <c r="AE1378" s="61"/>
      <c r="AF1378" s="95"/>
      <c r="AG1378" s="153">
        <f>Tabel1[[#This Row],[eindtijd]]-Tabel1[[#This Row],[starttijd]]</f>
        <v>0</v>
      </c>
      <c r="AI1378" s="59"/>
      <c r="AJ1378" s="162" t="str">
        <f>IFERROR($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1[[#This Row],[fees (%)]],"")</f>
        <v/>
      </c>
    </row>
    <row r="1379" spans="1:36" ht="15.75" customHeight="1" x14ac:dyDescent="0.35">
      <c r="A1379" s="55"/>
      <c r="B1379" s="56"/>
      <c r="C1379" s="56"/>
      <c r="D1379" s="56"/>
      <c r="E1379" s="56"/>
      <c r="F1379" s="57"/>
      <c r="G1379" s="67"/>
      <c r="H1379" s="67"/>
      <c r="I1379" s="185"/>
      <c r="J1379" s="58" t="str">
        <f>IFERROR(Tabel1[[#This Row],[risico PF (%)]]/Tabel1[[#This Row],[Fictieve Stoploss (%)]]*-1,"")</f>
        <v/>
      </c>
      <c r="K1379" s="58" t="str">
        <f>IFERROR(Tabel1[[#This Row],[risico PF (%)]]/Tabel1[[#This Row],[Stoploss optie 2 (%)]]*-1,"")</f>
        <v/>
      </c>
      <c r="L1379" s="137"/>
      <c r="M1379" s="137"/>
      <c r="N1379" s="138"/>
      <c r="O1379" s="138"/>
      <c r="P1379" s="57"/>
      <c r="Q1379" s="61"/>
      <c r="R1379" s="61"/>
      <c r="S1379" s="61"/>
      <c r="T1379" s="60"/>
      <c r="U1379" s="60"/>
      <c r="V1379" s="62"/>
      <c r="W1379" s="62"/>
      <c r="X1379" s="76"/>
      <c r="Y1379" s="61"/>
      <c r="Z1379" s="163">
        <f>Tabel1[[#This Row],[prijs voorbij entry (%)]]-Tabel1[[#This Row],[Fictieve Stoploss (%)]]</f>
        <v>0</v>
      </c>
      <c r="AA1379" s="94"/>
      <c r="AB1379" s="94"/>
      <c r="AC1379" s="61"/>
      <c r="AD1379" s="61"/>
      <c r="AE1379" s="61"/>
      <c r="AF1379" s="95"/>
      <c r="AG1379" s="153">
        <f>Tabel1[[#This Row],[eindtijd]]-Tabel1[[#This Row],[starttijd]]</f>
        <v>0</v>
      </c>
      <c r="AI1379" s="59"/>
      <c r="AJ1379" s="162" t="str">
        <f>IFERROR($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1[[#This Row],[fees (%)]],"")</f>
        <v/>
      </c>
    </row>
    <row r="1380" spans="1:36" ht="15.75" customHeight="1" x14ac:dyDescent="0.35">
      <c r="A1380" s="55"/>
      <c r="B1380" s="56"/>
      <c r="C1380" s="56"/>
      <c r="D1380" s="56"/>
      <c r="E1380" s="56"/>
      <c r="F1380" s="57"/>
      <c r="G1380" s="67"/>
      <c r="H1380" s="67"/>
      <c r="I1380" s="185"/>
      <c r="J1380" s="58" t="str">
        <f>IFERROR(Tabel1[[#This Row],[risico PF (%)]]/Tabel1[[#This Row],[Fictieve Stoploss (%)]]*-1,"")</f>
        <v/>
      </c>
      <c r="K1380" s="58" t="str">
        <f>IFERROR(Tabel1[[#This Row],[risico PF (%)]]/Tabel1[[#This Row],[Stoploss optie 2 (%)]]*-1,"")</f>
        <v/>
      </c>
      <c r="L1380" s="137"/>
      <c r="M1380" s="137"/>
      <c r="N1380" s="138"/>
      <c r="O1380" s="138"/>
      <c r="P1380" s="57"/>
      <c r="Q1380" s="61"/>
      <c r="R1380" s="61"/>
      <c r="S1380" s="61"/>
      <c r="T1380" s="60"/>
      <c r="U1380" s="60"/>
      <c r="V1380" s="62"/>
      <c r="W1380" s="62"/>
      <c r="X1380" s="76"/>
      <c r="Y1380" s="61"/>
      <c r="Z1380" s="163">
        <f>Tabel1[[#This Row],[prijs voorbij entry (%)]]-Tabel1[[#This Row],[Fictieve Stoploss (%)]]</f>
        <v>0</v>
      </c>
      <c r="AA1380" s="94"/>
      <c r="AB1380" s="94"/>
      <c r="AC1380" s="61"/>
      <c r="AD1380" s="61"/>
      <c r="AE1380" s="61"/>
      <c r="AF1380" s="95"/>
      <c r="AG1380" s="153">
        <f>Tabel1[[#This Row],[eindtijd]]-Tabel1[[#This Row],[starttijd]]</f>
        <v>0</v>
      </c>
      <c r="AI1380" s="59"/>
      <c r="AJ1380" s="162" t="str">
        <f>IFERROR($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1[[#This Row],[fees (%)]],"")</f>
        <v/>
      </c>
    </row>
    <row r="1381" spans="1:36" ht="15.75" customHeight="1" x14ac:dyDescent="0.35">
      <c r="A1381" s="55"/>
      <c r="B1381" s="56"/>
      <c r="C1381" s="56"/>
      <c r="D1381" s="56"/>
      <c r="E1381" s="56"/>
      <c r="F1381" s="57"/>
      <c r="G1381" s="67"/>
      <c r="H1381" s="67"/>
      <c r="I1381" s="185"/>
      <c r="J1381" s="58" t="str">
        <f>IFERROR(Tabel1[[#This Row],[risico PF (%)]]/Tabel1[[#This Row],[Fictieve Stoploss (%)]]*-1,"")</f>
        <v/>
      </c>
      <c r="K1381" s="58" t="str">
        <f>IFERROR(Tabel1[[#This Row],[risico PF (%)]]/Tabel1[[#This Row],[Stoploss optie 2 (%)]]*-1,"")</f>
        <v/>
      </c>
      <c r="L1381" s="137"/>
      <c r="M1381" s="137"/>
      <c r="N1381" s="138"/>
      <c r="O1381" s="138"/>
      <c r="P1381" s="57"/>
      <c r="Q1381" s="61"/>
      <c r="R1381" s="61"/>
      <c r="S1381" s="61"/>
      <c r="T1381" s="60"/>
      <c r="U1381" s="60"/>
      <c r="V1381" s="62"/>
      <c r="W1381" s="62"/>
      <c r="X1381" s="76"/>
      <c r="Y1381" s="61"/>
      <c r="Z1381" s="163">
        <f>Tabel1[[#This Row],[prijs voorbij entry (%)]]-Tabel1[[#This Row],[Fictieve Stoploss (%)]]</f>
        <v>0</v>
      </c>
      <c r="AA1381" s="94"/>
      <c r="AB1381" s="94"/>
      <c r="AC1381" s="61"/>
      <c r="AD1381" s="61"/>
      <c r="AE1381" s="61"/>
      <c r="AF1381" s="95"/>
      <c r="AG1381" s="153">
        <f>Tabel1[[#This Row],[eindtijd]]-Tabel1[[#This Row],[starttijd]]</f>
        <v>0</v>
      </c>
      <c r="AI1381" s="59"/>
      <c r="AJ1381" s="162" t="str">
        <f>IFERROR($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1[[#This Row],[fees (%)]],"")</f>
        <v/>
      </c>
    </row>
    <row r="1382" spans="1:36" ht="15.75" customHeight="1" x14ac:dyDescent="0.35">
      <c r="A1382" s="55"/>
      <c r="B1382" s="56"/>
      <c r="C1382" s="56"/>
      <c r="D1382" s="56"/>
      <c r="E1382" s="56"/>
      <c r="F1382" s="57"/>
      <c r="G1382" s="67"/>
      <c r="H1382" s="67"/>
      <c r="I1382" s="185"/>
      <c r="J1382" s="58" t="str">
        <f>IFERROR(Tabel1[[#This Row],[risico PF (%)]]/Tabel1[[#This Row],[Fictieve Stoploss (%)]]*-1,"")</f>
        <v/>
      </c>
      <c r="K1382" s="58" t="str">
        <f>IFERROR(Tabel1[[#This Row],[risico PF (%)]]/Tabel1[[#This Row],[Stoploss optie 2 (%)]]*-1,"")</f>
        <v/>
      </c>
      <c r="L1382" s="137"/>
      <c r="M1382" s="137"/>
      <c r="N1382" s="138"/>
      <c r="O1382" s="138"/>
      <c r="P1382" s="57"/>
      <c r="Q1382" s="61"/>
      <c r="R1382" s="61"/>
      <c r="S1382" s="61"/>
      <c r="T1382" s="60"/>
      <c r="U1382" s="60"/>
      <c r="V1382" s="62"/>
      <c r="W1382" s="62"/>
      <c r="X1382" s="76"/>
      <c r="Y1382" s="61"/>
      <c r="Z1382" s="163">
        <f>Tabel1[[#This Row],[prijs voorbij entry (%)]]-Tabel1[[#This Row],[Fictieve Stoploss (%)]]</f>
        <v>0</v>
      </c>
      <c r="AA1382" s="94"/>
      <c r="AB1382" s="94"/>
      <c r="AC1382" s="61"/>
      <c r="AD1382" s="61"/>
      <c r="AE1382" s="61"/>
      <c r="AF1382" s="95"/>
      <c r="AG1382" s="153">
        <f>Tabel1[[#This Row],[eindtijd]]-Tabel1[[#This Row],[starttijd]]</f>
        <v>0</v>
      </c>
      <c r="AI1382" s="59"/>
      <c r="AJ1382" s="162" t="str">
        <f>IFERROR($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1[[#This Row],[fees (%)]],"")</f>
        <v/>
      </c>
    </row>
    <row r="1383" spans="1:36" ht="15.75" customHeight="1" x14ac:dyDescent="0.35">
      <c r="A1383" s="55"/>
      <c r="B1383" s="56"/>
      <c r="C1383" s="56"/>
      <c r="D1383" s="56"/>
      <c r="E1383" s="56"/>
      <c r="F1383" s="57"/>
      <c r="G1383" s="67"/>
      <c r="H1383" s="67"/>
      <c r="I1383" s="185"/>
      <c r="J1383" s="58" t="str">
        <f>IFERROR(Tabel1[[#This Row],[risico PF (%)]]/Tabel1[[#This Row],[Fictieve Stoploss (%)]]*-1,"")</f>
        <v/>
      </c>
      <c r="K1383" s="58" t="str">
        <f>IFERROR(Tabel1[[#This Row],[risico PF (%)]]/Tabel1[[#This Row],[Stoploss optie 2 (%)]]*-1,"")</f>
        <v/>
      </c>
      <c r="L1383" s="137"/>
      <c r="M1383" s="137"/>
      <c r="N1383" s="138"/>
      <c r="O1383" s="138"/>
      <c r="P1383" s="57"/>
      <c r="Q1383" s="61"/>
      <c r="R1383" s="61"/>
      <c r="S1383" s="61"/>
      <c r="T1383" s="60"/>
      <c r="U1383" s="60"/>
      <c r="V1383" s="62"/>
      <c r="W1383" s="62"/>
      <c r="X1383" s="76"/>
      <c r="Y1383" s="61"/>
      <c r="Z1383" s="163">
        <f>Tabel1[[#This Row],[prijs voorbij entry (%)]]-Tabel1[[#This Row],[Fictieve Stoploss (%)]]</f>
        <v>0</v>
      </c>
      <c r="AA1383" s="94"/>
      <c r="AB1383" s="94"/>
      <c r="AC1383" s="61"/>
      <c r="AD1383" s="61"/>
      <c r="AE1383" s="61"/>
      <c r="AF1383" s="95"/>
      <c r="AG1383" s="153">
        <f>Tabel1[[#This Row],[eindtijd]]-Tabel1[[#This Row],[starttijd]]</f>
        <v>0</v>
      </c>
      <c r="AI1383" s="59"/>
      <c r="AJ1383" s="162" t="str">
        <f>IFERROR($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1[[#This Row],[fees (%)]],"")</f>
        <v/>
      </c>
    </row>
    <row r="1384" spans="1:36" ht="15.75" customHeight="1" x14ac:dyDescent="0.35">
      <c r="A1384" s="55"/>
      <c r="B1384" s="56"/>
      <c r="C1384" s="56"/>
      <c r="D1384" s="56"/>
      <c r="E1384" s="56"/>
      <c r="F1384" s="57"/>
      <c r="G1384" s="67"/>
      <c r="H1384" s="67"/>
      <c r="I1384" s="185"/>
      <c r="J1384" s="58" t="str">
        <f>IFERROR(Tabel1[[#This Row],[risico PF (%)]]/Tabel1[[#This Row],[Fictieve Stoploss (%)]]*-1,"")</f>
        <v/>
      </c>
      <c r="K1384" s="58" t="str">
        <f>IFERROR(Tabel1[[#This Row],[risico PF (%)]]/Tabel1[[#This Row],[Stoploss optie 2 (%)]]*-1,"")</f>
        <v/>
      </c>
      <c r="L1384" s="137"/>
      <c r="M1384" s="137"/>
      <c r="N1384" s="138"/>
      <c r="O1384" s="138"/>
      <c r="P1384" s="57"/>
      <c r="Q1384" s="61"/>
      <c r="R1384" s="61"/>
      <c r="S1384" s="61"/>
      <c r="T1384" s="60"/>
      <c r="U1384" s="60"/>
      <c r="V1384" s="62"/>
      <c r="W1384" s="62"/>
      <c r="X1384" s="76"/>
      <c r="Y1384" s="61"/>
      <c r="Z1384" s="163">
        <f>Tabel1[[#This Row],[prijs voorbij entry (%)]]-Tabel1[[#This Row],[Fictieve Stoploss (%)]]</f>
        <v>0</v>
      </c>
      <c r="AA1384" s="94"/>
      <c r="AB1384" s="94"/>
      <c r="AC1384" s="61"/>
      <c r="AD1384" s="61"/>
      <c r="AE1384" s="61"/>
      <c r="AF1384" s="95"/>
      <c r="AG1384" s="153">
        <f>Tabel1[[#This Row],[eindtijd]]-Tabel1[[#This Row],[starttijd]]</f>
        <v>0</v>
      </c>
      <c r="AI1384" s="59"/>
      <c r="AJ1384" s="162" t="str">
        <f>IFERROR($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1[[#This Row],[fees (%)]],"")</f>
        <v/>
      </c>
    </row>
    <row r="1385" spans="1:36" ht="15.75" customHeight="1" x14ac:dyDescent="0.35">
      <c r="A1385" s="55"/>
      <c r="B1385" s="56"/>
      <c r="C1385" s="56"/>
      <c r="D1385" s="56"/>
      <c r="E1385" s="56"/>
      <c r="F1385" s="57"/>
      <c r="G1385" s="67"/>
      <c r="H1385" s="67"/>
      <c r="I1385" s="185"/>
      <c r="J1385" s="58" t="str">
        <f>IFERROR(Tabel1[[#This Row],[risico PF (%)]]/Tabel1[[#This Row],[Fictieve Stoploss (%)]]*-1,"")</f>
        <v/>
      </c>
      <c r="K1385" s="58" t="str">
        <f>IFERROR(Tabel1[[#This Row],[risico PF (%)]]/Tabel1[[#This Row],[Stoploss optie 2 (%)]]*-1,"")</f>
        <v/>
      </c>
      <c r="L1385" s="137"/>
      <c r="M1385" s="137"/>
      <c r="N1385" s="138"/>
      <c r="O1385" s="138"/>
      <c r="P1385" s="57"/>
      <c r="Q1385" s="61"/>
      <c r="R1385" s="61"/>
      <c r="S1385" s="61"/>
      <c r="T1385" s="60"/>
      <c r="U1385" s="60"/>
      <c r="V1385" s="62"/>
      <c r="W1385" s="62"/>
      <c r="X1385" s="76"/>
      <c r="Y1385" s="61"/>
      <c r="Z1385" s="163">
        <f>Tabel1[[#This Row],[prijs voorbij entry (%)]]-Tabel1[[#This Row],[Fictieve Stoploss (%)]]</f>
        <v>0</v>
      </c>
      <c r="AA1385" s="94"/>
      <c r="AB1385" s="94"/>
      <c r="AC1385" s="61"/>
      <c r="AD1385" s="61"/>
      <c r="AE1385" s="61"/>
      <c r="AF1385" s="95"/>
      <c r="AG1385" s="153">
        <f>Tabel1[[#This Row],[eindtijd]]-Tabel1[[#This Row],[starttijd]]</f>
        <v>0</v>
      </c>
      <c r="AI1385" s="59"/>
      <c r="AJ1385" s="162" t="str">
        <f>IFERROR($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1[[#This Row],[fees (%)]],"")</f>
        <v/>
      </c>
    </row>
    <row r="1386" spans="1:36" ht="15.75" customHeight="1" x14ac:dyDescent="0.35">
      <c r="A1386" s="55"/>
      <c r="B1386" s="56"/>
      <c r="C1386" s="56"/>
      <c r="D1386" s="56"/>
      <c r="E1386" s="56"/>
      <c r="F1386" s="57"/>
      <c r="G1386" s="67"/>
      <c r="H1386" s="67"/>
      <c r="I1386" s="185"/>
      <c r="J1386" s="58" t="str">
        <f>IFERROR(Tabel1[[#This Row],[risico PF (%)]]/Tabel1[[#This Row],[Fictieve Stoploss (%)]]*-1,"")</f>
        <v/>
      </c>
      <c r="K1386" s="58" t="str">
        <f>IFERROR(Tabel1[[#This Row],[risico PF (%)]]/Tabel1[[#This Row],[Stoploss optie 2 (%)]]*-1,"")</f>
        <v/>
      </c>
      <c r="L1386" s="137"/>
      <c r="M1386" s="137"/>
      <c r="N1386" s="138"/>
      <c r="O1386" s="138"/>
      <c r="P1386" s="57"/>
      <c r="Q1386" s="61"/>
      <c r="R1386" s="61"/>
      <c r="S1386" s="61"/>
      <c r="T1386" s="60"/>
      <c r="U1386" s="60"/>
      <c r="V1386" s="62"/>
      <c r="W1386" s="62"/>
      <c r="X1386" s="76"/>
      <c r="Y1386" s="61"/>
      <c r="Z1386" s="163">
        <f>Tabel1[[#This Row],[prijs voorbij entry (%)]]-Tabel1[[#This Row],[Fictieve Stoploss (%)]]</f>
        <v>0</v>
      </c>
      <c r="AA1386" s="94"/>
      <c r="AB1386" s="94"/>
      <c r="AC1386" s="61"/>
      <c r="AD1386" s="61"/>
      <c r="AE1386" s="61"/>
      <c r="AF1386" s="95"/>
      <c r="AG1386" s="153">
        <f>Tabel1[[#This Row],[eindtijd]]-Tabel1[[#This Row],[starttijd]]</f>
        <v>0</v>
      </c>
      <c r="AI1386" s="59"/>
      <c r="AJ1386" s="162" t="str">
        <f>IFERROR($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1[[#This Row],[fees (%)]],"")</f>
        <v/>
      </c>
    </row>
    <row r="1387" spans="1:36" ht="15.75" customHeight="1" x14ac:dyDescent="0.35">
      <c r="A1387" s="55"/>
      <c r="B1387" s="56"/>
      <c r="C1387" s="56"/>
      <c r="D1387" s="56"/>
      <c r="E1387" s="56"/>
      <c r="F1387" s="57"/>
      <c r="G1387" s="67"/>
      <c r="H1387" s="67"/>
      <c r="I1387" s="185"/>
      <c r="J1387" s="58" t="str">
        <f>IFERROR(Tabel1[[#This Row],[risico PF (%)]]/Tabel1[[#This Row],[Fictieve Stoploss (%)]]*-1,"")</f>
        <v/>
      </c>
      <c r="K1387" s="58" t="str">
        <f>IFERROR(Tabel1[[#This Row],[risico PF (%)]]/Tabel1[[#This Row],[Stoploss optie 2 (%)]]*-1,"")</f>
        <v/>
      </c>
      <c r="L1387" s="137"/>
      <c r="M1387" s="137"/>
      <c r="N1387" s="138"/>
      <c r="O1387" s="138"/>
      <c r="P1387" s="57"/>
      <c r="Q1387" s="61"/>
      <c r="R1387" s="61"/>
      <c r="S1387" s="61"/>
      <c r="T1387" s="60"/>
      <c r="U1387" s="60"/>
      <c r="V1387" s="62"/>
      <c r="W1387" s="62"/>
      <c r="X1387" s="76"/>
      <c r="Y1387" s="61"/>
      <c r="Z1387" s="163">
        <f>Tabel1[[#This Row],[prijs voorbij entry (%)]]-Tabel1[[#This Row],[Fictieve Stoploss (%)]]</f>
        <v>0</v>
      </c>
      <c r="AA1387" s="94"/>
      <c r="AB1387" s="94"/>
      <c r="AC1387" s="61"/>
      <c r="AD1387" s="61"/>
      <c r="AE1387" s="61"/>
      <c r="AF1387" s="95"/>
      <c r="AG1387" s="153">
        <f>Tabel1[[#This Row],[eindtijd]]-Tabel1[[#This Row],[starttijd]]</f>
        <v>0</v>
      </c>
      <c r="AI1387" s="59"/>
      <c r="AJ1387" s="162" t="str">
        <f>IFERROR($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1[[#This Row],[fees (%)]],"")</f>
        <v/>
      </c>
    </row>
    <row r="1388" spans="1:36" ht="15.75" customHeight="1" x14ac:dyDescent="0.35">
      <c r="A1388" s="55"/>
      <c r="B1388" s="56"/>
      <c r="C1388" s="56"/>
      <c r="D1388" s="56"/>
      <c r="E1388" s="56"/>
      <c r="F1388" s="57"/>
      <c r="G1388" s="67"/>
      <c r="H1388" s="67"/>
      <c r="I1388" s="185"/>
      <c r="J1388" s="58" t="str">
        <f>IFERROR(Tabel1[[#This Row],[risico PF (%)]]/Tabel1[[#This Row],[Fictieve Stoploss (%)]]*-1,"")</f>
        <v/>
      </c>
      <c r="K1388" s="58" t="str">
        <f>IFERROR(Tabel1[[#This Row],[risico PF (%)]]/Tabel1[[#This Row],[Stoploss optie 2 (%)]]*-1,"")</f>
        <v/>
      </c>
      <c r="L1388" s="137"/>
      <c r="M1388" s="137"/>
      <c r="N1388" s="138"/>
      <c r="O1388" s="138"/>
      <c r="P1388" s="57"/>
      <c r="Q1388" s="61"/>
      <c r="R1388" s="61"/>
      <c r="S1388" s="61"/>
      <c r="T1388" s="60"/>
      <c r="U1388" s="60"/>
      <c r="V1388" s="62"/>
      <c r="W1388" s="62"/>
      <c r="X1388" s="76"/>
      <c r="Y1388" s="61"/>
      <c r="Z1388" s="163">
        <f>Tabel1[[#This Row],[prijs voorbij entry (%)]]-Tabel1[[#This Row],[Fictieve Stoploss (%)]]</f>
        <v>0</v>
      </c>
      <c r="AA1388" s="94"/>
      <c r="AB1388" s="94"/>
      <c r="AC1388" s="61"/>
      <c r="AD1388" s="61"/>
      <c r="AE1388" s="61"/>
      <c r="AF1388" s="95"/>
      <c r="AG1388" s="153">
        <f>Tabel1[[#This Row],[eindtijd]]-Tabel1[[#This Row],[starttijd]]</f>
        <v>0</v>
      </c>
      <c r="AI1388" s="59"/>
      <c r="AJ1388" s="162" t="str">
        <f>IFERROR($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1[[#This Row],[fees (%)]],"")</f>
        <v/>
      </c>
    </row>
    <row r="1389" spans="1:36" ht="15.75" customHeight="1" x14ac:dyDescent="0.35">
      <c r="A1389" s="55"/>
      <c r="B1389" s="56"/>
      <c r="C1389" s="56"/>
      <c r="D1389" s="56"/>
      <c r="E1389" s="56"/>
      <c r="F1389" s="57"/>
      <c r="G1389" s="67"/>
      <c r="H1389" s="67"/>
      <c r="I1389" s="185"/>
      <c r="J1389" s="58" t="str">
        <f>IFERROR(Tabel1[[#This Row],[risico PF (%)]]/Tabel1[[#This Row],[Fictieve Stoploss (%)]]*-1,"")</f>
        <v/>
      </c>
      <c r="K1389" s="58" t="str">
        <f>IFERROR(Tabel1[[#This Row],[risico PF (%)]]/Tabel1[[#This Row],[Stoploss optie 2 (%)]]*-1,"")</f>
        <v/>
      </c>
      <c r="L1389" s="137"/>
      <c r="M1389" s="137"/>
      <c r="N1389" s="138"/>
      <c r="O1389" s="138"/>
      <c r="P1389" s="57"/>
      <c r="Q1389" s="61"/>
      <c r="R1389" s="61"/>
      <c r="S1389" s="61"/>
      <c r="T1389" s="60"/>
      <c r="U1389" s="60"/>
      <c r="V1389" s="62"/>
      <c r="W1389" s="62"/>
      <c r="X1389" s="76"/>
      <c r="Y1389" s="61"/>
      <c r="Z1389" s="163">
        <f>Tabel1[[#This Row],[prijs voorbij entry (%)]]-Tabel1[[#This Row],[Fictieve Stoploss (%)]]</f>
        <v>0</v>
      </c>
      <c r="AA1389" s="94"/>
      <c r="AB1389" s="94"/>
      <c r="AC1389" s="61"/>
      <c r="AD1389" s="61"/>
      <c r="AE1389" s="61"/>
      <c r="AF1389" s="95"/>
      <c r="AG1389" s="153">
        <f>Tabel1[[#This Row],[eindtijd]]-Tabel1[[#This Row],[starttijd]]</f>
        <v>0</v>
      </c>
      <c r="AI1389" s="59"/>
      <c r="AJ1389" s="162" t="str">
        <f>IFERROR($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1[[#This Row],[fees (%)]],"")</f>
        <v/>
      </c>
    </row>
    <row r="1390" spans="1:36" ht="15.75" customHeight="1" x14ac:dyDescent="0.35">
      <c r="A1390" s="55"/>
      <c r="B1390" s="56"/>
      <c r="C1390" s="56"/>
      <c r="D1390" s="56"/>
      <c r="E1390" s="56"/>
      <c r="F1390" s="57"/>
      <c r="G1390" s="67"/>
      <c r="H1390" s="67"/>
      <c r="I1390" s="185"/>
      <c r="J1390" s="58" t="str">
        <f>IFERROR(Tabel1[[#This Row],[risico PF (%)]]/Tabel1[[#This Row],[Fictieve Stoploss (%)]]*-1,"")</f>
        <v/>
      </c>
      <c r="K1390" s="58" t="str">
        <f>IFERROR(Tabel1[[#This Row],[risico PF (%)]]/Tabel1[[#This Row],[Stoploss optie 2 (%)]]*-1,"")</f>
        <v/>
      </c>
      <c r="L1390" s="137"/>
      <c r="M1390" s="137"/>
      <c r="N1390" s="138"/>
      <c r="O1390" s="138"/>
      <c r="P1390" s="57"/>
      <c r="Q1390" s="61"/>
      <c r="R1390" s="61"/>
      <c r="S1390" s="61"/>
      <c r="T1390" s="60"/>
      <c r="U1390" s="60"/>
      <c r="V1390" s="62"/>
      <c r="W1390" s="62"/>
      <c r="X1390" s="76"/>
      <c r="Y1390" s="61"/>
      <c r="Z1390" s="163">
        <f>Tabel1[[#This Row],[prijs voorbij entry (%)]]-Tabel1[[#This Row],[Fictieve Stoploss (%)]]</f>
        <v>0</v>
      </c>
      <c r="AA1390" s="94"/>
      <c r="AB1390" s="94"/>
      <c r="AC1390" s="61"/>
      <c r="AD1390" s="61"/>
      <c r="AE1390" s="61"/>
      <c r="AF1390" s="95"/>
      <c r="AG1390" s="153">
        <f>Tabel1[[#This Row],[eindtijd]]-Tabel1[[#This Row],[starttijd]]</f>
        <v>0</v>
      </c>
      <c r="AI1390" s="59"/>
      <c r="AJ1390" s="162" t="str">
        <f>IFERROR($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1[[#This Row],[fees (%)]],"")</f>
        <v/>
      </c>
    </row>
    <row r="1391" spans="1:36" ht="15.75" customHeight="1" x14ac:dyDescent="0.35">
      <c r="A1391" s="55"/>
      <c r="B1391" s="56"/>
      <c r="C1391" s="56"/>
      <c r="D1391" s="56"/>
      <c r="E1391" s="56"/>
      <c r="F1391" s="57"/>
      <c r="G1391" s="67"/>
      <c r="H1391" s="67"/>
      <c r="I1391" s="185"/>
      <c r="J1391" s="58" t="str">
        <f>IFERROR(Tabel1[[#This Row],[risico PF (%)]]/Tabel1[[#This Row],[Fictieve Stoploss (%)]]*-1,"")</f>
        <v/>
      </c>
      <c r="K1391" s="58" t="str">
        <f>IFERROR(Tabel1[[#This Row],[risico PF (%)]]/Tabel1[[#This Row],[Stoploss optie 2 (%)]]*-1,"")</f>
        <v/>
      </c>
      <c r="L1391" s="137"/>
      <c r="M1391" s="137"/>
      <c r="N1391" s="138"/>
      <c r="O1391" s="138"/>
      <c r="P1391" s="57"/>
      <c r="Q1391" s="61"/>
      <c r="R1391" s="61"/>
      <c r="S1391" s="61"/>
      <c r="T1391" s="60"/>
      <c r="U1391" s="60"/>
      <c r="V1391" s="62"/>
      <c r="W1391" s="62"/>
      <c r="X1391" s="76"/>
      <c r="Y1391" s="61"/>
      <c r="Z1391" s="163">
        <f>Tabel1[[#This Row],[prijs voorbij entry (%)]]-Tabel1[[#This Row],[Fictieve Stoploss (%)]]</f>
        <v>0</v>
      </c>
      <c r="AA1391" s="94"/>
      <c r="AB1391" s="94"/>
      <c r="AC1391" s="61"/>
      <c r="AD1391" s="61"/>
      <c r="AE1391" s="61"/>
      <c r="AF1391" s="95"/>
      <c r="AG1391" s="153">
        <f>Tabel1[[#This Row],[eindtijd]]-Tabel1[[#This Row],[starttijd]]</f>
        <v>0</v>
      </c>
      <c r="AI1391" s="59"/>
      <c r="AJ1391" s="162" t="str">
        <f>IFERROR($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1[[#This Row],[fees (%)]],"")</f>
        <v/>
      </c>
    </row>
    <row r="1392" spans="1:36" ht="15.75" customHeight="1" x14ac:dyDescent="0.35">
      <c r="A1392" s="55"/>
      <c r="B1392" s="56"/>
      <c r="C1392" s="56"/>
      <c r="D1392" s="56"/>
      <c r="E1392" s="56"/>
      <c r="F1392" s="57"/>
      <c r="G1392" s="67"/>
      <c r="H1392" s="67"/>
      <c r="I1392" s="185"/>
      <c r="J1392" s="58" t="str">
        <f>IFERROR(Tabel1[[#This Row],[risico PF (%)]]/Tabel1[[#This Row],[Fictieve Stoploss (%)]]*-1,"")</f>
        <v/>
      </c>
      <c r="K1392" s="58" t="str">
        <f>IFERROR(Tabel1[[#This Row],[risico PF (%)]]/Tabel1[[#This Row],[Stoploss optie 2 (%)]]*-1,"")</f>
        <v/>
      </c>
      <c r="L1392" s="137"/>
      <c r="M1392" s="137"/>
      <c r="N1392" s="138"/>
      <c r="O1392" s="138"/>
      <c r="P1392" s="57"/>
      <c r="Q1392" s="61"/>
      <c r="R1392" s="61"/>
      <c r="S1392" s="61"/>
      <c r="T1392" s="60"/>
      <c r="U1392" s="60"/>
      <c r="V1392" s="62"/>
      <c r="W1392" s="62"/>
      <c r="X1392" s="76"/>
      <c r="Y1392" s="61"/>
      <c r="Z1392" s="163">
        <f>Tabel1[[#This Row],[prijs voorbij entry (%)]]-Tabel1[[#This Row],[Fictieve Stoploss (%)]]</f>
        <v>0</v>
      </c>
      <c r="AA1392" s="94"/>
      <c r="AB1392" s="94"/>
      <c r="AC1392" s="61"/>
      <c r="AD1392" s="61"/>
      <c r="AE1392" s="61"/>
      <c r="AF1392" s="95"/>
      <c r="AG1392" s="153">
        <f>Tabel1[[#This Row],[eindtijd]]-Tabel1[[#This Row],[starttijd]]</f>
        <v>0</v>
      </c>
      <c r="AI1392" s="59"/>
      <c r="AJ1392" s="162" t="str">
        <f>IFERROR($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1[[#This Row],[fees (%)]],"")</f>
        <v/>
      </c>
    </row>
    <row r="1393" spans="1:36" ht="15.75" customHeight="1" x14ac:dyDescent="0.35">
      <c r="A1393" s="55"/>
      <c r="B1393" s="56"/>
      <c r="C1393" s="56"/>
      <c r="D1393" s="56"/>
      <c r="E1393" s="56"/>
      <c r="F1393" s="57"/>
      <c r="G1393" s="67"/>
      <c r="H1393" s="67"/>
      <c r="I1393" s="185"/>
      <c r="J1393" s="58" t="str">
        <f>IFERROR(Tabel1[[#This Row],[risico PF (%)]]/Tabel1[[#This Row],[Fictieve Stoploss (%)]]*-1,"")</f>
        <v/>
      </c>
      <c r="K1393" s="58" t="str">
        <f>IFERROR(Tabel1[[#This Row],[risico PF (%)]]/Tabel1[[#This Row],[Stoploss optie 2 (%)]]*-1,"")</f>
        <v/>
      </c>
      <c r="L1393" s="137"/>
      <c r="M1393" s="137"/>
      <c r="N1393" s="138"/>
      <c r="O1393" s="138"/>
      <c r="P1393" s="57"/>
      <c r="Q1393" s="61"/>
      <c r="R1393" s="61"/>
      <c r="S1393" s="61"/>
      <c r="T1393" s="60"/>
      <c r="U1393" s="60"/>
      <c r="V1393" s="62"/>
      <c r="W1393" s="62"/>
      <c r="X1393" s="76"/>
      <c r="Y1393" s="61"/>
      <c r="Z1393" s="163">
        <f>Tabel1[[#This Row],[prijs voorbij entry (%)]]-Tabel1[[#This Row],[Fictieve Stoploss (%)]]</f>
        <v>0</v>
      </c>
      <c r="AA1393" s="94"/>
      <c r="AB1393" s="94"/>
      <c r="AC1393" s="61"/>
      <c r="AD1393" s="61"/>
      <c r="AE1393" s="61"/>
      <c r="AF1393" s="95"/>
      <c r="AG1393" s="153">
        <f>Tabel1[[#This Row],[eindtijd]]-Tabel1[[#This Row],[starttijd]]</f>
        <v>0</v>
      </c>
      <c r="AI1393" s="59"/>
      <c r="AJ1393" s="162" t="str">
        <f>IFERROR($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1[[#This Row],[fees (%)]],"")</f>
        <v/>
      </c>
    </row>
    <row r="1394" spans="1:36" ht="15.75" customHeight="1" x14ac:dyDescent="0.35">
      <c r="A1394" s="55"/>
      <c r="B1394" s="56"/>
      <c r="C1394" s="56"/>
      <c r="D1394" s="56"/>
      <c r="E1394" s="56"/>
      <c r="F1394" s="57"/>
      <c r="G1394" s="67"/>
      <c r="H1394" s="67"/>
      <c r="I1394" s="185"/>
      <c r="J1394" s="58" t="str">
        <f>IFERROR(Tabel1[[#This Row],[risico PF (%)]]/Tabel1[[#This Row],[Fictieve Stoploss (%)]]*-1,"")</f>
        <v/>
      </c>
      <c r="K1394" s="58" t="str">
        <f>IFERROR(Tabel1[[#This Row],[risico PF (%)]]/Tabel1[[#This Row],[Stoploss optie 2 (%)]]*-1,"")</f>
        <v/>
      </c>
      <c r="L1394" s="137"/>
      <c r="M1394" s="137"/>
      <c r="N1394" s="138"/>
      <c r="O1394" s="138"/>
      <c r="P1394" s="57"/>
      <c r="Q1394" s="61"/>
      <c r="R1394" s="61"/>
      <c r="S1394" s="61"/>
      <c r="T1394" s="60"/>
      <c r="U1394" s="60"/>
      <c r="V1394" s="62"/>
      <c r="W1394" s="62"/>
      <c r="X1394" s="76"/>
      <c r="Y1394" s="61"/>
      <c r="Z1394" s="163">
        <f>Tabel1[[#This Row],[prijs voorbij entry (%)]]-Tabel1[[#This Row],[Fictieve Stoploss (%)]]</f>
        <v>0</v>
      </c>
      <c r="AA1394" s="94"/>
      <c r="AB1394" s="94"/>
      <c r="AC1394" s="61"/>
      <c r="AD1394" s="61"/>
      <c r="AE1394" s="61"/>
      <c r="AF1394" s="95"/>
      <c r="AG1394" s="153">
        <f>Tabel1[[#This Row],[eindtijd]]-Tabel1[[#This Row],[starttijd]]</f>
        <v>0</v>
      </c>
      <c r="AI1394" s="59"/>
      <c r="AJ1394" s="162" t="str">
        <f>IFERROR($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1[[#This Row],[fees (%)]],"")</f>
        <v/>
      </c>
    </row>
    <row r="1395" spans="1:36" ht="15.75" customHeight="1" x14ac:dyDescent="0.35">
      <c r="A1395" s="55"/>
      <c r="B1395" s="56"/>
      <c r="C1395" s="56"/>
      <c r="D1395" s="56"/>
      <c r="E1395" s="56"/>
      <c r="F1395" s="57"/>
      <c r="G1395" s="67"/>
      <c r="H1395" s="67"/>
      <c r="I1395" s="185"/>
      <c r="J1395" s="58" t="str">
        <f>IFERROR(Tabel1[[#This Row],[risico PF (%)]]/Tabel1[[#This Row],[Fictieve Stoploss (%)]]*-1,"")</f>
        <v/>
      </c>
      <c r="K1395" s="58" t="str">
        <f>IFERROR(Tabel1[[#This Row],[risico PF (%)]]/Tabel1[[#This Row],[Stoploss optie 2 (%)]]*-1,"")</f>
        <v/>
      </c>
      <c r="L1395" s="137"/>
      <c r="M1395" s="137"/>
      <c r="N1395" s="138"/>
      <c r="O1395" s="138"/>
      <c r="P1395" s="57"/>
      <c r="Q1395" s="61"/>
      <c r="R1395" s="61"/>
      <c r="S1395" s="61"/>
      <c r="T1395" s="60"/>
      <c r="U1395" s="60"/>
      <c r="V1395" s="62"/>
      <c r="W1395" s="62"/>
      <c r="X1395" s="76"/>
      <c r="Y1395" s="61"/>
      <c r="Z1395" s="163">
        <f>Tabel1[[#This Row],[prijs voorbij entry (%)]]-Tabel1[[#This Row],[Fictieve Stoploss (%)]]</f>
        <v>0</v>
      </c>
      <c r="AA1395" s="94"/>
      <c r="AB1395" s="94"/>
      <c r="AC1395" s="61"/>
      <c r="AD1395" s="61"/>
      <c r="AE1395" s="61"/>
      <c r="AF1395" s="95"/>
      <c r="AG1395" s="153">
        <f>Tabel1[[#This Row],[eindtijd]]-Tabel1[[#This Row],[starttijd]]</f>
        <v>0</v>
      </c>
      <c r="AI1395" s="59"/>
      <c r="AJ1395" s="162" t="str">
        <f>IFERROR($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1[[#This Row],[fees (%)]],"")</f>
        <v/>
      </c>
    </row>
    <row r="1396" spans="1:36" ht="15.75" customHeight="1" x14ac:dyDescent="0.35">
      <c r="A1396" s="55"/>
      <c r="B1396" s="56"/>
      <c r="C1396" s="56"/>
      <c r="D1396" s="56"/>
      <c r="E1396" s="56"/>
      <c r="F1396" s="57"/>
      <c r="G1396" s="67"/>
      <c r="H1396" s="67"/>
      <c r="I1396" s="185"/>
      <c r="J1396" s="58" t="str">
        <f>IFERROR(Tabel1[[#This Row],[risico PF (%)]]/Tabel1[[#This Row],[Fictieve Stoploss (%)]]*-1,"")</f>
        <v/>
      </c>
      <c r="K1396" s="58" t="str">
        <f>IFERROR(Tabel1[[#This Row],[risico PF (%)]]/Tabel1[[#This Row],[Stoploss optie 2 (%)]]*-1,"")</f>
        <v/>
      </c>
      <c r="L1396" s="137"/>
      <c r="M1396" s="137"/>
      <c r="N1396" s="138"/>
      <c r="O1396" s="138"/>
      <c r="P1396" s="57"/>
      <c r="Q1396" s="61"/>
      <c r="R1396" s="61"/>
      <c r="S1396" s="61"/>
      <c r="T1396" s="60"/>
      <c r="U1396" s="60"/>
      <c r="V1396" s="62"/>
      <c r="W1396" s="62"/>
      <c r="X1396" s="76"/>
      <c r="Y1396" s="61"/>
      <c r="Z1396" s="163">
        <f>Tabel1[[#This Row],[prijs voorbij entry (%)]]-Tabel1[[#This Row],[Fictieve Stoploss (%)]]</f>
        <v>0</v>
      </c>
      <c r="AA1396" s="94"/>
      <c r="AB1396" s="94"/>
      <c r="AC1396" s="61"/>
      <c r="AD1396" s="61"/>
      <c r="AE1396" s="61"/>
      <c r="AF1396" s="95"/>
      <c r="AG1396" s="153">
        <f>Tabel1[[#This Row],[eindtijd]]-Tabel1[[#This Row],[starttijd]]</f>
        <v>0</v>
      </c>
      <c r="AI1396" s="59"/>
      <c r="AJ1396" s="162" t="str">
        <f>IFERROR($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1[[#This Row],[fees (%)]],"")</f>
        <v/>
      </c>
    </row>
    <row r="1397" spans="1:36" ht="15.75" customHeight="1" x14ac:dyDescent="0.35">
      <c r="A1397" s="55"/>
      <c r="B1397" s="56"/>
      <c r="C1397" s="56"/>
      <c r="D1397" s="56"/>
      <c r="E1397" s="56"/>
      <c r="F1397" s="57"/>
      <c r="G1397" s="67"/>
      <c r="H1397" s="67"/>
      <c r="I1397" s="185"/>
      <c r="J1397" s="58" t="str">
        <f>IFERROR(Tabel1[[#This Row],[risico PF (%)]]/Tabel1[[#This Row],[Fictieve Stoploss (%)]]*-1,"")</f>
        <v/>
      </c>
      <c r="K1397" s="58" t="str">
        <f>IFERROR(Tabel1[[#This Row],[risico PF (%)]]/Tabel1[[#This Row],[Stoploss optie 2 (%)]]*-1,"")</f>
        <v/>
      </c>
      <c r="L1397" s="137"/>
      <c r="M1397" s="137"/>
      <c r="N1397" s="138"/>
      <c r="O1397" s="138"/>
      <c r="P1397" s="57"/>
      <c r="Q1397" s="61"/>
      <c r="R1397" s="61"/>
      <c r="S1397" s="61"/>
      <c r="T1397" s="60"/>
      <c r="U1397" s="60"/>
      <c r="V1397" s="62"/>
      <c r="W1397" s="62"/>
      <c r="X1397" s="76"/>
      <c r="Y1397" s="61"/>
      <c r="Z1397" s="163">
        <f>Tabel1[[#This Row],[prijs voorbij entry (%)]]-Tabel1[[#This Row],[Fictieve Stoploss (%)]]</f>
        <v>0</v>
      </c>
      <c r="AA1397" s="94"/>
      <c r="AB1397" s="94"/>
      <c r="AC1397" s="61"/>
      <c r="AD1397" s="61"/>
      <c r="AE1397" s="61"/>
      <c r="AF1397" s="95"/>
      <c r="AG1397" s="153">
        <f>Tabel1[[#This Row],[eindtijd]]-Tabel1[[#This Row],[starttijd]]</f>
        <v>0</v>
      </c>
      <c r="AI1397" s="59"/>
      <c r="AJ1397" s="162" t="str">
        <f>IFERROR($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1[[#This Row],[fees (%)]],"")</f>
        <v/>
      </c>
    </row>
    <row r="1398" spans="1:36" ht="15.75" customHeight="1" x14ac:dyDescent="0.35">
      <c r="A1398" s="55"/>
      <c r="B1398" s="56"/>
      <c r="C1398" s="56"/>
      <c r="D1398" s="56"/>
      <c r="E1398" s="56"/>
      <c r="F1398" s="57"/>
      <c r="G1398" s="67"/>
      <c r="H1398" s="67"/>
      <c r="I1398" s="185"/>
      <c r="J1398" s="58" t="str">
        <f>IFERROR(Tabel1[[#This Row],[risico PF (%)]]/Tabel1[[#This Row],[Fictieve Stoploss (%)]]*-1,"")</f>
        <v/>
      </c>
      <c r="K1398" s="58" t="str">
        <f>IFERROR(Tabel1[[#This Row],[risico PF (%)]]/Tabel1[[#This Row],[Stoploss optie 2 (%)]]*-1,"")</f>
        <v/>
      </c>
      <c r="L1398" s="137"/>
      <c r="M1398" s="137"/>
      <c r="N1398" s="138"/>
      <c r="O1398" s="138"/>
      <c r="P1398" s="57"/>
      <c r="Q1398" s="61"/>
      <c r="R1398" s="61"/>
      <c r="S1398" s="61"/>
      <c r="T1398" s="60"/>
      <c r="U1398" s="60"/>
      <c r="V1398" s="62"/>
      <c r="W1398" s="62"/>
      <c r="X1398" s="76"/>
      <c r="Y1398" s="61"/>
      <c r="Z1398" s="163">
        <f>Tabel1[[#This Row],[prijs voorbij entry (%)]]-Tabel1[[#This Row],[Fictieve Stoploss (%)]]</f>
        <v>0</v>
      </c>
      <c r="AA1398" s="94"/>
      <c r="AB1398" s="94"/>
      <c r="AC1398" s="61"/>
      <c r="AD1398" s="61"/>
      <c r="AE1398" s="61"/>
      <c r="AF1398" s="95"/>
      <c r="AG1398" s="153">
        <f>Tabel1[[#This Row],[eindtijd]]-Tabel1[[#This Row],[starttijd]]</f>
        <v>0</v>
      </c>
      <c r="AI1398" s="59"/>
      <c r="AJ1398" s="162" t="str">
        <f>IFERROR($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1[[#This Row],[fees (%)]],"")</f>
        <v/>
      </c>
    </row>
    <row r="1399" spans="1:36" ht="15.75" customHeight="1" x14ac:dyDescent="0.35">
      <c r="A1399" s="55"/>
      <c r="B1399" s="56"/>
      <c r="C1399" s="56"/>
      <c r="D1399" s="56"/>
      <c r="E1399" s="56"/>
      <c r="F1399" s="57"/>
      <c r="G1399" s="67"/>
      <c r="H1399" s="67"/>
      <c r="I1399" s="185"/>
      <c r="J1399" s="58" t="str">
        <f>IFERROR(Tabel1[[#This Row],[risico PF (%)]]/Tabel1[[#This Row],[Fictieve Stoploss (%)]]*-1,"")</f>
        <v/>
      </c>
      <c r="K1399" s="58" t="str">
        <f>IFERROR(Tabel1[[#This Row],[risico PF (%)]]/Tabel1[[#This Row],[Stoploss optie 2 (%)]]*-1,"")</f>
        <v/>
      </c>
      <c r="L1399" s="137"/>
      <c r="M1399" s="137"/>
      <c r="N1399" s="138"/>
      <c r="O1399" s="138"/>
      <c r="P1399" s="57"/>
      <c r="Q1399" s="61"/>
      <c r="R1399" s="61"/>
      <c r="S1399" s="61"/>
      <c r="T1399" s="60"/>
      <c r="U1399" s="60"/>
      <c r="V1399" s="62"/>
      <c r="W1399" s="62"/>
      <c r="X1399" s="76"/>
      <c r="Y1399" s="61"/>
      <c r="Z1399" s="163">
        <f>Tabel1[[#This Row],[prijs voorbij entry (%)]]-Tabel1[[#This Row],[Fictieve Stoploss (%)]]</f>
        <v>0</v>
      </c>
      <c r="AA1399" s="94"/>
      <c r="AB1399" s="94"/>
      <c r="AC1399" s="61"/>
      <c r="AD1399" s="61"/>
      <c r="AE1399" s="61"/>
      <c r="AF1399" s="95"/>
      <c r="AG1399" s="153">
        <f>Tabel1[[#This Row],[eindtijd]]-Tabel1[[#This Row],[starttijd]]</f>
        <v>0</v>
      </c>
      <c r="AI1399" s="59"/>
      <c r="AJ1399" s="162" t="str">
        <f>IFERROR($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1[[#This Row],[fees (%)]],"")</f>
        <v/>
      </c>
    </row>
    <row r="1400" spans="1:36" ht="15.75" customHeight="1" x14ac:dyDescent="0.35">
      <c r="A1400" s="55"/>
      <c r="B1400" s="56"/>
      <c r="C1400" s="56"/>
      <c r="D1400" s="56"/>
      <c r="E1400" s="56"/>
      <c r="F1400" s="57"/>
      <c r="G1400" s="67"/>
      <c r="H1400" s="67"/>
      <c r="I1400" s="185"/>
      <c r="J1400" s="58" t="str">
        <f>IFERROR(Tabel1[[#This Row],[risico PF (%)]]/Tabel1[[#This Row],[Fictieve Stoploss (%)]]*-1,"")</f>
        <v/>
      </c>
      <c r="K1400" s="58" t="str">
        <f>IFERROR(Tabel1[[#This Row],[risico PF (%)]]/Tabel1[[#This Row],[Stoploss optie 2 (%)]]*-1,"")</f>
        <v/>
      </c>
      <c r="L1400" s="137"/>
      <c r="M1400" s="137"/>
      <c r="N1400" s="138"/>
      <c r="O1400" s="138"/>
      <c r="P1400" s="57"/>
      <c r="Q1400" s="61"/>
      <c r="R1400" s="61"/>
      <c r="S1400" s="61"/>
      <c r="T1400" s="60"/>
      <c r="U1400" s="60"/>
      <c r="V1400" s="62"/>
      <c r="W1400" s="62"/>
      <c r="X1400" s="76"/>
      <c r="Y1400" s="61"/>
      <c r="Z1400" s="163">
        <f>Tabel1[[#This Row],[prijs voorbij entry (%)]]-Tabel1[[#This Row],[Fictieve Stoploss (%)]]</f>
        <v>0</v>
      </c>
      <c r="AA1400" s="94"/>
      <c r="AB1400" s="94"/>
      <c r="AC1400" s="61"/>
      <c r="AD1400" s="61"/>
      <c r="AE1400" s="61"/>
      <c r="AF1400" s="95"/>
      <c r="AG1400" s="153">
        <f>Tabel1[[#This Row],[eindtijd]]-Tabel1[[#This Row],[starttijd]]</f>
        <v>0</v>
      </c>
      <c r="AI1400" s="59"/>
      <c r="AJ1400" s="162" t="str">
        <f>IFERROR($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1[[#This Row],[fees (%)]],"")</f>
        <v/>
      </c>
    </row>
    <row r="1401" spans="1:36" ht="15.75" customHeight="1" x14ac:dyDescent="0.35">
      <c r="A1401" s="55"/>
      <c r="B1401" s="56"/>
      <c r="C1401" s="56"/>
      <c r="D1401" s="56"/>
      <c r="E1401" s="56"/>
      <c r="F1401" s="57"/>
      <c r="G1401" s="67"/>
      <c r="H1401" s="67"/>
      <c r="I1401" s="185"/>
      <c r="J1401" s="58" t="str">
        <f>IFERROR(Tabel1[[#This Row],[risico PF (%)]]/Tabel1[[#This Row],[Fictieve Stoploss (%)]]*-1,"")</f>
        <v/>
      </c>
      <c r="K1401" s="58" t="str">
        <f>IFERROR(Tabel1[[#This Row],[risico PF (%)]]/Tabel1[[#This Row],[Stoploss optie 2 (%)]]*-1,"")</f>
        <v/>
      </c>
      <c r="L1401" s="137"/>
      <c r="M1401" s="137"/>
      <c r="N1401" s="138"/>
      <c r="O1401" s="138"/>
      <c r="P1401" s="57"/>
      <c r="Q1401" s="61"/>
      <c r="R1401" s="61"/>
      <c r="S1401" s="61"/>
      <c r="T1401" s="60"/>
      <c r="U1401" s="60"/>
      <c r="V1401" s="62"/>
      <c r="W1401" s="62"/>
      <c r="X1401" s="76"/>
      <c r="Y1401" s="61"/>
      <c r="Z1401" s="163">
        <f>Tabel1[[#This Row],[prijs voorbij entry (%)]]-Tabel1[[#This Row],[Fictieve Stoploss (%)]]</f>
        <v>0</v>
      </c>
      <c r="AA1401" s="94"/>
      <c r="AB1401" s="94"/>
      <c r="AC1401" s="61"/>
      <c r="AD1401" s="61"/>
      <c r="AE1401" s="61"/>
      <c r="AF1401" s="95"/>
      <c r="AG1401" s="153">
        <f>Tabel1[[#This Row],[eindtijd]]-Tabel1[[#This Row],[starttijd]]</f>
        <v>0</v>
      </c>
      <c r="AI1401" s="59"/>
      <c r="AJ1401" s="162" t="str">
        <f>IFERROR($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1[[#This Row],[fees (%)]],"")</f>
        <v/>
      </c>
    </row>
    <row r="1402" spans="1:36" ht="15.75" customHeight="1" x14ac:dyDescent="0.35">
      <c r="A1402" s="55"/>
      <c r="B1402" s="56"/>
      <c r="C1402" s="56"/>
      <c r="D1402" s="56"/>
      <c r="E1402" s="56"/>
      <c r="F1402" s="57"/>
      <c r="G1402" s="67"/>
      <c r="H1402" s="67"/>
      <c r="I1402" s="185"/>
      <c r="J1402" s="58" t="str">
        <f>IFERROR(Tabel1[[#This Row],[risico PF (%)]]/Tabel1[[#This Row],[Fictieve Stoploss (%)]]*-1,"")</f>
        <v/>
      </c>
      <c r="K1402" s="58" t="str">
        <f>IFERROR(Tabel1[[#This Row],[risico PF (%)]]/Tabel1[[#This Row],[Stoploss optie 2 (%)]]*-1,"")</f>
        <v/>
      </c>
      <c r="L1402" s="137"/>
      <c r="M1402" s="137"/>
      <c r="N1402" s="138"/>
      <c r="O1402" s="138"/>
      <c r="P1402" s="57"/>
      <c r="Q1402" s="61"/>
      <c r="R1402" s="61"/>
      <c r="S1402" s="61"/>
      <c r="T1402" s="60"/>
      <c r="U1402" s="60"/>
      <c r="V1402" s="62"/>
      <c r="W1402" s="62"/>
      <c r="X1402" s="76"/>
      <c r="Y1402" s="61"/>
      <c r="Z1402" s="163">
        <f>Tabel1[[#This Row],[prijs voorbij entry (%)]]-Tabel1[[#This Row],[Fictieve Stoploss (%)]]</f>
        <v>0</v>
      </c>
      <c r="AA1402" s="94"/>
      <c r="AB1402" s="94"/>
      <c r="AC1402" s="61"/>
      <c r="AD1402" s="61"/>
      <c r="AE1402" s="61"/>
      <c r="AF1402" s="95"/>
      <c r="AG1402" s="153">
        <f>Tabel1[[#This Row],[eindtijd]]-Tabel1[[#This Row],[starttijd]]</f>
        <v>0</v>
      </c>
      <c r="AI1402" s="59"/>
      <c r="AJ1402" s="162" t="str">
        <f>IFERROR($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1[[#This Row],[fees (%)]],"")</f>
        <v/>
      </c>
    </row>
    <row r="1403" spans="1:36" ht="15.75" customHeight="1" x14ac:dyDescent="0.35">
      <c r="A1403" s="55"/>
      <c r="B1403" s="56"/>
      <c r="C1403" s="56"/>
      <c r="D1403" s="56"/>
      <c r="E1403" s="56"/>
      <c r="F1403" s="57"/>
      <c r="G1403" s="67"/>
      <c r="H1403" s="67"/>
      <c r="I1403" s="185"/>
      <c r="J1403" s="58" t="str">
        <f>IFERROR(Tabel1[[#This Row],[risico PF (%)]]/Tabel1[[#This Row],[Fictieve Stoploss (%)]]*-1,"")</f>
        <v/>
      </c>
      <c r="K1403" s="58" t="str">
        <f>IFERROR(Tabel1[[#This Row],[risico PF (%)]]/Tabel1[[#This Row],[Stoploss optie 2 (%)]]*-1,"")</f>
        <v/>
      </c>
      <c r="L1403" s="137"/>
      <c r="M1403" s="137"/>
      <c r="N1403" s="138"/>
      <c r="O1403" s="138"/>
      <c r="P1403" s="57"/>
      <c r="Q1403" s="61"/>
      <c r="R1403" s="61"/>
      <c r="S1403" s="61"/>
      <c r="T1403" s="60"/>
      <c r="U1403" s="60"/>
      <c r="V1403" s="62"/>
      <c r="W1403" s="62"/>
      <c r="X1403" s="76"/>
      <c r="Y1403" s="61"/>
      <c r="Z1403" s="163">
        <f>Tabel1[[#This Row],[prijs voorbij entry (%)]]-Tabel1[[#This Row],[Fictieve Stoploss (%)]]</f>
        <v>0</v>
      </c>
      <c r="AA1403" s="94"/>
      <c r="AB1403" s="94"/>
      <c r="AC1403" s="61"/>
      <c r="AD1403" s="61"/>
      <c r="AE1403" s="61"/>
      <c r="AF1403" s="95"/>
      <c r="AG1403" s="153">
        <f>Tabel1[[#This Row],[eindtijd]]-Tabel1[[#This Row],[starttijd]]</f>
        <v>0</v>
      </c>
      <c r="AI1403" s="59"/>
      <c r="AJ1403" s="162" t="str">
        <f>IFERROR($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1[[#This Row],[fees (%)]],"")</f>
        <v/>
      </c>
    </row>
    <row r="1404" spans="1:36" ht="15.75" customHeight="1" x14ac:dyDescent="0.35">
      <c r="A1404" s="55"/>
      <c r="B1404" s="56"/>
      <c r="C1404" s="56"/>
      <c r="D1404" s="56"/>
      <c r="E1404" s="56"/>
      <c r="F1404" s="57"/>
      <c r="G1404" s="67"/>
      <c r="H1404" s="67"/>
      <c r="I1404" s="185"/>
      <c r="J1404" s="58" t="str">
        <f>IFERROR(Tabel1[[#This Row],[risico PF (%)]]/Tabel1[[#This Row],[Fictieve Stoploss (%)]]*-1,"")</f>
        <v/>
      </c>
      <c r="K1404" s="58" t="str">
        <f>IFERROR(Tabel1[[#This Row],[risico PF (%)]]/Tabel1[[#This Row],[Stoploss optie 2 (%)]]*-1,"")</f>
        <v/>
      </c>
      <c r="L1404" s="137"/>
      <c r="M1404" s="137"/>
      <c r="N1404" s="138"/>
      <c r="O1404" s="138"/>
      <c r="P1404" s="57"/>
      <c r="Q1404" s="61"/>
      <c r="R1404" s="61"/>
      <c r="S1404" s="61"/>
      <c r="T1404" s="60"/>
      <c r="U1404" s="60"/>
      <c r="V1404" s="62"/>
      <c r="W1404" s="62"/>
      <c r="X1404" s="76"/>
      <c r="Y1404" s="61"/>
      <c r="Z1404" s="163">
        <f>Tabel1[[#This Row],[prijs voorbij entry (%)]]-Tabel1[[#This Row],[Fictieve Stoploss (%)]]</f>
        <v>0</v>
      </c>
      <c r="AA1404" s="94"/>
      <c r="AB1404" s="94"/>
      <c r="AC1404" s="61"/>
      <c r="AD1404" s="61"/>
      <c r="AE1404" s="61"/>
      <c r="AF1404" s="95"/>
      <c r="AG1404" s="153">
        <f>Tabel1[[#This Row],[eindtijd]]-Tabel1[[#This Row],[starttijd]]</f>
        <v>0</v>
      </c>
      <c r="AI1404" s="59"/>
      <c r="AJ1404" s="162" t="str">
        <f>IFERROR($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1[[#This Row],[fees (%)]],"")</f>
        <v/>
      </c>
    </row>
    <row r="1405" spans="1:36" ht="15.75" customHeight="1" x14ac:dyDescent="0.35">
      <c r="A1405" s="55"/>
      <c r="B1405" s="56"/>
      <c r="C1405" s="56"/>
      <c r="D1405" s="56"/>
      <c r="E1405" s="56"/>
      <c r="F1405" s="57"/>
      <c r="G1405" s="67"/>
      <c r="H1405" s="67"/>
      <c r="I1405" s="185"/>
      <c r="J1405" s="58" t="str">
        <f>IFERROR(Tabel1[[#This Row],[risico PF (%)]]/Tabel1[[#This Row],[Fictieve Stoploss (%)]]*-1,"")</f>
        <v/>
      </c>
      <c r="K1405" s="58" t="str">
        <f>IFERROR(Tabel1[[#This Row],[risico PF (%)]]/Tabel1[[#This Row],[Stoploss optie 2 (%)]]*-1,"")</f>
        <v/>
      </c>
      <c r="L1405" s="137"/>
      <c r="M1405" s="137"/>
      <c r="N1405" s="138"/>
      <c r="O1405" s="138"/>
      <c r="P1405" s="57"/>
      <c r="Q1405" s="61"/>
      <c r="R1405" s="61"/>
      <c r="S1405" s="61"/>
      <c r="T1405" s="60"/>
      <c r="U1405" s="60"/>
      <c r="V1405" s="62"/>
      <c r="W1405" s="62"/>
      <c r="X1405" s="76"/>
      <c r="Y1405" s="61"/>
      <c r="Z1405" s="163">
        <f>Tabel1[[#This Row],[prijs voorbij entry (%)]]-Tabel1[[#This Row],[Fictieve Stoploss (%)]]</f>
        <v>0</v>
      </c>
      <c r="AA1405" s="94"/>
      <c r="AB1405" s="94"/>
      <c r="AC1405" s="61"/>
      <c r="AD1405" s="61"/>
      <c r="AE1405" s="61"/>
      <c r="AF1405" s="95"/>
      <c r="AG1405" s="153">
        <f>Tabel1[[#This Row],[eindtijd]]-Tabel1[[#This Row],[starttijd]]</f>
        <v>0</v>
      </c>
      <c r="AI1405" s="59"/>
      <c r="AJ1405" s="162" t="str">
        <f>IFERROR($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1[[#This Row],[fees (%)]],"")</f>
        <v/>
      </c>
    </row>
    <row r="1406" spans="1:36" ht="15.75" customHeight="1" x14ac:dyDescent="0.35">
      <c r="A1406" s="55"/>
      <c r="B1406" s="56"/>
      <c r="C1406" s="56"/>
      <c r="D1406" s="56"/>
      <c r="E1406" s="56"/>
      <c r="F1406" s="57"/>
      <c r="G1406" s="67"/>
      <c r="H1406" s="67"/>
      <c r="I1406" s="185"/>
      <c r="J1406" s="58" t="str">
        <f>IFERROR(Tabel1[[#This Row],[risico PF (%)]]/Tabel1[[#This Row],[Fictieve Stoploss (%)]]*-1,"")</f>
        <v/>
      </c>
      <c r="K1406" s="58" t="str">
        <f>IFERROR(Tabel1[[#This Row],[risico PF (%)]]/Tabel1[[#This Row],[Stoploss optie 2 (%)]]*-1,"")</f>
        <v/>
      </c>
      <c r="L1406" s="137"/>
      <c r="M1406" s="137"/>
      <c r="N1406" s="138"/>
      <c r="O1406" s="138"/>
      <c r="P1406" s="57"/>
      <c r="Q1406" s="61"/>
      <c r="R1406" s="61"/>
      <c r="S1406" s="61"/>
      <c r="T1406" s="60"/>
      <c r="U1406" s="60"/>
      <c r="V1406" s="62"/>
      <c r="W1406" s="62"/>
      <c r="X1406" s="76"/>
      <c r="Y1406" s="61"/>
      <c r="Z1406" s="163">
        <f>Tabel1[[#This Row],[prijs voorbij entry (%)]]-Tabel1[[#This Row],[Fictieve Stoploss (%)]]</f>
        <v>0</v>
      </c>
      <c r="AA1406" s="94"/>
      <c r="AB1406" s="94"/>
      <c r="AC1406" s="61"/>
      <c r="AD1406" s="61"/>
      <c r="AE1406" s="61"/>
      <c r="AF1406" s="95"/>
      <c r="AG1406" s="153">
        <f>Tabel1[[#This Row],[eindtijd]]-Tabel1[[#This Row],[starttijd]]</f>
        <v>0</v>
      </c>
      <c r="AI1406" s="59"/>
      <c r="AJ1406" s="162" t="str">
        <f>IFERROR($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1[[#This Row],[fees (%)]],"")</f>
        <v/>
      </c>
    </row>
    <row r="1407" spans="1:36" ht="15.75" customHeight="1" x14ac:dyDescent="0.35">
      <c r="A1407" s="55"/>
      <c r="B1407" s="56"/>
      <c r="C1407" s="56"/>
      <c r="D1407" s="56"/>
      <c r="E1407" s="56"/>
      <c r="F1407" s="57"/>
      <c r="G1407" s="67"/>
      <c r="H1407" s="67"/>
      <c r="I1407" s="185"/>
      <c r="J1407" s="58" t="str">
        <f>IFERROR(Tabel1[[#This Row],[risico PF (%)]]/Tabel1[[#This Row],[Fictieve Stoploss (%)]]*-1,"")</f>
        <v/>
      </c>
      <c r="K1407" s="58" t="str">
        <f>IFERROR(Tabel1[[#This Row],[risico PF (%)]]/Tabel1[[#This Row],[Stoploss optie 2 (%)]]*-1,"")</f>
        <v/>
      </c>
      <c r="L1407" s="137"/>
      <c r="M1407" s="137"/>
      <c r="N1407" s="138"/>
      <c r="O1407" s="138"/>
      <c r="P1407" s="57"/>
      <c r="Q1407" s="61"/>
      <c r="R1407" s="61"/>
      <c r="S1407" s="61"/>
      <c r="T1407" s="60"/>
      <c r="U1407" s="60"/>
      <c r="V1407" s="62"/>
      <c r="W1407" s="62"/>
      <c r="X1407" s="76"/>
      <c r="Y1407" s="61"/>
      <c r="Z1407" s="163">
        <f>Tabel1[[#This Row],[prijs voorbij entry (%)]]-Tabel1[[#This Row],[Fictieve Stoploss (%)]]</f>
        <v>0</v>
      </c>
      <c r="AA1407" s="94"/>
      <c r="AB1407" s="94"/>
      <c r="AC1407" s="61"/>
      <c r="AD1407" s="61"/>
      <c r="AE1407" s="61"/>
      <c r="AF1407" s="95"/>
      <c r="AG1407" s="153">
        <f>Tabel1[[#This Row],[eindtijd]]-Tabel1[[#This Row],[starttijd]]</f>
        <v>0</v>
      </c>
      <c r="AI1407" s="59"/>
      <c r="AJ1407" s="162" t="str">
        <f>IFERROR($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1[[#This Row],[fees (%)]],"")</f>
        <v/>
      </c>
    </row>
    <row r="1408" spans="1:36" ht="15.75" customHeight="1" x14ac:dyDescent="0.35">
      <c r="A1408" s="55"/>
      <c r="B1408" s="56"/>
      <c r="C1408" s="56"/>
      <c r="D1408" s="56"/>
      <c r="E1408" s="56"/>
      <c r="F1408" s="57"/>
      <c r="G1408" s="67"/>
      <c r="H1408" s="67"/>
      <c r="I1408" s="185"/>
      <c r="J1408" s="58" t="str">
        <f>IFERROR(Tabel1[[#This Row],[risico PF (%)]]/Tabel1[[#This Row],[Fictieve Stoploss (%)]]*-1,"")</f>
        <v/>
      </c>
      <c r="K1408" s="58" t="str">
        <f>IFERROR(Tabel1[[#This Row],[risico PF (%)]]/Tabel1[[#This Row],[Stoploss optie 2 (%)]]*-1,"")</f>
        <v/>
      </c>
      <c r="L1408" s="137"/>
      <c r="M1408" s="137"/>
      <c r="N1408" s="138"/>
      <c r="O1408" s="138"/>
      <c r="P1408" s="57"/>
      <c r="Q1408" s="61"/>
      <c r="R1408" s="61"/>
      <c r="S1408" s="61"/>
      <c r="T1408" s="60"/>
      <c r="U1408" s="60"/>
      <c r="V1408" s="62"/>
      <c r="W1408" s="62"/>
      <c r="X1408" s="76"/>
      <c r="Y1408" s="61"/>
      <c r="Z1408" s="163">
        <f>Tabel1[[#This Row],[prijs voorbij entry (%)]]-Tabel1[[#This Row],[Fictieve Stoploss (%)]]</f>
        <v>0</v>
      </c>
      <c r="AA1408" s="94"/>
      <c r="AB1408" s="94"/>
      <c r="AC1408" s="61"/>
      <c r="AD1408" s="61"/>
      <c r="AE1408" s="61"/>
      <c r="AF1408" s="95"/>
      <c r="AG1408" s="153">
        <f>Tabel1[[#This Row],[eindtijd]]-Tabel1[[#This Row],[starttijd]]</f>
        <v>0</v>
      </c>
      <c r="AI1408" s="59"/>
      <c r="AJ1408" s="162" t="str">
        <f>IFERROR($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1[[#This Row],[fees (%)]],"")</f>
        <v/>
      </c>
    </row>
    <row r="1409" spans="1:36" ht="15.75" customHeight="1" x14ac:dyDescent="0.35">
      <c r="A1409" s="55"/>
      <c r="B1409" s="56"/>
      <c r="C1409" s="56"/>
      <c r="D1409" s="56"/>
      <c r="E1409" s="56"/>
      <c r="F1409" s="57"/>
      <c r="G1409" s="67"/>
      <c r="H1409" s="67"/>
      <c r="I1409" s="185"/>
      <c r="J1409" s="58" t="str">
        <f>IFERROR(Tabel1[[#This Row],[risico PF (%)]]/Tabel1[[#This Row],[Fictieve Stoploss (%)]]*-1,"")</f>
        <v/>
      </c>
      <c r="K1409" s="58" t="str">
        <f>IFERROR(Tabel1[[#This Row],[risico PF (%)]]/Tabel1[[#This Row],[Stoploss optie 2 (%)]]*-1,"")</f>
        <v/>
      </c>
      <c r="L1409" s="137"/>
      <c r="M1409" s="137"/>
      <c r="N1409" s="138"/>
      <c r="O1409" s="138"/>
      <c r="P1409" s="57"/>
      <c r="Q1409" s="61"/>
      <c r="R1409" s="61"/>
      <c r="S1409" s="61"/>
      <c r="T1409" s="60"/>
      <c r="U1409" s="60"/>
      <c r="V1409" s="62"/>
      <c r="W1409" s="62"/>
      <c r="X1409" s="76"/>
      <c r="Y1409" s="61"/>
      <c r="Z1409" s="163">
        <f>Tabel1[[#This Row],[prijs voorbij entry (%)]]-Tabel1[[#This Row],[Fictieve Stoploss (%)]]</f>
        <v>0</v>
      </c>
      <c r="AA1409" s="94"/>
      <c r="AB1409" s="94"/>
      <c r="AC1409" s="61"/>
      <c r="AD1409" s="61"/>
      <c r="AE1409" s="61"/>
      <c r="AF1409" s="95"/>
      <c r="AG1409" s="153">
        <f>Tabel1[[#This Row],[eindtijd]]-Tabel1[[#This Row],[starttijd]]</f>
        <v>0</v>
      </c>
      <c r="AI1409" s="59"/>
      <c r="AJ1409" s="162" t="str">
        <f>IFERROR($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1[[#This Row],[fees (%)]],"")</f>
        <v/>
      </c>
    </row>
    <row r="1410" spans="1:36" ht="15.75" customHeight="1" x14ac:dyDescent="0.35">
      <c r="A1410" s="55"/>
      <c r="B1410" s="56"/>
      <c r="C1410" s="56"/>
      <c r="D1410" s="56"/>
      <c r="E1410" s="56"/>
      <c r="F1410" s="57"/>
      <c r="G1410" s="67"/>
      <c r="H1410" s="67"/>
      <c r="I1410" s="185"/>
      <c r="J1410" s="58" t="str">
        <f>IFERROR(Tabel1[[#This Row],[risico PF (%)]]/Tabel1[[#This Row],[Fictieve Stoploss (%)]]*-1,"")</f>
        <v/>
      </c>
      <c r="K1410" s="58" t="str">
        <f>IFERROR(Tabel1[[#This Row],[risico PF (%)]]/Tabel1[[#This Row],[Stoploss optie 2 (%)]]*-1,"")</f>
        <v/>
      </c>
      <c r="L1410" s="137"/>
      <c r="M1410" s="137"/>
      <c r="N1410" s="138"/>
      <c r="O1410" s="138"/>
      <c r="P1410" s="57"/>
      <c r="Q1410" s="61"/>
      <c r="R1410" s="61"/>
      <c r="S1410" s="61"/>
      <c r="T1410" s="60"/>
      <c r="U1410" s="60"/>
      <c r="V1410" s="62"/>
      <c r="W1410" s="62"/>
      <c r="X1410" s="76"/>
      <c r="Y1410" s="61"/>
      <c r="Z1410" s="163">
        <f>Tabel1[[#This Row],[prijs voorbij entry (%)]]-Tabel1[[#This Row],[Fictieve Stoploss (%)]]</f>
        <v>0</v>
      </c>
      <c r="AA1410" s="94"/>
      <c r="AB1410" s="94"/>
      <c r="AC1410" s="61"/>
      <c r="AD1410" s="61"/>
      <c r="AE1410" s="61"/>
      <c r="AF1410" s="95"/>
      <c r="AG1410" s="153">
        <f>Tabel1[[#This Row],[eindtijd]]-Tabel1[[#This Row],[starttijd]]</f>
        <v>0</v>
      </c>
      <c r="AI1410" s="59"/>
      <c r="AJ1410" s="162" t="str">
        <f>IFERROR($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1[[#This Row],[fees (%)]],"")</f>
        <v/>
      </c>
    </row>
    <row r="1411" spans="1:36" ht="15.75" customHeight="1" x14ac:dyDescent="0.35">
      <c r="A1411" s="55"/>
      <c r="B1411" s="56"/>
      <c r="C1411" s="56"/>
      <c r="D1411" s="56"/>
      <c r="E1411" s="56"/>
      <c r="F1411" s="57"/>
      <c r="G1411" s="67"/>
      <c r="H1411" s="67"/>
      <c r="I1411" s="185"/>
      <c r="J1411" s="58" t="str">
        <f>IFERROR(Tabel1[[#This Row],[risico PF (%)]]/Tabel1[[#This Row],[Fictieve Stoploss (%)]]*-1,"")</f>
        <v/>
      </c>
      <c r="K1411" s="58" t="str">
        <f>IFERROR(Tabel1[[#This Row],[risico PF (%)]]/Tabel1[[#This Row],[Stoploss optie 2 (%)]]*-1,"")</f>
        <v/>
      </c>
      <c r="L1411" s="137"/>
      <c r="M1411" s="137"/>
      <c r="N1411" s="138"/>
      <c r="O1411" s="138"/>
      <c r="P1411" s="57"/>
      <c r="Q1411" s="61"/>
      <c r="R1411" s="61"/>
      <c r="S1411" s="61"/>
      <c r="T1411" s="60"/>
      <c r="U1411" s="60"/>
      <c r="V1411" s="62"/>
      <c r="W1411" s="62"/>
      <c r="X1411" s="76"/>
      <c r="Y1411" s="61"/>
      <c r="Z1411" s="163">
        <f>Tabel1[[#This Row],[prijs voorbij entry (%)]]-Tabel1[[#This Row],[Fictieve Stoploss (%)]]</f>
        <v>0</v>
      </c>
      <c r="AA1411" s="94"/>
      <c r="AB1411" s="94"/>
      <c r="AC1411" s="61"/>
      <c r="AD1411" s="61"/>
      <c r="AE1411" s="61"/>
      <c r="AF1411" s="95"/>
      <c r="AG1411" s="153">
        <f>Tabel1[[#This Row],[eindtijd]]-Tabel1[[#This Row],[starttijd]]</f>
        <v>0</v>
      </c>
      <c r="AI1411" s="59"/>
      <c r="AJ1411" s="162" t="str">
        <f>IFERROR($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1[[#This Row],[fees (%)]],"")</f>
        <v/>
      </c>
    </row>
    <row r="1412" spans="1:36" ht="15.75" customHeight="1" x14ac:dyDescent="0.35">
      <c r="A1412" s="55"/>
      <c r="B1412" s="56"/>
      <c r="C1412" s="56"/>
      <c r="D1412" s="56"/>
      <c r="E1412" s="56"/>
      <c r="F1412" s="57"/>
      <c r="G1412" s="67"/>
      <c r="H1412" s="67"/>
      <c r="I1412" s="185"/>
      <c r="J1412" s="58" t="str">
        <f>IFERROR(Tabel1[[#This Row],[risico PF (%)]]/Tabel1[[#This Row],[Fictieve Stoploss (%)]]*-1,"")</f>
        <v/>
      </c>
      <c r="K1412" s="58" t="str">
        <f>IFERROR(Tabel1[[#This Row],[risico PF (%)]]/Tabel1[[#This Row],[Stoploss optie 2 (%)]]*-1,"")</f>
        <v/>
      </c>
      <c r="L1412" s="137"/>
      <c r="M1412" s="137"/>
      <c r="N1412" s="138"/>
      <c r="O1412" s="138"/>
      <c r="P1412" s="57"/>
      <c r="Q1412" s="61"/>
      <c r="R1412" s="61"/>
      <c r="S1412" s="61"/>
      <c r="T1412" s="60"/>
      <c r="U1412" s="60"/>
      <c r="V1412" s="62"/>
      <c r="W1412" s="62"/>
      <c r="X1412" s="76"/>
      <c r="Y1412" s="61"/>
      <c r="Z1412" s="163">
        <f>Tabel1[[#This Row],[prijs voorbij entry (%)]]-Tabel1[[#This Row],[Fictieve Stoploss (%)]]</f>
        <v>0</v>
      </c>
      <c r="AA1412" s="94"/>
      <c r="AB1412" s="94"/>
      <c r="AC1412" s="61"/>
      <c r="AD1412" s="61"/>
      <c r="AE1412" s="61"/>
      <c r="AF1412" s="95"/>
      <c r="AG1412" s="153">
        <f>Tabel1[[#This Row],[eindtijd]]-Tabel1[[#This Row],[starttijd]]</f>
        <v>0</v>
      </c>
      <c r="AI1412" s="59"/>
      <c r="AJ1412" s="162" t="str">
        <f>IFERROR($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1[[#This Row],[fees (%)]],"")</f>
        <v/>
      </c>
    </row>
    <row r="1413" spans="1:36" ht="15.75" customHeight="1" x14ac:dyDescent="0.35">
      <c r="A1413" s="55"/>
      <c r="B1413" s="56"/>
      <c r="C1413" s="56"/>
      <c r="D1413" s="56"/>
      <c r="E1413" s="56"/>
      <c r="F1413" s="57"/>
      <c r="G1413" s="67"/>
      <c r="H1413" s="67"/>
      <c r="I1413" s="185"/>
      <c r="J1413" s="58" t="str">
        <f>IFERROR(Tabel1[[#This Row],[risico PF (%)]]/Tabel1[[#This Row],[Fictieve Stoploss (%)]]*-1,"")</f>
        <v/>
      </c>
      <c r="K1413" s="58" t="str">
        <f>IFERROR(Tabel1[[#This Row],[risico PF (%)]]/Tabel1[[#This Row],[Stoploss optie 2 (%)]]*-1,"")</f>
        <v/>
      </c>
      <c r="L1413" s="137"/>
      <c r="M1413" s="137"/>
      <c r="N1413" s="138"/>
      <c r="O1413" s="138"/>
      <c r="P1413" s="57"/>
      <c r="Q1413" s="61"/>
      <c r="R1413" s="61"/>
      <c r="S1413" s="61"/>
      <c r="T1413" s="60"/>
      <c r="U1413" s="60"/>
      <c r="V1413" s="62"/>
      <c r="W1413" s="62"/>
      <c r="X1413" s="76"/>
      <c r="Y1413" s="61"/>
      <c r="Z1413" s="163">
        <f>Tabel1[[#This Row],[prijs voorbij entry (%)]]-Tabel1[[#This Row],[Fictieve Stoploss (%)]]</f>
        <v>0</v>
      </c>
      <c r="AA1413" s="94"/>
      <c r="AB1413" s="94"/>
      <c r="AC1413" s="61"/>
      <c r="AD1413" s="61"/>
      <c r="AE1413" s="61"/>
      <c r="AF1413" s="95"/>
      <c r="AG1413" s="153">
        <f>Tabel1[[#This Row],[eindtijd]]-Tabel1[[#This Row],[starttijd]]</f>
        <v>0</v>
      </c>
      <c r="AI1413" s="59"/>
      <c r="AJ1413" s="162" t="str">
        <f>IFERROR($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1[[#This Row],[fees (%)]],"")</f>
        <v/>
      </c>
    </row>
    <row r="1414" spans="1:36" ht="15.75" customHeight="1" x14ac:dyDescent="0.35">
      <c r="A1414" s="55"/>
      <c r="B1414" s="56"/>
      <c r="C1414" s="56"/>
      <c r="D1414" s="56"/>
      <c r="E1414" s="56"/>
      <c r="F1414" s="57"/>
      <c r="G1414" s="67"/>
      <c r="H1414" s="67"/>
      <c r="I1414" s="185"/>
      <c r="J1414" s="58" t="str">
        <f>IFERROR(Tabel1[[#This Row],[risico PF (%)]]/Tabel1[[#This Row],[Fictieve Stoploss (%)]]*-1,"")</f>
        <v/>
      </c>
      <c r="K1414" s="58" t="str">
        <f>IFERROR(Tabel1[[#This Row],[risico PF (%)]]/Tabel1[[#This Row],[Stoploss optie 2 (%)]]*-1,"")</f>
        <v/>
      </c>
      <c r="L1414" s="137"/>
      <c r="M1414" s="137"/>
      <c r="N1414" s="138"/>
      <c r="O1414" s="138"/>
      <c r="P1414" s="57"/>
      <c r="Q1414" s="61"/>
      <c r="R1414" s="61"/>
      <c r="S1414" s="61"/>
      <c r="T1414" s="60"/>
      <c r="U1414" s="60"/>
      <c r="V1414" s="62"/>
      <c r="W1414" s="62"/>
      <c r="X1414" s="76"/>
      <c r="Y1414" s="61"/>
      <c r="Z1414" s="163">
        <f>Tabel1[[#This Row],[prijs voorbij entry (%)]]-Tabel1[[#This Row],[Fictieve Stoploss (%)]]</f>
        <v>0</v>
      </c>
      <c r="AA1414" s="94"/>
      <c r="AB1414" s="94"/>
      <c r="AC1414" s="61"/>
      <c r="AD1414" s="61"/>
      <c r="AE1414" s="61"/>
      <c r="AF1414" s="95"/>
      <c r="AG1414" s="153">
        <f>Tabel1[[#This Row],[eindtijd]]-Tabel1[[#This Row],[starttijd]]</f>
        <v>0</v>
      </c>
      <c r="AI1414" s="59"/>
      <c r="AJ1414" s="162" t="str">
        <f>IFERROR($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1[[#This Row],[fees (%)]],"")</f>
        <v/>
      </c>
    </row>
    <row r="1415" spans="1:36" ht="15.75" customHeight="1" x14ac:dyDescent="0.35">
      <c r="A1415" s="55"/>
      <c r="B1415" s="56"/>
      <c r="C1415" s="56"/>
      <c r="D1415" s="56"/>
      <c r="E1415" s="56"/>
      <c r="F1415" s="57"/>
      <c r="G1415" s="67"/>
      <c r="H1415" s="67"/>
      <c r="I1415" s="185"/>
      <c r="J1415" s="58" t="str">
        <f>IFERROR(Tabel1[[#This Row],[risico PF (%)]]/Tabel1[[#This Row],[Fictieve Stoploss (%)]]*-1,"")</f>
        <v/>
      </c>
      <c r="K1415" s="58" t="str">
        <f>IFERROR(Tabel1[[#This Row],[risico PF (%)]]/Tabel1[[#This Row],[Stoploss optie 2 (%)]]*-1,"")</f>
        <v/>
      </c>
      <c r="L1415" s="137"/>
      <c r="M1415" s="137"/>
      <c r="N1415" s="138"/>
      <c r="O1415" s="138"/>
      <c r="P1415" s="57"/>
      <c r="Q1415" s="61"/>
      <c r="R1415" s="61"/>
      <c r="S1415" s="61"/>
      <c r="T1415" s="60"/>
      <c r="U1415" s="60"/>
      <c r="V1415" s="62"/>
      <c r="W1415" s="62"/>
      <c r="X1415" s="76"/>
      <c r="Y1415" s="61"/>
      <c r="Z1415" s="163">
        <f>Tabel1[[#This Row],[prijs voorbij entry (%)]]-Tabel1[[#This Row],[Fictieve Stoploss (%)]]</f>
        <v>0</v>
      </c>
      <c r="AA1415" s="94"/>
      <c r="AB1415" s="94"/>
      <c r="AC1415" s="61"/>
      <c r="AD1415" s="61"/>
      <c r="AE1415" s="61"/>
      <c r="AF1415" s="95"/>
      <c r="AG1415" s="153">
        <f>Tabel1[[#This Row],[eindtijd]]-Tabel1[[#This Row],[starttijd]]</f>
        <v>0</v>
      </c>
      <c r="AI1415" s="59"/>
      <c r="AJ1415" s="162" t="str">
        <f>IFERROR($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1[[#This Row],[fees (%)]],"")</f>
        <v/>
      </c>
    </row>
    <row r="1416" spans="1:36" ht="15.75" customHeight="1" x14ac:dyDescent="0.35">
      <c r="A1416" s="55"/>
      <c r="B1416" s="56"/>
      <c r="C1416" s="56"/>
      <c r="D1416" s="56"/>
      <c r="E1416" s="56"/>
      <c r="F1416" s="57"/>
      <c r="G1416" s="67"/>
      <c r="H1416" s="67"/>
      <c r="I1416" s="185"/>
      <c r="J1416" s="58" t="str">
        <f>IFERROR(Tabel1[[#This Row],[risico PF (%)]]/Tabel1[[#This Row],[Fictieve Stoploss (%)]]*-1,"")</f>
        <v/>
      </c>
      <c r="K1416" s="58" t="str">
        <f>IFERROR(Tabel1[[#This Row],[risico PF (%)]]/Tabel1[[#This Row],[Stoploss optie 2 (%)]]*-1,"")</f>
        <v/>
      </c>
      <c r="L1416" s="137"/>
      <c r="M1416" s="137"/>
      <c r="N1416" s="138"/>
      <c r="O1416" s="138"/>
      <c r="P1416" s="57"/>
      <c r="Q1416" s="61"/>
      <c r="R1416" s="61"/>
      <c r="S1416" s="61"/>
      <c r="T1416" s="60"/>
      <c r="U1416" s="60"/>
      <c r="V1416" s="62"/>
      <c r="W1416" s="62"/>
      <c r="X1416" s="76"/>
      <c r="Y1416" s="61"/>
      <c r="Z1416" s="163">
        <f>Tabel1[[#This Row],[prijs voorbij entry (%)]]-Tabel1[[#This Row],[Fictieve Stoploss (%)]]</f>
        <v>0</v>
      </c>
      <c r="AA1416" s="94"/>
      <c r="AB1416" s="94"/>
      <c r="AC1416" s="61"/>
      <c r="AD1416" s="61"/>
      <c r="AE1416" s="61"/>
      <c r="AF1416" s="95"/>
      <c r="AG1416" s="153">
        <f>Tabel1[[#This Row],[eindtijd]]-Tabel1[[#This Row],[starttijd]]</f>
        <v>0</v>
      </c>
      <c r="AI1416" s="59"/>
      <c r="AJ1416" s="162" t="str">
        <f>IFERROR($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1[[#This Row],[fees (%)]],"")</f>
        <v/>
      </c>
    </row>
    <row r="1417" spans="1:36" ht="15.75" customHeight="1" x14ac:dyDescent="0.35">
      <c r="A1417" s="55"/>
      <c r="B1417" s="56"/>
      <c r="C1417" s="56"/>
      <c r="D1417" s="56"/>
      <c r="E1417" s="56"/>
      <c r="F1417" s="57"/>
      <c r="G1417" s="67"/>
      <c r="H1417" s="67"/>
      <c r="I1417" s="185"/>
      <c r="J1417" s="58" t="str">
        <f>IFERROR(Tabel1[[#This Row],[risico PF (%)]]/Tabel1[[#This Row],[Fictieve Stoploss (%)]]*-1,"")</f>
        <v/>
      </c>
      <c r="K1417" s="58" t="str">
        <f>IFERROR(Tabel1[[#This Row],[risico PF (%)]]/Tabel1[[#This Row],[Stoploss optie 2 (%)]]*-1,"")</f>
        <v/>
      </c>
      <c r="L1417" s="137"/>
      <c r="M1417" s="137"/>
      <c r="N1417" s="138"/>
      <c r="O1417" s="138"/>
      <c r="P1417" s="57"/>
      <c r="Q1417" s="61"/>
      <c r="R1417" s="61"/>
      <c r="S1417" s="61"/>
      <c r="T1417" s="60"/>
      <c r="U1417" s="60"/>
      <c r="V1417" s="62"/>
      <c r="W1417" s="62"/>
      <c r="X1417" s="76"/>
      <c r="Y1417" s="61"/>
      <c r="Z1417" s="163">
        <f>Tabel1[[#This Row],[prijs voorbij entry (%)]]-Tabel1[[#This Row],[Fictieve Stoploss (%)]]</f>
        <v>0</v>
      </c>
      <c r="AA1417" s="94"/>
      <c r="AB1417" s="94"/>
      <c r="AC1417" s="61"/>
      <c r="AD1417" s="61"/>
      <c r="AE1417" s="61"/>
      <c r="AF1417" s="95"/>
      <c r="AG1417" s="153">
        <f>Tabel1[[#This Row],[eindtijd]]-Tabel1[[#This Row],[starttijd]]</f>
        <v>0</v>
      </c>
      <c r="AI1417" s="59"/>
      <c r="AJ1417" s="162" t="str">
        <f>IFERROR($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1[[#This Row],[fees (%)]],"")</f>
        <v/>
      </c>
    </row>
    <row r="1418" spans="1:36" ht="15.75" customHeight="1" x14ac:dyDescent="0.35">
      <c r="A1418" s="55"/>
      <c r="B1418" s="56"/>
      <c r="C1418" s="56"/>
      <c r="D1418" s="56"/>
      <c r="E1418" s="56"/>
      <c r="F1418" s="57"/>
      <c r="G1418" s="67"/>
      <c r="H1418" s="67"/>
      <c r="I1418" s="185"/>
      <c r="J1418" s="58" t="str">
        <f>IFERROR(Tabel1[[#This Row],[risico PF (%)]]/Tabel1[[#This Row],[Fictieve Stoploss (%)]]*-1,"")</f>
        <v/>
      </c>
      <c r="K1418" s="58" t="str">
        <f>IFERROR(Tabel1[[#This Row],[risico PF (%)]]/Tabel1[[#This Row],[Stoploss optie 2 (%)]]*-1,"")</f>
        <v/>
      </c>
      <c r="L1418" s="137"/>
      <c r="M1418" s="137"/>
      <c r="N1418" s="138"/>
      <c r="O1418" s="138"/>
      <c r="P1418" s="57"/>
      <c r="Q1418" s="61"/>
      <c r="R1418" s="61"/>
      <c r="S1418" s="61"/>
      <c r="T1418" s="60"/>
      <c r="U1418" s="60"/>
      <c r="V1418" s="62"/>
      <c r="W1418" s="62"/>
      <c r="X1418" s="76"/>
      <c r="Y1418" s="61"/>
      <c r="Z1418" s="163">
        <f>Tabel1[[#This Row],[prijs voorbij entry (%)]]-Tabel1[[#This Row],[Fictieve Stoploss (%)]]</f>
        <v>0</v>
      </c>
      <c r="AA1418" s="94"/>
      <c r="AB1418" s="94"/>
      <c r="AC1418" s="61"/>
      <c r="AD1418" s="61"/>
      <c r="AE1418" s="61"/>
      <c r="AF1418" s="95"/>
      <c r="AG1418" s="153">
        <f>Tabel1[[#This Row],[eindtijd]]-Tabel1[[#This Row],[starttijd]]</f>
        <v>0</v>
      </c>
      <c r="AI1418" s="59"/>
      <c r="AJ1418" s="162" t="str">
        <f>IFERROR($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1[[#This Row],[fees (%)]],"")</f>
        <v/>
      </c>
    </row>
    <row r="1419" spans="1:36" ht="15.75" customHeight="1" x14ac:dyDescent="0.35">
      <c r="A1419" s="55"/>
      <c r="B1419" s="56"/>
      <c r="C1419" s="56"/>
      <c r="D1419" s="56"/>
      <c r="E1419" s="56"/>
      <c r="F1419" s="57"/>
      <c r="G1419" s="67"/>
      <c r="H1419" s="67"/>
      <c r="I1419" s="185"/>
      <c r="J1419" s="58" t="str">
        <f>IFERROR(Tabel1[[#This Row],[risico PF (%)]]/Tabel1[[#This Row],[Fictieve Stoploss (%)]]*-1,"")</f>
        <v/>
      </c>
      <c r="K1419" s="58" t="str">
        <f>IFERROR(Tabel1[[#This Row],[risico PF (%)]]/Tabel1[[#This Row],[Stoploss optie 2 (%)]]*-1,"")</f>
        <v/>
      </c>
      <c r="L1419" s="137"/>
      <c r="M1419" s="137"/>
      <c r="N1419" s="138"/>
      <c r="O1419" s="138"/>
      <c r="P1419" s="57"/>
      <c r="Q1419" s="61"/>
      <c r="R1419" s="61"/>
      <c r="S1419" s="61"/>
      <c r="T1419" s="60"/>
      <c r="U1419" s="60"/>
      <c r="V1419" s="62"/>
      <c r="W1419" s="62"/>
      <c r="X1419" s="76"/>
      <c r="Y1419" s="61"/>
      <c r="Z1419" s="163">
        <f>Tabel1[[#This Row],[prijs voorbij entry (%)]]-Tabel1[[#This Row],[Fictieve Stoploss (%)]]</f>
        <v>0</v>
      </c>
      <c r="AA1419" s="94"/>
      <c r="AB1419" s="94"/>
      <c r="AC1419" s="61"/>
      <c r="AD1419" s="61"/>
      <c r="AE1419" s="61"/>
      <c r="AF1419" s="95"/>
      <c r="AG1419" s="153">
        <f>Tabel1[[#This Row],[eindtijd]]-Tabel1[[#This Row],[starttijd]]</f>
        <v>0</v>
      </c>
      <c r="AI1419" s="59"/>
      <c r="AJ1419" s="162" t="str">
        <f>IFERROR($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1[[#This Row],[fees (%)]],"")</f>
        <v/>
      </c>
    </row>
    <row r="1420" spans="1:36" ht="15.75" customHeight="1" x14ac:dyDescent="0.35">
      <c r="A1420" s="55"/>
      <c r="B1420" s="56"/>
      <c r="C1420" s="56"/>
      <c r="D1420" s="56"/>
      <c r="E1420" s="56"/>
      <c r="F1420" s="57"/>
      <c r="G1420" s="67"/>
      <c r="H1420" s="67"/>
      <c r="I1420" s="185"/>
      <c r="J1420" s="58" t="str">
        <f>IFERROR(Tabel1[[#This Row],[risico PF (%)]]/Tabel1[[#This Row],[Fictieve Stoploss (%)]]*-1,"")</f>
        <v/>
      </c>
      <c r="K1420" s="58" t="str">
        <f>IFERROR(Tabel1[[#This Row],[risico PF (%)]]/Tabel1[[#This Row],[Stoploss optie 2 (%)]]*-1,"")</f>
        <v/>
      </c>
      <c r="L1420" s="137"/>
      <c r="M1420" s="137"/>
      <c r="N1420" s="138"/>
      <c r="O1420" s="138"/>
      <c r="P1420" s="57"/>
      <c r="Q1420" s="61"/>
      <c r="R1420" s="61"/>
      <c r="S1420" s="61"/>
      <c r="T1420" s="60"/>
      <c r="U1420" s="60"/>
      <c r="V1420" s="62"/>
      <c r="W1420" s="62"/>
      <c r="X1420" s="76"/>
      <c r="Y1420" s="61"/>
      <c r="Z1420" s="163">
        <f>Tabel1[[#This Row],[prijs voorbij entry (%)]]-Tabel1[[#This Row],[Fictieve Stoploss (%)]]</f>
        <v>0</v>
      </c>
      <c r="AA1420" s="94"/>
      <c r="AB1420" s="94"/>
      <c r="AC1420" s="61"/>
      <c r="AD1420" s="61"/>
      <c r="AE1420" s="61"/>
      <c r="AF1420" s="95"/>
      <c r="AG1420" s="153">
        <f>Tabel1[[#This Row],[eindtijd]]-Tabel1[[#This Row],[starttijd]]</f>
        <v>0</v>
      </c>
      <c r="AI1420" s="59"/>
      <c r="AJ1420" s="162" t="str">
        <f>IFERROR($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1[[#This Row],[fees (%)]],"")</f>
        <v/>
      </c>
    </row>
    <row r="1421" spans="1:36" ht="15.75" customHeight="1" x14ac:dyDescent="0.35">
      <c r="A1421" s="55"/>
      <c r="B1421" s="56"/>
      <c r="C1421" s="56"/>
      <c r="D1421" s="56"/>
      <c r="E1421" s="56"/>
      <c r="F1421" s="57"/>
      <c r="G1421" s="67"/>
      <c r="H1421" s="67"/>
      <c r="I1421" s="185"/>
      <c r="J1421" s="58" t="str">
        <f>IFERROR(Tabel1[[#This Row],[risico PF (%)]]/Tabel1[[#This Row],[Fictieve Stoploss (%)]]*-1,"")</f>
        <v/>
      </c>
      <c r="K1421" s="58" t="str">
        <f>IFERROR(Tabel1[[#This Row],[risico PF (%)]]/Tabel1[[#This Row],[Stoploss optie 2 (%)]]*-1,"")</f>
        <v/>
      </c>
      <c r="L1421" s="137"/>
      <c r="M1421" s="137"/>
      <c r="N1421" s="138"/>
      <c r="O1421" s="138"/>
      <c r="P1421" s="57"/>
      <c r="Q1421" s="61"/>
      <c r="R1421" s="61"/>
      <c r="S1421" s="61"/>
      <c r="T1421" s="60"/>
      <c r="U1421" s="60"/>
      <c r="V1421" s="62"/>
      <c r="W1421" s="62"/>
      <c r="X1421" s="76"/>
      <c r="Y1421" s="61"/>
      <c r="Z1421" s="163">
        <f>Tabel1[[#This Row],[prijs voorbij entry (%)]]-Tabel1[[#This Row],[Fictieve Stoploss (%)]]</f>
        <v>0</v>
      </c>
      <c r="AA1421" s="94"/>
      <c r="AB1421" s="94"/>
      <c r="AC1421" s="61"/>
      <c r="AD1421" s="61"/>
      <c r="AE1421" s="61"/>
      <c r="AF1421" s="95"/>
      <c r="AG1421" s="153">
        <f>Tabel1[[#This Row],[eindtijd]]-Tabel1[[#This Row],[starttijd]]</f>
        <v>0</v>
      </c>
      <c r="AI1421" s="59"/>
      <c r="AJ1421" s="162" t="str">
        <f>IFERROR($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1[[#This Row],[fees (%)]],"")</f>
        <v/>
      </c>
    </row>
    <row r="1422" spans="1:36" ht="15.75" customHeight="1" x14ac:dyDescent="0.35">
      <c r="A1422" s="55"/>
      <c r="B1422" s="56"/>
      <c r="C1422" s="56"/>
      <c r="D1422" s="56"/>
      <c r="E1422" s="56"/>
      <c r="F1422" s="57"/>
      <c r="G1422" s="67"/>
      <c r="H1422" s="67"/>
      <c r="I1422" s="185"/>
      <c r="J1422" s="58" t="str">
        <f>IFERROR(Tabel1[[#This Row],[risico PF (%)]]/Tabel1[[#This Row],[Fictieve Stoploss (%)]]*-1,"")</f>
        <v/>
      </c>
      <c r="K1422" s="58" t="str">
        <f>IFERROR(Tabel1[[#This Row],[risico PF (%)]]/Tabel1[[#This Row],[Stoploss optie 2 (%)]]*-1,"")</f>
        <v/>
      </c>
      <c r="L1422" s="137"/>
      <c r="M1422" s="137"/>
      <c r="N1422" s="138"/>
      <c r="O1422" s="138"/>
      <c r="P1422" s="57"/>
      <c r="Q1422" s="61"/>
      <c r="R1422" s="61"/>
      <c r="S1422" s="61"/>
      <c r="T1422" s="60"/>
      <c r="U1422" s="60"/>
      <c r="V1422" s="62"/>
      <c r="W1422" s="62"/>
      <c r="X1422" s="76"/>
      <c r="Y1422" s="61"/>
      <c r="Z1422" s="163">
        <f>Tabel1[[#This Row],[prijs voorbij entry (%)]]-Tabel1[[#This Row],[Fictieve Stoploss (%)]]</f>
        <v>0</v>
      </c>
      <c r="AA1422" s="94"/>
      <c r="AB1422" s="94"/>
      <c r="AC1422" s="61"/>
      <c r="AD1422" s="61"/>
      <c r="AE1422" s="61"/>
      <c r="AF1422" s="95"/>
      <c r="AG1422" s="153">
        <f>Tabel1[[#This Row],[eindtijd]]-Tabel1[[#This Row],[starttijd]]</f>
        <v>0</v>
      </c>
      <c r="AI1422" s="59"/>
      <c r="AJ1422" s="162" t="str">
        <f>IFERROR($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1[[#This Row],[fees (%)]],"")</f>
        <v/>
      </c>
    </row>
    <row r="1423" spans="1:36" ht="15.75" customHeight="1" x14ac:dyDescent="0.35">
      <c r="A1423" s="55"/>
      <c r="B1423" s="56"/>
      <c r="C1423" s="56"/>
      <c r="D1423" s="56"/>
      <c r="E1423" s="56"/>
      <c r="F1423" s="57"/>
      <c r="G1423" s="67"/>
      <c r="H1423" s="67"/>
      <c r="I1423" s="185"/>
      <c r="J1423" s="58" t="str">
        <f>IFERROR(Tabel1[[#This Row],[risico PF (%)]]/Tabel1[[#This Row],[Fictieve Stoploss (%)]]*-1,"")</f>
        <v/>
      </c>
      <c r="K1423" s="58" t="str">
        <f>IFERROR(Tabel1[[#This Row],[risico PF (%)]]/Tabel1[[#This Row],[Stoploss optie 2 (%)]]*-1,"")</f>
        <v/>
      </c>
      <c r="L1423" s="137"/>
      <c r="M1423" s="137"/>
      <c r="N1423" s="138"/>
      <c r="O1423" s="138"/>
      <c r="P1423" s="57"/>
      <c r="Q1423" s="61"/>
      <c r="R1423" s="61"/>
      <c r="S1423" s="61"/>
      <c r="T1423" s="60"/>
      <c r="U1423" s="60"/>
      <c r="V1423" s="62"/>
      <c r="W1423" s="62"/>
      <c r="X1423" s="76"/>
      <c r="Y1423" s="61"/>
      <c r="Z1423" s="163">
        <f>Tabel1[[#This Row],[prijs voorbij entry (%)]]-Tabel1[[#This Row],[Fictieve Stoploss (%)]]</f>
        <v>0</v>
      </c>
      <c r="AA1423" s="94"/>
      <c r="AB1423" s="94"/>
      <c r="AC1423" s="61"/>
      <c r="AD1423" s="61"/>
      <c r="AE1423" s="61"/>
      <c r="AF1423" s="95"/>
      <c r="AG1423" s="153">
        <f>Tabel1[[#This Row],[eindtijd]]-Tabel1[[#This Row],[starttijd]]</f>
        <v>0</v>
      </c>
      <c r="AI1423" s="59"/>
      <c r="AJ1423" s="162" t="str">
        <f>IFERROR($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1[[#This Row],[fees (%)]],"")</f>
        <v/>
      </c>
    </row>
    <row r="1424" spans="1:36" ht="15.75" customHeight="1" x14ac:dyDescent="0.35">
      <c r="A1424" s="55"/>
      <c r="B1424" s="56"/>
      <c r="C1424" s="56"/>
      <c r="D1424" s="56"/>
      <c r="E1424" s="56"/>
      <c r="F1424" s="57"/>
      <c r="G1424" s="67"/>
      <c r="H1424" s="67"/>
      <c r="I1424" s="185"/>
      <c r="J1424" s="58" t="str">
        <f>IFERROR(Tabel1[[#This Row],[risico PF (%)]]/Tabel1[[#This Row],[Fictieve Stoploss (%)]]*-1,"")</f>
        <v/>
      </c>
      <c r="K1424" s="58" t="str">
        <f>IFERROR(Tabel1[[#This Row],[risico PF (%)]]/Tabel1[[#This Row],[Stoploss optie 2 (%)]]*-1,"")</f>
        <v/>
      </c>
      <c r="L1424" s="137"/>
      <c r="M1424" s="137"/>
      <c r="N1424" s="138"/>
      <c r="O1424" s="138"/>
      <c r="P1424" s="57"/>
      <c r="Q1424" s="61"/>
      <c r="R1424" s="61"/>
      <c r="S1424" s="61"/>
      <c r="T1424" s="60"/>
      <c r="U1424" s="60"/>
      <c r="V1424" s="62"/>
      <c r="W1424" s="62"/>
      <c r="X1424" s="76"/>
      <c r="Y1424" s="61"/>
      <c r="Z1424" s="163">
        <f>Tabel1[[#This Row],[prijs voorbij entry (%)]]-Tabel1[[#This Row],[Fictieve Stoploss (%)]]</f>
        <v>0</v>
      </c>
      <c r="AA1424" s="94"/>
      <c r="AB1424" s="94"/>
      <c r="AC1424" s="61"/>
      <c r="AD1424" s="61"/>
      <c r="AE1424" s="61"/>
      <c r="AF1424" s="95"/>
      <c r="AG1424" s="153">
        <f>Tabel1[[#This Row],[eindtijd]]-Tabel1[[#This Row],[starttijd]]</f>
        <v>0</v>
      </c>
      <c r="AI1424" s="59"/>
      <c r="AJ1424" s="162" t="str">
        <f>IFERROR($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1[[#This Row],[fees (%)]],"")</f>
        <v/>
      </c>
    </row>
    <row r="1425" spans="1:36" ht="15.75" customHeight="1" x14ac:dyDescent="0.35">
      <c r="A1425" s="55"/>
      <c r="B1425" s="56"/>
      <c r="C1425" s="56"/>
      <c r="D1425" s="56"/>
      <c r="E1425" s="56"/>
      <c r="F1425" s="57"/>
      <c r="G1425" s="67"/>
      <c r="H1425" s="67"/>
      <c r="I1425" s="185"/>
      <c r="J1425" s="58" t="str">
        <f>IFERROR(Tabel1[[#This Row],[risico PF (%)]]/Tabel1[[#This Row],[Fictieve Stoploss (%)]]*-1,"")</f>
        <v/>
      </c>
      <c r="K1425" s="58" t="str">
        <f>IFERROR(Tabel1[[#This Row],[risico PF (%)]]/Tabel1[[#This Row],[Stoploss optie 2 (%)]]*-1,"")</f>
        <v/>
      </c>
      <c r="L1425" s="137"/>
      <c r="M1425" s="137"/>
      <c r="N1425" s="138"/>
      <c r="O1425" s="138"/>
      <c r="P1425" s="57"/>
      <c r="Q1425" s="61"/>
      <c r="R1425" s="61"/>
      <c r="S1425" s="61"/>
      <c r="T1425" s="60"/>
      <c r="U1425" s="60"/>
      <c r="V1425" s="62"/>
      <c r="W1425" s="62"/>
      <c r="X1425" s="76"/>
      <c r="Y1425" s="61"/>
      <c r="Z1425" s="163">
        <f>Tabel1[[#This Row],[prijs voorbij entry (%)]]-Tabel1[[#This Row],[Fictieve Stoploss (%)]]</f>
        <v>0</v>
      </c>
      <c r="AA1425" s="94"/>
      <c r="AB1425" s="94"/>
      <c r="AC1425" s="61"/>
      <c r="AD1425" s="61"/>
      <c r="AE1425" s="61"/>
      <c r="AF1425" s="95"/>
      <c r="AG1425" s="153">
        <f>Tabel1[[#This Row],[eindtijd]]-Tabel1[[#This Row],[starttijd]]</f>
        <v>0</v>
      </c>
      <c r="AI1425" s="59"/>
      <c r="AJ1425" s="162" t="str">
        <f>IFERROR($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1[[#This Row],[fees (%)]],"")</f>
        <v/>
      </c>
    </row>
    <row r="1426" spans="1:36" ht="15.75" customHeight="1" x14ac:dyDescent="0.35">
      <c r="A1426" s="55"/>
      <c r="B1426" s="56"/>
      <c r="C1426" s="56"/>
      <c r="D1426" s="56"/>
      <c r="E1426" s="56"/>
      <c r="F1426" s="57"/>
      <c r="G1426" s="67"/>
      <c r="H1426" s="67"/>
      <c r="I1426" s="185"/>
      <c r="J1426" s="58" t="str">
        <f>IFERROR(Tabel1[[#This Row],[risico PF (%)]]/Tabel1[[#This Row],[Fictieve Stoploss (%)]]*-1,"")</f>
        <v/>
      </c>
      <c r="K1426" s="58" t="str">
        <f>IFERROR(Tabel1[[#This Row],[risico PF (%)]]/Tabel1[[#This Row],[Stoploss optie 2 (%)]]*-1,"")</f>
        <v/>
      </c>
      <c r="L1426" s="137"/>
      <c r="M1426" s="137"/>
      <c r="N1426" s="138"/>
      <c r="O1426" s="138"/>
      <c r="P1426" s="57"/>
      <c r="Q1426" s="61"/>
      <c r="R1426" s="61"/>
      <c r="S1426" s="61"/>
      <c r="T1426" s="60"/>
      <c r="U1426" s="60"/>
      <c r="V1426" s="62"/>
      <c r="W1426" s="62"/>
      <c r="X1426" s="76"/>
      <c r="Y1426" s="61"/>
      <c r="Z1426" s="163">
        <f>Tabel1[[#This Row],[prijs voorbij entry (%)]]-Tabel1[[#This Row],[Fictieve Stoploss (%)]]</f>
        <v>0</v>
      </c>
      <c r="AA1426" s="94"/>
      <c r="AB1426" s="94"/>
      <c r="AC1426" s="61"/>
      <c r="AD1426" s="61"/>
      <c r="AE1426" s="61"/>
      <c r="AF1426" s="95"/>
      <c r="AG1426" s="153">
        <f>Tabel1[[#This Row],[eindtijd]]-Tabel1[[#This Row],[starttijd]]</f>
        <v>0</v>
      </c>
      <c r="AI1426" s="59"/>
      <c r="AJ1426" s="162" t="str">
        <f>IFERROR($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1[[#This Row],[fees (%)]],"")</f>
        <v/>
      </c>
    </row>
    <row r="1427" spans="1:36" ht="15.75" customHeight="1" x14ac:dyDescent="0.35">
      <c r="A1427" s="55"/>
      <c r="B1427" s="56"/>
      <c r="C1427" s="56"/>
      <c r="D1427" s="56"/>
      <c r="E1427" s="56"/>
      <c r="F1427" s="57"/>
      <c r="G1427" s="67"/>
      <c r="H1427" s="67"/>
      <c r="I1427" s="185"/>
      <c r="J1427" s="58" t="str">
        <f>IFERROR(Tabel1[[#This Row],[risico PF (%)]]/Tabel1[[#This Row],[Fictieve Stoploss (%)]]*-1,"")</f>
        <v/>
      </c>
      <c r="K1427" s="58" t="str">
        <f>IFERROR(Tabel1[[#This Row],[risico PF (%)]]/Tabel1[[#This Row],[Stoploss optie 2 (%)]]*-1,"")</f>
        <v/>
      </c>
      <c r="L1427" s="137"/>
      <c r="M1427" s="137"/>
      <c r="N1427" s="138"/>
      <c r="O1427" s="138"/>
      <c r="P1427" s="57"/>
      <c r="Q1427" s="61"/>
      <c r="R1427" s="61"/>
      <c r="S1427" s="61"/>
      <c r="T1427" s="60"/>
      <c r="U1427" s="60"/>
      <c r="V1427" s="62"/>
      <c r="W1427" s="62"/>
      <c r="X1427" s="76"/>
      <c r="Y1427" s="61"/>
      <c r="Z1427" s="163">
        <f>Tabel1[[#This Row],[prijs voorbij entry (%)]]-Tabel1[[#This Row],[Fictieve Stoploss (%)]]</f>
        <v>0</v>
      </c>
      <c r="AA1427" s="94"/>
      <c r="AB1427" s="94"/>
      <c r="AC1427" s="61"/>
      <c r="AD1427" s="61"/>
      <c r="AE1427" s="61"/>
      <c r="AF1427" s="95"/>
      <c r="AG1427" s="153">
        <f>Tabel1[[#This Row],[eindtijd]]-Tabel1[[#This Row],[starttijd]]</f>
        <v>0</v>
      </c>
      <c r="AI1427" s="59"/>
      <c r="AJ1427" s="162" t="str">
        <f>IFERROR($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1[[#This Row],[fees (%)]],"")</f>
        <v/>
      </c>
    </row>
    <row r="1428" spans="1:36" ht="15.75" customHeight="1" x14ac:dyDescent="0.35">
      <c r="A1428" s="55"/>
      <c r="B1428" s="56"/>
      <c r="C1428" s="56"/>
      <c r="D1428" s="56"/>
      <c r="E1428" s="56"/>
      <c r="F1428" s="57"/>
      <c r="G1428" s="67"/>
      <c r="H1428" s="67"/>
      <c r="I1428" s="185"/>
      <c r="J1428" s="58" t="str">
        <f>IFERROR(Tabel1[[#This Row],[risico PF (%)]]/Tabel1[[#This Row],[Fictieve Stoploss (%)]]*-1,"")</f>
        <v/>
      </c>
      <c r="K1428" s="58" t="str">
        <f>IFERROR(Tabel1[[#This Row],[risico PF (%)]]/Tabel1[[#This Row],[Stoploss optie 2 (%)]]*-1,"")</f>
        <v/>
      </c>
      <c r="L1428" s="137"/>
      <c r="M1428" s="137"/>
      <c r="N1428" s="138"/>
      <c r="O1428" s="138"/>
      <c r="P1428" s="57"/>
      <c r="Q1428" s="61"/>
      <c r="R1428" s="61"/>
      <c r="S1428" s="61"/>
      <c r="T1428" s="60"/>
      <c r="U1428" s="60"/>
      <c r="V1428" s="62"/>
      <c r="W1428" s="62"/>
      <c r="X1428" s="76"/>
      <c r="Y1428" s="61"/>
      <c r="Z1428" s="163">
        <f>Tabel1[[#This Row],[prijs voorbij entry (%)]]-Tabel1[[#This Row],[Fictieve Stoploss (%)]]</f>
        <v>0</v>
      </c>
      <c r="AA1428" s="94"/>
      <c r="AB1428" s="94"/>
      <c r="AC1428" s="61"/>
      <c r="AD1428" s="61"/>
      <c r="AE1428" s="61"/>
      <c r="AF1428" s="95"/>
      <c r="AG1428" s="153">
        <f>Tabel1[[#This Row],[eindtijd]]-Tabel1[[#This Row],[starttijd]]</f>
        <v>0</v>
      </c>
      <c r="AI1428" s="59"/>
      <c r="AJ1428" s="162" t="str">
        <f>IFERROR($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1[[#This Row],[fees (%)]],"")</f>
        <v/>
      </c>
    </row>
    <row r="1429" spans="1:36" ht="15.75" customHeight="1" x14ac:dyDescent="0.35">
      <c r="A1429" s="55"/>
      <c r="B1429" s="56"/>
      <c r="C1429" s="56"/>
      <c r="D1429" s="56"/>
      <c r="E1429" s="56"/>
      <c r="F1429" s="57"/>
      <c r="G1429" s="67"/>
      <c r="H1429" s="67"/>
      <c r="I1429" s="185"/>
      <c r="J1429" s="58" t="str">
        <f>IFERROR(Tabel1[[#This Row],[risico PF (%)]]/Tabel1[[#This Row],[Fictieve Stoploss (%)]]*-1,"")</f>
        <v/>
      </c>
      <c r="K1429" s="58" t="str">
        <f>IFERROR(Tabel1[[#This Row],[risico PF (%)]]/Tabel1[[#This Row],[Stoploss optie 2 (%)]]*-1,"")</f>
        <v/>
      </c>
      <c r="L1429" s="137"/>
      <c r="M1429" s="137"/>
      <c r="N1429" s="138"/>
      <c r="O1429" s="138"/>
      <c r="P1429" s="57"/>
      <c r="Q1429" s="61"/>
      <c r="R1429" s="61"/>
      <c r="S1429" s="61"/>
      <c r="T1429" s="60"/>
      <c r="U1429" s="60"/>
      <c r="V1429" s="62"/>
      <c r="W1429" s="62"/>
      <c r="X1429" s="76"/>
      <c r="Y1429" s="61"/>
      <c r="Z1429" s="163">
        <f>Tabel1[[#This Row],[prijs voorbij entry (%)]]-Tabel1[[#This Row],[Fictieve Stoploss (%)]]</f>
        <v>0</v>
      </c>
      <c r="AA1429" s="94"/>
      <c r="AB1429" s="94"/>
      <c r="AC1429" s="61"/>
      <c r="AD1429" s="61"/>
      <c r="AE1429" s="61"/>
      <c r="AF1429" s="95"/>
      <c r="AG1429" s="153">
        <f>Tabel1[[#This Row],[eindtijd]]-Tabel1[[#This Row],[starttijd]]</f>
        <v>0</v>
      </c>
      <c r="AI1429" s="59"/>
      <c r="AJ1429" s="162" t="str">
        <f>IFERROR($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1[[#This Row],[fees (%)]],"")</f>
        <v/>
      </c>
    </row>
    <row r="1430" spans="1:36" ht="15.75" customHeight="1" x14ac:dyDescent="0.35">
      <c r="A1430" s="55"/>
      <c r="B1430" s="56"/>
      <c r="C1430" s="56"/>
      <c r="D1430" s="56"/>
      <c r="E1430" s="56"/>
      <c r="F1430" s="57"/>
      <c r="G1430" s="67"/>
      <c r="H1430" s="67"/>
      <c r="I1430" s="185"/>
      <c r="J1430" s="58" t="str">
        <f>IFERROR(Tabel1[[#This Row],[risico PF (%)]]/Tabel1[[#This Row],[Fictieve Stoploss (%)]]*-1,"")</f>
        <v/>
      </c>
      <c r="K1430" s="58" t="str">
        <f>IFERROR(Tabel1[[#This Row],[risico PF (%)]]/Tabel1[[#This Row],[Stoploss optie 2 (%)]]*-1,"")</f>
        <v/>
      </c>
      <c r="L1430" s="137"/>
      <c r="M1430" s="137"/>
      <c r="N1430" s="138"/>
      <c r="O1430" s="138"/>
      <c r="P1430" s="57"/>
      <c r="Q1430" s="61"/>
      <c r="R1430" s="61"/>
      <c r="S1430" s="61"/>
      <c r="T1430" s="60"/>
      <c r="U1430" s="60"/>
      <c r="V1430" s="62"/>
      <c r="W1430" s="62"/>
      <c r="X1430" s="76"/>
      <c r="Y1430" s="61"/>
      <c r="Z1430" s="163">
        <f>Tabel1[[#This Row],[prijs voorbij entry (%)]]-Tabel1[[#This Row],[Fictieve Stoploss (%)]]</f>
        <v>0</v>
      </c>
      <c r="AA1430" s="94"/>
      <c r="AB1430" s="94"/>
      <c r="AC1430" s="61"/>
      <c r="AD1430" s="61"/>
      <c r="AE1430" s="61"/>
      <c r="AF1430" s="95"/>
      <c r="AG1430" s="153">
        <f>Tabel1[[#This Row],[eindtijd]]-Tabel1[[#This Row],[starttijd]]</f>
        <v>0</v>
      </c>
      <c r="AI1430" s="59"/>
      <c r="AJ1430" s="162" t="str">
        <f>IFERROR($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1[[#This Row],[fees (%)]],"")</f>
        <v/>
      </c>
    </row>
    <row r="1431" spans="1:36" ht="15.75" customHeight="1" x14ac:dyDescent="0.35">
      <c r="A1431" s="55"/>
      <c r="B1431" s="56"/>
      <c r="C1431" s="56"/>
      <c r="D1431" s="56"/>
      <c r="E1431" s="56"/>
      <c r="F1431" s="57"/>
      <c r="G1431" s="67"/>
      <c r="H1431" s="67"/>
      <c r="I1431" s="185"/>
      <c r="J1431" s="58" t="str">
        <f>IFERROR(Tabel1[[#This Row],[risico PF (%)]]/Tabel1[[#This Row],[Fictieve Stoploss (%)]]*-1,"")</f>
        <v/>
      </c>
      <c r="K1431" s="58" t="str">
        <f>IFERROR(Tabel1[[#This Row],[risico PF (%)]]/Tabel1[[#This Row],[Stoploss optie 2 (%)]]*-1,"")</f>
        <v/>
      </c>
      <c r="L1431" s="137"/>
      <c r="M1431" s="137"/>
      <c r="N1431" s="138"/>
      <c r="O1431" s="138"/>
      <c r="P1431" s="57"/>
      <c r="Q1431" s="61"/>
      <c r="R1431" s="61"/>
      <c r="S1431" s="61"/>
      <c r="T1431" s="60"/>
      <c r="U1431" s="60"/>
      <c r="V1431" s="62"/>
      <c r="W1431" s="62"/>
      <c r="X1431" s="76"/>
      <c r="Y1431" s="61"/>
      <c r="Z1431" s="163">
        <f>Tabel1[[#This Row],[prijs voorbij entry (%)]]-Tabel1[[#This Row],[Fictieve Stoploss (%)]]</f>
        <v>0</v>
      </c>
      <c r="AA1431" s="94"/>
      <c r="AB1431" s="94"/>
      <c r="AC1431" s="61"/>
      <c r="AD1431" s="61"/>
      <c r="AE1431" s="61"/>
      <c r="AF1431" s="95"/>
      <c r="AG1431" s="153">
        <f>Tabel1[[#This Row],[eindtijd]]-Tabel1[[#This Row],[starttijd]]</f>
        <v>0</v>
      </c>
      <c r="AI1431" s="59"/>
      <c r="AJ1431" s="162" t="str">
        <f>IFERROR($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1[[#This Row],[fees (%)]],"")</f>
        <v/>
      </c>
    </row>
    <row r="1432" spans="1:36" ht="15.75" customHeight="1" x14ac:dyDescent="0.35">
      <c r="A1432" s="55"/>
      <c r="B1432" s="56"/>
      <c r="C1432" s="56"/>
      <c r="D1432" s="56"/>
      <c r="E1432" s="56"/>
      <c r="F1432" s="57"/>
      <c r="G1432" s="67"/>
      <c r="H1432" s="67"/>
      <c r="I1432" s="185"/>
      <c r="J1432" s="58" t="str">
        <f>IFERROR(Tabel1[[#This Row],[risico PF (%)]]/Tabel1[[#This Row],[Fictieve Stoploss (%)]]*-1,"")</f>
        <v/>
      </c>
      <c r="K1432" s="58" t="str">
        <f>IFERROR(Tabel1[[#This Row],[risico PF (%)]]/Tabel1[[#This Row],[Stoploss optie 2 (%)]]*-1,"")</f>
        <v/>
      </c>
      <c r="L1432" s="137"/>
      <c r="M1432" s="137"/>
      <c r="N1432" s="138"/>
      <c r="O1432" s="138"/>
      <c r="P1432" s="57"/>
      <c r="Q1432" s="61"/>
      <c r="R1432" s="61"/>
      <c r="S1432" s="61"/>
      <c r="T1432" s="60"/>
      <c r="U1432" s="60"/>
      <c r="V1432" s="62"/>
      <c r="W1432" s="62"/>
      <c r="X1432" s="76"/>
      <c r="Y1432" s="61"/>
      <c r="Z1432" s="163">
        <f>Tabel1[[#This Row],[prijs voorbij entry (%)]]-Tabel1[[#This Row],[Fictieve Stoploss (%)]]</f>
        <v>0</v>
      </c>
      <c r="AA1432" s="94"/>
      <c r="AB1432" s="94"/>
      <c r="AC1432" s="61"/>
      <c r="AD1432" s="61"/>
      <c r="AE1432" s="61"/>
      <c r="AF1432" s="95"/>
      <c r="AG1432" s="153">
        <f>Tabel1[[#This Row],[eindtijd]]-Tabel1[[#This Row],[starttijd]]</f>
        <v>0</v>
      </c>
      <c r="AI1432" s="59"/>
      <c r="AJ1432" s="162" t="str">
        <f>IFERROR($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1[[#This Row],[fees (%)]],"")</f>
        <v/>
      </c>
    </row>
    <row r="1433" spans="1:36" ht="15.75" customHeight="1" x14ac:dyDescent="0.35">
      <c r="A1433" s="55"/>
      <c r="B1433" s="56"/>
      <c r="C1433" s="56"/>
      <c r="D1433" s="56"/>
      <c r="E1433" s="56"/>
      <c r="F1433" s="57"/>
      <c r="G1433" s="67"/>
      <c r="H1433" s="67"/>
      <c r="I1433" s="185"/>
      <c r="J1433" s="58" t="str">
        <f>IFERROR(Tabel1[[#This Row],[risico PF (%)]]/Tabel1[[#This Row],[Fictieve Stoploss (%)]]*-1,"")</f>
        <v/>
      </c>
      <c r="K1433" s="58" t="str">
        <f>IFERROR(Tabel1[[#This Row],[risico PF (%)]]/Tabel1[[#This Row],[Stoploss optie 2 (%)]]*-1,"")</f>
        <v/>
      </c>
      <c r="L1433" s="137"/>
      <c r="M1433" s="137"/>
      <c r="N1433" s="138"/>
      <c r="O1433" s="138"/>
      <c r="P1433" s="57"/>
      <c r="Q1433" s="61"/>
      <c r="R1433" s="61"/>
      <c r="S1433" s="61"/>
      <c r="T1433" s="60"/>
      <c r="U1433" s="60"/>
      <c r="V1433" s="62"/>
      <c r="W1433" s="62"/>
      <c r="X1433" s="76"/>
      <c r="Y1433" s="61"/>
      <c r="Z1433" s="163">
        <f>Tabel1[[#This Row],[prijs voorbij entry (%)]]-Tabel1[[#This Row],[Fictieve Stoploss (%)]]</f>
        <v>0</v>
      </c>
      <c r="AA1433" s="94"/>
      <c r="AB1433" s="94"/>
      <c r="AC1433" s="61"/>
      <c r="AD1433" s="61"/>
      <c r="AE1433" s="61"/>
      <c r="AF1433" s="95"/>
      <c r="AG1433" s="153">
        <f>Tabel1[[#This Row],[eindtijd]]-Tabel1[[#This Row],[starttijd]]</f>
        <v>0</v>
      </c>
      <c r="AI1433" s="59"/>
      <c r="AJ1433" s="162" t="str">
        <f>IFERROR($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1[[#This Row],[fees (%)]],"")</f>
        <v/>
      </c>
    </row>
    <row r="1434" spans="1:36" ht="15.75" customHeight="1" x14ac:dyDescent="0.35">
      <c r="A1434" s="55"/>
      <c r="B1434" s="56"/>
      <c r="C1434" s="56"/>
      <c r="D1434" s="56"/>
      <c r="E1434" s="56"/>
      <c r="F1434" s="57"/>
      <c r="G1434" s="67"/>
      <c r="H1434" s="67"/>
      <c r="I1434" s="185"/>
      <c r="J1434" s="58" t="str">
        <f>IFERROR(Tabel1[[#This Row],[risico PF (%)]]/Tabel1[[#This Row],[Fictieve Stoploss (%)]]*-1,"")</f>
        <v/>
      </c>
      <c r="K1434" s="58" t="str">
        <f>IFERROR(Tabel1[[#This Row],[risico PF (%)]]/Tabel1[[#This Row],[Stoploss optie 2 (%)]]*-1,"")</f>
        <v/>
      </c>
      <c r="L1434" s="137"/>
      <c r="M1434" s="137"/>
      <c r="N1434" s="138"/>
      <c r="O1434" s="138"/>
      <c r="P1434" s="57"/>
      <c r="Q1434" s="61"/>
      <c r="R1434" s="61"/>
      <c r="S1434" s="61"/>
      <c r="T1434" s="60"/>
      <c r="U1434" s="60"/>
      <c r="V1434" s="62"/>
      <c r="W1434" s="62"/>
      <c r="X1434" s="76"/>
      <c r="Y1434" s="61"/>
      <c r="Z1434" s="163">
        <f>Tabel1[[#This Row],[prijs voorbij entry (%)]]-Tabel1[[#This Row],[Fictieve Stoploss (%)]]</f>
        <v>0</v>
      </c>
      <c r="AA1434" s="94"/>
      <c r="AB1434" s="94"/>
      <c r="AC1434" s="61"/>
      <c r="AD1434" s="61"/>
      <c r="AE1434" s="61"/>
      <c r="AF1434" s="95"/>
      <c r="AG1434" s="153">
        <f>Tabel1[[#This Row],[eindtijd]]-Tabel1[[#This Row],[starttijd]]</f>
        <v>0</v>
      </c>
      <c r="AI1434" s="59"/>
      <c r="AJ1434" s="162" t="str">
        <f>IFERROR($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1[[#This Row],[fees (%)]],"")</f>
        <v/>
      </c>
    </row>
    <row r="1435" spans="1:36" ht="15.75" customHeight="1" x14ac:dyDescent="0.35">
      <c r="A1435" s="55"/>
      <c r="B1435" s="56"/>
      <c r="C1435" s="56"/>
      <c r="D1435" s="56"/>
      <c r="E1435" s="56"/>
      <c r="F1435" s="57"/>
      <c r="G1435" s="67"/>
      <c r="H1435" s="67"/>
      <c r="I1435" s="185"/>
      <c r="J1435" s="58" t="str">
        <f>IFERROR(Tabel1[[#This Row],[risico PF (%)]]/Tabel1[[#This Row],[Fictieve Stoploss (%)]]*-1,"")</f>
        <v/>
      </c>
      <c r="K1435" s="58" t="str">
        <f>IFERROR(Tabel1[[#This Row],[risico PF (%)]]/Tabel1[[#This Row],[Stoploss optie 2 (%)]]*-1,"")</f>
        <v/>
      </c>
      <c r="L1435" s="137"/>
      <c r="M1435" s="137"/>
      <c r="N1435" s="138"/>
      <c r="O1435" s="138"/>
      <c r="P1435" s="57"/>
      <c r="Q1435" s="61"/>
      <c r="R1435" s="61"/>
      <c r="S1435" s="61"/>
      <c r="T1435" s="60"/>
      <c r="U1435" s="60"/>
      <c r="V1435" s="62"/>
      <c r="W1435" s="62"/>
      <c r="X1435" s="76"/>
      <c r="Y1435" s="61"/>
      <c r="Z1435" s="163">
        <f>Tabel1[[#This Row],[prijs voorbij entry (%)]]-Tabel1[[#This Row],[Fictieve Stoploss (%)]]</f>
        <v>0</v>
      </c>
      <c r="AA1435" s="94"/>
      <c r="AB1435" s="94"/>
      <c r="AC1435" s="61"/>
      <c r="AD1435" s="61"/>
      <c r="AE1435" s="61"/>
      <c r="AF1435" s="95"/>
      <c r="AG1435" s="153">
        <f>Tabel1[[#This Row],[eindtijd]]-Tabel1[[#This Row],[starttijd]]</f>
        <v>0</v>
      </c>
      <c r="AI1435" s="59"/>
      <c r="AJ1435" s="162" t="str">
        <f>IFERROR($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1[[#This Row],[fees (%)]],"")</f>
        <v/>
      </c>
    </row>
    <row r="1436" spans="1:36" ht="15.75" customHeight="1" x14ac:dyDescent="0.35">
      <c r="A1436" s="55"/>
      <c r="B1436" s="56"/>
      <c r="C1436" s="56"/>
      <c r="D1436" s="56"/>
      <c r="E1436" s="56"/>
      <c r="F1436" s="57"/>
      <c r="G1436" s="67"/>
      <c r="H1436" s="67"/>
      <c r="I1436" s="185"/>
      <c r="J1436" s="58" t="str">
        <f>IFERROR(Tabel1[[#This Row],[risico PF (%)]]/Tabel1[[#This Row],[Fictieve Stoploss (%)]]*-1,"")</f>
        <v/>
      </c>
      <c r="K1436" s="58" t="str">
        <f>IFERROR(Tabel1[[#This Row],[risico PF (%)]]/Tabel1[[#This Row],[Stoploss optie 2 (%)]]*-1,"")</f>
        <v/>
      </c>
      <c r="L1436" s="137"/>
      <c r="M1436" s="137"/>
      <c r="N1436" s="138"/>
      <c r="O1436" s="138"/>
      <c r="P1436" s="57"/>
      <c r="Q1436" s="61"/>
      <c r="R1436" s="61"/>
      <c r="S1436" s="61"/>
      <c r="T1436" s="60"/>
      <c r="U1436" s="60"/>
      <c r="V1436" s="62"/>
      <c r="W1436" s="62"/>
      <c r="X1436" s="76"/>
      <c r="Y1436" s="61"/>
      <c r="Z1436" s="163">
        <f>Tabel1[[#This Row],[prijs voorbij entry (%)]]-Tabel1[[#This Row],[Fictieve Stoploss (%)]]</f>
        <v>0</v>
      </c>
      <c r="AA1436" s="94"/>
      <c r="AB1436" s="94"/>
      <c r="AC1436" s="61"/>
      <c r="AD1436" s="61"/>
      <c r="AE1436" s="61"/>
      <c r="AF1436" s="95"/>
      <c r="AG1436" s="153">
        <f>Tabel1[[#This Row],[eindtijd]]-Tabel1[[#This Row],[starttijd]]</f>
        <v>0</v>
      </c>
      <c r="AI1436" s="59"/>
      <c r="AJ1436" s="162" t="str">
        <f>IFERROR($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1[[#This Row],[fees (%)]],"")</f>
        <v/>
      </c>
    </row>
    <row r="1437" spans="1:36" ht="15.75" customHeight="1" x14ac:dyDescent="0.35">
      <c r="A1437" s="55"/>
      <c r="B1437" s="56"/>
      <c r="C1437" s="56"/>
      <c r="D1437" s="56"/>
      <c r="E1437" s="56"/>
      <c r="F1437" s="57"/>
      <c r="G1437" s="67"/>
      <c r="H1437" s="67"/>
      <c r="I1437" s="185"/>
      <c r="J1437" s="58" t="str">
        <f>IFERROR(Tabel1[[#This Row],[risico PF (%)]]/Tabel1[[#This Row],[Fictieve Stoploss (%)]]*-1,"")</f>
        <v/>
      </c>
      <c r="K1437" s="58" t="str">
        <f>IFERROR(Tabel1[[#This Row],[risico PF (%)]]/Tabel1[[#This Row],[Stoploss optie 2 (%)]]*-1,"")</f>
        <v/>
      </c>
      <c r="L1437" s="137"/>
      <c r="M1437" s="137"/>
      <c r="N1437" s="138"/>
      <c r="O1437" s="138"/>
      <c r="P1437" s="57"/>
      <c r="Q1437" s="61"/>
      <c r="R1437" s="61"/>
      <c r="S1437" s="61"/>
      <c r="T1437" s="60"/>
      <c r="U1437" s="60"/>
      <c r="V1437" s="62"/>
      <c r="W1437" s="62"/>
      <c r="X1437" s="76"/>
      <c r="Y1437" s="61"/>
      <c r="Z1437" s="163">
        <f>Tabel1[[#This Row],[prijs voorbij entry (%)]]-Tabel1[[#This Row],[Fictieve Stoploss (%)]]</f>
        <v>0</v>
      </c>
      <c r="AA1437" s="94"/>
      <c r="AB1437" s="94"/>
      <c r="AC1437" s="61"/>
      <c r="AD1437" s="61"/>
      <c r="AE1437" s="61"/>
      <c r="AF1437" s="95"/>
      <c r="AG1437" s="153">
        <f>Tabel1[[#This Row],[eindtijd]]-Tabel1[[#This Row],[starttijd]]</f>
        <v>0</v>
      </c>
      <c r="AI1437" s="59"/>
      <c r="AJ1437" s="162" t="str">
        <f>IFERROR($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1[[#This Row],[fees (%)]],"")</f>
        <v/>
      </c>
    </row>
    <row r="1438" spans="1:36" ht="15.75" customHeight="1" x14ac:dyDescent="0.35">
      <c r="A1438" s="55"/>
      <c r="B1438" s="56"/>
      <c r="C1438" s="56"/>
      <c r="D1438" s="56"/>
      <c r="E1438" s="56"/>
      <c r="F1438" s="57"/>
      <c r="G1438" s="67"/>
      <c r="H1438" s="67"/>
      <c r="I1438" s="185"/>
      <c r="J1438" s="58" t="str">
        <f>IFERROR(Tabel1[[#This Row],[risico PF (%)]]/Tabel1[[#This Row],[Fictieve Stoploss (%)]]*-1,"")</f>
        <v/>
      </c>
      <c r="K1438" s="58" t="str">
        <f>IFERROR(Tabel1[[#This Row],[risico PF (%)]]/Tabel1[[#This Row],[Stoploss optie 2 (%)]]*-1,"")</f>
        <v/>
      </c>
      <c r="L1438" s="137"/>
      <c r="M1438" s="137"/>
      <c r="N1438" s="138"/>
      <c r="O1438" s="138"/>
      <c r="P1438" s="57"/>
      <c r="Q1438" s="61"/>
      <c r="R1438" s="61"/>
      <c r="S1438" s="61"/>
      <c r="T1438" s="60"/>
      <c r="U1438" s="60"/>
      <c r="V1438" s="62"/>
      <c r="W1438" s="62"/>
      <c r="X1438" s="76"/>
      <c r="Y1438" s="61"/>
      <c r="Z1438" s="163">
        <f>Tabel1[[#This Row],[prijs voorbij entry (%)]]-Tabel1[[#This Row],[Fictieve Stoploss (%)]]</f>
        <v>0</v>
      </c>
      <c r="AA1438" s="94"/>
      <c r="AB1438" s="94"/>
      <c r="AC1438" s="61"/>
      <c r="AD1438" s="61"/>
      <c r="AE1438" s="61"/>
      <c r="AF1438" s="95"/>
      <c r="AG1438" s="153">
        <f>Tabel1[[#This Row],[eindtijd]]-Tabel1[[#This Row],[starttijd]]</f>
        <v>0</v>
      </c>
      <c r="AI1438" s="59"/>
      <c r="AJ1438" s="162" t="str">
        <f>IFERROR($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1[[#This Row],[fees (%)]],"")</f>
        <v/>
      </c>
    </row>
    <row r="1439" spans="1:36" ht="15.75" customHeight="1" x14ac:dyDescent="0.35">
      <c r="A1439" s="55"/>
      <c r="B1439" s="56"/>
      <c r="C1439" s="56"/>
      <c r="D1439" s="56"/>
      <c r="E1439" s="56"/>
      <c r="F1439" s="57"/>
      <c r="G1439" s="67"/>
      <c r="H1439" s="67"/>
      <c r="I1439" s="185"/>
      <c r="J1439" s="58" t="str">
        <f>IFERROR(Tabel1[[#This Row],[risico PF (%)]]/Tabel1[[#This Row],[Fictieve Stoploss (%)]]*-1,"")</f>
        <v/>
      </c>
      <c r="K1439" s="58" t="str">
        <f>IFERROR(Tabel1[[#This Row],[risico PF (%)]]/Tabel1[[#This Row],[Stoploss optie 2 (%)]]*-1,"")</f>
        <v/>
      </c>
      <c r="L1439" s="137"/>
      <c r="M1439" s="137"/>
      <c r="N1439" s="138"/>
      <c r="O1439" s="138"/>
      <c r="P1439" s="57"/>
      <c r="Q1439" s="61"/>
      <c r="R1439" s="61"/>
      <c r="S1439" s="61"/>
      <c r="T1439" s="60"/>
      <c r="U1439" s="60"/>
      <c r="V1439" s="62"/>
      <c r="W1439" s="62"/>
      <c r="X1439" s="76"/>
      <c r="Y1439" s="61"/>
      <c r="Z1439" s="163">
        <f>Tabel1[[#This Row],[prijs voorbij entry (%)]]-Tabel1[[#This Row],[Fictieve Stoploss (%)]]</f>
        <v>0</v>
      </c>
      <c r="AA1439" s="94"/>
      <c r="AB1439" s="94"/>
      <c r="AC1439" s="61"/>
      <c r="AD1439" s="61"/>
      <c r="AE1439" s="61"/>
      <c r="AF1439" s="95"/>
      <c r="AG1439" s="153">
        <f>Tabel1[[#This Row],[eindtijd]]-Tabel1[[#This Row],[starttijd]]</f>
        <v>0</v>
      </c>
      <c r="AI1439" s="59"/>
      <c r="AJ1439" s="162" t="str">
        <f>IFERROR($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1[[#This Row],[fees (%)]],"")</f>
        <v/>
      </c>
    </row>
    <row r="1440" spans="1:36" ht="15.75" customHeight="1" x14ac:dyDescent="0.35">
      <c r="A1440" s="55"/>
      <c r="B1440" s="56"/>
      <c r="C1440" s="56"/>
      <c r="D1440" s="56"/>
      <c r="E1440" s="56"/>
      <c r="F1440" s="57"/>
      <c r="G1440" s="67"/>
      <c r="H1440" s="67"/>
      <c r="I1440" s="185"/>
      <c r="J1440" s="58" t="str">
        <f>IFERROR(Tabel1[[#This Row],[risico PF (%)]]/Tabel1[[#This Row],[Fictieve Stoploss (%)]]*-1,"")</f>
        <v/>
      </c>
      <c r="K1440" s="58" t="str">
        <f>IFERROR(Tabel1[[#This Row],[risico PF (%)]]/Tabel1[[#This Row],[Stoploss optie 2 (%)]]*-1,"")</f>
        <v/>
      </c>
      <c r="L1440" s="137"/>
      <c r="M1440" s="137"/>
      <c r="N1440" s="138"/>
      <c r="O1440" s="138"/>
      <c r="P1440" s="57"/>
      <c r="Q1440" s="61"/>
      <c r="R1440" s="61"/>
      <c r="S1440" s="61"/>
      <c r="T1440" s="60"/>
      <c r="U1440" s="60"/>
      <c r="V1440" s="62"/>
      <c r="W1440" s="62"/>
      <c r="X1440" s="76"/>
      <c r="Y1440" s="61"/>
      <c r="Z1440" s="163">
        <f>Tabel1[[#This Row],[prijs voorbij entry (%)]]-Tabel1[[#This Row],[Fictieve Stoploss (%)]]</f>
        <v>0</v>
      </c>
      <c r="AA1440" s="94"/>
      <c r="AB1440" s="94"/>
      <c r="AC1440" s="61"/>
      <c r="AD1440" s="61"/>
      <c r="AE1440" s="61"/>
      <c r="AF1440" s="95"/>
      <c r="AG1440" s="153">
        <f>Tabel1[[#This Row],[eindtijd]]-Tabel1[[#This Row],[starttijd]]</f>
        <v>0</v>
      </c>
      <c r="AI1440" s="59"/>
      <c r="AJ1440" s="162" t="str">
        <f>IFERROR($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1[[#This Row],[fees (%)]],"")</f>
        <v/>
      </c>
    </row>
    <row r="1441" spans="1:36" ht="15.75" customHeight="1" x14ac:dyDescent="0.35">
      <c r="A1441" s="55"/>
      <c r="B1441" s="56"/>
      <c r="C1441" s="56"/>
      <c r="D1441" s="56"/>
      <c r="E1441" s="56"/>
      <c r="F1441" s="57"/>
      <c r="G1441" s="67"/>
      <c r="H1441" s="67"/>
      <c r="I1441" s="185"/>
      <c r="J1441" s="58" t="str">
        <f>IFERROR(Tabel1[[#This Row],[risico PF (%)]]/Tabel1[[#This Row],[Fictieve Stoploss (%)]]*-1,"")</f>
        <v/>
      </c>
      <c r="K1441" s="58" t="str">
        <f>IFERROR(Tabel1[[#This Row],[risico PF (%)]]/Tabel1[[#This Row],[Stoploss optie 2 (%)]]*-1,"")</f>
        <v/>
      </c>
      <c r="L1441" s="137"/>
      <c r="M1441" s="137"/>
      <c r="N1441" s="138"/>
      <c r="O1441" s="138"/>
      <c r="P1441" s="57"/>
      <c r="Q1441" s="61"/>
      <c r="R1441" s="61"/>
      <c r="S1441" s="61"/>
      <c r="T1441" s="60"/>
      <c r="U1441" s="60"/>
      <c r="V1441" s="62"/>
      <c r="W1441" s="62"/>
      <c r="X1441" s="76"/>
      <c r="Y1441" s="61"/>
      <c r="Z1441" s="163">
        <f>Tabel1[[#This Row],[prijs voorbij entry (%)]]-Tabel1[[#This Row],[Fictieve Stoploss (%)]]</f>
        <v>0</v>
      </c>
      <c r="AA1441" s="94"/>
      <c r="AB1441" s="94"/>
      <c r="AC1441" s="61"/>
      <c r="AD1441" s="61"/>
      <c r="AE1441" s="61"/>
      <c r="AF1441" s="95"/>
      <c r="AG1441" s="153">
        <f>Tabel1[[#This Row],[eindtijd]]-Tabel1[[#This Row],[starttijd]]</f>
        <v>0</v>
      </c>
      <c r="AI1441" s="59"/>
      <c r="AJ1441" s="162" t="str">
        <f>IFERROR($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1[[#This Row],[fees (%)]],"")</f>
        <v/>
      </c>
    </row>
    <row r="1442" spans="1:36" ht="15.75" customHeight="1" x14ac:dyDescent="0.35">
      <c r="A1442" s="55"/>
      <c r="B1442" s="56"/>
      <c r="C1442" s="56"/>
      <c r="D1442" s="56"/>
      <c r="E1442" s="56"/>
      <c r="F1442" s="57"/>
      <c r="G1442" s="67"/>
      <c r="H1442" s="67"/>
      <c r="I1442" s="185"/>
      <c r="J1442" s="58" t="str">
        <f>IFERROR(Tabel1[[#This Row],[risico PF (%)]]/Tabel1[[#This Row],[Fictieve Stoploss (%)]]*-1,"")</f>
        <v/>
      </c>
      <c r="K1442" s="58" t="str">
        <f>IFERROR(Tabel1[[#This Row],[risico PF (%)]]/Tabel1[[#This Row],[Stoploss optie 2 (%)]]*-1,"")</f>
        <v/>
      </c>
      <c r="L1442" s="137"/>
      <c r="M1442" s="137"/>
      <c r="N1442" s="138"/>
      <c r="O1442" s="138"/>
      <c r="P1442" s="57"/>
      <c r="Q1442" s="61"/>
      <c r="R1442" s="61"/>
      <c r="S1442" s="61"/>
      <c r="T1442" s="60"/>
      <c r="U1442" s="60"/>
      <c r="V1442" s="62"/>
      <c r="W1442" s="62"/>
      <c r="X1442" s="76"/>
      <c r="Y1442" s="61"/>
      <c r="Z1442" s="163">
        <f>Tabel1[[#This Row],[prijs voorbij entry (%)]]-Tabel1[[#This Row],[Fictieve Stoploss (%)]]</f>
        <v>0</v>
      </c>
      <c r="AA1442" s="94"/>
      <c r="AB1442" s="94"/>
      <c r="AC1442" s="61"/>
      <c r="AD1442" s="61"/>
      <c r="AE1442" s="61"/>
      <c r="AF1442" s="95"/>
      <c r="AG1442" s="153">
        <f>Tabel1[[#This Row],[eindtijd]]-Tabel1[[#This Row],[starttijd]]</f>
        <v>0</v>
      </c>
      <c r="AI1442" s="59"/>
      <c r="AJ1442" s="162" t="str">
        <f>IFERROR($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1[[#This Row],[fees (%)]],"")</f>
        <v/>
      </c>
    </row>
    <row r="1443" spans="1:36" ht="15.75" customHeight="1" x14ac:dyDescent="0.35">
      <c r="A1443" s="55"/>
      <c r="B1443" s="56"/>
      <c r="C1443" s="56"/>
      <c r="D1443" s="56"/>
      <c r="E1443" s="56"/>
      <c r="F1443" s="57"/>
      <c r="G1443" s="67"/>
      <c r="H1443" s="67"/>
      <c r="I1443" s="185"/>
      <c r="J1443" s="58" t="str">
        <f>IFERROR(Tabel1[[#This Row],[risico PF (%)]]/Tabel1[[#This Row],[Fictieve Stoploss (%)]]*-1,"")</f>
        <v/>
      </c>
      <c r="K1443" s="58" t="str">
        <f>IFERROR(Tabel1[[#This Row],[risico PF (%)]]/Tabel1[[#This Row],[Stoploss optie 2 (%)]]*-1,"")</f>
        <v/>
      </c>
      <c r="L1443" s="137"/>
      <c r="M1443" s="137"/>
      <c r="N1443" s="138"/>
      <c r="O1443" s="138"/>
      <c r="P1443" s="57"/>
      <c r="Q1443" s="61"/>
      <c r="R1443" s="61"/>
      <c r="S1443" s="61"/>
      <c r="T1443" s="60"/>
      <c r="U1443" s="60"/>
      <c r="V1443" s="62"/>
      <c r="W1443" s="62"/>
      <c r="X1443" s="76"/>
      <c r="Y1443" s="61"/>
      <c r="Z1443" s="163">
        <f>Tabel1[[#This Row],[prijs voorbij entry (%)]]-Tabel1[[#This Row],[Fictieve Stoploss (%)]]</f>
        <v>0</v>
      </c>
      <c r="AA1443" s="94"/>
      <c r="AB1443" s="94"/>
      <c r="AC1443" s="61"/>
      <c r="AD1443" s="61"/>
      <c r="AE1443" s="61"/>
      <c r="AF1443" s="95"/>
      <c r="AG1443" s="153">
        <f>Tabel1[[#This Row],[eindtijd]]-Tabel1[[#This Row],[starttijd]]</f>
        <v>0</v>
      </c>
      <c r="AI1443" s="59"/>
      <c r="AJ1443" s="162" t="str">
        <f>IFERROR($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1[[#This Row],[fees (%)]],"")</f>
        <v/>
      </c>
    </row>
    <row r="1444" spans="1:36" ht="15.75" customHeight="1" x14ac:dyDescent="0.35">
      <c r="A1444" s="55"/>
      <c r="B1444" s="56"/>
      <c r="C1444" s="56"/>
      <c r="D1444" s="56"/>
      <c r="E1444" s="56"/>
      <c r="F1444" s="57"/>
      <c r="G1444" s="67"/>
      <c r="H1444" s="67"/>
      <c r="I1444" s="185"/>
      <c r="J1444" s="58" t="str">
        <f>IFERROR(Tabel1[[#This Row],[risico PF (%)]]/Tabel1[[#This Row],[Fictieve Stoploss (%)]]*-1,"")</f>
        <v/>
      </c>
      <c r="K1444" s="58" t="str">
        <f>IFERROR(Tabel1[[#This Row],[risico PF (%)]]/Tabel1[[#This Row],[Stoploss optie 2 (%)]]*-1,"")</f>
        <v/>
      </c>
      <c r="L1444" s="137"/>
      <c r="M1444" s="137"/>
      <c r="N1444" s="138"/>
      <c r="O1444" s="138"/>
      <c r="P1444" s="57"/>
      <c r="Q1444" s="61"/>
      <c r="R1444" s="61"/>
      <c r="S1444" s="61"/>
      <c r="T1444" s="60"/>
      <c r="U1444" s="60"/>
      <c r="V1444" s="62"/>
      <c r="W1444" s="62"/>
      <c r="X1444" s="76"/>
      <c r="Y1444" s="61"/>
      <c r="Z1444" s="163">
        <f>Tabel1[[#This Row],[prijs voorbij entry (%)]]-Tabel1[[#This Row],[Fictieve Stoploss (%)]]</f>
        <v>0</v>
      </c>
      <c r="AA1444" s="94"/>
      <c r="AB1444" s="94"/>
      <c r="AC1444" s="61"/>
      <c r="AD1444" s="61"/>
      <c r="AE1444" s="61"/>
      <c r="AF1444" s="95"/>
      <c r="AG1444" s="153">
        <f>Tabel1[[#This Row],[eindtijd]]-Tabel1[[#This Row],[starttijd]]</f>
        <v>0</v>
      </c>
      <c r="AI1444" s="59"/>
      <c r="AJ1444" s="162" t="str">
        <f>IFERROR($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1[[#This Row],[fees (%)]],"")</f>
        <v/>
      </c>
    </row>
    <row r="1445" spans="1:36" ht="15.75" customHeight="1" x14ac:dyDescent="0.35">
      <c r="A1445" s="55"/>
      <c r="B1445" s="56"/>
      <c r="C1445" s="56"/>
      <c r="D1445" s="56"/>
      <c r="E1445" s="56"/>
      <c r="F1445" s="57"/>
      <c r="G1445" s="67"/>
      <c r="H1445" s="67"/>
      <c r="I1445" s="185"/>
      <c r="J1445" s="58" t="str">
        <f>IFERROR(Tabel1[[#This Row],[risico PF (%)]]/Tabel1[[#This Row],[Fictieve Stoploss (%)]]*-1,"")</f>
        <v/>
      </c>
      <c r="K1445" s="58" t="str">
        <f>IFERROR(Tabel1[[#This Row],[risico PF (%)]]/Tabel1[[#This Row],[Stoploss optie 2 (%)]]*-1,"")</f>
        <v/>
      </c>
      <c r="L1445" s="137"/>
      <c r="M1445" s="137"/>
      <c r="N1445" s="138"/>
      <c r="O1445" s="138"/>
      <c r="P1445" s="57"/>
      <c r="Q1445" s="61"/>
      <c r="R1445" s="61"/>
      <c r="S1445" s="61"/>
      <c r="T1445" s="60"/>
      <c r="U1445" s="60"/>
      <c r="V1445" s="62"/>
      <c r="W1445" s="62"/>
      <c r="X1445" s="76"/>
      <c r="Y1445" s="61"/>
      <c r="Z1445" s="163">
        <f>Tabel1[[#This Row],[prijs voorbij entry (%)]]-Tabel1[[#This Row],[Fictieve Stoploss (%)]]</f>
        <v>0</v>
      </c>
      <c r="AA1445" s="94"/>
      <c r="AB1445" s="94"/>
      <c r="AC1445" s="61"/>
      <c r="AD1445" s="61"/>
      <c r="AE1445" s="61"/>
      <c r="AF1445" s="95"/>
      <c r="AG1445" s="153">
        <f>Tabel1[[#This Row],[eindtijd]]-Tabel1[[#This Row],[starttijd]]</f>
        <v>0</v>
      </c>
      <c r="AI1445" s="59"/>
      <c r="AJ1445" s="162" t="str">
        <f>IFERROR($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1[[#This Row],[fees (%)]],"")</f>
        <v/>
      </c>
    </row>
    <row r="1446" spans="1:36" ht="15.75" customHeight="1" x14ac:dyDescent="0.35">
      <c r="A1446" s="55"/>
      <c r="B1446" s="56"/>
      <c r="C1446" s="56"/>
      <c r="D1446" s="56"/>
      <c r="E1446" s="56"/>
      <c r="F1446" s="57"/>
      <c r="G1446" s="67"/>
      <c r="H1446" s="67"/>
      <c r="I1446" s="185"/>
      <c r="J1446" s="58" t="str">
        <f>IFERROR(Tabel1[[#This Row],[risico PF (%)]]/Tabel1[[#This Row],[Fictieve Stoploss (%)]]*-1,"")</f>
        <v/>
      </c>
      <c r="K1446" s="58" t="str">
        <f>IFERROR(Tabel1[[#This Row],[risico PF (%)]]/Tabel1[[#This Row],[Stoploss optie 2 (%)]]*-1,"")</f>
        <v/>
      </c>
      <c r="L1446" s="137"/>
      <c r="M1446" s="137"/>
      <c r="N1446" s="138"/>
      <c r="O1446" s="138"/>
      <c r="P1446" s="57"/>
      <c r="Q1446" s="61"/>
      <c r="R1446" s="61"/>
      <c r="S1446" s="61"/>
      <c r="T1446" s="60"/>
      <c r="U1446" s="60"/>
      <c r="V1446" s="62"/>
      <c r="W1446" s="62"/>
      <c r="X1446" s="76"/>
      <c r="Y1446" s="61"/>
      <c r="Z1446" s="163">
        <f>Tabel1[[#This Row],[prijs voorbij entry (%)]]-Tabel1[[#This Row],[Fictieve Stoploss (%)]]</f>
        <v>0</v>
      </c>
      <c r="AA1446" s="94"/>
      <c r="AB1446" s="94"/>
      <c r="AC1446" s="61"/>
      <c r="AD1446" s="61"/>
      <c r="AE1446" s="61"/>
      <c r="AF1446" s="95"/>
      <c r="AG1446" s="153">
        <f>Tabel1[[#This Row],[eindtijd]]-Tabel1[[#This Row],[starttijd]]</f>
        <v>0</v>
      </c>
      <c r="AI1446" s="59"/>
      <c r="AJ1446" s="162" t="str">
        <f>IFERROR($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1[[#This Row],[fees (%)]],"")</f>
        <v/>
      </c>
    </row>
    <row r="1447" spans="1:36" ht="15.75" customHeight="1" x14ac:dyDescent="0.35">
      <c r="A1447" s="55"/>
      <c r="B1447" s="56"/>
      <c r="C1447" s="56"/>
      <c r="D1447" s="56"/>
      <c r="E1447" s="56"/>
      <c r="F1447" s="57"/>
      <c r="G1447" s="67"/>
      <c r="H1447" s="67"/>
      <c r="I1447" s="185"/>
      <c r="J1447" s="58" t="str">
        <f>IFERROR(Tabel1[[#This Row],[risico PF (%)]]/Tabel1[[#This Row],[Fictieve Stoploss (%)]]*-1,"")</f>
        <v/>
      </c>
      <c r="K1447" s="58" t="str">
        <f>IFERROR(Tabel1[[#This Row],[risico PF (%)]]/Tabel1[[#This Row],[Stoploss optie 2 (%)]]*-1,"")</f>
        <v/>
      </c>
      <c r="L1447" s="137"/>
      <c r="M1447" s="137"/>
      <c r="N1447" s="138"/>
      <c r="O1447" s="138"/>
      <c r="P1447" s="57"/>
      <c r="Q1447" s="61"/>
      <c r="R1447" s="61"/>
      <c r="S1447" s="61"/>
      <c r="T1447" s="60"/>
      <c r="U1447" s="60"/>
      <c r="V1447" s="62"/>
      <c r="W1447" s="62"/>
      <c r="X1447" s="76"/>
      <c r="Y1447" s="61"/>
      <c r="Z1447" s="163">
        <f>Tabel1[[#This Row],[prijs voorbij entry (%)]]-Tabel1[[#This Row],[Fictieve Stoploss (%)]]</f>
        <v>0</v>
      </c>
      <c r="AA1447" s="94"/>
      <c r="AB1447" s="94"/>
      <c r="AC1447" s="61"/>
      <c r="AD1447" s="61"/>
      <c r="AE1447" s="61"/>
      <c r="AF1447" s="95"/>
      <c r="AG1447" s="153">
        <f>Tabel1[[#This Row],[eindtijd]]-Tabel1[[#This Row],[starttijd]]</f>
        <v>0</v>
      </c>
      <c r="AI1447" s="59"/>
      <c r="AJ1447" s="162" t="str">
        <f>IFERROR($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1[[#This Row],[fees (%)]],"")</f>
        <v/>
      </c>
    </row>
    <row r="1448" spans="1:36" ht="15.75" customHeight="1" x14ac:dyDescent="0.35">
      <c r="A1448" s="55"/>
      <c r="B1448" s="56"/>
      <c r="C1448" s="56"/>
      <c r="D1448" s="56"/>
      <c r="E1448" s="56"/>
      <c r="F1448" s="57"/>
      <c r="G1448" s="67"/>
      <c r="H1448" s="67"/>
      <c r="I1448" s="185"/>
      <c r="J1448" s="58" t="str">
        <f>IFERROR(Tabel1[[#This Row],[risico PF (%)]]/Tabel1[[#This Row],[Fictieve Stoploss (%)]]*-1,"")</f>
        <v/>
      </c>
      <c r="K1448" s="58" t="str">
        <f>IFERROR(Tabel1[[#This Row],[risico PF (%)]]/Tabel1[[#This Row],[Stoploss optie 2 (%)]]*-1,"")</f>
        <v/>
      </c>
      <c r="L1448" s="137"/>
      <c r="M1448" s="137"/>
      <c r="N1448" s="138"/>
      <c r="O1448" s="138"/>
      <c r="P1448" s="57"/>
      <c r="Q1448" s="61"/>
      <c r="R1448" s="61"/>
      <c r="S1448" s="61"/>
      <c r="T1448" s="60"/>
      <c r="U1448" s="60"/>
      <c r="V1448" s="62"/>
      <c r="W1448" s="62"/>
      <c r="X1448" s="76"/>
      <c r="Y1448" s="61"/>
      <c r="Z1448" s="163">
        <f>Tabel1[[#This Row],[prijs voorbij entry (%)]]-Tabel1[[#This Row],[Fictieve Stoploss (%)]]</f>
        <v>0</v>
      </c>
      <c r="AA1448" s="94"/>
      <c r="AB1448" s="94"/>
      <c r="AC1448" s="61"/>
      <c r="AD1448" s="61"/>
      <c r="AE1448" s="61"/>
      <c r="AF1448" s="95"/>
      <c r="AG1448" s="153">
        <f>Tabel1[[#This Row],[eindtijd]]-Tabel1[[#This Row],[starttijd]]</f>
        <v>0</v>
      </c>
      <c r="AI1448" s="59"/>
      <c r="AJ1448" s="162" t="str">
        <f>IFERROR($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1[[#This Row],[fees (%)]],"")</f>
        <v/>
      </c>
    </row>
    <row r="1449" spans="1:36" ht="15.75" customHeight="1" x14ac:dyDescent="0.35">
      <c r="A1449" s="55"/>
      <c r="B1449" s="56"/>
      <c r="C1449" s="56"/>
      <c r="D1449" s="56"/>
      <c r="E1449" s="56"/>
      <c r="F1449" s="57"/>
      <c r="G1449" s="67"/>
      <c r="H1449" s="67"/>
      <c r="I1449" s="185"/>
      <c r="J1449" s="58" t="str">
        <f>IFERROR(Tabel1[[#This Row],[risico PF (%)]]/Tabel1[[#This Row],[Fictieve Stoploss (%)]]*-1,"")</f>
        <v/>
      </c>
      <c r="K1449" s="58" t="str">
        <f>IFERROR(Tabel1[[#This Row],[risico PF (%)]]/Tabel1[[#This Row],[Stoploss optie 2 (%)]]*-1,"")</f>
        <v/>
      </c>
      <c r="L1449" s="137"/>
      <c r="M1449" s="137"/>
      <c r="N1449" s="138"/>
      <c r="O1449" s="138"/>
      <c r="P1449" s="57"/>
      <c r="Q1449" s="61"/>
      <c r="R1449" s="61"/>
      <c r="S1449" s="61"/>
      <c r="T1449" s="60"/>
      <c r="U1449" s="60"/>
      <c r="V1449" s="62"/>
      <c r="W1449" s="62"/>
      <c r="X1449" s="76"/>
      <c r="Y1449" s="61"/>
      <c r="Z1449" s="163">
        <f>Tabel1[[#This Row],[prijs voorbij entry (%)]]-Tabel1[[#This Row],[Fictieve Stoploss (%)]]</f>
        <v>0</v>
      </c>
      <c r="AA1449" s="94"/>
      <c r="AB1449" s="94"/>
      <c r="AC1449" s="61"/>
      <c r="AD1449" s="61"/>
      <c r="AE1449" s="61"/>
      <c r="AF1449" s="95"/>
      <c r="AG1449" s="153">
        <f>Tabel1[[#This Row],[eindtijd]]-Tabel1[[#This Row],[starttijd]]</f>
        <v>0</v>
      </c>
      <c r="AI1449" s="59"/>
      <c r="AJ1449" s="162" t="str">
        <f>IFERROR($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1[[#This Row],[fees (%)]],"")</f>
        <v/>
      </c>
    </row>
    <row r="1450" spans="1:36" ht="15.75" customHeight="1" x14ac:dyDescent="0.35">
      <c r="A1450" s="55"/>
      <c r="B1450" s="56"/>
      <c r="C1450" s="56"/>
      <c r="D1450" s="56"/>
      <c r="E1450" s="56"/>
      <c r="F1450" s="57"/>
      <c r="G1450" s="67"/>
      <c r="H1450" s="67"/>
      <c r="I1450" s="185"/>
      <c r="J1450" s="58" t="str">
        <f>IFERROR(Tabel1[[#This Row],[risico PF (%)]]/Tabel1[[#This Row],[Fictieve Stoploss (%)]]*-1,"")</f>
        <v/>
      </c>
      <c r="K1450" s="58" t="str">
        <f>IFERROR(Tabel1[[#This Row],[risico PF (%)]]/Tabel1[[#This Row],[Stoploss optie 2 (%)]]*-1,"")</f>
        <v/>
      </c>
      <c r="L1450" s="137"/>
      <c r="M1450" s="137"/>
      <c r="N1450" s="138"/>
      <c r="O1450" s="138"/>
      <c r="P1450" s="57"/>
      <c r="Q1450" s="61"/>
      <c r="R1450" s="61"/>
      <c r="S1450" s="61"/>
      <c r="T1450" s="60"/>
      <c r="U1450" s="60"/>
      <c r="V1450" s="62"/>
      <c r="W1450" s="62"/>
      <c r="X1450" s="76"/>
      <c r="Y1450" s="61"/>
      <c r="Z1450" s="163">
        <f>Tabel1[[#This Row],[prijs voorbij entry (%)]]-Tabel1[[#This Row],[Fictieve Stoploss (%)]]</f>
        <v>0</v>
      </c>
      <c r="AA1450" s="94"/>
      <c r="AB1450" s="94"/>
      <c r="AC1450" s="61"/>
      <c r="AD1450" s="61"/>
      <c r="AE1450" s="61"/>
      <c r="AF1450" s="95"/>
      <c r="AG1450" s="153">
        <f>Tabel1[[#This Row],[eindtijd]]-Tabel1[[#This Row],[starttijd]]</f>
        <v>0</v>
      </c>
      <c r="AI1450" s="59"/>
      <c r="AJ1450" s="162" t="str">
        <f>IFERROR($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1[[#This Row],[fees (%)]],"")</f>
        <v/>
      </c>
    </row>
    <row r="1451" spans="1:36" ht="15.75" customHeight="1" x14ac:dyDescent="0.35">
      <c r="A1451" s="55"/>
      <c r="B1451" s="56"/>
      <c r="C1451" s="56"/>
      <c r="D1451" s="56"/>
      <c r="E1451" s="56"/>
      <c r="F1451" s="57"/>
      <c r="G1451" s="67"/>
      <c r="H1451" s="67"/>
      <c r="I1451" s="185"/>
      <c r="J1451" s="58" t="str">
        <f>IFERROR(Tabel1[[#This Row],[risico PF (%)]]/Tabel1[[#This Row],[Fictieve Stoploss (%)]]*-1,"")</f>
        <v/>
      </c>
      <c r="K1451" s="58" t="str">
        <f>IFERROR(Tabel1[[#This Row],[risico PF (%)]]/Tabel1[[#This Row],[Stoploss optie 2 (%)]]*-1,"")</f>
        <v/>
      </c>
      <c r="L1451" s="137"/>
      <c r="M1451" s="137"/>
      <c r="N1451" s="138"/>
      <c r="O1451" s="138"/>
      <c r="P1451" s="57"/>
      <c r="Q1451" s="61"/>
      <c r="R1451" s="61"/>
      <c r="S1451" s="61"/>
      <c r="T1451" s="60"/>
      <c r="U1451" s="60"/>
      <c r="V1451" s="62"/>
      <c r="W1451" s="62"/>
      <c r="X1451" s="76"/>
      <c r="Y1451" s="61"/>
      <c r="Z1451" s="163">
        <f>Tabel1[[#This Row],[prijs voorbij entry (%)]]-Tabel1[[#This Row],[Fictieve Stoploss (%)]]</f>
        <v>0</v>
      </c>
      <c r="AA1451" s="94"/>
      <c r="AB1451" s="94"/>
      <c r="AC1451" s="61"/>
      <c r="AD1451" s="61"/>
      <c r="AE1451" s="61"/>
      <c r="AF1451" s="95"/>
      <c r="AG1451" s="153">
        <f>Tabel1[[#This Row],[eindtijd]]-Tabel1[[#This Row],[starttijd]]</f>
        <v>0</v>
      </c>
      <c r="AI1451" s="59"/>
      <c r="AJ1451" s="162" t="str">
        <f>IFERROR($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1[[#This Row],[fees (%)]],"")</f>
        <v/>
      </c>
    </row>
    <row r="1452" spans="1:36" ht="15.75" customHeight="1" x14ac:dyDescent="0.35">
      <c r="A1452" s="55"/>
      <c r="B1452" s="56"/>
      <c r="C1452" s="56"/>
      <c r="D1452" s="56"/>
      <c r="E1452" s="56"/>
      <c r="F1452" s="57"/>
      <c r="G1452" s="67"/>
      <c r="H1452" s="67"/>
      <c r="I1452" s="185"/>
      <c r="J1452" s="58" t="str">
        <f>IFERROR(Tabel1[[#This Row],[risico PF (%)]]/Tabel1[[#This Row],[Fictieve Stoploss (%)]]*-1,"")</f>
        <v/>
      </c>
      <c r="K1452" s="58" t="str">
        <f>IFERROR(Tabel1[[#This Row],[risico PF (%)]]/Tabel1[[#This Row],[Stoploss optie 2 (%)]]*-1,"")</f>
        <v/>
      </c>
      <c r="L1452" s="137"/>
      <c r="M1452" s="137"/>
      <c r="N1452" s="138"/>
      <c r="O1452" s="138"/>
      <c r="P1452" s="57"/>
      <c r="Q1452" s="61"/>
      <c r="R1452" s="61"/>
      <c r="S1452" s="61"/>
      <c r="T1452" s="60"/>
      <c r="U1452" s="60"/>
      <c r="V1452" s="62"/>
      <c r="W1452" s="62"/>
      <c r="X1452" s="76"/>
      <c r="Y1452" s="61"/>
      <c r="Z1452" s="163">
        <f>Tabel1[[#This Row],[prijs voorbij entry (%)]]-Tabel1[[#This Row],[Fictieve Stoploss (%)]]</f>
        <v>0</v>
      </c>
      <c r="AA1452" s="94"/>
      <c r="AB1452" s="94"/>
      <c r="AC1452" s="61"/>
      <c r="AD1452" s="61"/>
      <c r="AE1452" s="61"/>
      <c r="AF1452" s="95"/>
      <c r="AG1452" s="153">
        <f>Tabel1[[#This Row],[eindtijd]]-Tabel1[[#This Row],[starttijd]]</f>
        <v>0</v>
      </c>
      <c r="AI1452" s="59"/>
      <c r="AJ1452" s="162" t="str">
        <f>IFERROR($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1[[#This Row],[fees (%)]],"")</f>
        <v/>
      </c>
    </row>
    <row r="1453" spans="1:36" ht="15.75" customHeight="1" x14ac:dyDescent="0.35">
      <c r="A1453" s="55"/>
      <c r="B1453" s="56"/>
      <c r="C1453" s="56"/>
      <c r="D1453" s="56"/>
      <c r="E1453" s="56"/>
      <c r="F1453" s="57"/>
      <c r="G1453" s="67"/>
      <c r="H1453" s="67"/>
      <c r="I1453" s="185"/>
      <c r="J1453" s="58" t="str">
        <f>IFERROR(Tabel1[[#This Row],[risico PF (%)]]/Tabel1[[#This Row],[Fictieve Stoploss (%)]]*-1,"")</f>
        <v/>
      </c>
      <c r="K1453" s="58" t="str">
        <f>IFERROR(Tabel1[[#This Row],[risico PF (%)]]/Tabel1[[#This Row],[Stoploss optie 2 (%)]]*-1,"")</f>
        <v/>
      </c>
      <c r="L1453" s="137"/>
      <c r="M1453" s="137"/>
      <c r="N1453" s="138"/>
      <c r="O1453" s="138"/>
      <c r="P1453" s="57"/>
      <c r="Q1453" s="61"/>
      <c r="R1453" s="61"/>
      <c r="S1453" s="61"/>
      <c r="T1453" s="60"/>
      <c r="U1453" s="60"/>
      <c r="V1453" s="62"/>
      <c r="W1453" s="62"/>
      <c r="X1453" s="76"/>
      <c r="Y1453" s="61"/>
      <c r="Z1453" s="163">
        <f>Tabel1[[#This Row],[prijs voorbij entry (%)]]-Tabel1[[#This Row],[Fictieve Stoploss (%)]]</f>
        <v>0</v>
      </c>
      <c r="AA1453" s="94"/>
      <c r="AB1453" s="94"/>
      <c r="AC1453" s="61"/>
      <c r="AD1453" s="61"/>
      <c r="AE1453" s="61"/>
      <c r="AF1453" s="95"/>
      <c r="AG1453" s="153">
        <f>Tabel1[[#This Row],[eindtijd]]-Tabel1[[#This Row],[starttijd]]</f>
        <v>0</v>
      </c>
      <c r="AI1453" s="59"/>
      <c r="AJ1453" s="162" t="str">
        <f>IFERROR($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1[[#This Row],[fees (%)]],"")</f>
        <v/>
      </c>
    </row>
    <row r="1454" spans="1:36" ht="15.75" customHeight="1" x14ac:dyDescent="0.35">
      <c r="A1454" s="55"/>
      <c r="B1454" s="56"/>
      <c r="C1454" s="56"/>
      <c r="D1454" s="56"/>
      <c r="E1454" s="56"/>
      <c r="F1454" s="57"/>
      <c r="G1454" s="67"/>
      <c r="H1454" s="67"/>
      <c r="I1454" s="185"/>
      <c r="J1454" s="58" t="str">
        <f>IFERROR(Tabel1[[#This Row],[risico PF (%)]]/Tabel1[[#This Row],[Fictieve Stoploss (%)]]*-1,"")</f>
        <v/>
      </c>
      <c r="K1454" s="58" t="str">
        <f>IFERROR(Tabel1[[#This Row],[risico PF (%)]]/Tabel1[[#This Row],[Stoploss optie 2 (%)]]*-1,"")</f>
        <v/>
      </c>
      <c r="L1454" s="137"/>
      <c r="M1454" s="137"/>
      <c r="N1454" s="138"/>
      <c r="O1454" s="138"/>
      <c r="P1454" s="57"/>
      <c r="Q1454" s="61"/>
      <c r="R1454" s="61"/>
      <c r="S1454" s="61"/>
      <c r="T1454" s="60"/>
      <c r="U1454" s="60"/>
      <c r="V1454" s="62"/>
      <c r="W1454" s="62"/>
      <c r="X1454" s="76"/>
      <c r="Y1454" s="61"/>
      <c r="Z1454" s="163">
        <f>Tabel1[[#This Row],[prijs voorbij entry (%)]]-Tabel1[[#This Row],[Fictieve Stoploss (%)]]</f>
        <v>0</v>
      </c>
      <c r="AA1454" s="94"/>
      <c r="AB1454" s="94"/>
      <c r="AC1454" s="61"/>
      <c r="AD1454" s="61"/>
      <c r="AE1454" s="61"/>
      <c r="AF1454" s="95"/>
      <c r="AG1454" s="153">
        <f>Tabel1[[#This Row],[eindtijd]]-Tabel1[[#This Row],[starttijd]]</f>
        <v>0</v>
      </c>
      <c r="AI1454" s="59"/>
      <c r="AJ1454" s="162" t="str">
        <f>IFERROR($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1[[#This Row],[fees (%)]],"")</f>
        <v/>
      </c>
    </row>
    <row r="1455" spans="1:36" ht="15.75" customHeight="1" x14ac:dyDescent="0.35">
      <c r="A1455" s="55"/>
      <c r="B1455" s="56"/>
      <c r="C1455" s="56"/>
      <c r="D1455" s="56"/>
      <c r="E1455" s="56"/>
      <c r="F1455" s="57"/>
      <c r="G1455" s="67"/>
      <c r="H1455" s="67"/>
      <c r="I1455" s="185"/>
      <c r="J1455" s="58" t="str">
        <f>IFERROR(Tabel1[[#This Row],[risico PF (%)]]/Tabel1[[#This Row],[Fictieve Stoploss (%)]]*-1,"")</f>
        <v/>
      </c>
      <c r="K1455" s="58" t="str">
        <f>IFERROR(Tabel1[[#This Row],[risico PF (%)]]/Tabel1[[#This Row],[Stoploss optie 2 (%)]]*-1,"")</f>
        <v/>
      </c>
      <c r="L1455" s="137"/>
      <c r="M1455" s="137"/>
      <c r="N1455" s="138"/>
      <c r="O1455" s="138"/>
      <c r="P1455" s="57"/>
      <c r="Q1455" s="61"/>
      <c r="R1455" s="61"/>
      <c r="S1455" s="61"/>
      <c r="T1455" s="60"/>
      <c r="U1455" s="60"/>
      <c r="V1455" s="62"/>
      <c r="W1455" s="62"/>
      <c r="X1455" s="76"/>
      <c r="Y1455" s="61"/>
      <c r="Z1455" s="163">
        <f>Tabel1[[#This Row],[prijs voorbij entry (%)]]-Tabel1[[#This Row],[Fictieve Stoploss (%)]]</f>
        <v>0</v>
      </c>
      <c r="AA1455" s="94"/>
      <c r="AB1455" s="94"/>
      <c r="AC1455" s="61"/>
      <c r="AD1455" s="61"/>
      <c r="AE1455" s="61"/>
      <c r="AF1455" s="95"/>
      <c r="AG1455" s="153">
        <f>Tabel1[[#This Row],[eindtijd]]-Tabel1[[#This Row],[starttijd]]</f>
        <v>0</v>
      </c>
      <c r="AI1455" s="59"/>
      <c r="AJ1455" s="162" t="str">
        <f>IFERROR($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1[[#This Row],[fees (%)]],"")</f>
        <v/>
      </c>
    </row>
    <row r="1456" spans="1:36" ht="15.75" customHeight="1" x14ac:dyDescent="0.35">
      <c r="A1456" s="55"/>
      <c r="B1456" s="56"/>
      <c r="C1456" s="56"/>
      <c r="D1456" s="56"/>
      <c r="E1456" s="56"/>
      <c r="F1456" s="57"/>
      <c r="G1456" s="67"/>
      <c r="H1456" s="67"/>
      <c r="I1456" s="185"/>
      <c r="J1456" s="58" t="str">
        <f>IFERROR(Tabel1[[#This Row],[risico PF (%)]]/Tabel1[[#This Row],[Fictieve Stoploss (%)]]*-1,"")</f>
        <v/>
      </c>
      <c r="K1456" s="58" t="str">
        <f>IFERROR(Tabel1[[#This Row],[risico PF (%)]]/Tabel1[[#This Row],[Stoploss optie 2 (%)]]*-1,"")</f>
        <v/>
      </c>
      <c r="L1456" s="137"/>
      <c r="M1456" s="137"/>
      <c r="N1456" s="138"/>
      <c r="O1456" s="138"/>
      <c r="P1456" s="57"/>
      <c r="Q1456" s="61"/>
      <c r="R1456" s="61"/>
      <c r="S1456" s="61"/>
      <c r="T1456" s="60"/>
      <c r="U1456" s="60"/>
      <c r="V1456" s="62"/>
      <c r="W1456" s="62"/>
      <c r="X1456" s="76"/>
      <c r="Y1456" s="61"/>
      <c r="Z1456" s="163">
        <f>Tabel1[[#This Row],[prijs voorbij entry (%)]]-Tabel1[[#This Row],[Fictieve Stoploss (%)]]</f>
        <v>0</v>
      </c>
      <c r="AA1456" s="94"/>
      <c r="AB1456" s="94"/>
      <c r="AC1456" s="61"/>
      <c r="AD1456" s="61"/>
      <c r="AE1456" s="61"/>
      <c r="AF1456" s="95"/>
      <c r="AG1456" s="153">
        <f>Tabel1[[#This Row],[eindtijd]]-Tabel1[[#This Row],[starttijd]]</f>
        <v>0</v>
      </c>
      <c r="AI1456" s="59"/>
      <c r="AJ1456" s="162" t="str">
        <f>IFERROR($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1[[#This Row],[fees (%)]],"")</f>
        <v/>
      </c>
    </row>
    <row r="1457" spans="1:36" ht="15.75" customHeight="1" x14ac:dyDescent="0.35">
      <c r="A1457" s="55"/>
      <c r="B1457" s="56"/>
      <c r="C1457" s="56"/>
      <c r="D1457" s="56"/>
      <c r="E1457" s="56"/>
      <c r="F1457" s="57"/>
      <c r="G1457" s="67"/>
      <c r="H1457" s="67"/>
      <c r="I1457" s="185"/>
      <c r="J1457" s="58" t="str">
        <f>IFERROR(Tabel1[[#This Row],[risico PF (%)]]/Tabel1[[#This Row],[Fictieve Stoploss (%)]]*-1,"")</f>
        <v/>
      </c>
      <c r="K1457" s="58" t="str">
        <f>IFERROR(Tabel1[[#This Row],[risico PF (%)]]/Tabel1[[#This Row],[Stoploss optie 2 (%)]]*-1,"")</f>
        <v/>
      </c>
      <c r="L1457" s="137"/>
      <c r="M1457" s="137"/>
      <c r="N1457" s="138"/>
      <c r="O1457" s="138"/>
      <c r="P1457" s="57"/>
      <c r="Q1457" s="61"/>
      <c r="R1457" s="61"/>
      <c r="S1457" s="61"/>
      <c r="T1457" s="60"/>
      <c r="U1457" s="60"/>
      <c r="V1457" s="62"/>
      <c r="W1457" s="62"/>
      <c r="X1457" s="76"/>
      <c r="Y1457" s="61"/>
      <c r="Z1457" s="163">
        <f>Tabel1[[#This Row],[prijs voorbij entry (%)]]-Tabel1[[#This Row],[Fictieve Stoploss (%)]]</f>
        <v>0</v>
      </c>
      <c r="AA1457" s="94"/>
      <c r="AB1457" s="94"/>
      <c r="AC1457" s="61"/>
      <c r="AD1457" s="61"/>
      <c r="AE1457" s="61"/>
      <c r="AF1457" s="95"/>
      <c r="AG1457" s="153">
        <f>Tabel1[[#This Row],[eindtijd]]-Tabel1[[#This Row],[starttijd]]</f>
        <v>0</v>
      </c>
      <c r="AI1457" s="59"/>
      <c r="AJ1457" s="162" t="str">
        <f>IFERROR($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1[[#This Row],[fees (%)]],"")</f>
        <v/>
      </c>
    </row>
    <row r="1458" spans="1:36" ht="15.75" customHeight="1" x14ac:dyDescent="0.35">
      <c r="A1458" s="55"/>
      <c r="B1458" s="56"/>
      <c r="C1458" s="56"/>
      <c r="D1458" s="56"/>
      <c r="E1458" s="56"/>
      <c r="F1458" s="57"/>
      <c r="G1458" s="67"/>
      <c r="H1458" s="67"/>
      <c r="I1458" s="185"/>
      <c r="J1458" s="58" t="str">
        <f>IFERROR(Tabel1[[#This Row],[risico PF (%)]]/Tabel1[[#This Row],[Fictieve Stoploss (%)]]*-1,"")</f>
        <v/>
      </c>
      <c r="K1458" s="58" t="str">
        <f>IFERROR(Tabel1[[#This Row],[risico PF (%)]]/Tabel1[[#This Row],[Stoploss optie 2 (%)]]*-1,"")</f>
        <v/>
      </c>
      <c r="L1458" s="137"/>
      <c r="M1458" s="137"/>
      <c r="N1458" s="138"/>
      <c r="O1458" s="138"/>
      <c r="P1458" s="57"/>
      <c r="Q1458" s="61"/>
      <c r="R1458" s="61"/>
      <c r="S1458" s="61"/>
      <c r="T1458" s="60"/>
      <c r="U1458" s="60"/>
      <c r="V1458" s="62"/>
      <c r="W1458" s="62"/>
      <c r="X1458" s="76"/>
      <c r="Y1458" s="61"/>
      <c r="Z1458" s="163">
        <f>Tabel1[[#This Row],[prijs voorbij entry (%)]]-Tabel1[[#This Row],[Fictieve Stoploss (%)]]</f>
        <v>0</v>
      </c>
      <c r="AA1458" s="94"/>
      <c r="AB1458" s="94"/>
      <c r="AC1458" s="61"/>
      <c r="AD1458" s="61"/>
      <c r="AE1458" s="61"/>
      <c r="AF1458" s="95"/>
      <c r="AG1458" s="153">
        <f>Tabel1[[#This Row],[eindtijd]]-Tabel1[[#This Row],[starttijd]]</f>
        <v>0</v>
      </c>
      <c r="AI1458" s="59"/>
      <c r="AJ1458" s="162" t="str">
        <f>IFERROR($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1[[#This Row],[fees (%)]],"")</f>
        <v/>
      </c>
    </row>
    <row r="1459" spans="1:36" ht="15.75" customHeight="1" x14ac:dyDescent="0.35">
      <c r="A1459" s="55"/>
      <c r="B1459" s="56"/>
      <c r="C1459" s="56"/>
      <c r="D1459" s="56"/>
      <c r="E1459" s="56"/>
      <c r="F1459" s="57"/>
      <c r="G1459" s="67"/>
      <c r="H1459" s="67"/>
      <c r="I1459" s="185"/>
      <c r="J1459" s="58" t="str">
        <f>IFERROR(Tabel1[[#This Row],[risico PF (%)]]/Tabel1[[#This Row],[Fictieve Stoploss (%)]]*-1,"")</f>
        <v/>
      </c>
      <c r="K1459" s="58" t="str">
        <f>IFERROR(Tabel1[[#This Row],[risico PF (%)]]/Tabel1[[#This Row],[Stoploss optie 2 (%)]]*-1,"")</f>
        <v/>
      </c>
      <c r="L1459" s="137"/>
      <c r="M1459" s="137"/>
      <c r="N1459" s="138"/>
      <c r="O1459" s="138"/>
      <c r="P1459" s="57"/>
      <c r="Q1459" s="61"/>
      <c r="R1459" s="61"/>
      <c r="S1459" s="61"/>
      <c r="T1459" s="60"/>
      <c r="U1459" s="60"/>
      <c r="V1459" s="62"/>
      <c r="W1459" s="62"/>
      <c r="X1459" s="76"/>
      <c r="Y1459" s="61"/>
      <c r="Z1459" s="163">
        <f>Tabel1[[#This Row],[prijs voorbij entry (%)]]-Tabel1[[#This Row],[Fictieve Stoploss (%)]]</f>
        <v>0</v>
      </c>
      <c r="AA1459" s="94"/>
      <c r="AB1459" s="94"/>
      <c r="AC1459" s="61"/>
      <c r="AD1459" s="61"/>
      <c r="AE1459" s="61"/>
      <c r="AF1459" s="95"/>
      <c r="AG1459" s="153">
        <f>Tabel1[[#This Row],[eindtijd]]-Tabel1[[#This Row],[starttijd]]</f>
        <v>0</v>
      </c>
      <c r="AI1459" s="59"/>
      <c r="AJ1459" s="162" t="str">
        <f>IFERROR($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1[[#This Row],[fees (%)]],"")</f>
        <v/>
      </c>
    </row>
    <row r="1460" spans="1:36" ht="15.75" customHeight="1" x14ac:dyDescent="0.35">
      <c r="A1460" s="55"/>
      <c r="B1460" s="56"/>
      <c r="C1460" s="56"/>
      <c r="D1460" s="56"/>
      <c r="E1460" s="56"/>
      <c r="F1460" s="57"/>
      <c r="G1460" s="67"/>
      <c r="H1460" s="67"/>
      <c r="I1460" s="185"/>
      <c r="J1460" s="58" t="str">
        <f>IFERROR(Tabel1[[#This Row],[risico PF (%)]]/Tabel1[[#This Row],[Fictieve Stoploss (%)]]*-1,"")</f>
        <v/>
      </c>
      <c r="K1460" s="58" t="str">
        <f>IFERROR(Tabel1[[#This Row],[risico PF (%)]]/Tabel1[[#This Row],[Stoploss optie 2 (%)]]*-1,"")</f>
        <v/>
      </c>
      <c r="L1460" s="137"/>
      <c r="M1460" s="137"/>
      <c r="N1460" s="138"/>
      <c r="O1460" s="138"/>
      <c r="P1460" s="57"/>
      <c r="Q1460" s="61"/>
      <c r="R1460" s="61"/>
      <c r="S1460" s="61"/>
      <c r="T1460" s="60"/>
      <c r="U1460" s="60"/>
      <c r="V1460" s="62"/>
      <c r="W1460" s="62"/>
      <c r="X1460" s="76"/>
      <c r="Y1460" s="61"/>
      <c r="Z1460" s="163">
        <f>Tabel1[[#This Row],[prijs voorbij entry (%)]]-Tabel1[[#This Row],[Fictieve Stoploss (%)]]</f>
        <v>0</v>
      </c>
      <c r="AA1460" s="94"/>
      <c r="AB1460" s="94"/>
      <c r="AC1460" s="61"/>
      <c r="AD1460" s="61"/>
      <c r="AE1460" s="61"/>
      <c r="AF1460" s="95"/>
      <c r="AG1460" s="153">
        <f>Tabel1[[#This Row],[eindtijd]]-Tabel1[[#This Row],[starttijd]]</f>
        <v>0</v>
      </c>
      <c r="AI1460" s="59"/>
      <c r="AJ1460" s="162" t="str">
        <f>IFERROR($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1[[#This Row],[fees (%)]],"")</f>
        <v/>
      </c>
    </row>
    <row r="1461" spans="1:36" ht="15.75" customHeight="1" x14ac:dyDescent="0.35">
      <c r="A1461" s="55"/>
      <c r="B1461" s="56"/>
      <c r="C1461" s="56"/>
      <c r="D1461" s="56"/>
      <c r="E1461" s="56"/>
      <c r="F1461" s="57"/>
      <c r="G1461" s="67"/>
      <c r="H1461" s="67"/>
      <c r="I1461" s="185"/>
      <c r="J1461" s="58" t="str">
        <f>IFERROR(Tabel1[[#This Row],[risico PF (%)]]/Tabel1[[#This Row],[Fictieve Stoploss (%)]]*-1,"")</f>
        <v/>
      </c>
      <c r="K1461" s="58" t="str">
        <f>IFERROR(Tabel1[[#This Row],[risico PF (%)]]/Tabel1[[#This Row],[Stoploss optie 2 (%)]]*-1,"")</f>
        <v/>
      </c>
      <c r="L1461" s="137"/>
      <c r="M1461" s="137"/>
      <c r="N1461" s="138"/>
      <c r="O1461" s="138"/>
      <c r="P1461" s="57"/>
      <c r="Q1461" s="61"/>
      <c r="R1461" s="61"/>
      <c r="S1461" s="61"/>
      <c r="T1461" s="60"/>
      <c r="U1461" s="60"/>
      <c r="V1461" s="62"/>
      <c r="W1461" s="62"/>
      <c r="X1461" s="76"/>
      <c r="Y1461" s="61"/>
      <c r="Z1461" s="163">
        <f>Tabel1[[#This Row],[prijs voorbij entry (%)]]-Tabel1[[#This Row],[Fictieve Stoploss (%)]]</f>
        <v>0</v>
      </c>
      <c r="AA1461" s="94"/>
      <c r="AB1461" s="94"/>
      <c r="AC1461" s="61"/>
      <c r="AD1461" s="61"/>
      <c r="AE1461" s="61"/>
      <c r="AF1461" s="95"/>
      <c r="AG1461" s="153">
        <f>Tabel1[[#This Row],[eindtijd]]-Tabel1[[#This Row],[starttijd]]</f>
        <v>0</v>
      </c>
      <c r="AI1461" s="59"/>
      <c r="AJ1461" s="162" t="str">
        <f>IFERROR($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1[[#This Row],[fees (%)]],"")</f>
        <v/>
      </c>
    </row>
    <row r="1462" spans="1:36" ht="15.75" customHeight="1" x14ac:dyDescent="0.35">
      <c r="A1462" s="55"/>
      <c r="B1462" s="56"/>
      <c r="C1462" s="56"/>
      <c r="D1462" s="56"/>
      <c r="E1462" s="56"/>
      <c r="F1462" s="57"/>
      <c r="G1462" s="67"/>
      <c r="H1462" s="67"/>
      <c r="I1462" s="185"/>
      <c r="J1462" s="58" t="str">
        <f>IFERROR(Tabel1[[#This Row],[risico PF (%)]]/Tabel1[[#This Row],[Fictieve Stoploss (%)]]*-1,"")</f>
        <v/>
      </c>
      <c r="K1462" s="58" t="str">
        <f>IFERROR(Tabel1[[#This Row],[risico PF (%)]]/Tabel1[[#This Row],[Stoploss optie 2 (%)]]*-1,"")</f>
        <v/>
      </c>
      <c r="L1462" s="137"/>
      <c r="M1462" s="137"/>
      <c r="N1462" s="138"/>
      <c r="O1462" s="138"/>
      <c r="P1462" s="57"/>
      <c r="Q1462" s="61"/>
      <c r="R1462" s="61"/>
      <c r="S1462" s="61"/>
      <c r="T1462" s="60"/>
      <c r="U1462" s="60"/>
      <c r="V1462" s="62"/>
      <c r="W1462" s="62"/>
      <c r="X1462" s="76"/>
      <c r="Y1462" s="61"/>
      <c r="Z1462" s="163">
        <f>Tabel1[[#This Row],[prijs voorbij entry (%)]]-Tabel1[[#This Row],[Fictieve Stoploss (%)]]</f>
        <v>0</v>
      </c>
      <c r="AA1462" s="94"/>
      <c r="AB1462" s="94"/>
      <c r="AC1462" s="61"/>
      <c r="AD1462" s="61"/>
      <c r="AE1462" s="61"/>
      <c r="AF1462" s="95"/>
      <c r="AG1462" s="153">
        <f>Tabel1[[#This Row],[eindtijd]]-Tabel1[[#This Row],[starttijd]]</f>
        <v>0</v>
      </c>
      <c r="AI1462" s="59"/>
      <c r="AJ1462" s="162" t="str">
        <f>IFERROR($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1[[#This Row],[fees (%)]],"")</f>
        <v/>
      </c>
    </row>
    <row r="1463" spans="1:36" ht="15.75" customHeight="1" x14ac:dyDescent="0.35">
      <c r="A1463" s="55"/>
      <c r="B1463" s="56"/>
      <c r="C1463" s="56"/>
      <c r="D1463" s="56"/>
      <c r="E1463" s="56"/>
      <c r="F1463" s="57"/>
      <c r="G1463" s="67"/>
      <c r="H1463" s="67"/>
      <c r="I1463" s="185"/>
      <c r="J1463" s="58" t="str">
        <f>IFERROR(Tabel1[[#This Row],[risico PF (%)]]/Tabel1[[#This Row],[Fictieve Stoploss (%)]]*-1,"")</f>
        <v/>
      </c>
      <c r="K1463" s="58" t="str">
        <f>IFERROR(Tabel1[[#This Row],[risico PF (%)]]/Tabel1[[#This Row],[Stoploss optie 2 (%)]]*-1,"")</f>
        <v/>
      </c>
      <c r="L1463" s="137"/>
      <c r="M1463" s="137"/>
      <c r="N1463" s="138"/>
      <c r="O1463" s="138"/>
      <c r="P1463" s="57"/>
      <c r="Q1463" s="61"/>
      <c r="R1463" s="61"/>
      <c r="S1463" s="61"/>
      <c r="T1463" s="60"/>
      <c r="U1463" s="60"/>
      <c r="V1463" s="62"/>
      <c r="W1463" s="62"/>
      <c r="X1463" s="76"/>
      <c r="Y1463" s="61"/>
      <c r="Z1463" s="163">
        <f>Tabel1[[#This Row],[prijs voorbij entry (%)]]-Tabel1[[#This Row],[Fictieve Stoploss (%)]]</f>
        <v>0</v>
      </c>
      <c r="AA1463" s="94"/>
      <c r="AB1463" s="94"/>
      <c r="AC1463" s="61"/>
      <c r="AD1463" s="61"/>
      <c r="AE1463" s="61"/>
      <c r="AF1463" s="95"/>
      <c r="AG1463" s="153">
        <f>Tabel1[[#This Row],[eindtijd]]-Tabel1[[#This Row],[starttijd]]</f>
        <v>0</v>
      </c>
      <c r="AI1463" s="59"/>
      <c r="AJ1463" s="162" t="str">
        <f>IFERROR($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1[[#This Row],[fees (%)]],"")</f>
        <v/>
      </c>
    </row>
    <row r="1464" spans="1:36" ht="15.75" customHeight="1" x14ac:dyDescent="0.35">
      <c r="A1464" s="55"/>
      <c r="B1464" s="56"/>
      <c r="C1464" s="56"/>
      <c r="D1464" s="56"/>
      <c r="E1464" s="56"/>
      <c r="F1464" s="57"/>
      <c r="G1464" s="67"/>
      <c r="H1464" s="67"/>
      <c r="I1464" s="185"/>
      <c r="J1464" s="58" t="str">
        <f>IFERROR(Tabel1[[#This Row],[risico PF (%)]]/Tabel1[[#This Row],[Fictieve Stoploss (%)]]*-1,"")</f>
        <v/>
      </c>
      <c r="K1464" s="58" t="str">
        <f>IFERROR(Tabel1[[#This Row],[risico PF (%)]]/Tabel1[[#This Row],[Stoploss optie 2 (%)]]*-1,"")</f>
        <v/>
      </c>
      <c r="L1464" s="137"/>
      <c r="M1464" s="137"/>
      <c r="N1464" s="138"/>
      <c r="O1464" s="138"/>
      <c r="P1464" s="57"/>
      <c r="Q1464" s="61"/>
      <c r="R1464" s="61"/>
      <c r="S1464" s="61"/>
      <c r="T1464" s="60"/>
      <c r="U1464" s="60"/>
      <c r="V1464" s="62"/>
      <c r="W1464" s="62"/>
      <c r="X1464" s="76"/>
      <c r="Y1464" s="61"/>
      <c r="Z1464" s="163">
        <f>Tabel1[[#This Row],[prijs voorbij entry (%)]]-Tabel1[[#This Row],[Fictieve Stoploss (%)]]</f>
        <v>0</v>
      </c>
      <c r="AA1464" s="94"/>
      <c r="AB1464" s="94"/>
      <c r="AC1464" s="61"/>
      <c r="AD1464" s="61"/>
      <c r="AE1464" s="61"/>
      <c r="AF1464" s="95"/>
      <c r="AG1464" s="153">
        <f>Tabel1[[#This Row],[eindtijd]]-Tabel1[[#This Row],[starttijd]]</f>
        <v>0</v>
      </c>
      <c r="AI1464" s="59"/>
      <c r="AJ1464" s="162" t="str">
        <f>IFERROR($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1[[#This Row],[fees (%)]],"")</f>
        <v/>
      </c>
    </row>
    <row r="1465" spans="1:36" ht="15.75" customHeight="1" x14ac:dyDescent="0.35">
      <c r="A1465" s="55"/>
      <c r="B1465" s="56"/>
      <c r="C1465" s="56"/>
      <c r="D1465" s="56"/>
      <c r="E1465" s="56"/>
      <c r="F1465" s="57"/>
      <c r="G1465" s="67"/>
      <c r="H1465" s="67"/>
      <c r="I1465" s="185"/>
      <c r="J1465" s="58" t="str">
        <f>IFERROR(Tabel1[[#This Row],[risico PF (%)]]/Tabel1[[#This Row],[Fictieve Stoploss (%)]]*-1,"")</f>
        <v/>
      </c>
      <c r="K1465" s="58" t="str">
        <f>IFERROR(Tabel1[[#This Row],[risico PF (%)]]/Tabel1[[#This Row],[Stoploss optie 2 (%)]]*-1,"")</f>
        <v/>
      </c>
      <c r="L1465" s="137"/>
      <c r="M1465" s="137"/>
      <c r="N1465" s="138"/>
      <c r="O1465" s="138"/>
      <c r="P1465" s="57"/>
      <c r="Q1465" s="61"/>
      <c r="R1465" s="61"/>
      <c r="S1465" s="61"/>
      <c r="T1465" s="60"/>
      <c r="U1465" s="60"/>
      <c r="V1465" s="62"/>
      <c r="W1465" s="62"/>
      <c r="X1465" s="76"/>
      <c r="Y1465" s="61"/>
      <c r="Z1465" s="163">
        <f>Tabel1[[#This Row],[prijs voorbij entry (%)]]-Tabel1[[#This Row],[Fictieve Stoploss (%)]]</f>
        <v>0</v>
      </c>
      <c r="AA1465" s="94"/>
      <c r="AB1465" s="94"/>
      <c r="AC1465" s="61"/>
      <c r="AD1465" s="61"/>
      <c r="AE1465" s="61"/>
      <c r="AF1465" s="95"/>
      <c r="AG1465" s="153">
        <f>Tabel1[[#This Row],[eindtijd]]-Tabel1[[#This Row],[starttijd]]</f>
        <v>0</v>
      </c>
      <c r="AI1465" s="59"/>
      <c r="AJ1465" s="162" t="str">
        <f>IFERROR($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1[[#This Row],[fees (%)]],"")</f>
        <v/>
      </c>
    </row>
    <row r="1466" spans="1:36" ht="15.75" customHeight="1" x14ac:dyDescent="0.35">
      <c r="A1466" s="55"/>
      <c r="B1466" s="56"/>
      <c r="C1466" s="56"/>
      <c r="D1466" s="56"/>
      <c r="E1466" s="56"/>
      <c r="F1466" s="57"/>
      <c r="G1466" s="67"/>
      <c r="H1466" s="67"/>
      <c r="I1466" s="185"/>
      <c r="J1466" s="58" t="str">
        <f>IFERROR(Tabel1[[#This Row],[risico PF (%)]]/Tabel1[[#This Row],[Fictieve Stoploss (%)]]*-1,"")</f>
        <v/>
      </c>
      <c r="K1466" s="58" t="str">
        <f>IFERROR(Tabel1[[#This Row],[risico PF (%)]]/Tabel1[[#This Row],[Stoploss optie 2 (%)]]*-1,"")</f>
        <v/>
      </c>
      <c r="L1466" s="137"/>
      <c r="M1466" s="137"/>
      <c r="N1466" s="138"/>
      <c r="O1466" s="138"/>
      <c r="P1466" s="57"/>
      <c r="Q1466" s="61"/>
      <c r="R1466" s="61"/>
      <c r="S1466" s="61"/>
      <c r="T1466" s="60"/>
      <c r="U1466" s="60"/>
      <c r="V1466" s="62"/>
      <c r="W1466" s="62"/>
      <c r="X1466" s="76"/>
      <c r="Y1466" s="61"/>
      <c r="Z1466" s="163">
        <f>Tabel1[[#This Row],[prijs voorbij entry (%)]]-Tabel1[[#This Row],[Fictieve Stoploss (%)]]</f>
        <v>0</v>
      </c>
      <c r="AA1466" s="94"/>
      <c r="AB1466" s="94"/>
      <c r="AC1466" s="61"/>
      <c r="AD1466" s="61"/>
      <c r="AE1466" s="61"/>
      <c r="AF1466" s="95"/>
      <c r="AG1466" s="153">
        <f>Tabel1[[#This Row],[eindtijd]]-Tabel1[[#This Row],[starttijd]]</f>
        <v>0</v>
      </c>
      <c r="AI1466" s="59"/>
      <c r="AJ1466" s="162" t="str">
        <f>IFERROR($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1[[#This Row],[fees (%)]],"")</f>
        <v/>
      </c>
    </row>
    <row r="1467" spans="1:36" ht="15.75" customHeight="1" x14ac:dyDescent="0.35">
      <c r="A1467" s="55"/>
      <c r="B1467" s="56"/>
      <c r="C1467" s="56"/>
      <c r="D1467" s="56"/>
      <c r="E1467" s="56"/>
      <c r="F1467" s="57"/>
      <c r="G1467" s="67"/>
      <c r="H1467" s="67"/>
      <c r="I1467" s="185"/>
      <c r="J1467" s="58" t="str">
        <f>IFERROR(Tabel1[[#This Row],[risico PF (%)]]/Tabel1[[#This Row],[Fictieve Stoploss (%)]]*-1,"")</f>
        <v/>
      </c>
      <c r="K1467" s="58" t="str">
        <f>IFERROR(Tabel1[[#This Row],[risico PF (%)]]/Tabel1[[#This Row],[Stoploss optie 2 (%)]]*-1,"")</f>
        <v/>
      </c>
      <c r="L1467" s="137"/>
      <c r="M1467" s="137"/>
      <c r="N1467" s="138"/>
      <c r="O1467" s="138"/>
      <c r="P1467" s="57"/>
      <c r="Q1467" s="61"/>
      <c r="R1467" s="61"/>
      <c r="S1467" s="61"/>
      <c r="T1467" s="60"/>
      <c r="U1467" s="60"/>
      <c r="V1467" s="62"/>
      <c r="W1467" s="62"/>
      <c r="X1467" s="76"/>
      <c r="Y1467" s="61"/>
      <c r="Z1467" s="163">
        <f>Tabel1[[#This Row],[prijs voorbij entry (%)]]-Tabel1[[#This Row],[Fictieve Stoploss (%)]]</f>
        <v>0</v>
      </c>
      <c r="AA1467" s="94"/>
      <c r="AB1467" s="94"/>
      <c r="AC1467" s="61"/>
      <c r="AD1467" s="61"/>
      <c r="AE1467" s="61"/>
      <c r="AF1467" s="95"/>
      <c r="AG1467" s="153">
        <f>Tabel1[[#This Row],[eindtijd]]-Tabel1[[#This Row],[starttijd]]</f>
        <v>0</v>
      </c>
      <c r="AI1467" s="59"/>
      <c r="AJ1467" s="162" t="str">
        <f>IFERROR($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1[[#This Row],[fees (%)]],"")</f>
        <v/>
      </c>
    </row>
    <row r="1468" spans="1:36" ht="15.75" customHeight="1" x14ac:dyDescent="0.35">
      <c r="A1468" s="55"/>
      <c r="B1468" s="56"/>
      <c r="C1468" s="56"/>
      <c r="D1468" s="56"/>
      <c r="E1468" s="56"/>
      <c r="F1468" s="57"/>
      <c r="G1468" s="67"/>
      <c r="H1468" s="67"/>
      <c r="I1468" s="185"/>
      <c r="J1468" s="58" t="str">
        <f>IFERROR(Tabel1[[#This Row],[risico PF (%)]]/Tabel1[[#This Row],[Fictieve Stoploss (%)]]*-1,"")</f>
        <v/>
      </c>
      <c r="K1468" s="58" t="str">
        <f>IFERROR(Tabel1[[#This Row],[risico PF (%)]]/Tabel1[[#This Row],[Stoploss optie 2 (%)]]*-1,"")</f>
        <v/>
      </c>
      <c r="L1468" s="137"/>
      <c r="M1468" s="137"/>
      <c r="N1468" s="138"/>
      <c r="O1468" s="138"/>
      <c r="P1468" s="57"/>
      <c r="Q1468" s="61"/>
      <c r="R1468" s="61"/>
      <c r="S1468" s="61"/>
      <c r="T1468" s="60"/>
      <c r="U1468" s="60"/>
      <c r="V1468" s="62"/>
      <c r="W1468" s="62"/>
      <c r="X1468" s="76"/>
      <c r="Y1468" s="61"/>
      <c r="Z1468" s="163">
        <f>Tabel1[[#This Row],[prijs voorbij entry (%)]]-Tabel1[[#This Row],[Fictieve Stoploss (%)]]</f>
        <v>0</v>
      </c>
      <c r="AA1468" s="94"/>
      <c r="AB1468" s="94"/>
      <c r="AC1468" s="61"/>
      <c r="AD1468" s="61"/>
      <c r="AE1468" s="61"/>
      <c r="AF1468" s="95"/>
      <c r="AG1468" s="153">
        <f>Tabel1[[#This Row],[eindtijd]]-Tabel1[[#This Row],[starttijd]]</f>
        <v>0</v>
      </c>
      <c r="AI1468" s="59"/>
      <c r="AJ1468" s="162" t="str">
        <f>IFERROR($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1[[#This Row],[fees (%)]],"")</f>
        <v/>
      </c>
    </row>
    <row r="1469" spans="1:36" ht="15.75" customHeight="1" x14ac:dyDescent="0.35">
      <c r="A1469" s="55"/>
      <c r="B1469" s="56"/>
      <c r="C1469" s="56"/>
      <c r="D1469" s="56"/>
      <c r="E1469" s="56"/>
      <c r="F1469" s="57"/>
      <c r="G1469" s="67"/>
      <c r="H1469" s="67"/>
      <c r="I1469" s="185"/>
      <c r="J1469" s="58" t="str">
        <f>IFERROR(Tabel1[[#This Row],[risico PF (%)]]/Tabel1[[#This Row],[Fictieve Stoploss (%)]]*-1,"")</f>
        <v/>
      </c>
      <c r="K1469" s="58" t="str">
        <f>IFERROR(Tabel1[[#This Row],[risico PF (%)]]/Tabel1[[#This Row],[Stoploss optie 2 (%)]]*-1,"")</f>
        <v/>
      </c>
      <c r="L1469" s="137"/>
      <c r="M1469" s="137"/>
      <c r="N1469" s="138"/>
      <c r="O1469" s="138"/>
      <c r="P1469" s="57"/>
      <c r="Q1469" s="61"/>
      <c r="R1469" s="61"/>
      <c r="S1469" s="61"/>
      <c r="T1469" s="60"/>
      <c r="U1469" s="60"/>
      <c r="V1469" s="62"/>
      <c r="W1469" s="62"/>
      <c r="X1469" s="76"/>
      <c r="Y1469" s="61"/>
      <c r="Z1469" s="163">
        <f>Tabel1[[#This Row],[prijs voorbij entry (%)]]-Tabel1[[#This Row],[Fictieve Stoploss (%)]]</f>
        <v>0</v>
      </c>
      <c r="AA1469" s="94"/>
      <c r="AB1469" s="94"/>
      <c r="AC1469" s="61"/>
      <c r="AD1469" s="61"/>
      <c r="AE1469" s="61"/>
      <c r="AF1469" s="95"/>
      <c r="AG1469" s="153">
        <f>Tabel1[[#This Row],[eindtijd]]-Tabel1[[#This Row],[starttijd]]</f>
        <v>0</v>
      </c>
      <c r="AI1469" s="59"/>
      <c r="AJ1469" s="162" t="str">
        <f>IFERROR($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1[[#This Row],[fees (%)]],"")</f>
        <v/>
      </c>
    </row>
    <row r="1470" spans="1:36" ht="15.75" customHeight="1" x14ac:dyDescent="0.35">
      <c r="A1470" s="55"/>
      <c r="B1470" s="56"/>
      <c r="C1470" s="56"/>
      <c r="D1470" s="56"/>
      <c r="E1470" s="56"/>
      <c r="F1470" s="57"/>
      <c r="G1470" s="67"/>
      <c r="H1470" s="67"/>
      <c r="I1470" s="185"/>
      <c r="J1470" s="58" t="str">
        <f>IFERROR(Tabel1[[#This Row],[risico PF (%)]]/Tabel1[[#This Row],[Fictieve Stoploss (%)]]*-1,"")</f>
        <v/>
      </c>
      <c r="K1470" s="58" t="str">
        <f>IFERROR(Tabel1[[#This Row],[risico PF (%)]]/Tabel1[[#This Row],[Stoploss optie 2 (%)]]*-1,"")</f>
        <v/>
      </c>
      <c r="L1470" s="137"/>
      <c r="M1470" s="137"/>
      <c r="N1470" s="138"/>
      <c r="O1470" s="138"/>
      <c r="P1470" s="57"/>
      <c r="Q1470" s="61"/>
      <c r="R1470" s="61"/>
      <c r="S1470" s="61"/>
      <c r="T1470" s="60"/>
      <c r="U1470" s="60"/>
      <c r="V1470" s="62"/>
      <c r="W1470" s="62"/>
      <c r="X1470" s="76"/>
      <c r="Y1470" s="61"/>
      <c r="Z1470" s="163">
        <f>Tabel1[[#This Row],[prijs voorbij entry (%)]]-Tabel1[[#This Row],[Fictieve Stoploss (%)]]</f>
        <v>0</v>
      </c>
      <c r="AA1470" s="94"/>
      <c r="AB1470" s="94"/>
      <c r="AC1470" s="61"/>
      <c r="AD1470" s="61"/>
      <c r="AE1470" s="61"/>
      <c r="AF1470" s="95"/>
      <c r="AG1470" s="153">
        <f>Tabel1[[#This Row],[eindtijd]]-Tabel1[[#This Row],[starttijd]]</f>
        <v>0</v>
      </c>
      <c r="AI1470" s="59"/>
      <c r="AJ1470" s="162" t="str">
        <f>IFERROR($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1[[#This Row],[fees (%)]],"")</f>
        <v/>
      </c>
    </row>
    <row r="1471" spans="1:36" ht="15.75" customHeight="1" x14ac:dyDescent="0.35">
      <c r="A1471" s="55"/>
      <c r="B1471" s="56"/>
      <c r="C1471" s="56"/>
      <c r="D1471" s="56"/>
      <c r="E1471" s="56"/>
      <c r="F1471" s="57"/>
      <c r="G1471" s="67"/>
      <c r="H1471" s="67"/>
      <c r="I1471" s="185"/>
      <c r="J1471" s="58" t="str">
        <f>IFERROR(Tabel1[[#This Row],[risico PF (%)]]/Tabel1[[#This Row],[Fictieve Stoploss (%)]]*-1,"")</f>
        <v/>
      </c>
      <c r="K1471" s="58" t="str">
        <f>IFERROR(Tabel1[[#This Row],[risico PF (%)]]/Tabel1[[#This Row],[Stoploss optie 2 (%)]]*-1,"")</f>
        <v/>
      </c>
      <c r="L1471" s="137"/>
      <c r="M1471" s="137"/>
      <c r="N1471" s="138"/>
      <c r="O1471" s="138"/>
      <c r="P1471" s="57"/>
      <c r="Q1471" s="61"/>
      <c r="R1471" s="61"/>
      <c r="S1471" s="61"/>
      <c r="T1471" s="60"/>
      <c r="U1471" s="60"/>
      <c r="V1471" s="62"/>
      <c r="W1471" s="62"/>
      <c r="X1471" s="76"/>
      <c r="Y1471" s="61"/>
      <c r="Z1471" s="163">
        <f>Tabel1[[#This Row],[prijs voorbij entry (%)]]-Tabel1[[#This Row],[Fictieve Stoploss (%)]]</f>
        <v>0</v>
      </c>
      <c r="AA1471" s="94"/>
      <c r="AB1471" s="94"/>
      <c r="AC1471" s="61"/>
      <c r="AD1471" s="61"/>
      <c r="AE1471" s="61"/>
      <c r="AF1471" s="95"/>
      <c r="AG1471" s="153">
        <f>Tabel1[[#This Row],[eindtijd]]-Tabel1[[#This Row],[starttijd]]</f>
        <v>0</v>
      </c>
      <c r="AI1471" s="59"/>
      <c r="AJ1471" s="162" t="str">
        <f>IFERROR($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1[[#This Row],[fees (%)]],"")</f>
        <v/>
      </c>
    </row>
    <row r="1472" spans="1:36" ht="15.75" customHeight="1" x14ac:dyDescent="0.35">
      <c r="A1472" s="55"/>
      <c r="B1472" s="56"/>
      <c r="C1472" s="56"/>
      <c r="D1472" s="56"/>
      <c r="E1472" s="56"/>
      <c r="F1472" s="57"/>
      <c r="G1472" s="67"/>
      <c r="H1472" s="67"/>
      <c r="I1472" s="185"/>
      <c r="J1472" s="58" t="str">
        <f>IFERROR(Tabel1[[#This Row],[risico PF (%)]]/Tabel1[[#This Row],[Fictieve Stoploss (%)]]*-1,"")</f>
        <v/>
      </c>
      <c r="K1472" s="58" t="str">
        <f>IFERROR(Tabel1[[#This Row],[risico PF (%)]]/Tabel1[[#This Row],[Stoploss optie 2 (%)]]*-1,"")</f>
        <v/>
      </c>
      <c r="L1472" s="137"/>
      <c r="M1472" s="137"/>
      <c r="N1472" s="138"/>
      <c r="O1472" s="138"/>
      <c r="P1472" s="57"/>
      <c r="Q1472" s="61"/>
      <c r="R1472" s="61"/>
      <c r="S1472" s="61"/>
      <c r="T1472" s="60"/>
      <c r="U1472" s="60"/>
      <c r="V1472" s="62"/>
      <c r="W1472" s="62"/>
      <c r="X1472" s="76"/>
      <c r="Y1472" s="61"/>
      <c r="Z1472" s="163">
        <f>Tabel1[[#This Row],[prijs voorbij entry (%)]]-Tabel1[[#This Row],[Fictieve Stoploss (%)]]</f>
        <v>0</v>
      </c>
      <c r="AA1472" s="94"/>
      <c r="AB1472" s="94"/>
      <c r="AC1472" s="61"/>
      <c r="AD1472" s="61"/>
      <c r="AE1472" s="61"/>
      <c r="AF1472" s="95"/>
      <c r="AG1472" s="153">
        <f>Tabel1[[#This Row],[eindtijd]]-Tabel1[[#This Row],[starttijd]]</f>
        <v>0</v>
      </c>
      <c r="AI1472" s="59"/>
      <c r="AJ1472" s="162" t="str">
        <f>IFERROR($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1[[#This Row],[fees (%)]],"")</f>
        <v/>
      </c>
    </row>
    <row r="1473" spans="1:36" ht="15.75" customHeight="1" x14ac:dyDescent="0.35">
      <c r="A1473" s="55"/>
      <c r="B1473" s="56"/>
      <c r="C1473" s="56"/>
      <c r="D1473" s="56"/>
      <c r="E1473" s="56"/>
      <c r="F1473" s="57"/>
      <c r="G1473" s="67"/>
      <c r="H1473" s="67"/>
      <c r="I1473" s="185"/>
      <c r="J1473" s="58" t="str">
        <f>IFERROR(Tabel1[[#This Row],[risico PF (%)]]/Tabel1[[#This Row],[Fictieve Stoploss (%)]]*-1,"")</f>
        <v/>
      </c>
      <c r="K1473" s="58" t="str">
        <f>IFERROR(Tabel1[[#This Row],[risico PF (%)]]/Tabel1[[#This Row],[Stoploss optie 2 (%)]]*-1,"")</f>
        <v/>
      </c>
      <c r="L1473" s="137"/>
      <c r="M1473" s="137"/>
      <c r="N1473" s="138"/>
      <c r="O1473" s="138"/>
      <c r="P1473" s="57"/>
      <c r="Q1473" s="61"/>
      <c r="R1473" s="61"/>
      <c r="S1473" s="61"/>
      <c r="T1473" s="60"/>
      <c r="U1473" s="60"/>
      <c r="V1473" s="62"/>
      <c r="W1473" s="62"/>
      <c r="X1473" s="76"/>
      <c r="Y1473" s="61"/>
      <c r="Z1473" s="163">
        <f>Tabel1[[#This Row],[prijs voorbij entry (%)]]-Tabel1[[#This Row],[Fictieve Stoploss (%)]]</f>
        <v>0</v>
      </c>
      <c r="AA1473" s="94"/>
      <c r="AB1473" s="94"/>
      <c r="AC1473" s="61"/>
      <c r="AD1473" s="61"/>
      <c r="AE1473" s="61"/>
      <c r="AF1473" s="95"/>
      <c r="AG1473" s="153">
        <f>Tabel1[[#This Row],[eindtijd]]-Tabel1[[#This Row],[starttijd]]</f>
        <v>0</v>
      </c>
      <c r="AI1473" s="59"/>
      <c r="AJ1473" s="162" t="str">
        <f>IFERROR($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1[[#This Row],[fees (%)]],"")</f>
        <v/>
      </c>
    </row>
    <row r="1474" spans="1:36" ht="15.75" customHeight="1" x14ac:dyDescent="0.35">
      <c r="A1474" s="55"/>
      <c r="B1474" s="56"/>
      <c r="C1474" s="56"/>
      <c r="D1474" s="56"/>
      <c r="E1474" s="56"/>
      <c r="F1474" s="57"/>
      <c r="G1474" s="67"/>
      <c r="H1474" s="67"/>
      <c r="I1474" s="185"/>
      <c r="J1474" s="58" t="str">
        <f>IFERROR(Tabel1[[#This Row],[risico PF (%)]]/Tabel1[[#This Row],[Fictieve Stoploss (%)]]*-1,"")</f>
        <v/>
      </c>
      <c r="K1474" s="58" t="str">
        <f>IFERROR(Tabel1[[#This Row],[risico PF (%)]]/Tabel1[[#This Row],[Stoploss optie 2 (%)]]*-1,"")</f>
        <v/>
      </c>
      <c r="L1474" s="137"/>
      <c r="M1474" s="137"/>
      <c r="N1474" s="138"/>
      <c r="O1474" s="138"/>
      <c r="P1474" s="57"/>
      <c r="Q1474" s="61"/>
      <c r="R1474" s="61"/>
      <c r="S1474" s="61"/>
      <c r="T1474" s="60"/>
      <c r="U1474" s="60"/>
      <c r="V1474" s="62"/>
      <c r="W1474" s="62"/>
      <c r="X1474" s="76"/>
      <c r="Y1474" s="61"/>
      <c r="Z1474" s="163">
        <f>Tabel1[[#This Row],[prijs voorbij entry (%)]]-Tabel1[[#This Row],[Fictieve Stoploss (%)]]</f>
        <v>0</v>
      </c>
      <c r="AA1474" s="94"/>
      <c r="AB1474" s="94"/>
      <c r="AC1474" s="61"/>
      <c r="AD1474" s="61"/>
      <c r="AE1474" s="61"/>
      <c r="AF1474" s="95"/>
      <c r="AG1474" s="153">
        <f>Tabel1[[#This Row],[eindtijd]]-Tabel1[[#This Row],[starttijd]]</f>
        <v>0</v>
      </c>
      <c r="AI1474" s="59"/>
      <c r="AJ1474" s="162" t="str">
        <f>IFERROR($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1[[#This Row],[fees (%)]],"")</f>
        <v/>
      </c>
    </row>
    <row r="1475" spans="1:36" ht="15.75" customHeight="1" x14ac:dyDescent="0.35">
      <c r="A1475" s="55"/>
      <c r="B1475" s="56"/>
      <c r="C1475" s="56"/>
      <c r="D1475" s="56"/>
      <c r="E1475" s="56"/>
      <c r="F1475" s="57"/>
      <c r="G1475" s="67"/>
      <c r="H1475" s="67"/>
      <c r="I1475" s="185"/>
      <c r="J1475" s="58" t="str">
        <f>IFERROR(Tabel1[[#This Row],[risico PF (%)]]/Tabel1[[#This Row],[Fictieve Stoploss (%)]]*-1,"")</f>
        <v/>
      </c>
      <c r="K1475" s="58" t="str">
        <f>IFERROR(Tabel1[[#This Row],[risico PF (%)]]/Tabel1[[#This Row],[Stoploss optie 2 (%)]]*-1,"")</f>
        <v/>
      </c>
      <c r="L1475" s="137"/>
      <c r="M1475" s="137"/>
      <c r="N1475" s="138"/>
      <c r="O1475" s="138"/>
      <c r="P1475" s="57"/>
      <c r="Q1475" s="61"/>
      <c r="R1475" s="61"/>
      <c r="S1475" s="61"/>
      <c r="T1475" s="60"/>
      <c r="U1475" s="60"/>
      <c r="V1475" s="62"/>
      <c r="W1475" s="62"/>
      <c r="X1475" s="76"/>
      <c r="Y1475" s="61"/>
      <c r="Z1475" s="163">
        <f>Tabel1[[#This Row],[prijs voorbij entry (%)]]-Tabel1[[#This Row],[Fictieve Stoploss (%)]]</f>
        <v>0</v>
      </c>
      <c r="AA1475" s="94"/>
      <c r="AB1475" s="94"/>
      <c r="AC1475" s="61"/>
      <c r="AD1475" s="61"/>
      <c r="AE1475" s="61"/>
      <c r="AF1475" s="95"/>
      <c r="AG1475" s="153">
        <f>Tabel1[[#This Row],[eindtijd]]-Tabel1[[#This Row],[starttijd]]</f>
        <v>0</v>
      </c>
      <c r="AI1475" s="59"/>
      <c r="AJ1475" s="162" t="str">
        <f>IFERROR($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1[[#This Row],[fees (%)]],"")</f>
        <v/>
      </c>
    </row>
    <row r="1476" spans="1:36" ht="15.75" customHeight="1" x14ac:dyDescent="0.35">
      <c r="A1476" s="55"/>
      <c r="B1476" s="56"/>
      <c r="C1476" s="56"/>
      <c r="D1476" s="56"/>
      <c r="E1476" s="56"/>
      <c r="F1476" s="57"/>
      <c r="G1476" s="67"/>
      <c r="H1476" s="67"/>
      <c r="I1476" s="185"/>
      <c r="J1476" s="58" t="str">
        <f>IFERROR(Tabel1[[#This Row],[risico PF (%)]]/Tabel1[[#This Row],[Fictieve Stoploss (%)]]*-1,"")</f>
        <v/>
      </c>
      <c r="K1476" s="58" t="str">
        <f>IFERROR(Tabel1[[#This Row],[risico PF (%)]]/Tabel1[[#This Row],[Stoploss optie 2 (%)]]*-1,"")</f>
        <v/>
      </c>
      <c r="L1476" s="137"/>
      <c r="M1476" s="137"/>
      <c r="N1476" s="138"/>
      <c r="O1476" s="138"/>
      <c r="P1476" s="57"/>
      <c r="Q1476" s="61"/>
      <c r="R1476" s="61"/>
      <c r="S1476" s="61"/>
      <c r="T1476" s="60"/>
      <c r="U1476" s="60"/>
      <c r="V1476" s="62"/>
      <c r="W1476" s="62"/>
      <c r="X1476" s="76"/>
      <c r="Y1476" s="61"/>
      <c r="Z1476" s="163">
        <f>Tabel1[[#This Row],[prijs voorbij entry (%)]]-Tabel1[[#This Row],[Fictieve Stoploss (%)]]</f>
        <v>0</v>
      </c>
      <c r="AA1476" s="94"/>
      <c r="AB1476" s="94"/>
      <c r="AC1476" s="61"/>
      <c r="AD1476" s="61"/>
      <c r="AE1476" s="61"/>
      <c r="AF1476" s="95"/>
      <c r="AG1476" s="153">
        <f>Tabel1[[#This Row],[eindtijd]]-Tabel1[[#This Row],[starttijd]]</f>
        <v>0</v>
      </c>
      <c r="AI1476" s="59"/>
      <c r="AJ1476" s="162" t="str">
        <f>IFERROR($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1[[#This Row],[fees (%)]],"")</f>
        <v/>
      </c>
    </row>
    <row r="1477" spans="1:36" ht="15.75" customHeight="1" x14ac:dyDescent="0.35">
      <c r="A1477" s="55"/>
      <c r="B1477" s="56"/>
      <c r="C1477" s="56"/>
      <c r="D1477" s="56"/>
      <c r="E1477" s="56"/>
      <c r="F1477" s="57"/>
      <c r="G1477" s="67"/>
      <c r="H1477" s="67"/>
      <c r="I1477" s="185"/>
      <c r="J1477" s="58" t="str">
        <f>IFERROR(Tabel1[[#This Row],[risico PF (%)]]/Tabel1[[#This Row],[Fictieve Stoploss (%)]]*-1,"")</f>
        <v/>
      </c>
      <c r="K1477" s="58" t="str">
        <f>IFERROR(Tabel1[[#This Row],[risico PF (%)]]/Tabel1[[#This Row],[Stoploss optie 2 (%)]]*-1,"")</f>
        <v/>
      </c>
      <c r="L1477" s="137"/>
      <c r="M1477" s="137"/>
      <c r="N1477" s="138"/>
      <c r="O1477" s="138"/>
      <c r="P1477" s="57"/>
      <c r="Q1477" s="61"/>
      <c r="R1477" s="61"/>
      <c r="S1477" s="61"/>
      <c r="T1477" s="60"/>
      <c r="U1477" s="60"/>
      <c r="V1477" s="62"/>
      <c r="W1477" s="62"/>
      <c r="X1477" s="76"/>
      <c r="Y1477" s="61"/>
      <c r="Z1477" s="163">
        <f>Tabel1[[#This Row],[prijs voorbij entry (%)]]-Tabel1[[#This Row],[Fictieve Stoploss (%)]]</f>
        <v>0</v>
      </c>
      <c r="AA1477" s="94"/>
      <c r="AB1477" s="94"/>
      <c r="AC1477" s="61"/>
      <c r="AD1477" s="61"/>
      <c r="AE1477" s="61"/>
      <c r="AF1477" s="95"/>
      <c r="AG1477" s="153">
        <f>Tabel1[[#This Row],[eindtijd]]-Tabel1[[#This Row],[starttijd]]</f>
        <v>0</v>
      </c>
      <c r="AI1477" s="59"/>
      <c r="AJ1477" s="162" t="str">
        <f>IFERROR($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1[[#This Row],[fees (%)]],"")</f>
        <v/>
      </c>
    </row>
    <row r="1478" spans="1:36" ht="15.75" customHeight="1" x14ac:dyDescent="0.35">
      <c r="A1478" s="55"/>
      <c r="B1478" s="56"/>
      <c r="C1478" s="56"/>
      <c r="D1478" s="56"/>
      <c r="E1478" s="56"/>
      <c r="F1478" s="57"/>
      <c r="G1478" s="67"/>
      <c r="H1478" s="67"/>
      <c r="I1478" s="185"/>
      <c r="J1478" s="58" t="str">
        <f>IFERROR(Tabel1[[#This Row],[risico PF (%)]]/Tabel1[[#This Row],[Fictieve Stoploss (%)]]*-1,"")</f>
        <v/>
      </c>
      <c r="K1478" s="58" t="str">
        <f>IFERROR(Tabel1[[#This Row],[risico PF (%)]]/Tabel1[[#This Row],[Stoploss optie 2 (%)]]*-1,"")</f>
        <v/>
      </c>
      <c r="L1478" s="137"/>
      <c r="M1478" s="137"/>
      <c r="N1478" s="138"/>
      <c r="O1478" s="138"/>
      <c r="P1478" s="57"/>
      <c r="Q1478" s="61"/>
      <c r="R1478" s="61"/>
      <c r="S1478" s="61"/>
      <c r="T1478" s="60"/>
      <c r="U1478" s="60"/>
      <c r="V1478" s="62"/>
      <c r="W1478" s="62"/>
      <c r="X1478" s="76"/>
      <c r="Y1478" s="61"/>
      <c r="Z1478" s="163">
        <f>Tabel1[[#This Row],[prijs voorbij entry (%)]]-Tabel1[[#This Row],[Fictieve Stoploss (%)]]</f>
        <v>0</v>
      </c>
      <c r="AA1478" s="94"/>
      <c r="AB1478" s="94"/>
      <c r="AC1478" s="61"/>
      <c r="AD1478" s="61"/>
      <c r="AE1478" s="61"/>
      <c r="AF1478" s="95"/>
      <c r="AG1478" s="153">
        <f>Tabel1[[#This Row],[eindtijd]]-Tabel1[[#This Row],[starttijd]]</f>
        <v>0</v>
      </c>
      <c r="AI1478" s="59"/>
      <c r="AJ1478" s="162" t="str">
        <f>IFERROR($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1[[#This Row],[fees (%)]],"")</f>
        <v/>
      </c>
    </row>
    <row r="1479" spans="1:36" ht="15.75" customHeight="1" x14ac:dyDescent="0.35">
      <c r="A1479" s="55"/>
      <c r="B1479" s="56"/>
      <c r="C1479" s="56"/>
      <c r="D1479" s="56"/>
      <c r="E1479" s="56"/>
      <c r="F1479" s="57"/>
      <c r="G1479" s="67"/>
      <c r="H1479" s="67"/>
      <c r="I1479" s="185"/>
      <c r="J1479" s="58" t="str">
        <f>IFERROR(Tabel1[[#This Row],[risico PF (%)]]/Tabel1[[#This Row],[Fictieve Stoploss (%)]]*-1,"")</f>
        <v/>
      </c>
      <c r="K1479" s="58" t="str">
        <f>IFERROR(Tabel1[[#This Row],[risico PF (%)]]/Tabel1[[#This Row],[Stoploss optie 2 (%)]]*-1,"")</f>
        <v/>
      </c>
      <c r="L1479" s="137"/>
      <c r="M1479" s="137"/>
      <c r="N1479" s="138"/>
      <c r="O1479" s="138"/>
      <c r="P1479" s="57"/>
      <c r="Q1479" s="61"/>
      <c r="R1479" s="61"/>
      <c r="S1479" s="61"/>
      <c r="T1479" s="60"/>
      <c r="U1479" s="60"/>
      <c r="V1479" s="62"/>
      <c r="W1479" s="62"/>
      <c r="X1479" s="76"/>
      <c r="Y1479" s="61"/>
      <c r="Z1479" s="163">
        <f>Tabel1[[#This Row],[prijs voorbij entry (%)]]-Tabel1[[#This Row],[Fictieve Stoploss (%)]]</f>
        <v>0</v>
      </c>
      <c r="AA1479" s="94"/>
      <c r="AB1479" s="94"/>
      <c r="AC1479" s="61"/>
      <c r="AD1479" s="61"/>
      <c r="AE1479" s="61"/>
      <c r="AF1479" s="95"/>
      <c r="AG1479" s="153">
        <f>Tabel1[[#This Row],[eindtijd]]-Tabel1[[#This Row],[starttijd]]</f>
        <v>0</v>
      </c>
      <c r="AI1479" s="59"/>
      <c r="AJ1479" s="162" t="str">
        <f>IFERROR($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1[[#This Row],[fees (%)]],"")</f>
        <v/>
      </c>
    </row>
    <row r="1480" spans="1:36" ht="15.75" customHeight="1" x14ac:dyDescent="0.35">
      <c r="A1480" s="55"/>
      <c r="B1480" s="56"/>
      <c r="C1480" s="56"/>
      <c r="D1480" s="56"/>
      <c r="E1480" s="56"/>
      <c r="F1480" s="57"/>
      <c r="G1480" s="67"/>
      <c r="H1480" s="67"/>
      <c r="I1480" s="185"/>
      <c r="J1480" s="58" t="str">
        <f>IFERROR(Tabel1[[#This Row],[risico PF (%)]]/Tabel1[[#This Row],[Fictieve Stoploss (%)]]*-1,"")</f>
        <v/>
      </c>
      <c r="K1480" s="58" t="str">
        <f>IFERROR(Tabel1[[#This Row],[risico PF (%)]]/Tabel1[[#This Row],[Stoploss optie 2 (%)]]*-1,"")</f>
        <v/>
      </c>
      <c r="L1480" s="137"/>
      <c r="M1480" s="137"/>
      <c r="N1480" s="138"/>
      <c r="O1480" s="138"/>
      <c r="P1480" s="57"/>
      <c r="Q1480" s="61"/>
      <c r="R1480" s="61"/>
      <c r="S1480" s="61"/>
      <c r="T1480" s="60"/>
      <c r="U1480" s="60"/>
      <c r="V1480" s="62"/>
      <c r="W1480" s="62"/>
      <c r="X1480" s="76"/>
      <c r="Y1480" s="61"/>
      <c r="Z1480" s="163">
        <f>Tabel1[[#This Row],[prijs voorbij entry (%)]]-Tabel1[[#This Row],[Fictieve Stoploss (%)]]</f>
        <v>0</v>
      </c>
      <c r="AA1480" s="94"/>
      <c r="AB1480" s="94"/>
      <c r="AC1480" s="61"/>
      <c r="AD1480" s="61"/>
      <c r="AE1480" s="61"/>
      <c r="AF1480" s="95"/>
      <c r="AG1480" s="153">
        <f>Tabel1[[#This Row],[eindtijd]]-Tabel1[[#This Row],[starttijd]]</f>
        <v>0</v>
      </c>
      <c r="AI1480" s="59"/>
      <c r="AJ1480" s="162" t="str">
        <f>IFERROR($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1[[#This Row],[fees (%)]],"")</f>
        <v/>
      </c>
    </row>
    <row r="1481" spans="1:36" ht="15.75" customHeight="1" x14ac:dyDescent="0.35">
      <c r="A1481" s="55"/>
      <c r="B1481" s="56"/>
      <c r="C1481" s="56"/>
      <c r="D1481" s="56"/>
      <c r="E1481" s="56"/>
      <c r="F1481" s="57"/>
      <c r="G1481" s="67"/>
      <c r="H1481" s="67"/>
      <c r="I1481" s="185"/>
      <c r="J1481" s="58" t="str">
        <f>IFERROR(Tabel1[[#This Row],[risico PF (%)]]/Tabel1[[#This Row],[Fictieve Stoploss (%)]]*-1,"")</f>
        <v/>
      </c>
      <c r="K1481" s="58" t="str">
        <f>IFERROR(Tabel1[[#This Row],[risico PF (%)]]/Tabel1[[#This Row],[Stoploss optie 2 (%)]]*-1,"")</f>
        <v/>
      </c>
      <c r="L1481" s="137"/>
      <c r="M1481" s="137"/>
      <c r="N1481" s="138"/>
      <c r="O1481" s="138"/>
      <c r="P1481" s="57"/>
      <c r="Q1481" s="61"/>
      <c r="R1481" s="61"/>
      <c r="S1481" s="61"/>
      <c r="T1481" s="60"/>
      <c r="U1481" s="60"/>
      <c r="V1481" s="62"/>
      <c r="W1481" s="62"/>
      <c r="X1481" s="76"/>
      <c r="Y1481" s="61"/>
      <c r="Z1481" s="163">
        <f>Tabel1[[#This Row],[prijs voorbij entry (%)]]-Tabel1[[#This Row],[Fictieve Stoploss (%)]]</f>
        <v>0</v>
      </c>
      <c r="AA1481" s="94"/>
      <c r="AB1481" s="94"/>
      <c r="AC1481" s="61"/>
      <c r="AD1481" s="61"/>
      <c r="AE1481" s="61"/>
      <c r="AF1481" s="95"/>
      <c r="AG1481" s="153">
        <f>Tabel1[[#This Row],[eindtijd]]-Tabel1[[#This Row],[starttijd]]</f>
        <v>0</v>
      </c>
      <c r="AI1481" s="59"/>
      <c r="AJ1481" s="162" t="str">
        <f>IFERROR($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1[[#This Row],[fees (%)]],"")</f>
        <v/>
      </c>
    </row>
    <row r="1482" spans="1:36" ht="15.75" customHeight="1" x14ac:dyDescent="0.35">
      <c r="A1482" s="55"/>
      <c r="B1482" s="56"/>
      <c r="C1482" s="56"/>
      <c r="D1482" s="56"/>
      <c r="E1482" s="56"/>
      <c r="F1482" s="57"/>
      <c r="G1482" s="67"/>
      <c r="H1482" s="67"/>
      <c r="I1482" s="185"/>
      <c r="J1482" s="58" t="str">
        <f>IFERROR(Tabel1[[#This Row],[risico PF (%)]]/Tabel1[[#This Row],[Fictieve Stoploss (%)]]*-1,"")</f>
        <v/>
      </c>
      <c r="K1482" s="58" t="str">
        <f>IFERROR(Tabel1[[#This Row],[risico PF (%)]]/Tabel1[[#This Row],[Stoploss optie 2 (%)]]*-1,"")</f>
        <v/>
      </c>
      <c r="L1482" s="137"/>
      <c r="M1482" s="137"/>
      <c r="N1482" s="138"/>
      <c r="O1482" s="138"/>
      <c r="P1482" s="57"/>
      <c r="Q1482" s="61"/>
      <c r="R1482" s="61"/>
      <c r="S1482" s="61"/>
      <c r="T1482" s="60"/>
      <c r="U1482" s="60"/>
      <c r="V1482" s="62"/>
      <c r="W1482" s="62"/>
      <c r="X1482" s="76"/>
      <c r="Y1482" s="61"/>
      <c r="Z1482" s="163">
        <f>Tabel1[[#This Row],[prijs voorbij entry (%)]]-Tabel1[[#This Row],[Fictieve Stoploss (%)]]</f>
        <v>0</v>
      </c>
      <c r="AA1482" s="94"/>
      <c r="AB1482" s="94"/>
      <c r="AC1482" s="61"/>
      <c r="AD1482" s="61"/>
      <c r="AE1482" s="61"/>
      <c r="AF1482" s="95"/>
      <c r="AG1482" s="153">
        <f>Tabel1[[#This Row],[eindtijd]]-Tabel1[[#This Row],[starttijd]]</f>
        <v>0</v>
      </c>
      <c r="AI1482" s="59"/>
      <c r="AJ1482" s="162" t="str">
        <f>IFERROR($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1[[#This Row],[fees (%)]],"")</f>
        <v/>
      </c>
    </row>
    <row r="1483" spans="1:36" ht="15.75" customHeight="1" x14ac:dyDescent="0.35">
      <c r="A1483" s="55"/>
      <c r="B1483" s="56"/>
      <c r="C1483" s="56"/>
      <c r="D1483" s="56"/>
      <c r="E1483" s="56"/>
      <c r="F1483" s="57"/>
      <c r="G1483" s="67"/>
      <c r="H1483" s="67"/>
      <c r="I1483" s="185"/>
      <c r="J1483" s="58" t="str">
        <f>IFERROR(Tabel1[[#This Row],[risico PF (%)]]/Tabel1[[#This Row],[Fictieve Stoploss (%)]]*-1,"")</f>
        <v/>
      </c>
      <c r="K1483" s="58" t="str">
        <f>IFERROR(Tabel1[[#This Row],[risico PF (%)]]/Tabel1[[#This Row],[Stoploss optie 2 (%)]]*-1,"")</f>
        <v/>
      </c>
      <c r="L1483" s="137"/>
      <c r="M1483" s="137"/>
      <c r="N1483" s="138"/>
      <c r="O1483" s="138"/>
      <c r="P1483" s="57"/>
      <c r="Q1483" s="61"/>
      <c r="R1483" s="61"/>
      <c r="S1483" s="61"/>
      <c r="T1483" s="60"/>
      <c r="U1483" s="60"/>
      <c r="V1483" s="62"/>
      <c r="W1483" s="62"/>
      <c r="X1483" s="76"/>
      <c r="Y1483" s="61"/>
      <c r="Z1483" s="163">
        <f>Tabel1[[#This Row],[prijs voorbij entry (%)]]-Tabel1[[#This Row],[Fictieve Stoploss (%)]]</f>
        <v>0</v>
      </c>
      <c r="AA1483" s="94"/>
      <c r="AB1483" s="94"/>
      <c r="AC1483" s="61"/>
      <c r="AD1483" s="61"/>
      <c r="AE1483" s="61"/>
      <c r="AF1483" s="95"/>
      <c r="AG1483" s="153">
        <f>Tabel1[[#This Row],[eindtijd]]-Tabel1[[#This Row],[starttijd]]</f>
        <v>0</v>
      </c>
      <c r="AI1483" s="59"/>
      <c r="AJ1483" s="162" t="str">
        <f>IFERROR($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1[[#This Row],[fees (%)]],"")</f>
        <v/>
      </c>
    </row>
    <row r="1484" spans="1:36" ht="15.75" customHeight="1" x14ac:dyDescent="0.35">
      <c r="A1484" s="55"/>
      <c r="B1484" s="56"/>
      <c r="C1484" s="56"/>
      <c r="D1484" s="56"/>
      <c r="E1484" s="56"/>
      <c r="F1484" s="57"/>
      <c r="G1484" s="67"/>
      <c r="H1484" s="67"/>
      <c r="I1484" s="185"/>
      <c r="J1484" s="58" t="str">
        <f>IFERROR(Tabel1[[#This Row],[risico PF (%)]]/Tabel1[[#This Row],[Fictieve Stoploss (%)]]*-1,"")</f>
        <v/>
      </c>
      <c r="K1484" s="58" t="str">
        <f>IFERROR(Tabel1[[#This Row],[risico PF (%)]]/Tabel1[[#This Row],[Stoploss optie 2 (%)]]*-1,"")</f>
        <v/>
      </c>
      <c r="L1484" s="137"/>
      <c r="M1484" s="137"/>
      <c r="N1484" s="138"/>
      <c r="O1484" s="138"/>
      <c r="P1484" s="57"/>
      <c r="Q1484" s="61"/>
      <c r="R1484" s="61"/>
      <c r="S1484" s="61"/>
      <c r="T1484" s="60"/>
      <c r="U1484" s="60"/>
      <c r="V1484" s="62"/>
      <c r="W1484" s="62"/>
      <c r="X1484" s="76"/>
      <c r="Y1484" s="61"/>
      <c r="Z1484" s="163">
        <f>Tabel1[[#This Row],[prijs voorbij entry (%)]]-Tabel1[[#This Row],[Fictieve Stoploss (%)]]</f>
        <v>0</v>
      </c>
      <c r="AA1484" s="94"/>
      <c r="AB1484" s="94"/>
      <c r="AC1484" s="61"/>
      <c r="AD1484" s="61"/>
      <c r="AE1484" s="61"/>
      <c r="AF1484" s="95"/>
      <c r="AG1484" s="153">
        <f>Tabel1[[#This Row],[eindtijd]]-Tabel1[[#This Row],[starttijd]]</f>
        <v>0</v>
      </c>
      <c r="AI1484" s="59"/>
      <c r="AJ1484" s="162" t="str">
        <f>IFERROR($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1[[#This Row],[fees (%)]],"")</f>
        <v/>
      </c>
    </row>
    <row r="1485" spans="1:36" ht="15.75" customHeight="1" x14ac:dyDescent="0.35">
      <c r="A1485" s="55"/>
      <c r="B1485" s="56"/>
      <c r="C1485" s="56"/>
      <c r="D1485" s="56"/>
      <c r="E1485" s="56"/>
      <c r="F1485" s="57"/>
      <c r="G1485" s="67"/>
      <c r="H1485" s="67"/>
      <c r="I1485" s="185"/>
      <c r="J1485" s="58" t="str">
        <f>IFERROR(Tabel1[[#This Row],[risico PF (%)]]/Tabel1[[#This Row],[Fictieve Stoploss (%)]]*-1,"")</f>
        <v/>
      </c>
      <c r="K1485" s="58" t="str">
        <f>IFERROR(Tabel1[[#This Row],[risico PF (%)]]/Tabel1[[#This Row],[Stoploss optie 2 (%)]]*-1,"")</f>
        <v/>
      </c>
      <c r="L1485" s="137"/>
      <c r="M1485" s="137"/>
      <c r="N1485" s="138"/>
      <c r="O1485" s="138"/>
      <c r="P1485" s="57"/>
      <c r="Q1485" s="61"/>
      <c r="R1485" s="61"/>
      <c r="S1485" s="61"/>
      <c r="T1485" s="60"/>
      <c r="U1485" s="60"/>
      <c r="V1485" s="62"/>
      <c r="W1485" s="62"/>
      <c r="X1485" s="76"/>
      <c r="Y1485" s="61"/>
      <c r="Z1485" s="163">
        <f>Tabel1[[#This Row],[prijs voorbij entry (%)]]-Tabel1[[#This Row],[Fictieve Stoploss (%)]]</f>
        <v>0</v>
      </c>
      <c r="AA1485" s="94"/>
      <c r="AB1485" s="94"/>
      <c r="AC1485" s="61"/>
      <c r="AD1485" s="61"/>
      <c r="AE1485" s="61"/>
      <c r="AF1485" s="95"/>
      <c r="AG1485" s="153">
        <f>Tabel1[[#This Row],[eindtijd]]-Tabel1[[#This Row],[starttijd]]</f>
        <v>0</v>
      </c>
      <c r="AI1485" s="59"/>
      <c r="AJ1485" s="162" t="str">
        <f>IFERROR($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1[[#This Row],[fees (%)]],"")</f>
        <v/>
      </c>
    </row>
    <row r="1486" spans="1:36" ht="15.75" customHeight="1" x14ac:dyDescent="0.35">
      <c r="A1486" s="55"/>
      <c r="B1486" s="56"/>
      <c r="C1486" s="56"/>
      <c r="D1486" s="56"/>
      <c r="E1486" s="56"/>
      <c r="F1486" s="57"/>
      <c r="G1486" s="67"/>
      <c r="H1486" s="67"/>
      <c r="I1486" s="185"/>
      <c r="J1486" s="58" t="str">
        <f>IFERROR(Tabel1[[#This Row],[risico PF (%)]]/Tabel1[[#This Row],[Fictieve Stoploss (%)]]*-1,"")</f>
        <v/>
      </c>
      <c r="K1486" s="58" t="str">
        <f>IFERROR(Tabel1[[#This Row],[risico PF (%)]]/Tabel1[[#This Row],[Stoploss optie 2 (%)]]*-1,"")</f>
        <v/>
      </c>
      <c r="L1486" s="137"/>
      <c r="M1486" s="137"/>
      <c r="N1486" s="138"/>
      <c r="O1486" s="138"/>
      <c r="P1486" s="57"/>
      <c r="Q1486" s="61"/>
      <c r="R1486" s="61"/>
      <c r="S1486" s="61"/>
      <c r="T1486" s="60"/>
      <c r="U1486" s="60"/>
      <c r="V1486" s="62"/>
      <c r="W1486" s="62"/>
      <c r="X1486" s="76"/>
      <c r="Y1486" s="61"/>
      <c r="Z1486" s="163">
        <f>Tabel1[[#This Row],[prijs voorbij entry (%)]]-Tabel1[[#This Row],[Fictieve Stoploss (%)]]</f>
        <v>0</v>
      </c>
      <c r="AA1486" s="94"/>
      <c r="AB1486" s="94"/>
      <c r="AC1486" s="61"/>
      <c r="AD1486" s="61"/>
      <c r="AE1486" s="61"/>
      <c r="AF1486" s="95"/>
      <c r="AG1486" s="153">
        <f>Tabel1[[#This Row],[eindtijd]]-Tabel1[[#This Row],[starttijd]]</f>
        <v>0</v>
      </c>
      <c r="AI1486" s="59"/>
      <c r="AJ1486" s="162" t="str">
        <f>IFERROR($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1[[#This Row],[fees (%)]],"")</f>
        <v/>
      </c>
    </row>
    <row r="1487" spans="1:36" ht="15.75" customHeight="1" x14ac:dyDescent="0.35">
      <c r="A1487" s="55"/>
      <c r="B1487" s="56"/>
      <c r="C1487" s="56"/>
      <c r="D1487" s="56"/>
      <c r="E1487" s="56"/>
      <c r="F1487" s="57"/>
      <c r="G1487" s="67"/>
      <c r="H1487" s="67"/>
      <c r="I1487" s="185"/>
      <c r="J1487" s="58" t="str">
        <f>IFERROR(Tabel1[[#This Row],[risico PF (%)]]/Tabel1[[#This Row],[Fictieve Stoploss (%)]]*-1,"")</f>
        <v/>
      </c>
      <c r="K1487" s="58" t="str">
        <f>IFERROR(Tabel1[[#This Row],[risico PF (%)]]/Tabel1[[#This Row],[Stoploss optie 2 (%)]]*-1,"")</f>
        <v/>
      </c>
      <c r="L1487" s="137"/>
      <c r="M1487" s="137"/>
      <c r="N1487" s="138"/>
      <c r="O1487" s="138"/>
      <c r="P1487" s="57"/>
      <c r="Q1487" s="61"/>
      <c r="R1487" s="61"/>
      <c r="S1487" s="61"/>
      <c r="T1487" s="60"/>
      <c r="U1487" s="60"/>
      <c r="V1487" s="62"/>
      <c r="W1487" s="62"/>
      <c r="X1487" s="76"/>
      <c r="Y1487" s="61"/>
      <c r="Z1487" s="163">
        <f>Tabel1[[#This Row],[prijs voorbij entry (%)]]-Tabel1[[#This Row],[Fictieve Stoploss (%)]]</f>
        <v>0</v>
      </c>
      <c r="AA1487" s="94"/>
      <c r="AB1487" s="94"/>
      <c r="AC1487" s="61"/>
      <c r="AD1487" s="61"/>
      <c r="AE1487" s="61"/>
      <c r="AF1487" s="95"/>
      <c r="AG1487" s="153">
        <f>Tabel1[[#This Row],[eindtijd]]-Tabel1[[#This Row],[starttijd]]</f>
        <v>0</v>
      </c>
      <c r="AI1487" s="59"/>
      <c r="AJ1487" s="162" t="str">
        <f>IFERROR($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1[[#This Row],[fees (%)]],"")</f>
        <v/>
      </c>
    </row>
    <row r="1488" spans="1:36" ht="15.75" customHeight="1" x14ac:dyDescent="0.35">
      <c r="A1488" s="55"/>
      <c r="B1488" s="56"/>
      <c r="C1488" s="56"/>
      <c r="D1488" s="56"/>
      <c r="E1488" s="56"/>
      <c r="F1488" s="57"/>
      <c r="G1488" s="67"/>
      <c r="H1488" s="67"/>
      <c r="I1488" s="185"/>
      <c r="J1488" s="58" t="str">
        <f>IFERROR(Tabel1[[#This Row],[risico PF (%)]]/Tabel1[[#This Row],[Fictieve Stoploss (%)]]*-1,"")</f>
        <v/>
      </c>
      <c r="K1488" s="58" t="str">
        <f>IFERROR(Tabel1[[#This Row],[risico PF (%)]]/Tabel1[[#This Row],[Stoploss optie 2 (%)]]*-1,"")</f>
        <v/>
      </c>
      <c r="L1488" s="137"/>
      <c r="M1488" s="137"/>
      <c r="N1488" s="138"/>
      <c r="O1488" s="138"/>
      <c r="P1488" s="57"/>
      <c r="Q1488" s="61"/>
      <c r="R1488" s="61"/>
      <c r="S1488" s="61"/>
      <c r="T1488" s="60"/>
      <c r="U1488" s="60"/>
      <c r="V1488" s="62"/>
      <c r="W1488" s="62"/>
      <c r="X1488" s="76"/>
      <c r="Y1488" s="61"/>
      <c r="Z1488" s="163">
        <f>Tabel1[[#This Row],[prijs voorbij entry (%)]]-Tabel1[[#This Row],[Fictieve Stoploss (%)]]</f>
        <v>0</v>
      </c>
      <c r="AA1488" s="94"/>
      <c r="AB1488" s="94"/>
      <c r="AC1488" s="61"/>
      <c r="AD1488" s="61"/>
      <c r="AE1488" s="61"/>
      <c r="AF1488" s="95"/>
      <c r="AG1488" s="153">
        <f>Tabel1[[#This Row],[eindtijd]]-Tabel1[[#This Row],[starttijd]]</f>
        <v>0</v>
      </c>
      <c r="AI1488" s="59"/>
      <c r="AJ1488" s="162" t="str">
        <f>IFERROR($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1[[#This Row],[fees (%)]],"")</f>
        <v/>
      </c>
    </row>
    <row r="1489" spans="1:36" ht="15.75" customHeight="1" x14ac:dyDescent="0.35">
      <c r="A1489" s="55"/>
      <c r="B1489" s="56"/>
      <c r="C1489" s="56"/>
      <c r="D1489" s="56"/>
      <c r="E1489" s="56"/>
      <c r="F1489" s="57"/>
      <c r="G1489" s="67"/>
      <c r="H1489" s="67"/>
      <c r="I1489" s="185"/>
      <c r="J1489" s="58" t="str">
        <f>IFERROR(Tabel1[[#This Row],[risico PF (%)]]/Tabel1[[#This Row],[Fictieve Stoploss (%)]]*-1,"")</f>
        <v/>
      </c>
      <c r="K1489" s="58" t="str">
        <f>IFERROR(Tabel1[[#This Row],[risico PF (%)]]/Tabel1[[#This Row],[Stoploss optie 2 (%)]]*-1,"")</f>
        <v/>
      </c>
      <c r="L1489" s="137"/>
      <c r="M1489" s="137"/>
      <c r="N1489" s="138"/>
      <c r="O1489" s="138"/>
      <c r="P1489" s="57"/>
      <c r="Q1489" s="61"/>
      <c r="R1489" s="61"/>
      <c r="S1489" s="61"/>
      <c r="T1489" s="60"/>
      <c r="U1489" s="60"/>
      <c r="V1489" s="62"/>
      <c r="W1489" s="62"/>
      <c r="X1489" s="76"/>
      <c r="Y1489" s="61"/>
      <c r="Z1489" s="163">
        <f>Tabel1[[#This Row],[prijs voorbij entry (%)]]-Tabel1[[#This Row],[Fictieve Stoploss (%)]]</f>
        <v>0</v>
      </c>
      <c r="AA1489" s="94"/>
      <c r="AB1489" s="94"/>
      <c r="AC1489" s="61"/>
      <c r="AD1489" s="61"/>
      <c r="AE1489" s="61"/>
      <c r="AF1489" s="95"/>
      <c r="AG1489" s="153">
        <f>Tabel1[[#This Row],[eindtijd]]-Tabel1[[#This Row],[starttijd]]</f>
        <v>0</v>
      </c>
      <c r="AI1489" s="59"/>
      <c r="AJ1489" s="162" t="str">
        <f>IFERROR($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1[[#This Row],[fees (%)]],"")</f>
        <v/>
      </c>
    </row>
    <row r="1490" spans="1:36" ht="15.75" customHeight="1" x14ac:dyDescent="0.35">
      <c r="A1490" s="55"/>
      <c r="B1490" s="56"/>
      <c r="C1490" s="56"/>
      <c r="D1490" s="56"/>
      <c r="E1490" s="56"/>
      <c r="F1490" s="57"/>
      <c r="G1490" s="67"/>
      <c r="H1490" s="67"/>
      <c r="I1490" s="185"/>
      <c r="J1490" s="58" t="str">
        <f>IFERROR(Tabel1[[#This Row],[risico PF (%)]]/Tabel1[[#This Row],[Fictieve Stoploss (%)]]*-1,"")</f>
        <v/>
      </c>
      <c r="K1490" s="58" t="str">
        <f>IFERROR(Tabel1[[#This Row],[risico PF (%)]]/Tabel1[[#This Row],[Stoploss optie 2 (%)]]*-1,"")</f>
        <v/>
      </c>
      <c r="L1490" s="137"/>
      <c r="M1490" s="137"/>
      <c r="N1490" s="138"/>
      <c r="O1490" s="138"/>
      <c r="P1490" s="57"/>
      <c r="Q1490" s="61"/>
      <c r="R1490" s="61"/>
      <c r="S1490" s="61"/>
      <c r="T1490" s="60"/>
      <c r="U1490" s="60"/>
      <c r="V1490" s="62"/>
      <c r="W1490" s="62"/>
      <c r="X1490" s="76"/>
      <c r="Y1490" s="61"/>
      <c r="Z1490" s="163">
        <f>Tabel1[[#This Row],[prijs voorbij entry (%)]]-Tabel1[[#This Row],[Fictieve Stoploss (%)]]</f>
        <v>0</v>
      </c>
      <c r="AA1490" s="94"/>
      <c r="AB1490" s="94"/>
      <c r="AC1490" s="61"/>
      <c r="AD1490" s="61"/>
      <c r="AE1490" s="61"/>
      <c r="AF1490" s="95"/>
      <c r="AG1490" s="153">
        <f>Tabel1[[#This Row],[eindtijd]]-Tabel1[[#This Row],[starttijd]]</f>
        <v>0</v>
      </c>
      <c r="AI1490" s="59"/>
      <c r="AJ1490" s="162" t="str">
        <f>IFERROR($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1[[#This Row],[fees (%)]],"")</f>
        <v/>
      </c>
    </row>
    <row r="1491" spans="1:36" ht="15.75" customHeight="1" x14ac:dyDescent="0.35">
      <c r="A1491" s="55"/>
      <c r="B1491" s="56"/>
      <c r="C1491" s="56"/>
      <c r="D1491" s="56"/>
      <c r="E1491" s="56"/>
      <c r="F1491" s="57"/>
      <c r="G1491" s="67"/>
      <c r="H1491" s="67"/>
      <c r="I1491" s="185"/>
      <c r="J1491" s="58" t="str">
        <f>IFERROR(Tabel1[[#This Row],[risico PF (%)]]/Tabel1[[#This Row],[Fictieve Stoploss (%)]]*-1,"")</f>
        <v/>
      </c>
      <c r="K1491" s="58" t="str">
        <f>IFERROR(Tabel1[[#This Row],[risico PF (%)]]/Tabel1[[#This Row],[Stoploss optie 2 (%)]]*-1,"")</f>
        <v/>
      </c>
      <c r="L1491" s="137"/>
      <c r="M1491" s="137"/>
      <c r="N1491" s="138"/>
      <c r="O1491" s="138"/>
      <c r="P1491" s="57"/>
      <c r="Q1491" s="61"/>
      <c r="R1491" s="61"/>
      <c r="S1491" s="61"/>
      <c r="T1491" s="60"/>
      <c r="U1491" s="60"/>
      <c r="V1491" s="62"/>
      <c r="W1491" s="62"/>
      <c r="X1491" s="76"/>
      <c r="Y1491" s="61"/>
      <c r="Z1491" s="163">
        <f>Tabel1[[#This Row],[prijs voorbij entry (%)]]-Tabel1[[#This Row],[Fictieve Stoploss (%)]]</f>
        <v>0</v>
      </c>
      <c r="AA1491" s="94"/>
      <c r="AB1491" s="94"/>
      <c r="AC1491" s="61"/>
      <c r="AD1491" s="61"/>
      <c r="AE1491" s="61"/>
      <c r="AF1491" s="95"/>
      <c r="AG1491" s="153">
        <f>Tabel1[[#This Row],[eindtijd]]-Tabel1[[#This Row],[starttijd]]</f>
        <v>0</v>
      </c>
      <c r="AI1491" s="59"/>
      <c r="AJ1491" s="162" t="str">
        <f>IFERROR($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1[[#This Row],[fees (%)]],"")</f>
        <v/>
      </c>
    </row>
    <row r="1492" spans="1:36" ht="15.75" customHeight="1" x14ac:dyDescent="0.35">
      <c r="A1492" s="55"/>
      <c r="B1492" s="56"/>
      <c r="C1492" s="56"/>
      <c r="D1492" s="56"/>
      <c r="E1492" s="56"/>
      <c r="F1492" s="57"/>
      <c r="G1492" s="67"/>
      <c r="H1492" s="67"/>
      <c r="I1492" s="185"/>
      <c r="J1492" s="58" t="str">
        <f>IFERROR(Tabel1[[#This Row],[risico PF (%)]]/Tabel1[[#This Row],[Fictieve Stoploss (%)]]*-1,"")</f>
        <v/>
      </c>
      <c r="K1492" s="58" t="str">
        <f>IFERROR(Tabel1[[#This Row],[risico PF (%)]]/Tabel1[[#This Row],[Stoploss optie 2 (%)]]*-1,"")</f>
        <v/>
      </c>
      <c r="L1492" s="137"/>
      <c r="M1492" s="137"/>
      <c r="N1492" s="138"/>
      <c r="O1492" s="138"/>
      <c r="P1492" s="57"/>
      <c r="Q1492" s="61"/>
      <c r="R1492" s="61"/>
      <c r="S1492" s="61"/>
      <c r="T1492" s="60"/>
      <c r="U1492" s="60"/>
      <c r="V1492" s="62"/>
      <c r="W1492" s="62"/>
      <c r="X1492" s="76"/>
      <c r="Y1492" s="61"/>
      <c r="Z1492" s="163">
        <f>Tabel1[[#This Row],[prijs voorbij entry (%)]]-Tabel1[[#This Row],[Fictieve Stoploss (%)]]</f>
        <v>0</v>
      </c>
      <c r="AA1492" s="94"/>
      <c r="AB1492" s="94"/>
      <c r="AC1492" s="61"/>
      <c r="AD1492" s="61"/>
      <c r="AE1492" s="61"/>
      <c r="AF1492" s="95"/>
      <c r="AG1492" s="153">
        <f>Tabel1[[#This Row],[eindtijd]]-Tabel1[[#This Row],[starttijd]]</f>
        <v>0</v>
      </c>
      <c r="AI1492" s="59"/>
      <c r="AJ1492" s="162" t="str">
        <f>IFERROR($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1[[#This Row],[fees (%)]],"")</f>
        <v/>
      </c>
    </row>
    <row r="1493" spans="1:36" ht="15.75" customHeight="1" x14ac:dyDescent="0.35">
      <c r="A1493" s="55"/>
      <c r="B1493" s="56"/>
      <c r="C1493" s="56"/>
      <c r="D1493" s="56"/>
      <c r="E1493" s="56"/>
      <c r="F1493" s="57"/>
      <c r="G1493" s="67"/>
      <c r="H1493" s="67"/>
      <c r="I1493" s="185"/>
      <c r="J1493" s="58" t="str">
        <f>IFERROR(Tabel1[[#This Row],[risico PF (%)]]/Tabel1[[#This Row],[Fictieve Stoploss (%)]]*-1,"")</f>
        <v/>
      </c>
      <c r="K1493" s="58" t="str">
        <f>IFERROR(Tabel1[[#This Row],[risico PF (%)]]/Tabel1[[#This Row],[Stoploss optie 2 (%)]]*-1,"")</f>
        <v/>
      </c>
      <c r="L1493" s="137"/>
      <c r="M1493" s="137"/>
      <c r="N1493" s="138"/>
      <c r="O1493" s="138"/>
      <c r="P1493" s="57"/>
      <c r="Q1493" s="61"/>
      <c r="R1493" s="61"/>
      <c r="S1493" s="61"/>
      <c r="T1493" s="60"/>
      <c r="U1493" s="60"/>
      <c r="V1493" s="62"/>
      <c r="W1493" s="62"/>
      <c r="X1493" s="76"/>
      <c r="Y1493" s="61"/>
      <c r="Z1493" s="163">
        <f>Tabel1[[#This Row],[prijs voorbij entry (%)]]-Tabel1[[#This Row],[Fictieve Stoploss (%)]]</f>
        <v>0</v>
      </c>
      <c r="AA1493" s="94"/>
      <c r="AB1493" s="94"/>
      <c r="AC1493" s="61"/>
      <c r="AD1493" s="61"/>
      <c r="AE1493" s="61"/>
      <c r="AF1493" s="95"/>
      <c r="AG1493" s="153">
        <f>Tabel1[[#This Row],[eindtijd]]-Tabel1[[#This Row],[starttijd]]</f>
        <v>0</v>
      </c>
      <c r="AI1493" s="59"/>
      <c r="AJ1493" s="162" t="str">
        <f>IFERROR($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1[[#This Row],[fees (%)]],"")</f>
        <v/>
      </c>
    </row>
    <row r="1494" spans="1:36" ht="15.75" customHeight="1" x14ac:dyDescent="0.35">
      <c r="A1494" s="55"/>
      <c r="B1494" s="56"/>
      <c r="C1494" s="56"/>
      <c r="D1494" s="56"/>
      <c r="E1494" s="56"/>
      <c r="F1494" s="57"/>
      <c r="G1494" s="67"/>
      <c r="H1494" s="67"/>
      <c r="I1494" s="185"/>
      <c r="J1494" s="58" t="str">
        <f>IFERROR(Tabel1[[#This Row],[risico PF (%)]]/Tabel1[[#This Row],[Fictieve Stoploss (%)]]*-1,"")</f>
        <v/>
      </c>
      <c r="K1494" s="58" t="str">
        <f>IFERROR(Tabel1[[#This Row],[risico PF (%)]]/Tabel1[[#This Row],[Stoploss optie 2 (%)]]*-1,"")</f>
        <v/>
      </c>
      <c r="L1494" s="137"/>
      <c r="M1494" s="137"/>
      <c r="N1494" s="138"/>
      <c r="O1494" s="138"/>
      <c r="P1494" s="57"/>
      <c r="Q1494" s="61"/>
      <c r="R1494" s="61"/>
      <c r="S1494" s="61"/>
      <c r="T1494" s="60"/>
      <c r="U1494" s="60"/>
      <c r="V1494" s="62"/>
      <c r="W1494" s="62"/>
      <c r="X1494" s="76"/>
      <c r="Y1494" s="61"/>
      <c r="Z1494" s="163">
        <f>Tabel1[[#This Row],[prijs voorbij entry (%)]]-Tabel1[[#This Row],[Fictieve Stoploss (%)]]</f>
        <v>0</v>
      </c>
      <c r="AA1494" s="94"/>
      <c r="AB1494" s="94"/>
      <c r="AC1494" s="61"/>
      <c r="AD1494" s="61"/>
      <c r="AE1494" s="61"/>
      <c r="AF1494" s="95"/>
      <c r="AG1494" s="153">
        <f>Tabel1[[#This Row],[eindtijd]]-Tabel1[[#This Row],[starttijd]]</f>
        <v>0</v>
      </c>
      <c r="AI1494" s="59"/>
      <c r="AJ1494" s="162" t="str">
        <f>IFERROR($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1[[#This Row],[fees (%)]],"")</f>
        <v/>
      </c>
    </row>
    <row r="1495" spans="1:36" ht="15.75" customHeight="1" x14ac:dyDescent="0.35">
      <c r="A1495" s="55"/>
      <c r="B1495" s="56"/>
      <c r="C1495" s="56"/>
      <c r="D1495" s="56"/>
      <c r="E1495" s="56"/>
      <c r="F1495" s="57"/>
      <c r="G1495" s="67"/>
      <c r="H1495" s="67"/>
      <c r="I1495" s="185"/>
      <c r="J1495" s="58" t="str">
        <f>IFERROR(Tabel1[[#This Row],[risico PF (%)]]/Tabel1[[#This Row],[Fictieve Stoploss (%)]]*-1,"")</f>
        <v/>
      </c>
      <c r="K1495" s="58" t="str">
        <f>IFERROR(Tabel1[[#This Row],[risico PF (%)]]/Tabel1[[#This Row],[Stoploss optie 2 (%)]]*-1,"")</f>
        <v/>
      </c>
      <c r="L1495" s="137"/>
      <c r="M1495" s="137"/>
      <c r="N1495" s="138"/>
      <c r="O1495" s="138"/>
      <c r="P1495" s="57"/>
      <c r="Q1495" s="61"/>
      <c r="R1495" s="61"/>
      <c r="S1495" s="61"/>
      <c r="T1495" s="60"/>
      <c r="U1495" s="60"/>
      <c r="V1495" s="62"/>
      <c r="W1495" s="62"/>
      <c r="X1495" s="76"/>
      <c r="Y1495" s="61"/>
      <c r="Z1495" s="163">
        <f>Tabel1[[#This Row],[prijs voorbij entry (%)]]-Tabel1[[#This Row],[Fictieve Stoploss (%)]]</f>
        <v>0</v>
      </c>
      <c r="AA1495" s="94"/>
      <c r="AB1495" s="94"/>
      <c r="AC1495" s="61"/>
      <c r="AD1495" s="61"/>
      <c r="AE1495" s="61"/>
      <c r="AF1495" s="95"/>
      <c r="AG1495" s="153">
        <f>Tabel1[[#This Row],[eindtijd]]-Tabel1[[#This Row],[starttijd]]</f>
        <v>0</v>
      </c>
      <c r="AI1495" s="59"/>
      <c r="AJ1495" s="162" t="str">
        <f>IFERROR($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1[[#This Row],[fees (%)]],"")</f>
        <v/>
      </c>
    </row>
    <row r="1496" spans="1:36" ht="15.75" customHeight="1" x14ac:dyDescent="0.35">
      <c r="A1496" s="55"/>
      <c r="B1496" s="56"/>
      <c r="C1496" s="56"/>
      <c r="D1496" s="56"/>
      <c r="E1496" s="56"/>
      <c r="F1496" s="57"/>
      <c r="G1496" s="67"/>
      <c r="H1496" s="67"/>
      <c r="I1496" s="185"/>
      <c r="J1496" s="58" t="str">
        <f>IFERROR(Tabel1[[#This Row],[risico PF (%)]]/Tabel1[[#This Row],[Fictieve Stoploss (%)]]*-1,"")</f>
        <v/>
      </c>
      <c r="K1496" s="58" t="str">
        <f>IFERROR(Tabel1[[#This Row],[risico PF (%)]]/Tabel1[[#This Row],[Stoploss optie 2 (%)]]*-1,"")</f>
        <v/>
      </c>
      <c r="L1496" s="137"/>
      <c r="M1496" s="137"/>
      <c r="N1496" s="138"/>
      <c r="O1496" s="138"/>
      <c r="P1496" s="57"/>
      <c r="Q1496" s="61"/>
      <c r="R1496" s="61"/>
      <c r="S1496" s="61"/>
      <c r="T1496" s="60"/>
      <c r="U1496" s="60"/>
      <c r="V1496" s="62"/>
      <c r="W1496" s="62"/>
      <c r="X1496" s="76"/>
      <c r="Y1496" s="61"/>
      <c r="Z1496" s="163">
        <f>Tabel1[[#This Row],[prijs voorbij entry (%)]]-Tabel1[[#This Row],[Fictieve Stoploss (%)]]</f>
        <v>0</v>
      </c>
      <c r="AA1496" s="94"/>
      <c r="AB1496" s="94"/>
      <c r="AC1496" s="61"/>
      <c r="AD1496" s="61"/>
      <c r="AE1496" s="61"/>
      <c r="AF1496" s="95"/>
      <c r="AG1496" s="153">
        <f>Tabel1[[#This Row],[eindtijd]]-Tabel1[[#This Row],[starttijd]]</f>
        <v>0</v>
      </c>
      <c r="AI1496" s="59"/>
      <c r="AJ1496" s="162" t="str">
        <f>IFERROR($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1[[#This Row],[fees (%)]],"")</f>
        <v/>
      </c>
    </row>
    <row r="1497" spans="1:36" ht="15.75" customHeight="1" x14ac:dyDescent="0.35">
      <c r="A1497" s="55"/>
      <c r="B1497" s="56"/>
      <c r="C1497" s="56"/>
      <c r="D1497" s="56"/>
      <c r="E1497" s="56"/>
      <c r="F1497" s="57"/>
      <c r="G1497" s="67"/>
      <c r="H1497" s="67"/>
      <c r="I1497" s="185"/>
      <c r="J1497" s="58" t="str">
        <f>IFERROR(Tabel1[[#This Row],[risico PF (%)]]/Tabel1[[#This Row],[Fictieve Stoploss (%)]]*-1,"")</f>
        <v/>
      </c>
      <c r="K1497" s="58" t="str">
        <f>IFERROR(Tabel1[[#This Row],[risico PF (%)]]/Tabel1[[#This Row],[Stoploss optie 2 (%)]]*-1,"")</f>
        <v/>
      </c>
      <c r="L1497" s="137"/>
      <c r="M1497" s="137"/>
      <c r="N1497" s="138"/>
      <c r="O1497" s="138"/>
      <c r="P1497" s="57"/>
      <c r="Q1497" s="61"/>
      <c r="R1497" s="61"/>
      <c r="S1497" s="61"/>
      <c r="T1497" s="60"/>
      <c r="U1497" s="60"/>
      <c r="V1497" s="62"/>
      <c r="W1497" s="62"/>
      <c r="X1497" s="76"/>
      <c r="Y1497" s="61"/>
      <c r="Z1497" s="163">
        <f>Tabel1[[#This Row],[prijs voorbij entry (%)]]-Tabel1[[#This Row],[Fictieve Stoploss (%)]]</f>
        <v>0</v>
      </c>
      <c r="AA1497" s="94"/>
      <c r="AB1497" s="94"/>
      <c r="AC1497" s="61"/>
      <c r="AD1497" s="61"/>
      <c r="AE1497" s="61"/>
      <c r="AF1497" s="95"/>
      <c r="AG1497" s="153">
        <f>Tabel1[[#This Row],[eindtijd]]-Tabel1[[#This Row],[starttijd]]</f>
        <v>0</v>
      </c>
      <c r="AI1497" s="59"/>
      <c r="AJ1497" s="162" t="str">
        <f>IFERROR($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1[[#This Row],[fees (%)]],"")</f>
        <v/>
      </c>
    </row>
    <row r="1498" spans="1:36" ht="15.75" customHeight="1" x14ac:dyDescent="0.35">
      <c r="A1498" s="55"/>
      <c r="B1498" s="56"/>
      <c r="C1498" s="56"/>
      <c r="D1498" s="56"/>
      <c r="E1498" s="56"/>
      <c r="F1498" s="57"/>
      <c r="G1498" s="67"/>
      <c r="H1498" s="67"/>
      <c r="I1498" s="185"/>
      <c r="J1498" s="58" t="str">
        <f>IFERROR(Tabel1[[#This Row],[risico PF (%)]]/Tabel1[[#This Row],[Fictieve Stoploss (%)]]*-1,"")</f>
        <v/>
      </c>
      <c r="K1498" s="58" t="str">
        <f>IFERROR(Tabel1[[#This Row],[risico PF (%)]]/Tabel1[[#This Row],[Stoploss optie 2 (%)]]*-1,"")</f>
        <v/>
      </c>
      <c r="L1498" s="137"/>
      <c r="M1498" s="137"/>
      <c r="N1498" s="138"/>
      <c r="O1498" s="138"/>
      <c r="P1498" s="57"/>
      <c r="Q1498" s="61"/>
      <c r="R1498" s="61"/>
      <c r="S1498" s="61"/>
      <c r="T1498" s="60"/>
      <c r="U1498" s="60"/>
      <c r="V1498" s="62"/>
      <c r="W1498" s="62"/>
      <c r="X1498" s="76"/>
      <c r="Y1498" s="61"/>
      <c r="Z1498" s="163">
        <f>Tabel1[[#This Row],[prijs voorbij entry (%)]]-Tabel1[[#This Row],[Fictieve Stoploss (%)]]</f>
        <v>0</v>
      </c>
      <c r="AA1498" s="94"/>
      <c r="AB1498" s="94"/>
      <c r="AC1498" s="61"/>
      <c r="AD1498" s="61"/>
      <c r="AE1498" s="61"/>
      <c r="AF1498" s="95"/>
      <c r="AG1498" s="153">
        <f>Tabel1[[#This Row],[eindtijd]]-Tabel1[[#This Row],[starttijd]]</f>
        <v>0</v>
      </c>
      <c r="AI1498" s="59"/>
      <c r="AJ1498" s="162" t="str">
        <f>IFERROR($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1[[#This Row],[fees (%)]],"")</f>
        <v/>
      </c>
    </row>
    <row r="1499" spans="1:36" ht="15.75" customHeight="1" x14ac:dyDescent="0.35">
      <c r="A1499" s="55"/>
      <c r="B1499" s="56"/>
      <c r="C1499" s="56"/>
      <c r="D1499" s="56"/>
      <c r="E1499" s="56"/>
      <c r="F1499" s="57"/>
      <c r="G1499" s="67"/>
      <c r="H1499" s="67"/>
      <c r="I1499" s="185"/>
      <c r="J1499" s="58" t="str">
        <f>IFERROR(Tabel1[[#This Row],[risico PF (%)]]/Tabel1[[#This Row],[Fictieve Stoploss (%)]]*-1,"")</f>
        <v/>
      </c>
      <c r="K1499" s="58" t="str">
        <f>IFERROR(Tabel1[[#This Row],[risico PF (%)]]/Tabel1[[#This Row],[Stoploss optie 2 (%)]]*-1,"")</f>
        <v/>
      </c>
      <c r="L1499" s="137"/>
      <c r="M1499" s="137"/>
      <c r="N1499" s="138"/>
      <c r="O1499" s="138"/>
      <c r="P1499" s="57"/>
      <c r="Q1499" s="61"/>
      <c r="R1499" s="61"/>
      <c r="S1499" s="61"/>
      <c r="T1499" s="60"/>
      <c r="U1499" s="60"/>
      <c r="V1499" s="62"/>
      <c r="W1499" s="62"/>
      <c r="X1499" s="76"/>
      <c r="Y1499" s="61"/>
      <c r="Z1499" s="163">
        <f>Tabel1[[#This Row],[prijs voorbij entry (%)]]-Tabel1[[#This Row],[Fictieve Stoploss (%)]]</f>
        <v>0</v>
      </c>
      <c r="AA1499" s="94"/>
      <c r="AB1499" s="94"/>
      <c r="AC1499" s="61"/>
      <c r="AD1499" s="61"/>
      <c r="AE1499" s="61"/>
      <c r="AF1499" s="95"/>
      <c r="AG1499" s="153">
        <f>Tabel1[[#This Row],[eindtijd]]-Tabel1[[#This Row],[starttijd]]</f>
        <v>0</v>
      </c>
      <c r="AI1499" s="59"/>
      <c r="AJ1499" s="162" t="str">
        <f>IFERROR($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1[[#This Row],[fees (%)]],"")</f>
        <v/>
      </c>
    </row>
    <row r="1500" spans="1:36" ht="15.75" customHeight="1" x14ac:dyDescent="0.35">
      <c r="A1500" s="55"/>
      <c r="B1500" s="56"/>
      <c r="C1500" s="56"/>
      <c r="D1500" s="56"/>
      <c r="E1500" s="56"/>
      <c r="F1500" s="57"/>
      <c r="G1500" s="67"/>
      <c r="H1500" s="67"/>
      <c r="I1500" s="185"/>
      <c r="J1500" s="58" t="str">
        <f>IFERROR(Tabel1[[#This Row],[risico PF (%)]]/Tabel1[[#This Row],[Fictieve Stoploss (%)]]*-1,"")</f>
        <v/>
      </c>
      <c r="K1500" s="58" t="str">
        <f>IFERROR(Tabel1[[#This Row],[risico PF (%)]]/Tabel1[[#This Row],[Stoploss optie 2 (%)]]*-1,"")</f>
        <v/>
      </c>
      <c r="L1500" s="137"/>
      <c r="M1500" s="137"/>
      <c r="N1500" s="138"/>
      <c r="O1500" s="138"/>
      <c r="P1500" s="57"/>
      <c r="Q1500" s="61"/>
      <c r="R1500" s="61"/>
      <c r="S1500" s="61"/>
      <c r="T1500" s="60"/>
      <c r="U1500" s="60"/>
      <c r="V1500" s="62"/>
      <c r="W1500" s="62"/>
      <c r="X1500" s="76"/>
      <c r="Y1500" s="61"/>
      <c r="Z1500" s="163">
        <f>Tabel1[[#This Row],[prijs voorbij entry (%)]]-Tabel1[[#This Row],[Fictieve Stoploss (%)]]</f>
        <v>0</v>
      </c>
      <c r="AA1500" s="94"/>
      <c r="AB1500" s="94"/>
      <c r="AC1500" s="61"/>
      <c r="AD1500" s="61"/>
      <c r="AE1500" s="61"/>
      <c r="AF1500" s="95"/>
      <c r="AG1500" s="153">
        <f>Tabel1[[#This Row],[eindtijd]]-Tabel1[[#This Row],[starttijd]]</f>
        <v>0</v>
      </c>
      <c r="AI1500" s="59"/>
      <c r="AJ1500" s="162" t="str">
        <f>IFERROR($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1[[#This Row],[fees (%)]],"")</f>
        <v/>
      </c>
    </row>
    <row r="1501" spans="1:36" ht="15.75" customHeight="1" x14ac:dyDescent="0.35">
      <c r="A1501" s="55"/>
      <c r="B1501" s="56"/>
      <c r="C1501" s="56"/>
      <c r="D1501" s="56"/>
      <c r="E1501" s="56"/>
      <c r="F1501" s="57"/>
      <c r="G1501" s="67"/>
      <c r="H1501" s="67"/>
      <c r="I1501" s="185"/>
      <c r="J1501" s="58" t="str">
        <f>IFERROR(Tabel1[[#This Row],[risico PF (%)]]/Tabel1[[#This Row],[Fictieve Stoploss (%)]]*-1,"")</f>
        <v/>
      </c>
      <c r="K1501" s="58" t="str">
        <f>IFERROR(Tabel1[[#This Row],[risico PF (%)]]/Tabel1[[#This Row],[Stoploss optie 2 (%)]]*-1,"")</f>
        <v/>
      </c>
      <c r="L1501" s="137"/>
      <c r="M1501" s="137"/>
      <c r="N1501" s="138"/>
      <c r="O1501" s="138"/>
      <c r="P1501" s="57"/>
      <c r="Q1501" s="61"/>
      <c r="R1501" s="61"/>
      <c r="S1501" s="61"/>
      <c r="T1501" s="60"/>
      <c r="U1501" s="60"/>
      <c r="V1501" s="62"/>
      <c r="W1501" s="62"/>
      <c r="X1501" s="76"/>
      <c r="Y1501" s="61"/>
      <c r="Z1501" s="163">
        <f>Tabel1[[#This Row],[prijs voorbij entry (%)]]-Tabel1[[#This Row],[Fictieve Stoploss (%)]]</f>
        <v>0</v>
      </c>
      <c r="AA1501" s="94"/>
      <c r="AB1501" s="94"/>
      <c r="AC1501" s="61"/>
      <c r="AD1501" s="61"/>
      <c r="AE1501" s="61"/>
      <c r="AF1501" s="95"/>
      <c r="AG1501" s="153">
        <f>Tabel1[[#This Row],[eindtijd]]-Tabel1[[#This Row],[starttijd]]</f>
        <v>0</v>
      </c>
      <c r="AI1501" s="59"/>
      <c r="AJ1501" s="162" t="str">
        <f>IFERROR($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1[[#This Row],[fees (%)]],"")</f>
        <v/>
      </c>
    </row>
    <row r="1502" spans="1:36" ht="15.75" customHeight="1" x14ac:dyDescent="0.35">
      <c r="A1502" s="55"/>
      <c r="B1502" s="56"/>
      <c r="C1502" s="56"/>
      <c r="D1502" s="56"/>
      <c r="E1502" s="56"/>
      <c r="F1502" s="57"/>
      <c r="G1502" s="67"/>
      <c r="H1502" s="67"/>
      <c r="I1502" s="185"/>
      <c r="J1502" s="58" t="str">
        <f>IFERROR(Tabel1[[#This Row],[risico PF (%)]]/Tabel1[[#This Row],[Fictieve Stoploss (%)]]*-1,"")</f>
        <v/>
      </c>
      <c r="K1502" s="58" t="str">
        <f>IFERROR(Tabel1[[#This Row],[risico PF (%)]]/Tabel1[[#This Row],[Stoploss optie 2 (%)]]*-1,"")</f>
        <v/>
      </c>
      <c r="L1502" s="137"/>
      <c r="M1502" s="137"/>
      <c r="N1502" s="138"/>
      <c r="O1502" s="138"/>
      <c r="P1502" s="57"/>
      <c r="Q1502" s="61"/>
      <c r="R1502" s="61"/>
      <c r="S1502" s="61"/>
      <c r="T1502" s="60"/>
      <c r="U1502" s="60"/>
      <c r="V1502" s="62"/>
      <c r="W1502" s="62"/>
      <c r="X1502" s="76"/>
      <c r="Y1502" s="61"/>
      <c r="Z1502" s="163">
        <f>Tabel1[[#This Row],[prijs voorbij entry (%)]]-Tabel1[[#This Row],[Fictieve Stoploss (%)]]</f>
        <v>0</v>
      </c>
      <c r="AA1502" s="94"/>
      <c r="AB1502" s="94"/>
      <c r="AC1502" s="61"/>
      <c r="AD1502" s="61"/>
      <c r="AE1502" s="61"/>
      <c r="AF1502" s="95"/>
      <c r="AG1502" s="153">
        <f>Tabel1[[#This Row],[eindtijd]]-Tabel1[[#This Row],[starttijd]]</f>
        <v>0</v>
      </c>
      <c r="AI1502" s="59"/>
      <c r="AJ1502" s="162" t="str">
        <f>IFERROR($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1[[#This Row],[fees (%)]],"")</f>
        <v/>
      </c>
    </row>
    <row r="1503" spans="1:36" ht="15.75" customHeight="1" x14ac:dyDescent="0.35">
      <c r="A1503" s="55"/>
      <c r="B1503" s="56"/>
      <c r="C1503" s="56"/>
      <c r="D1503" s="56"/>
      <c r="E1503" s="56"/>
      <c r="F1503" s="57"/>
      <c r="G1503" s="67"/>
      <c r="H1503" s="67"/>
      <c r="I1503" s="185"/>
      <c r="J1503" s="58" t="str">
        <f>IFERROR(Tabel1[[#This Row],[risico PF (%)]]/Tabel1[[#This Row],[Fictieve Stoploss (%)]]*-1,"")</f>
        <v/>
      </c>
      <c r="K1503" s="58" t="str">
        <f>IFERROR(Tabel1[[#This Row],[risico PF (%)]]/Tabel1[[#This Row],[Stoploss optie 2 (%)]]*-1,"")</f>
        <v/>
      </c>
      <c r="L1503" s="137"/>
      <c r="M1503" s="137"/>
      <c r="N1503" s="138"/>
      <c r="O1503" s="138"/>
      <c r="P1503" s="57"/>
      <c r="Q1503" s="61"/>
      <c r="R1503" s="61"/>
      <c r="S1503" s="61"/>
      <c r="T1503" s="60"/>
      <c r="U1503" s="60"/>
      <c r="V1503" s="62"/>
      <c r="W1503" s="62"/>
      <c r="X1503" s="76"/>
      <c r="Y1503" s="61"/>
      <c r="Z1503" s="163">
        <f>Tabel1[[#This Row],[prijs voorbij entry (%)]]-Tabel1[[#This Row],[Fictieve Stoploss (%)]]</f>
        <v>0</v>
      </c>
      <c r="AA1503" s="94"/>
      <c r="AB1503" s="94"/>
      <c r="AC1503" s="61"/>
      <c r="AD1503" s="61"/>
      <c r="AE1503" s="61"/>
      <c r="AF1503" s="95"/>
      <c r="AG1503" s="153">
        <f>Tabel1[[#This Row],[eindtijd]]-Tabel1[[#This Row],[starttijd]]</f>
        <v>0</v>
      </c>
      <c r="AI1503" s="59"/>
      <c r="AJ1503" s="162" t="str">
        <f>IFERROR($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1[[#This Row],[fees (%)]],"")</f>
        <v/>
      </c>
    </row>
    <row r="1504" spans="1:36" ht="15.75" customHeight="1" x14ac:dyDescent="0.35">
      <c r="A1504" s="55"/>
      <c r="B1504" s="56"/>
      <c r="C1504" s="56"/>
      <c r="D1504" s="56"/>
      <c r="E1504" s="56"/>
      <c r="F1504" s="57"/>
      <c r="G1504" s="67"/>
      <c r="H1504" s="67"/>
      <c r="I1504" s="185"/>
      <c r="J1504" s="58" t="str">
        <f>IFERROR(Tabel1[[#This Row],[risico PF (%)]]/Tabel1[[#This Row],[Fictieve Stoploss (%)]]*-1,"")</f>
        <v/>
      </c>
      <c r="K1504" s="58" t="str">
        <f>IFERROR(Tabel1[[#This Row],[risico PF (%)]]/Tabel1[[#This Row],[Stoploss optie 2 (%)]]*-1,"")</f>
        <v/>
      </c>
      <c r="L1504" s="137"/>
      <c r="M1504" s="137"/>
      <c r="N1504" s="138"/>
      <c r="O1504" s="138"/>
      <c r="P1504" s="57"/>
      <c r="Q1504" s="61"/>
      <c r="R1504" s="61"/>
      <c r="S1504" s="61"/>
      <c r="T1504" s="60"/>
      <c r="U1504" s="60"/>
      <c r="V1504" s="62"/>
      <c r="W1504" s="62"/>
      <c r="X1504" s="76"/>
      <c r="Y1504" s="61"/>
      <c r="Z1504" s="163">
        <f>Tabel1[[#This Row],[prijs voorbij entry (%)]]-Tabel1[[#This Row],[Fictieve Stoploss (%)]]</f>
        <v>0</v>
      </c>
      <c r="AA1504" s="94"/>
      <c r="AB1504" s="94"/>
      <c r="AC1504" s="61"/>
      <c r="AD1504" s="61"/>
      <c r="AE1504" s="61"/>
      <c r="AF1504" s="95"/>
      <c r="AG1504" s="153">
        <f>Tabel1[[#This Row],[eindtijd]]-Tabel1[[#This Row],[starttijd]]</f>
        <v>0</v>
      </c>
      <c r="AI1504" s="59"/>
      <c r="AJ1504" s="162" t="str">
        <f>IFERROR($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1[[#This Row],[fees (%)]],"")</f>
        <v/>
      </c>
    </row>
    <row r="1505" spans="1:36" ht="15.75" customHeight="1" x14ac:dyDescent="0.35">
      <c r="A1505" s="55"/>
      <c r="B1505" s="56"/>
      <c r="C1505" s="56"/>
      <c r="D1505" s="56"/>
      <c r="E1505" s="56"/>
      <c r="F1505" s="57"/>
      <c r="G1505" s="67"/>
      <c r="H1505" s="67"/>
      <c r="I1505" s="185"/>
      <c r="J1505" s="58" t="str">
        <f>IFERROR(Tabel1[[#This Row],[risico PF (%)]]/Tabel1[[#This Row],[Fictieve Stoploss (%)]]*-1,"")</f>
        <v/>
      </c>
      <c r="K1505" s="58" t="str">
        <f>IFERROR(Tabel1[[#This Row],[risico PF (%)]]/Tabel1[[#This Row],[Stoploss optie 2 (%)]]*-1,"")</f>
        <v/>
      </c>
      <c r="L1505" s="137"/>
      <c r="M1505" s="137"/>
      <c r="N1505" s="138"/>
      <c r="O1505" s="138"/>
      <c r="P1505" s="57"/>
      <c r="Q1505" s="61"/>
      <c r="R1505" s="61"/>
      <c r="S1505" s="61"/>
      <c r="T1505" s="60"/>
      <c r="U1505" s="60"/>
      <c r="V1505" s="62"/>
      <c r="W1505" s="62"/>
      <c r="X1505" s="76"/>
      <c r="Y1505" s="61"/>
      <c r="Z1505" s="163">
        <f>Tabel1[[#This Row],[prijs voorbij entry (%)]]-Tabel1[[#This Row],[Fictieve Stoploss (%)]]</f>
        <v>0</v>
      </c>
      <c r="AA1505" s="94"/>
      <c r="AB1505" s="94"/>
      <c r="AC1505" s="61"/>
      <c r="AD1505" s="61"/>
      <c r="AE1505" s="61"/>
      <c r="AF1505" s="95"/>
      <c r="AG1505" s="153">
        <f>Tabel1[[#This Row],[eindtijd]]-Tabel1[[#This Row],[starttijd]]</f>
        <v>0</v>
      </c>
      <c r="AI1505" s="59"/>
      <c r="AJ1505" s="162" t="str">
        <f>IFERROR($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1[[#This Row],[fees (%)]],"")</f>
        <v/>
      </c>
    </row>
    <row r="1506" spans="1:36" ht="15.75" customHeight="1" x14ac:dyDescent="0.35">
      <c r="A1506" s="55"/>
      <c r="B1506" s="56"/>
      <c r="C1506" s="56"/>
      <c r="D1506" s="56"/>
      <c r="E1506" s="56"/>
      <c r="F1506" s="57"/>
      <c r="G1506" s="67"/>
      <c r="H1506" s="67"/>
      <c r="I1506" s="185"/>
      <c r="J1506" s="58" t="str">
        <f>IFERROR(Tabel1[[#This Row],[risico PF (%)]]/Tabel1[[#This Row],[Fictieve Stoploss (%)]]*-1,"")</f>
        <v/>
      </c>
      <c r="K1506" s="58" t="str">
        <f>IFERROR(Tabel1[[#This Row],[risico PF (%)]]/Tabel1[[#This Row],[Stoploss optie 2 (%)]]*-1,"")</f>
        <v/>
      </c>
      <c r="L1506" s="137"/>
      <c r="M1506" s="137"/>
      <c r="N1506" s="138"/>
      <c r="O1506" s="138"/>
      <c r="P1506" s="57"/>
      <c r="Q1506" s="61"/>
      <c r="R1506" s="61"/>
      <c r="S1506" s="61"/>
      <c r="T1506" s="60"/>
      <c r="U1506" s="60"/>
      <c r="V1506" s="62"/>
      <c r="W1506" s="62"/>
      <c r="X1506" s="76"/>
      <c r="Y1506" s="61"/>
      <c r="Z1506" s="163">
        <f>Tabel1[[#This Row],[prijs voorbij entry (%)]]-Tabel1[[#This Row],[Fictieve Stoploss (%)]]</f>
        <v>0</v>
      </c>
      <c r="AA1506" s="94"/>
      <c r="AB1506" s="94"/>
      <c r="AC1506" s="61"/>
      <c r="AD1506" s="61"/>
      <c r="AE1506" s="61"/>
      <c r="AF1506" s="95"/>
      <c r="AG1506" s="153">
        <f>Tabel1[[#This Row],[eindtijd]]-Tabel1[[#This Row],[starttijd]]</f>
        <v>0</v>
      </c>
      <c r="AI1506" s="59"/>
      <c r="AJ1506" s="162" t="str">
        <f>IFERROR($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1[[#This Row],[fees (%)]],"")</f>
        <v/>
      </c>
    </row>
    <row r="1507" spans="1:36" ht="15.75" customHeight="1" x14ac:dyDescent="0.35">
      <c r="A1507" s="55"/>
      <c r="B1507" s="56"/>
      <c r="C1507" s="56"/>
      <c r="D1507" s="56"/>
      <c r="E1507" s="56"/>
      <c r="F1507" s="57"/>
      <c r="G1507" s="67"/>
      <c r="H1507" s="67"/>
      <c r="I1507" s="185"/>
      <c r="J1507" s="58" t="str">
        <f>IFERROR(Tabel1[[#This Row],[risico PF (%)]]/Tabel1[[#This Row],[Fictieve Stoploss (%)]]*-1,"")</f>
        <v/>
      </c>
      <c r="K1507" s="58" t="str">
        <f>IFERROR(Tabel1[[#This Row],[risico PF (%)]]/Tabel1[[#This Row],[Stoploss optie 2 (%)]]*-1,"")</f>
        <v/>
      </c>
      <c r="L1507" s="137"/>
      <c r="M1507" s="137"/>
      <c r="N1507" s="138"/>
      <c r="O1507" s="138"/>
      <c r="P1507" s="57"/>
      <c r="Q1507" s="61"/>
      <c r="R1507" s="61"/>
      <c r="S1507" s="61"/>
      <c r="T1507" s="60"/>
      <c r="U1507" s="60"/>
      <c r="V1507" s="62"/>
      <c r="W1507" s="62"/>
      <c r="X1507" s="76"/>
      <c r="Y1507" s="61"/>
      <c r="Z1507" s="163">
        <f>Tabel1[[#This Row],[prijs voorbij entry (%)]]-Tabel1[[#This Row],[Fictieve Stoploss (%)]]</f>
        <v>0</v>
      </c>
      <c r="AA1507" s="94"/>
      <c r="AB1507" s="94"/>
      <c r="AC1507" s="61"/>
      <c r="AD1507" s="61"/>
      <c r="AE1507" s="61"/>
      <c r="AF1507" s="95"/>
      <c r="AG1507" s="153">
        <f>Tabel1[[#This Row],[eindtijd]]-Tabel1[[#This Row],[starttijd]]</f>
        <v>0</v>
      </c>
      <c r="AI1507" s="59"/>
      <c r="AJ1507" s="162" t="str">
        <f>IFERROR($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1[[#This Row],[fees (%)]],"")</f>
        <v/>
      </c>
    </row>
    <row r="1508" spans="1:36" ht="15.75" customHeight="1" x14ac:dyDescent="0.35">
      <c r="A1508" s="55"/>
      <c r="B1508" s="56"/>
      <c r="C1508" s="56"/>
      <c r="D1508" s="56"/>
      <c r="E1508" s="56"/>
      <c r="F1508" s="57"/>
      <c r="G1508" s="67"/>
      <c r="H1508" s="67"/>
      <c r="I1508" s="185"/>
      <c r="J1508" s="58" t="str">
        <f>IFERROR(Tabel1[[#This Row],[risico PF (%)]]/Tabel1[[#This Row],[Fictieve Stoploss (%)]]*-1,"")</f>
        <v/>
      </c>
      <c r="K1508" s="58" t="str">
        <f>IFERROR(Tabel1[[#This Row],[risico PF (%)]]/Tabel1[[#This Row],[Stoploss optie 2 (%)]]*-1,"")</f>
        <v/>
      </c>
      <c r="L1508" s="137"/>
      <c r="M1508" s="137"/>
      <c r="N1508" s="138"/>
      <c r="O1508" s="138"/>
      <c r="P1508" s="57"/>
      <c r="Q1508" s="61"/>
      <c r="R1508" s="61"/>
      <c r="S1508" s="61"/>
      <c r="T1508" s="60"/>
      <c r="U1508" s="60"/>
      <c r="V1508" s="62"/>
      <c r="W1508" s="62"/>
      <c r="X1508" s="76"/>
      <c r="Y1508" s="61"/>
      <c r="Z1508" s="163">
        <f>Tabel1[[#This Row],[prijs voorbij entry (%)]]-Tabel1[[#This Row],[Fictieve Stoploss (%)]]</f>
        <v>0</v>
      </c>
      <c r="AA1508" s="94"/>
      <c r="AB1508" s="94"/>
      <c r="AC1508" s="61"/>
      <c r="AD1508" s="61"/>
      <c r="AE1508" s="61"/>
      <c r="AF1508" s="95"/>
      <c r="AG1508" s="153">
        <f>Tabel1[[#This Row],[eindtijd]]-Tabel1[[#This Row],[starttijd]]</f>
        <v>0</v>
      </c>
      <c r="AI1508" s="59"/>
      <c r="AJ1508" s="162" t="str">
        <f>IFERROR($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1[[#This Row],[fees (%)]],"")</f>
        <v/>
      </c>
    </row>
    <row r="1509" spans="1:36" ht="15.75" customHeight="1" x14ac:dyDescent="0.35">
      <c r="A1509" s="55"/>
      <c r="B1509" s="56"/>
      <c r="C1509" s="56"/>
      <c r="D1509" s="56"/>
      <c r="E1509" s="56"/>
      <c r="F1509" s="57"/>
      <c r="G1509" s="67"/>
      <c r="H1509" s="67"/>
      <c r="I1509" s="185"/>
      <c r="J1509" s="58" t="str">
        <f>IFERROR(Tabel1[[#This Row],[risico PF (%)]]/Tabel1[[#This Row],[Fictieve Stoploss (%)]]*-1,"")</f>
        <v/>
      </c>
      <c r="K1509" s="58" t="str">
        <f>IFERROR(Tabel1[[#This Row],[risico PF (%)]]/Tabel1[[#This Row],[Stoploss optie 2 (%)]]*-1,"")</f>
        <v/>
      </c>
      <c r="L1509" s="137"/>
      <c r="M1509" s="137"/>
      <c r="N1509" s="138"/>
      <c r="O1509" s="138"/>
      <c r="P1509" s="57"/>
      <c r="Q1509" s="61"/>
      <c r="R1509" s="61"/>
      <c r="S1509" s="61"/>
      <c r="T1509" s="60"/>
      <c r="U1509" s="60"/>
      <c r="V1509" s="62"/>
      <c r="W1509" s="62"/>
      <c r="X1509" s="76"/>
      <c r="Y1509" s="61"/>
      <c r="Z1509" s="163">
        <f>Tabel1[[#This Row],[prijs voorbij entry (%)]]-Tabel1[[#This Row],[Fictieve Stoploss (%)]]</f>
        <v>0</v>
      </c>
      <c r="AA1509" s="94"/>
      <c r="AB1509" s="94"/>
      <c r="AC1509" s="61"/>
      <c r="AD1509" s="61"/>
      <c r="AE1509" s="61"/>
      <c r="AF1509" s="95"/>
      <c r="AG1509" s="153">
        <f>Tabel1[[#This Row],[eindtijd]]-Tabel1[[#This Row],[starttijd]]</f>
        <v>0</v>
      </c>
      <c r="AI1509" s="59"/>
      <c r="AJ1509" s="162" t="str">
        <f>IFERROR($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1[[#This Row],[fees (%)]],"")</f>
        <v/>
      </c>
    </row>
    <row r="1510" spans="1:36" ht="15.75" customHeight="1" x14ac:dyDescent="0.35">
      <c r="A1510" s="55"/>
      <c r="B1510" s="56"/>
      <c r="C1510" s="56"/>
      <c r="D1510" s="56"/>
      <c r="E1510" s="56"/>
      <c r="F1510" s="57"/>
      <c r="G1510" s="67"/>
      <c r="H1510" s="67"/>
      <c r="I1510" s="185"/>
      <c r="J1510" s="58" t="str">
        <f>IFERROR(Tabel1[[#This Row],[risico PF (%)]]/Tabel1[[#This Row],[Fictieve Stoploss (%)]]*-1,"")</f>
        <v/>
      </c>
      <c r="K1510" s="58" t="str">
        <f>IFERROR(Tabel1[[#This Row],[risico PF (%)]]/Tabel1[[#This Row],[Stoploss optie 2 (%)]]*-1,"")</f>
        <v/>
      </c>
      <c r="L1510" s="137"/>
      <c r="M1510" s="137"/>
      <c r="N1510" s="138"/>
      <c r="O1510" s="138"/>
      <c r="P1510" s="57"/>
      <c r="Q1510" s="61"/>
      <c r="R1510" s="61"/>
      <c r="S1510" s="61"/>
      <c r="T1510" s="60"/>
      <c r="U1510" s="60"/>
      <c r="V1510" s="62"/>
      <c r="W1510" s="62"/>
      <c r="X1510" s="76"/>
      <c r="Y1510" s="61"/>
      <c r="Z1510" s="163">
        <f>Tabel1[[#This Row],[prijs voorbij entry (%)]]-Tabel1[[#This Row],[Fictieve Stoploss (%)]]</f>
        <v>0</v>
      </c>
      <c r="AA1510" s="94"/>
      <c r="AB1510" s="94"/>
      <c r="AC1510" s="61"/>
      <c r="AD1510" s="61"/>
      <c r="AE1510" s="61"/>
      <c r="AF1510" s="95"/>
      <c r="AG1510" s="153">
        <f>Tabel1[[#This Row],[eindtijd]]-Tabel1[[#This Row],[starttijd]]</f>
        <v>0</v>
      </c>
      <c r="AI1510" s="59"/>
      <c r="AJ1510" s="162" t="str">
        <f>IFERROR($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1[[#This Row],[fees (%)]],"")</f>
        <v/>
      </c>
    </row>
    <row r="1511" spans="1:36" ht="15.75" customHeight="1" x14ac:dyDescent="0.35">
      <c r="A1511" s="55"/>
      <c r="B1511" s="56"/>
      <c r="C1511" s="56"/>
      <c r="D1511" s="56"/>
      <c r="E1511" s="56"/>
      <c r="F1511" s="57"/>
      <c r="G1511" s="67"/>
      <c r="H1511" s="67"/>
      <c r="I1511" s="185"/>
      <c r="J1511" s="58" t="str">
        <f>IFERROR(Tabel1[[#This Row],[risico PF (%)]]/Tabel1[[#This Row],[Fictieve Stoploss (%)]]*-1,"")</f>
        <v/>
      </c>
      <c r="K1511" s="58" t="str">
        <f>IFERROR(Tabel1[[#This Row],[risico PF (%)]]/Tabel1[[#This Row],[Stoploss optie 2 (%)]]*-1,"")</f>
        <v/>
      </c>
      <c r="L1511" s="137"/>
      <c r="M1511" s="137"/>
      <c r="N1511" s="138"/>
      <c r="O1511" s="138"/>
      <c r="P1511" s="57"/>
      <c r="Q1511" s="61"/>
      <c r="R1511" s="61"/>
      <c r="S1511" s="61"/>
      <c r="T1511" s="60"/>
      <c r="U1511" s="60"/>
      <c r="V1511" s="62"/>
      <c r="W1511" s="62"/>
      <c r="X1511" s="76"/>
      <c r="Y1511" s="61"/>
      <c r="Z1511" s="163">
        <f>Tabel1[[#This Row],[prijs voorbij entry (%)]]-Tabel1[[#This Row],[Fictieve Stoploss (%)]]</f>
        <v>0</v>
      </c>
      <c r="AA1511" s="94"/>
      <c r="AB1511" s="94"/>
      <c r="AC1511" s="61"/>
      <c r="AD1511" s="61"/>
      <c r="AE1511" s="61"/>
      <c r="AF1511" s="95"/>
      <c r="AG1511" s="153">
        <f>Tabel1[[#This Row],[eindtijd]]-Tabel1[[#This Row],[starttijd]]</f>
        <v>0</v>
      </c>
      <c r="AI1511" s="59"/>
      <c r="AJ1511" s="162" t="str">
        <f>IFERROR($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1[[#This Row],[fees (%)]],"")</f>
        <v/>
      </c>
    </row>
    <row r="1512" spans="1:36" ht="15.75" customHeight="1" x14ac:dyDescent="0.35">
      <c r="A1512" s="55"/>
      <c r="B1512" s="56"/>
      <c r="C1512" s="56"/>
      <c r="D1512" s="56"/>
      <c r="E1512" s="56"/>
      <c r="F1512" s="57"/>
      <c r="G1512" s="67"/>
      <c r="H1512" s="67"/>
      <c r="I1512" s="185"/>
      <c r="J1512" s="58" t="str">
        <f>IFERROR(Tabel1[[#This Row],[risico PF (%)]]/Tabel1[[#This Row],[Fictieve Stoploss (%)]]*-1,"")</f>
        <v/>
      </c>
      <c r="K1512" s="58" t="str">
        <f>IFERROR(Tabel1[[#This Row],[risico PF (%)]]/Tabel1[[#This Row],[Stoploss optie 2 (%)]]*-1,"")</f>
        <v/>
      </c>
      <c r="L1512" s="137"/>
      <c r="M1512" s="137"/>
      <c r="N1512" s="138"/>
      <c r="O1512" s="138"/>
      <c r="P1512" s="57"/>
      <c r="Q1512" s="61"/>
      <c r="R1512" s="61"/>
      <c r="S1512" s="61"/>
      <c r="T1512" s="60"/>
      <c r="U1512" s="60"/>
      <c r="V1512" s="62"/>
      <c r="W1512" s="62"/>
      <c r="X1512" s="76"/>
      <c r="Y1512" s="61"/>
      <c r="Z1512" s="163">
        <f>Tabel1[[#This Row],[prijs voorbij entry (%)]]-Tabel1[[#This Row],[Fictieve Stoploss (%)]]</f>
        <v>0</v>
      </c>
      <c r="AA1512" s="94"/>
      <c r="AB1512" s="94"/>
      <c r="AC1512" s="61"/>
      <c r="AD1512" s="61"/>
      <c r="AE1512" s="61"/>
      <c r="AF1512" s="95"/>
      <c r="AG1512" s="153">
        <f>Tabel1[[#This Row],[eindtijd]]-Tabel1[[#This Row],[starttijd]]</f>
        <v>0</v>
      </c>
      <c r="AI1512" s="59"/>
      <c r="AJ1512" s="162" t="str">
        <f>IFERROR($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1[[#This Row],[fees (%)]],"")</f>
        <v/>
      </c>
    </row>
    <row r="1513" spans="1:36" ht="15.75" customHeight="1" x14ac:dyDescent="0.35">
      <c r="A1513" s="55"/>
      <c r="B1513" s="56"/>
      <c r="C1513" s="56"/>
      <c r="D1513" s="56"/>
      <c r="E1513" s="56"/>
      <c r="F1513" s="57"/>
      <c r="G1513" s="67"/>
      <c r="H1513" s="67"/>
      <c r="I1513" s="185"/>
      <c r="J1513" s="58" t="str">
        <f>IFERROR(Tabel1[[#This Row],[risico PF (%)]]/Tabel1[[#This Row],[Fictieve Stoploss (%)]]*-1,"")</f>
        <v/>
      </c>
      <c r="K1513" s="58" t="str">
        <f>IFERROR(Tabel1[[#This Row],[risico PF (%)]]/Tabel1[[#This Row],[Stoploss optie 2 (%)]]*-1,"")</f>
        <v/>
      </c>
      <c r="L1513" s="137"/>
      <c r="M1513" s="137"/>
      <c r="N1513" s="138"/>
      <c r="O1513" s="138"/>
      <c r="P1513" s="57"/>
      <c r="Q1513" s="61"/>
      <c r="R1513" s="61"/>
      <c r="S1513" s="61"/>
      <c r="T1513" s="60"/>
      <c r="U1513" s="60"/>
      <c r="V1513" s="62"/>
      <c r="W1513" s="62"/>
      <c r="X1513" s="76"/>
      <c r="Y1513" s="61"/>
      <c r="Z1513" s="163">
        <f>Tabel1[[#This Row],[prijs voorbij entry (%)]]-Tabel1[[#This Row],[Fictieve Stoploss (%)]]</f>
        <v>0</v>
      </c>
      <c r="AA1513" s="94"/>
      <c r="AB1513" s="94"/>
      <c r="AC1513" s="61"/>
      <c r="AD1513" s="61"/>
      <c r="AE1513" s="61"/>
      <c r="AF1513" s="95"/>
      <c r="AG1513" s="153">
        <f>Tabel1[[#This Row],[eindtijd]]-Tabel1[[#This Row],[starttijd]]</f>
        <v>0</v>
      </c>
      <c r="AI1513" s="59"/>
      <c r="AJ1513" s="162" t="str">
        <f>IFERROR($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1[[#This Row],[fees (%)]],"")</f>
        <v/>
      </c>
    </row>
    <row r="1514" spans="1:36" ht="15.75" customHeight="1" x14ac:dyDescent="0.35">
      <c r="A1514" s="55"/>
      <c r="B1514" s="56"/>
      <c r="C1514" s="56"/>
      <c r="D1514" s="56"/>
      <c r="E1514" s="56"/>
      <c r="F1514" s="57"/>
      <c r="G1514" s="67"/>
      <c r="H1514" s="67"/>
      <c r="I1514" s="185"/>
      <c r="J1514" s="58" t="str">
        <f>IFERROR(Tabel1[[#This Row],[risico PF (%)]]/Tabel1[[#This Row],[Fictieve Stoploss (%)]]*-1,"")</f>
        <v/>
      </c>
      <c r="K1514" s="58" t="str">
        <f>IFERROR(Tabel1[[#This Row],[risico PF (%)]]/Tabel1[[#This Row],[Stoploss optie 2 (%)]]*-1,"")</f>
        <v/>
      </c>
      <c r="L1514" s="137"/>
      <c r="M1514" s="137"/>
      <c r="N1514" s="138"/>
      <c r="O1514" s="138"/>
      <c r="P1514" s="57"/>
      <c r="Q1514" s="61"/>
      <c r="R1514" s="61"/>
      <c r="S1514" s="61"/>
      <c r="T1514" s="60"/>
      <c r="U1514" s="60"/>
      <c r="V1514" s="62"/>
      <c r="W1514" s="62"/>
      <c r="X1514" s="76"/>
      <c r="Y1514" s="61"/>
      <c r="Z1514" s="163">
        <f>Tabel1[[#This Row],[prijs voorbij entry (%)]]-Tabel1[[#This Row],[Fictieve Stoploss (%)]]</f>
        <v>0</v>
      </c>
      <c r="AA1514" s="94"/>
      <c r="AB1514" s="94"/>
      <c r="AC1514" s="61"/>
      <c r="AD1514" s="61"/>
      <c r="AE1514" s="61"/>
      <c r="AF1514" s="95"/>
      <c r="AG1514" s="153">
        <f>Tabel1[[#This Row],[eindtijd]]-Tabel1[[#This Row],[starttijd]]</f>
        <v>0</v>
      </c>
      <c r="AI1514" s="59"/>
      <c r="AJ1514" s="162" t="str">
        <f>IFERROR($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1[[#This Row],[fees (%)]],"")</f>
        <v/>
      </c>
    </row>
    <row r="1515" spans="1:36" ht="15.75" customHeight="1" x14ac:dyDescent="0.35">
      <c r="A1515" s="55"/>
      <c r="B1515" s="56"/>
      <c r="C1515" s="56"/>
      <c r="D1515" s="56"/>
      <c r="E1515" s="56"/>
      <c r="F1515" s="57"/>
      <c r="G1515" s="67"/>
      <c r="H1515" s="67"/>
      <c r="I1515" s="185"/>
      <c r="J1515" s="58" t="str">
        <f>IFERROR(Tabel1[[#This Row],[risico PF (%)]]/Tabel1[[#This Row],[Fictieve Stoploss (%)]]*-1,"")</f>
        <v/>
      </c>
      <c r="K1515" s="58" t="str">
        <f>IFERROR(Tabel1[[#This Row],[risico PF (%)]]/Tabel1[[#This Row],[Stoploss optie 2 (%)]]*-1,"")</f>
        <v/>
      </c>
      <c r="L1515" s="137"/>
      <c r="M1515" s="137"/>
      <c r="N1515" s="138"/>
      <c r="O1515" s="138"/>
      <c r="P1515" s="57"/>
      <c r="Q1515" s="61"/>
      <c r="R1515" s="61"/>
      <c r="S1515" s="61"/>
      <c r="T1515" s="60"/>
      <c r="U1515" s="60"/>
      <c r="V1515" s="62"/>
      <c r="W1515" s="62"/>
      <c r="X1515" s="76"/>
      <c r="Y1515" s="61"/>
      <c r="Z1515" s="163">
        <f>Tabel1[[#This Row],[prijs voorbij entry (%)]]-Tabel1[[#This Row],[Fictieve Stoploss (%)]]</f>
        <v>0</v>
      </c>
      <c r="AA1515" s="94"/>
      <c r="AB1515" s="94"/>
      <c r="AC1515" s="61"/>
      <c r="AD1515" s="61"/>
      <c r="AE1515" s="61"/>
      <c r="AF1515" s="95"/>
      <c r="AG1515" s="153">
        <f>Tabel1[[#This Row],[eindtijd]]-Tabel1[[#This Row],[starttijd]]</f>
        <v>0</v>
      </c>
      <c r="AI1515" s="59"/>
      <c r="AJ1515" s="162" t="str">
        <f>IFERROR($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1[[#This Row],[fees (%)]],"")</f>
        <v/>
      </c>
    </row>
    <row r="1516" spans="1:36" ht="15.75" customHeight="1" x14ac:dyDescent="0.35">
      <c r="A1516" s="55"/>
      <c r="B1516" s="56"/>
      <c r="C1516" s="56"/>
      <c r="D1516" s="56"/>
      <c r="E1516" s="56"/>
      <c r="F1516" s="57"/>
      <c r="G1516" s="67"/>
      <c r="H1516" s="67"/>
      <c r="I1516" s="185"/>
      <c r="J1516" s="58" t="str">
        <f>IFERROR(Tabel1[[#This Row],[risico PF (%)]]/Tabel1[[#This Row],[Fictieve Stoploss (%)]]*-1,"")</f>
        <v/>
      </c>
      <c r="K1516" s="58" t="str">
        <f>IFERROR(Tabel1[[#This Row],[risico PF (%)]]/Tabel1[[#This Row],[Stoploss optie 2 (%)]]*-1,"")</f>
        <v/>
      </c>
      <c r="L1516" s="137"/>
      <c r="M1516" s="137"/>
      <c r="N1516" s="138"/>
      <c r="O1516" s="138"/>
      <c r="P1516" s="57"/>
      <c r="Q1516" s="61"/>
      <c r="R1516" s="61"/>
      <c r="S1516" s="61"/>
      <c r="T1516" s="60"/>
      <c r="U1516" s="60"/>
      <c r="V1516" s="62"/>
      <c r="W1516" s="62"/>
      <c r="X1516" s="76"/>
      <c r="Y1516" s="61"/>
      <c r="Z1516" s="163">
        <f>Tabel1[[#This Row],[prijs voorbij entry (%)]]-Tabel1[[#This Row],[Fictieve Stoploss (%)]]</f>
        <v>0</v>
      </c>
      <c r="AA1516" s="94"/>
      <c r="AB1516" s="94"/>
      <c r="AC1516" s="61"/>
      <c r="AD1516" s="61"/>
      <c r="AE1516" s="61"/>
      <c r="AF1516" s="95"/>
      <c r="AG1516" s="153">
        <f>Tabel1[[#This Row],[eindtijd]]-Tabel1[[#This Row],[starttijd]]</f>
        <v>0</v>
      </c>
      <c r="AI1516" s="59"/>
      <c r="AJ1516" s="162" t="str">
        <f>IFERROR($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1[[#This Row],[fees (%)]],"")</f>
        <v/>
      </c>
    </row>
    <row r="1517" spans="1:36" ht="15.75" customHeight="1" x14ac:dyDescent="0.35">
      <c r="A1517" s="55"/>
      <c r="B1517" s="56"/>
      <c r="C1517" s="56"/>
      <c r="D1517" s="56"/>
      <c r="E1517" s="56"/>
      <c r="F1517" s="57"/>
      <c r="G1517" s="67"/>
      <c r="H1517" s="67"/>
      <c r="I1517" s="185"/>
      <c r="J1517" s="58" t="str">
        <f>IFERROR(Tabel1[[#This Row],[risico PF (%)]]/Tabel1[[#This Row],[Fictieve Stoploss (%)]]*-1,"")</f>
        <v/>
      </c>
      <c r="K1517" s="58" t="str">
        <f>IFERROR(Tabel1[[#This Row],[risico PF (%)]]/Tabel1[[#This Row],[Stoploss optie 2 (%)]]*-1,"")</f>
        <v/>
      </c>
      <c r="L1517" s="137"/>
      <c r="M1517" s="137"/>
      <c r="N1517" s="138"/>
      <c r="O1517" s="138"/>
      <c r="P1517" s="57"/>
      <c r="Q1517" s="61"/>
      <c r="R1517" s="61"/>
      <c r="S1517" s="61"/>
      <c r="T1517" s="60"/>
      <c r="U1517" s="60"/>
      <c r="V1517" s="62"/>
      <c r="W1517" s="62"/>
      <c r="X1517" s="76"/>
      <c r="Y1517" s="61"/>
      <c r="Z1517" s="163">
        <f>Tabel1[[#This Row],[prijs voorbij entry (%)]]-Tabel1[[#This Row],[Fictieve Stoploss (%)]]</f>
        <v>0</v>
      </c>
      <c r="AA1517" s="94"/>
      <c r="AB1517" s="94"/>
      <c r="AC1517" s="61"/>
      <c r="AD1517" s="61"/>
      <c r="AE1517" s="61"/>
      <c r="AF1517" s="95"/>
      <c r="AG1517" s="153">
        <f>Tabel1[[#This Row],[eindtijd]]-Tabel1[[#This Row],[starttijd]]</f>
        <v>0</v>
      </c>
      <c r="AI1517" s="59"/>
      <c r="AJ1517" s="162" t="str">
        <f>IFERROR($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1[[#This Row],[fees (%)]],"")</f>
        <v/>
      </c>
    </row>
    <row r="1518" spans="1:36" ht="15.75" customHeight="1" x14ac:dyDescent="0.35">
      <c r="A1518" s="55"/>
      <c r="B1518" s="56"/>
      <c r="C1518" s="56"/>
      <c r="D1518" s="56"/>
      <c r="E1518" s="56"/>
      <c r="F1518" s="57"/>
      <c r="G1518" s="67"/>
      <c r="H1518" s="67"/>
      <c r="I1518" s="185"/>
      <c r="J1518" s="58" t="str">
        <f>IFERROR(Tabel1[[#This Row],[risico PF (%)]]/Tabel1[[#This Row],[Fictieve Stoploss (%)]]*-1,"")</f>
        <v/>
      </c>
      <c r="K1518" s="58" t="str">
        <f>IFERROR(Tabel1[[#This Row],[risico PF (%)]]/Tabel1[[#This Row],[Stoploss optie 2 (%)]]*-1,"")</f>
        <v/>
      </c>
      <c r="L1518" s="137"/>
      <c r="M1518" s="137"/>
      <c r="N1518" s="138"/>
      <c r="O1518" s="138"/>
      <c r="P1518" s="57"/>
      <c r="Q1518" s="61"/>
      <c r="R1518" s="61"/>
      <c r="S1518" s="61"/>
      <c r="T1518" s="60"/>
      <c r="U1518" s="60"/>
      <c r="V1518" s="62"/>
      <c r="W1518" s="62"/>
      <c r="X1518" s="76"/>
      <c r="Y1518" s="61"/>
      <c r="Z1518" s="163">
        <f>Tabel1[[#This Row],[prijs voorbij entry (%)]]-Tabel1[[#This Row],[Fictieve Stoploss (%)]]</f>
        <v>0</v>
      </c>
      <c r="AA1518" s="94"/>
      <c r="AB1518" s="94"/>
      <c r="AC1518" s="61"/>
      <c r="AD1518" s="61"/>
      <c r="AE1518" s="61"/>
      <c r="AF1518" s="95"/>
      <c r="AG1518" s="153">
        <f>Tabel1[[#This Row],[eindtijd]]-Tabel1[[#This Row],[starttijd]]</f>
        <v>0</v>
      </c>
      <c r="AI1518" s="59"/>
      <c r="AJ1518" s="162" t="str">
        <f>IFERROR($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1[[#This Row],[fees (%)]],"")</f>
        <v/>
      </c>
    </row>
    <row r="1519" spans="1:36" ht="15.75" customHeight="1" x14ac:dyDescent="0.35">
      <c r="A1519" s="55"/>
      <c r="B1519" s="56"/>
      <c r="C1519" s="56"/>
      <c r="D1519" s="56"/>
      <c r="E1519" s="56"/>
      <c r="F1519" s="57"/>
      <c r="G1519" s="67"/>
      <c r="H1519" s="67"/>
      <c r="I1519" s="185"/>
      <c r="J1519" s="58" t="str">
        <f>IFERROR(Tabel1[[#This Row],[risico PF (%)]]/Tabel1[[#This Row],[Fictieve Stoploss (%)]]*-1,"")</f>
        <v/>
      </c>
      <c r="K1519" s="58" t="str">
        <f>IFERROR(Tabel1[[#This Row],[risico PF (%)]]/Tabel1[[#This Row],[Stoploss optie 2 (%)]]*-1,"")</f>
        <v/>
      </c>
      <c r="L1519" s="137"/>
      <c r="M1519" s="137"/>
      <c r="N1519" s="138"/>
      <c r="O1519" s="138"/>
      <c r="P1519" s="57"/>
      <c r="Q1519" s="61"/>
      <c r="R1519" s="61"/>
      <c r="S1519" s="61"/>
      <c r="T1519" s="60"/>
      <c r="U1519" s="60"/>
      <c r="V1519" s="62"/>
      <c r="W1519" s="62"/>
      <c r="X1519" s="76"/>
      <c r="Y1519" s="61"/>
      <c r="Z1519" s="163">
        <f>Tabel1[[#This Row],[prijs voorbij entry (%)]]-Tabel1[[#This Row],[Fictieve Stoploss (%)]]</f>
        <v>0</v>
      </c>
      <c r="AA1519" s="94"/>
      <c r="AB1519" s="94"/>
      <c r="AC1519" s="61"/>
      <c r="AD1519" s="61"/>
      <c r="AE1519" s="61"/>
      <c r="AF1519" s="95"/>
      <c r="AG1519" s="153">
        <f>Tabel1[[#This Row],[eindtijd]]-Tabel1[[#This Row],[starttijd]]</f>
        <v>0</v>
      </c>
      <c r="AI1519" s="59"/>
      <c r="AJ1519" s="162" t="str">
        <f>IFERROR($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1[[#This Row],[fees (%)]],"")</f>
        <v/>
      </c>
    </row>
    <row r="1520" spans="1:36" ht="15.75" customHeight="1" x14ac:dyDescent="0.35">
      <c r="A1520" s="55"/>
      <c r="B1520" s="56"/>
      <c r="C1520" s="56"/>
      <c r="D1520" s="56"/>
      <c r="E1520" s="56"/>
      <c r="F1520" s="57"/>
      <c r="G1520" s="67"/>
      <c r="H1520" s="67"/>
      <c r="I1520" s="185"/>
      <c r="J1520" s="58" t="str">
        <f>IFERROR(Tabel1[[#This Row],[risico PF (%)]]/Tabel1[[#This Row],[Fictieve Stoploss (%)]]*-1,"")</f>
        <v/>
      </c>
      <c r="K1520" s="58" t="str">
        <f>IFERROR(Tabel1[[#This Row],[risico PF (%)]]/Tabel1[[#This Row],[Stoploss optie 2 (%)]]*-1,"")</f>
        <v/>
      </c>
      <c r="L1520" s="137"/>
      <c r="M1520" s="137"/>
      <c r="N1520" s="138"/>
      <c r="O1520" s="138"/>
      <c r="P1520" s="57"/>
      <c r="Q1520" s="61"/>
      <c r="R1520" s="61"/>
      <c r="S1520" s="61"/>
      <c r="T1520" s="60"/>
      <c r="U1520" s="60"/>
      <c r="V1520" s="62"/>
      <c r="W1520" s="62"/>
      <c r="X1520" s="76"/>
      <c r="Y1520" s="61"/>
      <c r="Z1520" s="163">
        <f>Tabel1[[#This Row],[prijs voorbij entry (%)]]-Tabel1[[#This Row],[Fictieve Stoploss (%)]]</f>
        <v>0</v>
      </c>
      <c r="AA1520" s="94"/>
      <c r="AB1520" s="94"/>
      <c r="AC1520" s="61"/>
      <c r="AD1520" s="61"/>
      <c r="AE1520" s="61"/>
      <c r="AF1520" s="95"/>
      <c r="AG1520" s="153">
        <f>Tabel1[[#This Row],[eindtijd]]-Tabel1[[#This Row],[starttijd]]</f>
        <v>0</v>
      </c>
      <c r="AI1520" s="59"/>
      <c r="AJ1520" s="162" t="str">
        <f>IFERROR($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1[[#This Row],[fees (%)]],"")</f>
        <v/>
      </c>
    </row>
    <row r="1521" spans="1:36" ht="15.75" customHeight="1" x14ac:dyDescent="0.35">
      <c r="A1521" s="55"/>
      <c r="B1521" s="56"/>
      <c r="C1521" s="56"/>
      <c r="D1521" s="56"/>
      <c r="E1521" s="56"/>
      <c r="F1521" s="57"/>
      <c r="G1521" s="67"/>
      <c r="H1521" s="67"/>
      <c r="I1521" s="185"/>
      <c r="J1521" s="58" t="str">
        <f>IFERROR(Tabel1[[#This Row],[risico PF (%)]]/Tabel1[[#This Row],[Fictieve Stoploss (%)]]*-1,"")</f>
        <v/>
      </c>
      <c r="K1521" s="58" t="str">
        <f>IFERROR(Tabel1[[#This Row],[risico PF (%)]]/Tabel1[[#This Row],[Stoploss optie 2 (%)]]*-1,"")</f>
        <v/>
      </c>
      <c r="L1521" s="137"/>
      <c r="M1521" s="137"/>
      <c r="N1521" s="138"/>
      <c r="O1521" s="138"/>
      <c r="P1521" s="57"/>
      <c r="Q1521" s="61"/>
      <c r="R1521" s="61"/>
      <c r="S1521" s="61"/>
      <c r="T1521" s="60"/>
      <c r="U1521" s="60"/>
      <c r="V1521" s="62"/>
      <c r="W1521" s="62"/>
      <c r="X1521" s="76"/>
      <c r="Y1521" s="61"/>
      <c r="Z1521" s="163">
        <f>Tabel1[[#This Row],[prijs voorbij entry (%)]]-Tabel1[[#This Row],[Fictieve Stoploss (%)]]</f>
        <v>0</v>
      </c>
      <c r="AA1521" s="94"/>
      <c r="AB1521" s="94"/>
      <c r="AC1521" s="61"/>
      <c r="AD1521" s="61"/>
      <c r="AE1521" s="61"/>
      <c r="AF1521" s="95"/>
      <c r="AG1521" s="153">
        <f>Tabel1[[#This Row],[eindtijd]]-Tabel1[[#This Row],[starttijd]]</f>
        <v>0</v>
      </c>
      <c r="AI1521" s="59"/>
      <c r="AJ1521" s="162" t="str">
        <f>IFERROR($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1[[#This Row],[fees (%)]],"")</f>
        <v/>
      </c>
    </row>
    <row r="1522" spans="1:36" ht="15.75" customHeight="1" x14ac:dyDescent="0.35">
      <c r="A1522" s="55"/>
      <c r="B1522" s="56"/>
      <c r="C1522" s="56"/>
      <c r="D1522" s="56"/>
      <c r="E1522" s="56"/>
      <c r="F1522" s="57"/>
      <c r="G1522" s="67"/>
      <c r="H1522" s="67"/>
      <c r="I1522" s="185"/>
      <c r="J1522" s="58" t="str">
        <f>IFERROR(Tabel1[[#This Row],[risico PF (%)]]/Tabel1[[#This Row],[Fictieve Stoploss (%)]]*-1,"")</f>
        <v/>
      </c>
      <c r="K1522" s="58" t="str">
        <f>IFERROR(Tabel1[[#This Row],[risico PF (%)]]/Tabel1[[#This Row],[Stoploss optie 2 (%)]]*-1,"")</f>
        <v/>
      </c>
      <c r="L1522" s="137"/>
      <c r="M1522" s="137"/>
      <c r="N1522" s="138"/>
      <c r="O1522" s="138"/>
      <c r="P1522" s="57"/>
      <c r="Q1522" s="61"/>
      <c r="R1522" s="61"/>
      <c r="S1522" s="61"/>
      <c r="T1522" s="60"/>
      <c r="U1522" s="60"/>
      <c r="V1522" s="62"/>
      <c r="W1522" s="62"/>
      <c r="X1522" s="76"/>
      <c r="Y1522" s="61"/>
      <c r="Z1522" s="163">
        <f>Tabel1[[#This Row],[prijs voorbij entry (%)]]-Tabel1[[#This Row],[Fictieve Stoploss (%)]]</f>
        <v>0</v>
      </c>
      <c r="AA1522" s="94"/>
      <c r="AB1522" s="94"/>
      <c r="AC1522" s="61"/>
      <c r="AD1522" s="61"/>
      <c r="AE1522" s="61"/>
      <c r="AF1522" s="95"/>
      <c r="AG1522" s="153">
        <f>Tabel1[[#This Row],[eindtijd]]-Tabel1[[#This Row],[starttijd]]</f>
        <v>0</v>
      </c>
      <c r="AI1522" s="59"/>
      <c r="AJ1522" s="162" t="str">
        <f>IFERROR($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1[[#This Row],[fees (%)]],"")</f>
        <v/>
      </c>
    </row>
    <row r="1523" spans="1:36" ht="15.75" customHeight="1" x14ac:dyDescent="0.35">
      <c r="A1523" s="55"/>
      <c r="B1523" s="56"/>
      <c r="C1523" s="56"/>
      <c r="D1523" s="56"/>
      <c r="E1523" s="56"/>
      <c r="F1523" s="57"/>
      <c r="G1523" s="67"/>
      <c r="H1523" s="67"/>
      <c r="I1523" s="185"/>
      <c r="J1523" s="58" t="str">
        <f>IFERROR(Tabel1[[#This Row],[risico PF (%)]]/Tabel1[[#This Row],[Fictieve Stoploss (%)]]*-1,"")</f>
        <v/>
      </c>
      <c r="K1523" s="58" t="str">
        <f>IFERROR(Tabel1[[#This Row],[risico PF (%)]]/Tabel1[[#This Row],[Stoploss optie 2 (%)]]*-1,"")</f>
        <v/>
      </c>
      <c r="L1523" s="137"/>
      <c r="M1523" s="137"/>
      <c r="N1523" s="138"/>
      <c r="O1523" s="138"/>
      <c r="P1523" s="57"/>
      <c r="Q1523" s="61"/>
      <c r="R1523" s="61"/>
      <c r="S1523" s="61"/>
      <c r="T1523" s="60"/>
      <c r="U1523" s="60"/>
      <c r="V1523" s="62"/>
      <c r="W1523" s="62"/>
      <c r="X1523" s="76"/>
      <c r="Y1523" s="61"/>
      <c r="Z1523" s="163">
        <f>Tabel1[[#This Row],[prijs voorbij entry (%)]]-Tabel1[[#This Row],[Fictieve Stoploss (%)]]</f>
        <v>0</v>
      </c>
      <c r="AA1523" s="94"/>
      <c r="AB1523" s="94"/>
      <c r="AC1523" s="61"/>
      <c r="AD1523" s="61"/>
      <c r="AE1523" s="61"/>
      <c r="AF1523" s="95"/>
      <c r="AG1523" s="153">
        <f>Tabel1[[#This Row],[eindtijd]]-Tabel1[[#This Row],[starttijd]]</f>
        <v>0</v>
      </c>
      <c r="AI1523" s="59"/>
      <c r="AJ1523" s="162" t="str">
        <f>IFERROR($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1[[#This Row],[fees (%)]],"")</f>
        <v/>
      </c>
    </row>
    <row r="1524" spans="1:36" ht="15.75" customHeight="1" x14ac:dyDescent="0.35">
      <c r="A1524" s="55"/>
      <c r="B1524" s="56"/>
      <c r="C1524" s="56"/>
      <c r="D1524" s="56"/>
      <c r="E1524" s="56"/>
      <c r="F1524" s="57"/>
      <c r="G1524" s="67"/>
      <c r="H1524" s="67"/>
      <c r="I1524" s="185"/>
      <c r="J1524" s="58" t="str">
        <f>IFERROR(Tabel1[[#This Row],[risico PF (%)]]/Tabel1[[#This Row],[Fictieve Stoploss (%)]]*-1,"")</f>
        <v/>
      </c>
      <c r="K1524" s="58" t="str">
        <f>IFERROR(Tabel1[[#This Row],[risico PF (%)]]/Tabel1[[#This Row],[Stoploss optie 2 (%)]]*-1,"")</f>
        <v/>
      </c>
      <c r="L1524" s="137"/>
      <c r="M1524" s="137"/>
      <c r="N1524" s="138"/>
      <c r="O1524" s="138"/>
      <c r="P1524" s="57"/>
      <c r="Q1524" s="61"/>
      <c r="R1524" s="61"/>
      <c r="S1524" s="61"/>
      <c r="T1524" s="60"/>
      <c r="U1524" s="60"/>
      <c r="V1524" s="62"/>
      <c r="W1524" s="62"/>
      <c r="X1524" s="76"/>
      <c r="Y1524" s="61"/>
      <c r="Z1524" s="163">
        <f>Tabel1[[#This Row],[prijs voorbij entry (%)]]-Tabel1[[#This Row],[Fictieve Stoploss (%)]]</f>
        <v>0</v>
      </c>
      <c r="AA1524" s="94"/>
      <c r="AB1524" s="94"/>
      <c r="AC1524" s="61"/>
      <c r="AD1524" s="61"/>
      <c r="AE1524" s="61"/>
      <c r="AF1524" s="95"/>
      <c r="AG1524" s="153">
        <f>Tabel1[[#This Row],[eindtijd]]-Tabel1[[#This Row],[starttijd]]</f>
        <v>0</v>
      </c>
      <c r="AI1524" s="59"/>
      <c r="AJ1524" s="162" t="str">
        <f>IFERROR($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1[[#This Row],[fees (%)]],"")</f>
        <v/>
      </c>
    </row>
    <row r="1525" spans="1:36" ht="15.75" customHeight="1" x14ac:dyDescent="0.35">
      <c r="A1525" s="55"/>
      <c r="B1525" s="56"/>
      <c r="C1525" s="56"/>
      <c r="D1525" s="56"/>
      <c r="E1525" s="56"/>
      <c r="F1525" s="57"/>
      <c r="G1525" s="67"/>
      <c r="H1525" s="67"/>
      <c r="I1525" s="185"/>
      <c r="J1525" s="58" t="str">
        <f>IFERROR(Tabel1[[#This Row],[risico PF (%)]]/Tabel1[[#This Row],[Fictieve Stoploss (%)]]*-1,"")</f>
        <v/>
      </c>
      <c r="K1525" s="58" t="str">
        <f>IFERROR(Tabel1[[#This Row],[risico PF (%)]]/Tabel1[[#This Row],[Stoploss optie 2 (%)]]*-1,"")</f>
        <v/>
      </c>
      <c r="L1525" s="137"/>
      <c r="M1525" s="137"/>
      <c r="N1525" s="138"/>
      <c r="O1525" s="138"/>
      <c r="P1525" s="57"/>
      <c r="Q1525" s="61"/>
      <c r="R1525" s="61"/>
      <c r="S1525" s="61"/>
      <c r="T1525" s="60"/>
      <c r="U1525" s="60"/>
      <c r="V1525" s="62"/>
      <c r="W1525" s="62"/>
      <c r="X1525" s="76"/>
      <c r="Y1525" s="61"/>
      <c r="Z1525" s="163">
        <f>Tabel1[[#This Row],[prijs voorbij entry (%)]]-Tabel1[[#This Row],[Fictieve Stoploss (%)]]</f>
        <v>0</v>
      </c>
      <c r="AA1525" s="94"/>
      <c r="AB1525" s="94"/>
      <c r="AC1525" s="61"/>
      <c r="AD1525" s="61"/>
      <c r="AE1525" s="61"/>
      <c r="AF1525" s="95"/>
      <c r="AG1525" s="153">
        <f>Tabel1[[#This Row],[eindtijd]]-Tabel1[[#This Row],[starttijd]]</f>
        <v>0</v>
      </c>
      <c r="AI1525" s="59"/>
      <c r="AJ1525" s="162" t="str">
        <f>IFERROR($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1[[#This Row],[fees (%)]],"")</f>
        <v/>
      </c>
    </row>
    <row r="1526" spans="1:36" ht="15.75" customHeight="1" x14ac:dyDescent="0.35">
      <c r="A1526" s="55"/>
      <c r="B1526" s="56"/>
      <c r="C1526" s="56"/>
      <c r="D1526" s="56"/>
      <c r="E1526" s="56"/>
      <c r="F1526" s="57"/>
      <c r="G1526" s="67"/>
      <c r="H1526" s="67"/>
      <c r="I1526" s="185"/>
      <c r="J1526" s="58" t="str">
        <f>IFERROR(Tabel1[[#This Row],[risico PF (%)]]/Tabel1[[#This Row],[Fictieve Stoploss (%)]]*-1,"")</f>
        <v/>
      </c>
      <c r="K1526" s="58" t="str">
        <f>IFERROR(Tabel1[[#This Row],[risico PF (%)]]/Tabel1[[#This Row],[Stoploss optie 2 (%)]]*-1,"")</f>
        <v/>
      </c>
      <c r="L1526" s="137"/>
      <c r="M1526" s="137"/>
      <c r="N1526" s="138"/>
      <c r="O1526" s="138"/>
      <c r="P1526" s="57"/>
      <c r="Q1526" s="61"/>
      <c r="R1526" s="61"/>
      <c r="S1526" s="61"/>
      <c r="T1526" s="60"/>
      <c r="U1526" s="60"/>
      <c r="V1526" s="62"/>
      <c r="W1526" s="62"/>
      <c r="X1526" s="76"/>
      <c r="Y1526" s="61"/>
      <c r="Z1526" s="163">
        <f>Tabel1[[#This Row],[prijs voorbij entry (%)]]-Tabel1[[#This Row],[Fictieve Stoploss (%)]]</f>
        <v>0</v>
      </c>
      <c r="AA1526" s="94"/>
      <c r="AB1526" s="94"/>
      <c r="AC1526" s="61"/>
      <c r="AD1526" s="61"/>
      <c r="AE1526" s="61"/>
      <c r="AF1526" s="95"/>
      <c r="AG1526" s="153">
        <f>Tabel1[[#This Row],[eindtijd]]-Tabel1[[#This Row],[starttijd]]</f>
        <v>0</v>
      </c>
      <c r="AI1526" s="59"/>
      <c r="AJ1526" s="162" t="str">
        <f>IFERROR($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1[[#This Row],[fees (%)]],"")</f>
        <v/>
      </c>
    </row>
    <row r="1527" spans="1:36" ht="15.75" customHeight="1" x14ac:dyDescent="0.35">
      <c r="A1527" s="55"/>
      <c r="B1527" s="56"/>
      <c r="C1527" s="56"/>
      <c r="D1527" s="56"/>
      <c r="E1527" s="56"/>
      <c r="F1527" s="57"/>
      <c r="G1527" s="67"/>
      <c r="H1527" s="67"/>
      <c r="I1527" s="185"/>
      <c r="J1527" s="58" t="str">
        <f>IFERROR(Tabel1[[#This Row],[risico PF (%)]]/Tabel1[[#This Row],[Fictieve Stoploss (%)]]*-1,"")</f>
        <v/>
      </c>
      <c r="K1527" s="58" t="str">
        <f>IFERROR(Tabel1[[#This Row],[risico PF (%)]]/Tabel1[[#This Row],[Stoploss optie 2 (%)]]*-1,"")</f>
        <v/>
      </c>
      <c r="L1527" s="137"/>
      <c r="M1527" s="137"/>
      <c r="N1527" s="138"/>
      <c r="O1527" s="138"/>
      <c r="P1527" s="57"/>
      <c r="Q1527" s="61"/>
      <c r="R1527" s="61"/>
      <c r="S1527" s="61"/>
      <c r="T1527" s="60"/>
      <c r="U1527" s="60"/>
      <c r="V1527" s="62"/>
      <c r="W1527" s="62"/>
      <c r="X1527" s="76"/>
      <c r="Y1527" s="61"/>
      <c r="Z1527" s="163">
        <f>Tabel1[[#This Row],[prijs voorbij entry (%)]]-Tabel1[[#This Row],[Fictieve Stoploss (%)]]</f>
        <v>0</v>
      </c>
      <c r="AA1527" s="94"/>
      <c r="AB1527" s="94"/>
      <c r="AC1527" s="61"/>
      <c r="AD1527" s="61"/>
      <c r="AE1527" s="61"/>
      <c r="AF1527" s="95"/>
      <c r="AG1527" s="153">
        <f>Tabel1[[#This Row],[eindtijd]]-Tabel1[[#This Row],[starttijd]]</f>
        <v>0</v>
      </c>
      <c r="AI1527" s="59"/>
      <c r="AJ1527" s="162" t="str">
        <f>IFERROR($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1[[#This Row],[fees (%)]],"")</f>
        <v/>
      </c>
    </row>
    <row r="1528" spans="1:36" ht="15.75" customHeight="1" x14ac:dyDescent="0.35">
      <c r="A1528" s="55"/>
      <c r="B1528" s="56"/>
      <c r="C1528" s="56"/>
      <c r="D1528" s="56"/>
      <c r="E1528" s="56"/>
      <c r="F1528" s="57"/>
      <c r="G1528" s="67"/>
      <c r="H1528" s="67"/>
      <c r="I1528" s="185"/>
      <c r="J1528" s="58" t="str">
        <f>IFERROR(Tabel1[[#This Row],[risico PF (%)]]/Tabel1[[#This Row],[Fictieve Stoploss (%)]]*-1,"")</f>
        <v/>
      </c>
      <c r="K1528" s="58" t="str">
        <f>IFERROR(Tabel1[[#This Row],[risico PF (%)]]/Tabel1[[#This Row],[Stoploss optie 2 (%)]]*-1,"")</f>
        <v/>
      </c>
      <c r="L1528" s="137"/>
      <c r="M1528" s="137"/>
      <c r="N1528" s="138"/>
      <c r="O1528" s="138"/>
      <c r="P1528" s="57"/>
      <c r="Q1528" s="61"/>
      <c r="R1528" s="61"/>
      <c r="S1528" s="61"/>
      <c r="T1528" s="60"/>
      <c r="U1528" s="60"/>
      <c r="V1528" s="62"/>
      <c r="W1528" s="62"/>
      <c r="X1528" s="76"/>
      <c r="Y1528" s="61"/>
      <c r="Z1528" s="163">
        <f>Tabel1[[#This Row],[prijs voorbij entry (%)]]-Tabel1[[#This Row],[Fictieve Stoploss (%)]]</f>
        <v>0</v>
      </c>
      <c r="AA1528" s="94"/>
      <c r="AB1528" s="94"/>
      <c r="AC1528" s="61"/>
      <c r="AD1528" s="61"/>
      <c r="AE1528" s="61"/>
      <c r="AF1528" s="95"/>
      <c r="AG1528" s="153">
        <f>Tabel1[[#This Row],[eindtijd]]-Tabel1[[#This Row],[starttijd]]</f>
        <v>0</v>
      </c>
      <c r="AI1528" s="59"/>
      <c r="AJ1528" s="162" t="str">
        <f>IFERROR($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1[[#This Row],[fees (%)]],"")</f>
        <v/>
      </c>
    </row>
    <row r="1529" spans="1:36" ht="15.75" customHeight="1" x14ac:dyDescent="0.35">
      <c r="A1529" s="55"/>
      <c r="B1529" s="56"/>
      <c r="C1529" s="56"/>
      <c r="D1529" s="56"/>
      <c r="E1529" s="56"/>
      <c r="F1529" s="57"/>
      <c r="G1529" s="67"/>
      <c r="H1529" s="67"/>
      <c r="I1529" s="185"/>
      <c r="J1529" s="58" t="str">
        <f>IFERROR(Tabel1[[#This Row],[risico PF (%)]]/Tabel1[[#This Row],[Fictieve Stoploss (%)]]*-1,"")</f>
        <v/>
      </c>
      <c r="K1529" s="58" t="str">
        <f>IFERROR(Tabel1[[#This Row],[risico PF (%)]]/Tabel1[[#This Row],[Stoploss optie 2 (%)]]*-1,"")</f>
        <v/>
      </c>
      <c r="L1529" s="137"/>
      <c r="M1529" s="137"/>
      <c r="N1529" s="138"/>
      <c r="O1529" s="138"/>
      <c r="P1529" s="57"/>
      <c r="Q1529" s="61"/>
      <c r="R1529" s="61"/>
      <c r="S1529" s="61"/>
      <c r="T1529" s="60"/>
      <c r="U1529" s="60"/>
      <c r="V1529" s="62"/>
      <c r="W1529" s="62"/>
      <c r="X1529" s="76"/>
      <c r="Y1529" s="61"/>
      <c r="Z1529" s="163">
        <f>Tabel1[[#This Row],[prijs voorbij entry (%)]]-Tabel1[[#This Row],[Fictieve Stoploss (%)]]</f>
        <v>0</v>
      </c>
      <c r="AA1529" s="94"/>
      <c r="AB1529" s="94"/>
      <c r="AC1529" s="61"/>
      <c r="AD1529" s="61"/>
      <c r="AE1529" s="61"/>
      <c r="AF1529" s="95"/>
      <c r="AG1529" s="153">
        <f>Tabel1[[#This Row],[eindtijd]]-Tabel1[[#This Row],[starttijd]]</f>
        <v>0</v>
      </c>
      <c r="AI1529" s="59"/>
      <c r="AJ1529" s="162" t="str">
        <f>IFERROR($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1[[#This Row],[fees (%)]],"")</f>
        <v/>
      </c>
    </row>
    <row r="1530" spans="1:36" ht="15.75" customHeight="1" x14ac:dyDescent="0.35">
      <c r="A1530" s="55"/>
      <c r="B1530" s="56"/>
      <c r="C1530" s="56"/>
      <c r="D1530" s="56"/>
      <c r="E1530" s="56"/>
      <c r="F1530" s="57"/>
      <c r="G1530" s="67"/>
      <c r="H1530" s="67"/>
      <c r="I1530" s="185"/>
      <c r="J1530" s="58" t="str">
        <f>IFERROR(Tabel1[[#This Row],[risico PF (%)]]/Tabel1[[#This Row],[Fictieve Stoploss (%)]]*-1,"")</f>
        <v/>
      </c>
      <c r="K1530" s="58" t="str">
        <f>IFERROR(Tabel1[[#This Row],[risico PF (%)]]/Tabel1[[#This Row],[Stoploss optie 2 (%)]]*-1,"")</f>
        <v/>
      </c>
      <c r="L1530" s="137"/>
      <c r="M1530" s="137"/>
      <c r="N1530" s="138"/>
      <c r="O1530" s="138"/>
      <c r="P1530" s="57"/>
      <c r="Q1530" s="61"/>
      <c r="R1530" s="61"/>
      <c r="S1530" s="61"/>
      <c r="T1530" s="60"/>
      <c r="U1530" s="60"/>
      <c r="V1530" s="62"/>
      <c r="W1530" s="62"/>
      <c r="X1530" s="76"/>
      <c r="Y1530" s="61"/>
      <c r="Z1530" s="163">
        <f>Tabel1[[#This Row],[prijs voorbij entry (%)]]-Tabel1[[#This Row],[Fictieve Stoploss (%)]]</f>
        <v>0</v>
      </c>
      <c r="AA1530" s="94"/>
      <c r="AB1530" s="94"/>
      <c r="AC1530" s="61"/>
      <c r="AD1530" s="61"/>
      <c r="AE1530" s="61"/>
      <c r="AF1530" s="95"/>
      <c r="AG1530" s="153">
        <f>Tabel1[[#This Row],[eindtijd]]-Tabel1[[#This Row],[starttijd]]</f>
        <v>0</v>
      </c>
      <c r="AI1530" s="59"/>
      <c r="AJ1530" s="162" t="str">
        <f>IFERROR($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1[[#This Row],[fees (%)]],"")</f>
        <v/>
      </c>
    </row>
    <row r="1531" spans="1:36" ht="15.75" customHeight="1" x14ac:dyDescent="0.35">
      <c r="A1531" s="55"/>
      <c r="B1531" s="56"/>
      <c r="C1531" s="56"/>
      <c r="D1531" s="56"/>
      <c r="E1531" s="56"/>
      <c r="F1531" s="57"/>
      <c r="G1531" s="67"/>
      <c r="H1531" s="67"/>
      <c r="I1531" s="185"/>
      <c r="J1531" s="58" t="str">
        <f>IFERROR(Tabel1[[#This Row],[risico PF (%)]]/Tabel1[[#This Row],[Fictieve Stoploss (%)]]*-1,"")</f>
        <v/>
      </c>
      <c r="K1531" s="58" t="str">
        <f>IFERROR(Tabel1[[#This Row],[risico PF (%)]]/Tabel1[[#This Row],[Stoploss optie 2 (%)]]*-1,"")</f>
        <v/>
      </c>
      <c r="L1531" s="137"/>
      <c r="M1531" s="137"/>
      <c r="N1531" s="138"/>
      <c r="O1531" s="138"/>
      <c r="P1531" s="57"/>
      <c r="Q1531" s="61"/>
      <c r="R1531" s="61"/>
      <c r="S1531" s="61"/>
      <c r="T1531" s="60"/>
      <c r="U1531" s="60"/>
      <c r="V1531" s="62"/>
      <c r="W1531" s="62"/>
      <c r="X1531" s="76"/>
      <c r="Y1531" s="61"/>
      <c r="Z1531" s="163">
        <f>Tabel1[[#This Row],[prijs voorbij entry (%)]]-Tabel1[[#This Row],[Fictieve Stoploss (%)]]</f>
        <v>0</v>
      </c>
      <c r="AA1531" s="94"/>
      <c r="AB1531" s="94"/>
      <c r="AC1531" s="61"/>
      <c r="AD1531" s="61"/>
      <c r="AE1531" s="61"/>
      <c r="AF1531" s="95"/>
      <c r="AG1531" s="153">
        <f>Tabel1[[#This Row],[eindtijd]]-Tabel1[[#This Row],[starttijd]]</f>
        <v>0</v>
      </c>
      <c r="AI1531" s="59"/>
      <c r="AJ1531" s="162" t="str">
        <f>IFERROR($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1[[#This Row],[fees (%)]],"")</f>
        <v/>
      </c>
    </row>
    <row r="1532" spans="1:36" ht="15.75" customHeight="1" x14ac:dyDescent="0.35">
      <c r="A1532" s="55"/>
      <c r="B1532" s="56"/>
      <c r="C1532" s="56"/>
      <c r="D1532" s="56"/>
      <c r="E1532" s="56"/>
      <c r="F1532" s="57"/>
      <c r="G1532" s="67"/>
      <c r="H1532" s="67"/>
      <c r="I1532" s="185"/>
      <c r="J1532" s="58" t="str">
        <f>IFERROR(Tabel1[[#This Row],[risico PF (%)]]/Tabel1[[#This Row],[Fictieve Stoploss (%)]]*-1,"")</f>
        <v/>
      </c>
      <c r="K1532" s="58" t="str">
        <f>IFERROR(Tabel1[[#This Row],[risico PF (%)]]/Tabel1[[#This Row],[Stoploss optie 2 (%)]]*-1,"")</f>
        <v/>
      </c>
      <c r="L1532" s="137"/>
      <c r="M1532" s="137"/>
      <c r="N1532" s="138"/>
      <c r="O1532" s="138"/>
      <c r="P1532" s="57"/>
      <c r="Q1532" s="61"/>
      <c r="R1532" s="61"/>
      <c r="S1532" s="61"/>
      <c r="T1532" s="60"/>
      <c r="U1532" s="60"/>
      <c r="V1532" s="62"/>
      <c r="W1532" s="62"/>
      <c r="X1532" s="76"/>
      <c r="Y1532" s="61"/>
      <c r="Z1532" s="163">
        <f>Tabel1[[#This Row],[prijs voorbij entry (%)]]-Tabel1[[#This Row],[Fictieve Stoploss (%)]]</f>
        <v>0</v>
      </c>
      <c r="AA1532" s="94"/>
      <c r="AB1532" s="94"/>
      <c r="AC1532" s="61"/>
      <c r="AD1532" s="61"/>
      <c r="AE1532" s="61"/>
      <c r="AF1532" s="95"/>
      <c r="AG1532" s="153">
        <f>Tabel1[[#This Row],[eindtijd]]-Tabel1[[#This Row],[starttijd]]</f>
        <v>0</v>
      </c>
      <c r="AI1532" s="59"/>
      <c r="AJ1532" s="162" t="str">
        <f>IFERROR($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1[[#This Row],[fees (%)]],"")</f>
        <v/>
      </c>
    </row>
    <row r="1533" spans="1:36" ht="15.75" customHeight="1" x14ac:dyDescent="0.35">
      <c r="A1533" s="55"/>
      <c r="B1533" s="56"/>
      <c r="C1533" s="56"/>
      <c r="D1533" s="56"/>
      <c r="E1533" s="56"/>
      <c r="F1533" s="57"/>
      <c r="G1533" s="67"/>
      <c r="H1533" s="67"/>
      <c r="I1533" s="185"/>
      <c r="J1533" s="58" t="str">
        <f>IFERROR(Tabel1[[#This Row],[risico PF (%)]]/Tabel1[[#This Row],[Fictieve Stoploss (%)]]*-1,"")</f>
        <v/>
      </c>
      <c r="K1533" s="58" t="str">
        <f>IFERROR(Tabel1[[#This Row],[risico PF (%)]]/Tabel1[[#This Row],[Stoploss optie 2 (%)]]*-1,"")</f>
        <v/>
      </c>
      <c r="L1533" s="137"/>
      <c r="M1533" s="137"/>
      <c r="N1533" s="138"/>
      <c r="O1533" s="138"/>
      <c r="P1533" s="57"/>
      <c r="Q1533" s="61"/>
      <c r="R1533" s="61"/>
      <c r="S1533" s="61"/>
      <c r="T1533" s="60"/>
      <c r="U1533" s="60"/>
      <c r="V1533" s="62"/>
      <c r="W1533" s="62"/>
      <c r="X1533" s="76"/>
      <c r="Y1533" s="61"/>
      <c r="Z1533" s="163">
        <f>Tabel1[[#This Row],[prijs voorbij entry (%)]]-Tabel1[[#This Row],[Fictieve Stoploss (%)]]</f>
        <v>0</v>
      </c>
      <c r="AA1533" s="94"/>
      <c r="AB1533" s="94"/>
      <c r="AC1533" s="61"/>
      <c r="AD1533" s="61"/>
      <c r="AE1533" s="61"/>
      <c r="AF1533" s="95"/>
      <c r="AG1533" s="153">
        <f>Tabel1[[#This Row],[eindtijd]]-Tabel1[[#This Row],[starttijd]]</f>
        <v>0</v>
      </c>
      <c r="AI1533" s="59"/>
      <c r="AJ1533" s="162" t="str">
        <f>IFERROR($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1[[#This Row],[fees (%)]],"")</f>
        <v/>
      </c>
    </row>
    <row r="1534" spans="1:36" ht="15.75" customHeight="1" x14ac:dyDescent="0.35">
      <c r="A1534" s="55"/>
      <c r="B1534" s="56"/>
      <c r="C1534" s="56"/>
      <c r="D1534" s="56"/>
      <c r="E1534" s="56"/>
      <c r="F1534" s="57"/>
      <c r="G1534" s="67"/>
      <c r="H1534" s="67"/>
      <c r="I1534" s="185"/>
      <c r="J1534" s="58" t="str">
        <f>IFERROR(Tabel1[[#This Row],[risico PF (%)]]/Tabel1[[#This Row],[Fictieve Stoploss (%)]]*-1,"")</f>
        <v/>
      </c>
      <c r="K1534" s="58" t="str">
        <f>IFERROR(Tabel1[[#This Row],[risico PF (%)]]/Tabel1[[#This Row],[Stoploss optie 2 (%)]]*-1,"")</f>
        <v/>
      </c>
      <c r="L1534" s="137"/>
      <c r="M1534" s="137"/>
      <c r="N1534" s="138"/>
      <c r="O1534" s="138"/>
      <c r="P1534" s="57"/>
      <c r="Q1534" s="61"/>
      <c r="R1534" s="61"/>
      <c r="S1534" s="61"/>
      <c r="T1534" s="60"/>
      <c r="U1534" s="60"/>
      <c r="V1534" s="62"/>
      <c r="W1534" s="62"/>
      <c r="X1534" s="76"/>
      <c r="Y1534" s="61"/>
      <c r="Z1534" s="163">
        <f>Tabel1[[#This Row],[prijs voorbij entry (%)]]-Tabel1[[#This Row],[Fictieve Stoploss (%)]]</f>
        <v>0</v>
      </c>
      <c r="AA1534" s="94"/>
      <c r="AB1534" s="94"/>
      <c r="AC1534" s="61"/>
      <c r="AD1534" s="61"/>
      <c r="AE1534" s="61"/>
      <c r="AF1534" s="95"/>
      <c r="AG1534" s="153">
        <f>Tabel1[[#This Row],[eindtijd]]-Tabel1[[#This Row],[starttijd]]</f>
        <v>0</v>
      </c>
      <c r="AI1534" s="59"/>
      <c r="AJ1534" s="162" t="str">
        <f>IFERROR($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1[[#This Row],[fees (%)]],"")</f>
        <v/>
      </c>
    </row>
    <row r="1535" spans="1:36" ht="15.75" customHeight="1" x14ac:dyDescent="0.35">
      <c r="A1535" s="55"/>
      <c r="B1535" s="56"/>
      <c r="C1535" s="56"/>
      <c r="D1535" s="56"/>
      <c r="E1535" s="56"/>
      <c r="F1535" s="57"/>
      <c r="G1535" s="67"/>
      <c r="H1535" s="67"/>
      <c r="I1535" s="185"/>
      <c r="J1535" s="58" t="str">
        <f>IFERROR(Tabel1[[#This Row],[risico PF (%)]]/Tabel1[[#This Row],[Fictieve Stoploss (%)]]*-1,"")</f>
        <v/>
      </c>
      <c r="K1535" s="58" t="str">
        <f>IFERROR(Tabel1[[#This Row],[risico PF (%)]]/Tabel1[[#This Row],[Stoploss optie 2 (%)]]*-1,"")</f>
        <v/>
      </c>
      <c r="L1535" s="137"/>
      <c r="M1535" s="137"/>
      <c r="N1535" s="138"/>
      <c r="O1535" s="138"/>
      <c r="P1535" s="57"/>
      <c r="Q1535" s="61"/>
      <c r="R1535" s="61"/>
      <c r="S1535" s="61"/>
      <c r="T1535" s="60"/>
      <c r="U1535" s="60"/>
      <c r="V1535" s="62"/>
      <c r="W1535" s="62"/>
      <c r="X1535" s="76"/>
      <c r="Y1535" s="61"/>
      <c r="Z1535" s="163">
        <f>Tabel1[[#This Row],[prijs voorbij entry (%)]]-Tabel1[[#This Row],[Fictieve Stoploss (%)]]</f>
        <v>0</v>
      </c>
      <c r="AA1535" s="94"/>
      <c r="AB1535" s="94"/>
      <c r="AC1535" s="61"/>
      <c r="AD1535" s="61"/>
      <c r="AE1535" s="61"/>
      <c r="AF1535" s="95"/>
      <c r="AG1535" s="153">
        <f>Tabel1[[#This Row],[eindtijd]]-Tabel1[[#This Row],[starttijd]]</f>
        <v>0</v>
      </c>
      <c r="AI1535" s="59"/>
      <c r="AJ1535" s="162" t="str">
        <f>IFERROR($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1[[#This Row],[fees (%)]],"")</f>
        <v/>
      </c>
    </row>
    <row r="1536" spans="1:36" ht="15.75" customHeight="1" x14ac:dyDescent="0.35">
      <c r="A1536" s="55"/>
      <c r="B1536" s="56"/>
      <c r="C1536" s="56"/>
      <c r="D1536" s="56"/>
      <c r="E1536" s="56"/>
      <c r="F1536" s="57"/>
      <c r="G1536" s="67"/>
      <c r="H1536" s="67"/>
      <c r="I1536" s="185"/>
      <c r="J1536" s="58" t="str">
        <f>IFERROR(Tabel1[[#This Row],[risico PF (%)]]/Tabel1[[#This Row],[Fictieve Stoploss (%)]]*-1,"")</f>
        <v/>
      </c>
      <c r="K1536" s="58" t="str">
        <f>IFERROR(Tabel1[[#This Row],[risico PF (%)]]/Tabel1[[#This Row],[Stoploss optie 2 (%)]]*-1,"")</f>
        <v/>
      </c>
      <c r="L1536" s="137"/>
      <c r="M1536" s="137"/>
      <c r="N1536" s="138"/>
      <c r="O1536" s="138"/>
      <c r="P1536" s="57"/>
      <c r="Q1536" s="61"/>
      <c r="R1536" s="61"/>
      <c r="S1536" s="61"/>
      <c r="T1536" s="60"/>
      <c r="U1536" s="60"/>
      <c r="V1536" s="62"/>
      <c r="W1536" s="62"/>
      <c r="X1536" s="76"/>
      <c r="Y1536" s="61"/>
      <c r="Z1536" s="163">
        <f>Tabel1[[#This Row],[prijs voorbij entry (%)]]-Tabel1[[#This Row],[Fictieve Stoploss (%)]]</f>
        <v>0</v>
      </c>
      <c r="AA1536" s="94"/>
      <c r="AB1536" s="94"/>
      <c r="AC1536" s="61"/>
      <c r="AD1536" s="61"/>
      <c r="AE1536" s="61"/>
      <c r="AF1536" s="95"/>
      <c r="AG1536" s="153">
        <f>Tabel1[[#This Row],[eindtijd]]-Tabel1[[#This Row],[starttijd]]</f>
        <v>0</v>
      </c>
      <c r="AI1536" s="59"/>
      <c r="AJ1536" s="162" t="str">
        <f>IFERROR($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1[[#This Row],[fees (%)]],"")</f>
        <v/>
      </c>
    </row>
    <row r="1537" spans="1:36" ht="15.75" customHeight="1" x14ac:dyDescent="0.35">
      <c r="A1537" s="55"/>
      <c r="B1537" s="56"/>
      <c r="C1537" s="56"/>
      <c r="D1537" s="56"/>
      <c r="E1537" s="56"/>
      <c r="F1537" s="57"/>
      <c r="G1537" s="67"/>
      <c r="H1537" s="67"/>
      <c r="I1537" s="185"/>
      <c r="J1537" s="58" t="str">
        <f>IFERROR(Tabel1[[#This Row],[risico PF (%)]]/Tabel1[[#This Row],[Fictieve Stoploss (%)]]*-1,"")</f>
        <v/>
      </c>
      <c r="K1537" s="58" t="str">
        <f>IFERROR(Tabel1[[#This Row],[risico PF (%)]]/Tabel1[[#This Row],[Stoploss optie 2 (%)]]*-1,"")</f>
        <v/>
      </c>
      <c r="L1537" s="137"/>
      <c r="M1537" s="137"/>
      <c r="N1537" s="138"/>
      <c r="O1537" s="138"/>
      <c r="P1537" s="57"/>
      <c r="Q1537" s="61"/>
      <c r="R1537" s="61"/>
      <c r="S1537" s="61"/>
      <c r="T1537" s="60"/>
      <c r="U1537" s="60"/>
      <c r="V1537" s="62"/>
      <c r="W1537" s="62"/>
      <c r="X1537" s="76"/>
      <c r="Y1537" s="61"/>
      <c r="Z1537" s="163">
        <f>Tabel1[[#This Row],[prijs voorbij entry (%)]]-Tabel1[[#This Row],[Fictieve Stoploss (%)]]</f>
        <v>0</v>
      </c>
      <c r="AA1537" s="94"/>
      <c r="AB1537" s="94"/>
      <c r="AC1537" s="61"/>
      <c r="AD1537" s="61"/>
      <c r="AE1537" s="61"/>
      <c r="AF1537" s="95"/>
      <c r="AG1537" s="153">
        <f>Tabel1[[#This Row],[eindtijd]]-Tabel1[[#This Row],[starttijd]]</f>
        <v>0</v>
      </c>
      <c r="AI1537" s="59"/>
      <c r="AJ1537" s="162" t="str">
        <f>IFERROR($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1[[#This Row],[fees (%)]],"")</f>
        <v/>
      </c>
    </row>
    <row r="1538" spans="1:36" ht="15.75" customHeight="1" x14ac:dyDescent="0.35">
      <c r="A1538" s="55"/>
      <c r="B1538" s="56"/>
      <c r="C1538" s="56"/>
      <c r="D1538" s="56"/>
      <c r="E1538" s="56"/>
      <c r="F1538" s="57"/>
      <c r="G1538" s="67"/>
      <c r="H1538" s="67"/>
      <c r="I1538" s="185"/>
      <c r="J1538" s="58" t="str">
        <f>IFERROR(Tabel1[[#This Row],[risico PF (%)]]/Tabel1[[#This Row],[Fictieve Stoploss (%)]]*-1,"")</f>
        <v/>
      </c>
      <c r="K1538" s="58" t="str">
        <f>IFERROR(Tabel1[[#This Row],[risico PF (%)]]/Tabel1[[#This Row],[Stoploss optie 2 (%)]]*-1,"")</f>
        <v/>
      </c>
      <c r="L1538" s="137"/>
      <c r="M1538" s="137"/>
      <c r="N1538" s="138"/>
      <c r="O1538" s="138"/>
      <c r="P1538" s="57"/>
      <c r="Q1538" s="61"/>
      <c r="R1538" s="61"/>
      <c r="S1538" s="61"/>
      <c r="T1538" s="60"/>
      <c r="U1538" s="60"/>
      <c r="V1538" s="62"/>
      <c r="W1538" s="62"/>
      <c r="X1538" s="76"/>
      <c r="Y1538" s="61"/>
      <c r="Z1538" s="163">
        <f>Tabel1[[#This Row],[prijs voorbij entry (%)]]-Tabel1[[#This Row],[Fictieve Stoploss (%)]]</f>
        <v>0</v>
      </c>
      <c r="AA1538" s="94"/>
      <c r="AB1538" s="94"/>
      <c r="AC1538" s="61"/>
      <c r="AD1538" s="61"/>
      <c r="AE1538" s="61"/>
      <c r="AF1538" s="95"/>
      <c r="AG1538" s="153">
        <f>Tabel1[[#This Row],[eindtijd]]-Tabel1[[#This Row],[starttijd]]</f>
        <v>0</v>
      </c>
      <c r="AI1538" s="59"/>
      <c r="AJ1538" s="162" t="str">
        <f>IFERROR($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1[[#This Row],[fees (%)]],"")</f>
        <v/>
      </c>
    </row>
    <row r="1539" spans="1:36" ht="15.75" customHeight="1" x14ac:dyDescent="0.35">
      <c r="A1539" s="55"/>
      <c r="B1539" s="56"/>
      <c r="C1539" s="56"/>
      <c r="D1539" s="56"/>
      <c r="E1539" s="56"/>
      <c r="F1539" s="57"/>
      <c r="G1539" s="67"/>
      <c r="H1539" s="67"/>
      <c r="I1539" s="185"/>
      <c r="J1539" s="58" t="str">
        <f>IFERROR(Tabel1[[#This Row],[risico PF (%)]]/Tabel1[[#This Row],[Fictieve Stoploss (%)]]*-1,"")</f>
        <v/>
      </c>
      <c r="K1539" s="58" t="str">
        <f>IFERROR(Tabel1[[#This Row],[risico PF (%)]]/Tabel1[[#This Row],[Stoploss optie 2 (%)]]*-1,"")</f>
        <v/>
      </c>
      <c r="L1539" s="137"/>
      <c r="M1539" s="137"/>
      <c r="N1539" s="138"/>
      <c r="O1539" s="138"/>
      <c r="P1539" s="57"/>
      <c r="Q1539" s="61"/>
      <c r="R1539" s="61"/>
      <c r="S1539" s="61"/>
      <c r="T1539" s="60"/>
      <c r="U1539" s="60"/>
      <c r="V1539" s="62"/>
      <c r="W1539" s="62"/>
      <c r="X1539" s="76"/>
      <c r="Y1539" s="61"/>
      <c r="Z1539" s="163">
        <f>Tabel1[[#This Row],[prijs voorbij entry (%)]]-Tabel1[[#This Row],[Fictieve Stoploss (%)]]</f>
        <v>0</v>
      </c>
      <c r="AA1539" s="94"/>
      <c r="AB1539" s="94"/>
      <c r="AC1539" s="61"/>
      <c r="AD1539" s="61"/>
      <c r="AE1539" s="61"/>
      <c r="AF1539" s="95"/>
      <c r="AG1539" s="153">
        <f>Tabel1[[#This Row],[eindtijd]]-Tabel1[[#This Row],[starttijd]]</f>
        <v>0</v>
      </c>
      <c r="AI1539" s="59"/>
      <c r="AJ1539" s="162" t="str">
        <f>IFERROR($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1[[#This Row],[fees (%)]],"")</f>
        <v/>
      </c>
    </row>
    <row r="1540" spans="1:36" ht="15.75" customHeight="1" x14ac:dyDescent="0.35">
      <c r="A1540" s="55"/>
      <c r="B1540" s="56"/>
      <c r="C1540" s="56"/>
      <c r="D1540" s="56"/>
      <c r="E1540" s="56"/>
      <c r="F1540" s="57"/>
      <c r="G1540" s="67"/>
      <c r="H1540" s="67"/>
      <c r="I1540" s="185"/>
      <c r="J1540" s="58" t="str">
        <f>IFERROR(Tabel1[[#This Row],[risico PF (%)]]/Tabel1[[#This Row],[Fictieve Stoploss (%)]]*-1,"")</f>
        <v/>
      </c>
      <c r="K1540" s="58" t="str">
        <f>IFERROR(Tabel1[[#This Row],[risico PF (%)]]/Tabel1[[#This Row],[Stoploss optie 2 (%)]]*-1,"")</f>
        <v/>
      </c>
      <c r="L1540" s="137"/>
      <c r="M1540" s="137"/>
      <c r="N1540" s="138"/>
      <c r="O1540" s="138"/>
      <c r="P1540" s="57"/>
      <c r="Q1540" s="61"/>
      <c r="R1540" s="61"/>
      <c r="S1540" s="61"/>
      <c r="T1540" s="60"/>
      <c r="U1540" s="60"/>
      <c r="V1540" s="62"/>
      <c r="W1540" s="62"/>
      <c r="X1540" s="76"/>
      <c r="Y1540" s="61"/>
      <c r="Z1540" s="163">
        <f>Tabel1[[#This Row],[prijs voorbij entry (%)]]-Tabel1[[#This Row],[Fictieve Stoploss (%)]]</f>
        <v>0</v>
      </c>
      <c r="AA1540" s="94"/>
      <c r="AB1540" s="94"/>
      <c r="AC1540" s="61"/>
      <c r="AD1540" s="61"/>
      <c r="AE1540" s="61"/>
      <c r="AF1540" s="95"/>
      <c r="AG1540" s="153">
        <f>Tabel1[[#This Row],[eindtijd]]-Tabel1[[#This Row],[starttijd]]</f>
        <v>0</v>
      </c>
      <c r="AI1540" s="59"/>
      <c r="AJ1540" s="162" t="str">
        <f>IFERROR($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1[[#This Row],[fees (%)]],"")</f>
        <v/>
      </c>
    </row>
    <row r="1541" spans="1:36" ht="15.75" customHeight="1" x14ac:dyDescent="0.35">
      <c r="A1541" s="55"/>
      <c r="B1541" s="56"/>
      <c r="C1541" s="56"/>
      <c r="D1541" s="56"/>
      <c r="E1541" s="56"/>
      <c r="F1541" s="57"/>
      <c r="G1541" s="67"/>
      <c r="H1541" s="67"/>
      <c r="I1541" s="185"/>
      <c r="J1541" s="58" t="str">
        <f>IFERROR(Tabel1[[#This Row],[risico PF (%)]]/Tabel1[[#This Row],[Fictieve Stoploss (%)]]*-1,"")</f>
        <v/>
      </c>
      <c r="K1541" s="58" t="str">
        <f>IFERROR(Tabel1[[#This Row],[risico PF (%)]]/Tabel1[[#This Row],[Stoploss optie 2 (%)]]*-1,"")</f>
        <v/>
      </c>
      <c r="L1541" s="137"/>
      <c r="M1541" s="137"/>
      <c r="N1541" s="138"/>
      <c r="O1541" s="138"/>
      <c r="P1541" s="57"/>
      <c r="Q1541" s="61"/>
      <c r="R1541" s="61"/>
      <c r="S1541" s="61"/>
      <c r="T1541" s="60"/>
      <c r="U1541" s="60"/>
      <c r="V1541" s="62"/>
      <c r="W1541" s="62"/>
      <c r="X1541" s="76"/>
      <c r="Y1541" s="61"/>
      <c r="Z1541" s="163">
        <f>Tabel1[[#This Row],[prijs voorbij entry (%)]]-Tabel1[[#This Row],[Fictieve Stoploss (%)]]</f>
        <v>0</v>
      </c>
      <c r="AA1541" s="94"/>
      <c r="AB1541" s="94"/>
      <c r="AC1541" s="61"/>
      <c r="AD1541" s="61"/>
      <c r="AE1541" s="61"/>
      <c r="AF1541" s="95"/>
      <c r="AG1541" s="153">
        <f>Tabel1[[#This Row],[eindtijd]]-Tabel1[[#This Row],[starttijd]]</f>
        <v>0</v>
      </c>
      <c r="AI1541" s="59"/>
      <c r="AJ1541" s="162" t="str">
        <f>IFERROR($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1[[#This Row],[fees (%)]],"")</f>
        <v/>
      </c>
    </row>
    <row r="1542" spans="1:36" ht="15.75" customHeight="1" x14ac:dyDescent="0.35">
      <c r="A1542" s="55"/>
      <c r="B1542" s="56"/>
      <c r="C1542" s="56"/>
      <c r="D1542" s="56"/>
      <c r="E1542" s="56"/>
      <c r="F1542" s="57"/>
      <c r="G1542" s="67"/>
      <c r="H1542" s="67"/>
      <c r="I1542" s="185"/>
      <c r="J1542" s="58" t="str">
        <f>IFERROR(Tabel1[[#This Row],[risico PF (%)]]/Tabel1[[#This Row],[Fictieve Stoploss (%)]]*-1,"")</f>
        <v/>
      </c>
      <c r="K1542" s="58" t="str">
        <f>IFERROR(Tabel1[[#This Row],[risico PF (%)]]/Tabel1[[#This Row],[Stoploss optie 2 (%)]]*-1,"")</f>
        <v/>
      </c>
      <c r="L1542" s="137"/>
      <c r="M1542" s="137"/>
      <c r="N1542" s="138"/>
      <c r="O1542" s="138"/>
      <c r="P1542" s="57"/>
      <c r="Q1542" s="61"/>
      <c r="R1542" s="61"/>
      <c r="S1542" s="61"/>
      <c r="T1542" s="60"/>
      <c r="U1542" s="60"/>
      <c r="V1542" s="62"/>
      <c r="W1542" s="62"/>
      <c r="X1542" s="76"/>
      <c r="Y1542" s="61"/>
      <c r="Z1542" s="163">
        <f>Tabel1[[#This Row],[prijs voorbij entry (%)]]-Tabel1[[#This Row],[Fictieve Stoploss (%)]]</f>
        <v>0</v>
      </c>
      <c r="AA1542" s="94"/>
      <c r="AB1542" s="94"/>
      <c r="AC1542" s="61"/>
      <c r="AD1542" s="61"/>
      <c r="AE1542" s="61"/>
      <c r="AF1542" s="95"/>
      <c r="AG1542" s="153">
        <f>Tabel1[[#This Row],[eindtijd]]-Tabel1[[#This Row],[starttijd]]</f>
        <v>0</v>
      </c>
      <c r="AI1542" s="59"/>
      <c r="AJ1542" s="162" t="str">
        <f>IFERROR($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1[[#This Row],[fees (%)]],"")</f>
        <v/>
      </c>
    </row>
    <row r="1543" spans="1:36" ht="15.75" customHeight="1" x14ac:dyDescent="0.35">
      <c r="A1543" s="55"/>
      <c r="B1543" s="56"/>
      <c r="C1543" s="56"/>
      <c r="D1543" s="56"/>
      <c r="E1543" s="56"/>
      <c r="F1543" s="57"/>
      <c r="G1543" s="67"/>
      <c r="H1543" s="67"/>
      <c r="I1543" s="185"/>
      <c r="J1543" s="58" t="str">
        <f>IFERROR(Tabel1[[#This Row],[risico PF (%)]]/Tabel1[[#This Row],[Fictieve Stoploss (%)]]*-1,"")</f>
        <v/>
      </c>
      <c r="K1543" s="58" t="str">
        <f>IFERROR(Tabel1[[#This Row],[risico PF (%)]]/Tabel1[[#This Row],[Stoploss optie 2 (%)]]*-1,"")</f>
        <v/>
      </c>
      <c r="L1543" s="137"/>
      <c r="M1543" s="137"/>
      <c r="N1543" s="138"/>
      <c r="O1543" s="138"/>
      <c r="P1543" s="57"/>
      <c r="Q1543" s="61"/>
      <c r="R1543" s="61"/>
      <c r="S1543" s="61"/>
      <c r="T1543" s="60"/>
      <c r="U1543" s="60"/>
      <c r="V1543" s="62"/>
      <c r="W1543" s="62"/>
      <c r="X1543" s="76"/>
      <c r="Y1543" s="61"/>
      <c r="Z1543" s="163">
        <f>Tabel1[[#This Row],[prijs voorbij entry (%)]]-Tabel1[[#This Row],[Fictieve Stoploss (%)]]</f>
        <v>0</v>
      </c>
      <c r="AA1543" s="94"/>
      <c r="AB1543" s="94"/>
      <c r="AC1543" s="61"/>
      <c r="AD1543" s="61"/>
      <c r="AE1543" s="61"/>
      <c r="AF1543" s="95"/>
      <c r="AG1543" s="153">
        <f>Tabel1[[#This Row],[eindtijd]]-Tabel1[[#This Row],[starttijd]]</f>
        <v>0</v>
      </c>
      <c r="AI1543" s="59"/>
      <c r="AJ1543" s="162" t="str">
        <f>IFERROR($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1[[#This Row],[fees (%)]],"")</f>
        <v/>
      </c>
    </row>
    <row r="1544" spans="1:36" ht="15.75" customHeight="1" x14ac:dyDescent="0.35">
      <c r="A1544" s="55"/>
      <c r="B1544" s="56"/>
      <c r="C1544" s="56"/>
      <c r="D1544" s="56"/>
      <c r="E1544" s="56"/>
      <c r="F1544" s="57"/>
      <c r="G1544" s="67"/>
      <c r="H1544" s="67"/>
      <c r="I1544" s="185"/>
      <c r="J1544" s="58" t="str">
        <f>IFERROR(Tabel1[[#This Row],[risico PF (%)]]/Tabel1[[#This Row],[Fictieve Stoploss (%)]]*-1,"")</f>
        <v/>
      </c>
      <c r="K1544" s="58" t="str">
        <f>IFERROR(Tabel1[[#This Row],[risico PF (%)]]/Tabel1[[#This Row],[Stoploss optie 2 (%)]]*-1,"")</f>
        <v/>
      </c>
      <c r="L1544" s="137"/>
      <c r="M1544" s="137"/>
      <c r="N1544" s="138"/>
      <c r="O1544" s="138"/>
      <c r="P1544" s="57"/>
      <c r="Q1544" s="61"/>
      <c r="R1544" s="61"/>
      <c r="S1544" s="61"/>
      <c r="T1544" s="60"/>
      <c r="U1544" s="60"/>
      <c r="V1544" s="62"/>
      <c r="W1544" s="62"/>
      <c r="X1544" s="76"/>
      <c r="Y1544" s="61"/>
      <c r="Z1544" s="163">
        <f>Tabel1[[#This Row],[prijs voorbij entry (%)]]-Tabel1[[#This Row],[Fictieve Stoploss (%)]]</f>
        <v>0</v>
      </c>
      <c r="AA1544" s="94"/>
      <c r="AB1544" s="94"/>
      <c r="AC1544" s="61"/>
      <c r="AD1544" s="61"/>
      <c r="AE1544" s="61"/>
      <c r="AF1544" s="95"/>
      <c r="AG1544" s="153">
        <f>Tabel1[[#This Row],[eindtijd]]-Tabel1[[#This Row],[starttijd]]</f>
        <v>0</v>
      </c>
      <c r="AI1544" s="59"/>
      <c r="AJ1544" s="162" t="str">
        <f>IFERROR($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1[[#This Row],[fees (%)]],"")</f>
        <v/>
      </c>
    </row>
    <row r="1545" spans="1:36" ht="15.75" customHeight="1" x14ac:dyDescent="0.35">
      <c r="A1545" s="55"/>
      <c r="B1545" s="56"/>
      <c r="C1545" s="56"/>
      <c r="D1545" s="56"/>
      <c r="E1545" s="56"/>
      <c r="F1545" s="57"/>
      <c r="G1545" s="67"/>
      <c r="H1545" s="67"/>
      <c r="I1545" s="185"/>
      <c r="J1545" s="58" t="str">
        <f>IFERROR(Tabel1[[#This Row],[risico PF (%)]]/Tabel1[[#This Row],[Fictieve Stoploss (%)]]*-1,"")</f>
        <v/>
      </c>
      <c r="K1545" s="58" t="str">
        <f>IFERROR(Tabel1[[#This Row],[risico PF (%)]]/Tabel1[[#This Row],[Stoploss optie 2 (%)]]*-1,"")</f>
        <v/>
      </c>
      <c r="L1545" s="137"/>
      <c r="M1545" s="137"/>
      <c r="N1545" s="138"/>
      <c r="O1545" s="138"/>
      <c r="P1545" s="57"/>
      <c r="Q1545" s="61"/>
      <c r="R1545" s="61"/>
      <c r="S1545" s="61"/>
      <c r="T1545" s="60"/>
      <c r="U1545" s="60"/>
      <c r="V1545" s="62"/>
      <c r="W1545" s="62"/>
      <c r="X1545" s="76"/>
      <c r="Y1545" s="61"/>
      <c r="Z1545" s="163">
        <f>Tabel1[[#This Row],[prijs voorbij entry (%)]]-Tabel1[[#This Row],[Fictieve Stoploss (%)]]</f>
        <v>0</v>
      </c>
      <c r="AA1545" s="94"/>
      <c r="AB1545" s="94"/>
      <c r="AC1545" s="61"/>
      <c r="AD1545" s="61"/>
      <c r="AE1545" s="61"/>
      <c r="AF1545" s="95"/>
      <c r="AG1545" s="153">
        <f>Tabel1[[#This Row],[eindtijd]]-Tabel1[[#This Row],[starttijd]]</f>
        <v>0</v>
      </c>
      <c r="AI1545" s="59"/>
      <c r="AJ1545" s="162" t="str">
        <f>IFERROR($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1[[#This Row],[fees (%)]],"")</f>
        <v/>
      </c>
    </row>
    <row r="1546" spans="1:36" ht="15.75" customHeight="1" x14ac:dyDescent="0.35">
      <c r="A1546" s="55"/>
      <c r="B1546" s="56"/>
      <c r="C1546" s="56"/>
      <c r="D1546" s="56"/>
      <c r="E1546" s="56"/>
      <c r="F1546" s="57"/>
      <c r="G1546" s="67"/>
      <c r="H1546" s="67"/>
      <c r="I1546" s="185"/>
      <c r="J1546" s="58" t="str">
        <f>IFERROR(Tabel1[[#This Row],[risico PF (%)]]/Tabel1[[#This Row],[Fictieve Stoploss (%)]]*-1,"")</f>
        <v/>
      </c>
      <c r="K1546" s="58" t="str">
        <f>IFERROR(Tabel1[[#This Row],[risico PF (%)]]/Tabel1[[#This Row],[Stoploss optie 2 (%)]]*-1,"")</f>
        <v/>
      </c>
      <c r="L1546" s="137"/>
      <c r="M1546" s="137"/>
      <c r="N1546" s="138"/>
      <c r="O1546" s="138"/>
      <c r="P1546" s="57"/>
      <c r="Q1546" s="61"/>
      <c r="R1546" s="61"/>
      <c r="S1546" s="61"/>
      <c r="T1546" s="60"/>
      <c r="U1546" s="60"/>
      <c r="V1546" s="62"/>
      <c r="W1546" s="62"/>
      <c r="X1546" s="76"/>
      <c r="Y1546" s="61"/>
      <c r="Z1546" s="163">
        <f>Tabel1[[#This Row],[prijs voorbij entry (%)]]-Tabel1[[#This Row],[Fictieve Stoploss (%)]]</f>
        <v>0</v>
      </c>
      <c r="AA1546" s="94"/>
      <c r="AB1546" s="94"/>
      <c r="AC1546" s="61"/>
      <c r="AD1546" s="61"/>
      <c r="AE1546" s="61"/>
      <c r="AF1546" s="95"/>
      <c r="AG1546" s="153">
        <f>Tabel1[[#This Row],[eindtijd]]-Tabel1[[#This Row],[starttijd]]</f>
        <v>0</v>
      </c>
      <c r="AI1546" s="59"/>
      <c r="AJ1546" s="162" t="str">
        <f>IFERROR($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1[[#This Row],[fees (%)]],"")</f>
        <v/>
      </c>
    </row>
    <row r="1547" spans="1:36" ht="15.75" customHeight="1" x14ac:dyDescent="0.35">
      <c r="A1547" s="55"/>
      <c r="B1547" s="56"/>
      <c r="C1547" s="56"/>
      <c r="D1547" s="56"/>
      <c r="E1547" s="56"/>
      <c r="F1547" s="57"/>
      <c r="G1547" s="67"/>
      <c r="H1547" s="67"/>
      <c r="I1547" s="185"/>
      <c r="J1547" s="58" t="str">
        <f>IFERROR(Tabel1[[#This Row],[risico PF (%)]]/Tabel1[[#This Row],[Fictieve Stoploss (%)]]*-1,"")</f>
        <v/>
      </c>
      <c r="K1547" s="58" t="str">
        <f>IFERROR(Tabel1[[#This Row],[risico PF (%)]]/Tabel1[[#This Row],[Stoploss optie 2 (%)]]*-1,"")</f>
        <v/>
      </c>
      <c r="L1547" s="137"/>
      <c r="M1547" s="137"/>
      <c r="N1547" s="138"/>
      <c r="O1547" s="138"/>
      <c r="P1547" s="57"/>
      <c r="Q1547" s="61"/>
      <c r="R1547" s="61"/>
      <c r="S1547" s="61"/>
      <c r="T1547" s="60"/>
      <c r="U1547" s="60"/>
      <c r="V1547" s="62"/>
      <c r="W1547" s="62"/>
      <c r="X1547" s="76"/>
      <c r="Y1547" s="61"/>
      <c r="Z1547" s="163">
        <f>Tabel1[[#This Row],[prijs voorbij entry (%)]]-Tabel1[[#This Row],[Fictieve Stoploss (%)]]</f>
        <v>0</v>
      </c>
      <c r="AA1547" s="94"/>
      <c r="AB1547" s="94"/>
      <c r="AC1547" s="61"/>
      <c r="AD1547" s="61"/>
      <c r="AE1547" s="61"/>
      <c r="AF1547" s="95"/>
      <c r="AG1547" s="153">
        <f>Tabel1[[#This Row],[eindtijd]]-Tabel1[[#This Row],[starttijd]]</f>
        <v>0</v>
      </c>
      <c r="AI1547" s="59"/>
      <c r="AJ1547" s="162" t="str">
        <f>IFERROR($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1[[#This Row],[fees (%)]],"")</f>
        <v/>
      </c>
    </row>
    <row r="1548" spans="1:36" ht="15.75" customHeight="1" x14ac:dyDescent="0.35">
      <c r="A1548" s="55"/>
      <c r="B1548" s="56"/>
      <c r="C1548" s="56"/>
      <c r="D1548" s="56"/>
      <c r="E1548" s="56"/>
      <c r="F1548" s="57"/>
      <c r="G1548" s="67"/>
      <c r="H1548" s="67"/>
      <c r="I1548" s="185"/>
      <c r="J1548" s="58" t="str">
        <f>IFERROR(Tabel1[[#This Row],[risico PF (%)]]/Tabel1[[#This Row],[Fictieve Stoploss (%)]]*-1,"")</f>
        <v/>
      </c>
      <c r="K1548" s="58" t="str">
        <f>IFERROR(Tabel1[[#This Row],[risico PF (%)]]/Tabel1[[#This Row],[Stoploss optie 2 (%)]]*-1,"")</f>
        <v/>
      </c>
      <c r="L1548" s="137"/>
      <c r="M1548" s="137"/>
      <c r="N1548" s="138"/>
      <c r="O1548" s="138"/>
      <c r="P1548" s="57"/>
      <c r="Q1548" s="61"/>
      <c r="R1548" s="61"/>
      <c r="S1548" s="61"/>
      <c r="T1548" s="60"/>
      <c r="U1548" s="60"/>
      <c r="V1548" s="62"/>
      <c r="W1548" s="62"/>
      <c r="X1548" s="76"/>
      <c r="Y1548" s="61"/>
      <c r="Z1548" s="163">
        <f>Tabel1[[#This Row],[prijs voorbij entry (%)]]-Tabel1[[#This Row],[Fictieve Stoploss (%)]]</f>
        <v>0</v>
      </c>
      <c r="AA1548" s="94"/>
      <c r="AB1548" s="94"/>
      <c r="AC1548" s="61"/>
      <c r="AD1548" s="61"/>
      <c r="AE1548" s="61"/>
      <c r="AF1548" s="95"/>
      <c r="AG1548" s="153">
        <f>Tabel1[[#This Row],[eindtijd]]-Tabel1[[#This Row],[starttijd]]</f>
        <v>0</v>
      </c>
      <c r="AI1548" s="59"/>
      <c r="AJ1548" s="162" t="str">
        <f>IFERROR($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1[[#This Row],[fees (%)]],"")</f>
        <v/>
      </c>
    </row>
    <row r="1549" spans="1:36" ht="15.75" customHeight="1" x14ac:dyDescent="0.35">
      <c r="A1549" s="55"/>
      <c r="B1549" s="56"/>
      <c r="C1549" s="56"/>
      <c r="D1549" s="56"/>
      <c r="E1549" s="56"/>
      <c r="F1549" s="57"/>
      <c r="G1549" s="67"/>
      <c r="H1549" s="67"/>
      <c r="I1549" s="185"/>
      <c r="J1549" s="58" t="str">
        <f>IFERROR(Tabel1[[#This Row],[risico PF (%)]]/Tabel1[[#This Row],[Fictieve Stoploss (%)]]*-1,"")</f>
        <v/>
      </c>
      <c r="K1549" s="58" t="str">
        <f>IFERROR(Tabel1[[#This Row],[risico PF (%)]]/Tabel1[[#This Row],[Stoploss optie 2 (%)]]*-1,"")</f>
        <v/>
      </c>
      <c r="L1549" s="137"/>
      <c r="M1549" s="137"/>
      <c r="N1549" s="138"/>
      <c r="O1549" s="138"/>
      <c r="P1549" s="57"/>
      <c r="Q1549" s="61"/>
      <c r="R1549" s="61"/>
      <c r="S1549" s="61"/>
      <c r="T1549" s="60"/>
      <c r="U1549" s="60"/>
      <c r="V1549" s="62"/>
      <c r="W1549" s="62"/>
      <c r="X1549" s="76"/>
      <c r="Y1549" s="61"/>
      <c r="Z1549" s="163">
        <f>Tabel1[[#This Row],[prijs voorbij entry (%)]]-Tabel1[[#This Row],[Fictieve Stoploss (%)]]</f>
        <v>0</v>
      </c>
      <c r="AA1549" s="94"/>
      <c r="AB1549" s="94"/>
      <c r="AC1549" s="61"/>
      <c r="AD1549" s="61"/>
      <c r="AE1549" s="61"/>
      <c r="AF1549" s="95"/>
      <c r="AG1549" s="153">
        <f>Tabel1[[#This Row],[eindtijd]]-Tabel1[[#This Row],[starttijd]]</f>
        <v>0</v>
      </c>
      <c r="AI1549" s="59"/>
      <c r="AJ1549" s="162" t="str">
        <f>IFERROR($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1[[#This Row],[fees (%)]],"")</f>
        <v/>
      </c>
    </row>
    <row r="1550" spans="1:36" ht="15.75" customHeight="1" x14ac:dyDescent="0.35">
      <c r="A1550" s="55"/>
      <c r="B1550" s="56"/>
      <c r="C1550" s="56"/>
      <c r="D1550" s="56"/>
      <c r="E1550" s="56"/>
      <c r="F1550" s="57"/>
      <c r="G1550" s="67"/>
      <c r="H1550" s="67"/>
      <c r="I1550" s="185"/>
      <c r="J1550" s="58" t="str">
        <f>IFERROR(Tabel1[[#This Row],[risico PF (%)]]/Tabel1[[#This Row],[Fictieve Stoploss (%)]]*-1,"")</f>
        <v/>
      </c>
      <c r="K1550" s="58" t="str">
        <f>IFERROR(Tabel1[[#This Row],[risico PF (%)]]/Tabel1[[#This Row],[Stoploss optie 2 (%)]]*-1,"")</f>
        <v/>
      </c>
      <c r="L1550" s="137"/>
      <c r="M1550" s="137"/>
      <c r="N1550" s="138"/>
      <c r="O1550" s="138"/>
      <c r="P1550" s="57"/>
      <c r="Q1550" s="61"/>
      <c r="R1550" s="61"/>
      <c r="S1550" s="61"/>
      <c r="T1550" s="60"/>
      <c r="U1550" s="60"/>
      <c r="V1550" s="62"/>
      <c r="W1550" s="62"/>
      <c r="X1550" s="76"/>
      <c r="Y1550" s="61"/>
      <c r="Z1550" s="163">
        <f>Tabel1[[#This Row],[prijs voorbij entry (%)]]-Tabel1[[#This Row],[Fictieve Stoploss (%)]]</f>
        <v>0</v>
      </c>
      <c r="AA1550" s="94"/>
      <c r="AB1550" s="94"/>
      <c r="AC1550" s="61"/>
      <c r="AD1550" s="61"/>
      <c r="AE1550" s="61"/>
      <c r="AF1550" s="95"/>
      <c r="AG1550" s="153">
        <f>Tabel1[[#This Row],[eindtijd]]-Tabel1[[#This Row],[starttijd]]</f>
        <v>0</v>
      </c>
      <c r="AI1550" s="59"/>
      <c r="AJ1550" s="162" t="str">
        <f>IFERROR($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1[[#This Row],[fees (%)]],"")</f>
        <v/>
      </c>
    </row>
    <row r="1551" spans="1:36" ht="15.75" customHeight="1" x14ac:dyDescent="0.35">
      <c r="A1551" s="55"/>
      <c r="B1551" s="56"/>
      <c r="C1551" s="56"/>
      <c r="D1551" s="56"/>
      <c r="E1551" s="56"/>
      <c r="F1551" s="57"/>
      <c r="G1551" s="67"/>
      <c r="H1551" s="67"/>
      <c r="I1551" s="185"/>
      <c r="J1551" s="58" t="str">
        <f>IFERROR(Tabel1[[#This Row],[risico PF (%)]]/Tabel1[[#This Row],[Fictieve Stoploss (%)]]*-1,"")</f>
        <v/>
      </c>
      <c r="K1551" s="58" t="str">
        <f>IFERROR(Tabel1[[#This Row],[risico PF (%)]]/Tabel1[[#This Row],[Stoploss optie 2 (%)]]*-1,"")</f>
        <v/>
      </c>
      <c r="L1551" s="137"/>
      <c r="M1551" s="137"/>
      <c r="N1551" s="138"/>
      <c r="O1551" s="138"/>
      <c r="P1551" s="57"/>
      <c r="Q1551" s="61"/>
      <c r="R1551" s="61"/>
      <c r="S1551" s="61"/>
      <c r="T1551" s="60"/>
      <c r="U1551" s="60"/>
      <c r="V1551" s="62"/>
      <c r="W1551" s="62"/>
      <c r="X1551" s="76"/>
      <c r="Y1551" s="61"/>
      <c r="Z1551" s="163">
        <f>Tabel1[[#This Row],[prijs voorbij entry (%)]]-Tabel1[[#This Row],[Fictieve Stoploss (%)]]</f>
        <v>0</v>
      </c>
      <c r="AA1551" s="94"/>
      <c r="AB1551" s="94"/>
      <c r="AC1551" s="61"/>
      <c r="AD1551" s="61"/>
      <c r="AE1551" s="61"/>
      <c r="AF1551" s="95"/>
      <c r="AG1551" s="153">
        <f>Tabel1[[#This Row],[eindtijd]]-Tabel1[[#This Row],[starttijd]]</f>
        <v>0</v>
      </c>
      <c r="AI1551" s="59"/>
      <c r="AJ1551" s="162" t="str">
        <f>IFERROR($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1[[#This Row],[fees (%)]],"")</f>
        <v/>
      </c>
    </row>
    <row r="1552" spans="1:36" ht="15.75" customHeight="1" x14ac:dyDescent="0.35">
      <c r="A1552" s="55"/>
      <c r="B1552" s="56"/>
      <c r="C1552" s="56"/>
      <c r="D1552" s="56"/>
      <c r="E1552" s="56"/>
      <c r="F1552" s="57"/>
      <c r="G1552" s="67"/>
      <c r="H1552" s="67"/>
      <c r="I1552" s="185"/>
      <c r="J1552" s="58" t="str">
        <f>IFERROR(Tabel1[[#This Row],[risico PF (%)]]/Tabel1[[#This Row],[Fictieve Stoploss (%)]]*-1,"")</f>
        <v/>
      </c>
      <c r="K1552" s="58" t="str">
        <f>IFERROR(Tabel1[[#This Row],[risico PF (%)]]/Tabel1[[#This Row],[Stoploss optie 2 (%)]]*-1,"")</f>
        <v/>
      </c>
      <c r="L1552" s="137"/>
      <c r="M1552" s="137"/>
      <c r="N1552" s="138"/>
      <c r="O1552" s="138"/>
      <c r="P1552" s="57"/>
      <c r="Q1552" s="61"/>
      <c r="R1552" s="61"/>
      <c r="S1552" s="61"/>
      <c r="T1552" s="60"/>
      <c r="U1552" s="60"/>
      <c r="V1552" s="62"/>
      <c r="W1552" s="62"/>
      <c r="X1552" s="76"/>
      <c r="Y1552" s="61"/>
      <c r="Z1552" s="163">
        <f>Tabel1[[#This Row],[prijs voorbij entry (%)]]-Tabel1[[#This Row],[Fictieve Stoploss (%)]]</f>
        <v>0</v>
      </c>
      <c r="AA1552" s="94"/>
      <c r="AB1552" s="94"/>
      <c r="AC1552" s="61"/>
      <c r="AD1552" s="61"/>
      <c r="AE1552" s="61"/>
      <c r="AF1552" s="95"/>
      <c r="AG1552" s="153">
        <f>Tabel1[[#This Row],[eindtijd]]-Tabel1[[#This Row],[starttijd]]</f>
        <v>0</v>
      </c>
      <c r="AI1552" s="59"/>
      <c r="AJ1552" s="162" t="str">
        <f>IFERROR($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1[[#This Row],[fees (%)]],"")</f>
        <v/>
      </c>
    </row>
    <row r="1553" spans="1:36" ht="15.75" customHeight="1" x14ac:dyDescent="0.35">
      <c r="A1553" s="55"/>
      <c r="B1553" s="56"/>
      <c r="C1553" s="56"/>
      <c r="D1553" s="56"/>
      <c r="E1553" s="56"/>
      <c r="F1553" s="57"/>
      <c r="G1553" s="67"/>
      <c r="H1553" s="67"/>
      <c r="I1553" s="185"/>
      <c r="J1553" s="58" t="str">
        <f>IFERROR(Tabel1[[#This Row],[risico PF (%)]]/Tabel1[[#This Row],[Fictieve Stoploss (%)]]*-1,"")</f>
        <v/>
      </c>
      <c r="K1553" s="58" t="str">
        <f>IFERROR(Tabel1[[#This Row],[risico PF (%)]]/Tabel1[[#This Row],[Stoploss optie 2 (%)]]*-1,"")</f>
        <v/>
      </c>
      <c r="L1553" s="137"/>
      <c r="M1553" s="137"/>
      <c r="N1553" s="138"/>
      <c r="O1553" s="138"/>
      <c r="P1553" s="57"/>
      <c r="Q1553" s="61"/>
      <c r="R1553" s="61"/>
      <c r="S1553" s="61"/>
      <c r="T1553" s="60"/>
      <c r="U1553" s="60"/>
      <c r="V1553" s="62"/>
      <c r="W1553" s="62"/>
      <c r="X1553" s="76"/>
      <c r="Y1553" s="61"/>
      <c r="Z1553" s="163">
        <f>Tabel1[[#This Row],[prijs voorbij entry (%)]]-Tabel1[[#This Row],[Fictieve Stoploss (%)]]</f>
        <v>0</v>
      </c>
      <c r="AA1553" s="94"/>
      <c r="AB1553" s="94"/>
      <c r="AC1553" s="61"/>
      <c r="AD1553" s="61"/>
      <c r="AE1553" s="61"/>
      <c r="AF1553" s="95"/>
      <c r="AG1553" s="153">
        <f>Tabel1[[#This Row],[eindtijd]]-Tabel1[[#This Row],[starttijd]]</f>
        <v>0</v>
      </c>
      <c r="AI1553" s="59"/>
      <c r="AJ1553" s="162" t="str">
        <f>IFERROR($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1[[#This Row],[fees (%)]],"")</f>
        <v/>
      </c>
    </row>
    <row r="1554" spans="1:36" ht="15.75" customHeight="1" x14ac:dyDescent="0.35">
      <c r="A1554" s="55"/>
      <c r="B1554" s="56"/>
      <c r="C1554" s="56"/>
      <c r="D1554" s="56"/>
      <c r="E1554" s="56"/>
      <c r="F1554" s="57"/>
      <c r="G1554" s="67"/>
      <c r="H1554" s="67"/>
      <c r="I1554" s="185"/>
      <c r="J1554" s="58" t="str">
        <f>IFERROR(Tabel1[[#This Row],[risico PF (%)]]/Tabel1[[#This Row],[Fictieve Stoploss (%)]]*-1,"")</f>
        <v/>
      </c>
      <c r="K1554" s="58" t="str">
        <f>IFERROR(Tabel1[[#This Row],[risico PF (%)]]/Tabel1[[#This Row],[Stoploss optie 2 (%)]]*-1,"")</f>
        <v/>
      </c>
      <c r="L1554" s="137"/>
      <c r="M1554" s="137"/>
      <c r="N1554" s="138"/>
      <c r="O1554" s="138"/>
      <c r="P1554" s="57"/>
      <c r="Q1554" s="61"/>
      <c r="R1554" s="61"/>
      <c r="S1554" s="61"/>
      <c r="T1554" s="60"/>
      <c r="U1554" s="60"/>
      <c r="V1554" s="62"/>
      <c r="W1554" s="62"/>
      <c r="X1554" s="76"/>
      <c r="Y1554" s="61"/>
      <c r="Z1554" s="163">
        <f>Tabel1[[#This Row],[prijs voorbij entry (%)]]-Tabel1[[#This Row],[Fictieve Stoploss (%)]]</f>
        <v>0</v>
      </c>
      <c r="AA1554" s="94"/>
      <c r="AB1554" s="94"/>
      <c r="AC1554" s="61"/>
      <c r="AD1554" s="61"/>
      <c r="AE1554" s="61"/>
      <c r="AF1554" s="95"/>
      <c r="AG1554" s="153">
        <f>Tabel1[[#This Row],[eindtijd]]-Tabel1[[#This Row],[starttijd]]</f>
        <v>0</v>
      </c>
      <c r="AI1554" s="59"/>
      <c r="AJ1554" s="162" t="str">
        <f>IFERROR($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1[[#This Row],[fees (%)]],"")</f>
        <v/>
      </c>
    </row>
    <row r="1555" spans="1:36" ht="15.75" customHeight="1" x14ac:dyDescent="0.35">
      <c r="A1555" s="55"/>
      <c r="B1555" s="56"/>
      <c r="C1555" s="56"/>
      <c r="D1555" s="56"/>
      <c r="E1555" s="56"/>
      <c r="F1555" s="57"/>
      <c r="G1555" s="67"/>
      <c r="H1555" s="67"/>
      <c r="I1555" s="185"/>
      <c r="J1555" s="58" t="str">
        <f>IFERROR(Tabel1[[#This Row],[risico PF (%)]]/Tabel1[[#This Row],[Fictieve Stoploss (%)]]*-1,"")</f>
        <v/>
      </c>
      <c r="K1555" s="58" t="str">
        <f>IFERROR(Tabel1[[#This Row],[risico PF (%)]]/Tabel1[[#This Row],[Stoploss optie 2 (%)]]*-1,"")</f>
        <v/>
      </c>
      <c r="L1555" s="137"/>
      <c r="M1555" s="137"/>
      <c r="N1555" s="138"/>
      <c r="O1555" s="138"/>
      <c r="P1555" s="57"/>
      <c r="Q1555" s="61"/>
      <c r="R1555" s="61"/>
      <c r="S1555" s="61"/>
      <c r="T1555" s="60"/>
      <c r="U1555" s="60"/>
      <c r="V1555" s="62"/>
      <c r="W1555" s="62"/>
      <c r="X1555" s="76"/>
      <c r="Y1555" s="61"/>
      <c r="Z1555" s="163">
        <f>Tabel1[[#This Row],[prijs voorbij entry (%)]]-Tabel1[[#This Row],[Fictieve Stoploss (%)]]</f>
        <v>0</v>
      </c>
      <c r="AA1555" s="94"/>
      <c r="AB1555" s="94"/>
      <c r="AC1555" s="61"/>
      <c r="AD1555" s="61"/>
      <c r="AE1555" s="61"/>
      <c r="AF1555" s="95"/>
      <c r="AG1555" s="153">
        <f>Tabel1[[#This Row],[eindtijd]]-Tabel1[[#This Row],[starttijd]]</f>
        <v>0</v>
      </c>
      <c r="AI1555" s="59"/>
      <c r="AJ1555" s="162" t="str">
        <f>IFERROR($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1[[#This Row],[fees (%)]],"")</f>
        <v/>
      </c>
    </row>
    <row r="1556" spans="1:36" ht="15.75" customHeight="1" x14ac:dyDescent="0.35">
      <c r="A1556" s="55"/>
      <c r="B1556" s="56"/>
      <c r="C1556" s="56"/>
      <c r="D1556" s="56"/>
      <c r="E1556" s="56"/>
      <c r="F1556" s="57"/>
      <c r="G1556" s="67"/>
      <c r="H1556" s="67"/>
      <c r="I1556" s="185"/>
      <c r="J1556" s="58" t="str">
        <f>IFERROR(Tabel1[[#This Row],[risico PF (%)]]/Tabel1[[#This Row],[Fictieve Stoploss (%)]]*-1,"")</f>
        <v/>
      </c>
      <c r="K1556" s="58" t="str">
        <f>IFERROR(Tabel1[[#This Row],[risico PF (%)]]/Tabel1[[#This Row],[Stoploss optie 2 (%)]]*-1,"")</f>
        <v/>
      </c>
      <c r="L1556" s="137"/>
      <c r="M1556" s="137"/>
      <c r="N1556" s="138"/>
      <c r="O1556" s="138"/>
      <c r="P1556" s="57"/>
      <c r="Q1556" s="61"/>
      <c r="R1556" s="61"/>
      <c r="S1556" s="61"/>
      <c r="T1556" s="60"/>
      <c r="U1556" s="60"/>
      <c r="V1556" s="62"/>
      <c r="W1556" s="62"/>
      <c r="X1556" s="76"/>
      <c r="Y1556" s="61"/>
      <c r="Z1556" s="163">
        <f>Tabel1[[#This Row],[prijs voorbij entry (%)]]-Tabel1[[#This Row],[Fictieve Stoploss (%)]]</f>
        <v>0</v>
      </c>
      <c r="AA1556" s="94"/>
      <c r="AB1556" s="94"/>
      <c r="AC1556" s="61"/>
      <c r="AD1556" s="61"/>
      <c r="AE1556" s="61"/>
      <c r="AF1556" s="95"/>
      <c r="AG1556" s="153">
        <f>Tabel1[[#This Row],[eindtijd]]-Tabel1[[#This Row],[starttijd]]</f>
        <v>0</v>
      </c>
      <c r="AI1556" s="59"/>
      <c r="AJ1556" s="162" t="str">
        <f>IFERROR($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1[[#This Row],[fees (%)]],"")</f>
        <v/>
      </c>
    </row>
    <row r="1557" spans="1:36" ht="15.75" customHeight="1" x14ac:dyDescent="0.35">
      <c r="A1557" s="55"/>
      <c r="B1557" s="56"/>
      <c r="C1557" s="56"/>
      <c r="D1557" s="56"/>
      <c r="E1557" s="56"/>
      <c r="F1557" s="57"/>
      <c r="G1557" s="67"/>
      <c r="H1557" s="67"/>
      <c r="I1557" s="185"/>
      <c r="J1557" s="58" t="str">
        <f>IFERROR(Tabel1[[#This Row],[risico PF (%)]]/Tabel1[[#This Row],[Fictieve Stoploss (%)]]*-1,"")</f>
        <v/>
      </c>
      <c r="K1557" s="58" t="str">
        <f>IFERROR(Tabel1[[#This Row],[risico PF (%)]]/Tabel1[[#This Row],[Stoploss optie 2 (%)]]*-1,"")</f>
        <v/>
      </c>
      <c r="L1557" s="137"/>
      <c r="M1557" s="137"/>
      <c r="N1557" s="138"/>
      <c r="O1557" s="138"/>
      <c r="P1557" s="57"/>
      <c r="Q1557" s="61"/>
      <c r="R1557" s="61"/>
      <c r="S1557" s="61"/>
      <c r="T1557" s="60"/>
      <c r="U1557" s="60"/>
      <c r="V1557" s="62"/>
      <c r="W1557" s="62"/>
      <c r="X1557" s="76"/>
      <c r="Y1557" s="61"/>
      <c r="Z1557" s="163">
        <f>Tabel1[[#This Row],[prijs voorbij entry (%)]]-Tabel1[[#This Row],[Fictieve Stoploss (%)]]</f>
        <v>0</v>
      </c>
      <c r="AA1557" s="94"/>
      <c r="AB1557" s="94"/>
      <c r="AC1557" s="61"/>
      <c r="AD1557" s="61"/>
      <c r="AE1557" s="61"/>
      <c r="AF1557" s="95"/>
      <c r="AG1557" s="153">
        <f>Tabel1[[#This Row],[eindtijd]]-Tabel1[[#This Row],[starttijd]]</f>
        <v>0</v>
      </c>
      <c r="AI1557" s="59"/>
      <c r="AJ1557" s="162" t="str">
        <f>IFERROR($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1[[#This Row],[fees (%)]],"")</f>
        <v/>
      </c>
    </row>
    <row r="1558" spans="1:36" ht="15.75" customHeight="1" x14ac:dyDescent="0.35">
      <c r="A1558" s="55"/>
      <c r="B1558" s="56"/>
      <c r="C1558" s="56"/>
      <c r="D1558" s="56"/>
      <c r="E1558" s="56"/>
      <c r="F1558" s="57"/>
      <c r="G1558" s="67"/>
      <c r="H1558" s="67"/>
      <c r="I1558" s="185"/>
      <c r="J1558" s="58" t="str">
        <f>IFERROR(Tabel1[[#This Row],[risico PF (%)]]/Tabel1[[#This Row],[Fictieve Stoploss (%)]]*-1,"")</f>
        <v/>
      </c>
      <c r="K1558" s="58" t="str">
        <f>IFERROR(Tabel1[[#This Row],[risico PF (%)]]/Tabel1[[#This Row],[Stoploss optie 2 (%)]]*-1,"")</f>
        <v/>
      </c>
      <c r="L1558" s="137"/>
      <c r="M1558" s="137"/>
      <c r="N1558" s="138"/>
      <c r="O1558" s="138"/>
      <c r="P1558" s="57"/>
      <c r="Q1558" s="61"/>
      <c r="R1558" s="61"/>
      <c r="S1558" s="61"/>
      <c r="T1558" s="60"/>
      <c r="U1558" s="60"/>
      <c r="V1558" s="62"/>
      <c r="W1558" s="62"/>
      <c r="X1558" s="76"/>
      <c r="Y1558" s="61"/>
      <c r="Z1558" s="163">
        <f>Tabel1[[#This Row],[prijs voorbij entry (%)]]-Tabel1[[#This Row],[Fictieve Stoploss (%)]]</f>
        <v>0</v>
      </c>
      <c r="AA1558" s="94"/>
      <c r="AB1558" s="94"/>
      <c r="AC1558" s="61"/>
      <c r="AD1558" s="61"/>
      <c r="AE1558" s="61"/>
      <c r="AF1558" s="95"/>
      <c r="AG1558" s="153">
        <f>Tabel1[[#This Row],[eindtijd]]-Tabel1[[#This Row],[starttijd]]</f>
        <v>0</v>
      </c>
      <c r="AI1558" s="59"/>
      <c r="AJ1558" s="162" t="str">
        <f>IFERROR($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1[[#This Row],[fees (%)]],"")</f>
        <v/>
      </c>
    </row>
    <row r="1559" spans="1:36" ht="15.75" customHeight="1" x14ac:dyDescent="0.35">
      <c r="A1559" s="55"/>
      <c r="B1559" s="56"/>
      <c r="C1559" s="56"/>
      <c r="D1559" s="56"/>
      <c r="E1559" s="56"/>
      <c r="F1559" s="57"/>
      <c r="G1559" s="67"/>
      <c r="H1559" s="67"/>
      <c r="I1559" s="185"/>
      <c r="J1559" s="58" t="str">
        <f>IFERROR(Tabel1[[#This Row],[risico PF (%)]]/Tabel1[[#This Row],[Fictieve Stoploss (%)]]*-1,"")</f>
        <v/>
      </c>
      <c r="K1559" s="58" t="str">
        <f>IFERROR(Tabel1[[#This Row],[risico PF (%)]]/Tabel1[[#This Row],[Stoploss optie 2 (%)]]*-1,"")</f>
        <v/>
      </c>
      <c r="L1559" s="137"/>
      <c r="M1559" s="137"/>
      <c r="N1559" s="138"/>
      <c r="O1559" s="138"/>
      <c r="P1559" s="57"/>
      <c r="Q1559" s="61"/>
      <c r="R1559" s="61"/>
      <c r="S1559" s="61"/>
      <c r="T1559" s="60"/>
      <c r="U1559" s="60"/>
      <c r="V1559" s="62"/>
      <c r="W1559" s="62"/>
      <c r="X1559" s="76"/>
      <c r="Y1559" s="61"/>
      <c r="Z1559" s="163">
        <f>Tabel1[[#This Row],[prijs voorbij entry (%)]]-Tabel1[[#This Row],[Fictieve Stoploss (%)]]</f>
        <v>0</v>
      </c>
      <c r="AA1559" s="94"/>
      <c r="AB1559" s="94"/>
      <c r="AC1559" s="61"/>
      <c r="AD1559" s="61"/>
      <c r="AE1559" s="61"/>
      <c r="AF1559" s="95"/>
      <c r="AG1559" s="153">
        <f>Tabel1[[#This Row],[eindtijd]]-Tabel1[[#This Row],[starttijd]]</f>
        <v>0</v>
      </c>
      <c r="AI1559" s="59"/>
      <c r="AJ1559" s="162" t="str">
        <f>IFERROR($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1[[#This Row],[fees (%)]],"")</f>
        <v/>
      </c>
    </row>
    <row r="1560" spans="1:36" ht="15.75" customHeight="1" x14ac:dyDescent="0.35">
      <c r="A1560" s="55"/>
      <c r="B1560" s="56"/>
      <c r="C1560" s="56"/>
      <c r="D1560" s="56"/>
      <c r="E1560" s="56"/>
      <c r="F1560" s="57"/>
      <c r="G1560" s="67"/>
      <c r="H1560" s="67"/>
      <c r="I1560" s="185"/>
      <c r="J1560" s="58" t="str">
        <f>IFERROR(Tabel1[[#This Row],[risico PF (%)]]/Tabel1[[#This Row],[Fictieve Stoploss (%)]]*-1,"")</f>
        <v/>
      </c>
      <c r="K1560" s="58" t="str">
        <f>IFERROR(Tabel1[[#This Row],[risico PF (%)]]/Tabel1[[#This Row],[Stoploss optie 2 (%)]]*-1,"")</f>
        <v/>
      </c>
      <c r="L1560" s="137"/>
      <c r="M1560" s="137"/>
      <c r="N1560" s="138"/>
      <c r="O1560" s="138"/>
      <c r="P1560" s="57"/>
      <c r="Q1560" s="61"/>
      <c r="R1560" s="61"/>
      <c r="S1560" s="61"/>
      <c r="T1560" s="60"/>
      <c r="U1560" s="60"/>
      <c r="V1560" s="62"/>
      <c r="W1560" s="62"/>
      <c r="X1560" s="76"/>
      <c r="Y1560" s="61"/>
      <c r="Z1560" s="163">
        <f>Tabel1[[#This Row],[prijs voorbij entry (%)]]-Tabel1[[#This Row],[Fictieve Stoploss (%)]]</f>
        <v>0</v>
      </c>
      <c r="AA1560" s="94"/>
      <c r="AB1560" s="94"/>
      <c r="AC1560" s="61"/>
      <c r="AD1560" s="61"/>
      <c r="AE1560" s="61"/>
      <c r="AF1560" s="95"/>
      <c r="AG1560" s="153">
        <f>Tabel1[[#This Row],[eindtijd]]-Tabel1[[#This Row],[starttijd]]</f>
        <v>0</v>
      </c>
      <c r="AI1560" s="59"/>
      <c r="AJ1560" s="162" t="str">
        <f>IFERROR($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1[[#This Row],[fees (%)]],"")</f>
        <v/>
      </c>
    </row>
    <row r="1561" spans="1:36" ht="15.75" customHeight="1" x14ac:dyDescent="0.35">
      <c r="A1561" s="55"/>
      <c r="B1561" s="56"/>
      <c r="C1561" s="56"/>
      <c r="D1561" s="56"/>
      <c r="E1561" s="56"/>
      <c r="F1561" s="57"/>
      <c r="G1561" s="67"/>
      <c r="H1561" s="67"/>
      <c r="I1561" s="185"/>
      <c r="J1561" s="58" t="str">
        <f>IFERROR(Tabel1[[#This Row],[risico PF (%)]]/Tabel1[[#This Row],[Fictieve Stoploss (%)]]*-1,"")</f>
        <v/>
      </c>
      <c r="K1561" s="58" t="str">
        <f>IFERROR(Tabel1[[#This Row],[risico PF (%)]]/Tabel1[[#This Row],[Stoploss optie 2 (%)]]*-1,"")</f>
        <v/>
      </c>
      <c r="L1561" s="137"/>
      <c r="M1561" s="137"/>
      <c r="N1561" s="138"/>
      <c r="O1561" s="138"/>
      <c r="P1561" s="57"/>
      <c r="Q1561" s="61"/>
      <c r="R1561" s="61"/>
      <c r="S1561" s="61"/>
      <c r="T1561" s="60"/>
      <c r="U1561" s="60"/>
      <c r="V1561" s="62"/>
      <c r="W1561" s="62"/>
      <c r="X1561" s="76"/>
      <c r="Y1561" s="61"/>
      <c r="Z1561" s="163">
        <f>Tabel1[[#This Row],[prijs voorbij entry (%)]]-Tabel1[[#This Row],[Fictieve Stoploss (%)]]</f>
        <v>0</v>
      </c>
      <c r="AA1561" s="94"/>
      <c r="AB1561" s="94"/>
      <c r="AC1561" s="61"/>
      <c r="AD1561" s="61"/>
      <c r="AE1561" s="61"/>
      <c r="AF1561" s="95"/>
      <c r="AG1561" s="153">
        <f>Tabel1[[#This Row],[eindtijd]]-Tabel1[[#This Row],[starttijd]]</f>
        <v>0</v>
      </c>
      <c r="AI1561" s="59"/>
      <c r="AJ1561" s="162" t="str">
        <f>IFERROR($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1[[#This Row],[fees (%)]],"")</f>
        <v/>
      </c>
    </row>
    <row r="1562" spans="1:36" ht="15.75" customHeight="1" x14ac:dyDescent="0.35">
      <c r="A1562" s="55"/>
      <c r="B1562" s="56"/>
      <c r="C1562" s="56"/>
      <c r="D1562" s="56"/>
      <c r="E1562" s="56"/>
      <c r="F1562" s="57"/>
      <c r="G1562" s="67"/>
      <c r="H1562" s="67"/>
      <c r="I1562" s="185"/>
      <c r="J1562" s="58" t="str">
        <f>IFERROR(Tabel1[[#This Row],[risico PF (%)]]/Tabel1[[#This Row],[Fictieve Stoploss (%)]]*-1,"")</f>
        <v/>
      </c>
      <c r="K1562" s="58" t="str">
        <f>IFERROR(Tabel1[[#This Row],[risico PF (%)]]/Tabel1[[#This Row],[Stoploss optie 2 (%)]]*-1,"")</f>
        <v/>
      </c>
      <c r="L1562" s="137"/>
      <c r="M1562" s="137"/>
      <c r="N1562" s="138"/>
      <c r="O1562" s="138"/>
      <c r="P1562" s="57"/>
      <c r="Q1562" s="61"/>
      <c r="R1562" s="61"/>
      <c r="S1562" s="61"/>
      <c r="T1562" s="60"/>
      <c r="U1562" s="60"/>
      <c r="V1562" s="62"/>
      <c r="W1562" s="62"/>
      <c r="X1562" s="76"/>
      <c r="Y1562" s="61"/>
      <c r="Z1562" s="163">
        <f>Tabel1[[#This Row],[prijs voorbij entry (%)]]-Tabel1[[#This Row],[Fictieve Stoploss (%)]]</f>
        <v>0</v>
      </c>
      <c r="AA1562" s="94"/>
      <c r="AB1562" s="94"/>
      <c r="AC1562" s="61"/>
      <c r="AD1562" s="61"/>
      <c r="AE1562" s="61"/>
      <c r="AF1562" s="95"/>
      <c r="AG1562" s="153">
        <f>Tabel1[[#This Row],[eindtijd]]-Tabel1[[#This Row],[starttijd]]</f>
        <v>0</v>
      </c>
      <c r="AI1562" s="59"/>
      <c r="AJ1562" s="162" t="str">
        <f>IFERROR($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1[[#This Row],[fees (%)]],"")</f>
        <v/>
      </c>
    </row>
    <row r="1563" spans="1:36" ht="15.75" customHeight="1" x14ac:dyDescent="0.35">
      <c r="A1563" s="55"/>
      <c r="B1563" s="56"/>
      <c r="C1563" s="56"/>
      <c r="D1563" s="56"/>
      <c r="E1563" s="56"/>
      <c r="F1563" s="57"/>
      <c r="G1563" s="67"/>
      <c r="H1563" s="67"/>
      <c r="I1563" s="185"/>
      <c r="J1563" s="58" t="str">
        <f>IFERROR(Tabel1[[#This Row],[risico PF (%)]]/Tabel1[[#This Row],[Fictieve Stoploss (%)]]*-1,"")</f>
        <v/>
      </c>
      <c r="K1563" s="58" t="str">
        <f>IFERROR(Tabel1[[#This Row],[risico PF (%)]]/Tabel1[[#This Row],[Stoploss optie 2 (%)]]*-1,"")</f>
        <v/>
      </c>
      <c r="L1563" s="137"/>
      <c r="M1563" s="137"/>
      <c r="N1563" s="138"/>
      <c r="O1563" s="138"/>
      <c r="P1563" s="57"/>
      <c r="Q1563" s="61"/>
      <c r="R1563" s="61"/>
      <c r="S1563" s="61"/>
      <c r="T1563" s="60"/>
      <c r="U1563" s="60"/>
      <c r="V1563" s="62"/>
      <c r="W1563" s="62"/>
      <c r="X1563" s="76"/>
      <c r="Y1563" s="61"/>
      <c r="Z1563" s="163">
        <f>Tabel1[[#This Row],[prijs voorbij entry (%)]]-Tabel1[[#This Row],[Fictieve Stoploss (%)]]</f>
        <v>0</v>
      </c>
      <c r="AA1563" s="94"/>
      <c r="AB1563" s="94"/>
      <c r="AC1563" s="61"/>
      <c r="AD1563" s="61"/>
      <c r="AE1563" s="61"/>
      <c r="AF1563" s="95"/>
      <c r="AG1563" s="153">
        <f>Tabel1[[#This Row],[eindtijd]]-Tabel1[[#This Row],[starttijd]]</f>
        <v>0</v>
      </c>
      <c r="AI1563" s="59"/>
      <c r="AJ1563" s="162" t="str">
        <f>IFERROR($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1[[#This Row],[fees (%)]],"")</f>
        <v/>
      </c>
    </row>
    <row r="1564" spans="1:36" ht="15.75" customHeight="1" x14ac:dyDescent="0.35">
      <c r="A1564" s="55"/>
      <c r="B1564" s="56"/>
      <c r="C1564" s="56"/>
      <c r="D1564" s="56"/>
      <c r="E1564" s="56"/>
      <c r="F1564" s="57"/>
      <c r="G1564" s="67"/>
      <c r="H1564" s="67"/>
      <c r="I1564" s="185"/>
      <c r="J1564" s="58" t="str">
        <f>IFERROR(Tabel1[[#This Row],[risico PF (%)]]/Tabel1[[#This Row],[Fictieve Stoploss (%)]]*-1,"")</f>
        <v/>
      </c>
      <c r="K1564" s="58" t="str">
        <f>IFERROR(Tabel1[[#This Row],[risico PF (%)]]/Tabel1[[#This Row],[Stoploss optie 2 (%)]]*-1,"")</f>
        <v/>
      </c>
      <c r="L1564" s="137"/>
      <c r="M1564" s="137"/>
      <c r="N1564" s="138"/>
      <c r="O1564" s="138"/>
      <c r="P1564" s="57"/>
      <c r="Q1564" s="61"/>
      <c r="R1564" s="61"/>
      <c r="S1564" s="61"/>
      <c r="T1564" s="60"/>
      <c r="U1564" s="60"/>
      <c r="V1564" s="62"/>
      <c r="W1564" s="62"/>
      <c r="X1564" s="76"/>
      <c r="Y1564" s="61"/>
      <c r="Z1564" s="163">
        <f>Tabel1[[#This Row],[prijs voorbij entry (%)]]-Tabel1[[#This Row],[Fictieve Stoploss (%)]]</f>
        <v>0</v>
      </c>
      <c r="AA1564" s="94"/>
      <c r="AB1564" s="94"/>
      <c r="AC1564" s="61"/>
      <c r="AD1564" s="61"/>
      <c r="AE1564" s="61"/>
      <c r="AF1564" s="95"/>
      <c r="AG1564" s="153">
        <f>Tabel1[[#This Row],[eindtijd]]-Tabel1[[#This Row],[starttijd]]</f>
        <v>0</v>
      </c>
      <c r="AI1564" s="59"/>
      <c r="AJ1564" s="162" t="str">
        <f>IFERROR($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1[[#This Row],[fees (%)]],"")</f>
        <v/>
      </c>
    </row>
    <row r="1565" spans="1:36" ht="15.75" customHeight="1" x14ac:dyDescent="0.35">
      <c r="A1565" s="55"/>
      <c r="B1565" s="56"/>
      <c r="C1565" s="56"/>
      <c r="D1565" s="56"/>
      <c r="E1565" s="56"/>
      <c r="F1565" s="57"/>
      <c r="G1565" s="67"/>
      <c r="H1565" s="67"/>
      <c r="I1565" s="185"/>
      <c r="J1565" s="58" t="str">
        <f>IFERROR(Tabel1[[#This Row],[risico PF (%)]]/Tabel1[[#This Row],[Fictieve Stoploss (%)]]*-1,"")</f>
        <v/>
      </c>
      <c r="K1565" s="58" t="str">
        <f>IFERROR(Tabel1[[#This Row],[risico PF (%)]]/Tabel1[[#This Row],[Stoploss optie 2 (%)]]*-1,"")</f>
        <v/>
      </c>
      <c r="L1565" s="137"/>
      <c r="M1565" s="137"/>
      <c r="N1565" s="138"/>
      <c r="O1565" s="138"/>
      <c r="P1565" s="57"/>
      <c r="Q1565" s="61"/>
      <c r="R1565" s="61"/>
      <c r="S1565" s="61"/>
      <c r="T1565" s="60"/>
      <c r="U1565" s="60"/>
      <c r="V1565" s="62"/>
      <c r="W1565" s="62"/>
      <c r="X1565" s="76"/>
      <c r="Y1565" s="61"/>
      <c r="Z1565" s="163">
        <f>Tabel1[[#This Row],[prijs voorbij entry (%)]]-Tabel1[[#This Row],[Fictieve Stoploss (%)]]</f>
        <v>0</v>
      </c>
      <c r="AA1565" s="94"/>
      <c r="AB1565" s="94"/>
      <c r="AC1565" s="61"/>
      <c r="AD1565" s="61"/>
      <c r="AE1565" s="61"/>
      <c r="AF1565" s="95"/>
      <c r="AG1565" s="153">
        <f>Tabel1[[#This Row],[eindtijd]]-Tabel1[[#This Row],[starttijd]]</f>
        <v>0</v>
      </c>
      <c r="AI1565" s="59"/>
      <c r="AJ1565" s="162" t="str">
        <f>IFERROR($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1[[#This Row],[fees (%)]],"")</f>
        <v/>
      </c>
    </row>
    <row r="1566" spans="1:36" ht="15.75" customHeight="1" x14ac:dyDescent="0.35">
      <c r="A1566" s="55"/>
      <c r="B1566" s="56"/>
      <c r="C1566" s="56"/>
      <c r="D1566" s="56"/>
      <c r="E1566" s="56"/>
      <c r="F1566" s="57"/>
      <c r="G1566" s="67"/>
      <c r="H1566" s="67"/>
      <c r="I1566" s="185"/>
      <c r="J1566" s="58" t="str">
        <f>IFERROR(Tabel1[[#This Row],[risico PF (%)]]/Tabel1[[#This Row],[Fictieve Stoploss (%)]]*-1,"")</f>
        <v/>
      </c>
      <c r="K1566" s="58" t="str">
        <f>IFERROR(Tabel1[[#This Row],[risico PF (%)]]/Tabel1[[#This Row],[Stoploss optie 2 (%)]]*-1,"")</f>
        <v/>
      </c>
      <c r="L1566" s="137"/>
      <c r="M1566" s="137"/>
      <c r="N1566" s="138"/>
      <c r="O1566" s="138"/>
      <c r="P1566" s="57"/>
      <c r="Q1566" s="61"/>
      <c r="R1566" s="61"/>
      <c r="S1566" s="61"/>
      <c r="T1566" s="60"/>
      <c r="U1566" s="60"/>
      <c r="V1566" s="62"/>
      <c r="W1566" s="62"/>
      <c r="X1566" s="76"/>
      <c r="Y1566" s="61"/>
      <c r="Z1566" s="163">
        <f>Tabel1[[#This Row],[prijs voorbij entry (%)]]-Tabel1[[#This Row],[Fictieve Stoploss (%)]]</f>
        <v>0</v>
      </c>
      <c r="AA1566" s="94"/>
      <c r="AB1566" s="94"/>
      <c r="AC1566" s="61"/>
      <c r="AD1566" s="61"/>
      <c r="AE1566" s="61"/>
      <c r="AF1566" s="95"/>
      <c r="AG1566" s="153">
        <f>Tabel1[[#This Row],[eindtijd]]-Tabel1[[#This Row],[starttijd]]</f>
        <v>0</v>
      </c>
      <c r="AI1566" s="59"/>
      <c r="AJ1566" s="162" t="str">
        <f>IFERROR($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1[[#This Row],[fees (%)]],"")</f>
        <v/>
      </c>
    </row>
    <row r="1567" spans="1:36" ht="15.75" customHeight="1" x14ac:dyDescent="0.35">
      <c r="A1567" s="55"/>
      <c r="B1567" s="56"/>
      <c r="C1567" s="56"/>
      <c r="D1567" s="56"/>
      <c r="E1567" s="56"/>
      <c r="F1567" s="57"/>
      <c r="G1567" s="67"/>
      <c r="H1567" s="67"/>
      <c r="I1567" s="185"/>
      <c r="J1567" s="58" t="str">
        <f>IFERROR(Tabel1[[#This Row],[risico PF (%)]]/Tabel1[[#This Row],[Fictieve Stoploss (%)]]*-1,"")</f>
        <v/>
      </c>
      <c r="K1567" s="58" t="str">
        <f>IFERROR(Tabel1[[#This Row],[risico PF (%)]]/Tabel1[[#This Row],[Stoploss optie 2 (%)]]*-1,"")</f>
        <v/>
      </c>
      <c r="L1567" s="137"/>
      <c r="M1567" s="137"/>
      <c r="N1567" s="138"/>
      <c r="O1567" s="138"/>
      <c r="P1567" s="57"/>
      <c r="Q1567" s="61"/>
      <c r="R1567" s="61"/>
      <c r="S1567" s="61"/>
      <c r="T1567" s="60"/>
      <c r="U1567" s="60"/>
      <c r="V1567" s="62"/>
      <c r="W1567" s="62"/>
      <c r="X1567" s="76"/>
      <c r="Y1567" s="61"/>
      <c r="Z1567" s="163">
        <f>Tabel1[[#This Row],[prijs voorbij entry (%)]]-Tabel1[[#This Row],[Fictieve Stoploss (%)]]</f>
        <v>0</v>
      </c>
      <c r="AA1567" s="94"/>
      <c r="AB1567" s="94"/>
      <c r="AC1567" s="61"/>
      <c r="AD1567" s="61"/>
      <c r="AE1567" s="61"/>
      <c r="AF1567" s="95"/>
      <c r="AG1567" s="153">
        <f>Tabel1[[#This Row],[eindtijd]]-Tabel1[[#This Row],[starttijd]]</f>
        <v>0</v>
      </c>
      <c r="AI1567" s="59"/>
      <c r="AJ1567" s="162" t="str">
        <f>IFERROR($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1[[#This Row],[fees (%)]],"")</f>
        <v/>
      </c>
    </row>
    <row r="1568" spans="1:36" ht="15.75" customHeight="1" x14ac:dyDescent="0.35">
      <c r="A1568" s="55"/>
      <c r="B1568" s="56"/>
      <c r="C1568" s="56"/>
      <c r="D1568" s="56"/>
      <c r="E1568" s="56"/>
      <c r="F1568" s="57"/>
      <c r="G1568" s="67"/>
      <c r="H1568" s="67"/>
      <c r="I1568" s="185"/>
      <c r="J1568" s="58" t="str">
        <f>IFERROR(Tabel1[[#This Row],[risico PF (%)]]/Tabel1[[#This Row],[Fictieve Stoploss (%)]]*-1,"")</f>
        <v/>
      </c>
      <c r="K1568" s="58" t="str">
        <f>IFERROR(Tabel1[[#This Row],[risico PF (%)]]/Tabel1[[#This Row],[Stoploss optie 2 (%)]]*-1,"")</f>
        <v/>
      </c>
      <c r="L1568" s="137"/>
      <c r="M1568" s="137"/>
      <c r="N1568" s="138"/>
      <c r="O1568" s="138"/>
      <c r="P1568" s="57"/>
      <c r="Q1568" s="61"/>
      <c r="R1568" s="61"/>
      <c r="S1568" s="61"/>
      <c r="T1568" s="60"/>
      <c r="U1568" s="60"/>
      <c r="V1568" s="62"/>
      <c r="W1568" s="62"/>
      <c r="X1568" s="76"/>
      <c r="Y1568" s="61"/>
      <c r="Z1568" s="163">
        <f>Tabel1[[#This Row],[prijs voorbij entry (%)]]-Tabel1[[#This Row],[Fictieve Stoploss (%)]]</f>
        <v>0</v>
      </c>
      <c r="AA1568" s="94"/>
      <c r="AB1568" s="94"/>
      <c r="AC1568" s="61"/>
      <c r="AD1568" s="61"/>
      <c r="AE1568" s="61"/>
      <c r="AF1568" s="95"/>
      <c r="AG1568" s="153">
        <f>Tabel1[[#This Row],[eindtijd]]-Tabel1[[#This Row],[starttijd]]</f>
        <v>0</v>
      </c>
      <c r="AI1568" s="59"/>
      <c r="AJ1568" s="162" t="str">
        <f>IFERROR($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1[[#This Row],[fees (%)]],"")</f>
        <v/>
      </c>
    </row>
    <row r="1569" spans="1:36" ht="15.75" customHeight="1" x14ac:dyDescent="0.35">
      <c r="A1569" s="55"/>
      <c r="B1569" s="56"/>
      <c r="C1569" s="56"/>
      <c r="D1569" s="56"/>
      <c r="E1569" s="56"/>
      <c r="F1569" s="57"/>
      <c r="G1569" s="67"/>
      <c r="H1569" s="67"/>
      <c r="I1569" s="185"/>
      <c r="J1569" s="58" t="str">
        <f>IFERROR(Tabel1[[#This Row],[risico PF (%)]]/Tabel1[[#This Row],[Fictieve Stoploss (%)]]*-1,"")</f>
        <v/>
      </c>
      <c r="K1569" s="58" t="str">
        <f>IFERROR(Tabel1[[#This Row],[risico PF (%)]]/Tabel1[[#This Row],[Stoploss optie 2 (%)]]*-1,"")</f>
        <v/>
      </c>
      <c r="L1569" s="137"/>
      <c r="M1569" s="137"/>
      <c r="N1569" s="138"/>
      <c r="O1569" s="138"/>
      <c r="P1569" s="57"/>
      <c r="Q1569" s="61"/>
      <c r="R1569" s="61"/>
      <c r="S1569" s="61"/>
      <c r="T1569" s="60"/>
      <c r="U1569" s="60"/>
      <c r="V1569" s="62"/>
      <c r="W1569" s="62"/>
      <c r="X1569" s="76"/>
      <c r="Y1569" s="61"/>
      <c r="Z1569" s="163">
        <f>Tabel1[[#This Row],[prijs voorbij entry (%)]]-Tabel1[[#This Row],[Fictieve Stoploss (%)]]</f>
        <v>0</v>
      </c>
      <c r="AA1569" s="94"/>
      <c r="AB1569" s="94"/>
      <c r="AC1569" s="61"/>
      <c r="AD1569" s="61"/>
      <c r="AE1569" s="61"/>
      <c r="AF1569" s="95"/>
      <c r="AG1569" s="153">
        <f>Tabel1[[#This Row],[eindtijd]]-Tabel1[[#This Row],[starttijd]]</f>
        <v>0</v>
      </c>
      <c r="AI1569" s="59"/>
      <c r="AJ1569" s="162" t="str">
        <f>IFERROR($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1[[#This Row],[fees (%)]],"")</f>
        <v/>
      </c>
    </row>
    <row r="1570" spans="1:36" ht="15.75" customHeight="1" x14ac:dyDescent="0.35">
      <c r="A1570" s="55"/>
      <c r="B1570" s="56"/>
      <c r="C1570" s="56"/>
      <c r="D1570" s="56"/>
      <c r="E1570" s="56"/>
      <c r="F1570" s="57"/>
      <c r="G1570" s="67"/>
      <c r="H1570" s="67"/>
      <c r="I1570" s="185"/>
      <c r="J1570" s="58" t="str">
        <f>IFERROR(Tabel1[[#This Row],[risico PF (%)]]/Tabel1[[#This Row],[Fictieve Stoploss (%)]]*-1,"")</f>
        <v/>
      </c>
      <c r="K1570" s="58" t="str">
        <f>IFERROR(Tabel1[[#This Row],[risico PF (%)]]/Tabel1[[#This Row],[Stoploss optie 2 (%)]]*-1,"")</f>
        <v/>
      </c>
      <c r="L1570" s="137"/>
      <c r="M1570" s="137"/>
      <c r="N1570" s="138"/>
      <c r="O1570" s="138"/>
      <c r="P1570" s="57"/>
      <c r="Q1570" s="61"/>
      <c r="R1570" s="61"/>
      <c r="S1570" s="61"/>
      <c r="T1570" s="60"/>
      <c r="U1570" s="60"/>
      <c r="V1570" s="62"/>
      <c r="W1570" s="62"/>
      <c r="X1570" s="76"/>
      <c r="Y1570" s="61"/>
      <c r="Z1570" s="163">
        <f>Tabel1[[#This Row],[prijs voorbij entry (%)]]-Tabel1[[#This Row],[Fictieve Stoploss (%)]]</f>
        <v>0</v>
      </c>
      <c r="AA1570" s="94"/>
      <c r="AB1570" s="94"/>
      <c r="AC1570" s="61"/>
      <c r="AD1570" s="61"/>
      <c r="AE1570" s="61"/>
      <c r="AF1570" s="95"/>
      <c r="AG1570" s="153">
        <f>Tabel1[[#This Row],[eindtijd]]-Tabel1[[#This Row],[starttijd]]</f>
        <v>0</v>
      </c>
      <c r="AI1570" s="59"/>
      <c r="AJ1570" s="162" t="str">
        <f>IFERROR($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1[[#This Row],[fees (%)]],"")</f>
        <v/>
      </c>
    </row>
    <row r="1571" spans="1:36" ht="15.75" customHeight="1" x14ac:dyDescent="0.35">
      <c r="A1571" s="55"/>
      <c r="B1571" s="56"/>
      <c r="C1571" s="56"/>
      <c r="D1571" s="56"/>
      <c r="E1571" s="56"/>
      <c r="F1571" s="57"/>
      <c r="G1571" s="67"/>
      <c r="H1571" s="67"/>
      <c r="I1571" s="185"/>
      <c r="J1571" s="58" t="str">
        <f>IFERROR(Tabel1[[#This Row],[risico PF (%)]]/Tabel1[[#This Row],[Fictieve Stoploss (%)]]*-1,"")</f>
        <v/>
      </c>
      <c r="K1571" s="58" t="str">
        <f>IFERROR(Tabel1[[#This Row],[risico PF (%)]]/Tabel1[[#This Row],[Stoploss optie 2 (%)]]*-1,"")</f>
        <v/>
      </c>
      <c r="L1571" s="137"/>
      <c r="M1571" s="137"/>
      <c r="N1571" s="138"/>
      <c r="O1571" s="138"/>
      <c r="P1571" s="57"/>
      <c r="Q1571" s="61"/>
      <c r="R1571" s="61"/>
      <c r="S1571" s="61"/>
      <c r="T1571" s="60"/>
      <c r="U1571" s="60"/>
      <c r="V1571" s="62"/>
      <c r="W1571" s="62"/>
      <c r="X1571" s="76"/>
      <c r="Y1571" s="61"/>
      <c r="Z1571" s="163">
        <f>Tabel1[[#This Row],[prijs voorbij entry (%)]]-Tabel1[[#This Row],[Fictieve Stoploss (%)]]</f>
        <v>0</v>
      </c>
      <c r="AA1571" s="94"/>
      <c r="AB1571" s="94"/>
      <c r="AC1571" s="61"/>
      <c r="AD1571" s="61"/>
      <c r="AE1571" s="61"/>
      <c r="AF1571" s="95"/>
      <c r="AG1571" s="153">
        <f>Tabel1[[#This Row],[eindtijd]]-Tabel1[[#This Row],[starttijd]]</f>
        <v>0</v>
      </c>
      <c r="AI1571" s="59"/>
      <c r="AJ1571" s="162" t="str">
        <f>IFERROR($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1[[#This Row],[fees (%)]],"")</f>
        <v/>
      </c>
    </row>
    <row r="1572" spans="1:36" ht="15.75" customHeight="1" x14ac:dyDescent="0.35">
      <c r="A1572" s="55"/>
      <c r="B1572" s="56"/>
      <c r="C1572" s="56"/>
      <c r="D1572" s="56"/>
      <c r="E1572" s="56"/>
      <c r="F1572" s="57"/>
      <c r="G1572" s="67"/>
      <c r="H1572" s="67"/>
      <c r="I1572" s="185"/>
      <c r="J1572" s="58" t="str">
        <f>IFERROR(Tabel1[[#This Row],[risico PF (%)]]/Tabel1[[#This Row],[Fictieve Stoploss (%)]]*-1,"")</f>
        <v/>
      </c>
      <c r="K1572" s="58" t="str">
        <f>IFERROR(Tabel1[[#This Row],[risico PF (%)]]/Tabel1[[#This Row],[Stoploss optie 2 (%)]]*-1,"")</f>
        <v/>
      </c>
      <c r="L1572" s="137"/>
      <c r="M1572" s="137"/>
      <c r="N1572" s="138"/>
      <c r="O1572" s="138"/>
      <c r="P1572" s="57"/>
      <c r="Q1572" s="61"/>
      <c r="R1572" s="61"/>
      <c r="S1572" s="61"/>
      <c r="T1572" s="60"/>
      <c r="U1572" s="60"/>
      <c r="V1572" s="62"/>
      <c r="W1572" s="62"/>
      <c r="X1572" s="76"/>
      <c r="Y1572" s="61"/>
      <c r="Z1572" s="163">
        <f>Tabel1[[#This Row],[prijs voorbij entry (%)]]-Tabel1[[#This Row],[Fictieve Stoploss (%)]]</f>
        <v>0</v>
      </c>
      <c r="AA1572" s="94"/>
      <c r="AB1572" s="94"/>
      <c r="AC1572" s="61"/>
      <c r="AD1572" s="61"/>
      <c r="AE1572" s="61"/>
      <c r="AF1572" s="95"/>
      <c r="AG1572" s="153">
        <f>Tabel1[[#This Row],[eindtijd]]-Tabel1[[#This Row],[starttijd]]</f>
        <v>0</v>
      </c>
      <c r="AI1572" s="59"/>
      <c r="AJ1572" s="162" t="str">
        <f>IFERROR($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1[[#This Row],[fees (%)]],"")</f>
        <v/>
      </c>
    </row>
    <row r="1573" spans="1:36" ht="15.75" customHeight="1" x14ac:dyDescent="0.35">
      <c r="A1573" s="55"/>
      <c r="B1573" s="56"/>
      <c r="C1573" s="56"/>
      <c r="D1573" s="56"/>
      <c r="E1573" s="56"/>
      <c r="F1573" s="57"/>
      <c r="G1573" s="67"/>
      <c r="H1573" s="67"/>
      <c r="I1573" s="185"/>
      <c r="J1573" s="58" t="str">
        <f>IFERROR(Tabel1[[#This Row],[risico PF (%)]]/Tabel1[[#This Row],[Fictieve Stoploss (%)]]*-1,"")</f>
        <v/>
      </c>
      <c r="K1573" s="58" t="str">
        <f>IFERROR(Tabel1[[#This Row],[risico PF (%)]]/Tabel1[[#This Row],[Stoploss optie 2 (%)]]*-1,"")</f>
        <v/>
      </c>
      <c r="L1573" s="137"/>
      <c r="M1573" s="137"/>
      <c r="N1573" s="138"/>
      <c r="O1573" s="138"/>
      <c r="P1573" s="57"/>
      <c r="Q1573" s="61"/>
      <c r="R1573" s="61"/>
      <c r="S1573" s="61"/>
      <c r="T1573" s="60"/>
      <c r="U1573" s="60"/>
      <c r="V1573" s="62"/>
      <c r="W1573" s="62"/>
      <c r="X1573" s="76"/>
      <c r="Y1573" s="61"/>
      <c r="Z1573" s="163">
        <f>Tabel1[[#This Row],[prijs voorbij entry (%)]]-Tabel1[[#This Row],[Fictieve Stoploss (%)]]</f>
        <v>0</v>
      </c>
      <c r="AA1573" s="94"/>
      <c r="AB1573" s="94"/>
      <c r="AC1573" s="61"/>
      <c r="AD1573" s="61"/>
      <c r="AE1573" s="61"/>
      <c r="AF1573" s="95"/>
      <c r="AG1573" s="153">
        <f>Tabel1[[#This Row],[eindtijd]]-Tabel1[[#This Row],[starttijd]]</f>
        <v>0</v>
      </c>
      <c r="AI1573" s="59"/>
      <c r="AJ1573" s="162" t="str">
        <f>IFERROR($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1[[#This Row],[fees (%)]],"")</f>
        <v/>
      </c>
    </row>
    <row r="1574" spans="1:36" ht="15.75" customHeight="1" x14ac:dyDescent="0.35">
      <c r="A1574" s="55"/>
      <c r="B1574" s="56"/>
      <c r="C1574" s="56"/>
      <c r="D1574" s="56"/>
      <c r="E1574" s="56"/>
      <c r="F1574" s="57"/>
      <c r="G1574" s="67"/>
      <c r="H1574" s="67"/>
      <c r="I1574" s="185"/>
      <c r="J1574" s="58" t="str">
        <f>IFERROR(Tabel1[[#This Row],[risico PF (%)]]/Tabel1[[#This Row],[Fictieve Stoploss (%)]]*-1,"")</f>
        <v/>
      </c>
      <c r="K1574" s="58" t="str">
        <f>IFERROR(Tabel1[[#This Row],[risico PF (%)]]/Tabel1[[#This Row],[Stoploss optie 2 (%)]]*-1,"")</f>
        <v/>
      </c>
      <c r="L1574" s="137"/>
      <c r="M1574" s="137"/>
      <c r="N1574" s="138"/>
      <c r="O1574" s="138"/>
      <c r="P1574" s="57"/>
      <c r="Q1574" s="61"/>
      <c r="R1574" s="61"/>
      <c r="S1574" s="61"/>
      <c r="T1574" s="60"/>
      <c r="U1574" s="60"/>
      <c r="V1574" s="62"/>
      <c r="W1574" s="62"/>
      <c r="X1574" s="76"/>
      <c r="Y1574" s="61"/>
      <c r="Z1574" s="163">
        <f>Tabel1[[#This Row],[prijs voorbij entry (%)]]-Tabel1[[#This Row],[Fictieve Stoploss (%)]]</f>
        <v>0</v>
      </c>
      <c r="AA1574" s="94"/>
      <c r="AB1574" s="94"/>
      <c r="AC1574" s="61"/>
      <c r="AD1574" s="61"/>
      <c r="AE1574" s="61"/>
      <c r="AF1574" s="95"/>
      <c r="AG1574" s="153">
        <f>Tabel1[[#This Row],[eindtijd]]-Tabel1[[#This Row],[starttijd]]</f>
        <v>0</v>
      </c>
      <c r="AI1574" s="59"/>
      <c r="AJ1574" s="162" t="str">
        <f>IFERROR($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1[[#This Row],[fees (%)]],"")</f>
        <v/>
      </c>
    </row>
    <row r="1575" spans="1:36" ht="15.75" customHeight="1" x14ac:dyDescent="0.35">
      <c r="A1575" s="55"/>
      <c r="B1575" s="56"/>
      <c r="C1575" s="56"/>
      <c r="D1575" s="56"/>
      <c r="E1575" s="56"/>
      <c r="F1575" s="57"/>
      <c r="G1575" s="67"/>
      <c r="H1575" s="67"/>
      <c r="I1575" s="185"/>
      <c r="J1575" s="58" t="str">
        <f>IFERROR(Tabel1[[#This Row],[risico PF (%)]]/Tabel1[[#This Row],[Fictieve Stoploss (%)]]*-1,"")</f>
        <v/>
      </c>
      <c r="K1575" s="58" t="str">
        <f>IFERROR(Tabel1[[#This Row],[risico PF (%)]]/Tabel1[[#This Row],[Stoploss optie 2 (%)]]*-1,"")</f>
        <v/>
      </c>
      <c r="L1575" s="137"/>
      <c r="M1575" s="137"/>
      <c r="N1575" s="138"/>
      <c r="O1575" s="138"/>
      <c r="P1575" s="57"/>
      <c r="Q1575" s="61"/>
      <c r="R1575" s="61"/>
      <c r="S1575" s="61"/>
      <c r="T1575" s="60"/>
      <c r="U1575" s="60"/>
      <c r="V1575" s="62"/>
      <c r="W1575" s="62"/>
      <c r="X1575" s="76"/>
      <c r="Y1575" s="61"/>
      <c r="Z1575" s="163">
        <f>Tabel1[[#This Row],[prijs voorbij entry (%)]]-Tabel1[[#This Row],[Fictieve Stoploss (%)]]</f>
        <v>0</v>
      </c>
      <c r="AA1575" s="94"/>
      <c r="AB1575" s="94"/>
      <c r="AC1575" s="61"/>
      <c r="AD1575" s="61"/>
      <c r="AE1575" s="61"/>
      <c r="AF1575" s="95"/>
      <c r="AG1575" s="153">
        <f>Tabel1[[#This Row],[eindtijd]]-Tabel1[[#This Row],[starttijd]]</f>
        <v>0</v>
      </c>
      <c r="AI1575" s="59"/>
      <c r="AJ1575" s="162" t="str">
        <f>IFERROR($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1[[#This Row],[fees (%)]],"")</f>
        <v/>
      </c>
    </row>
    <row r="1576" spans="1:36" ht="15.75" customHeight="1" x14ac:dyDescent="0.35">
      <c r="A1576" s="55"/>
      <c r="B1576" s="56"/>
      <c r="C1576" s="56"/>
      <c r="D1576" s="56"/>
      <c r="E1576" s="56"/>
      <c r="F1576" s="57"/>
      <c r="G1576" s="67"/>
      <c r="H1576" s="67"/>
      <c r="I1576" s="185"/>
      <c r="J1576" s="58" t="str">
        <f>IFERROR(Tabel1[[#This Row],[risico PF (%)]]/Tabel1[[#This Row],[Fictieve Stoploss (%)]]*-1,"")</f>
        <v/>
      </c>
      <c r="K1576" s="58" t="str">
        <f>IFERROR(Tabel1[[#This Row],[risico PF (%)]]/Tabel1[[#This Row],[Stoploss optie 2 (%)]]*-1,"")</f>
        <v/>
      </c>
      <c r="L1576" s="137"/>
      <c r="M1576" s="137"/>
      <c r="N1576" s="138"/>
      <c r="O1576" s="138"/>
      <c r="P1576" s="57"/>
      <c r="Q1576" s="61"/>
      <c r="R1576" s="61"/>
      <c r="S1576" s="61"/>
      <c r="T1576" s="60"/>
      <c r="U1576" s="60"/>
      <c r="V1576" s="62"/>
      <c r="W1576" s="62"/>
      <c r="X1576" s="76"/>
      <c r="Y1576" s="61"/>
      <c r="Z1576" s="163">
        <f>Tabel1[[#This Row],[prijs voorbij entry (%)]]-Tabel1[[#This Row],[Fictieve Stoploss (%)]]</f>
        <v>0</v>
      </c>
      <c r="AA1576" s="94"/>
      <c r="AB1576" s="94"/>
      <c r="AC1576" s="61"/>
      <c r="AD1576" s="61"/>
      <c r="AE1576" s="61"/>
      <c r="AF1576" s="95"/>
      <c r="AG1576" s="153">
        <f>Tabel1[[#This Row],[eindtijd]]-Tabel1[[#This Row],[starttijd]]</f>
        <v>0</v>
      </c>
      <c r="AI1576" s="59"/>
      <c r="AJ1576" s="162" t="str">
        <f>IFERROR($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1[[#This Row],[fees (%)]],"")</f>
        <v/>
      </c>
    </row>
    <row r="1577" spans="1:36" ht="15.75" customHeight="1" x14ac:dyDescent="0.35">
      <c r="A1577" s="55"/>
      <c r="B1577" s="56"/>
      <c r="C1577" s="56"/>
      <c r="D1577" s="56"/>
      <c r="E1577" s="56"/>
      <c r="F1577" s="57"/>
      <c r="G1577" s="67"/>
      <c r="H1577" s="67"/>
      <c r="I1577" s="185"/>
      <c r="J1577" s="58" t="str">
        <f>IFERROR(Tabel1[[#This Row],[risico PF (%)]]/Tabel1[[#This Row],[Fictieve Stoploss (%)]]*-1,"")</f>
        <v/>
      </c>
      <c r="K1577" s="58" t="str">
        <f>IFERROR(Tabel1[[#This Row],[risico PF (%)]]/Tabel1[[#This Row],[Stoploss optie 2 (%)]]*-1,"")</f>
        <v/>
      </c>
      <c r="L1577" s="137"/>
      <c r="M1577" s="137"/>
      <c r="N1577" s="138"/>
      <c r="O1577" s="138"/>
      <c r="P1577" s="57"/>
      <c r="Q1577" s="61"/>
      <c r="R1577" s="61"/>
      <c r="S1577" s="61"/>
      <c r="T1577" s="60"/>
      <c r="U1577" s="60"/>
      <c r="V1577" s="62"/>
      <c r="W1577" s="62"/>
      <c r="X1577" s="76"/>
      <c r="Y1577" s="61"/>
      <c r="Z1577" s="163">
        <f>Tabel1[[#This Row],[prijs voorbij entry (%)]]-Tabel1[[#This Row],[Fictieve Stoploss (%)]]</f>
        <v>0</v>
      </c>
      <c r="AA1577" s="94"/>
      <c r="AB1577" s="94"/>
      <c r="AC1577" s="61"/>
      <c r="AD1577" s="61"/>
      <c r="AE1577" s="61"/>
      <c r="AF1577" s="95"/>
      <c r="AG1577" s="153">
        <f>Tabel1[[#This Row],[eindtijd]]-Tabel1[[#This Row],[starttijd]]</f>
        <v>0</v>
      </c>
      <c r="AI1577" s="59"/>
      <c r="AJ1577" s="162" t="str">
        <f>IFERROR($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1[[#This Row],[fees (%)]],"")</f>
        <v/>
      </c>
    </row>
    <row r="1578" spans="1:36" ht="15.75" customHeight="1" x14ac:dyDescent="0.35">
      <c r="A1578" s="55"/>
      <c r="B1578" s="56"/>
      <c r="C1578" s="56"/>
      <c r="D1578" s="56"/>
      <c r="E1578" s="56"/>
      <c r="F1578" s="57"/>
      <c r="G1578" s="67"/>
      <c r="H1578" s="67"/>
      <c r="I1578" s="185"/>
      <c r="J1578" s="58" t="str">
        <f>IFERROR(Tabel1[[#This Row],[risico PF (%)]]/Tabel1[[#This Row],[Fictieve Stoploss (%)]]*-1,"")</f>
        <v/>
      </c>
      <c r="K1578" s="58" t="str">
        <f>IFERROR(Tabel1[[#This Row],[risico PF (%)]]/Tabel1[[#This Row],[Stoploss optie 2 (%)]]*-1,"")</f>
        <v/>
      </c>
      <c r="L1578" s="137"/>
      <c r="M1578" s="137"/>
      <c r="N1578" s="138"/>
      <c r="O1578" s="138"/>
      <c r="P1578" s="57"/>
      <c r="Q1578" s="61"/>
      <c r="R1578" s="61"/>
      <c r="S1578" s="61"/>
      <c r="T1578" s="60"/>
      <c r="U1578" s="60"/>
      <c r="V1578" s="62"/>
      <c r="W1578" s="62"/>
      <c r="X1578" s="76"/>
      <c r="Y1578" s="61"/>
      <c r="Z1578" s="163">
        <f>Tabel1[[#This Row],[prijs voorbij entry (%)]]-Tabel1[[#This Row],[Fictieve Stoploss (%)]]</f>
        <v>0</v>
      </c>
      <c r="AA1578" s="94"/>
      <c r="AB1578" s="94"/>
      <c r="AC1578" s="61"/>
      <c r="AD1578" s="61"/>
      <c r="AE1578" s="61"/>
      <c r="AF1578" s="95"/>
      <c r="AG1578" s="153">
        <f>Tabel1[[#This Row],[eindtijd]]-Tabel1[[#This Row],[starttijd]]</f>
        <v>0</v>
      </c>
      <c r="AI1578" s="59"/>
      <c r="AJ1578" s="162" t="str">
        <f>IFERROR($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1[[#This Row],[fees (%)]],"")</f>
        <v/>
      </c>
    </row>
    <row r="1579" spans="1:36" ht="15.75" customHeight="1" x14ac:dyDescent="0.35">
      <c r="A1579" s="55"/>
      <c r="B1579" s="56"/>
      <c r="C1579" s="56"/>
      <c r="D1579" s="56"/>
      <c r="E1579" s="56"/>
      <c r="F1579" s="57"/>
      <c r="G1579" s="67"/>
      <c r="H1579" s="67"/>
      <c r="I1579" s="185"/>
      <c r="J1579" s="58" t="str">
        <f>IFERROR(Tabel1[[#This Row],[risico PF (%)]]/Tabel1[[#This Row],[Fictieve Stoploss (%)]]*-1,"")</f>
        <v/>
      </c>
      <c r="K1579" s="58" t="str">
        <f>IFERROR(Tabel1[[#This Row],[risico PF (%)]]/Tabel1[[#This Row],[Stoploss optie 2 (%)]]*-1,"")</f>
        <v/>
      </c>
      <c r="L1579" s="137"/>
      <c r="M1579" s="137"/>
      <c r="N1579" s="138"/>
      <c r="O1579" s="138"/>
      <c r="P1579" s="57"/>
      <c r="Q1579" s="61"/>
      <c r="R1579" s="61"/>
      <c r="S1579" s="61"/>
      <c r="T1579" s="60"/>
      <c r="U1579" s="60"/>
      <c r="V1579" s="62"/>
      <c r="W1579" s="62"/>
      <c r="X1579" s="76"/>
      <c r="Y1579" s="61"/>
      <c r="Z1579" s="163">
        <f>Tabel1[[#This Row],[prijs voorbij entry (%)]]-Tabel1[[#This Row],[Fictieve Stoploss (%)]]</f>
        <v>0</v>
      </c>
      <c r="AA1579" s="94"/>
      <c r="AB1579" s="94"/>
      <c r="AC1579" s="61"/>
      <c r="AD1579" s="61"/>
      <c r="AE1579" s="61"/>
      <c r="AF1579" s="95"/>
      <c r="AG1579" s="153">
        <f>Tabel1[[#This Row],[eindtijd]]-Tabel1[[#This Row],[starttijd]]</f>
        <v>0</v>
      </c>
      <c r="AI1579" s="59"/>
      <c r="AJ1579" s="162" t="str">
        <f>IFERROR($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1[[#This Row],[fees (%)]],"")</f>
        <v/>
      </c>
    </row>
    <row r="1580" spans="1:36" ht="15.75" customHeight="1" x14ac:dyDescent="0.35">
      <c r="A1580" s="55"/>
      <c r="B1580" s="56"/>
      <c r="C1580" s="56"/>
      <c r="D1580" s="56"/>
      <c r="E1580" s="56"/>
      <c r="F1580" s="57"/>
      <c r="G1580" s="67"/>
      <c r="H1580" s="67"/>
      <c r="I1580" s="185"/>
      <c r="J1580" s="58" t="str">
        <f>IFERROR(Tabel1[[#This Row],[risico PF (%)]]/Tabel1[[#This Row],[Fictieve Stoploss (%)]]*-1,"")</f>
        <v/>
      </c>
      <c r="K1580" s="58" t="str">
        <f>IFERROR(Tabel1[[#This Row],[risico PF (%)]]/Tabel1[[#This Row],[Stoploss optie 2 (%)]]*-1,"")</f>
        <v/>
      </c>
      <c r="L1580" s="137"/>
      <c r="M1580" s="137"/>
      <c r="N1580" s="138"/>
      <c r="O1580" s="138"/>
      <c r="P1580" s="57"/>
      <c r="Q1580" s="61"/>
      <c r="R1580" s="61"/>
      <c r="S1580" s="61"/>
      <c r="T1580" s="60"/>
      <c r="U1580" s="60"/>
      <c r="V1580" s="62"/>
      <c r="W1580" s="62"/>
      <c r="X1580" s="76"/>
      <c r="Y1580" s="61"/>
      <c r="Z1580" s="163">
        <f>Tabel1[[#This Row],[prijs voorbij entry (%)]]-Tabel1[[#This Row],[Fictieve Stoploss (%)]]</f>
        <v>0</v>
      </c>
      <c r="AA1580" s="94"/>
      <c r="AB1580" s="94"/>
      <c r="AC1580" s="61"/>
      <c r="AD1580" s="61"/>
      <c r="AE1580" s="61"/>
      <c r="AF1580" s="95"/>
      <c r="AG1580" s="153">
        <f>Tabel1[[#This Row],[eindtijd]]-Tabel1[[#This Row],[starttijd]]</f>
        <v>0</v>
      </c>
      <c r="AI1580" s="59"/>
      <c r="AJ1580" s="162" t="str">
        <f>IFERROR($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1[[#This Row],[fees (%)]],"")</f>
        <v/>
      </c>
    </row>
    <row r="1581" spans="1:36" ht="15.75" customHeight="1" x14ac:dyDescent="0.35">
      <c r="A1581" s="55"/>
      <c r="B1581" s="56"/>
      <c r="C1581" s="56"/>
      <c r="D1581" s="56"/>
      <c r="E1581" s="56"/>
      <c r="F1581" s="57"/>
      <c r="G1581" s="67"/>
      <c r="H1581" s="67"/>
      <c r="I1581" s="185"/>
      <c r="J1581" s="58" t="str">
        <f>IFERROR(Tabel1[[#This Row],[risico PF (%)]]/Tabel1[[#This Row],[Fictieve Stoploss (%)]]*-1,"")</f>
        <v/>
      </c>
      <c r="K1581" s="58" t="str">
        <f>IFERROR(Tabel1[[#This Row],[risico PF (%)]]/Tabel1[[#This Row],[Stoploss optie 2 (%)]]*-1,"")</f>
        <v/>
      </c>
      <c r="L1581" s="137"/>
      <c r="M1581" s="137"/>
      <c r="N1581" s="138"/>
      <c r="O1581" s="138"/>
      <c r="P1581" s="57"/>
      <c r="Q1581" s="61"/>
      <c r="R1581" s="61"/>
      <c r="S1581" s="61"/>
      <c r="T1581" s="60"/>
      <c r="U1581" s="60"/>
      <c r="V1581" s="62"/>
      <c r="W1581" s="62"/>
      <c r="X1581" s="76"/>
      <c r="Y1581" s="61"/>
      <c r="Z1581" s="163">
        <f>Tabel1[[#This Row],[prijs voorbij entry (%)]]-Tabel1[[#This Row],[Fictieve Stoploss (%)]]</f>
        <v>0</v>
      </c>
      <c r="AA1581" s="94"/>
      <c r="AB1581" s="94"/>
      <c r="AC1581" s="61"/>
      <c r="AD1581" s="61"/>
      <c r="AE1581" s="61"/>
      <c r="AF1581" s="95"/>
      <c r="AG1581" s="153">
        <f>Tabel1[[#This Row],[eindtijd]]-Tabel1[[#This Row],[starttijd]]</f>
        <v>0</v>
      </c>
      <c r="AI1581" s="59"/>
      <c r="AJ1581" s="162" t="str">
        <f>IFERROR($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1[[#This Row],[fees (%)]],"")</f>
        <v/>
      </c>
    </row>
    <row r="1582" spans="1:36" ht="15.75" customHeight="1" x14ac:dyDescent="0.35">
      <c r="A1582" s="55"/>
      <c r="B1582" s="56"/>
      <c r="C1582" s="56"/>
      <c r="D1582" s="56"/>
      <c r="E1582" s="56"/>
      <c r="F1582" s="57"/>
      <c r="G1582" s="67"/>
      <c r="H1582" s="67"/>
      <c r="I1582" s="185"/>
      <c r="J1582" s="58" t="str">
        <f>IFERROR(Tabel1[[#This Row],[risico PF (%)]]/Tabel1[[#This Row],[Fictieve Stoploss (%)]]*-1,"")</f>
        <v/>
      </c>
      <c r="K1582" s="58" t="str">
        <f>IFERROR(Tabel1[[#This Row],[risico PF (%)]]/Tabel1[[#This Row],[Stoploss optie 2 (%)]]*-1,"")</f>
        <v/>
      </c>
      <c r="L1582" s="137"/>
      <c r="M1582" s="137"/>
      <c r="N1582" s="138"/>
      <c r="O1582" s="138"/>
      <c r="P1582" s="57"/>
      <c r="Q1582" s="61"/>
      <c r="R1582" s="61"/>
      <c r="S1582" s="61"/>
      <c r="T1582" s="60"/>
      <c r="U1582" s="60"/>
      <c r="V1582" s="62"/>
      <c r="W1582" s="62"/>
      <c r="X1582" s="76"/>
      <c r="Y1582" s="61"/>
      <c r="Z1582" s="163">
        <f>Tabel1[[#This Row],[prijs voorbij entry (%)]]-Tabel1[[#This Row],[Fictieve Stoploss (%)]]</f>
        <v>0</v>
      </c>
      <c r="AA1582" s="94"/>
      <c r="AB1582" s="94"/>
      <c r="AC1582" s="61"/>
      <c r="AD1582" s="61"/>
      <c r="AE1582" s="61"/>
      <c r="AF1582" s="95"/>
      <c r="AG1582" s="153">
        <f>Tabel1[[#This Row],[eindtijd]]-Tabel1[[#This Row],[starttijd]]</f>
        <v>0</v>
      </c>
      <c r="AI1582" s="59"/>
      <c r="AJ1582" s="162" t="str">
        <f>IFERROR($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1[[#This Row],[fees (%)]],"")</f>
        <v/>
      </c>
    </row>
    <row r="1583" spans="1:36" ht="15.75" customHeight="1" x14ac:dyDescent="0.35">
      <c r="A1583" s="55"/>
      <c r="B1583" s="56"/>
      <c r="C1583" s="56"/>
      <c r="D1583" s="56"/>
      <c r="E1583" s="56"/>
      <c r="F1583" s="57"/>
      <c r="G1583" s="67"/>
      <c r="H1583" s="67"/>
      <c r="I1583" s="185"/>
      <c r="J1583" s="58" t="str">
        <f>IFERROR(Tabel1[[#This Row],[risico PF (%)]]/Tabel1[[#This Row],[Fictieve Stoploss (%)]]*-1,"")</f>
        <v/>
      </c>
      <c r="K1583" s="58" t="str">
        <f>IFERROR(Tabel1[[#This Row],[risico PF (%)]]/Tabel1[[#This Row],[Stoploss optie 2 (%)]]*-1,"")</f>
        <v/>
      </c>
      <c r="L1583" s="137"/>
      <c r="M1583" s="137"/>
      <c r="N1583" s="138"/>
      <c r="O1583" s="138"/>
      <c r="P1583" s="57"/>
      <c r="Q1583" s="61"/>
      <c r="R1583" s="61"/>
      <c r="S1583" s="61"/>
      <c r="T1583" s="60"/>
      <c r="U1583" s="60"/>
      <c r="V1583" s="62"/>
      <c r="W1583" s="62"/>
      <c r="X1583" s="76"/>
      <c r="Y1583" s="61"/>
      <c r="Z1583" s="163">
        <f>Tabel1[[#This Row],[prijs voorbij entry (%)]]-Tabel1[[#This Row],[Fictieve Stoploss (%)]]</f>
        <v>0</v>
      </c>
      <c r="AA1583" s="94"/>
      <c r="AB1583" s="94"/>
      <c r="AC1583" s="61"/>
      <c r="AD1583" s="61"/>
      <c r="AE1583" s="61"/>
      <c r="AF1583" s="95"/>
      <c r="AG1583" s="153">
        <f>Tabel1[[#This Row],[eindtijd]]-Tabel1[[#This Row],[starttijd]]</f>
        <v>0</v>
      </c>
      <c r="AI1583" s="59"/>
      <c r="AJ1583" s="162" t="str">
        <f>IFERROR($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1[[#This Row],[fees (%)]],"")</f>
        <v/>
      </c>
    </row>
    <row r="1584" spans="1:36" ht="15.75" customHeight="1" x14ac:dyDescent="0.35">
      <c r="A1584" s="55"/>
      <c r="B1584" s="56"/>
      <c r="C1584" s="56"/>
      <c r="D1584" s="56"/>
      <c r="E1584" s="56"/>
      <c r="F1584" s="57"/>
      <c r="G1584" s="67"/>
      <c r="H1584" s="67"/>
      <c r="I1584" s="185"/>
      <c r="J1584" s="58" t="str">
        <f>IFERROR(Tabel1[[#This Row],[risico PF (%)]]/Tabel1[[#This Row],[Fictieve Stoploss (%)]]*-1,"")</f>
        <v/>
      </c>
      <c r="K1584" s="58" t="str">
        <f>IFERROR(Tabel1[[#This Row],[risico PF (%)]]/Tabel1[[#This Row],[Stoploss optie 2 (%)]]*-1,"")</f>
        <v/>
      </c>
      <c r="L1584" s="137"/>
      <c r="M1584" s="137"/>
      <c r="N1584" s="138"/>
      <c r="O1584" s="138"/>
      <c r="P1584" s="57"/>
      <c r="Q1584" s="61"/>
      <c r="R1584" s="61"/>
      <c r="S1584" s="61"/>
      <c r="T1584" s="60"/>
      <c r="U1584" s="60"/>
      <c r="V1584" s="62"/>
      <c r="W1584" s="62"/>
      <c r="X1584" s="76"/>
      <c r="Y1584" s="61"/>
      <c r="Z1584" s="163">
        <f>Tabel1[[#This Row],[prijs voorbij entry (%)]]-Tabel1[[#This Row],[Fictieve Stoploss (%)]]</f>
        <v>0</v>
      </c>
      <c r="AA1584" s="94"/>
      <c r="AB1584" s="94"/>
      <c r="AC1584" s="61"/>
      <c r="AD1584" s="61"/>
      <c r="AE1584" s="61"/>
      <c r="AF1584" s="95"/>
      <c r="AG1584" s="153">
        <f>Tabel1[[#This Row],[eindtijd]]-Tabel1[[#This Row],[starttijd]]</f>
        <v>0</v>
      </c>
      <c r="AI1584" s="59"/>
      <c r="AJ1584" s="162" t="str">
        <f>IFERROR($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1[[#This Row],[fees (%)]],"")</f>
        <v/>
      </c>
    </row>
    <row r="1585" spans="1:36" ht="15.75" customHeight="1" x14ac:dyDescent="0.35">
      <c r="A1585" s="55"/>
      <c r="B1585" s="56"/>
      <c r="C1585" s="56"/>
      <c r="D1585" s="56"/>
      <c r="E1585" s="56"/>
      <c r="F1585" s="57"/>
      <c r="G1585" s="67"/>
      <c r="H1585" s="67"/>
      <c r="I1585" s="185"/>
      <c r="J1585" s="58" t="str">
        <f>IFERROR(Tabel1[[#This Row],[risico PF (%)]]/Tabel1[[#This Row],[Fictieve Stoploss (%)]]*-1,"")</f>
        <v/>
      </c>
      <c r="K1585" s="58" t="str">
        <f>IFERROR(Tabel1[[#This Row],[risico PF (%)]]/Tabel1[[#This Row],[Stoploss optie 2 (%)]]*-1,"")</f>
        <v/>
      </c>
      <c r="L1585" s="137"/>
      <c r="M1585" s="137"/>
      <c r="N1585" s="138"/>
      <c r="O1585" s="138"/>
      <c r="P1585" s="57"/>
      <c r="Q1585" s="61"/>
      <c r="R1585" s="61"/>
      <c r="S1585" s="61"/>
      <c r="T1585" s="60"/>
      <c r="U1585" s="60"/>
      <c r="V1585" s="62"/>
      <c r="W1585" s="62"/>
      <c r="X1585" s="76"/>
      <c r="Y1585" s="61"/>
      <c r="Z1585" s="163">
        <f>Tabel1[[#This Row],[prijs voorbij entry (%)]]-Tabel1[[#This Row],[Fictieve Stoploss (%)]]</f>
        <v>0</v>
      </c>
      <c r="AA1585" s="94"/>
      <c r="AB1585" s="94"/>
      <c r="AC1585" s="61"/>
      <c r="AD1585" s="61"/>
      <c r="AE1585" s="61"/>
      <c r="AF1585" s="95"/>
      <c r="AG1585" s="153">
        <f>Tabel1[[#This Row],[eindtijd]]-Tabel1[[#This Row],[starttijd]]</f>
        <v>0</v>
      </c>
      <c r="AI1585" s="59"/>
      <c r="AJ1585" s="162" t="str">
        <f>IFERROR($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1[[#This Row],[fees (%)]],"")</f>
        <v/>
      </c>
    </row>
    <row r="1586" spans="1:36" ht="15.75" customHeight="1" x14ac:dyDescent="0.35">
      <c r="A1586" s="55"/>
      <c r="B1586" s="56"/>
      <c r="C1586" s="56"/>
      <c r="D1586" s="56"/>
      <c r="E1586" s="56"/>
      <c r="F1586" s="57"/>
      <c r="G1586" s="67"/>
      <c r="H1586" s="67"/>
      <c r="I1586" s="185"/>
      <c r="J1586" s="58" t="str">
        <f>IFERROR(Tabel1[[#This Row],[risico PF (%)]]/Tabel1[[#This Row],[Fictieve Stoploss (%)]]*-1,"")</f>
        <v/>
      </c>
      <c r="K1586" s="58" t="str">
        <f>IFERROR(Tabel1[[#This Row],[risico PF (%)]]/Tabel1[[#This Row],[Stoploss optie 2 (%)]]*-1,"")</f>
        <v/>
      </c>
      <c r="L1586" s="137"/>
      <c r="M1586" s="137"/>
      <c r="N1586" s="138"/>
      <c r="O1586" s="138"/>
      <c r="P1586" s="57"/>
      <c r="Q1586" s="61"/>
      <c r="R1586" s="61"/>
      <c r="S1586" s="61"/>
      <c r="T1586" s="60"/>
      <c r="U1586" s="60"/>
      <c r="V1586" s="62"/>
      <c r="W1586" s="62"/>
      <c r="X1586" s="76"/>
      <c r="Y1586" s="61"/>
      <c r="Z1586" s="163">
        <f>Tabel1[[#This Row],[prijs voorbij entry (%)]]-Tabel1[[#This Row],[Fictieve Stoploss (%)]]</f>
        <v>0</v>
      </c>
      <c r="AA1586" s="94"/>
      <c r="AB1586" s="94"/>
      <c r="AC1586" s="61"/>
      <c r="AD1586" s="61"/>
      <c r="AE1586" s="61"/>
      <c r="AF1586" s="95"/>
      <c r="AG1586" s="153">
        <f>Tabel1[[#This Row],[eindtijd]]-Tabel1[[#This Row],[starttijd]]</f>
        <v>0</v>
      </c>
      <c r="AI1586" s="59"/>
      <c r="AJ1586" s="162" t="str">
        <f>IFERROR($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1[[#This Row],[fees (%)]],"")</f>
        <v/>
      </c>
    </row>
    <row r="1587" spans="1:36" ht="15.75" customHeight="1" x14ac:dyDescent="0.35">
      <c r="A1587" s="55"/>
      <c r="B1587" s="56"/>
      <c r="C1587" s="56"/>
      <c r="D1587" s="56"/>
      <c r="E1587" s="56"/>
      <c r="F1587" s="57"/>
      <c r="G1587" s="67"/>
      <c r="H1587" s="67"/>
      <c r="I1587" s="185"/>
      <c r="J1587" s="58" t="str">
        <f>IFERROR(Tabel1[[#This Row],[risico PF (%)]]/Tabel1[[#This Row],[Fictieve Stoploss (%)]]*-1,"")</f>
        <v/>
      </c>
      <c r="K1587" s="58" t="str">
        <f>IFERROR(Tabel1[[#This Row],[risico PF (%)]]/Tabel1[[#This Row],[Stoploss optie 2 (%)]]*-1,"")</f>
        <v/>
      </c>
      <c r="L1587" s="137"/>
      <c r="M1587" s="137"/>
      <c r="N1587" s="138"/>
      <c r="O1587" s="138"/>
      <c r="P1587" s="57"/>
      <c r="Q1587" s="61"/>
      <c r="R1587" s="61"/>
      <c r="S1587" s="61"/>
      <c r="T1587" s="60"/>
      <c r="U1587" s="60"/>
      <c r="V1587" s="62"/>
      <c r="W1587" s="62"/>
      <c r="X1587" s="76"/>
      <c r="Y1587" s="61"/>
      <c r="Z1587" s="163">
        <f>Tabel1[[#This Row],[prijs voorbij entry (%)]]-Tabel1[[#This Row],[Fictieve Stoploss (%)]]</f>
        <v>0</v>
      </c>
      <c r="AA1587" s="94"/>
      <c r="AB1587" s="94"/>
      <c r="AC1587" s="61"/>
      <c r="AD1587" s="61"/>
      <c r="AE1587" s="61"/>
      <c r="AF1587" s="95"/>
      <c r="AG1587" s="153">
        <f>Tabel1[[#This Row],[eindtijd]]-Tabel1[[#This Row],[starttijd]]</f>
        <v>0</v>
      </c>
      <c r="AI1587" s="59"/>
      <c r="AJ1587" s="162" t="str">
        <f>IFERROR($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1[[#This Row],[fees (%)]],"")</f>
        <v/>
      </c>
    </row>
    <row r="1588" spans="1:36" ht="15.75" customHeight="1" x14ac:dyDescent="0.35">
      <c r="A1588" s="55"/>
      <c r="B1588" s="56"/>
      <c r="C1588" s="56"/>
      <c r="D1588" s="56"/>
      <c r="E1588" s="56"/>
      <c r="F1588" s="57"/>
      <c r="G1588" s="67"/>
      <c r="H1588" s="67"/>
      <c r="I1588" s="185"/>
      <c r="J1588" s="58" t="str">
        <f>IFERROR(Tabel1[[#This Row],[risico PF (%)]]/Tabel1[[#This Row],[Fictieve Stoploss (%)]]*-1,"")</f>
        <v/>
      </c>
      <c r="K1588" s="58" t="str">
        <f>IFERROR(Tabel1[[#This Row],[risico PF (%)]]/Tabel1[[#This Row],[Stoploss optie 2 (%)]]*-1,"")</f>
        <v/>
      </c>
      <c r="L1588" s="137"/>
      <c r="M1588" s="137"/>
      <c r="N1588" s="138"/>
      <c r="O1588" s="138"/>
      <c r="P1588" s="57"/>
      <c r="Q1588" s="61"/>
      <c r="R1588" s="61"/>
      <c r="S1588" s="61"/>
      <c r="T1588" s="60"/>
      <c r="U1588" s="60"/>
      <c r="V1588" s="62"/>
      <c r="W1588" s="62"/>
      <c r="X1588" s="76"/>
      <c r="Y1588" s="61"/>
      <c r="Z1588" s="163">
        <f>Tabel1[[#This Row],[prijs voorbij entry (%)]]-Tabel1[[#This Row],[Fictieve Stoploss (%)]]</f>
        <v>0</v>
      </c>
      <c r="AA1588" s="94"/>
      <c r="AB1588" s="94"/>
      <c r="AC1588" s="61"/>
      <c r="AD1588" s="61"/>
      <c r="AE1588" s="61"/>
      <c r="AF1588" s="95"/>
      <c r="AG1588" s="153">
        <f>Tabel1[[#This Row],[eindtijd]]-Tabel1[[#This Row],[starttijd]]</f>
        <v>0</v>
      </c>
      <c r="AI1588" s="59"/>
      <c r="AJ1588" s="162" t="str">
        <f>IFERROR($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1[[#This Row],[fees (%)]],"")</f>
        <v/>
      </c>
    </row>
    <row r="1589" spans="1:36" ht="15.75" customHeight="1" x14ac:dyDescent="0.35">
      <c r="A1589" s="55"/>
      <c r="B1589" s="56"/>
      <c r="C1589" s="56"/>
      <c r="D1589" s="56"/>
      <c r="E1589" s="56"/>
      <c r="F1589" s="57"/>
      <c r="G1589" s="67"/>
      <c r="H1589" s="67"/>
      <c r="I1589" s="185"/>
      <c r="J1589" s="58" t="str">
        <f>IFERROR(Tabel1[[#This Row],[risico PF (%)]]/Tabel1[[#This Row],[Fictieve Stoploss (%)]]*-1,"")</f>
        <v/>
      </c>
      <c r="K1589" s="58" t="str">
        <f>IFERROR(Tabel1[[#This Row],[risico PF (%)]]/Tabel1[[#This Row],[Stoploss optie 2 (%)]]*-1,"")</f>
        <v/>
      </c>
      <c r="L1589" s="137"/>
      <c r="M1589" s="137"/>
      <c r="N1589" s="138"/>
      <c r="O1589" s="138"/>
      <c r="P1589" s="57"/>
      <c r="Q1589" s="61"/>
      <c r="R1589" s="61"/>
      <c r="S1589" s="61"/>
      <c r="T1589" s="60"/>
      <c r="U1589" s="60"/>
      <c r="V1589" s="62"/>
      <c r="W1589" s="62"/>
      <c r="X1589" s="76"/>
      <c r="Y1589" s="61"/>
      <c r="Z1589" s="163">
        <f>Tabel1[[#This Row],[prijs voorbij entry (%)]]-Tabel1[[#This Row],[Fictieve Stoploss (%)]]</f>
        <v>0</v>
      </c>
      <c r="AA1589" s="94"/>
      <c r="AB1589" s="94"/>
      <c r="AC1589" s="61"/>
      <c r="AD1589" s="61"/>
      <c r="AE1589" s="61"/>
      <c r="AF1589" s="95"/>
      <c r="AG1589" s="153">
        <f>Tabel1[[#This Row],[eindtijd]]-Tabel1[[#This Row],[starttijd]]</f>
        <v>0</v>
      </c>
      <c r="AI1589" s="59"/>
      <c r="AJ1589" s="162" t="str">
        <f>IFERROR($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1[[#This Row],[fees (%)]],"")</f>
        <v/>
      </c>
    </row>
    <row r="1590" spans="1:36" ht="15.75" customHeight="1" x14ac:dyDescent="0.35">
      <c r="A1590" s="55"/>
      <c r="B1590" s="56"/>
      <c r="C1590" s="56"/>
      <c r="D1590" s="56"/>
      <c r="E1590" s="56"/>
      <c r="F1590" s="57"/>
      <c r="G1590" s="67"/>
      <c r="H1590" s="67"/>
      <c r="I1590" s="185"/>
      <c r="J1590" s="58" t="str">
        <f>IFERROR(Tabel1[[#This Row],[risico PF (%)]]/Tabel1[[#This Row],[Fictieve Stoploss (%)]]*-1,"")</f>
        <v/>
      </c>
      <c r="K1590" s="58" t="str">
        <f>IFERROR(Tabel1[[#This Row],[risico PF (%)]]/Tabel1[[#This Row],[Stoploss optie 2 (%)]]*-1,"")</f>
        <v/>
      </c>
      <c r="L1590" s="137"/>
      <c r="M1590" s="137"/>
      <c r="N1590" s="138"/>
      <c r="O1590" s="138"/>
      <c r="P1590" s="57"/>
      <c r="Q1590" s="61"/>
      <c r="R1590" s="61"/>
      <c r="S1590" s="61"/>
      <c r="T1590" s="60"/>
      <c r="U1590" s="60"/>
      <c r="V1590" s="62"/>
      <c r="W1590" s="62"/>
      <c r="X1590" s="76"/>
      <c r="Y1590" s="61"/>
      <c r="Z1590" s="163">
        <f>Tabel1[[#This Row],[prijs voorbij entry (%)]]-Tabel1[[#This Row],[Fictieve Stoploss (%)]]</f>
        <v>0</v>
      </c>
      <c r="AA1590" s="94"/>
      <c r="AB1590" s="94"/>
      <c r="AC1590" s="61"/>
      <c r="AD1590" s="61"/>
      <c r="AE1590" s="61"/>
      <c r="AF1590" s="95"/>
      <c r="AG1590" s="153">
        <f>Tabel1[[#This Row],[eindtijd]]-Tabel1[[#This Row],[starttijd]]</f>
        <v>0</v>
      </c>
      <c r="AI1590" s="59"/>
      <c r="AJ1590" s="162" t="str">
        <f>IFERROR($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1[[#This Row],[fees (%)]],"")</f>
        <v/>
      </c>
    </row>
    <row r="1591" spans="1:36" ht="15.75" customHeight="1" x14ac:dyDescent="0.35">
      <c r="A1591" s="55"/>
      <c r="B1591" s="56"/>
      <c r="C1591" s="56"/>
      <c r="D1591" s="56"/>
      <c r="E1591" s="56"/>
      <c r="F1591" s="57"/>
      <c r="G1591" s="67"/>
      <c r="H1591" s="67"/>
      <c r="I1591" s="185"/>
      <c r="J1591" s="58" t="str">
        <f>IFERROR(Tabel1[[#This Row],[risico PF (%)]]/Tabel1[[#This Row],[Fictieve Stoploss (%)]]*-1,"")</f>
        <v/>
      </c>
      <c r="K1591" s="58" t="str">
        <f>IFERROR(Tabel1[[#This Row],[risico PF (%)]]/Tabel1[[#This Row],[Stoploss optie 2 (%)]]*-1,"")</f>
        <v/>
      </c>
      <c r="L1591" s="137"/>
      <c r="M1591" s="137"/>
      <c r="N1591" s="138"/>
      <c r="O1591" s="138"/>
      <c r="P1591" s="57"/>
      <c r="Q1591" s="61"/>
      <c r="R1591" s="61"/>
      <c r="S1591" s="61"/>
      <c r="T1591" s="60"/>
      <c r="U1591" s="60"/>
      <c r="V1591" s="62"/>
      <c r="W1591" s="62"/>
      <c r="X1591" s="76"/>
      <c r="Y1591" s="61"/>
      <c r="Z1591" s="163">
        <f>Tabel1[[#This Row],[prijs voorbij entry (%)]]-Tabel1[[#This Row],[Fictieve Stoploss (%)]]</f>
        <v>0</v>
      </c>
      <c r="AA1591" s="94"/>
      <c r="AB1591" s="94"/>
      <c r="AC1591" s="61"/>
      <c r="AD1591" s="61"/>
      <c r="AE1591" s="61"/>
      <c r="AF1591" s="95"/>
      <c r="AG1591" s="153">
        <f>Tabel1[[#This Row],[eindtijd]]-Tabel1[[#This Row],[starttijd]]</f>
        <v>0</v>
      </c>
      <c r="AI1591" s="59"/>
      <c r="AJ1591" s="162" t="str">
        <f>IFERROR($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1[[#This Row],[fees (%)]],"")</f>
        <v/>
      </c>
    </row>
    <row r="1592" spans="1:36" ht="15.75" customHeight="1" x14ac:dyDescent="0.35">
      <c r="A1592" s="55"/>
      <c r="B1592" s="56"/>
      <c r="C1592" s="56"/>
      <c r="D1592" s="56"/>
      <c r="E1592" s="56"/>
      <c r="F1592" s="57"/>
      <c r="G1592" s="67"/>
      <c r="H1592" s="67"/>
      <c r="I1592" s="185"/>
      <c r="J1592" s="58" t="str">
        <f>IFERROR(Tabel1[[#This Row],[risico PF (%)]]/Tabel1[[#This Row],[Fictieve Stoploss (%)]]*-1,"")</f>
        <v/>
      </c>
      <c r="K1592" s="58" t="str">
        <f>IFERROR(Tabel1[[#This Row],[risico PF (%)]]/Tabel1[[#This Row],[Stoploss optie 2 (%)]]*-1,"")</f>
        <v/>
      </c>
      <c r="L1592" s="137"/>
      <c r="M1592" s="137"/>
      <c r="N1592" s="138"/>
      <c r="O1592" s="138"/>
      <c r="P1592" s="57"/>
      <c r="Q1592" s="61"/>
      <c r="R1592" s="61"/>
      <c r="S1592" s="61"/>
      <c r="T1592" s="60"/>
      <c r="U1592" s="60"/>
      <c r="V1592" s="62"/>
      <c r="W1592" s="62"/>
      <c r="X1592" s="76"/>
      <c r="Y1592" s="61"/>
      <c r="Z1592" s="163">
        <f>Tabel1[[#This Row],[prijs voorbij entry (%)]]-Tabel1[[#This Row],[Fictieve Stoploss (%)]]</f>
        <v>0</v>
      </c>
      <c r="AA1592" s="94"/>
      <c r="AB1592" s="94"/>
      <c r="AC1592" s="61"/>
      <c r="AD1592" s="61"/>
      <c r="AE1592" s="61"/>
      <c r="AF1592" s="95"/>
      <c r="AG1592" s="153">
        <f>Tabel1[[#This Row],[eindtijd]]-Tabel1[[#This Row],[starttijd]]</f>
        <v>0</v>
      </c>
      <c r="AI1592" s="59"/>
      <c r="AJ1592" s="162" t="str">
        <f>IFERROR($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1[[#This Row],[fees (%)]],"")</f>
        <v/>
      </c>
    </row>
    <row r="1593" spans="1:36" ht="15.75" customHeight="1" x14ac:dyDescent="0.35">
      <c r="A1593" s="55"/>
      <c r="B1593" s="56"/>
      <c r="C1593" s="56"/>
      <c r="D1593" s="56"/>
      <c r="E1593" s="56"/>
      <c r="F1593" s="57"/>
      <c r="G1593" s="67"/>
      <c r="H1593" s="67"/>
      <c r="I1593" s="185"/>
      <c r="J1593" s="58" t="str">
        <f>IFERROR(Tabel1[[#This Row],[risico PF (%)]]/Tabel1[[#This Row],[Fictieve Stoploss (%)]]*-1,"")</f>
        <v/>
      </c>
      <c r="K1593" s="58" t="str">
        <f>IFERROR(Tabel1[[#This Row],[risico PF (%)]]/Tabel1[[#This Row],[Stoploss optie 2 (%)]]*-1,"")</f>
        <v/>
      </c>
      <c r="L1593" s="137"/>
      <c r="M1593" s="137"/>
      <c r="N1593" s="138"/>
      <c r="O1593" s="138"/>
      <c r="P1593" s="57"/>
      <c r="Q1593" s="61"/>
      <c r="R1593" s="61"/>
      <c r="S1593" s="61"/>
      <c r="T1593" s="60"/>
      <c r="U1593" s="60"/>
      <c r="V1593" s="62"/>
      <c r="W1593" s="62"/>
      <c r="X1593" s="76"/>
      <c r="Y1593" s="61"/>
      <c r="Z1593" s="163">
        <f>Tabel1[[#This Row],[prijs voorbij entry (%)]]-Tabel1[[#This Row],[Fictieve Stoploss (%)]]</f>
        <v>0</v>
      </c>
      <c r="AA1593" s="94"/>
      <c r="AB1593" s="94"/>
      <c r="AC1593" s="61"/>
      <c r="AD1593" s="61"/>
      <c r="AE1593" s="61"/>
      <c r="AF1593" s="95"/>
      <c r="AG1593" s="153">
        <f>Tabel1[[#This Row],[eindtijd]]-Tabel1[[#This Row],[starttijd]]</f>
        <v>0</v>
      </c>
      <c r="AI1593" s="59"/>
      <c r="AJ1593" s="162" t="str">
        <f>IFERROR($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1[[#This Row],[fees (%)]],"")</f>
        <v/>
      </c>
    </row>
    <row r="1594" spans="1:36" ht="15.75" customHeight="1" x14ac:dyDescent="0.35">
      <c r="A1594" s="55"/>
      <c r="B1594" s="56"/>
      <c r="C1594" s="56"/>
      <c r="D1594" s="56"/>
      <c r="E1594" s="56"/>
      <c r="F1594" s="57"/>
      <c r="G1594" s="67"/>
      <c r="H1594" s="67"/>
      <c r="I1594" s="185"/>
      <c r="J1594" s="58" t="str">
        <f>IFERROR(Tabel1[[#This Row],[risico PF (%)]]/Tabel1[[#This Row],[Fictieve Stoploss (%)]]*-1,"")</f>
        <v/>
      </c>
      <c r="K1594" s="58" t="str">
        <f>IFERROR(Tabel1[[#This Row],[risico PF (%)]]/Tabel1[[#This Row],[Stoploss optie 2 (%)]]*-1,"")</f>
        <v/>
      </c>
      <c r="L1594" s="137"/>
      <c r="M1594" s="137"/>
      <c r="N1594" s="138"/>
      <c r="O1594" s="138"/>
      <c r="P1594" s="57"/>
      <c r="Q1594" s="61"/>
      <c r="R1594" s="61"/>
      <c r="S1594" s="61"/>
      <c r="T1594" s="60"/>
      <c r="U1594" s="60"/>
      <c r="V1594" s="62"/>
      <c r="W1594" s="62"/>
      <c r="X1594" s="76"/>
      <c r="Y1594" s="61"/>
      <c r="Z1594" s="163">
        <f>Tabel1[[#This Row],[prijs voorbij entry (%)]]-Tabel1[[#This Row],[Fictieve Stoploss (%)]]</f>
        <v>0</v>
      </c>
      <c r="AA1594" s="94"/>
      <c r="AB1594" s="94"/>
      <c r="AC1594" s="61"/>
      <c r="AD1594" s="61"/>
      <c r="AE1594" s="61"/>
      <c r="AF1594" s="95"/>
      <c r="AG1594" s="153">
        <f>Tabel1[[#This Row],[eindtijd]]-Tabel1[[#This Row],[starttijd]]</f>
        <v>0</v>
      </c>
      <c r="AI1594" s="59"/>
      <c r="AJ1594" s="162" t="str">
        <f>IFERROR($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1[[#This Row],[fees (%)]],"")</f>
        <v/>
      </c>
    </row>
    <row r="1595" spans="1:36" ht="15.75" customHeight="1" x14ac:dyDescent="0.35">
      <c r="A1595" s="55"/>
      <c r="B1595" s="56"/>
      <c r="C1595" s="56"/>
      <c r="D1595" s="56"/>
      <c r="E1595" s="56"/>
      <c r="F1595" s="57"/>
      <c r="G1595" s="67"/>
      <c r="H1595" s="67"/>
      <c r="I1595" s="185"/>
      <c r="J1595" s="58" t="str">
        <f>IFERROR(Tabel1[[#This Row],[risico PF (%)]]/Tabel1[[#This Row],[Fictieve Stoploss (%)]]*-1,"")</f>
        <v/>
      </c>
      <c r="K1595" s="58" t="str">
        <f>IFERROR(Tabel1[[#This Row],[risico PF (%)]]/Tabel1[[#This Row],[Stoploss optie 2 (%)]]*-1,"")</f>
        <v/>
      </c>
      <c r="L1595" s="137"/>
      <c r="M1595" s="137"/>
      <c r="N1595" s="138"/>
      <c r="O1595" s="138"/>
      <c r="P1595" s="57"/>
      <c r="Q1595" s="61"/>
      <c r="R1595" s="61"/>
      <c r="S1595" s="61"/>
      <c r="T1595" s="60"/>
      <c r="U1595" s="60"/>
      <c r="V1595" s="62"/>
      <c r="W1595" s="62"/>
      <c r="X1595" s="76"/>
      <c r="Y1595" s="61"/>
      <c r="Z1595" s="163">
        <f>Tabel1[[#This Row],[prijs voorbij entry (%)]]-Tabel1[[#This Row],[Fictieve Stoploss (%)]]</f>
        <v>0</v>
      </c>
      <c r="AA1595" s="94"/>
      <c r="AB1595" s="94"/>
      <c r="AC1595" s="61"/>
      <c r="AD1595" s="61"/>
      <c r="AE1595" s="61"/>
      <c r="AF1595" s="95"/>
      <c r="AG1595" s="153">
        <f>Tabel1[[#This Row],[eindtijd]]-Tabel1[[#This Row],[starttijd]]</f>
        <v>0</v>
      </c>
      <c r="AI1595" s="59"/>
      <c r="AJ1595" s="162" t="str">
        <f>IFERROR($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1[[#This Row],[fees (%)]],"")</f>
        <v/>
      </c>
    </row>
    <row r="1596" spans="1:36" ht="15.75" customHeight="1" x14ac:dyDescent="0.35">
      <c r="A1596" s="55"/>
      <c r="B1596" s="56"/>
      <c r="C1596" s="56"/>
      <c r="D1596" s="56"/>
      <c r="E1596" s="56"/>
      <c r="F1596" s="57"/>
      <c r="G1596" s="67"/>
      <c r="H1596" s="67"/>
      <c r="I1596" s="185"/>
      <c r="J1596" s="58" t="str">
        <f>IFERROR(Tabel1[[#This Row],[risico PF (%)]]/Tabel1[[#This Row],[Fictieve Stoploss (%)]]*-1,"")</f>
        <v/>
      </c>
      <c r="K1596" s="58" t="str">
        <f>IFERROR(Tabel1[[#This Row],[risico PF (%)]]/Tabel1[[#This Row],[Stoploss optie 2 (%)]]*-1,"")</f>
        <v/>
      </c>
      <c r="L1596" s="137"/>
      <c r="M1596" s="137"/>
      <c r="N1596" s="138"/>
      <c r="O1596" s="138"/>
      <c r="P1596" s="57"/>
      <c r="Q1596" s="61"/>
      <c r="R1596" s="61"/>
      <c r="S1596" s="61"/>
      <c r="T1596" s="60"/>
      <c r="U1596" s="60"/>
      <c r="V1596" s="62"/>
      <c r="W1596" s="62"/>
      <c r="X1596" s="76"/>
      <c r="Y1596" s="61"/>
      <c r="Z1596" s="163">
        <f>Tabel1[[#This Row],[prijs voorbij entry (%)]]-Tabel1[[#This Row],[Fictieve Stoploss (%)]]</f>
        <v>0</v>
      </c>
      <c r="AA1596" s="94"/>
      <c r="AB1596" s="94"/>
      <c r="AC1596" s="61"/>
      <c r="AD1596" s="61"/>
      <c r="AE1596" s="61"/>
      <c r="AF1596" s="95"/>
      <c r="AG1596" s="153">
        <f>Tabel1[[#This Row],[eindtijd]]-Tabel1[[#This Row],[starttijd]]</f>
        <v>0</v>
      </c>
      <c r="AI1596" s="59"/>
      <c r="AJ1596" s="162" t="str">
        <f>IFERROR($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1[[#This Row],[fees (%)]],"")</f>
        <v/>
      </c>
    </row>
    <row r="1597" spans="1:36" ht="15.75" customHeight="1" x14ac:dyDescent="0.35">
      <c r="A1597" s="55"/>
      <c r="B1597" s="56"/>
      <c r="C1597" s="56"/>
      <c r="D1597" s="56"/>
      <c r="E1597" s="56"/>
      <c r="F1597" s="57"/>
      <c r="G1597" s="67"/>
      <c r="H1597" s="67"/>
      <c r="I1597" s="185"/>
      <c r="J1597" s="58" t="str">
        <f>IFERROR(Tabel1[[#This Row],[risico PF (%)]]/Tabel1[[#This Row],[Fictieve Stoploss (%)]]*-1,"")</f>
        <v/>
      </c>
      <c r="K1597" s="58" t="str">
        <f>IFERROR(Tabel1[[#This Row],[risico PF (%)]]/Tabel1[[#This Row],[Stoploss optie 2 (%)]]*-1,"")</f>
        <v/>
      </c>
      <c r="L1597" s="137"/>
      <c r="M1597" s="137"/>
      <c r="N1597" s="138"/>
      <c r="O1597" s="138"/>
      <c r="P1597" s="57"/>
      <c r="Q1597" s="61"/>
      <c r="R1597" s="61"/>
      <c r="S1597" s="61"/>
      <c r="T1597" s="60"/>
      <c r="U1597" s="60"/>
      <c r="V1597" s="62"/>
      <c r="W1597" s="62"/>
      <c r="X1597" s="76"/>
      <c r="Y1597" s="61"/>
      <c r="Z1597" s="163">
        <f>Tabel1[[#This Row],[prijs voorbij entry (%)]]-Tabel1[[#This Row],[Fictieve Stoploss (%)]]</f>
        <v>0</v>
      </c>
      <c r="AA1597" s="94"/>
      <c r="AB1597" s="94"/>
      <c r="AC1597" s="61"/>
      <c r="AD1597" s="61"/>
      <c r="AE1597" s="61"/>
      <c r="AF1597" s="95"/>
      <c r="AG1597" s="153">
        <f>Tabel1[[#This Row],[eindtijd]]-Tabel1[[#This Row],[starttijd]]</f>
        <v>0</v>
      </c>
      <c r="AI1597" s="59"/>
      <c r="AJ1597" s="162" t="str">
        <f>IFERROR($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1[[#This Row],[fees (%)]],"")</f>
        <v/>
      </c>
    </row>
    <row r="1598" spans="1:36" ht="15.75" customHeight="1" x14ac:dyDescent="0.35">
      <c r="A1598" s="55"/>
      <c r="B1598" s="56"/>
      <c r="C1598" s="56"/>
      <c r="D1598" s="56"/>
      <c r="E1598" s="56"/>
      <c r="F1598" s="57"/>
      <c r="G1598" s="67"/>
      <c r="H1598" s="67"/>
      <c r="I1598" s="185"/>
      <c r="J1598" s="58" t="str">
        <f>IFERROR(Tabel1[[#This Row],[risico PF (%)]]/Tabel1[[#This Row],[Fictieve Stoploss (%)]]*-1,"")</f>
        <v/>
      </c>
      <c r="K1598" s="58" t="str">
        <f>IFERROR(Tabel1[[#This Row],[risico PF (%)]]/Tabel1[[#This Row],[Stoploss optie 2 (%)]]*-1,"")</f>
        <v/>
      </c>
      <c r="L1598" s="137"/>
      <c r="M1598" s="137"/>
      <c r="N1598" s="138"/>
      <c r="O1598" s="138"/>
      <c r="P1598" s="57"/>
      <c r="Q1598" s="61"/>
      <c r="R1598" s="61"/>
      <c r="S1598" s="61"/>
      <c r="T1598" s="60"/>
      <c r="U1598" s="60"/>
      <c r="V1598" s="62"/>
      <c r="W1598" s="62"/>
      <c r="X1598" s="76"/>
      <c r="Y1598" s="61"/>
      <c r="Z1598" s="163">
        <f>Tabel1[[#This Row],[prijs voorbij entry (%)]]-Tabel1[[#This Row],[Fictieve Stoploss (%)]]</f>
        <v>0</v>
      </c>
      <c r="AA1598" s="94"/>
      <c r="AB1598" s="94"/>
      <c r="AC1598" s="61"/>
      <c r="AD1598" s="61"/>
      <c r="AE1598" s="61"/>
      <c r="AF1598" s="95"/>
      <c r="AG1598" s="153">
        <f>Tabel1[[#This Row],[eindtijd]]-Tabel1[[#This Row],[starttijd]]</f>
        <v>0</v>
      </c>
      <c r="AI1598" s="59"/>
      <c r="AJ1598" s="162" t="str">
        <f>IFERROR($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1[[#This Row],[fees (%)]],"")</f>
        <v/>
      </c>
    </row>
    <row r="1599" spans="1:36" ht="15.75" customHeight="1" x14ac:dyDescent="0.35">
      <c r="A1599" s="55"/>
      <c r="B1599" s="56"/>
      <c r="C1599" s="56"/>
      <c r="D1599" s="56"/>
      <c r="E1599" s="56"/>
      <c r="F1599" s="57"/>
      <c r="G1599" s="67"/>
      <c r="H1599" s="67"/>
      <c r="I1599" s="185"/>
      <c r="J1599" s="58" t="str">
        <f>IFERROR(Tabel1[[#This Row],[risico PF (%)]]/Tabel1[[#This Row],[Fictieve Stoploss (%)]]*-1,"")</f>
        <v/>
      </c>
      <c r="K1599" s="58" t="str">
        <f>IFERROR(Tabel1[[#This Row],[risico PF (%)]]/Tabel1[[#This Row],[Stoploss optie 2 (%)]]*-1,"")</f>
        <v/>
      </c>
      <c r="L1599" s="137"/>
      <c r="M1599" s="137"/>
      <c r="N1599" s="138"/>
      <c r="O1599" s="138"/>
      <c r="P1599" s="57"/>
      <c r="Q1599" s="61"/>
      <c r="R1599" s="61"/>
      <c r="S1599" s="61"/>
      <c r="T1599" s="60"/>
      <c r="U1599" s="60"/>
      <c r="V1599" s="62"/>
      <c r="W1599" s="62"/>
      <c r="X1599" s="76"/>
      <c r="Y1599" s="61"/>
      <c r="Z1599" s="163">
        <f>Tabel1[[#This Row],[prijs voorbij entry (%)]]-Tabel1[[#This Row],[Fictieve Stoploss (%)]]</f>
        <v>0</v>
      </c>
      <c r="AA1599" s="94"/>
      <c r="AB1599" s="94"/>
      <c r="AC1599" s="61"/>
      <c r="AD1599" s="61"/>
      <c r="AE1599" s="61"/>
      <c r="AF1599" s="95"/>
      <c r="AG1599" s="153">
        <f>Tabel1[[#This Row],[eindtijd]]-Tabel1[[#This Row],[starttijd]]</f>
        <v>0</v>
      </c>
      <c r="AI1599" s="59"/>
      <c r="AJ1599" s="162" t="str">
        <f>IFERROR($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1[[#This Row],[fees (%)]],"")</f>
        <v/>
      </c>
    </row>
    <row r="1600" spans="1:36" ht="15.75" customHeight="1" x14ac:dyDescent="0.35">
      <c r="A1600" s="55"/>
      <c r="B1600" s="56"/>
      <c r="C1600" s="56"/>
      <c r="D1600" s="56"/>
      <c r="E1600" s="56"/>
      <c r="F1600" s="57"/>
      <c r="G1600" s="67"/>
      <c r="H1600" s="67"/>
      <c r="I1600" s="185"/>
      <c r="J1600" s="58" t="str">
        <f>IFERROR(Tabel1[[#This Row],[risico PF (%)]]/Tabel1[[#This Row],[Fictieve Stoploss (%)]]*-1,"")</f>
        <v/>
      </c>
      <c r="K1600" s="58" t="str">
        <f>IFERROR(Tabel1[[#This Row],[risico PF (%)]]/Tabel1[[#This Row],[Stoploss optie 2 (%)]]*-1,"")</f>
        <v/>
      </c>
      <c r="L1600" s="137"/>
      <c r="M1600" s="137"/>
      <c r="N1600" s="138"/>
      <c r="O1600" s="138"/>
      <c r="P1600" s="57"/>
      <c r="Q1600" s="61"/>
      <c r="R1600" s="61"/>
      <c r="S1600" s="61"/>
      <c r="T1600" s="60"/>
      <c r="U1600" s="60"/>
      <c r="V1600" s="62"/>
      <c r="W1600" s="62"/>
      <c r="X1600" s="76"/>
      <c r="Y1600" s="61"/>
      <c r="Z1600" s="163">
        <f>Tabel1[[#This Row],[prijs voorbij entry (%)]]-Tabel1[[#This Row],[Fictieve Stoploss (%)]]</f>
        <v>0</v>
      </c>
      <c r="AA1600" s="94"/>
      <c r="AB1600" s="94"/>
      <c r="AC1600" s="61"/>
      <c r="AD1600" s="61"/>
      <c r="AE1600" s="61"/>
      <c r="AF1600" s="95"/>
      <c r="AG1600" s="153">
        <f>Tabel1[[#This Row],[eindtijd]]-Tabel1[[#This Row],[starttijd]]</f>
        <v>0</v>
      </c>
      <c r="AI1600" s="59"/>
      <c r="AJ1600" s="162" t="str">
        <f>IFERROR($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1[[#This Row],[fees (%)]],"")</f>
        <v/>
      </c>
    </row>
    <row r="1601" spans="1:36" ht="15.75" customHeight="1" x14ac:dyDescent="0.35">
      <c r="A1601" s="55"/>
      <c r="B1601" s="56"/>
      <c r="C1601" s="56"/>
      <c r="D1601" s="56"/>
      <c r="E1601" s="56"/>
      <c r="F1601" s="57"/>
      <c r="G1601" s="67"/>
      <c r="H1601" s="67"/>
      <c r="I1601" s="185"/>
      <c r="J1601" s="58" t="str">
        <f>IFERROR(Tabel1[[#This Row],[risico PF (%)]]/Tabel1[[#This Row],[Fictieve Stoploss (%)]]*-1,"")</f>
        <v/>
      </c>
      <c r="K1601" s="58" t="str">
        <f>IFERROR(Tabel1[[#This Row],[risico PF (%)]]/Tabel1[[#This Row],[Stoploss optie 2 (%)]]*-1,"")</f>
        <v/>
      </c>
      <c r="L1601" s="137"/>
      <c r="M1601" s="137"/>
      <c r="N1601" s="138"/>
      <c r="O1601" s="138"/>
      <c r="P1601" s="57"/>
      <c r="Q1601" s="61"/>
      <c r="R1601" s="61"/>
      <c r="S1601" s="61"/>
      <c r="T1601" s="60"/>
      <c r="U1601" s="60"/>
      <c r="V1601" s="62"/>
      <c r="W1601" s="62"/>
      <c r="X1601" s="76"/>
      <c r="Y1601" s="61"/>
      <c r="Z1601" s="163">
        <f>Tabel1[[#This Row],[prijs voorbij entry (%)]]-Tabel1[[#This Row],[Fictieve Stoploss (%)]]</f>
        <v>0</v>
      </c>
      <c r="AA1601" s="94"/>
      <c r="AB1601" s="94"/>
      <c r="AC1601" s="61"/>
      <c r="AD1601" s="61"/>
      <c r="AE1601" s="61"/>
      <c r="AF1601" s="95"/>
      <c r="AG1601" s="153">
        <f>Tabel1[[#This Row],[eindtijd]]-Tabel1[[#This Row],[starttijd]]</f>
        <v>0</v>
      </c>
      <c r="AI1601" s="59"/>
      <c r="AJ1601" s="162" t="str">
        <f>IFERROR($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1[[#This Row],[fees (%)]],"")</f>
        <v/>
      </c>
    </row>
    <row r="1602" spans="1:36" ht="15.75" customHeight="1" x14ac:dyDescent="0.35">
      <c r="A1602" s="55"/>
      <c r="B1602" s="56"/>
      <c r="C1602" s="56"/>
      <c r="D1602" s="56"/>
      <c r="E1602" s="56"/>
      <c r="F1602" s="57"/>
      <c r="G1602" s="67"/>
      <c r="H1602" s="67"/>
      <c r="I1602" s="185"/>
      <c r="J1602" s="58" t="str">
        <f>IFERROR(Tabel1[[#This Row],[risico PF (%)]]/Tabel1[[#This Row],[Fictieve Stoploss (%)]]*-1,"")</f>
        <v/>
      </c>
      <c r="K1602" s="58" t="str">
        <f>IFERROR(Tabel1[[#This Row],[risico PF (%)]]/Tabel1[[#This Row],[Stoploss optie 2 (%)]]*-1,"")</f>
        <v/>
      </c>
      <c r="L1602" s="137"/>
      <c r="M1602" s="137"/>
      <c r="N1602" s="138"/>
      <c r="O1602" s="138"/>
      <c r="P1602" s="57"/>
      <c r="Q1602" s="61"/>
      <c r="R1602" s="61"/>
      <c r="S1602" s="61"/>
      <c r="T1602" s="60"/>
      <c r="U1602" s="60"/>
      <c r="V1602" s="62"/>
      <c r="W1602" s="62"/>
      <c r="X1602" s="76"/>
      <c r="Y1602" s="61"/>
      <c r="Z1602" s="163">
        <f>Tabel1[[#This Row],[prijs voorbij entry (%)]]-Tabel1[[#This Row],[Fictieve Stoploss (%)]]</f>
        <v>0</v>
      </c>
      <c r="AA1602" s="94"/>
      <c r="AB1602" s="94"/>
      <c r="AC1602" s="61"/>
      <c r="AD1602" s="61"/>
      <c r="AE1602" s="61"/>
      <c r="AF1602" s="95"/>
      <c r="AG1602" s="153">
        <f>Tabel1[[#This Row],[eindtijd]]-Tabel1[[#This Row],[starttijd]]</f>
        <v>0</v>
      </c>
      <c r="AI1602" s="59"/>
      <c r="AJ1602" s="162" t="str">
        <f>IFERROR($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1[[#This Row],[fees (%)]],"")</f>
        <v/>
      </c>
    </row>
    <row r="1603" spans="1:36" ht="15.75" customHeight="1" x14ac:dyDescent="0.35">
      <c r="A1603" s="55"/>
      <c r="B1603" s="56"/>
      <c r="C1603" s="56"/>
      <c r="D1603" s="56"/>
      <c r="E1603" s="56"/>
      <c r="F1603" s="57"/>
      <c r="G1603" s="67"/>
      <c r="H1603" s="67"/>
      <c r="I1603" s="185"/>
      <c r="J1603" s="58" t="str">
        <f>IFERROR(Tabel1[[#This Row],[risico PF (%)]]/Tabel1[[#This Row],[Fictieve Stoploss (%)]]*-1,"")</f>
        <v/>
      </c>
      <c r="K1603" s="58" t="str">
        <f>IFERROR(Tabel1[[#This Row],[risico PF (%)]]/Tabel1[[#This Row],[Stoploss optie 2 (%)]]*-1,"")</f>
        <v/>
      </c>
      <c r="L1603" s="137"/>
      <c r="M1603" s="137"/>
      <c r="N1603" s="138"/>
      <c r="O1603" s="138"/>
      <c r="P1603" s="57"/>
      <c r="Q1603" s="61"/>
      <c r="R1603" s="61"/>
      <c r="S1603" s="61"/>
      <c r="T1603" s="60"/>
      <c r="U1603" s="60"/>
      <c r="V1603" s="62"/>
      <c r="W1603" s="62"/>
      <c r="X1603" s="76"/>
      <c r="Y1603" s="61"/>
      <c r="Z1603" s="163">
        <f>Tabel1[[#This Row],[prijs voorbij entry (%)]]-Tabel1[[#This Row],[Fictieve Stoploss (%)]]</f>
        <v>0</v>
      </c>
      <c r="AA1603" s="94"/>
      <c r="AB1603" s="94"/>
      <c r="AC1603" s="61"/>
      <c r="AD1603" s="61"/>
      <c r="AE1603" s="61"/>
      <c r="AF1603" s="95"/>
      <c r="AG1603" s="153">
        <f>Tabel1[[#This Row],[eindtijd]]-Tabel1[[#This Row],[starttijd]]</f>
        <v>0</v>
      </c>
      <c r="AI1603" s="59"/>
      <c r="AJ1603" s="162" t="str">
        <f>IFERROR($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1[[#This Row],[fees (%)]],"")</f>
        <v/>
      </c>
    </row>
    <row r="1604" spans="1:36" ht="15.75" customHeight="1" x14ac:dyDescent="0.35">
      <c r="A1604" s="55"/>
      <c r="B1604" s="56"/>
      <c r="C1604" s="56"/>
      <c r="D1604" s="56"/>
      <c r="E1604" s="56"/>
      <c r="F1604" s="57"/>
      <c r="G1604" s="67"/>
      <c r="H1604" s="67"/>
      <c r="I1604" s="185"/>
      <c r="J1604" s="58" t="str">
        <f>IFERROR(Tabel1[[#This Row],[risico PF (%)]]/Tabel1[[#This Row],[Fictieve Stoploss (%)]]*-1,"")</f>
        <v/>
      </c>
      <c r="K1604" s="58" t="str">
        <f>IFERROR(Tabel1[[#This Row],[risico PF (%)]]/Tabel1[[#This Row],[Stoploss optie 2 (%)]]*-1,"")</f>
        <v/>
      </c>
      <c r="L1604" s="137"/>
      <c r="M1604" s="137"/>
      <c r="N1604" s="138"/>
      <c r="O1604" s="138"/>
      <c r="P1604" s="57"/>
      <c r="Q1604" s="61"/>
      <c r="R1604" s="61"/>
      <c r="S1604" s="61"/>
      <c r="T1604" s="60"/>
      <c r="U1604" s="60"/>
      <c r="V1604" s="62"/>
      <c r="W1604" s="62"/>
      <c r="X1604" s="76"/>
      <c r="Y1604" s="61"/>
      <c r="Z1604" s="163">
        <f>Tabel1[[#This Row],[prijs voorbij entry (%)]]-Tabel1[[#This Row],[Fictieve Stoploss (%)]]</f>
        <v>0</v>
      </c>
      <c r="AA1604" s="94"/>
      <c r="AB1604" s="94"/>
      <c r="AC1604" s="61"/>
      <c r="AD1604" s="61"/>
      <c r="AE1604" s="61"/>
      <c r="AF1604" s="95"/>
      <c r="AG1604" s="153">
        <f>Tabel1[[#This Row],[eindtijd]]-Tabel1[[#This Row],[starttijd]]</f>
        <v>0</v>
      </c>
      <c r="AI1604" s="59"/>
      <c r="AJ1604" s="162" t="str">
        <f>IFERROR($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1[[#This Row],[fees (%)]],"")</f>
        <v/>
      </c>
    </row>
    <row r="1605" spans="1:36" ht="15.75" customHeight="1" x14ac:dyDescent="0.35">
      <c r="A1605" s="55"/>
      <c r="B1605" s="56"/>
      <c r="C1605" s="56"/>
      <c r="D1605" s="56"/>
      <c r="E1605" s="56"/>
      <c r="F1605" s="57"/>
      <c r="G1605" s="67"/>
      <c r="H1605" s="67"/>
      <c r="I1605" s="185"/>
      <c r="J1605" s="58" t="str">
        <f>IFERROR(Tabel1[[#This Row],[risico PF (%)]]/Tabel1[[#This Row],[Fictieve Stoploss (%)]]*-1,"")</f>
        <v/>
      </c>
      <c r="K1605" s="58" t="str">
        <f>IFERROR(Tabel1[[#This Row],[risico PF (%)]]/Tabel1[[#This Row],[Stoploss optie 2 (%)]]*-1,"")</f>
        <v/>
      </c>
      <c r="L1605" s="137"/>
      <c r="M1605" s="137"/>
      <c r="N1605" s="138"/>
      <c r="O1605" s="138"/>
      <c r="P1605" s="57"/>
      <c r="Q1605" s="61"/>
      <c r="R1605" s="61"/>
      <c r="S1605" s="61"/>
      <c r="T1605" s="60"/>
      <c r="U1605" s="60"/>
      <c r="V1605" s="62"/>
      <c r="W1605" s="62"/>
      <c r="X1605" s="76"/>
      <c r="Y1605" s="61"/>
      <c r="Z1605" s="163">
        <f>Tabel1[[#This Row],[prijs voorbij entry (%)]]-Tabel1[[#This Row],[Fictieve Stoploss (%)]]</f>
        <v>0</v>
      </c>
      <c r="AA1605" s="94"/>
      <c r="AB1605" s="94"/>
      <c r="AC1605" s="61"/>
      <c r="AD1605" s="61"/>
      <c r="AE1605" s="61"/>
      <c r="AF1605" s="95"/>
      <c r="AG1605" s="153">
        <f>Tabel1[[#This Row],[eindtijd]]-Tabel1[[#This Row],[starttijd]]</f>
        <v>0</v>
      </c>
      <c r="AI1605" s="59"/>
      <c r="AJ1605" s="162" t="str">
        <f>IFERROR($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1[[#This Row],[fees (%)]],"")</f>
        <v/>
      </c>
    </row>
    <row r="1606" spans="1:36" ht="15.75" customHeight="1" x14ac:dyDescent="0.35">
      <c r="A1606" s="55"/>
      <c r="B1606" s="56"/>
      <c r="C1606" s="56"/>
      <c r="D1606" s="56"/>
      <c r="E1606" s="56"/>
      <c r="F1606" s="57"/>
      <c r="G1606" s="67"/>
      <c r="H1606" s="67"/>
      <c r="I1606" s="185"/>
      <c r="J1606" s="58" t="str">
        <f>IFERROR(Tabel1[[#This Row],[risico PF (%)]]/Tabel1[[#This Row],[Fictieve Stoploss (%)]]*-1,"")</f>
        <v/>
      </c>
      <c r="K1606" s="58" t="str">
        <f>IFERROR(Tabel1[[#This Row],[risico PF (%)]]/Tabel1[[#This Row],[Stoploss optie 2 (%)]]*-1,"")</f>
        <v/>
      </c>
      <c r="L1606" s="137"/>
      <c r="M1606" s="137"/>
      <c r="N1606" s="138"/>
      <c r="O1606" s="138"/>
      <c r="P1606" s="57"/>
      <c r="Q1606" s="61"/>
      <c r="R1606" s="61"/>
      <c r="S1606" s="61"/>
      <c r="T1606" s="60"/>
      <c r="U1606" s="60"/>
      <c r="V1606" s="62"/>
      <c r="W1606" s="62"/>
      <c r="X1606" s="76"/>
      <c r="Y1606" s="61"/>
      <c r="Z1606" s="163">
        <f>Tabel1[[#This Row],[prijs voorbij entry (%)]]-Tabel1[[#This Row],[Fictieve Stoploss (%)]]</f>
        <v>0</v>
      </c>
      <c r="AA1606" s="94"/>
      <c r="AB1606" s="94"/>
      <c r="AC1606" s="61"/>
      <c r="AD1606" s="61"/>
      <c r="AE1606" s="61"/>
      <c r="AF1606" s="95"/>
      <c r="AG1606" s="153">
        <f>Tabel1[[#This Row],[eindtijd]]-Tabel1[[#This Row],[starttijd]]</f>
        <v>0</v>
      </c>
      <c r="AI1606" s="59"/>
      <c r="AJ1606" s="162" t="str">
        <f>IFERROR($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1[[#This Row],[fees (%)]],"")</f>
        <v/>
      </c>
    </row>
    <row r="1607" spans="1:36" ht="15.75" customHeight="1" x14ac:dyDescent="0.35">
      <c r="A1607" s="55"/>
      <c r="B1607" s="56"/>
      <c r="C1607" s="56"/>
      <c r="D1607" s="56"/>
      <c r="E1607" s="56"/>
      <c r="F1607" s="57"/>
      <c r="G1607" s="67"/>
      <c r="H1607" s="67"/>
      <c r="I1607" s="185"/>
      <c r="J1607" s="58" t="str">
        <f>IFERROR(Tabel1[[#This Row],[risico PF (%)]]/Tabel1[[#This Row],[Fictieve Stoploss (%)]]*-1,"")</f>
        <v/>
      </c>
      <c r="K1607" s="58" t="str">
        <f>IFERROR(Tabel1[[#This Row],[risico PF (%)]]/Tabel1[[#This Row],[Stoploss optie 2 (%)]]*-1,"")</f>
        <v/>
      </c>
      <c r="L1607" s="137"/>
      <c r="M1607" s="137"/>
      <c r="N1607" s="138"/>
      <c r="O1607" s="138"/>
      <c r="P1607" s="57"/>
      <c r="Q1607" s="61"/>
      <c r="R1607" s="61"/>
      <c r="S1607" s="61"/>
      <c r="T1607" s="60"/>
      <c r="U1607" s="60"/>
      <c r="V1607" s="62"/>
      <c r="W1607" s="62"/>
      <c r="X1607" s="76"/>
      <c r="Y1607" s="61"/>
      <c r="Z1607" s="163">
        <f>Tabel1[[#This Row],[prijs voorbij entry (%)]]-Tabel1[[#This Row],[Fictieve Stoploss (%)]]</f>
        <v>0</v>
      </c>
      <c r="AA1607" s="94"/>
      <c r="AB1607" s="94"/>
      <c r="AC1607" s="61"/>
      <c r="AD1607" s="61"/>
      <c r="AE1607" s="61"/>
      <c r="AF1607" s="95"/>
      <c r="AG1607" s="153">
        <f>Tabel1[[#This Row],[eindtijd]]-Tabel1[[#This Row],[starttijd]]</f>
        <v>0</v>
      </c>
      <c r="AI1607" s="59"/>
      <c r="AJ1607" s="162" t="str">
        <f>IFERROR($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1[[#This Row],[fees (%)]],"")</f>
        <v/>
      </c>
    </row>
    <row r="1608" spans="1:36" ht="15.75" customHeight="1" x14ac:dyDescent="0.35">
      <c r="A1608" s="55"/>
      <c r="B1608" s="56"/>
      <c r="C1608" s="56"/>
      <c r="D1608" s="56"/>
      <c r="E1608" s="56"/>
      <c r="F1608" s="57"/>
      <c r="G1608" s="67"/>
      <c r="H1608" s="67"/>
      <c r="I1608" s="185"/>
      <c r="J1608" s="58" t="str">
        <f>IFERROR(Tabel1[[#This Row],[risico PF (%)]]/Tabel1[[#This Row],[Fictieve Stoploss (%)]]*-1,"")</f>
        <v/>
      </c>
      <c r="K1608" s="58" t="str">
        <f>IFERROR(Tabel1[[#This Row],[risico PF (%)]]/Tabel1[[#This Row],[Stoploss optie 2 (%)]]*-1,"")</f>
        <v/>
      </c>
      <c r="L1608" s="137"/>
      <c r="M1608" s="137"/>
      <c r="N1608" s="138"/>
      <c r="O1608" s="138"/>
      <c r="P1608" s="57"/>
      <c r="Q1608" s="61"/>
      <c r="R1608" s="61"/>
      <c r="S1608" s="61"/>
      <c r="T1608" s="60"/>
      <c r="U1608" s="60"/>
      <c r="V1608" s="62"/>
      <c r="W1608" s="62"/>
      <c r="X1608" s="76"/>
      <c r="Y1608" s="61"/>
      <c r="Z1608" s="163">
        <f>Tabel1[[#This Row],[prijs voorbij entry (%)]]-Tabel1[[#This Row],[Fictieve Stoploss (%)]]</f>
        <v>0</v>
      </c>
      <c r="AA1608" s="94"/>
      <c r="AB1608" s="94"/>
      <c r="AC1608" s="61"/>
      <c r="AD1608" s="61"/>
      <c r="AE1608" s="61"/>
      <c r="AF1608" s="95"/>
      <c r="AG1608" s="153">
        <f>Tabel1[[#This Row],[eindtijd]]-Tabel1[[#This Row],[starttijd]]</f>
        <v>0</v>
      </c>
      <c r="AI1608" s="59"/>
      <c r="AJ1608" s="162" t="str">
        <f>IFERROR($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1[[#This Row],[fees (%)]],"")</f>
        <v/>
      </c>
    </row>
    <row r="1609" spans="1:36" ht="15.75" customHeight="1" x14ac:dyDescent="0.35">
      <c r="A1609" s="55"/>
      <c r="B1609" s="56"/>
      <c r="C1609" s="56"/>
      <c r="D1609" s="56"/>
      <c r="E1609" s="56"/>
      <c r="F1609" s="57"/>
      <c r="G1609" s="67"/>
      <c r="H1609" s="67"/>
      <c r="I1609" s="185"/>
      <c r="J1609" s="58" t="str">
        <f>IFERROR(Tabel1[[#This Row],[risico PF (%)]]/Tabel1[[#This Row],[Fictieve Stoploss (%)]]*-1,"")</f>
        <v/>
      </c>
      <c r="K1609" s="58" t="str">
        <f>IFERROR(Tabel1[[#This Row],[risico PF (%)]]/Tabel1[[#This Row],[Stoploss optie 2 (%)]]*-1,"")</f>
        <v/>
      </c>
      <c r="L1609" s="137"/>
      <c r="M1609" s="137"/>
      <c r="N1609" s="138"/>
      <c r="O1609" s="138"/>
      <c r="P1609" s="57"/>
      <c r="Q1609" s="61"/>
      <c r="R1609" s="61"/>
      <c r="S1609" s="61"/>
      <c r="T1609" s="60"/>
      <c r="U1609" s="60"/>
      <c r="V1609" s="62"/>
      <c r="W1609" s="62"/>
      <c r="X1609" s="76"/>
      <c r="Y1609" s="61"/>
      <c r="Z1609" s="163">
        <f>Tabel1[[#This Row],[prijs voorbij entry (%)]]-Tabel1[[#This Row],[Fictieve Stoploss (%)]]</f>
        <v>0</v>
      </c>
      <c r="AA1609" s="94"/>
      <c r="AB1609" s="94"/>
      <c r="AC1609" s="61"/>
      <c r="AD1609" s="61"/>
      <c r="AE1609" s="61"/>
      <c r="AF1609" s="95"/>
      <c r="AG1609" s="153">
        <f>Tabel1[[#This Row],[eindtijd]]-Tabel1[[#This Row],[starttijd]]</f>
        <v>0</v>
      </c>
      <c r="AI1609" s="59"/>
      <c r="AJ1609" s="162" t="str">
        <f>IFERROR($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1[[#This Row],[fees (%)]],"")</f>
        <v/>
      </c>
    </row>
    <row r="1610" spans="1:36" ht="15.75" customHeight="1" x14ac:dyDescent="0.35">
      <c r="A1610" s="55"/>
      <c r="B1610" s="56"/>
      <c r="C1610" s="56"/>
      <c r="D1610" s="56"/>
      <c r="E1610" s="56"/>
      <c r="F1610" s="57"/>
      <c r="G1610" s="67"/>
      <c r="H1610" s="67"/>
      <c r="I1610" s="185"/>
      <c r="J1610" s="58" t="str">
        <f>IFERROR(Tabel1[[#This Row],[risico PF (%)]]/Tabel1[[#This Row],[Fictieve Stoploss (%)]]*-1,"")</f>
        <v/>
      </c>
      <c r="K1610" s="58" t="str">
        <f>IFERROR(Tabel1[[#This Row],[risico PF (%)]]/Tabel1[[#This Row],[Stoploss optie 2 (%)]]*-1,"")</f>
        <v/>
      </c>
      <c r="L1610" s="137"/>
      <c r="M1610" s="137"/>
      <c r="N1610" s="138"/>
      <c r="O1610" s="138"/>
      <c r="P1610" s="57"/>
      <c r="Q1610" s="61"/>
      <c r="R1610" s="61"/>
      <c r="S1610" s="61"/>
      <c r="T1610" s="60"/>
      <c r="U1610" s="60"/>
      <c r="V1610" s="62"/>
      <c r="W1610" s="62"/>
      <c r="X1610" s="76"/>
      <c r="Y1610" s="61"/>
      <c r="Z1610" s="163">
        <f>Tabel1[[#This Row],[prijs voorbij entry (%)]]-Tabel1[[#This Row],[Fictieve Stoploss (%)]]</f>
        <v>0</v>
      </c>
      <c r="AA1610" s="94"/>
      <c r="AB1610" s="94"/>
      <c r="AC1610" s="61"/>
      <c r="AD1610" s="61"/>
      <c r="AE1610" s="61"/>
      <c r="AF1610" s="95"/>
      <c r="AG1610" s="153">
        <f>Tabel1[[#This Row],[eindtijd]]-Tabel1[[#This Row],[starttijd]]</f>
        <v>0</v>
      </c>
      <c r="AI1610" s="59"/>
      <c r="AJ1610" s="162" t="str">
        <f>IFERROR($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1[[#This Row],[fees (%)]],"")</f>
        <v/>
      </c>
    </row>
    <row r="1611" spans="1:36" ht="15.75" customHeight="1" x14ac:dyDescent="0.35">
      <c r="A1611" s="55"/>
      <c r="B1611" s="56"/>
      <c r="C1611" s="56"/>
      <c r="D1611" s="56"/>
      <c r="E1611" s="56"/>
      <c r="F1611" s="57"/>
      <c r="G1611" s="67"/>
      <c r="H1611" s="67"/>
      <c r="I1611" s="185"/>
      <c r="J1611" s="58" t="str">
        <f>IFERROR(Tabel1[[#This Row],[risico PF (%)]]/Tabel1[[#This Row],[Fictieve Stoploss (%)]]*-1,"")</f>
        <v/>
      </c>
      <c r="K1611" s="58" t="str">
        <f>IFERROR(Tabel1[[#This Row],[risico PF (%)]]/Tabel1[[#This Row],[Stoploss optie 2 (%)]]*-1,"")</f>
        <v/>
      </c>
      <c r="L1611" s="137"/>
      <c r="M1611" s="137"/>
      <c r="N1611" s="138"/>
      <c r="O1611" s="138"/>
      <c r="P1611" s="57"/>
      <c r="Q1611" s="61"/>
      <c r="R1611" s="61"/>
      <c r="S1611" s="61"/>
      <c r="T1611" s="60"/>
      <c r="U1611" s="60"/>
      <c r="V1611" s="62"/>
      <c r="W1611" s="62"/>
      <c r="X1611" s="76"/>
      <c r="Y1611" s="61"/>
      <c r="Z1611" s="163">
        <f>Tabel1[[#This Row],[prijs voorbij entry (%)]]-Tabel1[[#This Row],[Fictieve Stoploss (%)]]</f>
        <v>0</v>
      </c>
      <c r="AA1611" s="94"/>
      <c r="AB1611" s="94"/>
      <c r="AC1611" s="61"/>
      <c r="AD1611" s="61"/>
      <c r="AE1611" s="61"/>
      <c r="AF1611" s="95"/>
      <c r="AG1611" s="153">
        <f>Tabel1[[#This Row],[eindtijd]]-Tabel1[[#This Row],[starttijd]]</f>
        <v>0</v>
      </c>
      <c r="AI1611" s="59"/>
      <c r="AJ1611" s="162" t="str">
        <f>IFERROR($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1[[#This Row],[fees (%)]],"")</f>
        <v/>
      </c>
    </row>
    <row r="1612" spans="1:36" ht="15.75" customHeight="1" x14ac:dyDescent="0.35">
      <c r="A1612" s="55"/>
      <c r="B1612" s="56"/>
      <c r="C1612" s="56"/>
      <c r="D1612" s="56"/>
      <c r="E1612" s="56"/>
      <c r="F1612" s="57"/>
      <c r="G1612" s="67"/>
      <c r="H1612" s="67"/>
      <c r="I1612" s="185"/>
      <c r="J1612" s="58" t="str">
        <f>IFERROR(Tabel1[[#This Row],[risico PF (%)]]/Tabel1[[#This Row],[Fictieve Stoploss (%)]]*-1,"")</f>
        <v/>
      </c>
      <c r="K1612" s="58" t="str">
        <f>IFERROR(Tabel1[[#This Row],[risico PF (%)]]/Tabel1[[#This Row],[Stoploss optie 2 (%)]]*-1,"")</f>
        <v/>
      </c>
      <c r="L1612" s="137"/>
      <c r="M1612" s="137"/>
      <c r="N1612" s="138"/>
      <c r="O1612" s="138"/>
      <c r="P1612" s="57"/>
      <c r="Q1612" s="61"/>
      <c r="R1612" s="61"/>
      <c r="S1612" s="61"/>
      <c r="T1612" s="60"/>
      <c r="U1612" s="60"/>
      <c r="V1612" s="62"/>
      <c r="W1612" s="62"/>
      <c r="X1612" s="76"/>
      <c r="Y1612" s="61"/>
      <c r="Z1612" s="163">
        <f>Tabel1[[#This Row],[prijs voorbij entry (%)]]-Tabel1[[#This Row],[Fictieve Stoploss (%)]]</f>
        <v>0</v>
      </c>
      <c r="AA1612" s="94"/>
      <c r="AB1612" s="94"/>
      <c r="AC1612" s="61"/>
      <c r="AD1612" s="61"/>
      <c r="AE1612" s="61"/>
      <c r="AF1612" s="95"/>
      <c r="AG1612" s="153">
        <f>Tabel1[[#This Row],[eindtijd]]-Tabel1[[#This Row],[starttijd]]</f>
        <v>0</v>
      </c>
      <c r="AI1612" s="59"/>
      <c r="AJ1612" s="162" t="str">
        <f>IFERROR($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1[[#This Row],[fees (%)]],"")</f>
        <v/>
      </c>
    </row>
    <row r="1613" spans="1:36" ht="15.75" customHeight="1" x14ac:dyDescent="0.35">
      <c r="A1613" s="55"/>
      <c r="B1613" s="56"/>
      <c r="C1613" s="56"/>
      <c r="D1613" s="56"/>
      <c r="E1613" s="56"/>
      <c r="F1613" s="57"/>
      <c r="G1613" s="67"/>
      <c r="H1613" s="67"/>
      <c r="I1613" s="185"/>
      <c r="J1613" s="58" t="str">
        <f>IFERROR(Tabel1[[#This Row],[risico PF (%)]]/Tabel1[[#This Row],[Fictieve Stoploss (%)]]*-1,"")</f>
        <v/>
      </c>
      <c r="K1613" s="58" t="str">
        <f>IFERROR(Tabel1[[#This Row],[risico PF (%)]]/Tabel1[[#This Row],[Stoploss optie 2 (%)]]*-1,"")</f>
        <v/>
      </c>
      <c r="L1613" s="137"/>
      <c r="M1613" s="137"/>
      <c r="N1613" s="138"/>
      <c r="O1613" s="138"/>
      <c r="P1613" s="57"/>
      <c r="Q1613" s="61"/>
      <c r="R1613" s="61"/>
      <c r="S1613" s="61"/>
      <c r="T1613" s="60"/>
      <c r="U1613" s="60"/>
      <c r="V1613" s="62"/>
      <c r="W1613" s="62"/>
      <c r="X1613" s="76"/>
      <c r="Y1613" s="61"/>
      <c r="Z1613" s="163">
        <f>Tabel1[[#This Row],[prijs voorbij entry (%)]]-Tabel1[[#This Row],[Fictieve Stoploss (%)]]</f>
        <v>0</v>
      </c>
      <c r="AA1613" s="94"/>
      <c r="AB1613" s="94"/>
      <c r="AC1613" s="61"/>
      <c r="AD1613" s="61"/>
      <c r="AE1613" s="61"/>
      <c r="AF1613" s="95"/>
      <c r="AG1613" s="153">
        <f>Tabel1[[#This Row],[eindtijd]]-Tabel1[[#This Row],[starttijd]]</f>
        <v>0</v>
      </c>
      <c r="AI1613" s="59"/>
      <c r="AJ1613" s="162" t="str">
        <f>IFERROR($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1[[#This Row],[fees (%)]],"")</f>
        <v/>
      </c>
    </row>
    <row r="1614" spans="1:36" ht="15.75" customHeight="1" x14ac:dyDescent="0.35">
      <c r="A1614" s="55"/>
      <c r="B1614" s="56"/>
      <c r="C1614" s="56"/>
      <c r="D1614" s="56"/>
      <c r="E1614" s="56"/>
      <c r="F1614" s="57"/>
      <c r="G1614" s="67"/>
      <c r="H1614" s="67"/>
      <c r="I1614" s="185"/>
      <c r="J1614" s="58" t="str">
        <f>IFERROR(Tabel1[[#This Row],[risico PF (%)]]/Tabel1[[#This Row],[Fictieve Stoploss (%)]]*-1,"")</f>
        <v/>
      </c>
      <c r="K1614" s="58" t="str">
        <f>IFERROR(Tabel1[[#This Row],[risico PF (%)]]/Tabel1[[#This Row],[Stoploss optie 2 (%)]]*-1,"")</f>
        <v/>
      </c>
      <c r="L1614" s="137"/>
      <c r="M1614" s="137"/>
      <c r="N1614" s="138"/>
      <c r="O1614" s="138"/>
      <c r="P1614" s="57"/>
      <c r="Q1614" s="61"/>
      <c r="R1614" s="61"/>
      <c r="S1614" s="61"/>
      <c r="T1614" s="60"/>
      <c r="U1614" s="60"/>
      <c r="V1614" s="62"/>
      <c r="W1614" s="62"/>
      <c r="X1614" s="76"/>
      <c r="Y1614" s="61"/>
      <c r="Z1614" s="163">
        <f>Tabel1[[#This Row],[prijs voorbij entry (%)]]-Tabel1[[#This Row],[Fictieve Stoploss (%)]]</f>
        <v>0</v>
      </c>
      <c r="AA1614" s="94"/>
      <c r="AB1614" s="94"/>
      <c r="AC1614" s="61"/>
      <c r="AD1614" s="61"/>
      <c r="AE1614" s="61"/>
      <c r="AF1614" s="95"/>
      <c r="AG1614" s="153">
        <f>Tabel1[[#This Row],[eindtijd]]-Tabel1[[#This Row],[starttijd]]</f>
        <v>0</v>
      </c>
      <c r="AI1614" s="59"/>
      <c r="AJ1614" s="162" t="str">
        <f>IFERROR($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1[[#This Row],[fees (%)]],"")</f>
        <v/>
      </c>
    </row>
    <row r="1615" spans="1:36" ht="15.75" customHeight="1" x14ac:dyDescent="0.35">
      <c r="A1615" s="55"/>
      <c r="B1615" s="56"/>
      <c r="C1615" s="56"/>
      <c r="D1615" s="56"/>
      <c r="E1615" s="56"/>
      <c r="F1615" s="57"/>
      <c r="G1615" s="67"/>
      <c r="H1615" s="67"/>
      <c r="I1615" s="185"/>
      <c r="J1615" s="58" t="str">
        <f>IFERROR(Tabel1[[#This Row],[risico PF (%)]]/Tabel1[[#This Row],[Fictieve Stoploss (%)]]*-1,"")</f>
        <v/>
      </c>
      <c r="K1615" s="58" t="str">
        <f>IFERROR(Tabel1[[#This Row],[risico PF (%)]]/Tabel1[[#This Row],[Stoploss optie 2 (%)]]*-1,"")</f>
        <v/>
      </c>
      <c r="L1615" s="137"/>
      <c r="M1615" s="137"/>
      <c r="N1615" s="138"/>
      <c r="O1615" s="138"/>
      <c r="P1615" s="57"/>
      <c r="Q1615" s="61"/>
      <c r="R1615" s="61"/>
      <c r="S1615" s="61"/>
      <c r="T1615" s="60"/>
      <c r="U1615" s="60"/>
      <c r="V1615" s="62"/>
      <c r="W1615" s="62"/>
      <c r="X1615" s="76"/>
      <c r="Y1615" s="61"/>
      <c r="Z1615" s="163">
        <f>Tabel1[[#This Row],[prijs voorbij entry (%)]]-Tabel1[[#This Row],[Fictieve Stoploss (%)]]</f>
        <v>0</v>
      </c>
      <c r="AA1615" s="94"/>
      <c r="AB1615" s="94"/>
      <c r="AC1615" s="61"/>
      <c r="AD1615" s="61"/>
      <c r="AE1615" s="61"/>
      <c r="AF1615" s="95"/>
      <c r="AG1615" s="153">
        <f>Tabel1[[#This Row],[eindtijd]]-Tabel1[[#This Row],[starttijd]]</f>
        <v>0</v>
      </c>
      <c r="AI1615" s="59"/>
      <c r="AJ1615" s="162" t="str">
        <f>IFERROR($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1[[#This Row],[fees (%)]],"")</f>
        <v/>
      </c>
    </row>
    <row r="1616" spans="1:36" ht="15.75" customHeight="1" x14ac:dyDescent="0.35">
      <c r="A1616" s="55"/>
      <c r="B1616" s="56"/>
      <c r="C1616" s="56"/>
      <c r="D1616" s="56"/>
      <c r="E1616" s="56"/>
      <c r="F1616" s="57"/>
      <c r="G1616" s="67"/>
      <c r="H1616" s="67"/>
      <c r="I1616" s="185"/>
      <c r="J1616" s="58" t="str">
        <f>IFERROR(Tabel1[[#This Row],[risico PF (%)]]/Tabel1[[#This Row],[Fictieve Stoploss (%)]]*-1,"")</f>
        <v/>
      </c>
      <c r="K1616" s="58" t="str">
        <f>IFERROR(Tabel1[[#This Row],[risico PF (%)]]/Tabel1[[#This Row],[Stoploss optie 2 (%)]]*-1,"")</f>
        <v/>
      </c>
      <c r="L1616" s="137"/>
      <c r="M1616" s="137"/>
      <c r="N1616" s="138"/>
      <c r="O1616" s="138"/>
      <c r="P1616" s="57"/>
      <c r="Q1616" s="61"/>
      <c r="R1616" s="61"/>
      <c r="S1616" s="61"/>
      <c r="T1616" s="60"/>
      <c r="U1616" s="60"/>
      <c r="V1616" s="62"/>
      <c r="W1616" s="62"/>
      <c r="X1616" s="76"/>
      <c r="Y1616" s="61"/>
      <c r="Z1616" s="163">
        <f>Tabel1[[#This Row],[prijs voorbij entry (%)]]-Tabel1[[#This Row],[Fictieve Stoploss (%)]]</f>
        <v>0</v>
      </c>
      <c r="AA1616" s="94"/>
      <c r="AB1616" s="94"/>
      <c r="AC1616" s="61"/>
      <c r="AD1616" s="61"/>
      <c r="AE1616" s="61"/>
      <c r="AF1616" s="95"/>
      <c r="AG1616" s="153">
        <f>Tabel1[[#This Row],[eindtijd]]-Tabel1[[#This Row],[starttijd]]</f>
        <v>0</v>
      </c>
      <c r="AI1616" s="59"/>
      <c r="AJ1616" s="162" t="str">
        <f>IFERROR($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1[[#This Row],[fees (%)]],"")</f>
        <v/>
      </c>
    </row>
    <row r="1617" spans="1:36" ht="15.75" customHeight="1" x14ac:dyDescent="0.35">
      <c r="A1617" s="55"/>
      <c r="B1617" s="56"/>
      <c r="C1617" s="56"/>
      <c r="D1617" s="56"/>
      <c r="E1617" s="56"/>
      <c r="F1617" s="57"/>
      <c r="G1617" s="67"/>
      <c r="H1617" s="67"/>
      <c r="I1617" s="185"/>
      <c r="J1617" s="58" t="str">
        <f>IFERROR(Tabel1[[#This Row],[risico PF (%)]]/Tabel1[[#This Row],[Fictieve Stoploss (%)]]*-1,"")</f>
        <v/>
      </c>
      <c r="K1617" s="58" t="str">
        <f>IFERROR(Tabel1[[#This Row],[risico PF (%)]]/Tabel1[[#This Row],[Stoploss optie 2 (%)]]*-1,"")</f>
        <v/>
      </c>
      <c r="L1617" s="137"/>
      <c r="M1617" s="137"/>
      <c r="N1617" s="138"/>
      <c r="O1617" s="138"/>
      <c r="P1617" s="57"/>
      <c r="Q1617" s="61"/>
      <c r="R1617" s="61"/>
      <c r="S1617" s="61"/>
      <c r="T1617" s="60"/>
      <c r="U1617" s="60"/>
      <c r="V1617" s="62"/>
      <c r="W1617" s="62"/>
      <c r="X1617" s="76"/>
      <c r="Y1617" s="61"/>
      <c r="Z1617" s="163">
        <f>Tabel1[[#This Row],[prijs voorbij entry (%)]]-Tabel1[[#This Row],[Fictieve Stoploss (%)]]</f>
        <v>0</v>
      </c>
      <c r="AA1617" s="94"/>
      <c r="AB1617" s="94"/>
      <c r="AC1617" s="61"/>
      <c r="AD1617" s="61"/>
      <c r="AE1617" s="61"/>
      <c r="AF1617" s="95"/>
      <c r="AG1617" s="153">
        <f>Tabel1[[#This Row],[eindtijd]]-Tabel1[[#This Row],[starttijd]]</f>
        <v>0</v>
      </c>
      <c r="AI1617" s="59"/>
      <c r="AJ1617" s="162" t="str">
        <f>IFERROR($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1[[#This Row],[fees (%)]],"")</f>
        <v/>
      </c>
    </row>
    <row r="1618" spans="1:36" ht="15.75" customHeight="1" x14ac:dyDescent="0.35">
      <c r="A1618" s="55"/>
      <c r="B1618" s="56"/>
      <c r="C1618" s="56"/>
      <c r="D1618" s="56"/>
      <c r="E1618" s="56"/>
      <c r="F1618" s="57"/>
      <c r="G1618" s="67"/>
      <c r="H1618" s="67"/>
      <c r="I1618" s="185"/>
      <c r="J1618" s="58" t="str">
        <f>IFERROR(Tabel1[[#This Row],[risico PF (%)]]/Tabel1[[#This Row],[Fictieve Stoploss (%)]]*-1,"")</f>
        <v/>
      </c>
      <c r="K1618" s="58" t="str">
        <f>IFERROR(Tabel1[[#This Row],[risico PF (%)]]/Tabel1[[#This Row],[Stoploss optie 2 (%)]]*-1,"")</f>
        <v/>
      </c>
      <c r="L1618" s="137"/>
      <c r="M1618" s="137"/>
      <c r="N1618" s="138"/>
      <c r="O1618" s="138"/>
      <c r="P1618" s="57"/>
      <c r="Q1618" s="61"/>
      <c r="R1618" s="61"/>
      <c r="S1618" s="61"/>
      <c r="T1618" s="60"/>
      <c r="U1618" s="60"/>
      <c r="V1618" s="62"/>
      <c r="W1618" s="62"/>
      <c r="X1618" s="76"/>
      <c r="Y1618" s="61"/>
      <c r="Z1618" s="163">
        <f>Tabel1[[#This Row],[prijs voorbij entry (%)]]-Tabel1[[#This Row],[Fictieve Stoploss (%)]]</f>
        <v>0</v>
      </c>
      <c r="AA1618" s="94"/>
      <c r="AB1618" s="94"/>
      <c r="AC1618" s="61"/>
      <c r="AD1618" s="61"/>
      <c r="AE1618" s="61"/>
      <c r="AF1618" s="95"/>
      <c r="AG1618" s="153">
        <f>Tabel1[[#This Row],[eindtijd]]-Tabel1[[#This Row],[starttijd]]</f>
        <v>0</v>
      </c>
      <c r="AI1618" s="59"/>
      <c r="AJ1618" s="162" t="str">
        <f>IFERROR($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1[[#This Row],[fees (%)]],"")</f>
        <v/>
      </c>
    </row>
    <row r="1619" spans="1:36" ht="15.75" customHeight="1" x14ac:dyDescent="0.35">
      <c r="A1619" s="55"/>
      <c r="B1619" s="56"/>
      <c r="C1619" s="56"/>
      <c r="D1619" s="56"/>
      <c r="E1619" s="56"/>
      <c r="F1619" s="57"/>
      <c r="G1619" s="67"/>
      <c r="H1619" s="67"/>
      <c r="I1619" s="185"/>
      <c r="J1619" s="58" t="str">
        <f>IFERROR(Tabel1[[#This Row],[risico PF (%)]]/Tabel1[[#This Row],[Fictieve Stoploss (%)]]*-1,"")</f>
        <v/>
      </c>
      <c r="K1619" s="58" t="str">
        <f>IFERROR(Tabel1[[#This Row],[risico PF (%)]]/Tabel1[[#This Row],[Stoploss optie 2 (%)]]*-1,"")</f>
        <v/>
      </c>
      <c r="L1619" s="137"/>
      <c r="M1619" s="137"/>
      <c r="N1619" s="138"/>
      <c r="O1619" s="138"/>
      <c r="P1619" s="57"/>
      <c r="Q1619" s="61"/>
      <c r="R1619" s="61"/>
      <c r="S1619" s="61"/>
      <c r="T1619" s="60"/>
      <c r="U1619" s="60"/>
      <c r="V1619" s="62"/>
      <c r="W1619" s="62"/>
      <c r="X1619" s="76"/>
      <c r="Y1619" s="61"/>
      <c r="Z1619" s="163">
        <f>Tabel1[[#This Row],[prijs voorbij entry (%)]]-Tabel1[[#This Row],[Fictieve Stoploss (%)]]</f>
        <v>0</v>
      </c>
      <c r="AA1619" s="94"/>
      <c r="AB1619" s="94"/>
      <c r="AC1619" s="61"/>
      <c r="AD1619" s="61"/>
      <c r="AE1619" s="61"/>
      <c r="AF1619" s="95"/>
      <c r="AG1619" s="153">
        <f>Tabel1[[#This Row],[eindtijd]]-Tabel1[[#This Row],[starttijd]]</f>
        <v>0</v>
      </c>
      <c r="AI1619" s="59"/>
      <c r="AJ1619" s="162" t="str">
        <f>IFERROR($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1[[#This Row],[fees (%)]],"")</f>
        <v/>
      </c>
    </row>
    <row r="1620" spans="1:36" ht="15.75" customHeight="1" x14ac:dyDescent="0.35">
      <c r="A1620" s="55"/>
      <c r="B1620" s="56"/>
      <c r="C1620" s="56"/>
      <c r="D1620" s="56"/>
      <c r="E1620" s="56"/>
      <c r="F1620" s="57"/>
      <c r="G1620" s="67"/>
      <c r="H1620" s="67"/>
      <c r="I1620" s="185"/>
      <c r="J1620" s="58" t="str">
        <f>IFERROR(Tabel1[[#This Row],[risico PF (%)]]/Tabel1[[#This Row],[Fictieve Stoploss (%)]]*-1,"")</f>
        <v/>
      </c>
      <c r="K1620" s="58" t="str">
        <f>IFERROR(Tabel1[[#This Row],[risico PF (%)]]/Tabel1[[#This Row],[Stoploss optie 2 (%)]]*-1,"")</f>
        <v/>
      </c>
      <c r="L1620" s="137"/>
      <c r="M1620" s="137"/>
      <c r="N1620" s="138"/>
      <c r="O1620" s="138"/>
      <c r="P1620" s="57"/>
      <c r="Q1620" s="61"/>
      <c r="R1620" s="61"/>
      <c r="S1620" s="61"/>
      <c r="T1620" s="60"/>
      <c r="U1620" s="60"/>
      <c r="V1620" s="62"/>
      <c r="W1620" s="62"/>
      <c r="X1620" s="76"/>
      <c r="Y1620" s="61"/>
      <c r="Z1620" s="163">
        <f>Tabel1[[#This Row],[prijs voorbij entry (%)]]-Tabel1[[#This Row],[Fictieve Stoploss (%)]]</f>
        <v>0</v>
      </c>
      <c r="AA1620" s="94"/>
      <c r="AB1620" s="94"/>
      <c r="AC1620" s="61"/>
      <c r="AD1620" s="61"/>
      <c r="AE1620" s="61"/>
      <c r="AF1620" s="95"/>
      <c r="AG1620" s="153">
        <f>Tabel1[[#This Row],[eindtijd]]-Tabel1[[#This Row],[starttijd]]</f>
        <v>0</v>
      </c>
      <c r="AI1620" s="59"/>
      <c r="AJ1620" s="162" t="str">
        <f>IFERROR($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1[[#This Row],[fees (%)]],"")</f>
        <v/>
      </c>
    </row>
    <row r="1621" spans="1:36" ht="15.75" customHeight="1" x14ac:dyDescent="0.35">
      <c r="A1621" s="55"/>
      <c r="B1621" s="56"/>
      <c r="C1621" s="56"/>
      <c r="D1621" s="56"/>
      <c r="E1621" s="56"/>
      <c r="F1621" s="57"/>
      <c r="G1621" s="67"/>
      <c r="H1621" s="67"/>
      <c r="I1621" s="185"/>
      <c r="J1621" s="58" t="str">
        <f>IFERROR(Tabel1[[#This Row],[risico PF (%)]]/Tabel1[[#This Row],[Fictieve Stoploss (%)]]*-1,"")</f>
        <v/>
      </c>
      <c r="K1621" s="58" t="str">
        <f>IFERROR(Tabel1[[#This Row],[risico PF (%)]]/Tabel1[[#This Row],[Stoploss optie 2 (%)]]*-1,"")</f>
        <v/>
      </c>
      <c r="L1621" s="137"/>
      <c r="M1621" s="137"/>
      <c r="N1621" s="138"/>
      <c r="O1621" s="138"/>
      <c r="P1621" s="57"/>
      <c r="Q1621" s="61"/>
      <c r="R1621" s="61"/>
      <c r="S1621" s="61"/>
      <c r="T1621" s="60"/>
      <c r="U1621" s="60"/>
      <c r="V1621" s="62"/>
      <c r="W1621" s="62"/>
      <c r="X1621" s="76"/>
      <c r="Y1621" s="61"/>
      <c r="Z1621" s="163">
        <f>Tabel1[[#This Row],[prijs voorbij entry (%)]]-Tabel1[[#This Row],[Fictieve Stoploss (%)]]</f>
        <v>0</v>
      </c>
      <c r="AA1621" s="94"/>
      <c r="AB1621" s="94"/>
      <c r="AC1621" s="61"/>
      <c r="AD1621" s="61"/>
      <c r="AE1621" s="61"/>
      <c r="AF1621" s="95"/>
      <c r="AG1621" s="153">
        <f>Tabel1[[#This Row],[eindtijd]]-Tabel1[[#This Row],[starttijd]]</f>
        <v>0</v>
      </c>
      <c r="AI1621" s="59"/>
      <c r="AJ1621" s="162" t="str">
        <f>IFERROR($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1[[#This Row],[fees (%)]],"")</f>
        <v/>
      </c>
    </row>
    <row r="1622" spans="1:36" ht="15.75" customHeight="1" x14ac:dyDescent="0.35">
      <c r="A1622" s="55"/>
      <c r="B1622" s="56"/>
      <c r="C1622" s="56"/>
      <c r="D1622" s="56"/>
      <c r="E1622" s="56"/>
      <c r="F1622" s="57"/>
      <c r="G1622" s="67"/>
      <c r="H1622" s="67"/>
      <c r="I1622" s="185"/>
      <c r="J1622" s="58" t="str">
        <f>IFERROR(Tabel1[[#This Row],[risico PF (%)]]/Tabel1[[#This Row],[Fictieve Stoploss (%)]]*-1,"")</f>
        <v/>
      </c>
      <c r="K1622" s="58" t="str">
        <f>IFERROR(Tabel1[[#This Row],[risico PF (%)]]/Tabel1[[#This Row],[Stoploss optie 2 (%)]]*-1,"")</f>
        <v/>
      </c>
      <c r="L1622" s="137"/>
      <c r="M1622" s="137"/>
      <c r="N1622" s="138"/>
      <c r="O1622" s="138"/>
      <c r="P1622" s="57"/>
      <c r="Q1622" s="61"/>
      <c r="R1622" s="61"/>
      <c r="S1622" s="61"/>
      <c r="T1622" s="60"/>
      <c r="U1622" s="60"/>
      <c r="V1622" s="62"/>
      <c r="W1622" s="62"/>
      <c r="X1622" s="76"/>
      <c r="Y1622" s="61"/>
      <c r="Z1622" s="163">
        <f>Tabel1[[#This Row],[prijs voorbij entry (%)]]-Tabel1[[#This Row],[Fictieve Stoploss (%)]]</f>
        <v>0</v>
      </c>
      <c r="AA1622" s="94"/>
      <c r="AB1622" s="94"/>
      <c r="AC1622" s="61"/>
      <c r="AD1622" s="61"/>
      <c r="AE1622" s="61"/>
      <c r="AF1622" s="95"/>
      <c r="AG1622" s="153">
        <f>Tabel1[[#This Row],[eindtijd]]-Tabel1[[#This Row],[starttijd]]</f>
        <v>0</v>
      </c>
      <c r="AI1622" s="59"/>
      <c r="AJ1622" s="162" t="str">
        <f>IFERROR($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1[[#This Row],[fees (%)]],"")</f>
        <v/>
      </c>
    </row>
    <row r="1623" spans="1:36" ht="15.75" customHeight="1" x14ac:dyDescent="0.35">
      <c r="A1623" s="55"/>
      <c r="B1623" s="56"/>
      <c r="C1623" s="56"/>
      <c r="D1623" s="56"/>
      <c r="E1623" s="56"/>
      <c r="F1623" s="57"/>
      <c r="G1623" s="67"/>
      <c r="H1623" s="67"/>
      <c r="I1623" s="185"/>
      <c r="J1623" s="58" t="str">
        <f>IFERROR(Tabel1[[#This Row],[risico PF (%)]]/Tabel1[[#This Row],[Fictieve Stoploss (%)]]*-1,"")</f>
        <v/>
      </c>
      <c r="K1623" s="58" t="str">
        <f>IFERROR(Tabel1[[#This Row],[risico PF (%)]]/Tabel1[[#This Row],[Stoploss optie 2 (%)]]*-1,"")</f>
        <v/>
      </c>
      <c r="L1623" s="137"/>
      <c r="M1623" s="137"/>
      <c r="N1623" s="138"/>
      <c r="O1623" s="138"/>
      <c r="P1623" s="57"/>
      <c r="Q1623" s="61"/>
      <c r="R1623" s="61"/>
      <c r="S1623" s="61"/>
      <c r="T1623" s="60"/>
      <c r="U1623" s="60"/>
      <c r="V1623" s="62"/>
      <c r="W1623" s="62"/>
      <c r="X1623" s="76"/>
      <c r="Y1623" s="61"/>
      <c r="Z1623" s="163">
        <f>Tabel1[[#This Row],[prijs voorbij entry (%)]]-Tabel1[[#This Row],[Fictieve Stoploss (%)]]</f>
        <v>0</v>
      </c>
      <c r="AA1623" s="94"/>
      <c r="AB1623" s="94"/>
      <c r="AC1623" s="61"/>
      <c r="AD1623" s="61"/>
      <c r="AE1623" s="61"/>
      <c r="AF1623" s="95"/>
      <c r="AG1623" s="153">
        <f>Tabel1[[#This Row],[eindtijd]]-Tabel1[[#This Row],[starttijd]]</f>
        <v>0</v>
      </c>
      <c r="AI1623" s="59"/>
      <c r="AJ1623" s="162" t="str">
        <f>IFERROR($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1[[#This Row],[fees (%)]],"")</f>
        <v/>
      </c>
    </row>
    <row r="1624" spans="1:36" ht="15.75" customHeight="1" x14ac:dyDescent="0.35">
      <c r="A1624" s="55"/>
      <c r="B1624" s="56"/>
      <c r="C1624" s="56"/>
      <c r="D1624" s="56"/>
      <c r="E1624" s="56"/>
      <c r="F1624" s="57"/>
      <c r="G1624" s="67"/>
      <c r="H1624" s="67"/>
      <c r="I1624" s="185"/>
      <c r="J1624" s="58" t="str">
        <f>IFERROR(Tabel1[[#This Row],[risico PF (%)]]/Tabel1[[#This Row],[Fictieve Stoploss (%)]]*-1,"")</f>
        <v/>
      </c>
      <c r="K1624" s="58" t="str">
        <f>IFERROR(Tabel1[[#This Row],[risico PF (%)]]/Tabel1[[#This Row],[Stoploss optie 2 (%)]]*-1,"")</f>
        <v/>
      </c>
      <c r="L1624" s="137"/>
      <c r="M1624" s="137"/>
      <c r="N1624" s="138"/>
      <c r="O1624" s="138"/>
      <c r="P1624" s="57"/>
      <c r="Q1624" s="61"/>
      <c r="R1624" s="61"/>
      <c r="S1624" s="61"/>
      <c r="T1624" s="60"/>
      <c r="U1624" s="60"/>
      <c r="V1624" s="62"/>
      <c r="W1624" s="62"/>
      <c r="X1624" s="76"/>
      <c r="Y1624" s="61"/>
      <c r="Z1624" s="163">
        <f>Tabel1[[#This Row],[prijs voorbij entry (%)]]-Tabel1[[#This Row],[Fictieve Stoploss (%)]]</f>
        <v>0</v>
      </c>
      <c r="AA1624" s="94"/>
      <c r="AB1624" s="94"/>
      <c r="AC1624" s="61"/>
      <c r="AD1624" s="61"/>
      <c r="AE1624" s="61"/>
      <c r="AF1624" s="95"/>
      <c r="AG1624" s="153">
        <f>Tabel1[[#This Row],[eindtijd]]-Tabel1[[#This Row],[starttijd]]</f>
        <v>0</v>
      </c>
      <c r="AI1624" s="59"/>
      <c r="AJ1624" s="162" t="str">
        <f>IFERROR($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1[[#This Row],[fees (%)]],"")</f>
        <v/>
      </c>
    </row>
    <row r="1625" spans="1:36" ht="15.75" customHeight="1" x14ac:dyDescent="0.35">
      <c r="A1625" s="55"/>
      <c r="B1625" s="56"/>
      <c r="C1625" s="56"/>
      <c r="D1625" s="56"/>
      <c r="E1625" s="56"/>
      <c r="F1625" s="57"/>
      <c r="G1625" s="67"/>
      <c r="H1625" s="67"/>
      <c r="I1625" s="185"/>
      <c r="J1625" s="58" t="str">
        <f>IFERROR(Tabel1[[#This Row],[risico PF (%)]]/Tabel1[[#This Row],[Fictieve Stoploss (%)]]*-1,"")</f>
        <v/>
      </c>
      <c r="K1625" s="58" t="str">
        <f>IFERROR(Tabel1[[#This Row],[risico PF (%)]]/Tabel1[[#This Row],[Stoploss optie 2 (%)]]*-1,"")</f>
        <v/>
      </c>
      <c r="L1625" s="137"/>
      <c r="M1625" s="137"/>
      <c r="N1625" s="138"/>
      <c r="O1625" s="138"/>
      <c r="P1625" s="57"/>
      <c r="Q1625" s="61"/>
      <c r="R1625" s="61"/>
      <c r="S1625" s="61"/>
      <c r="T1625" s="60"/>
      <c r="U1625" s="60"/>
      <c r="V1625" s="62"/>
      <c r="W1625" s="62"/>
      <c r="X1625" s="76"/>
      <c r="Y1625" s="61"/>
      <c r="Z1625" s="163">
        <f>Tabel1[[#This Row],[prijs voorbij entry (%)]]-Tabel1[[#This Row],[Fictieve Stoploss (%)]]</f>
        <v>0</v>
      </c>
      <c r="AA1625" s="94"/>
      <c r="AB1625" s="94"/>
      <c r="AC1625" s="61"/>
      <c r="AD1625" s="61"/>
      <c r="AE1625" s="61"/>
      <c r="AF1625" s="95"/>
      <c r="AG1625" s="153">
        <f>Tabel1[[#This Row],[eindtijd]]-Tabel1[[#This Row],[starttijd]]</f>
        <v>0</v>
      </c>
      <c r="AI1625" s="59"/>
      <c r="AJ1625" s="162" t="str">
        <f>IFERROR($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1[[#This Row],[fees (%)]],"")</f>
        <v/>
      </c>
    </row>
    <row r="1626" spans="1:36" ht="15.75" customHeight="1" x14ac:dyDescent="0.35">
      <c r="A1626" s="55"/>
      <c r="B1626" s="56"/>
      <c r="C1626" s="56"/>
      <c r="D1626" s="56"/>
      <c r="E1626" s="56"/>
      <c r="F1626" s="57"/>
      <c r="G1626" s="67"/>
      <c r="H1626" s="67"/>
      <c r="I1626" s="185"/>
      <c r="J1626" s="58" t="str">
        <f>IFERROR(Tabel1[[#This Row],[risico PF (%)]]/Tabel1[[#This Row],[Fictieve Stoploss (%)]]*-1,"")</f>
        <v/>
      </c>
      <c r="K1626" s="58" t="str">
        <f>IFERROR(Tabel1[[#This Row],[risico PF (%)]]/Tabel1[[#This Row],[Stoploss optie 2 (%)]]*-1,"")</f>
        <v/>
      </c>
      <c r="L1626" s="137"/>
      <c r="M1626" s="137"/>
      <c r="N1626" s="138"/>
      <c r="O1626" s="138"/>
      <c r="P1626" s="57"/>
      <c r="Q1626" s="61"/>
      <c r="R1626" s="61"/>
      <c r="S1626" s="61"/>
      <c r="T1626" s="60"/>
      <c r="U1626" s="60"/>
      <c r="V1626" s="62"/>
      <c r="W1626" s="62"/>
      <c r="X1626" s="76"/>
      <c r="Y1626" s="61"/>
      <c r="Z1626" s="163">
        <f>Tabel1[[#This Row],[prijs voorbij entry (%)]]-Tabel1[[#This Row],[Fictieve Stoploss (%)]]</f>
        <v>0</v>
      </c>
      <c r="AA1626" s="94"/>
      <c r="AB1626" s="94"/>
      <c r="AC1626" s="61"/>
      <c r="AD1626" s="61"/>
      <c r="AE1626" s="61"/>
      <c r="AF1626" s="95"/>
      <c r="AG1626" s="153">
        <f>Tabel1[[#This Row],[eindtijd]]-Tabel1[[#This Row],[starttijd]]</f>
        <v>0</v>
      </c>
      <c r="AI1626" s="59"/>
      <c r="AJ1626" s="162" t="str">
        <f>IFERROR($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1[[#This Row],[fees (%)]],"")</f>
        <v/>
      </c>
    </row>
    <row r="1627" spans="1:36" ht="15.75" customHeight="1" x14ac:dyDescent="0.35">
      <c r="A1627" s="55"/>
      <c r="B1627" s="56"/>
      <c r="C1627" s="56"/>
      <c r="D1627" s="56"/>
      <c r="E1627" s="56"/>
      <c r="F1627" s="57"/>
      <c r="G1627" s="67"/>
      <c r="H1627" s="67"/>
      <c r="I1627" s="185"/>
      <c r="J1627" s="58" t="str">
        <f>IFERROR(Tabel1[[#This Row],[risico PF (%)]]/Tabel1[[#This Row],[Fictieve Stoploss (%)]]*-1,"")</f>
        <v/>
      </c>
      <c r="K1627" s="58" t="str">
        <f>IFERROR(Tabel1[[#This Row],[risico PF (%)]]/Tabel1[[#This Row],[Stoploss optie 2 (%)]]*-1,"")</f>
        <v/>
      </c>
      <c r="L1627" s="137"/>
      <c r="M1627" s="137"/>
      <c r="N1627" s="138"/>
      <c r="O1627" s="138"/>
      <c r="P1627" s="57"/>
      <c r="Q1627" s="61"/>
      <c r="R1627" s="61"/>
      <c r="S1627" s="61"/>
      <c r="T1627" s="60"/>
      <c r="U1627" s="60"/>
      <c r="V1627" s="62"/>
      <c r="W1627" s="62"/>
      <c r="X1627" s="76"/>
      <c r="Y1627" s="61"/>
      <c r="Z1627" s="163">
        <f>Tabel1[[#This Row],[prijs voorbij entry (%)]]-Tabel1[[#This Row],[Fictieve Stoploss (%)]]</f>
        <v>0</v>
      </c>
      <c r="AA1627" s="94"/>
      <c r="AB1627" s="94"/>
      <c r="AC1627" s="61"/>
      <c r="AD1627" s="61"/>
      <c r="AE1627" s="61"/>
      <c r="AF1627" s="95"/>
      <c r="AG1627" s="153">
        <f>Tabel1[[#This Row],[eindtijd]]-Tabel1[[#This Row],[starttijd]]</f>
        <v>0</v>
      </c>
      <c r="AI1627" s="59"/>
      <c r="AJ1627" s="162" t="str">
        <f>IFERROR($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1[[#This Row],[fees (%)]],"")</f>
        <v/>
      </c>
    </row>
    <row r="1628" spans="1:36" ht="15.75" customHeight="1" x14ac:dyDescent="0.35">
      <c r="A1628" s="55"/>
      <c r="B1628" s="56"/>
      <c r="C1628" s="56"/>
      <c r="D1628" s="56"/>
      <c r="E1628" s="56"/>
      <c r="F1628" s="57"/>
      <c r="G1628" s="67"/>
      <c r="H1628" s="67"/>
      <c r="I1628" s="185"/>
      <c r="J1628" s="58" t="str">
        <f>IFERROR(Tabel1[[#This Row],[risico PF (%)]]/Tabel1[[#This Row],[Fictieve Stoploss (%)]]*-1,"")</f>
        <v/>
      </c>
      <c r="K1628" s="58" t="str">
        <f>IFERROR(Tabel1[[#This Row],[risico PF (%)]]/Tabel1[[#This Row],[Stoploss optie 2 (%)]]*-1,"")</f>
        <v/>
      </c>
      <c r="L1628" s="137"/>
      <c r="M1628" s="137"/>
      <c r="N1628" s="138"/>
      <c r="O1628" s="138"/>
      <c r="P1628" s="57"/>
      <c r="Q1628" s="61"/>
      <c r="R1628" s="61"/>
      <c r="S1628" s="61"/>
      <c r="T1628" s="60"/>
      <c r="U1628" s="60"/>
      <c r="V1628" s="62"/>
      <c r="W1628" s="62"/>
      <c r="X1628" s="76"/>
      <c r="Y1628" s="61"/>
      <c r="Z1628" s="163">
        <f>Tabel1[[#This Row],[prijs voorbij entry (%)]]-Tabel1[[#This Row],[Fictieve Stoploss (%)]]</f>
        <v>0</v>
      </c>
      <c r="AA1628" s="94"/>
      <c r="AB1628" s="94"/>
      <c r="AC1628" s="61"/>
      <c r="AD1628" s="61"/>
      <c r="AE1628" s="61"/>
      <c r="AF1628" s="95"/>
      <c r="AG1628" s="153">
        <f>Tabel1[[#This Row],[eindtijd]]-Tabel1[[#This Row],[starttijd]]</f>
        <v>0</v>
      </c>
      <c r="AI1628" s="59"/>
      <c r="AJ1628" s="162" t="str">
        <f>IFERROR($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1[[#This Row],[fees (%)]],"")</f>
        <v/>
      </c>
    </row>
    <row r="1629" spans="1:36" ht="15.75" customHeight="1" x14ac:dyDescent="0.35">
      <c r="A1629" s="55"/>
      <c r="B1629" s="56"/>
      <c r="C1629" s="56"/>
      <c r="D1629" s="56"/>
      <c r="E1629" s="56"/>
      <c r="F1629" s="57"/>
      <c r="G1629" s="67"/>
      <c r="H1629" s="67"/>
      <c r="I1629" s="185"/>
      <c r="J1629" s="58" t="str">
        <f>IFERROR(Tabel1[[#This Row],[risico PF (%)]]/Tabel1[[#This Row],[Fictieve Stoploss (%)]]*-1,"")</f>
        <v/>
      </c>
      <c r="K1629" s="58" t="str">
        <f>IFERROR(Tabel1[[#This Row],[risico PF (%)]]/Tabel1[[#This Row],[Stoploss optie 2 (%)]]*-1,"")</f>
        <v/>
      </c>
      <c r="L1629" s="137"/>
      <c r="M1629" s="137"/>
      <c r="N1629" s="138"/>
      <c r="O1629" s="138"/>
      <c r="P1629" s="57"/>
      <c r="Q1629" s="61"/>
      <c r="R1629" s="61"/>
      <c r="S1629" s="61"/>
      <c r="T1629" s="60"/>
      <c r="U1629" s="60"/>
      <c r="V1629" s="62"/>
      <c r="W1629" s="62"/>
      <c r="X1629" s="76"/>
      <c r="Y1629" s="61"/>
      <c r="Z1629" s="163">
        <f>Tabel1[[#This Row],[prijs voorbij entry (%)]]-Tabel1[[#This Row],[Fictieve Stoploss (%)]]</f>
        <v>0</v>
      </c>
      <c r="AA1629" s="94"/>
      <c r="AB1629" s="94"/>
      <c r="AC1629" s="61"/>
      <c r="AD1629" s="61"/>
      <c r="AE1629" s="61"/>
      <c r="AF1629" s="95"/>
      <c r="AG1629" s="153">
        <f>Tabel1[[#This Row],[eindtijd]]-Tabel1[[#This Row],[starttijd]]</f>
        <v>0</v>
      </c>
      <c r="AI1629" s="59"/>
      <c r="AJ1629" s="162" t="str">
        <f>IFERROR($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1[[#This Row],[fees (%)]],"")</f>
        <v/>
      </c>
    </row>
    <row r="1630" spans="1:36" ht="15.75" customHeight="1" x14ac:dyDescent="0.35">
      <c r="A1630" s="55"/>
      <c r="B1630" s="56"/>
      <c r="C1630" s="56"/>
      <c r="D1630" s="56"/>
      <c r="E1630" s="56"/>
      <c r="F1630" s="57"/>
      <c r="G1630" s="67"/>
      <c r="H1630" s="67"/>
      <c r="I1630" s="185"/>
      <c r="J1630" s="58" t="str">
        <f>IFERROR(Tabel1[[#This Row],[risico PF (%)]]/Tabel1[[#This Row],[Fictieve Stoploss (%)]]*-1,"")</f>
        <v/>
      </c>
      <c r="K1630" s="58" t="str">
        <f>IFERROR(Tabel1[[#This Row],[risico PF (%)]]/Tabel1[[#This Row],[Stoploss optie 2 (%)]]*-1,"")</f>
        <v/>
      </c>
      <c r="L1630" s="137"/>
      <c r="M1630" s="137"/>
      <c r="N1630" s="138"/>
      <c r="O1630" s="138"/>
      <c r="P1630" s="57"/>
      <c r="Q1630" s="61"/>
      <c r="R1630" s="61"/>
      <c r="S1630" s="61"/>
      <c r="T1630" s="60"/>
      <c r="U1630" s="60"/>
      <c r="V1630" s="62"/>
      <c r="W1630" s="62"/>
      <c r="X1630" s="76"/>
      <c r="Y1630" s="61"/>
      <c r="Z1630" s="163">
        <f>Tabel1[[#This Row],[prijs voorbij entry (%)]]-Tabel1[[#This Row],[Fictieve Stoploss (%)]]</f>
        <v>0</v>
      </c>
      <c r="AA1630" s="94"/>
      <c r="AB1630" s="94"/>
      <c r="AC1630" s="61"/>
      <c r="AD1630" s="61"/>
      <c r="AE1630" s="61"/>
      <c r="AF1630" s="95"/>
      <c r="AG1630" s="153">
        <f>Tabel1[[#This Row],[eindtijd]]-Tabel1[[#This Row],[starttijd]]</f>
        <v>0</v>
      </c>
      <c r="AI1630" s="59"/>
      <c r="AJ1630" s="162" t="str">
        <f>IFERROR($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1[[#This Row],[fees (%)]],"")</f>
        <v/>
      </c>
    </row>
    <row r="1631" spans="1:36" ht="15.75" customHeight="1" x14ac:dyDescent="0.35">
      <c r="A1631" s="55"/>
      <c r="B1631" s="56"/>
      <c r="C1631" s="56"/>
      <c r="D1631" s="56"/>
      <c r="E1631" s="56"/>
      <c r="F1631" s="57"/>
      <c r="G1631" s="67"/>
      <c r="H1631" s="67"/>
      <c r="I1631" s="185"/>
      <c r="J1631" s="58" t="str">
        <f>IFERROR(Tabel1[[#This Row],[risico PF (%)]]/Tabel1[[#This Row],[Fictieve Stoploss (%)]]*-1,"")</f>
        <v/>
      </c>
      <c r="K1631" s="58" t="str">
        <f>IFERROR(Tabel1[[#This Row],[risico PF (%)]]/Tabel1[[#This Row],[Stoploss optie 2 (%)]]*-1,"")</f>
        <v/>
      </c>
      <c r="L1631" s="137"/>
      <c r="M1631" s="137"/>
      <c r="N1631" s="138"/>
      <c r="O1631" s="138"/>
      <c r="P1631" s="57"/>
      <c r="Q1631" s="61"/>
      <c r="R1631" s="61"/>
      <c r="S1631" s="61"/>
      <c r="T1631" s="60"/>
      <c r="U1631" s="60"/>
      <c r="V1631" s="62"/>
      <c r="W1631" s="62"/>
      <c r="X1631" s="76"/>
      <c r="Y1631" s="61"/>
      <c r="Z1631" s="163">
        <f>Tabel1[[#This Row],[prijs voorbij entry (%)]]-Tabel1[[#This Row],[Fictieve Stoploss (%)]]</f>
        <v>0</v>
      </c>
      <c r="AA1631" s="94"/>
      <c r="AB1631" s="94"/>
      <c r="AC1631" s="61"/>
      <c r="AD1631" s="61"/>
      <c r="AE1631" s="61"/>
      <c r="AF1631" s="95"/>
      <c r="AG1631" s="153">
        <f>Tabel1[[#This Row],[eindtijd]]-Tabel1[[#This Row],[starttijd]]</f>
        <v>0</v>
      </c>
      <c r="AI1631" s="59"/>
      <c r="AJ1631" s="162" t="str">
        <f>IFERROR($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1[[#This Row],[fees (%)]],"")</f>
        <v/>
      </c>
    </row>
    <row r="1632" spans="1:36" ht="15.75" customHeight="1" x14ac:dyDescent="0.35">
      <c r="A1632" s="55"/>
      <c r="B1632" s="56"/>
      <c r="C1632" s="56"/>
      <c r="D1632" s="56"/>
      <c r="E1632" s="56"/>
      <c r="F1632" s="57"/>
      <c r="G1632" s="67"/>
      <c r="H1632" s="67"/>
      <c r="I1632" s="185"/>
      <c r="J1632" s="58" t="str">
        <f>IFERROR(Tabel1[[#This Row],[risico PF (%)]]/Tabel1[[#This Row],[Fictieve Stoploss (%)]]*-1,"")</f>
        <v/>
      </c>
      <c r="K1632" s="58" t="str">
        <f>IFERROR(Tabel1[[#This Row],[risico PF (%)]]/Tabel1[[#This Row],[Stoploss optie 2 (%)]]*-1,"")</f>
        <v/>
      </c>
      <c r="L1632" s="137"/>
      <c r="M1632" s="137"/>
      <c r="N1632" s="138"/>
      <c r="O1632" s="138"/>
      <c r="P1632" s="57"/>
      <c r="Q1632" s="61"/>
      <c r="R1632" s="61"/>
      <c r="S1632" s="61"/>
      <c r="T1632" s="60"/>
      <c r="U1632" s="60"/>
      <c r="V1632" s="62"/>
      <c r="W1632" s="62"/>
      <c r="X1632" s="76"/>
      <c r="Y1632" s="61"/>
      <c r="Z1632" s="163">
        <f>Tabel1[[#This Row],[prijs voorbij entry (%)]]-Tabel1[[#This Row],[Fictieve Stoploss (%)]]</f>
        <v>0</v>
      </c>
      <c r="AA1632" s="94"/>
      <c r="AB1632" s="94"/>
      <c r="AC1632" s="61"/>
      <c r="AD1632" s="61"/>
      <c r="AE1632" s="61"/>
      <c r="AF1632" s="95"/>
      <c r="AG1632" s="153">
        <f>Tabel1[[#This Row],[eindtijd]]-Tabel1[[#This Row],[starttijd]]</f>
        <v>0</v>
      </c>
      <c r="AI1632" s="59"/>
      <c r="AJ1632" s="162" t="str">
        <f>IFERROR($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1[[#This Row],[fees (%)]],"")</f>
        <v/>
      </c>
    </row>
    <row r="1633" spans="1:36" ht="15.75" customHeight="1" x14ac:dyDescent="0.35">
      <c r="A1633" s="55"/>
      <c r="B1633" s="56"/>
      <c r="C1633" s="56"/>
      <c r="D1633" s="56"/>
      <c r="E1633" s="56"/>
      <c r="F1633" s="57"/>
      <c r="G1633" s="67"/>
      <c r="H1633" s="67"/>
      <c r="I1633" s="185"/>
      <c r="J1633" s="58" t="str">
        <f>IFERROR(Tabel1[[#This Row],[risico PF (%)]]/Tabel1[[#This Row],[Fictieve Stoploss (%)]]*-1,"")</f>
        <v/>
      </c>
      <c r="K1633" s="58" t="str">
        <f>IFERROR(Tabel1[[#This Row],[risico PF (%)]]/Tabel1[[#This Row],[Stoploss optie 2 (%)]]*-1,"")</f>
        <v/>
      </c>
      <c r="L1633" s="137"/>
      <c r="M1633" s="137"/>
      <c r="N1633" s="138"/>
      <c r="O1633" s="138"/>
      <c r="P1633" s="57"/>
      <c r="Q1633" s="61"/>
      <c r="R1633" s="61"/>
      <c r="S1633" s="61"/>
      <c r="T1633" s="60"/>
      <c r="U1633" s="60"/>
      <c r="V1633" s="62"/>
      <c r="W1633" s="62"/>
      <c r="X1633" s="76"/>
      <c r="Y1633" s="61"/>
      <c r="Z1633" s="163">
        <f>Tabel1[[#This Row],[prijs voorbij entry (%)]]-Tabel1[[#This Row],[Fictieve Stoploss (%)]]</f>
        <v>0</v>
      </c>
      <c r="AA1633" s="94"/>
      <c r="AB1633" s="94"/>
      <c r="AC1633" s="61"/>
      <c r="AD1633" s="61"/>
      <c r="AE1633" s="61"/>
      <c r="AF1633" s="95"/>
      <c r="AG1633" s="153">
        <f>Tabel1[[#This Row],[eindtijd]]-Tabel1[[#This Row],[starttijd]]</f>
        <v>0</v>
      </c>
      <c r="AI1633" s="59"/>
      <c r="AJ1633" s="162" t="str">
        <f>IFERROR($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1[[#This Row],[fees (%)]],"")</f>
        <v/>
      </c>
    </row>
    <row r="1634" spans="1:36" ht="15.75" customHeight="1" x14ac:dyDescent="0.35">
      <c r="A1634" s="55"/>
      <c r="B1634" s="56"/>
      <c r="C1634" s="56"/>
      <c r="D1634" s="56"/>
      <c r="E1634" s="56"/>
      <c r="F1634" s="57"/>
      <c r="G1634" s="67"/>
      <c r="H1634" s="67"/>
      <c r="I1634" s="185"/>
      <c r="J1634" s="58" t="str">
        <f>IFERROR(Tabel1[[#This Row],[risico PF (%)]]/Tabel1[[#This Row],[Fictieve Stoploss (%)]]*-1,"")</f>
        <v/>
      </c>
      <c r="K1634" s="58" t="str">
        <f>IFERROR(Tabel1[[#This Row],[risico PF (%)]]/Tabel1[[#This Row],[Stoploss optie 2 (%)]]*-1,"")</f>
        <v/>
      </c>
      <c r="L1634" s="137"/>
      <c r="M1634" s="137"/>
      <c r="N1634" s="138"/>
      <c r="O1634" s="138"/>
      <c r="P1634" s="57"/>
      <c r="Q1634" s="61"/>
      <c r="R1634" s="61"/>
      <c r="S1634" s="61"/>
      <c r="T1634" s="60"/>
      <c r="U1634" s="60"/>
      <c r="V1634" s="62"/>
      <c r="W1634" s="62"/>
      <c r="X1634" s="76"/>
      <c r="Y1634" s="61"/>
      <c r="Z1634" s="163">
        <f>Tabel1[[#This Row],[prijs voorbij entry (%)]]-Tabel1[[#This Row],[Fictieve Stoploss (%)]]</f>
        <v>0</v>
      </c>
      <c r="AA1634" s="94"/>
      <c r="AB1634" s="94"/>
      <c r="AC1634" s="61"/>
      <c r="AD1634" s="61"/>
      <c r="AE1634" s="61"/>
      <c r="AF1634" s="95"/>
      <c r="AG1634" s="153">
        <f>Tabel1[[#This Row],[eindtijd]]-Tabel1[[#This Row],[starttijd]]</f>
        <v>0</v>
      </c>
      <c r="AI1634" s="59"/>
      <c r="AJ1634" s="162" t="str">
        <f>IFERROR($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1[[#This Row],[fees (%)]],"")</f>
        <v/>
      </c>
    </row>
    <row r="1635" spans="1:36" ht="15.75" customHeight="1" x14ac:dyDescent="0.35">
      <c r="A1635" s="55"/>
      <c r="B1635" s="56"/>
      <c r="C1635" s="56"/>
      <c r="D1635" s="56"/>
      <c r="E1635" s="56"/>
      <c r="F1635" s="57"/>
      <c r="G1635" s="67"/>
      <c r="H1635" s="67"/>
      <c r="I1635" s="185"/>
      <c r="J1635" s="58" t="str">
        <f>IFERROR(Tabel1[[#This Row],[risico PF (%)]]/Tabel1[[#This Row],[Fictieve Stoploss (%)]]*-1,"")</f>
        <v/>
      </c>
      <c r="K1635" s="58" t="str">
        <f>IFERROR(Tabel1[[#This Row],[risico PF (%)]]/Tabel1[[#This Row],[Stoploss optie 2 (%)]]*-1,"")</f>
        <v/>
      </c>
      <c r="L1635" s="137"/>
      <c r="M1635" s="137"/>
      <c r="N1635" s="138"/>
      <c r="O1635" s="138"/>
      <c r="P1635" s="57"/>
      <c r="Q1635" s="61"/>
      <c r="R1635" s="61"/>
      <c r="S1635" s="61"/>
      <c r="T1635" s="60"/>
      <c r="U1635" s="60"/>
      <c r="V1635" s="62"/>
      <c r="W1635" s="62"/>
      <c r="X1635" s="76"/>
      <c r="Y1635" s="61"/>
      <c r="Z1635" s="163">
        <f>Tabel1[[#This Row],[prijs voorbij entry (%)]]-Tabel1[[#This Row],[Fictieve Stoploss (%)]]</f>
        <v>0</v>
      </c>
      <c r="AA1635" s="94"/>
      <c r="AB1635" s="94"/>
      <c r="AC1635" s="61"/>
      <c r="AD1635" s="61"/>
      <c r="AE1635" s="61"/>
      <c r="AF1635" s="95"/>
      <c r="AG1635" s="153">
        <f>Tabel1[[#This Row],[eindtijd]]-Tabel1[[#This Row],[starttijd]]</f>
        <v>0</v>
      </c>
      <c r="AI1635" s="59"/>
      <c r="AJ1635" s="162" t="str">
        <f>IFERROR($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1[[#This Row],[fees (%)]],"")</f>
        <v/>
      </c>
    </row>
    <row r="1636" spans="1:36" ht="15.75" customHeight="1" x14ac:dyDescent="0.35">
      <c r="A1636" s="55"/>
      <c r="B1636" s="56"/>
      <c r="C1636" s="56"/>
      <c r="D1636" s="56"/>
      <c r="E1636" s="56"/>
      <c r="F1636" s="57"/>
      <c r="G1636" s="67"/>
      <c r="H1636" s="67"/>
      <c r="I1636" s="185"/>
      <c r="J1636" s="58" t="str">
        <f>IFERROR(Tabel1[[#This Row],[risico PF (%)]]/Tabel1[[#This Row],[Fictieve Stoploss (%)]]*-1,"")</f>
        <v/>
      </c>
      <c r="K1636" s="58" t="str">
        <f>IFERROR(Tabel1[[#This Row],[risico PF (%)]]/Tabel1[[#This Row],[Stoploss optie 2 (%)]]*-1,"")</f>
        <v/>
      </c>
      <c r="L1636" s="137"/>
      <c r="M1636" s="137"/>
      <c r="N1636" s="138"/>
      <c r="O1636" s="138"/>
      <c r="P1636" s="57"/>
      <c r="Q1636" s="61"/>
      <c r="R1636" s="61"/>
      <c r="S1636" s="61"/>
      <c r="T1636" s="60"/>
      <c r="U1636" s="60"/>
      <c r="V1636" s="62"/>
      <c r="W1636" s="62"/>
      <c r="X1636" s="76"/>
      <c r="Y1636" s="61"/>
      <c r="Z1636" s="163">
        <f>Tabel1[[#This Row],[prijs voorbij entry (%)]]-Tabel1[[#This Row],[Fictieve Stoploss (%)]]</f>
        <v>0</v>
      </c>
      <c r="AA1636" s="94"/>
      <c r="AB1636" s="94"/>
      <c r="AC1636" s="61"/>
      <c r="AD1636" s="61"/>
      <c r="AE1636" s="61"/>
      <c r="AF1636" s="95"/>
      <c r="AG1636" s="153">
        <f>Tabel1[[#This Row],[eindtijd]]-Tabel1[[#This Row],[starttijd]]</f>
        <v>0</v>
      </c>
      <c r="AI1636" s="59"/>
      <c r="AJ1636" s="162" t="str">
        <f>IFERROR($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1[[#This Row],[fees (%)]],"")</f>
        <v/>
      </c>
    </row>
    <row r="1637" spans="1:36" ht="15.75" customHeight="1" x14ac:dyDescent="0.35">
      <c r="A1637" s="55"/>
      <c r="B1637" s="56"/>
      <c r="C1637" s="56"/>
      <c r="D1637" s="56"/>
      <c r="E1637" s="56"/>
      <c r="F1637" s="57"/>
      <c r="G1637" s="67"/>
      <c r="H1637" s="67"/>
      <c r="I1637" s="185"/>
      <c r="J1637" s="58" t="str">
        <f>IFERROR(Tabel1[[#This Row],[risico PF (%)]]/Tabel1[[#This Row],[Fictieve Stoploss (%)]]*-1,"")</f>
        <v/>
      </c>
      <c r="K1637" s="58" t="str">
        <f>IFERROR(Tabel1[[#This Row],[risico PF (%)]]/Tabel1[[#This Row],[Stoploss optie 2 (%)]]*-1,"")</f>
        <v/>
      </c>
      <c r="L1637" s="137"/>
      <c r="M1637" s="137"/>
      <c r="N1637" s="138"/>
      <c r="O1637" s="138"/>
      <c r="P1637" s="57"/>
      <c r="Q1637" s="61"/>
      <c r="R1637" s="61"/>
      <c r="S1637" s="61"/>
      <c r="T1637" s="60"/>
      <c r="U1637" s="60"/>
      <c r="V1637" s="62"/>
      <c r="W1637" s="62"/>
      <c r="X1637" s="76"/>
      <c r="Y1637" s="61"/>
      <c r="Z1637" s="163">
        <f>Tabel1[[#This Row],[prijs voorbij entry (%)]]-Tabel1[[#This Row],[Fictieve Stoploss (%)]]</f>
        <v>0</v>
      </c>
      <c r="AA1637" s="94"/>
      <c r="AB1637" s="94"/>
      <c r="AC1637" s="61"/>
      <c r="AD1637" s="61"/>
      <c r="AE1637" s="61"/>
      <c r="AF1637" s="95"/>
      <c r="AG1637" s="153">
        <f>Tabel1[[#This Row],[eindtijd]]-Tabel1[[#This Row],[starttijd]]</f>
        <v>0</v>
      </c>
      <c r="AI1637" s="59"/>
      <c r="AJ1637" s="162" t="str">
        <f>IFERROR($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1[[#This Row],[fees (%)]],"")</f>
        <v/>
      </c>
    </row>
    <row r="1638" spans="1:36" ht="15.75" customHeight="1" x14ac:dyDescent="0.35">
      <c r="A1638" s="55"/>
      <c r="B1638" s="56"/>
      <c r="C1638" s="56"/>
      <c r="D1638" s="56"/>
      <c r="E1638" s="56"/>
      <c r="F1638" s="57"/>
      <c r="G1638" s="67"/>
      <c r="H1638" s="67"/>
      <c r="I1638" s="185"/>
      <c r="J1638" s="58" t="str">
        <f>IFERROR(Tabel1[[#This Row],[risico PF (%)]]/Tabel1[[#This Row],[Fictieve Stoploss (%)]]*-1,"")</f>
        <v/>
      </c>
      <c r="K1638" s="58" t="str">
        <f>IFERROR(Tabel1[[#This Row],[risico PF (%)]]/Tabel1[[#This Row],[Stoploss optie 2 (%)]]*-1,"")</f>
        <v/>
      </c>
      <c r="L1638" s="137"/>
      <c r="M1638" s="137"/>
      <c r="N1638" s="138"/>
      <c r="O1638" s="138"/>
      <c r="P1638" s="57"/>
      <c r="Q1638" s="61"/>
      <c r="R1638" s="61"/>
      <c r="S1638" s="61"/>
      <c r="T1638" s="60"/>
      <c r="U1638" s="60"/>
      <c r="V1638" s="62"/>
      <c r="W1638" s="62"/>
      <c r="X1638" s="76"/>
      <c r="Y1638" s="61"/>
      <c r="Z1638" s="163">
        <f>Tabel1[[#This Row],[prijs voorbij entry (%)]]-Tabel1[[#This Row],[Fictieve Stoploss (%)]]</f>
        <v>0</v>
      </c>
      <c r="AA1638" s="94"/>
      <c r="AB1638" s="94"/>
      <c r="AC1638" s="61"/>
      <c r="AD1638" s="61"/>
      <c r="AE1638" s="61"/>
      <c r="AF1638" s="95"/>
      <c r="AG1638" s="153">
        <f>Tabel1[[#This Row],[eindtijd]]-Tabel1[[#This Row],[starttijd]]</f>
        <v>0</v>
      </c>
      <c r="AI1638" s="59"/>
      <c r="AJ1638" s="162" t="str">
        <f>IFERROR($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1[[#This Row],[fees (%)]],"")</f>
        <v/>
      </c>
    </row>
    <row r="1639" spans="1:36" ht="15.75" customHeight="1" x14ac:dyDescent="0.35">
      <c r="A1639" s="55"/>
      <c r="B1639" s="56"/>
      <c r="C1639" s="56"/>
      <c r="D1639" s="56"/>
      <c r="E1639" s="56"/>
      <c r="F1639" s="57"/>
      <c r="G1639" s="67"/>
      <c r="H1639" s="67"/>
      <c r="I1639" s="185"/>
      <c r="J1639" s="58" t="str">
        <f>IFERROR(Tabel1[[#This Row],[risico PF (%)]]/Tabel1[[#This Row],[Fictieve Stoploss (%)]]*-1,"")</f>
        <v/>
      </c>
      <c r="K1639" s="58" t="str">
        <f>IFERROR(Tabel1[[#This Row],[risico PF (%)]]/Tabel1[[#This Row],[Stoploss optie 2 (%)]]*-1,"")</f>
        <v/>
      </c>
      <c r="L1639" s="137"/>
      <c r="M1639" s="137"/>
      <c r="N1639" s="138"/>
      <c r="O1639" s="138"/>
      <c r="P1639" s="57"/>
      <c r="Q1639" s="61"/>
      <c r="R1639" s="61"/>
      <c r="S1639" s="61"/>
      <c r="T1639" s="60"/>
      <c r="U1639" s="60"/>
      <c r="V1639" s="62"/>
      <c r="W1639" s="62"/>
      <c r="X1639" s="76"/>
      <c r="Y1639" s="61"/>
      <c r="Z1639" s="163">
        <f>Tabel1[[#This Row],[prijs voorbij entry (%)]]-Tabel1[[#This Row],[Fictieve Stoploss (%)]]</f>
        <v>0</v>
      </c>
      <c r="AA1639" s="94"/>
      <c r="AB1639" s="94"/>
      <c r="AC1639" s="61"/>
      <c r="AD1639" s="61"/>
      <c r="AE1639" s="61"/>
      <c r="AF1639" s="95"/>
      <c r="AG1639" s="153">
        <f>Tabel1[[#This Row],[eindtijd]]-Tabel1[[#This Row],[starttijd]]</f>
        <v>0</v>
      </c>
      <c r="AI1639" s="59"/>
      <c r="AJ1639" s="162" t="str">
        <f>IFERROR($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1[[#This Row],[fees (%)]],"")</f>
        <v/>
      </c>
    </row>
    <row r="1640" spans="1:36" ht="15.75" customHeight="1" x14ac:dyDescent="0.35">
      <c r="A1640" s="55"/>
      <c r="B1640" s="56"/>
      <c r="C1640" s="56"/>
      <c r="D1640" s="56"/>
      <c r="E1640" s="56"/>
      <c r="F1640" s="57"/>
      <c r="G1640" s="67"/>
      <c r="H1640" s="67"/>
      <c r="I1640" s="185"/>
      <c r="J1640" s="58" t="str">
        <f>IFERROR(Tabel1[[#This Row],[risico PF (%)]]/Tabel1[[#This Row],[Fictieve Stoploss (%)]]*-1,"")</f>
        <v/>
      </c>
      <c r="K1640" s="58" t="str">
        <f>IFERROR(Tabel1[[#This Row],[risico PF (%)]]/Tabel1[[#This Row],[Stoploss optie 2 (%)]]*-1,"")</f>
        <v/>
      </c>
      <c r="L1640" s="137"/>
      <c r="M1640" s="137"/>
      <c r="N1640" s="138"/>
      <c r="O1640" s="138"/>
      <c r="P1640" s="57"/>
      <c r="Q1640" s="61"/>
      <c r="R1640" s="61"/>
      <c r="S1640" s="61"/>
      <c r="T1640" s="60"/>
      <c r="U1640" s="60"/>
      <c r="V1640" s="62"/>
      <c r="W1640" s="62"/>
      <c r="X1640" s="76"/>
      <c r="Y1640" s="61"/>
      <c r="Z1640" s="163">
        <f>Tabel1[[#This Row],[prijs voorbij entry (%)]]-Tabel1[[#This Row],[Fictieve Stoploss (%)]]</f>
        <v>0</v>
      </c>
      <c r="AA1640" s="94"/>
      <c r="AB1640" s="94"/>
      <c r="AC1640" s="61"/>
      <c r="AD1640" s="61"/>
      <c r="AE1640" s="61"/>
      <c r="AF1640" s="95"/>
      <c r="AG1640" s="153">
        <f>Tabel1[[#This Row],[eindtijd]]-Tabel1[[#This Row],[starttijd]]</f>
        <v>0</v>
      </c>
      <c r="AI1640" s="59"/>
      <c r="AJ1640" s="162" t="str">
        <f>IFERROR($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1[[#This Row],[fees (%)]],"")</f>
        <v/>
      </c>
    </row>
    <row r="1641" spans="1:36" ht="15.75" customHeight="1" x14ac:dyDescent="0.35">
      <c r="A1641" s="55"/>
      <c r="B1641" s="56"/>
      <c r="C1641" s="56"/>
      <c r="D1641" s="56"/>
      <c r="E1641" s="56"/>
      <c r="F1641" s="57"/>
      <c r="G1641" s="67"/>
      <c r="H1641" s="67"/>
      <c r="I1641" s="185"/>
      <c r="J1641" s="58" t="str">
        <f>IFERROR(Tabel1[[#This Row],[risico PF (%)]]/Tabel1[[#This Row],[Fictieve Stoploss (%)]]*-1,"")</f>
        <v/>
      </c>
      <c r="K1641" s="58" t="str">
        <f>IFERROR(Tabel1[[#This Row],[risico PF (%)]]/Tabel1[[#This Row],[Stoploss optie 2 (%)]]*-1,"")</f>
        <v/>
      </c>
      <c r="L1641" s="137"/>
      <c r="M1641" s="137"/>
      <c r="N1641" s="138"/>
      <c r="O1641" s="138"/>
      <c r="P1641" s="57"/>
      <c r="Q1641" s="61"/>
      <c r="R1641" s="61"/>
      <c r="S1641" s="61"/>
      <c r="T1641" s="60"/>
      <c r="U1641" s="60"/>
      <c r="V1641" s="62"/>
      <c r="W1641" s="62"/>
      <c r="X1641" s="76"/>
      <c r="Y1641" s="61"/>
      <c r="Z1641" s="163">
        <f>Tabel1[[#This Row],[prijs voorbij entry (%)]]-Tabel1[[#This Row],[Fictieve Stoploss (%)]]</f>
        <v>0</v>
      </c>
      <c r="AA1641" s="94"/>
      <c r="AB1641" s="94"/>
      <c r="AC1641" s="61"/>
      <c r="AD1641" s="61"/>
      <c r="AE1641" s="61"/>
      <c r="AF1641" s="95"/>
      <c r="AG1641" s="153">
        <f>Tabel1[[#This Row],[eindtijd]]-Tabel1[[#This Row],[starttijd]]</f>
        <v>0</v>
      </c>
      <c r="AI1641" s="59"/>
      <c r="AJ1641" s="162" t="str">
        <f>IFERROR($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1[[#This Row],[fees (%)]],"")</f>
        <v/>
      </c>
    </row>
    <row r="1642" spans="1:36" ht="15.75" customHeight="1" x14ac:dyDescent="0.35">
      <c r="A1642" s="55"/>
      <c r="B1642" s="56"/>
      <c r="C1642" s="56"/>
      <c r="D1642" s="56"/>
      <c r="E1642" s="56"/>
      <c r="F1642" s="57"/>
      <c r="G1642" s="67"/>
      <c r="H1642" s="67"/>
      <c r="I1642" s="185"/>
      <c r="J1642" s="58" t="str">
        <f>IFERROR(Tabel1[[#This Row],[risico PF (%)]]/Tabel1[[#This Row],[Fictieve Stoploss (%)]]*-1,"")</f>
        <v/>
      </c>
      <c r="K1642" s="58" t="str">
        <f>IFERROR(Tabel1[[#This Row],[risico PF (%)]]/Tabel1[[#This Row],[Stoploss optie 2 (%)]]*-1,"")</f>
        <v/>
      </c>
      <c r="L1642" s="137"/>
      <c r="M1642" s="137"/>
      <c r="N1642" s="138"/>
      <c r="O1642" s="138"/>
      <c r="P1642" s="57"/>
      <c r="Q1642" s="61"/>
      <c r="R1642" s="61"/>
      <c r="S1642" s="61"/>
      <c r="T1642" s="60"/>
      <c r="U1642" s="60"/>
      <c r="V1642" s="62"/>
      <c r="W1642" s="62"/>
      <c r="X1642" s="76"/>
      <c r="Y1642" s="61"/>
      <c r="Z1642" s="163">
        <f>Tabel1[[#This Row],[prijs voorbij entry (%)]]-Tabel1[[#This Row],[Fictieve Stoploss (%)]]</f>
        <v>0</v>
      </c>
      <c r="AA1642" s="94"/>
      <c r="AB1642" s="94"/>
      <c r="AC1642" s="61"/>
      <c r="AD1642" s="61"/>
      <c r="AE1642" s="61"/>
      <c r="AF1642" s="95"/>
      <c r="AG1642" s="153">
        <f>Tabel1[[#This Row],[eindtijd]]-Tabel1[[#This Row],[starttijd]]</f>
        <v>0</v>
      </c>
      <c r="AI1642" s="59"/>
      <c r="AJ1642" s="162" t="str">
        <f>IFERROR($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1[[#This Row],[fees (%)]],"")</f>
        <v/>
      </c>
    </row>
    <row r="1643" spans="1:36" ht="15.75" customHeight="1" x14ac:dyDescent="0.35">
      <c r="A1643" s="55"/>
      <c r="B1643" s="56"/>
      <c r="C1643" s="56"/>
      <c r="D1643" s="56"/>
      <c r="E1643" s="56"/>
      <c r="F1643" s="57"/>
      <c r="G1643" s="67"/>
      <c r="H1643" s="67"/>
      <c r="I1643" s="185"/>
      <c r="J1643" s="58" t="str">
        <f>IFERROR(Tabel1[[#This Row],[risico PF (%)]]/Tabel1[[#This Row],[Fictieve Stoploss (%)]]*-1,"")</f>
        <v/>
      </c>
      <c r="K1643" s="58" t="str">
        <f>IFERROR(Tabel1[[#This Row],[risico PF (%)]]/Tabel1[[#This Row],[Stoploss optie 2 (%)]]*-1,"")</f>
        <v/>
      </c>
      <c r="L1643" s="137"/>
      <c r="M1643" s="137"/>
      <c r="N1643" s="138"/>
      <c r="O1643" s="138"/>
      <c r="P1643" s="57"/>
      <c r="Q1643" s="61"/>
      <c r="R1643" s="61"/>
      <c r="S1643" s="61"/>
      <c r="T1643" s="60"/>
      <c r="U1643" s="60"/>
      <c r="V1643" s="62"/>
      <c r="W1643" s="62"/>
      <c r="X1643" s="76"/>
      <c r="Y1643" s="61"/>
      <c r="Z1643" s="163">
        <f>Tabel1[[#This Row],[prijs voorbij entry (%)]]-Tabel1[[#This Row],[Fictieve Stoploss (%)]]</f>
        <v>0</v>
      </c>
      <c r="AA1643" s="94"/>
      <c r="AB1643" s="94"/>
      <c r="AC1643" s="61"/>
      <c r="AD1643" s="61"/>
      <c r="AE1643" s="61"/>
      <c r="AF1643" s="95"/>
      <c r="AG1643" s="153">
        <f>Tabel1[[#This Row],[eindtijd]]-Tabel1[[#This Row],[starttijd]]</f>
        <v>0</v>
      </c>
      <c r="AI1643" s="59"/>
      <c r="AJ1643" s="162" t="str">
        <f>IFERROR($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1[[#This Row],[fees (%)]],"")</f>
        <v/>
      </c>
    </row>
    <row r="1644" spans="1:36" ht="15.75" customHeight="1" x14ac:dyDescent="0.35">
      <c r="A1644" s="55"/>
      <c r="B1644" s="56"/>
      <c r="C1644" s="56"/>
      <c r="D1644" s="56"/>
      <c r="E1644" s="56"/>
      <c r="F1644" s="57"/>
      <c r="G1644" s="67"/>
      <c r="H1644" s="67"/>
      <c r="I1644" s="185"/>
      <c r="J1644" s="58" t="str">
        <f>IFERROR(Tabel1[[#This Row],[risico PF (%)]]/Tabel1[[#This Row],[Fictieve Stoploss (%)]]*-1,"")</f>
        <v/>
      </c>
      <c r="K1644" s="58" t="str">
        <f>IFERROR(Tabel1[[#This Row],[risico PF (%)]]/Tabel1[[#This Row],[Stoploss optie 2 (%)]]*-1,"")</f>
        <v/>
      </c>
      <c r="L1644" s="137"/>
      <c r="M1644" s="137"/>
      <c r="N1644" s="138"/>
      <c r="O1644" s="138"/>
      <c r="P1644" s="57"/>
      <c r="Q1644" s="61"/>
      <c r="R1644" s="61"/>
      <c r="S1644" s="61"/>
      <c r="T1644" s="60"/>
      <c r="U1644" s="60"/>
      <c r="V1644" s="62"/>
      <c r="W1644" s="62"/>
      <c r="X1644" s="76"/>
      <c r="Y1644" s="61"/>
      <c r="Z1644" s="163">
        <f>Tabel1[[#This Row],[prijs voorbij entry (%)]]-Tabel1[[#This Row],[Fictieve Stoploss (%)]]</f>
        <v>0</v>
      </c>
      <c r="AA1644" s="94"/>
      <c r="AB1644" s="94"/>
      <c r="AC1644" s="61"/>
      <c r="AD1644" s="61"/>
      <c r="AE1644" s="61"/>
      <c r="AF1644" s="95"/>
      <c r="AG1644" s="153">
        <f>Tabel1[[#This Row],[eindtijd]]-Tabel1[[#This Row],[starttijd]]</f>
        <v>0</v>
      </c>
      <c r="AI1644" s="59"/>
      <c r="AJ1644" s="162" t="str">
        <f>IFERROR($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1[[#This Row],[fees (%)]],"")</f>
        <v/>
      </c>
    </row>
    <row r="1645" spans="1:36" ht="15.75" customHeight="1" x14ac:dyDescent="0.35">
      <c r="A1645" s="55"/>
      <c r="B1645" s="56"/>
      <c r="C1645" s="56"/>
      <c r="D1645" s="56"/>
      <c r="E1645" s="56"/>
      <c r="F1645" s="57"/>
      <c r="G1645" s="67"/>
      <c r="H1645" s="67"/>
      <c r="I1645" s="185"/>
      <c r="J1645" s="58" t="str">
        <f>IFERROR(Tabel1[[#This Row],[risico PF (%)]]/Tabel1[[#This Row],[Fictieve Stoploss (%)]]*-1,"")</f>
        <v/>
      </c>
      <c r="K1645" s="58" t="str">
        <f>IFERROR(Tabel1[[#This Row],[risico PF (%)]]/Tabel1[[#This Row],[Stoploss optie 2 (%)]]*-1,"")</f>
        <v/>
      </c>
      <c r="L1645" s="137"/>
      <c r="M1645" s="137"/>
      <c r="N1645" s="138"/>
      <c r="O1645" s="138"/>
      <c r="P1645" s="57"/>
      <c r="Q1645" s="61"/>
      <c r="R1645" s="61"/>
      <c r="S1645" s="61"/>
      <c r="T1645" s="60"/>
      <c r="U1645" s="60"/>
      <c r="V1645" s="62"/>
      <c r="W1645" s="62"/>
      <c r="X1645" s="76"/>
      <c r="Y1645" s="61"/>
      <c r="Z1645" s="163">
        <f>Tabel1[[#This Row],[prijs voorbij entry (%)]]-Tabel1[[#This Row],[Fictieve Stoploss (%)]]</f>
        <v>0</v>
      </c>
      <c r="AA1645" s="94"/>
      <c r="AB1645" s="94"/>
      <c r="AC1645" s="61"/>
      <c r="AD1645" s="61"/>
      <c r="AE1645" s="61"/>
      <c r="AF1645" s="95"/>
      <c r="AG1645" s="153">
        <f>Tabel1[[#This Row],[eindtijd]]-Tabel1[[#This Row],[starttijd]]</f>
        <v>0</v>
      </c>
      <c r="AI1645" s="59"/>
      <c r="AJ1645" s="162" t="str">
        <f>IFERROR($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1[[#This Row],[fees (%)]],"")</f>
        <v/>
      </c>
    </row>
    <row r="1646" spans="1:36" ht="15.75" customHeight="1" x14ac:dyDescent="0.35">
      <c r="A1646" s="55"/>
      <c r="B1646" s="56"/>
      <c r="C1646" s="56"/>
      <c r="D1646" s="56"/>
      <c r="E1646" s="56"/>
      <c r="F1646" s="57"/>
      <c r="G1646" s="67"/>
      <c r="H1646" s="67"/>
      <c r="I1646" s="185"/>
      <c r="J1646" s="58" t="str">
        <f>IFERROR(Tabel1[[#This Row],[risico PF (%)]]/Tabel1[[#This Row],[Fictieve Stoploss (%)]]*-1,"")</f>
        <v/>
      </c>
      <c r="K1646" s="58" t="str">
        <f>IFERROR(Tabel1[[#This Row],[risico PF (%)]]/Tabel1[[#This Row],[Stoploss optie 2 (%)]]*-1,"")</f>
        <v/>
      </c>
      <c r="L1646" s="137"/>
      <c r="M1646" s="137"/>
      <c r="N1646" s="138"/>
      <c r="O1646" s="138"/>
      <c r="P1646" s="57"/>
      <c r="Q1646" s="61"/>
      <c r="R1646" s="61"/>
      <c r="S1646" s="61"/>
      <c r="T1646" s="60"/>
      <c r="U1646" s="60"/>
      <c r="V1646" s="62"/>
      <c r="W1646" s="62"/>
      <c r="X1646" s="76"/>
      <c r="Y1646" s="61"/>
      <c r="Z1646" s="163">
        <f>Tabel1[[#This Row],[prijs voorbij entry (%)]]-Tabel1[[#This Row],[Fictieve Stoploss (%)]]</f>
        <v>0</v>
      </c>
      <c r="AA1646" s="94"/>
      <c r="AB1646" s="94"/>
      <c r="AC1646" s="61"/>
      <c r="AD1646" s="61"/>
      <c r="AE1646" s="61"/>
      <c r="AF1646" s="95"/>
      <c r="AG1646" s="153">
        <f>Tabel1[[#This Row],[eindtijd]]-Tabel1[[#This Row],[starttijd]]</f>
        <v>0</v>
      </c>
      <c r="AI1646" s="59"/>
      <c r="AJ1646" s="162" t="str">
        <f>IFERROR($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1[[#This Row],[fees (%)]],"")</f>
        <v/>
      </c>
    </row>
    <row r="1647" spans="1:36" ht="15.75" customHeight="1" x14ac:dyDescent="0.35">
      <c r="A1647" s="55"/>
      <c r="B1647" s="56"/>
      <c r="C1647" s="56"/>
      <c r="D1647" s="56"/>
      <c r="E1647" s="56"/>
      <c r="F1647" s="57"/>
      <c r="G1647" s="67"/>
      <c r="H1647" s="67"/>
      <c r="I1647" s="185"/>
      <c r="J1647" s="58" t="str">
        <f>IFERROR(Tabel1[[#This Row],[risico PF (%)]]/Tabel1[[#This Row],[Fictieve Stoploss (%)]]*-1,"")</f>
        <v/>
      </c>
      <c r="K1647" s="58" t="str">
        <f>IFERROR(Tabel1[[#This Row],[risico PF (%)]]/Tabel1[[#This Row],[Stoploss optie 2 (%)]]*-1,"")</f>
        <v/>
      </c>
      <c r="L1647" s="137"/>
      <c r="M1647" s="137"/>
      <c r="N1647" s="138"/>
      <c r="O1647" s="138"/>
      <c r="P1647" s="57"/>
      <c r="Q1647" s="61"/>
      <c r="R1647" s="61"/>
      <c r="S1647" s="61"/>
      <c r="T1647" s="60"/>
      <c r="U1647" s="60"/>
      <c r="V1647" s="62"/>
      <c r="W1647" s="62"/>
      <c r="X1647" s="76"/>
      <c r="Y1647" s="61"/>
      <c r="Z1647" s="163">
        <f>Tabel1[[#This Row],[prijs voorbij entry (%)]]-Tabel1[[#This Row],[Fictieve Stoploss (%)]]</f>
        <v>0</v>
      </c>
      <c r="AA1647" s="94"/>
      <c r="AB1647" s="94"/>
      <c r="AC1647" s="61"/>
      <c r="AD1647" s="61"/>
      <c r="AE1647" s="61"/>
      <c r="AF1647" s="95"/>
      <c r="AG1647" s="153">
        <f>Tabel1[[#This Row],[eindtijd]]-Tabel1[[#This Row],[starttijd]]</f>
        <v>0</v>
      </c>
      <c r="AI1647" s="59"/>
      <c r="AJ1647" s="162" t="str">
        <f>IFERROR($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1[[#This Row],[fees (%)]],"")</f>
        <v/>
      </c>
    </row>
    <row r="1648" spans="1:36" ht="15.75" customHeight="1" x14ac:dyDescent="0.35">
      <c r="A1648" s="55"/>
      <c r="B1648" s="56"/>
      <c r="C1648" s="56"/>
      <c r="D1648" s="56"/>
      <c r="E1648" s="56"/>
      <c r="F1648" s="57"/>
      <c r="G1648" s="67"/>
      <c r="H1648" s="67"/>
      <c r="I1648" s="185"/>
      <c r="J1648" s="58" t="str">
        <f>IFERROR(Tabel1[[#This Row],[risico PF (%)]]/Tabel1[[#This Row],[Fictieve Stoploss (%)]]*-1,"")</f>
        <v/>
      </c>
      <c r="K1648" s="58" t="str">
        <f>IFERROR(Tabel1[[#This Row],[risico PF (%)]]/Tabel1[[#This Row],[Stoploss optie 2 (%)]]*-1,"")</f>
        <v/>
      </c>
      <c r="L1648" s="137"/>
      <c r="M1648" s="137"/>
      <c r="N1648" s="138"/>
      <c r="O1648" s="138"/>
      <c r="P1648" s="57"/>
      <c r="Q1648" s="61"/>
      <c r="R1648" s="61"/>
      <c r="S1648" s="61"/>
      <c r="T1648" s="60"/>
      <c r="U1648" s="60"/>
      <c r="V1648" s="62"/>
      <c r="W1648" s="62"/>
      <c r="X1648" s="76"/>
      <c r="Y1648" s="61"/>
      <c r="Z1648" s="163">
        <f>Tabel1[[#This Row],[prijs voorbij entry (%)]]-Tabel1[[#This Row],[Fictieve Stoploss (%)]]</f>
        <v>0</v>
      </c>
      <c r="AA1648" s="94"/>
      <c r="AB1648" s="94"/>
      <c r="AC1648" s="61"/>
      <c r="AD1648" s="61"/>
      <c r="AE1648" s="61"/>
      <c r="AF1648" s="95"/>
      <c r="AG1648" s="153">
        <f>Tabel1[[#This Row],[eindtijd]]-Tabel1[[#This Row],[starttijd]]</f>
        <v>0</v>
      </c>
      <c r="AI1648" s="59"/>
      <c r="AJ1648" s="162" t="str">
        <f>IFERROR($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1[[#This Row],[fees (%)]],"")</f>
        <v/>
      </c>
    </row>
    <row r="1649" spans="1:36" ht="15.75" customHeight="1" x14ac:dyDescent="0.35">
      <c r="A1649" s="55"/>
      <c r="B1649" s="56"/>
      <c r="C1649" s="56"/>
      <c r="D1649" s="56"/>
      <c r="E1649" s="56"/>
      <c r="F1649" s="57"/>
      <c r="G1649" s="67"/>
      <c r="H1649" s="67"/>
      <c r="I1649" s="185"/>
      <c r="J1649" s="58" t="str">
        <f>IFERROR(Tabel1[[#This Row],[risico PF (%)]]/Tabel1[[#This Row],[Fictieve Stoploss (%)]]*-1,"")</f>
        <v/>
      </c>
      <c r="K1649" s="58" t="str">
        <f>IFERROR(Tabel1[[#This Row],[risico PF (%)]]/Tabel1[[#This Row],[Stoploss optie 2 (%)]]*-1,"")</f>
        <v/>
      </c>
      <c r="L1649" s="137"/>
      <c r="M1649" s="137"/>
      <c r="N1649" s="138"/>
      <c r="O1649" s="138"/>
      <c r="P1649" s="57"/>
      <c r="Q1649" s="61"/>
      <c r="R1649" s="61"/>
      <c r="S1649" s="61"/>
      <c r="T1649" s="60"/>
      <c r="U1649" s="60"/>
      <c r="V1649" s="62"/>
      <c r="W1649" s="62"/>
      <c r="X1649" s="76"/>
      <c r="Y1649" s="61"/>
      <c r="Z1649" s="163">
        <f>Tabel1[[#This Row],[prijs voorbij entry (%)]]-Tabel1[[#This Row],[Fictieve Stoploss (%)]]</f>
        <v>0</v>
      </c>
      <c r="AA1649" s="94"/>
      <c r="AB1649" s="94"/>
      <c r="AC1649" s="61"/>
      <c r="AD1649" s="61"/>
      <c r="AE1649" s="61"/>
      <c r="AF1649" s="95"/>
      <c r="AG1649" s="153">
        <f>Tabel1[[#This Row],[eindtijd]]-Tabel1[[#This Row],[starttijd]]</f>
        <v>0</v>
      </c>
      <c r="AI1649" s="59"/>
      <c r="AJ1649" s="162" t="str">
        <f>IFERROR($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1[[#This Row],[fees (%)]],"")</f>
        <v/>
      </c>
    </row>
    <row r="1650" spans="1:36" ht="15.75" customHeight="1" x14ac:dyDescent="0.35">
      <c r="A1650" s="55"/>
      <c r="B1650" s="56"/>
      <c r="C1650" s="56"/>
      <c r="D1650" s="56"/>
      <c r="E1650" s="56"/>
      <c r="F1650" s="57"/>
      <c r="G1650" s="67"/>
      <c r="H1650" s="67"/>
      <c r="I1650" s="185"/>
      <c r="J1650" s="58" t="str">
        <f>IFERROR(Tabel1[[#This Row],[risico PF (%)]]/Tabel1[[#This Row],[Fictieve Stoploss (%)]]*-1,"")</f>
        <v/>
      </c>
      <c r="K1650" s="58" t="str">
        <f>IFERROR(Tabel1[[#This Row],[risico PF (%)]]/Tabel1[[#This Row],[Stoploss optie 2 (%)]]*-1,"")</f>
        <v/>
      </c>
      <c r="L1650" s="137"/>
      <c r="M1650" s="137"/>
      <c r="N1650" s="138"/>
      <c r="O1650" s="138"/>
      <c r="P1650" s="57"/>
      <c r="Q1650" s="61"/>
      <c r="R1650" s="61"/>
      <c r="S1650" s="61"/>
      <c r="T1650" s="60"/>
      <c r="U1650" s="60"/>
      <c r="V1650" s="62"/>
      <c r="W1650" s="62"/>
      <c r="X1650" s="76"/>
      <c r="Y1650" s="61"/>
      <c r="Z1650" s="163">
        <f>Tabel1[[#This Row],[prijs voorbij entry (%)]]-Tabel1[[#This Row],[Fictieve Stoploss (%)]]</f>
        <v>0</v>
      </c>
      <c r="AA1650" s="94"/>
      <c r="AB1650" s="94"/>
      <c r="AC1650" s="61"/>
      <c r="AD1650" s="61"/>
      <c r="AE1650" s="61"/>
      <c r="AF1650" s="95"/>
      <c r="AG1650" s="153">
        <f>Tabel1[[#This Row],[eindtijd]]-Tabel1[[#This Row],[starttijd]]</f>
        <v>0</v>
      </c>
      <c r="AI1650" s="59"/>
      <c r="AJ1650" s="162" t="str">
        <f>IFERROR($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1[[#This Row],[fees (%)]],"")</f>
        <v/>
      </c>
    </row>
    <row r="1651" spans="1:36" ht="15.75" customHeight="1" x14ac:dyDescent="0.35">
      <c r="A1651" s="55"/>
      <c r="B1651" s="56"/>
      <c r="C1651" s="56"/>
      <c r="D1651" s="56"/>
      <c r="E1651" s="56"/>
      <c r="F1651" s="57"/>
      <c r="G1651" s="67"/>
      <c r="H1651" s="67"/>
      <c r="I1651" s="185"/>
      <c r="J1651" s="58" t="str">
        <f>IFERROR(Tabel1[[#This Row],[risico PF (%)]]/Tabel1[[#This Row],[Fictieve Stoploss (%)]]*-1,"")</f>
        <v/>
      </c>
      <c r="K1651" s="58" t="str">
        <f>IFERROR(Tabel1[[#This Row],[risico PF (%)]]/Tabel1[[#This Row],[Stoploss optie 2 (%)]]*-1,"")</f>
        <v/>
      </c>
      <c r="L1651" s="137"/>
      <c r="M1651" s="137"/>
      <c r="N1651" s="138"/>
      <c r="O1651" s="138"/>
      <c r="P1651" s="57"/>
      <c r="Q1651" s="61"/>
      <c r="R1651" s="61"/>
      <c r="S1651" s="61"/>
      <c r="T1651" s="60"/>
      <c r="U1651" s="60"/>
      <c r="V1651" s="62"/>
      <c r="W1651" s="62"/>
      <c r="X1651" s="76"/>
      <c r="Y1651" s="61"/>
      <c r="Z1651" s="163">
        <f>Tabel1[[#This Row],[prijs voorbij entry (%)]]-Tabel1[[#This Row],[Fictieve Stoploss (%)]]</f>
        <v>0</v>
      </c>
      <c r="AA1651" s="94"/>
      <c r="AB1651" s="94"/>
      <c r="AC1651" s="61"/>
      <c r="AD1651" s="61"/>
      <c r="AE1651" s="61"/>
      <c r="AF1651" s="95"/>
      <c r="AG1651" s="153">
        <f>Tabel1[[#This Row],[eindtijd]]-Tabel1[[#This Row],[starttijd]]</f>
        <v>0</v>
      </c>
      <c r="AI1651" s="59"/>
      <c r="AJ1651" s="162" t="str">
        <f>IFERROR($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1[[#This Row],[fees (%)]],"")</f>
        <v/>
      </c>
    </row>
    <row r="1652" spans="1:36" ht="15.75" customHeight="1" x14ac:dyDescent="0.35">
      <c r="A1652" s="55"/>
      <c r="B1652" s="56"/>
      <c r="C1652" s="56"/>
      <c r="D1652" s="56"/>
      <c r="E1652" s="56"/>
      <c r="F1652" s="57"/>
      <c r="G1652" s="67"/>
      <c r="H1652" s="67"/>
      <c r="I1652" s="185"/>
      <c r="J1652" s="58" t="str">
        <f>IFERROR(Tabel1[[#This Row],[risico PF (%)]]/Tabel1[[#This Row],[Fictieve Stoploss (%)]]*-1,"")</f>
        <v/>
      </c>
      <c r="K1652" s="58" t="str">
        <f>IFERROR(Tabel1[[#This Row],[risico PF (%)]]/Tabel1[[#This Row],[Stoploss optie 2 (%)]]*-1,"")</f>
        <v/>
      </c>
      <c r="L1652" s="137"/>
      <c r="M1652" s="137"/>
      <c r="N1652" s="138"/>
      <c r="O1652" s="138"/>
      <c r="P1652" s="57"/>
      <c r="Q1652" s="61"/>
      <c r="R1652" s="61"/>
      <c r="S1652" s="61"/>
      <c r="T1652" s="60"/>
      <c r="U1652" s="60"/>
      <c r="V1652" s="62"/>
      <c r="W1652" s="62"/>
      <c r="X1652" s="76"/>
      <c r="Y1652" s="61"/>
      <c r="Z1652" s="163">
        <f>Tabel1[[#This Row],[prijs voorbij entry (%)]]-Tabel1[[#This Row],[Fictieve Stoploss (%)]]</f>
        <v>0</v>
      </c>
      <c r="AA1652" s="94"/>
      <c r="AB1652" s="94"/>
      <c r="AC1652" s="61"/>
      <c r="AD1652" s="61"/>
      <c r="AE1652" s="61"/>
      <c r="AF1652" s="95"/>
      <c r="AG1652" s="153">
        <f>Tabel1[[#This Row],[eindtijd]]-Tabel1[[#This Row],[starttijd]]</f>
        <v>0</v>
      </c>
      <c r="AI1652" s="59"/>
      <c r="AJ1652" s="162" t="str">
        <f>IFERROR($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1[[#This Row],[fees (%)]],"")</f>
        <v/>
      </c>
    </row>
    <row r="1653" spans="1:36" ht="15.75" customHeight="1" x14ac:dyDescent="0.35">
      <c r="A1653" s="55"/>
      <c r="B1653" s="56"/>
      <c r="C1653" s="56"/>
      <c r="D1653" s="56"/>
      <c r="E1653" s="56"/>
      <c r="F1653" s="57"/>
      <c r="G1653" s="67"/>
      <c r="H1653" s="67"/>
      <c r="I1653" s="185"/>
      <c r="J1653" s="58" t="str">
        <f>IFERROR(Tabel1[[#This Row],[risico PF (%)]]/Tabel1[[#This Row],[Fictieve Stoploss (%)]]*-1,"")</f>
        <v/>
      </c>
      <c r="K1653" s="58" t="str">
        <f>IFERROR(Tabel1[[#This Row],[risico PF (%)]]/Tabel1[[#This Row],[Stoploss optie 2 (%)]]*-1,"")</f>
        <v/>
      </c>
      <c r="L1653" s="137"/>
      <c r="M1653" s="137"/>
      <c r="N1653" s="138"/>
      <c r="O1653" s="138"/>
      <c r="P1653" s="57"/>
      <c r="Q1653" s="61"/>
      <c r="R1653" s="61"/>
      <c r="S1653" s="61"/>
      <c r="T1653" s="60"/>
      <c r="U1653" s="60"/>
      <c r="V1653" s="62"/>
      <c r="W1653" s="62"/>
      <c r="X1653" s="76"/>
      <c r="Y1653" s="61"/>
      <c r="Z1653" s="163">
        <f>Tabel1[[#This Row],[prijs voorbij entry (%)]]-Tabel1[[#This Row],[Fictieve Stoploss (%)]]</f>
        <v>0</v>
      </c>
      <c r="AA1653" s="94"/>
      <c r="AB1653" s="94"/>
      <c r="AC1653" s="61"/>
      <c r="AD1653" s="61"/>
      <c r="AE1653" s="61"/>
      <c r="AF1653" s="95"/>
      <c r="AG1653" s="153">
        <f>Tabel1[[#This Row],[eindtijd]]-Tabel1[[#This Row],[starttijd]]</f>
        <v>0</v>
      </c>
      <c r="AI1653" s="59"/>
      <c r="AJ1653" s="162" t="str">
        <f>IFERROR($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1[[#This Row],[fees (%)]],"")</f>
        <v/>
      </c>
    </row>
    <row r="1654" spans="1:36" ht="15.75" customHeight="1" x14ac:dyDescent="0.35">
      <c r="A1654" s="55"/>
      <c r="B1654" s="56"/>
      <c r="C1654" s="56"/>
      <c r="D1654" s="56"/>
      <c r="E1654" s="56"/>
      <c r="F1654" s="57"/>
      <c r="G1654" s="67"/>
      <c r="H1654" s="67"/>
      <c r="I1654" s="185"/>
      <c r="J1654" s="58" t="str">
        <f>IFERROR(Tabel1[[#This Row],[risico PF (%)]]/Tabel1[[#This Row],[Fictieve Stoploss (%)]]*-1,"")</f>
        <v/>
      </c>
      <c r="K1654" s="58" t="str">
        <f>IFERROR(Tabel1[[#This Row],[risico PF (%)]]/Tabel1[[#This Row],[Stoploss optie 2 (%)]]*-1,"")</f>
        <v/>
      </c>
      <c r="L1654" s="137"/>
      <c r="M1654" s="137"/>
      <c r="N1654" s="138"/>
      <c r="O1654" s="138"/>
      <c r="P1654" s="57"/>
      <c r="Q1654" s="61"/>
      <c r="R1654" s="61"/>
      <c r="S1654" s="61"/>
      <c r="T1654" s="60"/>
      <c r="U1654" s="60"/>
      <c r="V1654" s="62"/>
      <c r="W1654" s="62"/>
      <c r="X1654" s="76"/>
      <c r="Y1654" s="61"/>
      <c r="Z1654" s="163">
        <f>Tabel1[[#This Row],[prijs voorbij entry (%)]]-Tabel1[[#This Row],[Fictieve Stoploss (%)]]</f>
        <v>0</v>
      </c>
      <c r="AA1654" s="94"/>
      <c r="AB1654" s="94"/>
      <c r="AC1654" s="61"/>
      <c r="AD1654" s="61"/>
      <c r="AE1654" s="61"/>
      <c r="AF1654" s="95"/>
      <c r="AG1654" s="153">
        <f>Tabel1[[#This Row],[eindtijd]]-Tabel1[[#This Row],[starttijd]]</f>
        <v>0</v>
      </c>
      <c r="AI1654" s="59"/>
      <c r="AJ1654" s="162" t="str">
        <f>IFERROR($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1[[#This Row],[fees (%)]],"")</f>
        <v/>
      </c>
    </row>
    <row r="1655" spans="1:36" ht="15.75" customHeight="1" x14ac:dyDescent="0.35">
      <c r="A1655" s="55"/>
      <c r="B1655" s="56"/>
      <c r="C1655" s="56"/>
      <c r="D1655" s="56"/>
      <c r="E1655" s="56"/>
      <c r="F1655" s="57"/>
      <c r="G1655" s="67"/>
      <c r="H1655" s="67"/>
      <c r="I1655" s="185"/>
      <c r="J1655" s="58" t="str">
        <f>IFERROR(Tabel1[[#This Row],[risico PF (%)]]/Tabel1[[#This Row],[Fictieve Stoploss (%)]]*-1,"")</f>
        <v/>
      </c>
      <c r="K1655" s="58" t="str">
        <f>IFERROR(Tabel1[[#This Row],[risico PF (%)]]/Tabel1[[#This Row],[Stoploss optie 2 (%)]]*-1,"")</f>
        <v/>
      </c>
      <c r="L1655" s="137"/>
      <c r="M1655" s="137"/>
      <c r="N1655" s="138"/>
      <c r="O1655" s="138"/>
      <c r="P1655" s="57"/>
      <c r="Q1655" s="61"/>
      <c r="R1655" s="61"/>
      <c r="S1655" s="61"/>
      <c r="T1655" s="60"/>
      <c r="U1655" s="60"/>
      <c r="V1655" s="62"/>
      <c r="W1655" s="62"/>
      <c r="X1655" s="76"/>
      <c r="Y1655" s="61"/>
      <c r="Z1655" s="163">
        <f>Tabel1[[#This Row],[prijs voorbij entry (%)]]-Tabel1[[#This Row],[Fictieve Stoploss (%)]]</f>
        <v>0</v>
      </c>
      <c r="AA1655" s="94"/>
      <c r="AB1655" s="94"/>
      <c r="AC1655" s="61"/>
      <c r="AD1655" s="61"/>
      <c r="AE1655" s="61"/>
      <c r="AF1655" s="95"/>
      <c r="AG1655" s="153">
        <f>Tabel1[[#This Row],[eindtijd]]-Tabel1[[#This Row],[starttijd]]</f>
        <v>0</v>
      </c>
      <c r="AI1655" s="59"/>
      <c r="AJ1655" s="162" t="str">
        <f>IFERROR($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1[[#This Row],[fees (%)]],"")</f>
        <v/>
      </c>
    </row>
    <row r="1656" spans="1:36" ht="15.75" customHeight="1" x14ac:dyDescent="0.35">
      <c r="A1656" s="55"/>
      <c r="B1656" s="56"/>
      <c r="C1656" s="56"/>
      <c r="D1656" s="56"/>
      <c r="E1656" s="56"/>
      <c r="F1656" s="57"/>
      <c r="G1656" s="67"/>
      <c r="H1656" s="67"/>
      <c r="I1656" s="185"/>
      <c r="J1656" s="58" t="str">
        <f>IFERROR(Tabel1[[#This Row],[risico PF (%)]]/Tabel1[[#This Row],[Fictieve Stoploss (%)]]*-1,"")</f>
        <v/>
      </c>
      <c r="K1656" s="58" t="str">
        <f>IFERROR(Tabel1[[#This Row],[risico PF (%)]]/Tabel1[[#This Row],[Stoploss optie 2 (%)]]*-1,"")</f>
        <v/>
      </c>
      <c r="L1656" s="137"/>
      <c r="M1656" s="137"/>
      <c r="N1656" s="138"/>
      <c r="O1656" s="138"/>
      <c r="P1656" s="57"/>
      <c r="Q1656" s="61"/>
      <c r="R1656" s="61"/>
      <c r="S1656" s="61"/>
      <c r="T1656" s="60"/>
      <c r="U1656" s="60"/>
      <c r="V1656" s="62"/>
      <c r="W1656" s="62"/>
      <c r="X1656" s="76"/>
      <c r="Y1656" s="61"/>
      <c r="Z1656" s="163">
        <f>Tabel1[[#This Row],[prijs voorbij entry (%)]]-Tabel1[[#This Row],[Fictieve Stoploss (%)]]</f>
        <v>0</v>
      </c>
      <c r="AA1656" s="94"/>
      <c r="AB1656" s="94"/>
      <c r="AC1656" s="61"/>
      <c r="AD1656" s="61"/>
      <c r="AE1656" s="61"/>
      <c r="AF1656" s="95"/>
      <c r="AG1656" s="153">
        <f>Tabel1[[#This Row],[eindtijd]]-Tabel1[[#This Row],[starttijd]]</f>
        <v>0</v>
      </c>
      <c r="AI1656" s="59"/>
      <c r="AJ1656" s="162" t="str">
        <f>IFERROR($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1[[#This Row],[fees (%)]],"")</f>
        <v/>
      </c>
    </row>
    <row r="1657" spans="1:36" ht="15.75" customHeight="1" x14ac:dyDescent="0.35">
      <c r="A1657" s="55"/>
      <c r="B1657" s="56"/>
      <c r="C1657" s="56"/>
      <c r="D1657" s="56"/>
      <c r="E1657" s="56"/>
      <c r="F1657" s="57"/>
      <c r="G1657" s="67"/>
      <c r="H1657" s="67"/>
      <c r="I1657" s="185"/>
      <c r="J1657" s="58" t="str">
        <f>IFERROR(Tabel1[[#This Row],[risico PF (%)]]/Tabel1[[#This Row],[Fictieve Stoploss (%)]]*-1,"")</f>
        <v/>
      </c>
      <c r="K1657" s="58" t="str">
        <f>IFERROR(Tabel1[[#This Row],[risico PF (%)]]/Tabel1[[#This Row],[Stoploss optie 2 (%)]]*-1,"")</f>
        <v/>
      </c>
      <c r="L1657" s="137"/>
      <c r="M1657" s="137"/>
      <c r="N1657" s="138"/>
      <c r="O1657" s="138"/>
      <c r="P1657" s="57"/>
      <c r="Q1657" s="61"/>
      <c r="R1657" s="61"/>
      <c r="S1657" s="61"/>
      <c r="T1657" s="60"/>
      <c r="U1657" s="60"/>
      <c r="V1657" s="62"/>
      <c r="W1657" s="62"/>
      <c r="X1657" s="76"/>
      <c r="Y1657" s="61"/>
      <c r="Z1657" s="163">
        <f>Tabel1[[#This Row],[prijs voorbij entry (%)]]-Tabel1[[#This Row],[Fictieve Stoploss (%)]]</f>
        <v>0</v>
      </c>
      <c r="AA1657" s="94"/>
      <c r="AB1657" s="94"/>
      <c r="AC1657" s="61"/>
      <c r="AD1657" s="61"/>
      <c r="AE1657" s="61"/>
      <c r="AF1657" s="95"/>
      <c r="AG1657" s="153">
        <f>Tabel1[[#This Row],[eindtijd]]-Tabel1[[#This Row],[starttijd]]</f>
        <v>0</v>
      </c>
      <c r="AI1657" s="59"/>
      <c r="AJ1657" s="162" t="str">
        <f>IFERROR($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1[[#This Row],[fees (%)]],"")</f>
        <v/>
      </c>
    </row>
    <row r="1658" spans="1:36" ht="15.75" customHeight="1" x14ac:dyDescent="0.35">
      <c r="A1658" s="55"/>
      <c r="B1658" s="56"/>
      <c r="C1658" s="56"/>
      <c r="D1658" s="56"/>
      <c r="E1658" s="56"/>
      <c r="F1658" s="57"/>
      <c r="G1658" s="67"/>
      <c r="H1658" s="67"/>
      <c r="I1658" s="185"/>
      <c r="J1658" s="58" t="str">
        <f>IFERROR(Tabel1[[#This Row],[risico PF (%)]]/Tabel1[[#This Row],[Fictieve Stoploss (%)]]*-1,"")</f>
        <v/>
      </c>
      <c r="K1658" s="58" t="str">
        <f>IFERROR(Tabel1[[#This Row],[risico PF (%)]]/Tabel1[[#This Row],[Stoploss optie 2 (%)]]*-1,"")</f>
        <v/>
      </c>
      <c r="L1658" s="137"/>
      <c r="M1658" s="137"/>
      <c r="N1658" s="138"/>
      <c r="O1658" s="138"/>
      <c r="P1658" s="57"/>
      <c r="Q1658" s="61"/>
      <c r="R1658" s="61"/>
      <c r="S1658" s="61"/>
      <c r="T1658" s="60"/>
      <c r="U1658" s="60"/>
      <c r="V1658" s="62"/>
      <c r="W1658" s="62"/>
      <c r="X1658" s="76"/>
      <c r="Y1658" s="61"/>
      <c r="Z1658" s="163">
        <f>Tabel1[[#This Row],[prijs voorbij entry (%)]]-Tabel1[[#This Row],[Fictieve Stoploss (%)]]</f>
        <v>0</v>
      </c>
      <c r="AA1658" s="94"/>
      <c r="AB1658" s="94"/>
      <c r="AC1658" s="61"/>
      <c r="AD1658" s="61"/>
      <c r="AE1658" s="61"/>
      <c r="AF1658" s="95"/>
      <c r="AG1658" s="153">
        <f>Tabel1[[#This Row],[eindtijd]]-Tabel1[[#This Row],[starttijd]]</f>
        <v>0</v>
      </c>
      <c r="AI1658" s="59"/>
      <c r="AJ1658" s="162" t="str">
        <f>IFERROR($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1[[#This Row],[fees (%)]],"")</f>
        <v/>
      </c>
    </row>
    <row r="1659" spans="1:36" ht="15.75" customHeight="1" x14ac:dyDescent="0.35">
      <c r="A1659" s="55"/>
      <c r="B1659" s="56"/>
      <c r="C1659" s="56"/>
      <c r="D1659" s="56"/>
      <c r="E1659" s="56"/>
      <c r="F1659" s="57"/>
      <c r="G1659" s="67"/>
      <c r="H1659" s="67"/>
      <c r="I1659" s="185"/>
      <c r="J1659" s="58" t="str">
        <f>IFERROR(Tabel1[[#This Row],[risico PF (%)]]/Tabel1[[#This Row],[Fictieve Stoploss (%)]]*-1,"")</f>
        <v/>
      </c>
      <c r="K1659" s="58" t="str">
        <f>IFERROR(Tabel1[[#This Row],[risico PF (%)]]/Tabel1[[#This Row],[Stoploss optie 2 (%)]]*-1,"")</f>
        <v/>
      </c>
      <c r="L1659" s="137"/>
      <c r="M1659" s="137"/>
      <c r="N1659" s="138"/>
      <c r="O1659" s="138"/>
      <c r="P1659" s="57"/>
      <c r="Q1659" s="61"/>
      <c r="R1659" s="61"/>
      <c r="S1659" s="61"/>
      <c r="T1659" s="60"/>
      <c r="U1659" s="60"/>
      <c r="V1659" s="62"/>
      <c r="W1659" s="62"/>
      <c r="X1659" s="76"/>
      <c r="Y1659" s="61"/>
      <c r="Z1659" s="163">
        <f>Tabel1[[#This Row],[prijs voorbij entry (%)]]-Tabel1[[#This Row],[Fictieve Stoploss (%)]]</f>
        <v>0</v>
      </c>
      <c r="AA1659" s="94"/>
      <c r="AB1659" s="94"/>
      <c r="AC1659" s="61"/>
      <c r="AD1659" s="61"/>
      <c r="AE1659" s="61"/>
      <c r="AF1659" s="95"/>
      <c r="AG1659" s="153">
        <f>Tabel1[[#This Row],[eindtijd]]-Tabel1[[#This Row],[starttijd]]</f>
        <v>0</v>
      </c>
      <c r="AI1659" s="59"/>
      <c r="AJ1659" s="162" t="str">
        <f>IFERROR($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1[[#This Row],[fees (%)]],"")</f>
        <v/>
      </c>
    </row>
    <row r="1660" spans="1:36" ht="15.75" customHeight="1" x14ac:dyDescent="0.35">
      <c r="A1660" s="55"/>
      <c r="B1660" s="56"/>
      <c r="C1660" s="56"/>
      <c r="D1660" s="56"/>
      <c r="E1660" s="56"/>
      <c r="F1660" s="57"/>
      <c r="G1660" s="67"/>
      <c r="H1660" s="67"/>
      <c r="I1660" s="185"/>
      <c r="J1660" s="58" t="str">
        <f>IFERROR(Tabel1[[#This Row],[risico PF (%)]]/Tabel1[[#This Row],[Fictieve Stoploss (%)]]*-1,"")</f>
        <v/>
      </c>
      <c r="K1660" s="58" t="str">
        <f>IFERROR(Tabel1[[#This Row],[risico PF (%)]]/Tabel1[[#This Row],[Stoploss optie 2 (%)]]*-1,"")</f>
        <v/>
      </c>
      <c r="L1660" s="137"/>
      <c r="M1660" s="137"/>
      <c r="N1660" s="138"/>
      <c r="O1660" s="138"/>
      <c r="P1660" s="57"/>
      <c r="Q1660" s="61"/>
      <c r="R1660" s="61"/>
      <c r="S1660" s="61"/>
      <c r="T1660" s="60"/>
      <c r="U1660" s="60"/>
      <c r="V1660" s="62"/>
      <c r="W1660" s="62"/>
      <c r="X1660" s="76"/>
      <c r="Y1660" s="61"/>
      <c r="Z1660" s="163">
        <f>Tabel1[[#This Row],[prijs voorbij entry (%)]]-Tabel1[[#This Row],[Fictieve Stoploss (%)]]</f>
        <v>0</v>
      </c>
      <c r="AA1660" s="94"/>
      <c r="AB1660" s="94"/>
      <c r="AC1660" s="61"/>
      <c r="AD1660" s="61"/>
      <c r="AE1660" s="61"/>
      <c r="AF1660" s="95"/>
      <c r="AG1660" s="153">
        <f>Tabel1[[#This Row],[eindtijd]]-Tabel1[[#This Row],[starttijd]]</f>
        <v>0</v>
      </c>
      <c r="AI1660" s="59"/>
      <c r="AJ1660" s="162" t="str">
        <f>IFERROR($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1[[#This Row],[fees (%)]],"")</f>
        <v/>
      </c>
    </row>
    <row r="1661" spans="1:36" ht="15.75" customHeight="1" x14ac:dyDescent="0.35">
      <c r="A1661" s="55"/>
      <c r="B1661" s="56"/>
      <c r="C1661" s="56"/>
      <c r="D1661" s="56"/>
      <c r="E1661" s="56"/>
      <c r="F1661" s="57"/>
      <c r="G1661" s="67"/>
      <c r="H1661" s="67"/>
      <c r="I1661" s="185"/>
      <c r="J1661" s="58" t="str">
        <f>IFERROR(Tabel1[[#This Row],[risico PF (%)]]/Tabel1[[#This Row],[Fictieve Stoploss (%)]]*-1,"")</f>
        <v/>
      </c>
      <c r="K1661" s="58" t="str">
        <f>IFERROR(Tabel1[[#This Row],[risico PF (%)]]/Tabel1[[#This Row],[Stoploss optie 2 (%)]]*-1,"")</f>
        <v/>
      </c>
      <c r="L1661" s="137"/>
      <c r="M1661" s="137"/>
      <c r="N1661" s="138"/>
      <c r="O1661" s="138"/>
      <c r="P1661" s="57"/>
      <c r="Q1661" s="61"/>
      <c r="R1661" s="61"/>
      <c r="S1661" s="61"/>
      <c r="T1661" s="60"/>
      <c r="U1661" s="60"/>
      <c r="V1661" s="62"/>
      <c r="W1661" s="62"/>
      <c r="X1661" s="76"/>
      <c r="Y1661" s="61"/>
      <c r="Z1661" s="163">
        <f>Tabel1[[#This Row],[prijs voorbij entry (%)]]-Tabel1[[#This Row],[Fictieve Stoploss (%)]]</f>
        <v>0</v>
      </c>
      <c r="AA1661" s="94"/>
      <c r="AB1661" s="94"/>
      <c r="AC1661" s="61"/>
      <c r="AD1661" s="61"/>
      <c r="AE1661" s="61"/>
      <c r="AF1661" s="95"/>
      <c r="AG1661" s="153">
        <f>Tabel1[[#This Row],[eindtijd]]-Tabel1[[#This Row],[starttijd]]</f>
        <v>0</v>
      </c>
      <c r="AI1661" s="59"/>
      <c r="AJ1661" s="162" t="str">
        <f>IFERROR($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1[[#This Row],[fees (%)]],"")</f>
        <v/>
      </c>
    </row>
    <row r="1662" spans="1:36" ht="15.75" customHeight="1" x14ac:dyDescent="0.35">
      <c r="A1662" s="55"/>
      <c r="B1662" s="56"/>
      <c r="C1662" s="56"/>
      <c r="D1662" s="56"/>
      <c r="E1662" s="56"/>
      <c r="F1662" s="57"/>
      <c r="G1662" s="67"/>
      <c r="H1662" s="67"/>
      <c r="I1662" s="185"/>
      <c r="J1662" s="58" t="str">
        <f>IFERROR(Tabel1[[#This Row],[risico PF (%)]]/Tabel1[[#This Row],[Fictieve Stoploss (%)]]*-1,"")</f>
        <v/>
      </c>
      <c r="K1662" s="58" t="str">
        <f>IFERROR(Tabel1[[#This Row],[risico PF (%)]]/Tabel1[[#This Row],[Stoploss optie 2 (%)]]*-1,"")</f>
        <v/>
      </c>
      <c r="L1662" s="137"/>
      <c r="M1662" s="137"/>
      <c r="N1662" s="138"/>
      <c r="O1662" s="138"/>
      <c r="P1662" s="57"/>
      <c r="Q1662" s="61"/>
      <c r="R1662" s="61"/>
      <c r="S1662" s="61"/>
      <c r="T1662" s="60"/>
      <c r="U1662" s="60"/>
      <c r="V1662" s="62"/>
      <c r="W1662" s="62"/>
      <c r="X1662" s="76"/>
      <c r="Y1662" s="61"/>
      <c r="Z1662" s="163">
        <f>Tabel1[[#This Row],[prijs voorbij entry (%)]]-Tabel1[[#This Row],[Fictieve Stoploss (%)]]</f>
        <v>0</v>
      </c>
      <c r="AA1662" s="94"/>
      <c r="AB1662" s="94"/>
      <c r="AC1662" s="61"/>
      <c r="AD1662" s="61"/>
      <c r="AE1662" s="61"/>
      <c r="AF1662" s="95"/>
      <c r="AG1662" s="153">
        <f>Tabel1[[#This Row],[eindtijd]]-Tabel1[[#This Row],[starttijd]]</f>
        <v>0</v>
      </c>
      <c r="AI1662" s="59"/>
      <c r="AJ1662" s="162" t="str">
        <f>IFERROR($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1[[#This Row],[fees (%)]],"")</f>
        <v/>
      </c>
    </row>
    <row r="1663" spans="1:36" ht="15.75" customHeight="1" x14ac:dyDescent="0.35">
      <c r="A1663" s="55"/>
      <c r="B1663" s="56"/>
      <c r="C1663" s="56"/>
      <c r="D1663" s="56"/>
      <c r="E1663" s="56"/>
      <c r="F1663" s="57"/>
      <c r="G1663" s="67"/>
      <c r="H1663" s="67"/>
      <c r="I1663" s="185"/>
      <c r="J1663" s="58" t="str">
        <f>IFERROR(Tabel1[[#This Row],[risico PF (%)]]/Tabel1[[#This Row],[Fictieve Stoploss (%)]]*-1,"")</f>
        <v/>
      </c>
      <c r="K1663" s="58" t="str">
        <f>IFERROR(Tabel1[[#This Row],[risico PF (%)]]/Tabel1[[#This Row],[Stoploss optie 2 (%)]]*-1,"")</f>
        <v/>
      </c>
      <c r="L1663" s="137"/>
      <c r="M1663" s="137"/>
      <c r="N1663" s="138"/>
      <c r="O1663" s="138"/>
      <c r="P1663" s="57"/>
      <c r="Q1663" s="61"/>
      <c r="R1663" s="61"/>
      <c r="S1663" s="61"/>
      <c r="T1663" s="60"/>
      <c r="U1663" s="60"/>
      <c r="V1663" s="62"/>
      <c r="W1663" s="62"/>
      <c r="X1663" s="76"/>
      <c r="Y1663" s="61"/>
      <c r="Z1663" s="163">
        <f>Tabel1[[#This Row],[prijs voorbij entry (%)]]-Tabel1[[#This Row],[Fictieve Stoploss (%)]]</f>
        <v>0</v>
      </c>
      <c r="AA1663" s="94"/>
      <c r="AB1663" s="94"/>
      <c r="AC1663" s="61"/>
      <c r="AD1663" s="61"/>
      <c r="AE1663" s="61"/>
      <c r="AF1663" s="95"/>
      <c r="AG1663" s="153">
        <f>Tabel1[[#This Row],[eindtijd]]-Tabel1[[#This Row],[starttijd]]</f>
        <v>0</v>
      </c>
      <c r="AI1663" s="59"/>
      <c r="AJ1663" s="162" t="str">
        <f>IFERROR($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1[[#This Row],[fees (%)]],"")</f>
        <v/>
      </c>
    </row>
    <row r="1664" spans="1:36" ht="15.75" customHeight="1" x14ac:dyDescent="0.35">
      <c r="A1664" s="55"/>
      <c r="B1664" s="56"/>
      <c r="C1664" s="56"/>
      <c r="D1664" s="56"/>
      <c r="E1664" s="56"/>
      <c r="F1664" s="57"/>
      <c r="G1664" s="67"/>
      <c r="H1664" s="67"/>
      <c r="I1664" s="185"/>
      <c r="J1664" s="58" t="str">
        <f>IFERROR(Tabel1[[#This Row],[risico PF (%)]]/Tabel1[[#This Row],[Fictieve Stoploss (%)]]*-1,"")</f>
        <v/>
      </c>
      <c r="K1664" s="58" t="str">
        <f>IFERROR(Tabel1[[#This Row],[risico PF (%)]]/Tabel1[[#This Row],[Stoploss optie 2 (%)]]*-1,"")</f>
        <v/>
      </c>
      <c r="L1664" s="137"/>
      <c r="M1664" s="137"/>
      <c r="N1664" s="138"/>
      <c r="O1664" s="138"/>
      <c r="P1664" s="57"/>
      <c r="Q1664" s="61"/>
      <c r="R1664" s="61"/>
      <c r="S1664" s="61"/>
      <c r="T1664" s="60"/>
      <c r="U1664" s="60"/>
      <c r="V1664" s="62"/>
      <c r="W1664" s="62"/>
      <c r="X1664" s="76"/>
      <c r="Y1664" s="61"/>
      <c r="Z1664" s="163">
        <f>Tabel1[[#This Row],[prijs voorbij entry (%)]]-Tabel1[[#This Row],[Fictieve Stoploss (%)]]</f>
        <v>0</v>
      </c>
      <c r="AA1664" s="94"/>
      <c r="AB1664" s="94"/>
      <c r="AC1664" s="61"/>
      <c r="AD1664" s="61"/>
      <c r="AE1664" s="61"/>
      <c r="AF1664" s="95"/>
      <c r="AG1664" s="153">
        <f>Tabel1[[#This Row],[eindtijd]]-Tabel1[[#This Row],[starttijd]]</f>
        <v>0</v>
      </c>
      <c r="AI1664" s="59"/>
      <c r="AJ1664" s="162" t="str">
        <f>IFERROR($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1[[#This Row],[fees (%)]],"")</f>
        <v/>
      </c>
    </row>
    <row r="1665" spans="1:36" ht="15.75" customHeight="1" x14ac:dyDescent="0.35">
      <c r="A1665" s="55"/>
      <c r="B1665" s="56"/>
      <c r="C1665" s="56"/>
      <c r="D1665" s="56"/>
      <c r="E1665" s="56"/>
      <c r="F1665" s="57"/>
      <c r="G1665" s="67"/>
      <c r="H1665" s="67"/>
      <c r="I1665" s="185"/>
      <c r="J1665" s="58" t="str">
        <f>IFERROR(Tabel1[[#This Row],[risico PF (%)]]/Tabel1[[#This Row],[Fictieve Stoploss (%)]]*-1,"")</f>
        <v/>
      </c>
      <c r="K1665" s="58" t="str">
        <f>IFERROR(Tabel1[[#This Row],[risico PF (%)]]/Tabel1[[#This Row],[Stoploss optie 2 (%)]]*-1,"")</f>
        <v/>
      </c>
      <c r="L1665" s="137"/>
      <c r="M1665" s="137"/>
      <c r="N1665" s="138"/>
      <c r="O1665" s="138"/>
      <c r="P1665" s="57"/>
      <c r="Q1665" s="61"/>
      <c r="R1665" s="61"/>
      <c r="S1665" s="61"/>
      <c r="T1665" s="60"/>
      <c r="U1665" s="60"/>
      <c r="V1665" s="62"/>
      <c r="W1665" s="62"/>
      <c r="X1665" s="76"/>
      <c r="Y1665" s="61"/>
      <c r="Z1665" s="163">
        <f>Tabel1[[#This Row],[prijs voorbij entry (%)]]-Tabel1[[#This Row],[Fictieve Stoploss (%)]]</f>
        <v>0</v>
      </c>
      <c r="AA1665" s="94"/>
      <c r="AB1665" s="94"/>
      <c r="AC1665" s="61"/>
      <c r="AD1665" s="61"/>
      <c r="AE1665" s="61"/>
      <c r="AF1665" s="95"/>
      <c r="AG1665" s="153">
        <f>Tabel1[[#This Row],[eindtijd]]-Tabel1[[#This Row],[starttijd]]</f>
        <v>0</v>
      </c>
      <c r="AI1665" s="59"/>
      <c r="AJ1665" s="162" t="str">
        <f>IFERROR($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1[[#This Row],[fees (%)]],"")</f>
        <v/>
      </c>
    </row>
    <row r="1666" spans="1:36" ht="15.75" customHeight="1" x14ac:dyDescent="0.35">
      <c r="A1666" s="55"/>
      <c r="B1666" s="56"/>
      <c r="C1666" s="56"/>
      <c r="D1666" s="56"/>
      <c r="E1666" s="56"/>
      <c r="F1666" s="57"/>
      <c r="G1666" s="67"/>
      <c r="H1666" s="67"/>
      <c r="I1666" s="185"/>
      <c r="J1666" s="58" t="str">
        <f>IFERROR(Tabel1[[#This Row],[risico PF (%)]]/Tabel1[[#This Row],[Fictieve Stoploss (%)]]*-1,"")</f>
        <v/>
      </c>
      <c r="K1666" s="58" t="str">
        <f>IFERROR(Tabel1[[#This Row],[risico PF (%)]]/Tabel1[[#This Row],[Stoploss optie 2 (%)]]*-1,"")</f>
        <v/>
      </c>
      <c r="L1666" s="137"/>
      <c r="M1666" s="137"/>
      <c r="N1666" s="138"/>
      <c r="O1666" s="138"/>
      <c r="P1666" s="57"/>
      <c r="Q1666" s="61"/>
      <c r="R1666" s="61"/>
      <c r="S1666" s="61"/>
      <c r="T1666" s="60"/>
      <c r="U1666" s="60"/>
      <c r="V1666" s="62"/>
      <c r="W1666" s="62"/>
      <c r="X1666" s="76"/>
      <c r="Y1666" s="61"/>
      <c r="Z1666" s="163">
        <f>Tabel1[[#This Row],[prijs voorbij entry (%)]]-Tabel1[[#This Row],[Fictieve Stoploss (%)]]</f>
        <v>0</v>
      </c>
      <c r="AA1666" s="94"/>
      <c r="AB1666" s="94"/>
      <c r="AC1666" s="61"/>
      <c r="AD1666" s="61"/>
      <c r="AE1666" s="61"/>
      <c r="AF1666" s="95"/>
      <c r="AG1666" s="153">
        <f>Tabel1[[#This Row],[eindtijd]]-Tabel1[[#This Row],[starttijd]]</f>
        <v>0</v>
      </c>
      <c r="AI1666" s="59"/>
      <c r="AJ1666" s="162" t="str">
        <f>IFERROR($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1[[#This Row],[fees (%)]],"")</f>
        <v/>
      </c>
    </row>
    <row r="1667" spans="1:36" ht="15.75" customHeight="1" x14ac:dyDescent="0.35">
      <c r="A1667" s="55"/>
      <c r="B1667" s="56"/>
      <c r="C1667" s="56"/>
      <c r="D1667" s="56"/>
      <c r="E1667" s="56"/>
      <c r="F1667" s="57"/>
      <c r="G1667" s="67"/>
      <c r="H1667" s="67"/>
      <c r="I1667" s="185"/>
      <c r="J1667" s="58" t="str">
        <f>IFERROR(Tabel1[[#This Row],[risico PF (%)]]/Tabel1[[#This Row],[Fictieve Stoploss (%)]]*-1,"")</f>
        <v/>
      </c>
      <c r="K1667" s="58" t="str">
        <f>IFERROR(Tabel1[[#This Row],[risico PF (%)]]/Tabel1[[#This Row],[Stoploss optie 2 (%)]]*-1,"")</f>
        <v/>
      </c>
      <c r="L1667" s="137"/>
      <c r="M1667" s="137"/>
      <c r="N1667" s="138"/>
      <c r="O1667" s="138"/>
      <c r="P1667" s="57"/>
      <c r="Q1667" s="61"/>
      <c r="R1667" s="61"/>
      <c r="S1667" s="61"/>
      <c r="T1667" s="60"/>
      <c r="U1667" s="60"/>
      <c r="V1667" s="62"/>
      <c r="W1667" s="62"/>
      <c r="X1667" s="76"/>
      <c r="Y1667" s="61"/>
      <c r="Z1667" s="163">
        <f>Tabel1[[#This Row],[prijs voorbij entry (%)]]-Tabel1[[#This Row],[Fictieve Stoploss (%)]]</f>
        <v>0</v>
      </c>
      <c r="AA1667" s="94"/>
      <c r="AB1667" s="94"/>
      <c r="AC1667" s="61"/>
      <c r="AD1667" s="61"/>
      <c r="AE1667" s="61"/>
      <c r="AF1667" s="95"/>
      <c r="AG1667" s="153">
        <f>Tabel1[[#This Row],[eindtijd]]-Tabel1[[#This Row],[starttijd]]</f>
        <v>0</v>
      </c>
      <c r="AI1667" s="59"/>
      <c r="AJ1667" s="162" t="str">
        <f>IFERROR($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1[[#This Row],[fees (%)]],"")</f>
        <v/>
      </c>
    </row>
    <row r="1668" spans="1:36" ht="15.75" customHeight="1" x14ac:dyDescent="0.35">
      <c r="A1668" s="55"/>
      <c r="B1668" s="56"/>
      <c r="C1668" s="56"/>
      <c r="D1668" s="56"/>
      <c r="E1668" s="56"/>
      <c r="F1668" s="57"/>
      <c r="G1668" s="67"/>
      <c r="H1668" s="67"/>
      <c r="I1668" s="185"/>
      <c r="J1668" s="58" t="str">
        <f>IFERROR(Tabel1[[#This Row],[risico PF (%)]]/Tabel1[[#This Row],[Fictieve Stoploss (%)]]*-1,"")</f>
        <v/>
      </c>
      <c r="K1668" s="58" t="str">
        <f>IFERROR(Tabel1[[#This Row],[risico PF (%)]]/Tabel1[[#This Row],[Stoploss optie 2 (%)]]*-1,"")</f>
        <v/>
      </c>
      <c r="L1668" s="137"/>
      <c r="M1668" s="137"/>
      <c r="N1668" s="138"/>
      <c r="O1668" s="138"/>
      <c r="P1668" s="57"/>
      <c r="Q1668" s="61"/>
      <c r="R1668" s="61"/>
      <c r="S1668" s="61"/>
      <c r="T1668" s="60"/>
      <c r="U1668" s="60"/>
      <c r="V1668" s="62"/>
      <c r="W1668" s="62"/>
      <c r="X1668" s="76"/>
      <c r="Y1668" s="61"/>
      <c r="Z1668" s="163">
        <f>Tabel1[[#This Row],[prijs voorbij entry (%)]]-Tabel1[[#This Row],[Fictieve Stoploss (%)]]</f>
        <v>0</v>
      </c>
      <c r="AA1668" s="94"/>
      <c r="AB1668" s="94"/>
      <c r="AC1668" s="61"/>
      <c r="AD1668" s="61"/>
      <c r="AE1668" s="61"/>
      <c r="AF1668" s="95"/>
      <c r="AG1668" s="153">
        <f>Tabel1[[#This Row],[eindtijd]]-Tabel1[[#This Row],[starttijd]]</f>
        <v>0</v>
      </c>
      <c r="AI1668" s="59"/>
      <c r="AJ1668" s="162" t="str">
        <f>IFERROR($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1[[#This Row],[fees (%)]],"")</f>
        <v/>
      </c>
    </row>
    <row r="1669" spans="1:36" ht="15.75" customHeight="1" x14ac:dyDescent="0.35">
      <c r="A1669" s="55"/>
      <c r="B1669" s="56"/>
      <c r="C1669" s="56"/>
      <c r="D1669" s="56"/>
      <c r="E1669" s="56"/>
      <c r="F1669" s="57"/>
      <c r="G1669" s="67"/>
      <c r="H1669" s="67"/>
      <c r="I1669" s="185"/>
      <c r="J1669" s="58" t="str">
        <f>IFERROR(Tabel1[[#This Row],[risico PF (%)]]/Tabel1[[#This Row],[Fictieve Stoploss (%)]]*-1,"")</f>
        <v/>
      </c>
      <c r="K1669" s="58" t="str">
        <f>IFERROR(Tabel1[[#This Row],[risico PF (%)]]/Tabel1[[#This Row],[Stoploss optie 2 (%)]]*-1,"")</f>
        <v/>
      </c>
      <c r="L1669" s="137"/>
      <c r="M1669" s="137"/>
      <c r="N1669" s="138"/>
      <c r="O1669" s="138"/>
      <c r="P1669" s="57"/>
      <c r="Q1669" s="61"/>
      <c r="R1669" s="61"/>
      <c r="S1669" s="61"/>
      <c r="T1669" s="60"/>
      <c r="U1669" s="60"/>
      <c r="V1669" s="62"/>
      <c r="W1669" s="62"/>
      <c r="X1669" s="76"/>
      <c r="Y1669" s="61"/>
      <c r="Z1669" s="163">
        <f>Tabel1[[#This Row],[prijs voorbij entry (%)]]-Tabel1[[#This Row],[Fictieve Stoploss (%)]]</f>
        <v>0</v>
      </c>
      <c r="AA1669" s="94"/>
      <c r="AB1669" s="94"/>
      <c r="AC1669" s="61"/>
      <c r="AD1669" s="61"/>
      <c r="AE1669" s="61"/>
      <c r="AF1669" s="95"/>
      <c r="AG1669" s="153">
        <f>Tabel1[[#This Row],[eindtijd]]-Tabel1[[#This Row],[starttijd]]</f>
        <v>0</v>
      </c>
      <c r="AI1669" s="59"/>
      <c r="AJ1669" s="162" t="str">
        <f>IFERROR($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1[[#This Row],[fees (%)]],"")</f>
        <v/>
      </c>
    </row>
    <row r="1670" spans="1:36" ht="15.75" customHeight="1" x14ac:dyDescent="0.35">
      <c r="A1670" s="55"/>
      <c r="B1670" s="56"/>
      <c r="C1670" s="56"/>
      <c r="D1670" s="56"/>
      <c r="E1670" s="56"/>
      <c r="F1670" s="57"/>
      <c r="G1670" s="67"/>
      <c r="H1670" s="67"/>
      <c r="I1670" s="185"/>
      <c r="J1670" s="58" t="str">
        <f>IFERROR(Tabel1[[#This Row],[risico PF (%)]]/Tabel1[[#This Row],[Fictieve Stoploss (%)]]*-1,"")</f>
        <v/>
      </c>
      <c r="K1670" s="58" t="str">
        <f>IFERROR(Tabel1[[#This Row],[risico PF (%)]]/Tabel1[[#This Row],[Stoploss optie 2 (%)]]*-1,"")</f>
        <v/>
      </c>
      <c r="L1670" s="137"/>
      <c r="M1670" s="137"/>
      <c r="N1670" s="138"/>
      <c r="O1670" s="138"/>
      <c r="P1670" s="57"/>
      <c r="Q1670" s="61"/>
      <c r="R1670" s="61"/>
      <c r="S1670" s="61"/>
      <c r="T1670" s="60"/>
      <c r="U1670" s="60"/>
      <c r="V1670" s="62"/>
      <c r="W1670" s="62"/>
      <c r="X1670" s="76"/>
      <c r="Y1670" s="61"/>
      <c r="Z1670" s="163">
        <f>Tabel1[[#This Row],[prijs voorbij entry (%)]]-Tabel1[[#This Row],[Fictieve Stoploss (%)]]</f>
        <v>0</v>
      </c>
      <c r="AA1670" s="94"/>
      <c r="AB1670" s="94"/>
      <c r="AC1670" s="61"/>
      <c r="AD1670" s="61"/>
      <c r="AE1670" s="61"/>
      <c r="AF1670" s="95"/>
      <c r="AG1670" s="153">
        <f>Tabel1[[#This Row],[eindtijd]]-Tabel1[[#This Row],[starttijd]]</f>
        <v>0</v>
      </c>
      <c r="AI1670" s="59"/>
      <c r="AJ1670" s="162" t="str">
        <f>IFERROR($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1[[#This Row],[fees (%)]],"")</f>
        <v/>
      </c>
    </row>
    <row r="1671" spans="1:36" ht="15.75" customHeight="1" x14ac:dyDescent="0.35">
      <c r="A1671" s="55"/>
      <c r="B1671" s="56"/>
      <c r="C1671" s="56"/>
      <c r="D1671" s="56"/>
      <c r="E1671" s="56"/>
      <c r="F1671" s="57"/>
      <c r="G1671" s="67"/>
      <c r="H1671" s="67"/>
      <c r="I1671" s="185"/>
      <c r="J1671" s="58" t="str">
        <f>IFERROR(Tabel1[[#This Row],[risico PF (%)]]/Tabel1[[#This Row],[Fictieve Stoploss (%)]]*-1,"")</f>
        <v/>
      </c>
      <c r="K1671" s="58" t="str">
        <f>IFERROR(Tabel1[[#This Row],[risico PF (%)]]/Tabel1[[#This Row],[Stoploss optie 2 (%)]]*-1,"")</f>
        <v/>
      </c>
      <c r="L1671" s="137"/>
      <c r="M1671" s="137"/>
      <c r="N1671" s="138"/>
      <c r="O1671" s="138"/>
      <c r="P1671" s="57"/>
      <c r="Q1671" s="61"/>
      <c r="R1671" s="61"/>
      <c r="S1671" s="61"/>
      <c r="T1671" s="60"/>
      <c r="U1671" s="60"/>
      <c r="V1671" s="62"/>
      <c r="W1671" s="62"/>
      <c r="X1671" s="76"/>
      <c r="Y1671" s="61"/>
      <c r="Z1671" s="163">
        <f>Tabel1[[#This Row],[prijs voorbij entry (%)]]-Tabel1[[#This Row],[Fictieve Stoploss (%)]]</f>
        <v>0</v>
      </c>
      <c r="AA1671" s="94"/>
      <c r="AB1671" s="94"/>
      <c r="AC1671" s="61"/>
      <c r="AD1671" s="61"/>
      <c r="AE1671" s="61"/>
      <c r="AF1671" s="95"/>
      <c r="AG1671" s="153">
        <f>Tabel1[[#This Row],[eindtijd]]-Tabel1[[#This Row],[starttijd]]</f>
        <v>0</v>
      </c>
      <c r="AI1671" s="59"/>
      <c r="AJ1671" s="162" t="str">
        <f>IFERROR($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1[[#This Row],[fees (%)]],"")</f>
        <v/>
      </c>
    </row>
    <row r="1672" spans="1:36" ht="15.75" customHeight="1" x14ac:dyDescent="0.35">
      <c r="A1672" s="55"/>
      <c r="B1672" s="56"/>
      <c r="C1672" s="56"/>
      <c r="D1672" s="56"/>
      <c r="E1672" s="56"/>
      <c r="F1672" s="57"/>
      <c r="G1672" s="67"/>
      <c r="H1672" s="67"/>
      <c r="I1672" s="185"/>
      <c r="J1672" s="58" t="str">
        <f>IFERROR(Tabel1[[#This Row],[risico PF (%)]]/Tabel1[[#This Row],[Fictieve Stoploss (%)]]*-1,"")</f>
        <v/>
      </c>
      <c r="K1672" s="58" t="str">
        <f>IFERROR(Tabel1[[#This Row],[risico PF (%)]]/Tabel1[[#This Row],[Stoploss optie 2 (%)]]*-1,"")</f>
        <v/>
      </c>
      <c r="L1672" s="137"/>
      <c r="M1672" s="137"/>
      <c r="N1672" s="138"/>
      <c r="O1672" s="138"/>
      <c r="P1672" s="57"/>
      <c r="Q1672" s="61"/>
      <c r="R1672" s="61"/>
      <c r="S1672" s="61"/>
      <c r="T1672" s="60"/>
      <c r="U1672" s="60"/>
      <c r="V1672" s="62"/>
      <c r="W1672" s="62"/>
      <c r="X1672" s="76"/>
      <c r="Y1672" s="61"/>
      <c r="Z1672" s="163">
        <f>Tabel1[[#This Row],[prijs voorbij entry (%)]]-Tabel1[[#This Row],[Fictieve Stoploss (%)]]</f>
        <v>0</v>
      </c>
      <c r="AA1672" s="94"/>
      <c r="AB1672" s="94"/>
      <c r="AC1672" s="61"/>
      <c r="AD1672" s="61"/>
      <c r="AE1672" s="61"/>
      <c r="AF1672" s="95"/>
      <c r="AG1672" s="153">
        <f>Tabel1[[#This Row],[eindtijd]]-Tabel1[[#This Row],[starttijd]]</f>
        <v>0</v>
      </c>
      <c r="AI1672" s="59"/>
      <c r="AJ1672" s="162" t="str">
        <f>IFERROR($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1[[#This Row],[fees (%)]],"")</f>
        <v/>
      </c>
    </row>
    <row r="1673" spans="1:36" ht="15.75" customHeight="1" x14ac:dyDescent="0.35">
      <c r="A1673" s="55"/>
      <c r="B1673" s="56"/>
      <c r="C1673" s="56"/>
      <c r="D1673" s="56"/>
      <c r="E1673" s="56"/>
      <c r="F1673" s="57"/>
      <c r="G1673" s="67"/>
      <c r="H1673" s="67"/>
      <c r="I1673" s="185"/>
      <c r="J1673" s="58" t="str">
        <f>IFERROR(Tabel1[[#This Row],[risico PF (%)]]/Tabel1[[#This Row],[Fictieve Stoploss (%)]]*-1,"")</f>
        <v/>
      </c>
      <c r="K1673" s="58" t="str">
        <f>IFERROR(Tabel1[[#This Row],[risico PF (%)]]/Tabel1[[#This Row],[Stoploss optie 2 (%)]]*-1,"")</f>
        <v/>
      </c>
      <c r="L1673" s="137"/>
      <c r="M1673" s="137"/>
      <c r="N1673" s="138"/>
      <c r="O1673" s="138"/>
      <c r="P1673" s="57"/>
      <c r="Q1673" s="61"/>
      <c r="R1673" s="61"/>
      <c r="S1673" s="61"/>
      <c r="T1673" s="60"/>
      <c r="U1673" s="60"/>
      <c r="V1673" s="62"/>
      <c r="W1673" s="62"/>
      <c r="X1673" s="76"/>
      <c r="Y1673" s="61"/>
      <c r="Z1673" s="163">
        <f>Tabel1[[#This Row],[prijs voorbij entry (%)]]-Tabel1[[#This Row],[Fictieve Stoploss (%)]]</f>
        <v>0</v>
      </c>
      <c r="AA1673" s="94"/>
      <c r="AB1673" s="94"/>
      <c r="AC1673" s="61"/>
      <c r="AD1673" s="61"/>
      <c r="AE1673" s="61"/>
      <c r="AF1673" s="95"/>
      <c r="AG1673" s="153">
        <f>Tabel1[[#This Row],[eindtijd]]-Tabel1[[#This Row],[starttijd]]</f>
        <v>0</v>
      </c>
      <c r="AI1673" s="59"/>
      <c r="AJ1673" s="162" t="str">
        <f>IFERROR($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1[[#This Row],[fees (%)]],"")</f>
        <v/>
      </c>
    </row>
    <row r="1674" spans="1:36" ht="15.75" customHeight="1" x14ac:dyDescent="0.35">
      <c r="A1674" s="55"/>
      <c r="B1674" s="56"/>
      <c r="C1674" s="56"/>
      <c r="D1674" s="56"/>
      <c r="E1674" s="56"/>
      <c r="F1674" s="57"/>
      <c r="G1674" s="67"/>
      <c r="H1674" s="67"/>
      <c r="I1674" s="185"/>
      <c r="J1674" s="58" t="str">
        <f>IFERROR(Tabel1[[#This Row],[risico PF (%)]]/Tabel1[[#This Row],[Fictieve Stoploss (%)]]*-1,"")</f>
        <v/>
      </c>
      <c r="K1674" s="58" t="str">
        <f>IFERROR(Tabel1[[#This Row],[risico PF (%)]]/Tabel1[[#This Row],[Stoploss optie 2 (%)]]*-1,"")</f>
        <v/>
      </c>
      <c r="L1674" s="137"/>
      <c r="M1674" s="137"/>
      <c r="N1674" s="138"/>
      <c r="O1674" s="138"/>
      <c r="P1674" s="57"/>
      <c r="Q1674" s="61"/>
      <c r="R1674" s="61"/>
      <c r="S1674" s="61"/>
      <c r="T1674" s="60"/>
      <c r="U1674" s="60"/>
      <c r="V1674" s="62"/>
      <c r="W1674" s="62"/>
      <c r="X1674" s="76"/>
      <c r="Y1674" s="61"/>
      <c r="Z1674" s="163">
        <f>Tabel1[[#This Row],[prijs voorbij entry (%)]]-Tabel1[[#This Row],[Fictieve Stoploss (%)]]</f>
        <v>0</v>
      </c>
      <c r="AA1674" s="94"/>
      <c r="AB1674" s="94"/>
      <c r="AC1674" s="61"/>
      <c r="AD1674" s="61"/>
      <c r="AE1674" s="61"/>
      <c r="AF1674" s="95"/>
      <c r="AG1674" s="153">
        <f>Tabel1[[#This Row],[eindtijd]]-Tabel1[[#This Row],[starttijd]]</f>
        <v>0</v>
      </c>
      <c r="AI1674" s="59"/>
      <c r="AJ1674" s="162" t="str">
        <f>IFERROR($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1[[#This Row],[fees (%)]],"")</f>
        <v/>
      </c>
    </row>
    <row r="1675" spans="1:36" ht="15.75" customHeight="1" x14ac:dyDescent="0.35">
      <c r="A1675" s="55"/>
      <c r="B1675" s="56"/>
      <c r="C1675" s="56"/>
      <c r="D1675" s="56"/>
      <c r="E1675" s="56"/>
      <c r="F1675" s="57"/>
      <c r="G1675" s="67"/>
      <c r="H1675" s="67"/>
      <c r="I1675" s="185"/>
      <c r="J1675" s="58" t="str">
        <f>IFERROR(Tabel1[[#This Row],[risico PF (%)]]/Tabel1[[#This Row],[Fictieve Stoploss (%)]]*-1,"")</f>
        <v/>
      </c>
      <c r="K1675" s="58" t="str">
        <f>IFERROR(Tabel1[[#This Row],[risico PF (%)]]/Tabel1[[#This Row],[Stoploss optie 2 (%)]]*-1,"")</f>
        <v/>
      </c>
      <c r="L1675" s="137"/>
      <c r="M1675" s="137"/>
      <c r="N1675" s="138"/>
      <c r="O1675" s="138"/>
      <c r="P1675" s="57"/>
      <c r="Q1675" s="61"/>
      <c r="R1675" s="61"/>
      <c r="S1675" s="61"/>
      <c r="T1675" s="60"/>
      <c r="U1675" s="60"/>
      <c r="V1675" s="62"/>
      <c r="W1675" s="62"/>
      <c r="X1675" s="76"/>
      <c r="Y1675" s="61"/>
      <c r="Z1675" s="163">
        <f>Tabel1[[#This Row],[prijs voorbij entry (%)]]-Tabel1[[#This Row],[Fictieve Stoploss (%)]]</f>
        <v>0</v>
      </c>
      <c r="AA1675" s="94"/>
      <c r="AB1675" s="94"/>
      <c r="AC1675" s="61"/>
      <c r="AD1675" s="61"/>
      <c r="AE1675" s="61"/>
      <c r="AF1675" s="95"/>
      <c r="AG1675" s="153">
        <f>Tabel1[[#This Row],[eindtijd]]-Tabel1[[#This Row],[starttijd]]</f>
        <v>0</v>
      </c>
      <c r="AI1675" s="59"/>
      <c r="AJ1675" s="162" t="str">
        <f>IFERROR($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1[[#This Row],[fees (%)]],"")</f>
        <v/>
      </c>
    </row>
    <row r="1676" spans="1:36" ht="15.75" customHeight="1" x14ac:dyDescent="0.35">
      <c r="A1676" s="55"/>
      <c r="B1676" s="56"/>
      <c r="C1676" s="56"/>
      <c r="D1676" s="56"/>
      <c r="E1676" s="56"/>
      <c r="F1676" s="57"/>
      <c r="G1676" s="67"/>
      <c r="H1676" s="67"/>
      <c r="I1676" s="185"/>
      <c r="J1676" s="58" t="str">
        <f>IFERROR(Tabel1[[#This Row],[risico PF (%)]]/Tabel1[[#This Row],[Fictieve Stoploss (%)]]*-1,"")</f>
        <v/>
      </c>
      <c r="K1676" s="58" t="str">
        <f>IFERROR(Tabel1[[#This Row],[risico PF (%)]]/Tabel1[[#This Row],[Stoploss optie 2 (%)]]*-1,"")</f>
        <v/>
      </c>
      <c r="L1676" s="137"/>
      <c r="M1676" s="137"/>
      <c r="N1676" s="138"/>
      <c r="O1676" s="138"/>
      <c r="P1676" s="57"/>
      <c r="Q1676" s="61"/>
      <c r="R1676" s="61"/>
      <c r="S1676" s="61"/>
      <c r="T1676" s="60"/>
      <c r="U1676" s="60"/>
      <c r="V1676" s="62"/>
      <c r="W1676" s="62"/>
      <c r="X1676" s="76"/>
      <c r="Y1676" s="61"/>
      <c r="Z1676" s="163">
        <f>Tabel1[[#This Row],[prijs voorbij entry (%)]]-Tabel1[[#This Row],[Fictieve Stoploss (%)]]</f>
        <v>0</v>
      </c>
      <c r="AA1676" s="94"/>
      <c r="AB1676" s="94"/>
      <c r="AC1676" s="61"/>
      <c r="AD1676" s="61"/>
      <c r="AE1676" s="61"/>
      <c r="AF1676" s="95"/>
      <c r="AG1676" s="153">
        <f>Tabel1[[#This Row],[eindtijd]]-Tabel1[[#This Row],[starttijd]]</f>
        <v>0</v>
      </c>
      <c r="AI1676" s="59"/>
      <c r="AJ1676" s="162" t="str">
        <f>IFERROR($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1[[#This Row],[fees (%)]],"")</f>
        <v/>
      </c>
    </row>
    <row r="1677" spans="1:36" ht="15.75" customHeight="1" x14ac:dyDescent="0.35">
      <c r="A1677" s="55"/>
      <c r="B1677" s="56"/>
      <c r="C1677" s="56"/>
      <c r="D1677" s="56"/>
      <c r="E1677" s="56"/>
      <c r="F1677" s="57"/>
      <c r="G1677" s="67"/>
      <c r="H1677" s="67"/>
      <c r="I1677" s="185"/>
      <c r="J1677" s="58" t="str">
        <f>IFERROR(Tabel1[[#This Row],[risico PF (%)]]/Tabel1[[#This Row],[Fictieve Stoploss (%)]]*-1,"")</f>
        <v/>
      </c>
      <c r="K1677" s="58" t="str">
        <f>IFERROR(Tabel1[[#This Row],[risico PF (%)]]/Tabel1[[#This Row],[Stoploss optie 2 (%)]]*-1,"")</f>
        <v/>
      </c>
      <c r="L1677" s="137"/>
      <c r="M1677" s="137"/>
      <c r="N1677" s="138"/>
      <c r="O1677" s="138"/>
      <c r="P1677" s="57"/>
      <c r="Q1677" s="61"/>
      <c r="R1677" s="61"/>
      <c r="S1677" s="61"/>
      <c r="T1677" s="60"/>
      <c r="U1677" s="60"/>
      <c r="V1677" s="62"/>
      <c r="W1677" s="62"/>
      <c r="X1677" s="76"/>
      <c r="Y1677" s="61"/>
      <c r="Z1677" s="163">
        <f>Tabel1[[#This Row],[prijs voorbij entry (%)]]-Tabel1[[#This Row],[Fictieve Stoploss (%)]]</f>
        <v>0</v>
      </c>
      <c r="AA1677" s="94"/>
      <c r="AB1677" s="94"/>
      <c r="AC1677" s="61"/>
      <c r="AD1677" s="61"/>
      <c r="AE1677" s="61"/>
      <c r="AF1677" s="95"/>
      <c r="AG1677" s="153">
        <f>Tabel1[[#This Row],[eindtijd]]-Tabel1[[#This Row],[starttijd]]</f>
        <v>0</v>
      </c>
      <c r="AI1677" s="59"/>
      <c r="AJ1677" s="162" t="str">
        <f>IFERROR($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1[[#This Row],[fees (%)]],"")</f>
        <v/>
      </c>
    </row>
    <row r="1678" spans="1:36" ht="15.75" customHeight="1" x14ac:dyDescent="0.35">
      <c r="A1678" s="55"/>
      <c r="B1678" s="56"/>
      <c r="C1678" s="56"/>
      <c r="D1678" s="56"/>
      <c r="E1678" s="56"/>
      <c r="F1678" s="57"/>
      <c r="G1678" s="67"/>
      <c r="H1678" s="67"/>
      <c r="I1678" s="185"/>
      <c r="J1678" s="58" t="str">
        <f>IFERROR(Tabel1[[#This Row],[risico PF (%)]]/Tabel1[[#This Row],[Fictieve Stoploss (%)]]*-1,"")</f>
        <v/>
      </c>
      <c r="K1678" s="58" t="str">
        <f>IFERROR(Tabel1[[#This Row],[risico PF (%)]]/Tabel1[[#This Row],[Stoploss optie 2 (%)]]*-1,"")</f>
        <v/>
      </c>
      <c r="L1678" s="137"/>
      <c r="M1678" s="137"/>
      <c r="N1678" s="138"/>
      <c r="O1678" s="138"/>
      <c r="P1678" s="57"/>
      <c r="Q1678" s="61"/>
      <c r="R1678" s="61"/>
      <c r="S1678" s="61"/>
      <c r="T1678" s="60"/>
      <c r="U1678" s="60"/>
      <c r="V1678" s="62"/>
      <c r="W1678" s="62"/>
      <c r="X1678" s="76"/>
      <c r="Y1678" s="61"/>
      <c r="Z1678" s="163">
        <f>Tabel1[[#This Row],[prijs voorbij entry (%)]]-Tabel1[[#This Row],[Fictieve Stoploss (%)]]</f>
        <v>0</v>
      </c>
      <c r="AA1678" s="94"/>
      <c r="AB1678" s="94"/>
      <c r="AC1678" s="61"/>
      <c r="AD1678" s="61"/>
      <c r="AE1678" s="61"/>
      <c r="AF1678" s="95"/>
      <c r="AG1678" s="153">
        <f>Tabel1[[#This Row],[eindtijd]]-Tabel1[[#This Row],[starttijd]]</f>
        <v>0</v>
      </c>
      <c r="AI1678" s="59"/>
      <c r="AJ1678" s="162" t="str">
        <f>IFERROR($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1[[#This Row],[fees (%)]],"")</f>
        <v/>
      </c>
    </row>
    <row r="1679" spans="1:36" ht="15.75" customHeight="1" x14ac:dyDescent="0.35">
      <c r="A1679" s="55"/>
      <c r="B1679" s="56"/>
      <c r="C1679" s="56"/>
      <c r="D1679" s="56"/>
      <c r="E1679" s="56"/>
      <c r="F1679" s="57"/>
      <c r="G1679" s="67"/>
      <c r="H1679" s="67"/>
      <c r="I1679" s="185"/>
      <c r="J1679" s="58" t="str">
        <f>IFERROR(Tabel1[[#This Row],[risico PF (%)]]/Tabel1[[#This Row],[Fictieve Stoploss (%)]]*-1,"")</f>
        <v/>
      </c>
      <c r="K1679" s="58" t="str">
        <f>IFERROR(Tabel1[[#This Row],[risico PF (%)]]/Tabel1[[#This Row],[Stoploss optie 2 (%)]]*-1,"")</f>
        <v/>
      </c>
      <c r="L1679" s="137"/>
      <c r="M1679" s="137"/>
      <c r="N1679" s="138"/>
      <c r="O1679" s="138"/>
      <c r="P1679" s="57"/>
      <c r="Q1679" s="61"/>
      <c r="R1679" s="61"/>
      <c r="S1679" s="61"/>
      <c r="T1679" s="60"/>
      <c r="U1679" s="60"/>
      <c r="V1679" s="62"/>
      <c r="W1679" s="62"/>
      <c r="X1679" s="76"/>
      <c r="Y1679" s="61"/>
      <c r="Z1679" s="163">
        <f>Tabel1[[#This Row],[prijs voorbij entry (%)]]-Tabel1[[#This Row],[Fictieve Stoploss (%)]]</f>
        <v>0</v>
      </c>
      <c r="AA1679" s="94"/>
      <c r="AB1679" s="94"/>
      <c r="AC1679" s="61"/>
      <c r="AD1679" s="61"/>
      <c r="AE1679" s="61"/>
      <c r="AF1679" s="95"/>
      <c r="AG1679" s="153">
        <f>Tabel1[[#This Row],[eindtijd]]-Tabel1[[#This Row],[starttijd]]</f>
        <v>0</v>
      </c>
      <c r="AI1679" s="59"/>
      <c r="AJ1679" s="162" t="str">
        <f>IFERROR($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1[[#This Row],[fees (%)]],"")</f>
        <v/>
      </c>
    </row>
    <row r="1680" spans="1:36" ht="15.75" customHeight="1" x14ac:dyDescent="0.35">
      <c r="A1680" s="55"/>
      <c r="B1680" s="56"/>
      <c r="C1680" s="56"/>
      <c r="D1680" s="56"/>
      <c r="E1680" s="56"/>
      <c r="F1680" s="57"/>
      <c r="G1680" s="67"/>
      <c r="H1680" s="67"/>
      <c r="I1680" s="185"/>
      <c r="J1680" s="58" t="str">
        <f>IFERROR(Tabel1[[#This Row],[risico PF (%)]]/Tabel1[[#This Row],[Fictieve Stoploss (%)]]*-1,"")</f>
        <v/>
      </c>
      <c r="K1680" s="58" t="str">
        <f>IFERROR(Tabel1[[#This Row],[risico PF (%)]]/Tabel1[[#This Row],[Stoploss optie 2 (%)]]*-1,"")</f>
        <v/>
      </c>
      <c r="L1680" s="137"/>
      <c r="M1680" s="137"/>
      <c r="N1680" s="138"/>
      <c r="O1680" s="138"/>
      <c r="P1680" s="57"/>
      <c r="Q1680" s="61"/>
      <c r="R1680" s="61"/>
      <c r="S1680" s="61"/>
      <c r="T1680" s="60"/>
      <c r="U1680" s="60"/>
      <c r="V1680" s="62"/>
      <c r="W1680" s="62"/>
      <c r="X1680" s="76"/>
      <c r="Y1680" s="61"/>
      <c r="Z1680" s="163">
        <f>Tabel1[[#This Row],[prijs voorbij entry (%)]]-Tabel1[[#This Row],[Fictieve Stoploss (%)]]</f>
        <v>0</v>
      </c>
      <c r="AA1680" s="94"/>
      <c r="AB1680" s="94"/>
      <c r="AC1680" s="61"/>
      <c r="AD1680" s="61"/>
      <c r="AE1680" s="61"/>
      <c r="AF1680" s="95"/>
      <c r="AG1680" s="153">
        <f>Tabel1[[#This Row],[eindtijd]]-Tabel1[[#This Row],[starttijd]]</f>
        <v>0</v>
      </c>
      <c r="AI1680" s="59"/>
      <c r="AJ1680" s="162" t="str">
        <f>IFERROR($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1[[#This Row],[fees (%)]],"")</f>
        <v/>
      </c>
    </row>
    <row r="1681" spans="1:36" ht="15.75" customHeight="1" x14ac:dyDescent="0.35">
      <c r="A1681" s="55"/>
      <c r="B1681" s="56"/>
      <c r="C1681" s="56"/>
      <c r="D1681" s="56"/>
      <c r="E1681" s="56"/>
      <c r="F1681" s="57"/>
      <c r="G1681" s="67"/>
      <c r="H1681" s="67"/>
      <c r="I1681" s="185"/>
      <c r="J1681" s="58" t="str">
        <f>IFERROR(Tabel1[[#This Row],[risico PF (%)]]/Tabel1[[#This Row],[Fictieve Stoploss (%)]]*-1,"")</f>
        <v/>
      </c>
      <c r="K1681" s="58" t="str">
        <f>IFERROR(Tabel1[[#This Row],[risico PF (%)]]/Tabel1[[#This Row],[Stoploss optie 2 (%)]]*-1,"")</f>
        <v/>
      </c>
      <c r="L1681" s="137"/>
      <c r="M1681" s="137"/>
      <c r="N1681" s="138"/>
      <c r="O1681" s="138"/>
      <c r="P1681" s="57"/>
      <c r="Q1681" s="61"/>
      <c r="R1681" s="61"/>
      <c r="S1681" s="61"/>
      <c r="T1681" s="60"/>
      <c r="U1681" s="60"/>
      <c r="V1681" s="62"/>
      <c r="W1681" s="62"/>
      <c r="X1681" s="76"/>
      <c r="Y1681" s="61"/>
      <c r="Z1681" s="163">
        <f>Tabel1[[#This Row],[prijs voorbij entry (%)]]-Tabel1[[#This Row],[Fictieve Stoploss (%)]]</f>
        <v>0</v>
      </c>
      <c r="AA1681" s="94"/>
      <c r="AB1681" s="94"/>
      <c r="AC1681" s="61"/>
      <c r="AD1681" s="61"/>
      <c r="AE1681" s="61"/>
      <c r="AF1681" s="95"/>
      <c r="AG1681" s="153">
        <f>Tabel1[[#This Row],[eindtijd]]-Tabel1[[#This Row],[starttijd]]</f>
        <v>0</v>
      </c>
      <c r="AI1681" s="59"/>
      <c r="AJ1681" s="162" t="str">
        <f>IFERROR($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1[[#This Row],[fees (%)]],"")</f>
        <v/>
      </c>
    </row>
    <row r="1682" spans="1:36" ht="15.75" customHeight="1" x14ac:dyDescent="0.35">
      <c r="A1682" s="55"/>
      <c r="B1682" s="56"/>
      <c r="C1682" s="56"/>
      <c r="D1682" s="56"/>
      <c r="E1682" s="56"/>
      <c r="F1682" s="57"/>
      <c r="G1682" s="67"/>
      <c r="H1682" s="67"/>
      <c r="I1682" s="185"/>
      <c r="J1682" s="58" t="str">
        <f>IFERROR(Tabel1[[#This Row],[risico PF (%)]]/Tabel1[[#This Row],[Fictieve Stoploss (%)]]*-1,"")</f>
        <v/>
      </c>
      <c r="K1682" s="58" t="str">
        <f>IFERROR(Tabel1[[#This Row],[risico PF (%)]]/Tabel1[[#This Row],[Stoploss optie 2 (%)]]*-1,"")</f>
        <v/>
      </c>
      <c r="L1682" s="137"/>
      <c r="M1682" s="137"/>
      <c r="N1682" s="138"/>
      <c r="O1682" s="138"/>
      <c r="P1682" s="57"/>
      <c r="Q1682" s="61"/>
      <c r="R1682" s="61"/>
      <c r="S1682" s="61"/>
      <c r="T1682" s="60"/>
      <c r="U1682" s="60"/>
      <c r="V1682" s="62"/>
      <c r="W1682" s="62"/>
      <c r="X1682" s="76"/>
      <c r="Y1682" s="61"/>
      <c r="Z1682" s="163">
        <f>Tabel1[[#This Row],[prijs voorbij entry (%)]]-Tabel1[[#This Row],[Fictieve Stoploss (%)]]</f>
        <v>0</v>
      </c>
      <c r="AA1682" s="94"/>
      <c r="AB1682" s="94"/>
      <c r="AC1682" s="61"/>
      <c r="AD1682" s="61"/>
      <c r="AE1682" s="61"/>
      <c r="AF1682" s="95"/>
      <c r="AG1682" s="153">
        <f>Tabel1[[#This Row],[eindtijd]]-Tabel1[[#This Row],[starttijd]]</f>
        <v>0</v>
      </c>
      <c r="AI1682" s="59"/>
      <c r="AJ1682" s="162" t="str">
        <f>IFERROR($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1[[#This Row],[fees (%)]],"")</f>
        <v/>
      </c>
    </row>
    <row r="1683" spans="1:36" ht="15.75" customHeight="1" x14ac:dyDescent="0.35">
      <c r="A1683" s="55"/>
      <c r="B1683" s="56"/>
      <c r="C1683" s="56"/>
      <c r="D1683" s="56"/>
      <c r="E1683" s="56"/>
      <c r="F1683" s="57"/>
      <c r="G1683" s="67"/>
      <c r="H1683" s="67"/>
      <c r="I1683" s="185"/>
      <c r="J1683" s="58" t="str">
        <f>IFERROR(Tabel1[[#This Row],[risico PF (%)]]/Tabel1[[#This Row],[Fictieve Stoploss (%)]]*-1,"")</f>
        <v/>
      </c>
      <c r="K1683" s="58" t="str">
        <f>IFERROR(Tabel1[[#This Row],[risico PF (%)]]/Tabel1[[#This Row],[Stoploss optie 2 (%)]]*-1,"")</f>
        <v/>
      </c>
      <c r="L1683" s="137"/>
      <c r="M1683" s="137"/>
      <c r="N1683" s="138"/>
      <c r="O1683" s="138"/>
      <c r="P1683" s="57"/>
      <c r="Q1683" s="61"/>
      <c r="R1683" s="61"/>
      <c r="S1683" s="61"/>
      <c r="T1683" s="60"/>
      <c r="U1683" s="60"/>
      <c r="V1683" s="62"/>
      <c r="W1683" s="62"/>
      <c r="X1683" s="76"/>
      <c r="Y1683" s="61"/>
      <c r="Z1683" s="163">
        <f>Tabel1[[#This Row],[prijs voorbij entry (%)]]-Tabel1[[#This Row],[Fictieve Stoploss (%)]]</f>
        <v>0</v>
      </c>
      <c r="AA1683" s="94"/>
      <c r="AB1683" s="94"/>
      <c r="AC1683" s="61"/>
      <c r="AD1683" s="61"/>
      <c r="AE1683" s="61"/>
      <c r="AF1683" s="95"/>
      <c r="AG1683" s="153">
        <f>Tabel1[[#This Row],[eindtijd]]-Tabel1[[#This Row],[starttijd]]</f>
        <v>0</v>
      </c>
      <c r="AI1683" s="59"/>
      <c r="AJ1683" s="162" t="str">
        <f>IFERROR($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1[[#This Row],[fees (%)]],"")</f>
        <v/>
      </c>
    </row>
    <row r="1684" spans="1:36" ht="15.75" customHeight="1" x14ac:dyDescent="0.35">
      <c r="A1684" s="55"/>
      <c r="B1684" s="56"/>
      <c r="C1684" s="56"/>
      <c r="D1684" s="56"/>
      <c r="E1684" s="56"/>
      <c r="F1684" s="57"/>
      <c r="G1684" s="67"/>
      <c r="H1684" s="67"/>
      <c r="I1684" s="185"/>
      <c r="J1684" s="58" t="str">
        <f>IFERROR(Tabel1[[#This Row],[risico PF (%)]]/Tabel1[[#This Row],[Fictieve Stoploss (%)]]*-1,"")</f>
        <v/>
      </c>
      <c r="K1684" s="58" t="str">
        <f>IFERROR(Tabel1[[#This Row],[risico PF (%)]]/Tabel1[[#This Row],[Stoploss optie 2 (%)]]*-1,"")</f>
        <v/>
      </c>
      <c r="L1684" s="137"/>
      <c r="M1684" s="137"/>
      <c r="N1684" s="138"/>
      <c r="O1684" s="138"/>
      <c r="P1684" s="57"/>
      <c r="Q1684" s="61"/>
      <c r="R1684" s="61"/>
      <c r="S1684" s="61"/>
      <c r="T1684" s="60"/>
      <c r="U1684" s="60"/>
      <c r="V1684" s="62"/>
      <c r="W1684" s="62"/>
      <c r="X1684" s="76"/>
      <c r="Y1684" s="61"/>
      <c r="Z1684" s="163">
        <f>Tabel1[[#This Row],[prijs voorbij entry (%)]]-Tabel1[[#This Row],[Fictieve Stoploss (%)]]</f>
        <v>0</v>
      </c>
      <c r="AA1684" s="94"/>
      <c r="AB1684" s="94"/>
      <c r="AC1684" s="61"/>
      <c r="AD1684" s="61"/>
      <c r="AE1684" s="61"/>
      <c r="AF1684" s="95"/>
      <c r="AG1684" s="153">
        <f>Tabel1[[#This Row],[eindtijd]]-Tabel1[[#This Row],[starttijd]]</f>
        <v>0</v>
      </c>
      <c r="AI1684" s="59"/>
      <c r="AJ1684" s="162" t="str">
        <f>IFERROR($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1[[#This Row],[fees (%)]],"")</f>
        <v/>
      </c>
    </row>
    <row r="1685" spans="1:36" ht="15.75" customHeight="1" x14ac:dyDescent="0.35">
      <c r="A1685" s="55"/>
      <c r="B1685" s="56"/>
      <c r="C1685" s="56"/>
      <c r="D1685" s="56"/>
      <c r="E1685" s="56"/>
      <c r="F1685" s="57"/>
      <c r="G1685" s="67"/>
      <c r="H1685" s="67"/>
      <c r="I1685" s="185"/>
      <c r="J1685" s="58" t="str">
        <f>IFERROR(Tabel1[[#This Row],[risico PF (%)]]/Tabel1[[#This Row],[Fictieve Stoploss (%)]]*-1,"")</f>
        <v/>
      </c>
      <c r="K1685" s="58" t="str">
        <f>IFERROR(Tabel1[[#This Row],[risico PF (%)]]/Tabel1[[#This Row],[Stoploss optie 2 (%)]]*-1,"")</f>
        <v/>
      </c>
      <c r="L1685" s="137"/>
      <c r="M1685" s="137"/>
      <c r="N1685" s="138"/>
      <c r="O1685" s="138"/>
      <c r="P1685" s="57"/>
      <c r="Q1685" s="61"/>
      <c r="R1685" s="61"/>
      <c r="S1685" s="61"/>
      <c r="T1685" s="60"/>
      <c r="U1685" s="60"/>
      <c r="V1685" s="62"/>
      <c r="W1685" s="62"/>
      <c r="X1685" s="76"/>
      <c r="Y1685" s="61"/>
      <c r="Z1685" s="163">
        <f>Tabel1[[#This Row],[prijs voorbij entry (%)]]-Tabel1[[#This Row],[Fictieve Stoploss (%)]]</f>
        <v>0</v>
      </c>
      <c r="AA1685" s="94"/>
      <c r="AB1685" s="94"/>
      <c r="AC1685" s="61"/>
      <c r="AD1685" s="61"/>
      <c r="AE1685" s="61"/>
      <c r="AF1685" s="95"/>
      <c r="AG1685" s="153">
        <f>Tabel1[[#This Row],[eindtijd]]-Tabel1[[#This Row],[starttijd]]</f>
        <v>0</v>
      </c>
      <c r="AI1685" s="59"/>
      <c r="AJ1685" s="162" t="str">
        <f>IFERROR($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1[[#This Row],[fees (%)]],"")</f>
        <v/>
      </c>
    </row>
    <row r="1686" spans="1:36" ht="15.75" customHeight="1" x14ac:dyDescent="0.35">
      <c r="A1686" s="55"/>
      <c r="B1686" s="56"/>
      <c r="C1686" s="56"/>
      <c r="D1686" s="56"/>
      <c r="E1686" s="56"/>
      <c r="F1686" s="57"/>
      <c r="G1686" s="67"/>
      <c r="H1686" s="67"/>
      <c r="I1686" s="185"/>
      <c r="J1686" s="58" t="str">
        <f>IFERROR(Tabel1[[#This Row],[risico PF (%)]]/Tabel1[[#This Row],[Fictieve Stoploss (%)]]*-1,"")</f>
        <v/>
      </c>
      <c r="K1686" s="58" t="str">
        <f>IFERROR(Tabel1[[#This Row],[risico PF (%)]]/Tabel1[[#This Row],[Stoploss optie 2 (%)]]*-1,"")</f>
        <v/>
      </c>
      <c r="L1686" s="137"/>
      <c r="M1686" s="137"/>
      <c r="N1686" s="138"/>
      <c r="O1686" s="138"/>
      <c r="P1686" s="57"/>
      <c r="Q1686" s="61"/>
      <c r="R1686" s="61"/>
      <c r="S1686" s="61"/>
      <c r="T1686" s="60"/>
      <c r="U1686" s="60"/>
      <c r="V1686" s="62"/>
      <c r="W1686" s="62"/>
      <c r="X1686" s="76"/>
      <c r="Y1686" s="61"/>
      <c r="Z1686" s="163">
        <f>Tabel1[[#This Row],[prijs voorbij entry (%)]]-Tabel1[[#This Row],[Fictieve Stoploss (%)]]</f>
        <v>0</v>
      </c>
      <c r="AA1686" s="94"/>
      <c r="AB1686" s="94"/>
      <c r="AC1686" s="61"/>
      <c r="AD1686" s="61"/>
      <c r="AE1686" s="61"/>
      <c r="AF1686" s="95"/>
      <c r="AG1686" s="153">
        <f>Tabel1[[#This Row],[eindtijd]]-Tabel1[[#This Row],[starttijd]]</f>
        <v>0</v>
      </c>
      <c r="AI1686" s="59"/>
      <c r="AJ1686" s="162" t="str">
        <f>IFERROR($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1[[#This Row],[fees (%)]],"")</f>
        <v/>
      </c>
    </row>
    <row r="1687" spans="1:36" ht="15.75" customHeight="1" x14ac:dyDescent="0.35">
      <c r="A1687" s="55"/>
      <c r="B1687" s="56"/>
      <c r="C1687" s="56"/>
      <c r="D1687" s="56"/>
      <c r="E1687" s="56"/>
      <c r="F1687" s="57"/>
      <c r="G1687" s="67"/>
      <c r="H1687" s="67"/>
      <c r="I1687" s="185"/>
      <c r="J1687" s="58" t="str">
        <f>IFERROR(Tabel1[[#This Row],[risico PF (%)]]/Tabel1[[#This Row],[Fictieve Stoploss (%)]]*-1,"")</f>
        <v/>
      </c>
      <c r="K1687" s="58" t="str">
        <f>IFERROR(Tabel1[[#This Row],[risico PF (%)]]/Tabel1[[#This Row],[Stoploss optie 2 (%)]]*-1,"")</f>
        <v/>
      </c>
      <c r="L1687" s="137"/>
      <c r="M1687" s="137"/>
      <c r="N1687" s="138"/>
      <c r="O1687" s="138"/>
      <c r="P1687" s="57"/>
      <c r="Q1687" s="61"/>
      <c r="R1687" s="61"/>
      <c r="S1687" s="61"/>
      <c r="T1687" s="60"/>
      <c r="U1687" s="60"/>
      <c r="V1687" s="62"/>
      <c r="W1687" s="62"/>
      <c r="X1687" s="76"/>
      <c r="Y1687" s="61"/>
      <c r="Z1687" s="163">
        <f>Tabel1[[#This Row],[prijs voorbij entry (%)]]-Tabel1[[#This Row],[Fictieve Stoploss (%)]]</f>
        <v>0</v>
      </c>
      <c r="AA1687" s="94"/>
      <c r="AB1687" s="94"/>
      <c r="AC1687" s="61"/>
      <c r="AD1687" s="61"/>
      <c r="AE1687" s="61"/>
      <c r="AF1687" s="95"/>
      <c r="AG1687" s="153">
        <f>Tabel1[[#This Row],[eindtijd]]-Tabel1[[#This Row],[starttijd]]</f>
        <v>0</v>
      </c>
      <c r="AI1687" s="59"/>
      <c r="AJ1687" s="162" t="str">
        <f>IFERROR($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1[[#This Row],[fees (%)]],"")</f>
        <v/>
      </c>
    </row>
    <row r="1688" spans="1:36" ht="15.75" customHeight="1" x14ac:dyDescent="0.35">
      <c r="A1688" s="55"/>
      <c r="B1688" s="56"/>
      <c r="C1688" s="56"/>
      <c r="D1688" s="56"/>
      <c r="E1688" s="56"/>
      <c r="F1688" s="57"/>
      <c r="G1688" s="67"/>
      <c r="H1688" s="67"/>
      <c r="I1688" s="185"/>
      <c r="J1688" s="58" t="str">
        <f>IFERROR(Tabel1[[#This Row],[risico PF (%)]]/Tabel1[[#This Row],[Fictieve Stoploss (%)]]*-1,"")</f>
        <v/>
      </c>
      <c r="K1688" s="58" t="str">
        <f>IFERROR(Tabel1[[#This Row],[risico PF (%)]]/Tabel1[[#This Row],[Stoploss optie 2 (%)]]*-1,"")</f>
        <v/>
      </c>
      <c r="L1688" s="137"/>
      <c r="M1688" s="137"/>
      <c r="N1688" s="138"/>
      <c r="O1688" s="138"/>
      <c r="P1688" s="57"/>
      <c r="Q1688" s="61"/>
      <c r="R1688" s="61"/>
      <c r="S1688" s="61"/>
      <c r="T1688" s="60"/>
      <c r="U1688" s="60"/>
      <c r="V1688" s="62"/>
      <c r="W1688" s="62"/>
      <c r="X1688" s="76"/>
      <c r="Y1688" s="61"/>
      <c r="Z1688" s="163">
        <f>Tabel1[[#This Row],[prijs voorbij entry (%)]]-Tabel1[[#This Row],[Fictieve Stoploss (%)]]</f>
        <v>0</v>
      </c>
      <c r="AA1688" s="94"/>
      <c r="AB1688" s="94"/>
      <c r="AC1688" s="61"/>
      <c r="AD1688" s="61"/>
      <c r="AE1688" s="61"/>
      <c r="AF1688" s="95"/>
      <c r="AG1688" s="153">
        <f>Tabel1[[#This Row],[eindtijd]]-Tabel1[[#This Row],[starttijd]]</f>
        <v>0</v>
      </c>
      <c r="AI1688" s="59"/>
      <c r="AJ1688" s="162" t="str">
        <f>IFERROR($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1[[#This Row],[fees (%)]],"")</f>
        <v/>
      </c>
    </row>
    <row r="1689" spans="1:36" ht="15.75" customHeight="1" x14ac:dyDescent="0.35">
      <c r="A1689" s="55"/>
      <c r="B1689" s="56"/>
      <c r="C1689" s="56"/>
      <c r="D1689" s="56"/>
      <c r="E1689" s="56"/>
      <c r="F1689" s="57"/>
      <c r="G1689" s="67"/>
      <c r="H1689" s="67"/>
      <c r="I1689" s="185"/>
      <c r="J1689" s="58" t="str">
        <f>IFERROR(Tabel1[[#This Row],[risico PF (%)]]/Tabel1[[#This Row],[Fictieve Stoploss (%)]]*-1,"")</f>
        <v/>
      </c>
      <c r="K1689" s="58" t="str">
        <f>IFERROR(Tabel1[[#This Row],[risico PF (%)]]/Tabel1[[#This Row],[Stoploss optie 2 (%)]]*-1,"")</f>
        <v/>
      </c>
      <c r="L1689" s="137"/>
      <c r="M1689" s="137"/>
      <c r="N1689" s="138"/>
      <c r="O1689" s="138"/>
      <c r="P1689" s="57"/>
      <c r="Q1689" s="61"/>
      <c r="R1689" s="61"/>
      <c r="S1689" s="61"/>
      <c r="T1689" s="60"/>
      <c r="U1689" s="60"/>
      <c r="V1689" s="62"/>
      <c r="W1689" s="62"/>
      <c r="X1689" s="76"/>
      <c r="Y1689" s="61"/>
      <c r="Z1689" s="163">
        <f>Tabel1[[#This Row],[prijs voorbij entry (%)]]-Tabel1[[#This Row],[Fictieve Stoploss (%)]]</f>
        <v>0</v>
      </c>
      <c r="AA1689" s="94"/>
      <c r="AB1689" s="94"/>
      <c r="AC1689" s="61"/>
      <c r="AD1689" s="61"/>
      <c r="AE1689" s="61"/>
      <c r="AF1689" s="95"/>
      <c r="AG1689" s="153">
        <f>Tabel1[[#This Row],[eindtijd]]-Tabel1[[#This Row],[starttijd]]</f>
        <v>0</v>
      </c>
      <c r="AI1689" s="59"/>
      <c r="AJ1689" s="162" t="str">
        <f>IFERROR($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1[[#This Row],[fees (%)]],"")</f>
        <v/>
      </c>
    </row>
    <row r="1690" spans="1:36" ht="15.75" customHeight="1" x14ac:dyDescent="0.35">
      <c r="A1690" s="55"/>
      <c r="B1690" s="56"/>
      <c r="C1690" s="56"/>
      <c r="D1690" s="56"/>
      <c r="E1690" s="56"/>
      <c r="F1690" s="57"/>
      <c r="G1690" s="67"/>
      <c r="H1690" s="67"/>
      <c r="I1690" s="185"/>
      <c r="J1690" s="58" t="str">
        <f>IFERROR(Tabel1[[#This Row],[risico PF (%)]]/Tabel1[[#This Row],[Fictieve Stoploss (%)]]*-1,"")</f>
        <v/>
      </c>
      <c r="K1690" s="58" t="str">
        <f>IFERROR(Tabel1[[#This Row],[risico PF (%)]]/Tabel1[[#This Row],[Stoploss optie 2 (%)]]*-1,"")</f>
        <v/>
      </c>
      <c r="L1690" s="137"/>
      <c r="M1690" s="137"/>
      <c r="N1690" s="138"/>
      <c r="O1690" s="138"/>
      <c r="P1690" s="57"/>
      <c r="Q1690" s="61"/>
      <c r="R1690" s="61"/>
      <c r="S1690" s="61"/>
      <c r="T1690" s="60"/>
      <c r="U1690" s="60"/>
      <c r="V1690" s="62"/>
      <c r="W1690" s="62"/>
      <c r="X1690" s="76"/>
      <c r="Y1690" s="61"/>
      <c r="Z1690" s="163">
        <f>Tabel1[[#This Row],[prijs voorbij entry (%)]]-Tabel1[[#This Row],[Fictieve Stoploss (%)]]</f>
        <v>0</v>
      </c>
      <c r="AA1690" s="94"/>
      <c r="AB1690" s="94"/>
      <c r="AC1690" s="61"/>
      <c r="AD1690" s="61"/>
      <c r="AE1690" s="61"/>
      <c r="AF1690" s="95"/>
      <c r="AG1690" s="153">
        <f>Tabel1[[#This Row],[eindtijd]]-Tabel1[[#This Row],[starttijd]]</f>
        <v>0</v>
      </c>
      <c r="AI1690" s="59"/>
      <c r="AJ1690" s="162" t="str">
        <f>IFERROR($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1[[#This Row],[fees (%)]],"")</f>
        <v/>
      </c>
    </row>
    <row r="1691" spans="1:36" ht="15.75" customHeight="1" x14ac:dyDescent="0.35">
      <c r="A1691" s="55"/>
      <c r="B1691" s="56"/>
      <c r="C1691" s="56"/>
      <c r="D1691" s="56"/>
      <c r="E1691" s="56"/>
      <c r="F1691" s="57"/>
      <c r="G1691" s="67"/>
      <c r="H1691" s="67"/>
      <c r="I1691" s="185"/>
      <c r="J1691" s="58" t="str">
        <f>IFERROR(Tabel1[[#This Row],[risico PF (%)]]/Tabel1[[#This Row],[Fictieve Stoploss (%)]]*-1,"")</f>
        <v/>
      </c>
      <c r="K1691" s="58" t="str">
        <f>IFERROR(Tabel1[[#This Row],[risico PF (%)]]/Tabel1[[#This Row],[Stoploss optie 2 (%)]]*-1,"")</f>
        <v/>
      </c>
      <c r="L1691" s="137"/>
      <c r="M1691" s="137"/>
      <c r="N1691" s="138"/>
      <c r="O1691" s="138"/>
      <c r="P1691" s="57"/>
      <c r="Q1691" s="61"/>
      <c r="R1691" s="61"/>
      <c r="S1691" s="61"/>
      <c r="T1691" s="60"/>
      <c r="U1691" s="60"/>
      <c r="V1691" s="62"/>
      <c r="W1691" s="62"/>
      <c r="X1691" s="76"/>
      <c r="Y1691" s="61"/>
      <c r="Z1691" s="163">
        <f>Tabel1[[#This Row],[prijs voorbij entry (%)]]-Tabel1[[#This Row],[Fictieve Stoploss (%)]]</f>
        <v>0</v>
      </c>
      <c r="AA1691" s="94"/>
      <c r="AB1691" s="94"/>
      <c r="AC1691" s="61"/>
      <c r="AD1691" s="61"/>
      <c r="AE1691" s="61"/>
      <c r="AF1691" s="95"/>
      <c r="AG1691" s="153">
        <f>Tabel1[[#This Row],[eindtijd]]-Tabel1[[#This Row],[starttijd]]</f>
        <v>0</v>
      </c>
      <c r="AI1691" s="59"/>
      <c r="AJ1691" s="162" t="str">
        <f>IFERROR($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1[[#This Row],[fees (%)]],"")</f>
        <v/>
      </c>
    </row>
    <row r="1692" spans="1:36" ht="15.75" customHeight="1" x14ac:dyDescent="0.35">
      <c r="A1692" s="55"/>
      <c r="B1692" s="56"/>
      <c r="C1692" s="56"/>
      <c r="D1692" s="56"/>
      <c r="E1692" s="56"/>
      <c r="F1692" s="57"/>
      <c r="G1692" s="67"/>
      <c r="H1692" s="67"/>
      <c r="I1692" s="185"/>
      <c r="J1692" s="58" t="str">
        <f>IFERROR(Tabel1[[#This Row],[risico PF (%)]]/Tabel1[[#This Row],[Fictieve Stoploss (%)]]*-1,"")</f>
        <v/>
      </c>
      <c r="K1692" s="58" t="str">
        <f>IFERROR(Tabel1[[#This Row],[risico PF (%)]]/Tabel1[[#This Row],[Stoploss optie 2 (%)]]*-1,"")</f>
        <v/>
      </c>
      <c r="L1692" s="137"/>
      <c r="M1692" s="137"/>
      <c r="N1692" s="138"/>
      <c r="O1692" s="138"/>
      <c r="P1692" s="57"/>
      <c r="Q1692" s="61"/>
      <c r="R1692" s="61"/>
      <c r="S1692" s="61"/>
      <c r="T1692" s="60"/>
      <c r="U1692" s="60"/>
      <c r="V1692" s="62"/>
      <c r="W1692" s="62"/>
      <c r="X1692" s="76"/>
      <c r="Y1692" s="61"/>
      <c r="Z1692" s="163">
        <f>Tabel1[[#This Row],[prijs voorbij entry (%)]]-Tabel1[[#This Row],[Fictieve Stoploss (%)]]</f>
        <v>0</v>
      </c>
      <c r="AA1692" s="94"/>
      <c r="AB1692" s="94"/>
      <c r="AC1692" s="61"/>
      <c r="AD1692" s="61"/>
      <c r="AE1692" s="61"/>
      <c r="AF1692" s="95"/>
      <c r="AG1692" s="153">
        <f>Tabel1[[#This Row],[eindtijd]]-Tabel1[[#This Row],[starttijd]]</f>
        <v>0</v>
      </c>
      <c r="AI1692" s="59"/>
      <c r="AJ1692" s="162" t="str">
        <f>IFERROR($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1[[#This Row],[fees (%)]],"")</f>
        <v/>
      </c>
    </row>
    <row r="1693" spans="1:36" ht="15.75" customHeight="1" x14ac:dyDescent="0.35">
      <c r="A1693" s="55"/>
      <c r="B1693" s="56"/>
      <c r="C1693" s="56"/>
      <c r="D1693" s="56"/>
      <c r="E1693" s="56"/>
      <c r="F1693" s="57"/>
      <c r="G1693" s="67"/>
      <c r="H1693" s="67"/>
      <c r="I1693" s="185"/>
      <c r="J1693" s="58" t="str">
        <f>IFERROR(Tabel1[[#This Row],[risico PF (%)]]/Tabel1[[#This Row],[Fictieve Stoploss (%)]]*-1,"")</f>
        <v/>
      </c>
      <c r="K1693" s="58" t="str">
        <f>IFERROR(Tabel1[[#This Row],[risico PF (%)]]/Tabel1[[#This Row],[Stoploss optie 2 (%)]]*-1,"")</f>
        <v/>
      </c>
      <c r="L1693" s="137"/>
      <c r="M1693" s="137"/>
      <c r="N1693" s="138"/>
      <c r="O1693" s="138"/>
      <c r="P1693" s="57"/>
      <c r="Q1693" s="61"/>
      <c r="R1693" s="61"/>
      <c r="S1693" s="61"/>
      <c r="T1693" s="60"/>
      <c r="U1693" s="60"/>
      <c r="V1693" s="62"/>
      <c r="W1693" s="62"/>
      <c r="X1693" s="76"/>
      <c r="Y1693" s="61"/>
      <c r="Z1693" s="163">
        <f>Tabel1[[#This Row],[prijs voorbij entry (%)]]-Tabel1[[#This Row],[Fictieve Stoploss (%)]]</f>
        <v>0</v>
      </c>
      <c r="AA1693" s="94"/>
      <c r="AB1693" s="94"/>
      <c r="AC1693" s="61"/>
      <c r="AD1693" s="61"/>
      <c r="AE1693" s="61"/>
      <c r="AF1693" s="95"/>
      <c r="AG1693" s="153">
        <f>Tabel1[[#This Row],[eindtijd]]-Tabel1[[#This Row],[starttijd]]</f>
        <v>0</v>
      </c>
      <c r="AI1693" s="59"/>
      <c r="AJ1693" s="162" t="str">
        <f>IFERROR($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1[[#This Row],[fees (%)]],"")</f>
        <v/>
      </c>
    </row>
    <row r="1694" spans="1:36" ht="15.75" customHeight="1" x14ac:dyDescent="0.35">
      <c r="A1694" s="55"/>
      <c r="B1694" s="56"/>
      <c r="C1694" s="56"/>
      <c r="D1694" s="56"/>
      <c r="E1694" s="56"/>
      <c r="F1694" s="57"/>
      <c r="G1694" s="67"/>
      <c r="H1694" s="67"/>
      <c r="I1694" s="185"/>
      <c r="J1694" s="58" t="str">
        <f>IFERROR(Tabel1[[#This Row],[risico PF (%)]]/Tabel1[[#This Row],[Fictieve Stoploss (%)]]*-1,"")</f>
        <v/>
      </c>
      <c r="K1694" s="58" t="str">
        <f>IFERROR(Tabel1[[#This Row],[risico PF (%)]]/Tabel1[[#This Row],[Stoploss optie 2 (%)]]*-1,"")</f>
        <v/>
      </c>
      <c r="L1694" s="137"/>
      <c r="M1694" s="137"/>
      <c r="N1694" s="138"/>
      <c r="O1694" s="138"/>
      <c r="P1694" s="57"/>
      <c r="Q1694" s="61"/>
      <c r="R1694" s="61"/>
      <c r="S1694" s="61"/>
      <c r="T1694" s="60"/>
      <c r="U1694" s="60"/>
      <c r="V1694" s="62"/>
      <c r="W1694" s="62"/>
      <c r="X1694" s="76"/>
      <c r="Y1694" s="61"/>
      <c r="Z1694" s="163">
        <f>Tabel1[[#This Row],[prijs voorbij entry (%)]]-Tabel1[[#This Row],[Fictieve Stoploss (%)]]</f>
        <v>0</v>
      </c>
      <c r="AA1694" s="94"/>
      <c r="AB1694" s="94"/>
      <c r="AC1694" s="61"/>
      <c r="AD1694" s="61"/>
      <c r="AE1694" s="61"/>
      <c r="AF1694" s="95"/>
      <c r="AG1694" s="153">
        <f>Tabel1[[#This Row],[eindtijd]]-Tabel1[[#This Row],[starttijd]]</f>
        <v>0</v>
      </c>
      <c r="AI1694" s="59"/>
      <c r="AJ1694" s="162" t="str">
        <f>IFERROR($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1[[#This Row],[fees (%)]],"")</f>
        <v/>
      </c>
    </row>
    <row r="1695" spans="1:36" ht="15.75" customHeight="1" x14ac:dyDescent="0.35">
      <c r="A1695" s="55"/>
      <c r="B1695" s="56"/>
      <c r="C1695" s="56"/>
      <c r="D1695" s="56"/>
      <c r="E1695" s="56"/>
      <c r="F1695" s="57"/>
      <c r="G1695" s="67"/>
      <c r="H1695" s="67"/>
      <c r="I1695" s="185"/>
      <c r="J1695" s="58" t="str">
        <f>IFERROR(Tabel1[[#This Row],[risico PF (%)]]/Tabel1[[#This Row],[Fictieve Stoploss (%)]]*-1,"")</f>
        <v/>
      </c>
      <c r="K1695" s="58" t="str">
        <f>IFERROR(Tabel1[[#This Row],[risico PF (%)]]/Tabel1[[#This Row],[Stoploss optie 2 (%)]]*-1,"")</f>
        <v/>
      </c>
      <c r="L1695" s="137"/>
      <c r="M1695" s="137"/>
      <c r="N1695" s="138"/>
      <c r="O1695" s="138"/>
      <c r="P1695" s="57"/>
      <c r="Q1695" s="61"/>
      <c r="R1695" s="61"/>
      <c r="S1695" s="61"/>
      <c r="T1695" s="60"/>
      <c r="U1695" s="60"/>
      <c r="V1695" s="62"/>
      <c r="W1695" s="62"/>
      <c r="X1695" s="76"/>
      <c r="Y1695" s="61"/>
      <c r="Z1695" s="163">
        <f>Tabel1[[#This Row],[prijs voorbij entry (%)]]-Tabel1[[#This Row],[Fictieve Stoploss (%)]]</f>
        <v>0</v>
      </c>
      <c r="AA1695" s="94"/>
      <c r="AB1695" s="94"/>
      <c r="AC1695" s="61"/>
      <c r="AD1695" s="61"/>
      <c r="AE1695" s="61"/>
      <c r="AF1695" s="95"/>
      <c r="AG1695" s="153">
        <f>Tabel1[[#This Row],[eindtijd]]-Tabel1[[#This Row],[starttijd]]</f>
        <v>0</v>
      </c>
      <c r="AI1695" s="59"/>
      <c r="AJ1695" s="162" t="str">
        <f>IFERROR($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1[[#This Row],[fees (%)]],"")</f>
        <v/>
      </c>
    </row>
    <row r="1696" spans="1:36" ht="15.75" customHeight="1" x14ac:dyDescent="0.35">
      <c r="A1696" s="55"/>
      <c r="B1696" s="56"/>
      <c r="C1696" s="56"/>
      <c r="D1696" s="56"/>
      <c r="E1696" s="56"/>
      <c r="F1696" s="57"/>
      <c r="G1696" s="67"/>
      <c r="H1696" s="67"/>
      <c r="I1696" s="185"/>
      <c r="J1696" s="58" t="str">
        <f>IFERROR(Tabel1[[#This Row],[risico PF (%)]]/Tabel1[[#This Row],[Fictieve Stoploss (%)]]*-1,"")</f>
        <v/>
      </c>
      <c r="K1696" s="58" t="str">
        <f>IFERROR(Tabel1[[#This Row],[risico PF (%)]]/Tabel1[[#This Row],[Stoploss optie 2 (%)]]*-1,"")</f>
        <v/>
      </c>
      <c r="L1696" s="137"/>
      <c r="M1696" s="137"/>
      <c r="N1696" s="138"/>
      <c r="O1696" s="138"/>
      <c r="P1696" s="57"/>
      <c r="Q1696" s="61"/>
      <c r="R1696" s="61"/>
      <c r="S1696" s="61"/>
      <c r="T1696" s="60"/>
      <c r="U1696" s="60"/>
      <c r="V1696" s="62"/>
      <c r="W1696" s="62"/>
      <c r="X1696" s="76"/>
      <c r="Y1696" s="61"/>
      <c r="Z1696" s="163">
        <f>Tabel1[[#This Row],[prijs voorbij entry (%)]]-Tabel1[[#This Row],[Fictieve Stoploss (%)]]</f>
        <v>0</v>
      </c>
      <c r="AA1696" s="94"/>
      <c r="AB1696" s="94"/>
      <c r="AC1696" s="61"/>
      <c r="AD1696" s="61"/>
      <c r="AE1696" s="61"/>
      <c r="AF1696" s="95"/>
      <c r="AG1696" s="153">
        <f>Tabel1[[#This Row],[eindtijd]]-Tabel1[[#This Row],[starttijd]]</f>
        <v>0</v>
      </c>
      <c r="AI1696" s="59"/>
      <c r="AJ1696" s="162" t="str">
        <f>IFERROR($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1[[#This Row],[fees (%)]],"")</f>
        <v/>
      </c>
    </row>
    <row r="1697" spans="1:36" ht="15.75" customHeight="1" x14ac:dyDescent="0.35">
      <c r="A1697" s="55"/>
      <c r="B1697" s="56"/>
      <c r="C1697" s="56"/>
      <c r="D1697" s="56"/>
      <c r="E1697" s="56"/>
      <c r="F1697" s="57"/>
      <c r="G1697" s="67"/>
      <c r="H1697" s="67"/>
      <c r="I1697" s="185"/>
      <c r="J1697" s="58" t="str">
        <f>IFERROR(Tabel1[[#This Row],[risico PF (%)]]/Tabel1[[#This Row],[Fictieve Stoploss (%)]]*-1,"")</f>
        <v/>
      </c>
      <c r="K1697" s="58" t="str">
        <f>IFERROR(Tabel1[[#This Row],[risico PF (%)]]/Tabel1[[#This Row],[Stoploss optie 2 (%)]]*-1,"")</f>
        <v/>
      </c>
      <c r="L1697" s="137"/>
      <c r="M1697" s="137"/>
      <c r="N1697" s="138"/>
      <c r="O1697" s="138"/>
      <c r="P1697" s="57"/>
      <c r="Q1697" s="61"/>
      <c r="R1697" s="61"/>
      <c r="S1697" s="61"/>
      <c r="T1697" s="60"/>
      <c r="U1697" s="60"/>
      <c r="V1697" s="62"/>
      <c r="W1697" s="62"/>
      <c r="X1697" s="76"/>
      <c r="Y1697" s="61"/>
      <c r="Z1697" s="163">
        <f>Tabel1[[#This Row],[prijs voorbij entry (%)]]-Tabel1[[#This Row],[Fictieve Stoploss (%)]]</f>
        <v>0</v>
      </c>
      <c r="AA1697" s="94"/>
      <c r="AB1697" s="94"/>
      <c r="AC1697" s="61"/>
      <c r="AD1697" s="61"/>
      <c r="AE1697" s="61"/>
      <c r="AF1697" s="95"/>
      <c r="AG1697" s="153">
        <f>Tabel1[[#This Row],[eindtijd]]-Tabel1[[#This Row],[starttijd]]</f>
        <v>0</v>
      </c>
      <c r="AI1697" s="59"/>
      <c r="AJ1697" s="162" t="str">
        <f>IFERROR($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1[[#This Row],[fees (%)]],"")</f>
        <v/>
      </c>
    </row>
    <row r="1698" spans="1:36" ht="15.75" customHeight="1" x14ac:dyDescent="0.35">
      <c r="A1698" s="55"/>
      <c r="B1698" s="56"/>
      <c r="C1698" s="56"/>
      <c r="D1698" s="56"/>
      <c r="E1698" s="56"/>
      <c r="F1698" s="57"/>
      <c r="G1698" s="67"/>
      <c r="H1698" s="67"/>
      <c r="I1698" s="185"/>
      <c r="J1698" s="58" t="str">
        <f>IFERROR(Tabel1[[#This Row],[risico PF (%)]]/Tabel1[[#This Row],[Fictieve Stoploss (%)]]*-1,"")</f>
        <v/>
      </c>
      <c r="K1698" s="58" t="str">
        <f>IFERROR(Tabel1[[#This Row],[risico PF (%)]]/Tabel1[[#This Row],[Stoploss optie 2 (%)]]*-1,"")</f>
        <v/>
      </c>
      <c r="L1698" s="137"/>
      <c r="M1698" s="137"/>
      <c r="N1698" s="138"/>
      <c r="O1698" s="138"/>
      <c r="P1698" s="57"/>
      <c r="Q1698" s="61"/>
      <c r="R1698" s="61"/>
      <c r="S1698" s="61"/>
      <c r="T1698" s="60"/>
      <c r="U1698" s="60"/>
      <c r="V1698" s="62"/>
      <c r="W1698" s="62"/>
      <c r="X1698" s="76"/>
      <c r="Y1698" s="61"/>
      <c r="Z1698" s="163">
        <f>Tabel1[[#This Row],[prijs voorbij entry (%)]]-Tabel1[[#This Row],[Fictieve Stoploss (%)]]</f>
        <v>0</v>
      </c>
      <c r="AA1698" s="94"/>
      <c r="AB1698" s="94"/>
      <c r="AC1698" s="61"/>
      <c r="AD1698" s="61"/>
      <c r="AE1698" s="61"/>
      <c r="AF1698" s="95"/>
      <c r="AG1698" s="153">
        <f>Tabel1[[#This Row],[eindtijd]]-Tabel1[[#This Row],[starttijd]]</f>
        <v>0</v>
      </c>
      <c r="AI1698" s="59"/>
      <c r="AJ1698" s="162" t="str">
        <f>IFERROR($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1[[#This Row],[fees (%)]],"")</f>
        <v/>
      </c>
    </row>
    <row r="1699" spans="1:36" ht="15.75" customHeight="1" x14ac:dyDescent="0.35">
      <c r="A1699" s="55"/>
      <c r="B1699" s="56"/>
      <c r="C1699" s="56"/>
      <c r="D1699" s="56"/>
      <c r="E1699" s="56"/>
      <c r="F1699" s="57"/>
      <c r="G1699" s="67"/>
      <c r="H1699" s="67"/>
      <c r="I1699" s="185"/>
      <c r="J1699" s="58" t="str">
        <f>IFERROR(Tabel1[[#This Row],[risico PF (%)]]/Tabel1[[#This Row],[Fictieve Stoploss (%)]]*-1,"")</f>
        <v/>
      </c>
      <c r="K1699" s="58" t="str">
        <f>IFERROR(Tabel1[[#This Row],[risico PF (%)]]/Tabel1[[#This Row],[Stoploss optie 2 (%)]]*-1,"")</f>
        <v/>
      </c>
      <c r="L1699" s="137"/>
      <c r="M1699" s="137"/>
      <c r="N1699" s="138"/>
      <c r="O1699" s="138"/>
      <c r="P1699" s="57"/>
      <c r="Q1699" s="61"/>
      <c r="R1699" s="61"/>
      <c r="S1699" s="61"/>
      <c r="T1699" s="60"/>
      <c r="U1699" s="60"/>
      <c r="V1699" s="62"/>
      <c r="W1699" s="62"/>
      <c r="X1699" s="76"/>
      <c r="Y1699" s="61"/>
      <c r="Z1699" s="163">
        <f>Tabel1[[#This Row],[prijs voorbij entry (%)]]-Tabel1[[#This Row],[Fictieve Stoploss (%)]]</f>
        <v>0</v>
      </c>
      <c r="AA1699" s="94"/>
      <c r="AB1699" s="94"/>
      <c r="AC1699" s="61"/>
      <c r="AD1699" s="61"/>
      <c r="AE1699" s="61"/>
      <c r="AF1699" s="95"/>
      <c r="AG1699" s="153">
        <f>Tabel1[[#This Row],[eindtijd]]-Tabel1[[#This Row],[starttijd]]</f>
        <v>0</v>
      </c>
      <c r="AI1699" s="59"/>
      <c r="AJ1699" s="162" t="str">
        <f>IFERROR($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1[[#This Row],[fees (%)]],"")</f>
        <v/>
      </c>
    </row>
    <row r="1700" spans="1:36" ht="15.75" customHeight="1" x14ac:dyDescent="0.35">
      <c r="A1700" s="55"/>
      <c r="B1700" s="56"/>
      <c r="C1700" s="56"/>
      <c r="D1700" s="56"/>
      <c r="E1700" s="56"/>
      <c r="F1700" s="57"/>
      <c r="G1700" s="67"/>
      <c r="H1700" s="67"/>
      <c r="I1700" s="185"/>
      <c r="J1700" s="58" t="str">
        <f>IFERROR(Tabel1[[#This Row],[risico PF (%)]]/Tabel1[[#This Row],[Fictieve Stoploss (%)]]*-1,"")</f>
        <v/>
      </c>
      <c r="K1700" s="58" t="str">
        <f>IFERROR(Tabel1[[#This Row],[risico PF (%)]]/Tabel1[[#This Row],[Stoploss optie 2 (%)]]*-1,"")</f>
        <v/>
      </c>
      <c r="L1700" s="137"/>
      <c r="M1700" s="137"/>
      <c r="N1700" s="138"/>
      <c r="O1700" s="138"/>
      <c r="P1700" s="57"/>
      <c r="Q1700" s="61"/>
      <c r="R1700" s="61"/>
      <c r="S1700" s="61"/>
      <c r="T1700" s="60"/>
      <c r="U1700" s="60"/>
      <c r="V1700" s="62"/>
      <c r="W1700" s="62"/>
      <c r="X1700" s="76"/>
      <c r="Y1700" s="61"/>
      <c r="Z1700" s="163">
        <f>Tabel1[[#This Row],[prijs voorbij entry (%)]]-Tabel1[[#This Row],[Fictieve Stoploss (%)]]</f>
        <v>0</v>
      </c>
      <c r="AA1700" s="94"/>
      <c r="AB1700" s="94"/>
      <c r="AC1700" s="61"/>
      <c r="AD1700" s="61"/>
      <c r="AE1700" s="61"/>
      <c r="AF1700" s="95"/>
      <c r="AG1700" s="153">
        <f>Tabel1[[#This Row],[eindtijd]]-Tabel1[[#This Row],[starttijd]]</f>
        <v>0</v>
      </c>
      <c r="AI1700" s="59"/>
      <c r="AJ1700" s="162" t="str">
        <f>IFERROR($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1[[#This Row],[fees (%)]],"")</f>
        <v/>
      </c>
    </row>
    <row r="1701" spans="1:36" ht="15.75" customHeight="1" x14ac:dyDescent="0.35">
      <c r="A1701" s="55"/>
      <c r="B1701" s="56"/>
      <c r="C1701" s="56"/>
      <c r="D1701" s="56"/>
      <c r="E1701" s="56"/>
      <c r="F1701" s="57"/>
      <c r="G1701" s="67"/>
      <c r="H1701" s="67"/>
      <c r="I1701" s="185"/>
      <c r="J1701" s="58" t="str">
        <f>IFERROR(Tabel1[[#This Row],[risico PF (%)]]/Tabel1[[#This Row],[Fictieve Stoploss (%)]]*-1,"")</f>
        <v/>
      </c>
      <c r="K1701" s="58" t="str">
        <f>IFERROR(Tabel1[[#This Row],[risico PF (%)]]/Tabel1[[#This Row],[Stoploss optie 2 (%)]]*-1,"")</f>
        <v/>
      </c>
      <c r="L1701" s="137"/>
      <c r="M1701" s="137"/>
      <c r="N1701" s="138"/>
      <c r="O1701" s="138"/>
      <c r="P1701" s="57"/>
      <c r="Q1701" s="61"/>
      <c r="R1701" s="61"/>
      <c r="S1701" s="61"/>
      <c r="T1701" s="60"/>
      <c r="U1701" s="60"/>
      <c r="V1701" s="62"/>
      <c r="W1701" s="62"/>
      <c r="X1701" s="76"/>
      <c r="Y1701" s="61"/>
      <c r="Z1701" s="163">
        <f>Tabel1[[#This Row],[prijs voorbij entry (%)]]-Tabel1[[#This Row],[Fictieve Stoploss (%)]]</f>
        <v>0</v>
      </c>
      <c r="AA1701" s="94"/>
      <c r="AB1701" s="94"/>
      <c r="AC1701" s="61"/>
      <c r="AD1701" s="61"/>
      <c r="AE1701" s="61"/>
      <c r="AF1701" s="95"/>
      <c r="AG1701" s="153">
        <f>Tabel1[[#This Row],[eindtijd]]-Tabel1[[#This Row],[starttijd]]</f>
        <v>0</v>
      </c>
      <c r="AI1701" s="59"/>
      <c r="AJ1701" s="162" t="str">
        <f>IFERROR($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1[[#This Row],[fees (%)]],"")</f>
        <v/>
      </c>
    </row>
    <row r="1702" spans="1:36" ht="15.75" customHeight="1" x14ac:dyDescent="0.35">
      <c r="A1702" s="55"/>
      <c r="B1702" s="56"/>
      <c r="C1702" s="56"/>
      <c r="D1702" s="56"/>
      <c r="E1702" s="56"/>
      <c r="F1702" s="57"/>
      <c r="G1702" s="67"/>
      <c r="H1702" s="67"/>
      <c r="I1702" s="185"/>
      <c r="J1702" s="58" t="str">
        <f>IFERROR(Tabel1[[#This Row],[risico PF (%)]]/Tabel1[[#This Row],[Fictieve Stoploss (%)]]*-1,"")</f>
        <v/>
      </c>
      <c r="K1702" s="58" t="str">
        <f>IFERROR(Tabel1[[#This Row],[risico PF (%)]]/Tabel1[[#This Row],[Stoploss optie 2 (%)]]*-1,"")</f>
        <v/>
      </c>
      <c r="L1702" s="137"/>
      <c r="M1702" s="137"/>
      <c r="N1702" s="138"/>
      <c r="O1702" s="138"/>
      <c r="P1702" s="57"/>
      <c r="Q1702" s="61"/>
      <c r="R1702" s="61"/>
      <c r="S1702" s="61"/>
      <c r="T1702" s="60"/>
      <c r="U1702" s="60"/>
      <c r="V1702" s="62"/>
      <c r="W1702" s="62"/>
      <c r="X1702" s="76"/>
      <c r="Y1702" s="61"/>
      <c r="Z1702" s="163">
        <f>Tabel1[[#This Row],[prijs voorbij entry (%)]]-Tabel1[[#This Row],[Fictieve Stoploss (%)]]</f>
        <v>0</v>
      </c>
      <c r="AA1702" s="94"/>
      <c r="AB1702" s="94"/>
      <c r="AC1702" s="61"/>
      <c r="AD1702" s="61"/>
      <c r="AE1702" s="61"/>
      <c r="AF1702" s="95"/>
      <c r="AG1702" s="153">
        <f>Tabel1[[#This Row],[eindtijd]]-Tabel1[[#This Row],[starttijd]]</f>
        <v>0</v>
      </c>
      <c r="AI1702" s="59"/>
      <c r="AJ1702" s="162" t="str">
        <f>IFERROR($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1[[#This Row],[fees (%)]],"")</f>
        <v/>
      </c>
    </row>
    <row r="1703" spans="1:36" ht="15.75" customHeight="1" x14ac:dyDescent="0.35">
      <c r="A1703" s="55"/>
      <c r="B1703" s="56"/>
      <c r="C1703" s="56"/>
      <c r="D1703" s="56"/>
      <c r="E1703" s="56"/>
      <c r="F1703" s="57"/>
      <c r="G1703" s="67"/>
      <c r="H1703" s="67"/>
      <c r="I1703" s="185"/>
      <c r="J1703" s="58" t="str">
        <f>IFERROR(Tabel1[[#This Row],[risico PF (%)]]/Tabel1[[#This Row],[Fictieve Stoploss (%)]]*-1,"")</f>
        <v/>
      </c>
      <c r="K1703" s="58" t="str">
        <f>IFERROR(Tabel1[[#This Row],[risico PF (%)]]/Tabel1[[#This Row],[Stoploss optie 2 (%)]]*-1,"")</f>
        <v/>
      </c>
      <c r="L1703" s="137"/>
      <c r="M1703" s="137"/>
      <c r="N1703" s="138"/>
      <c r="O1703" s="138"/>
      <c r="P1703" s="57"/>
      <c r="Q1703" s="61"/>
      <c r="R1703" s="61"/>
      <c r="S1703" s="61"/>
      <c r="T1703" s="60"/>
      <c r="U1703" s="60"/>
      <c r="V1703" s="62"/>
      <c r="W1703" s="62"/>
      <c r="X1703" s="76"/>
      <c r="Y1703" s="61"/>
      <c r="Z1703" s="163">
        <f>Tabel1[[#This Row],[prijs voorbij entry (%)]]-Tabel1[[#This Row],[Fictieve Stoploss (%)]]</f>
        <v>0</v>
      </c>
      <c r="AA1703" s="94"/>
      <c r="AB1703" s="94"/>
      <c r="AC1703" s="61"/>
      <c r="AD1703" s="61"/>
      <c r="AE1703" s="61"/>
      <c r="AF1703" s="95"/>
      <c r="AG1703" s="153">
        <f>Tabel1[[#This Row],[eindtijd]]-Tabel1[[#This Row],[starttijd]]</f>
        <v>0</v>
      </c>
      <c r="AI1703" s="59"/>
      <c r="AJ1703" s="162" t="str">
        <f>IFERROR($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1[[#This Row],[fees (%)]],"")</f>
        <v/>
      </c>
    </row>
    <row r="1704" spans="1:36" ht="15.75" customHeight="1" x14ac:dyDescent="0.35">
      <c r="A1704" s="55"/>
      <c r="B1704" s="56"/>
      <c r="C1704" s="56"/>
      <c r="D1704" s="56"/>
      <c r="E1704" s="56"/>
      <c r="F1704" s="57"/>
      <c r="G1704" s="67"/>
      <c r="H1704" s="67"/>
      <c r="I1704" s="185"/>
      <c r="J1704" s="58" t="str">
        <f>IFERROR(Tabel1[[#This Row],[risico PF (%)]]/Tabel1[[#This Row],[Fictieve Stoploss (%)]]*-1,"")</f>
        <v/>
      </c>
      <c r="K1704" s="58" t="str">
        <f>IFERROR(Tabel1[[#This Row],[risico PF (%)]]/Tabel1[[#This Row],[Stoploss optie 2 (%)]]*-1,"")</f>
        <v/>
      </c>
      <c r="L1704" s="137"/>
      <c r="M1704" s="137"/>
      <c r="N1704" s="138"/>
      <c r="O1704" s="138"/>
      <c r="P1704" s="57"/>
      <c r="Q1704" s="61"/>
      <c r="R1704" s="61"/>
      <c r="S1704" s="61"/>
      <c r="T1704" s="60"/>
      <c r="U1704" s="60"/>
      <c r="V1704" s="62"/>
      <c r="W1704" s="62"/>
      <c r="X1704" s="76"/>
      <c r="Y1704" s="61"/>
      <c r="Z1704" s="163">
        <f>Tabel1[[#This Row],[prijs voorbij entry (%)]]-Tabel1[[#This Row],[Fictieve Stoploss (%)]]</f>
        <v>0</v>
      </c>
      <c r="AA1704" s="94"/>
      <c r="AB1704" s="94"/>
      <c r="AC1704" s="61"/>
      <c r="AD1704" s="61"/>
      <c r="AE1704" s="61"/>
      <c r="AF1704" s="95"/>
      <c r="AG1704" s="153">
        <f>Tabel1[[#This Row],[eindtijd]]-Tabel1[[#This Row],[starttijd]]</f>
        <v>0</v>
      </c>
      <c r="AI1704" s="59"/>
      <c r="AJ1704" s="162" t="str">
        <f>IFERROR($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1[[#This Row],[fees (%)]],"")</f>
        <v/>
      </c>
    </row>
    <row r="1705" spans="1:36" ht="15.75" customHeight="1" x14ac:dyDescent="0.35">
      <c r="A1705" s="55"/>
      <c r="B1705" s="56"/>
      <c r="C1705" s="56"/>
      <c r="D1705" s="56"/>
      <c r="E1705" s="56"/>
      <c r="F1705" s="57"/>
      <c r="G1705" s="67"/>
      <c r="H1705" s="67"/>
      <c r="I1705" s="185"/>
      <c r="J1705" s="58" t="str">
        <f>IFERROR(Tabel1[[#This Row],[risico PF (%)]]/Tabel1[[#This Row],[Fictieve Stoploss (%)]]*-1,"")</f>
        <v/>
      </c>
      <c r="K1705" s="58" t="str">
        <f>IFERROR(Tabel1[[#This Row],[risico PF (%)]]/Tabel1[[#This Row],[Stoploss optie 2 (%)]]*-1,"")</f>
        <v/>
      </c>
      <c r="L1705" s="137"/>
      <c r="M1705" s="137"/>
      <c r="N1705" s="138"/>
      <c r="O1705" s="138"/>
      <c r="P1705" s="57"/>
      <c r="Q1705" s="61"/>
      <c r="R1705" s="61"/>
      <c r="S1705" s="61"/>
      <c r="T1705" s="60"/>
      <c r="U1705" s="60"/>
      <c r="V1705" s="62"/>
      <c r="W1705" s="62"/>
      <c r="X1705" s="76"/>
      <c r="Y1705" s="61"/>
      <c r="Z1705" s="163">
        <f>Tabel1[[#This Row],[prijs voorbij entry (%)]]-Tabel1[[#This Row],[Fictieve Stoploss (%)]]</f>
        <v>0</v>
      </c>
      <c r="AA1705" s="94"/>
      <c r="AB1705" s="94"/>
      <c r="AC1705" s="61"/>
      <c r="AD1705" s="61"/>
      <c r="AE1705" s="61"/>
      <c r="AF1705" s="95"/>
      <c r="AG1705" s="153">
        <f>Tabel1[[#This Row],[eindtijd]]-Tabel1[[#This Row],[starttijd]]</f>
        <v>0</v>
      </c>
      <c r="AI1705" s="59"/>
      <c r="AJ1705" s="162" t="str">
        <f>IFERROR($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1[[#This Row],[fees (%)]],"")</f>
        <v/>
      </c>
    </row>
    <row r="1706" spans="1:36" ht="15.75" customHeight="1" x14ac:dyDescent="0.35">
      <c r="A1706" s="55"/>
      <c r="B1706" s="56"/>
      <c r="C1706" s="56"/>
      <c r="D1706" s="56"/>
      <c r="E1706" s="56"/>
      <c r="F1706" s="57"/>
      <c r="G1706" s="67"/>
      <c r="H1706" s="67"/>
      <c r="I1706" s="185"/>
      <c r="J1706" s="58" t="str">
        <f>IFERROR(Tabel1[[#This Row],[risico PF (%)]]/Tabel1[[#This Row],[Fictieve Stoploss (%)]]*-1,"")</f>
        <v/>
      </c>
      <c r="K1706" s="58" t="str">
        <f>IFERROR(Tabel1[[#This Row],[risico PF (%)]]/Tabel1[[#This Row],[Stoploss optie 2 (%)]]*-1,"")</f>
        <v/>
      </c>
      <c r="L1706" s="137"/>
      <c r="M1706" s="137"/>
      <c r="N1706" s="138"/>
      <c r="O1706" s="138"/>
      <c r="P1706" s="57"/>
      <c r="Q1706" s="61"/>
      <c r="R1706" s="61"/>
      <c r="S1706" s="61"/>
      <c r="T1706" s="60"/>
      <c r="U1706" s="60"/>
      <c r="V1706" s="62"/>
      <c r="W1706" s="62"/>
      <c r="X1706" s="76"/>
      <c r="Y1706" s="61"/>
      <c r="Z1706" s="163">
        <f>Tabel1[[#This Row],[prijs voorbij entry (%)]]-Tabel1[[#This Row],[Fictieve Stoploss (%)]]</f>
        <v>0</v>
      </c>
      <c r="AA1706" s="94"/>
      <c r="AB1706" s="94"/>
      <c r="AC1706" s="61"/>
      <c r="AD1706" s="61"/>
      <c r="AE1706" s="61"/>
      <c r="AF1706" s="95"/>
      <c r="AG1706" s="153">
        <f>Tabel1[[#This Row],[eindtijd]]-Tabel1[[#This Row],[starttijd]]</f>
        <v>0</v>
      </c>
      <c r="AI1706" s="59"/>
      <c r="AJ1706" s="162" t="str">
        <f>IFERROR($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1[[#This Row],[fees (%)]],"")</f>
        <v/>
      </c>
    </row>
    <row r="1707" spans="1:36" ht="15.75" customHeight="1" x14ac:dyDescent="0.35">
      <c r="A1707" s="55"/>
      <c r="B1707" s="56"/>
      <c r="C1707" s="56"/>
      <c r="D1707" s="56"/>
      <c r="E1707" s="56"/>
      <c r="F1707" s="57"/>
      <c r="G1707" s="67"/>
      <c r="H1707" s="67"/>
      <c r="I1707" s="185"/>
      <c r="J1707" s="58" t="str">
        <f>IFERROR(Tabel1[[#This Row],[risico PF (%)]]/Tabel1[[#This Row],[Fictieve Stoploss (%)]]*-1,"")</f>
        <v/>
      </c>
      <c r="K1707" s="58" t="str">
        <f>IFERROR(Tabel1[[#This Row],[risico PF (%)]]/Tabel1[[#This Row],[Stoploss optie 2 (%)]]*-1,"")</f>
        <v/>
      </c>
      <c r="L1707" s="137"/>
      <c r="M1707" s="137"/>
      <c r="N1707" s="138"/>
      <c r="O1707" s="138"/>
      <c r="P1707" s="57"/>
      <c r="Q1707" s="61"/>
      <c r="R1707" s="61"/>
      <c r="S1707" s="61"/>
      <c r="T1707" s="60"/>
      <c r="U1707" s="60"/>
      <c r="V1707" s="62"/>
      <c r="W1707" s="62"/>
      <c r="X1707" s="76"/>
      <c r="Y1707" s="61"/>
      <c r="Z1707" s="163">
        <f>Tabel1[[#This Row],[prijs voorbij entry (%)]]-Tabel1[[#This Row],[Fictieve Stoploss (%)]]</f>
        <v>0</v>
      </c>
      <c r="AA1707" s="94"/>
      <c r="AB1707" s="94"/>
      <c r="AC1707" s="61"/>
      <c r="AD1707" s="61"/>
      <c r="AE1707" s="61"/>
      <c r="AF1707" s="95"/>
      <c r="AG1707" s="153">
        <f>Tabel1[[#This Row],[eindtijd]]-Tabel1[[#This Row],[starttijd]]</f>
        <v>0</v>
      </c>
      <c r="AI1707" s="59"/>
      <c r="AJ1707" s="162" t="str">
        <f>IFERROR($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1[[#This Row],[fees (%)]],"")</f>
        <v/>
      </c>
    </row>
    <row r="1708" spans="1:36" ht="15.75" customHeight="1" x14ac:dyDescent="0.35">
      <c r="A1708" s="55"/>
      <c r="B1708" s="56"/>
      <c r="C1708" s="56"/>
      <c r="D1708" s="56"/>
      <c r="E1708" s="56"/>
      <c r="F1708" s="57"/>
      <c r="G1708" s="67"/>
      <c r="H1708" s="67"/>
      <c r="I1708" s="185"/>
      <c r="J1708" s="58" t="str">
        <f>IFERROR(Tabel1[[#This Row],[risico PF (%)]]/Tabel1[[#This Row],[Fictieve Stoploss (%)]]*-1,"")</f>
        <v/>
      </c>
      <c r="K1708" s="58" t="str">
        <f>IFERROR(Tabel1[[#This Row],[risico PF (%)]]/Tabel1[[#This Row],[Stoploss optie 2 (%)]]*-1,"")</f>
        <v/>
      </c>
      <c r="L1708" s="137"/>
      <c r="M1708" s="137"/>
      <c r="N1708" s="138"/>
      <c r="O1708" s="138"/>
      <c r="P1708" s="57"/>
      <c r="Q1708" s="61"/>
      <c r="R1708" s="61"/>
      <c r="S1708" s="61"/>
      <c r="T1708" s="60"/>
      <c r="U1708" s="60"/>
      <c r="V1708" s="62"/>
      <c r="W1708" s="62"/>
      <c r="X1708" s="76"/>
      <c r="Y1708" s="61"/>
      <c r="Z1708" s="163">
        <f>Tabel1[[#This Row],[prijs voorbij entry (%)]]-Tabel1[[#This Row],[Fictieve Stoploss (%)]]</f>
        <v>0</v>
      </c>
      <c r="AA1708" s="94"/>
      <c r="AB1708" s="94"/>
      <c r="AC1708" s="61"/>
      <c r="AD1708" s="61"/>
      <c r="AE1708" s="61"/>
      <c r="AF1708" s="95"/>
      <c r="AG1708" s="153">
        <f>Tabel1[[#This Row],[eindtijd]]-Tabel1[[#This Row],[starttijd]]</f>
        <v>0</v>
      </c>
      <c r="AI1708" s="59"/>
      <c r="AJ1708" s="162" t="str">
        <f>IFERROR($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1[[#This Row],[fees (%)]],"")</f>
        <v/>
      </c>
    </row>
    <row r="1709" spans="1:36" ht="15.75" customHeight="1" x14ac:dyDescent="0.35">
      <c r="A1709" s="55"/>
      <c r="B1709" s="56"/>
      <c r="C1709" s="56"/>
      <c r="D1709" s="56"/>
      <c r="E1709" s="56"/>
      <c r="F1709" s="57"/>
      <c r="G1709" s="67"/>
      <c r="H1709" s="67"/>
      <c r="I1709" s="185"/>
      <c r="J1709" s="58" t="str">
        <f>IFERROR(Tabel1[[#This Row],[risico PF (%)]]/Tabel1[[#This Row],[Fictieve Stoploss (%)]]*-1,"")</f>
        <v/>
      </c>
      <c r="K1709" s="58" t="str">
        <f>IFERROR(Tabel1[[#This Row],[risico PF (%)]]/Tabel1[[#This Row],[Stoploss optie 2 (%)]]*-1,"")</f>
        <v/>
      </c>
      <c r="L1709" s="137"/>
      <c r="M1709" s="137"/>
      <c r="N1709" s="138"/>
      <c r="O1709" s="138"/>
      <c r="P1709" s="57"/>
      <c r="Q1709" s="61"/>
      <c r="R1709" s="61"/>
      <c r="S1709" s="61"/>
      <c r="T1709" s="60"/>
      <c r="U1709" s="60"/>
      <c r="V1709" s="62"/>
      <c r="W1709" s="62"/>
      <c r="X1709" s="76"/>
      <c r="Y1709" s="61"/>
      <c r="Z1709" s="163">
        <f>Tabel1[[#This Row],[prijs voorbij entry (%)]]-Tabel1[[#This Row],[Fictieve Stoploss (%)]]</f>
        <v>0</v>
      </c>
      <c r="AA1709" s="94"/>
      <c r="AB1709" s="94"/>
      <c r="AC1709" s="61"/>
      <c r="AD1709" s="61"/>
      <c r="AE1709" s="61"/>
      <c r="AF1709" s="95"/>
      <c r="AG1709" s="153">
        <f>Tabel1[[#This Row],[eindtijd]]-Tabel1[[#This Row],[starttijd]]</f>
        <v>0</v>
      </c>
      <c r="AI1709" s="59"/>
      <c r="AJ1709" s="162" t="str">
        <f>IFERROR($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1[[#This Row],[fees (%)]],"")</f>
        <v/>
      </c>
    </row>
    <row r="1710" spans="1:36" ht="15.75" customHeight="1" x14ac:dyDescent="0.35">
      <c r="A1710" s="55"/>
      <c r="B1710" s="56"/>
      <c r="C1710" s="56"/>
      <c r="D1710" s="56"/>
      <c r="E1710" s="56"/>
      <c r="F1710" s="57"/>
      <c r="G1710" s="67"/>
      <c r="H1710" s="67"/>
      <c r="I1710" s="185"/>
      <c r="J1710" s="58" t="str">
        <f>IFERROR(Tabel1[[#This Row],[risico PF (%)]]/Tabel1[[#This Row],[Fictieve Stoploss (%)]]*-1,"")</f>
        <v/>
      </c>
      <c r="K1710" s="58" t="str">
        <f>IFERROR(Tabel1[[#This Row],[risico PF (%)]]/Tabel1[[#This Row],[Stoploss optie 2 (%)]]*-1,"")</f>
        <v/>
      </c>
      <c r="L1710" s="137"/>
      <c r="M1710" s="137"/>
      <c r="N1710" s="138"/>
      <c r="O1710" s="138"/>
      <c r="P1710" s="57"/>
      <c r="Q1710" s="61"/>
      <c r="R1710" s="61"/>
      <c r="S1710" s="61"/>
      <c r="T1710" s="60"/>
      <c r="U1710" s="60"/>
      <c r="V1710" s="62"/>
      <c r="W1710" s="62"/>
      <c r="X1710" s="76"/>
      <c r="Y1710" s="61"/>
      <c r="Z1710" s="163">
        <f>Tabel1[[#This Row],[prijs voorbij entry (%)]]-Tabel1[[#This Row],[Fictieve Stoploss (%)]]</f>
        <v>0</v>
      </c>
      <c r="AA1710" s="94"/>
      <c r="AB1710" s="94"/>
      <c r="AC1710" s="61"/>
      <c r="AD1710" s="61"/>
      <c r="AE1710" s="61"/>
      <c r="AF1710" s="95"/>
      <c r="AG1710" s="153">
        <f>Tabel1[[#This Row],[eindtijd]]-Tabel1[[#This Row],[starttijd]]</f>
        <v>0</v>
      </c>
      <c r="AI1710" s="59"/>
      <c r="AJ1710" s="162" t="str">
        <f>IFERROR($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1[[#This Row],[fees (%)]],"")</f>
        <v/>
      </c>
    </row>
    <row r="1711" spans="1:36" ht="15.75" customHeight="1" x14ac:dyDescent="0.35">
      <c r="A1711" s="55"/>
      <c r="B1711" s="56"/>
      <c r="C1711" s="56"/>
      <c r="D1711" s="56"/>
      <c r="E1711" s="56"/>
      <c r="F1711" s="57"/>
      <c r="G1711" s="67"/>
      <c r="H1711" s="67"/>
      <c r="I1711" s="185"/>
      <c r="J1711" s="58" t="str">
        <f>IFERROR(Tabel1[[#This Row],[risico PF (%)]]/Tabel1[[#This Row],[Fictieve Stoploss (%)]]*-1,"")</f>
        <v/>
      </c>
      <c r="K1711" s="58" t="str">
        <f>IFERROR(Tabel1[[#This Row],[risico PF (%)]]/Tabel1[[#This Row],[Stoploss optie 2 (%)]]*-1,"")</f>
        <v/>
      </c>
      <c r="L1711" s="137"/>
      <c r="M1711" s="137"/>
      <c r="N1711" s="138"/>
      <c r="O1711" s="138"/>
      <c r="P1711" s="57"/>
      <c r="Q1711" s="61"/>
      <c r="R1711" s="61"/>
      <c r="S1711" s="61"/>
      <c r="T1711" s="60"/>
      <c r="U1711" s="60"/>
      <c r="V1711" s="62"/>
      <c r="W1711" s="62"/>
      <c r="X1711" s="76"/>
      <c r="Y1711" s="61"/>
      <c r="Z1711" s="163">
        <f>Tabel1[[#This Row],[prijs voorbij entry (%)]]-Tabel1[[#This Row],[Fictieve Stoploss (%)]]</f>
        <v>0</v>
      </c>
      <c r="AA1711" s="94"/>
      <c r="AB1711" s="94"/>
      <c r="AC1711" s="61"/>
      <c r="AD1711" s="61"/>
      <c r="AE1711" s="61"/>
      <c r="AF1711" s="95"/>
      <c r="AG1711" s="153">
        <f>Tabel1[[#This Row],[eindtijd]]-Tabel1[[#This Row],[starttijd]]</f>
        <v>0</v>
      </c>
      <c r="AI1711" s="59"/>
      <c r="AJ1711" s="162" t="str">
        <f>IFERROR($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1[[#This Row],[fees (%)]],"")</f>
        <v/>
      </c>
    </row>
    <row r="1712" spans="1:36" ht="15.75" customHeight="1" x14ac:dyDescent="0.35">
      <c r="A1712" s="55"/>
      <c r="B1712" s="56"/>
      <c r="C1712" s="56"/>
      <c r="D1712" s="56"/>
      <c r="E1712" s="56"/>
      <c r="F1712" s="57"/>
      <c r="G1712" s="67"/>
      <c r="H1712" s="67"/>
      <c r="I1712" s="185"/>
      <c r="J1712" s="58" t="str">
        <f>IFERROR(Tabel1[[#This Row],[risico PF (%)]]/Tabel1[[#This Row],[Fictieve Stoploss (%)]]*-1,"")</f>
        <v/>
      </c>
      <c r="K1712" s="58" t="str">
        <f>IFERROR(Tabel1[[#This Row],[risico PF (%)]]/Tabel1[[#This Row],[Stoploss optie 2 (%)]]*-1,"")</f>
        <v/>
      </c>
      <c r="L1712" s="137"/>
      <c r="M1712" s="137"/>
      <c r="N1712" s="138"/>
      <c r="O1712" s="138"/>
      <c r="P1712" s="57"/>
      <c r="Q1712" s="61"/>
      <c r="R1712" s="61"/>
      <c r="S1712" s="61"/>
      <c r="T1712" s="60"/>
      <c r="U1712" s="60"/>
      <c r="V1712" s="62"/>
      <c r="W1712" s="62"/>
      <c r="X1712" s="76"/>
      <c r="Y1712" s="61"/>
      <c r="Z1712" s="163">
        <f>Tabel1[[#This Row],[prijs voorbij entry (%)]]-Tabel1[[#This Row],[Fictieve Stoploss (%)]]</f>
        <v>0</v>
      </c>
      <c r="AA1712" s="94"/>
      <c r="AB1712" s="94"/>
      <c r="AC1712" s="61"/>
      <c r="AD1712" s="61"/>
      <c r="AE1712" s="61"/>
      <c r="AF1712" s="95"/>
      <c r="AG1712" s="153">
        <f>Tabel1[[#This Row],[eindtijd]]-Tabel1[[#This Row],[starttijd]]</f>
        <v>0</v>
      </c>
      <c r="AI1712" s="59"/>
      <c r="AJ1712" s="162" t="str">
        <f>IFERROR($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1[[#This Row],[fees (%)]],"")</f>
        <v/>
      </c>
    </row>
    <row r="1713" spans="1:36" ht="15.75" customHeight="1" x14ac:dyDescent="0.35">
      <c r="A1713" s="55"/>
      <c r="B1713" s="56"/>
      <c r="C1713" s="56"/>
      <c r="D1713" s="56"/>
      <c r="E1713" s="56"/>
      <c r="F1713" s="57"/>
      <c r="G1713" s="67"/>
      <c r="H1713" s="67"/>
      <c r="I1713" s="185"/>
      <c r="J1713" s="58" t="str">
        <f>IFERROR(Tabel1[[#This Row],[risico PF (%)]]/Tabel1[[#This Row],[Fictieve Stoploss (%)]]*-1,"")</f>
        <v/>
      </c>
      <c r="K1713" s="58" t="str">
        <f>IFERROR(Tabel1[[#This Row],[risico PF (%)]]/Tabel1[[#This Row],[Stoploss optie 2 (%)]]*-1,"")</f>
        <v/>
      </c>
      <c r="L1713" s="137"/>
      <c r="M1713" s="137"/>
      <c r="N1713" s="138"/>
      <c r="O1713" s="138"/>
      <c r="P1713" s="57"/>
      <c r="Q1713" s="61"/>
      <c r="R1713" s="61"/>
      <c r="S1713" s="61"/>
      <c r="T1713" s="60"/>
      <c r="U1713" s="60"/>
      <c r="V1713" s="62"/>
      <c r="W1713" s="62"/>
      <c r="X1713" s="76"/>
      <c r="Y1713" s="61"/>
      <c r="Z1713" s="163">
        <f>Tabel1[[#This Row],[prijs voorbij entry (%)]]-Tabel1[[#This Row],[Fictieve Stoploss (%)]]</f>
        <v>0</v>
      </c>
      <c r="AA1713" s="94"/>
      <c r="AB1713" s="94"/>
      <c r="AC1713" s="61"/>
      <c r="AD1713" s="61"/>
      <c r="AE1713" s="61"/>
      <c r="AF1713" s="95"/>
      <c r="AG1713" s="153">
        <f>Tabel1[[#This Row],[eindtijd]]-Tabel1[[#This Row],[starttijd]]</f>
        <v>0</v>
      </c>
      <c r="AI1713" s="59"/>
      <c r="AJ1713" s="162" t="str">
        <f>IFERROR($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1[[#This Row],[fees (%)]],"")</f>
        <v/>
      </c>
    </row>
    <row r="1714" spans="1:36" ht="15.75" customHeight="1" x14ac:dyDescent="0.35">
      <c r="A1714" s="55"/>
      <c r="B1714" s="56"/>
      <c r="C1714" s="56"/>
      <c r="D1714" s="56"/>
      <c r="E1714" s="56"/>
      <c r="F1714" s="57"/>
      <c r="G1714" s="67"/>
      <c r="H1714" s="67"/>
      <c r="I1714" s="185"/>
      <c r="J1714" s="58" t="str">
        <f>IFERROR(Tabel1[[#This Row],[risico PF (%)]]/Tabel1[[#This Row],[Fictieve Stoploss (%)]]*-1,"")</f>
        <v/>
      </c>
      <c r="K1714" s="58" t="str">
        <f>IFERROR(Tabel1[[#This Row],[risico PF (%)]]/Tabel1[[#This Row],[Stoploss optie 2 (%)]]*-1,"")</f>
        <v/>
      </c>
      <c r="L1714" s="137"/>
      <c r="M1714" s="137"/>
      <c r="N1714" s="138"/>
      <c r="O1714" s="138"/>
      <c r="P1714" s="57"/>
      <c r="Q1714" s="61"/>
      <c r="R1714" s="61"/>
      <c r="S1714" s="61"/>
      <c r="T1714" s="60"/>
      <c r="U1714" s="60"/>
      <c r="V1714" s="62"/>
      <c r="W1714" s="62"/>
      <c r="X1714" s="76"/>
      <c r="Y1714" s="61"/>
      <c r="Z1714" s="163">
        <f>Tabel1[[#This Row],[prijs voorbij entry (%)]]-Tabel1[[#This Row],[Fictieve Stoploss (%)]]</f>
        <v>0</v>
      </c>
      <c r="AA1714" s="94"/>
      <c r="AB1714" s="94"/>
      <c r="AC1714" s="61"/>
      <c r="AD1714" s="61"/>
      <c r="AE1714" s="61"/>
      <c r="AF1714" s="95"/>
      <c r="AG1714" s="153">
        <f>Tabel1[[#This Row],[eindtijd]]-Tabel1[[#This Row],[starttijd]]</f>
        <v>0</v>
      </c>
      <c r="AI1714" s="59"/>
      <c r="AJ1714" s="162" t="str">
        <f>IFERROR($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1[[#This Row],[fees (%)]],"")</f>
        <v/>
      </c>
    </row>
    <row r="1715" spans="1:36" ht="15.75" customHeight="1" x14ac:dyDescent="0.35">
      <c r="A1715" s="55"/>
      <c r="B1715" s="56"/>
      <c r="C1715" s="56"/>
      <c r="D1715" s="56"/>
      <c r="E1715" s="56"/>
      <c r="F1715" s="57"/>
      <c r="G1715" s="67"/>
      <c r="H1715" s="67"/>
      <c r="I1715" s="185"/>
      <c r="J1715" s="58" t="str">
        <f>IFERROR(Tabel1[[#This Row],[risico PF (%)]]/Tabel1[[#This Row],[Fictieve Stoploss (%)]]*-1,"")</f>
        <v/>
      </c>
      <c r="K1715" s="58" t="str">
        <f>IFERROR(Tabel1[[#This Row],[risico PF (%)]]/Tabel1[[#This Row],[Stoploss optie 2 (%)]]*-1,"")</f>
        <v/>
      </c>
      <c r="L1715" s="137"/>
      <c r="M1715" s="137"/>
      <c r="N1715" s="138"/>
      <c r="O1715" s="138"/>
      <c r="P1715" s="57"/>
      <c r="Q1715" s="61"/>
      <c r="R1715" s="61"/>
      <c r="S1715" s="61"/>
      <c r="T1715" s="60"/>
      <c r="U1715" s="60"/>
      <c r="V1715" s="62"/>
      <c r="W1715" s="62"/>
      <c r="X1715" s="76"/>
      <c r="Y1715" s="61"/>
      <c r="Z1715" s="163">
        <f>Tabel1[[#This Row],[prijs voorbij entry (%)]]-Tabel1[[#This Row],[Fictieve Stoploss (%)]]</f>
        <v>0</v>
      </c>
      <c r="AA1715" s="94"/>
      <c r="AB1715" s="94"/>
      <c r="AC1715" s="61"/>
      <c r="AD1715" s="61"/>
      <c r="AE1715" s="61"/>
      <c r="AF1715" s="95"/>
      <c r="AG1715" s="153">
        <f>Tabel1[[#This Row],[eindtijd]]-Tabel1[[#This Row],[starttijd]]</f>
        <v>0</v>
      </c>
      <c r="AI1715" s="59"/>
      <c r="AJ1715" s="162" t="str">
        <f>IFERROR($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1[[#This Row],[fees (%)]],"")</f>
        <v/>
      </c>
    </row>
    <row r="1716" spans="1:36" ht="15.75" customHeight="1" x14ac:dyDescent="0.35">
      <c r="A1716" s="55"/>
      <c r="B1716" s="56"/>
      <c r="C1716" s="56"/>
      <c r="D1716" s="56"/>
      <c r="E1716" s="56"/>
      <c r="F1716" s="57"/>
      <c r="G1716" s="67"/>
      <c r="H1716" s="67"/>
      <c r="I1716" s="185"/>
      <c r="J1716" s="58" t="str">
        <f>IFERROR(Tabel1[[#This Row],[risico PF (%)]]/Tabel1[[#This Row],[Fictieve Stoploss (%)]]*-1,"")</f>
        <v/>
      </c>
      <c r="K1716" s="58" t="str">
        <f>IFERROR(Tabel1[[#This Row],[risico PF (%)]]/Tabel1[[#This Row],[Stoploss optie 2 (%)]]*-1,"")</f>
        <v/>
      </c>
      <c r="L1716" s="137"/>
      <c r="M1716" s="137"/>
      <c r="N1716" s="138"/>
      <c r="O1716" s="138"/>
      <c r="P1716" s="57"/>
      <c r="Q1716" s="61"/>
      <c r="R1716" s="61"/>
      <c r="S1716" s="61"/>
      <c r="T1716" s="60"/>
      <c r="U1716" s="60"/>
      <c r="V1716" s="62"/>
      <c r="W1716" s="62"/>
      <c r="X1716" s="76"/>
      <c r="Y1716" s="61"/>
      <c r="Z1716" s="163">
        <f>Tabel1[[#This Row],[prijs voorbij entry (%)]]-Tabel1[[#This Row],[Fictieve Stoploss (%)]]</f>
        <v>0</v>
      </c>
      <c r="AA1716" s="94"/>
      <c r="AB1716" s="94"/>
      <c r="AC1716" s="61"/>
      <c r="AD1716" s="61"/>
      <c r="AE1716" s="61"/>
      <c r="AF1716" s="95"/>
      <c r="AG1716" s="153">
        <f>Tabel1[[#This Row],[eindtijd]]-Tabel1[[#This Row],[starttijd]]</f>
        <v>0</v>
      </c>
      <c r="AI1716" s="59"/>
      <c r="AJ1716" s="162" t="str">
        <f>IFERROR($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1[[#This Row],[fees (%)]],"")</f>
        <v/>
      </c>
    </row>
    <row r="1717" spans="1:36" ht="15.75" customHeight="1" x14ac:dyDescent="0.35">
      <c r="A1717" s="55"/>
      <c r="B1717" s="56"/>
      <c r="C1717" s="56"/>
      <c r="D1717" s="56"/>
      <c r="E1717" s="56"/>
      <c r="F1717" s="57"/>
      <c r="G1717" s="67"/>
      <c r="H1717" s="67"/>
      <c r="I1717" s="185"/>
      <c r="J1717" s="58" t="str">
        <f>IFERROR(Tabel1[[#This Row],[risico PF (%)]]/Tabel1[[#This Row],[Fictieve Stoploss (%)]]*-1,"")</f>
        <v/>
      </c>
      <c r="K1717" s="58" t="str">
        <f>IFERROR(Tabel1[[#This Row],[risico PF (%)]]/Tabel1[[#This Row],[Stoploss optie 2 (%)]]*-1,"")</f>
        <v/>
      </c>
      <c r="L1717" s="137"/>
      <c r="M1717" s="137"/>
      <c r="N1717" s="138"/>
      <c r="O1717" s="138"/>
      <c r="P1717" s="57"/>
      <c r="Q1717" s="61"/>
      <c r="R1717" s="61"/>
      <c r="S1717" s="61"/>
      <c r="T1717" s="60"/>
      <c r="U1717" s="60"/>
      <c r="V1717" s="62"/>
      <c r="W1717" s="62"/>
      <c r="X1717" s="76"/>
      <c r="Y1717" s="61"/>
      <c r="Z1717" s="163">
        <f>Tabel1[[#This Row],[prijs voorbij entry (%)]]-Tabel1[[#This Row],[Fictieve Stoploss (%)]]</f>
        <v>0</v>
      </c>
      <c r="AA1717" s="94"/>
      <c r="AB1717" s="94"/>
      <c r="AC1717" s="61"/>
      <c r="AD1717" s="61"/>
      <c r="AE1717" s="61"/>
      <c r="AF1717" s="95"/>
      <c r="AG1717" s="153">
        <f>Tabel1[[#This Row],[eindtijd]]-Tabel1[[#This Row],[starttijd]]</f>
        <v>0</v>
      </c>
      <c r="AI1717" s="59"/>
      <c r="AJ1717" s="162" t="str">
        <f>IFERROR($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1[[#This Row],[fees (%)]],"")</f>
        <v/>
      </c>
    </row>
    <row r="1718" spans="1:36" ht="15.75" customHeight="1" x14ac:dyDescent="0.35">
      <c r="A1718" s="55"/>
      <c r="B1718" s="56"/>
      <c r="C1718" s="56"/>
      <c r="D1718" s="56"/>
      <c r="E1718" s="56"/>
      <c r="F1718" s="57"/>
      <c r="G1718" s="67"/>
      <c r="H1718" s="67"/>
      <c r="I1718" s="185"/>
      <c r="J1718" s="58" t="str">
        <f>IFERROR(Tabel1[[#This Row],[risico PF (%)]]/Tabel1[[#This Row],[Fictieve Stoploss (%)]]*-1,"")</f>
        <v/>
      </c>
      <c r="K1718" s="58" t="str">
        <f>IFERROR(Tabel1[[#This Row],[risico PF (%)]]/Tabel1[[#This Row],[Stoploss optie 2 (%)]]*-1,"")</f>
        <v/>
      </c>
      <c r="L1718" s="137"/>
      <c r="M1718" s="137"/>
      <c r="N1718" s="138"/>
      <c r="O1718" s="138"/>
      <c r="P1718" s="57"/>
      <c r="Q1718" s="61"/>
      <c r="R1718" s="61"/>
      <c r="S1718" s="61"/>
      <c r="T1718" s="60"/>
      <c r="U1718" s="60"/>
      <c r="V1718" s="62"/>
      <c r="W1718" s="62"/>
      <c r="X1718" s="76"/>
      <c r="Y1718" s="61"/>
      <c r="Z1718" s="163">
        <f>Tabel1[[#This Row],[prijs voorbij entry (%)]]-Tabel1[[#This Row],[Fictieve Stoploss (%)]]</f>
        <v>0</v>
      </c>
      <c r="AA1718" s="94"/>
      <c r="AB1718" s="94"/>
      <c r="AC1718" s="61"/>
      <c r="AD1718" s="61"/>
      <c r="AE1718" s="61"/>
      <c r="AF1718" s="95"/>
      <c r="AG1718" s="153">
        <f>Tabel1[[#This Row],[eindtijd]]-Tabel1[[#This Row],[starttijd]]</f>
        <v>0</v>
      </c>
      <c r="AI1718" s="59"/>
      <c r="AJ1718" s="162" t="str">
        <f>IFERROR($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1[[#This Row],[fees (%)]],"")</f>
        <v/>
      </c>
    </row>
    <row r="1719" spans="1:36" ht="15.75" customHeight="1" x14ac:dyDescent="0.35">
      <c r="A1719" s="55"/>
      <c r="B1719" s="56"/>
      <c r="C1719" s="56"/>
      <c r="D1719" s="56"/>
      <c r="E1719" s="56"/>
      <c r="F1719" s="57"/>
      <c r="G1719" s="67"/>
      <c r="H1719" s="67"/>
      <c r="I1719" s="185"/>
      <c r="J1719" s="58" t="str">
        <f>IFERROR(Tabel1[[#This Row],[risico PF (%)]]/Tabel1[[#This Row],[Fictieve Stoploss (%)]]*-1,"")</f>
        <v/>
      </c>
      <c r="K1719" s="58" t="str">
        <f>IFERROR(Tabel1[[#This Row],[risico PF (%)]]/Tabel1[[#This Row],[Stoploss optie 2 (%)]]*-1,"")</f>
        <v/>
      </c>
      <c r="L1719" s="137"/>
      <c r="M1719" s="137"/>
      <c r="N1719" s="138"/>
      <c r="O1719" s="138"/>
      <c r="P1719" s="57"/>
      <c r="Q1719" s="61"/>
      <c r="R1719" s="61"/>
      <c r="S1719" s="61"/>
      <c r="T1719" s="60"/>
      <c r="U1719" s="60"/>
      <c r="V1719" s="62"/>
      <c r="W1719" s="62"/>
      <c r="X1719" s="76"/>
      <c r="Y1719" s="61"/>
      <c r="Z1719" s="163">
        <f>Tabel1[[#This Row],[prijs voorbij entry (%)]]-Tabel1[[#This Row],[Fictieve Stoploss (%)]]</f>
        <v>0</v>
      </c>
      <c r="AA1719" s="94"/>
      <c r="AB1719" s="94"/>
      <c r="AC1719" s="61"/>
      <c r="AD1719" s="61"/>
      <c r="AE1719" s="61"/>
      <c r="AF1719" s="95"/>
      <c r="AG1719" s="153">
        <f>Tabel1[[#This Row],[eindtijd]]-Tabel1[[#This Row],[starttijd]]</f>
        <v>0</v>
      </c>
      <c r="AI1719" s="59"/>
      <c r="AJ1719" s="162" t="str">
        <f>IFERROR($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1[[#This Row],[fees (%)]],"")</f>
        <v/>
      </c>
    </row>
    <row r="1720" spans="1:36" ht="15.75" customHeight="1" x14ac:dyDescent="0.35">
      <c r="A1720" s="55"/>
      <c r="B1720" s="56"/>
      <c r="C1720" s="56"/>
      <c r="D1720" s="56"/>
      <c r="E1720" s="56"/>
      <c r="F1720" s="57"/>
      <c r="G1720" s="67"/>
      <c r="H1720" s="67"/>
      <c r="I1720" s="185"/>
      <c r="J1720" s="58" t="str">
        <f>IFERROR(Tabel1[[#This Row],[risico PF (%)]]/Tabel1[[#This Row],[Fictieve Stoploss (%)]]*-1,"")</f>
        <v/>
      </c>
      <c r="K1720" s="58" t="str">
        <f>IFERROR(Tabel1[[#This Row],[risico PF (%)]]/Tabel1[[#This Row],[Stoploss optie 2 (%)]]*-1,"")</f>
        <v/>
      </c>
      <c r="L1720" s="137"/>
      <c r="M1720" s="137"/>
      <c r="N1720" s="138"/>
      <c r="O1720" s="138"/>
      <c r="P1720" s="57"/>
      <c r="Q1720" s="61"/>
      <c r="R1720" s="61"/>
      <c r="S1720" s="61"/>
      <c r="T1720" s="60"/>
      <c r="U1720" s="60"/>
      <c r="V1720" s="62"/>
      <c r="W1720" s="62"/>
      <c r="X1720" s="76"/>
      <c r="Y1720" s="61"/>
      <c r="Z1720" s="163">
        <f>Tabel1[[#This Row],[prijs voorbij entry (%)]]-Tabel1[[#This Row],[Fictieve Stoploss (%)]]</f>
        <v>0</v>
      </c>
      <c r="AA1720" s="94"/>
      <c r="AB1720" s="94"/>
      <c r="AC1720" s="61"/>
      <c r="AD1720" s="61"/>
      <c r="AE1720" s="61"/>
      <c r="AF1720" s="95"/>
      <c r="AG1720" s="153">
        <f>Tabel1[[#This Row],[eindtijd]]-Tabel1[[#This Row],[starttijd]]</f>
        <v>0</v>
      </c>
      <c r="AI1720" s="59"/>
      <c r="AJ1720" s="162" t="str">
        <f>IFERROR($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1[[#This Row],[fees (%)]],"")</f>
        <v/>
      </c>
    </row>
    <row r="1721" spans="1:36" ht="15.75" customHeight="1" x14ac:dyDescent="0.35">
      <c r="A1721" s="55"/>
      <c r="B1721" s="56"/>
      <c r="C1721" s="56"/>
      <c r="D1721" s="56"/>
      <c r="E1721" s="56"/>
      <c r="F1721" s="57"/>
      <c r="G1721" s="67"/>
      <c r="H1721" s="67"/>
      <c r="I1721" s="185"/>
      <c r="J1721" s="58" t="str">
        <f>IFERROR(Tabel1[[#This Row],[risico PF (%)]]/Tabel1[[#This Row],[Fictieve Stoploss (%)]]*-1,"")</f>
        <v/>
      </c>
      <c r="K1721" s="58" t="str">
        <f>IFERROR(Tabel1[[#This Row],[risico PF (%)]]/Tabel1[[#This Row],[Stoploss optie 2 (%)]]*-1,"")</f>
        <v/>
      </c>
      <c r="L1721" s="137"/>
      <c r="M1721" s="137"/>
      <c r="N1721" s="138"/>
      <c r="O1721" s="138"/>
      <c r="P1721" s="57"/>
      <c r="Q1721" s="61"/>
      <c r="R1721" s="61"/>
      <c r="S1721" s="61"/>
      <c r="T1721" s="60"/>
      <c r="U1721" s="60"/>
      <c r="V1721" s="62"/>
      <c r="W1721" s="62"/>
      <c r="X1721" s="76"/>
      <c r="Y1721" s="61"/>
      <c r="Z1721" s="163">
        <f>Tabel1[[#This Row],[prijs voorbij entry (%)]]-Tabel1[[#This Row],[Fictieve Stoploss (%)]]</f>
        <v>0</v>
      </c>
      <c r="AA1721" s="94"/>
      <c r="AB1721" s="94"/>
      <c r="AC1721" s="61"/>
      <c r="AD1721" s="61"/>
      <c r="AE1721" s="61"/>
      <c r="AF1721" s="95"/>
      <c r="AG1721" s="153">
        <f>Tabel1[[#This Row],[eindtijd]]-Tabel1[[#This Row],[starttijd]]</f>
        <v>0</v>
      </c>
      <c r="AI1721" s="59"/>
      <c r="AJ1721" s="162" t="str">
        <f>IFERROR($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1[[#This Row],[fees (%)]],"")</f>
        <v/>
      </c>
    </row>
    <row r="1722" spans="1:36" ht="15.75" customHeight="1" x14ac:dyDescent="0.35">
      <c r="A1722" s="55"/>
      <c r="B1722" s="56"/>
      <c r="C1722" s="56"/>
      <c r="D1722" s="56"/>
      <c r="E1722" s="56"/>
      <c r="F1722" s="57"/>
      <c r="G1722" s="67"/>
      <c r="H1722" s="67"/>
      <c r="I1722" s="185"/>
      <c r="J1722" s="58" t="str">
        <f>IFERROR(Tabel1[[#This Row],[risico PF (%)]]/Tabel1[[#This Row],[Fictieve Stoploss (%)]]*-1,"")</f>
        <v/>
      </c>
      <c r="K1722" s="58" t="str">
        <f>IFERROR(Tabel1[[#This Row],[risico PF (%)]]/Tabel1[[#This Row],[Stoploss optie 2 (%)]]*-1,"")</f>
        <v/>
      </c>
      <c r="L1722" s="137"/>
      <c r="M1722" s="137"/>
      <c r="N1722" s="138"/>
      <c r="O1722" s="138"/>
      <c r="P1722" s="57"/>
      <c r="Q1722" s="61"/>
      <c r="R1722" s="61"/>
      <c r="S1722" s="61"/>
      <c r="T1722" s="60"/>
      <c r="U1722" s="60"/>
      <c r="V1722" s="62"/>
      <c r="W1722" s="62"/>
      <c r="X1722" s="76"/>
      <c r="Y1722" s="61"/>
      <c r="Z1722" s="163">
        <f>Tabel1[[#This Row],[prijs voorbij entry (%)]]-Tabel1[[#This Row],[Fictieve Stoploss (%)]]</f>
        <v>0</v>
      </c>
      <c r="AA1722" s="94"/>
      <c r="AB1722" s="94"/>
      <c r="AC1722" s="61"/>
      <c r="AD1722" s="61"/>
      <c r="AE1722" s="61"/>
      <c r="AF1722" s="95"/>
      <c r="AG1722" s="153">
        <f>Tabel1[[#This Row],[eindtijd]]-Tabel1[[#This Row],[starttijd]]</f>
        <v>0</v>
      </c>
      <c r="AI1722" s="59"/>
      <c r="AJ1722" s="162" t="str">
        <f>IFERROR($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1[[#This Row],[fees (%)]],"")</f>
        <v/>
      </c>
    </row>
    <row r="1723" spans="1:36" ht="15.75" customHeight="1" x14ac:dyDescent="0.35">
      <c r="A1723" s="55"/>
      <c r="B1723" s="56"/>
      <c r="C1723" s="56"/>
      <c r="D1723" s="56"/>
      <c r="E1723" s="56"/>
      <c r="F1723" s="57"/>
      <c r="G1723" s="67"/>
      <c r="H1723" s="67"/>
      <c r="I1723" s="185"/>
      <c r="J1723" s="58" t="str">
        <f>IFERROR(Tabel1[[#This Row],[risico PF (%)]]/Tabel1[[#This Row],[Fictieve Stoploss (%)]]*-1,"")</f>
        <v/>
      </c>
      <c r="K1723" s="58" t="str">
        <f>IFERROR(Tabel1[[#This Row],[risico PF (%)]]/Tabel1[[#This Row],[Stoploss optie 2 (%)]]*-1,"")</f>
        <v/>
      </c>
      <c r="L1723" s="137"/>
      <c r="M1723" s="137"/>
      <c r="N1723" s="138"/>
      <c r="O1723" s="138"/>
      <c r="P1723" s="57"/>
      <c r="Q1723" s="61"/>
      <c r="R1723" s="61"/>
      <c r="S1723" s="61"/>
      <c r="T1723" s="60"/>
      <c r="U1723" s="60"/>
      <c r="V1723" s="62"/>
      <c r="W1723" s="62"/>
      <c r="X1723" s="76"/>
      <c r="Y1723" s="61"/>
      <c r="Z1723" s="163">
        <f>Tabel1[[#This Row],[prijs voorbij entry (%)]]-Tabel1[[#This Row],[Fictieve Stoploss (%)]]</f>
        <v>0</v>
      </c>
      <c r="AA1723" s="94"/>
      <c r="AB1723" s="94"/>
      <c r="AC1723" s="61"/>
      <c r="AD1723" s="61"/>
      <c r="AE1723" s="61"/>
      <c r="AF1723" s="95"/>
      <c r="AG1723" s="153">
        <f>Tabel1[[#This Row],[eindtijd]]-Tabel1[[#This Row],[starttijd]]</f>
        <v>0</v>
      </c>
      <c r="AI1723" s="59"/>
      <c r="AJ1723" s="162" t="str">
        <f>IFERROR($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1[[#This Row],[fees (%)]],"")</f>
        <v/>
      </c>
    </row>
    <row r="1724" spans="1:36" ht="15.75" customHeight="1" x14ac:dyDescent="0.35">
      <c r="A1724" s="55"/>
      <c r="B1724" s="56"/>
      <c r="C1724" s="56"/>
      <c r="D1724" s="56"/>
      <c r="E1724" s="56"/>
      <c r="F1724" s="57"/>
      <c r="G1724" s="67"/>
      <c r="H1724" s="67"/>
      <c r="I1724" s="185"/>
      <c r="J1724" s="58" t="str">
        <f>IFERROR(Tabel1[[#This Row],[risico PF (%)]]/Tabel1[[#This Row],[Fictieve Stoploss (%)]]*-1,"")</f>
        <v/>
      </c>
      <c r="K1724" s="58" t="str">
        <f>IFERROR(Tabel1[[#This Row],[risico PF (%)]]/Tabel1[[#This Row],[Stoploss optie 2 (%)]]*-1,"")</f>
        <v/>
      </c>
      <c r="L1724" s="137"/>
      <c r="M1724" s="137"/>
      <c r="N1724" s="138"/>
      <c r="O1724" s="138"/>
      <c r="P1724" s="57"/>
      <c r="Q1724" s="61"/>
      <c r="R1724" s="61"/>
      <c r="S1724" s="61"/>
      <c r="T1724" s="60"/>
      <c r="U1724" s="60"/>
      <c r="V1724" s="62"/>
      <c r="W1724" s="62"/>
      <c r="X1724" s="76"/>
      <c r="Y1724" s="61"/>
      <c r="Z1724" s="163">
        <f>Tabel1[[#This Row],[prijs voorbij entry (%)]]-Tabel1[[#This Row],[Fictieve Stoploss (%)]]</f>
        <v>0</v>
      </c>
      <c r="AA1724" s="94"/>
      <c r="AB1724" s="94"/>
      <c r="AC1724" s="61"/>
      <c r="AD1724" s="61"/>
      <c r="AE1724" s="61"/>
      <c r="AF1724" s="95"/>
      <c r="AG1724" s="153">
        <f>Tabel1[[#This Row],[eindtijd]]-Tabel1[[#This Row],[starttijd]]</f>
        <v>0</v>
      </c>
      <c r="AI1724" s="59"/>
      <c r="AJ1724" s="162" t="str">
        <f>IFERROR($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1[[#This Row],[fees (%)]],"")</f>
        <v/>
      </c>
    </row>
    <row r="1725" spans="1:36" ht="15.75" customHeight="1" x14ac:dyDescent="0.35">
      <c r="A1725" s="55"/>
      <c r="B1725" s="56"/>
      <c r="C1725" s="56"/>
      <c r="D1725" s="56"/>
      <c r="E1725" s="56"/>
      <c r="F1725" s="57"/>
      <c r="G1725" s="67"/>
      <c r="H1725" s="67"/>
      <c r="I1725" s="185"/>
      <c r="J1725" s="58" t="str">
        <f>IFERROR(Tabel1[[#This Row],[risico PF (%)]]/Tabel1[[#This Row],[Fictieve Stoploss (%)]]*-1,"")</f>
        <v/>
      </c>
      <c r="K1725" s="58" t="str">
        <f>IFERROR(Tabel1[[#This Row],[risico PF (%)]]/Tabel1[[#This Row],[Stoploss optie 2 (%)]]*-1,"")</f>
        <v/>
      </c>
      <c r="L1725" s="137"/>
      <c r="M1725" s="137"/>
      <c r="N1725" s="138"/>
      <c r="O1725" s="138"/>
      <c r="P1725" s="57"/>
      <c r="Q1725" s="61"/>
      <c r="R1725" s="61"/>
      <c r="S1725" s="61"/>
      <c r="T1725" s="60"/>
      <c r="U1725" s="60"/>
      <c r="V1725" s="62"/>
      <c r="W1725" s="62"/>
      <c r="X1725" s="76"/>
      <c r="Y1725" s="61"/>
      <c r="Z1725" s="163">
        <f>Tabel1[[#This Row],[prijs voorbij entry (%)]]-Tabel1[[#This Row],[Fictieve Stoploss (%)]]</f>
        <v>0</v>
      </c>
      <c r="AA1725" s="94"/>
      <c r="AB1725" s="94"/>
      <c r="AC1725" s="61"/>
      <c r="AD1725" s="61"/>
      <c r="AE1725" s="61"/>
      <c r="AF1725" s="95"/>
      <c r="AG1725" s="153">
        <f>Tabel1[[#This Row],[eindtijd]]-Tabel1[[#This Row],[starttijd]]</f>
        <v>0</v>
      </c>
      <c r="AI1725" s="59"/>
      <c r="AJ1725" s="162" t="str">
        <f>IFERROR($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1[[#This Row],[fees (%)]],"")</f>
        <v/>
      </c>
    </row>
    <row r="1726" spans="1:36" ht="15.75" customHeight="1" x14ac:dyDescent="0.35">
      <c r="A1726" s="55"/>
      <c r="B1726" s="56"/>
      <c r="C1726" s="56"/>
      <c r="D1726" s="56"/>
      <c r="E1726" s="56"/>
      <c r="F1726" s="57"/>
      <c r="G1726" s="67"/>
      <c r="H1726" s="67"/>
      <c r="I1726" s="185"/>
      <c r="J1726" s="58" t="str">
        <f>IFERROR(Tabel1[[#This Row],[risico PF (%)]]/Tabel1[[#This Row],[Fictieve Stoploss (%)]]*-1,"")</f>
        <v/>
      </c>
      <c r="K1726" s="58" t="str">
        <f>IFERROR(Tabel1[[#This Row],[risico PF (%)]]/Tabel1[[#This Row],[Stoploss optie 2 (%)]]*-1,"")</f>
        <v/>
      </c>
      <c r="L1726" s="137"/>
      <c r="M1726" s="137"/>
      <c r="N1726" s="138"/>
      <c r="O1726" s="138"/>
      <c r="P1726" s="57"/>
      <c r="Q1726" s="61"/>
      <c r="R1726" s="61"/>
      <c r="S1726" s="61"/>
      <c r="T1726" s="60"/>
      <c r="U1726" s="60"/>
      <c r="V1726" s="62"/>
      <c r="W1726" s="62"/>
      <c r="X1726" s="76"/>
      <c r="Y1726" s="61"/>
      <c r="Z1726" s="163">
        <f>Tabel1[[#This Row],[prijs voorbij entry (%)]]-Tabel1[[#This Row],[Fictieve Stoploss (%)]]</f>
        <v>0</v>
      </c>
      <c r="AA1726" s="94"/>
      <c r="AB1726" s="94"/>
      <c r="AC1726" s="61"/>
      <c r="AD1726" s="61"/>
      <c r="AE1726" s="61"/>
      <c r="AF1726" s="95"/>
      <c r="AG1726" s="153">
        <f>Tabel1[[#This Row],[eindtijd]]-Tabel1[[#This Row],[starttijd]]</f>
        <v>0</v>
      </c>
      <c r="AI1726" s="59"/>
      <c r="AJ1726" s="162" t="str">
        <f>IFERROR($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1[[#This Row],[fees (%)]],"")</f>
        <v/>
      </c>
    </row>
    <row r="1727" spans="1:36" ht="15.75" customHeight="1" x14ac:dyDescent="0.35">
      <c r="A1727" s="55"/>
      <c r="B1727" s="56"/>
      <c r="C1727" s="56"/>
      <c r="D1727" s="56"/>
      <c r="E1727" s="56"/>
      <c r="F1727" s="57"/>
      <c r="G1727" s="67"/>
      <c r="H1727" s="67"/>
      <c r="I1727" s="185"/>
      <c r="J1727" s="58" t="str">
        <f>IFERROR(Tabel1[[#This Row],[risico PF (%)]]/Tabel1[[#This Row],[Fictieve Stoploss (%)]]*-1,"")</f>
        <v/>
      </c>
      <c r="K1727" s="58" t="str">
        <f>IFERROR(Tabel1[[#This Row],[risico PF (%)]]/Tabel1[[#This Row],[Stoploss optie 2 (%)]]*-1,"")</f>
        <v/>
      </c>
      <c r="L1727" s="137"/>
      <c r="M1727" s="137"/>
      <c r="N1727" s="138"/>
      <c r="O1727" s="138"/>
      <c r="P1727" s="57"/>
      <c r="Q1727" s="61"/>
      <c r="R1727" s="61"/>
      <c r="S1727" s="61"/>
      <c r="T1727" s="60"/>
      <c r="U1727" s="60"/>
      <c r="V1727" s="62"/>
      <c r="W1727" s="62"/>
      <c r="X1727" s="76"/>
      <c r="Y1727" s="61"/>
      <c r="Z1727" s="163">
        <f>Tabel1[[#This Row],[prijs voorbij entry (%)]]-Tabel1[[#This Row],[Fictieve Stoploss (%)]]</f>
        <v>0</v>
      </c>
      <c r="AA1727" s="94"/>
      <c r="AB1727" s="94"/>
      <c r="AC1727" s="61"/>
      <c r="AD1727" s="61"/>
      <c r="AE1727" s="61"/>
      <c r="AF1727" s="95"/>
      <c r="AG1727" s="153">
        <f>Tabel1[[#This Row],[eindtijd]]-Tabel1[[#This Row],[starttijd]]</f>
        <v>0</v>
      </c>
      <c r="AI1727" s="59"/>
      <c r="AJ1727" s="162" t="str">
        <f>IFERROR($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1[[#This Row],[fees (%)]],"")</f>
        <v/>
      </c>
    </row>
    <row r="1728" spans="1:36" ht="15.75" customHeight="1" x14ac:dyDescent="0.35">
      <c r="A1728" s="55"/>
      <c r="B1728" s="56"/>
      <c r="C1728" s="56"/>
      <c r="D1728" s="56"/>
      <c r="E1728" s="56"/>
      <c r="F1728" s="57"/>
      <c r="G1728" s="67"/>
      <c r="H1728" s="67"/>
      <c r="I1728" s="185"/>
      <c r="J1728" s="58" t="str">
        <f>IFERROR(Tabel1[[#This Row],[risico PF (%)]]/Tabel1[[#This Row],[Fictieve Stoploss (%)]]*-1,"")</f>
        <v/>
      </c>
      <c r="K1728" s="58" t="str">
        <f>IFERROR(Tabel1[[#This Row],[risico PF (%)]]/Tabel1[[#This Row],[Stoploss optie 2 (%)]]*-1,"")</f>
        <v/>
      </c>
      <c r="L1728" s="137"/>
      <c r="M1728" s="137"/>
      <c r="N1728" s="138"/>
      <c r="O1728" s="138"/>
      <c r="P1728" s="57"/>
      <c r="Q1728" s="61"/>
      <c r="R1728" s="61"/>
      <c r="S1728" s="61"/>
      <c r="T1728" s="60"/>
      <c r="U1728" s="60"/>
      <c r="V1728" s="62"/>
      <c r="W1728" s="62"/>
      <c r="X1728" s="76"/>
      <c r="Y1728" s="61"/>
      <c r="Z1728" s="163">
        <f>Tabel1[[#This Row],[prijs voorbij entry (%)]]-Tabel1[[#This Row],[Fictieve Stoploss (%)]]</f>
        <v>0</v>
      </c>
      <c r="AA1728" s="94"/>
      <c r="AB1728" s="94"/>
      <c r="AC1728" s="61"/>
      <c r="AD1728" s="61"/>
      <c r="AE1728" s="61"/>
      <c r="AF1728" s="95"/>
      <c r="AG1728" s="153">
        <f>Tabel1[[#This Row],[eindtijd]]-Tabel1[[#This Row],[starttijd]]</f>
        <v>0</v>
      </c>
      <c r="AI1728" s="59"/>
      <c r="AJ1728" s="162" t="str">
        <f>IFERROR($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1[[#This Row],[fees (%)]],"")</f>
        <v/>
      </c>
    </row>
    <row r="1729" spans="1:36" ht="15.75" customHeight="1" x14ac:dyDescent="0.35">
      <c r="A1729" s="55"/>
      <c r="B1729" s="56"/>
      <c r="C1729" s="56"/>
      <c r="D1729" s="56"/>
      <c r="E1729" s="56"/>
      <c r="F1729" s="57"/>
      <c r="G1729" s="67"/>
      <c r="H1729" s="67"/>
      <c r="I1729" s="185"/>
      <c r="J1729" s="58" t="str">
        <f>IFERROR(Tabel1[[#This Row],[risico PF (%)]]/Tabel1[[#This Row],[Fictieve Stoploss (%)]]*-1,"")</f>
        <v/>
      </c>
      <c r="K1729" s="58" t="str">
        <f>IFERROR(Tabel1[[#This Row],[risico PF (%)]]/Tabel1[[#This Row],[Stoploss optie 2 (%)]]*-1,"")</f>
        <v/>
      </c>
      <c r="L1729" s="137"/>
      <c r="M1729" s="137"/>
      <c r="N1729" s="138"/>
      <c r="O1729" s="138"/>
      <c r="P1729" s="57"/>
      <c r="Q1729" s="61"/>
      <c r="R1729" s="61"/>
      <c r="S1729" s="61"/>
      <c r="T1729" s="60"/>
      <c r="U1729" s="60"/>
      <c r="V1729" s="62"/>
      <c r="W1729" s="62"/>
      <c r="X1729" s="76"/>
      <c r="Y1729" s="61"/>
      <c r="Z1729" s="163">
        <f>Tabel1[[#This Row],[prijs voorbij entry (%)]]-Tabel1[[#This Row],[Fictieve Stoploss (%)]]</f>
        <v>0</v>
      </c>
      <c r="AA1729" s="94"/>
      <c r="AB1729" s="94"/>
      <c r="AC1729" s="61"/>
      <c r="AD1729" s="61"/>
      <c r="AE1729" s="61"/>
      <c r="AF1729" s="95"/>
      <c r="AG1729" s="153">
        <f>Tabel1[[#This Row],[eindtijd]]-Tabel1[[#This Row],[starttijd]]</f>
        <v>0</v>
      </c>
      <c r="AI1729" s="59"/>
      <c r="AJ1729" s="162" t="str">
        <f>IFERROR($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1[[#This Row],[fees (%)]],"")</f>
        <v/>
      </c>
    </row>
    <row r="1730" spans="1:36" ht="15.75" customHeight="1" x14ac:dyDescent="0.35">
      <c r="A1730" s="55"/>
      <c r="B1730" s="56"/>
      <c r="C1730" s="56"/>
      <c r="D1730" s="56"/>
      <c r="E1730" s="56"/>
      <c r="F1730" s="57"/>
      <c r="G1730" s="67"/>
      <c r="H1730" s="67"/>
      <c r="I1730" s="185"/>
      <c r="J1730" s="58" t="str">
        <f>IFERROR(Tabel1[[#This Row],[risico PF (%)]]/Tabel1[[#This Row],[Fictieve Stoploss (%)]]*-1,"")</f>
        <v/>
      </c>
      <c r="K1730" s="58" t="str">
        <f>IFERROR(Tabel1[[#This Row],[risico PF (%)]]/Tabel1[[#This Row],[Stoploss optie 2 (%)]]*-1,"")</f>
        <v/>
      </c>
      <c r="L1730" s="137"/>
      <c r="M1730" s="137"/>
      <c r="N1730" s="138"/>
      <c r="O1730" s="138"/>
      <c r="P1730" s="57"/>
      <c r="Q1730" s="61"/>
      <c r="R1730" s="61"/>
      <c r="S1730" s="61"/>
      <c r="T1730" s="60"/>
      <c r="U1730" s="60"/>
      <c r="V1730" s="62"/>
      <c r="W1730" s="62"/>
      <c r="X1730" s="76"/>
      <c r="Y1730" s="61"/>
      <c r="Z1730" s="163">
        <f>Tabel1[[#This Row],[prijs voorbij entry (%)]]-Tabel1[[#This Row],[Fictieve Stoploss (%)]]</f>
        <v>0</v>
      </c>
      <c r="AA1730" s="94"/>
      <c r="AB1730" s="94"/>
      <c r="AC1730" s="61"/>
      <c r="AD1730" s="61"/>
      <c r="AE1730" s="61"/>
      <c r="AF1730" s="95"/>
      <c r="AG1730" s="153">
        <f>Tabel1[[#This Row],[eindtijd]]-Tabel1[[#This Row],[starttijd]]</f>
        <v>0</v>
      </c>
      <c r="AI1730" s="59"/>
      <c r="AJ1730" s="162" t="str">
        <f>IFERROR($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1[[#This Row],[fees (%)]],"")</f>
        <v/>
      </c>
    </row>
    <row r="1731" spans="1:36" ht="15.75" customHeight="1" x14ac:dyDescent="0.35">
      <c r="A1731" s="55"/>
      <c r="B1731" s="56"/>
      <c r="C1731" s="56"/>
      <c r="D1731" s="56"/>
      <c r="E1731" s="56"/>
      <c r="F1731" s="57"/>
      <c r="G1731" s="67"/>
      <c r="H1731" s="67"/>
      <c r="I1731" s="185"/>
      <c r="J1731" s="58" t="str">
        <f>IFERROR(Tabel1[[#This Row],[risico PF (%)]]/Tabel1[[#This Row],[Fictieve Stoploss (%)]]*-1,"")</f>
        <v/>
      </c>
      <c r="K1731" s="58" t="str">
        <f>IFERROR(Tabel1[[#This Row],[risico PF (%)]]/Tabel1[[#This Row],[Stoploss optie 2 (%)]]*-1,"")</f>
        <v/>
      </c>
      <c r="L1731" s="137"/>
      <c r="M1731" s="137"/>
      <c r="N1731" s="138"/>
      <c r="O1731" s="138"/>
      <c r="P1731" s="57"/>
      <c r="Q1731" s="61"/>
      <c r="R1731" s="61"/>
      <c r="S1731" s="61"/>
      <c r="T1731" s="60"/>
      <c r="U1731" s="60"/>
      <c r="V1731" s="62"/>
      <c r="W1731" s="62"/>
      <c r="X1731" s="76"/>
      <c r="Y1731" s="61"/>
      <c r="Z1731" s="163">
        <f>Tabel1[[#This Row],[prijs voorbij entry (%)]]-Tabel1[[#This Row],[Fictieve Stoploss (%)]]</f>
        <v>0</v>
      </c>
      <c r="AA1731" s="94"/>
      <c r="AB1731" s="94"/>
      <c r="AC1731" s="61"/>
      <c r="AD1731" s="61"/>
      <c r="AE1731" s="61"/>
      <c r="AF1731" s="95"/>
      <c r="AG1731" s="153">
        <f>Tabel1[[#This Row],[eindtijd]]-Tabel1[[#This Row],[starttijd]]</f>
        <v>0</v>
      </c>
      <c r="AI1731" s="59"/>
      <c r="AJ1731" s="162" t="str">
        <f>IFERROR($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1[[#This Row],[fees (%)]],"")</f>
        <v/>
      </c>
    </row>
    <row r="1732" spans="1:36" ht="15.75" customHeight="1" x14ac:dyDescent="0.35">
      <c r="A1732" s="55"/>
      <c r="B1732" s="56"/>
      <c r="C1732" s="56"/>
      <c r="D1732" s="56"/>
      <c r="E1732" s="56"/>
      <c r="F1732" s="57"/>
      <c r="G1732" s="67"/>
      <c r="H1732" s="67"/>
      <c r="I1732" s="185"/>
      <c r="J1732" s="58" t="str">
        <f>IFERROR(Tabel1[[#This Row],[risico PF (%)]]/Tabel1[[#This Row],[Fictieve Stoploss (%)]]*-1,"")</f>
        <v/>
      </c>
      <c r="K1732" s="58" t="str">
        <f>IFERROR(Tabel1[[#This Row],[risico PF (%)]]/Tabel1[[#This Row],[Stoploss optie 2 (%)]]*-1,"")</f>
        <v/>
      </c>
      <c r="L1732" s="137"/>
      <c r="M1732" s="137"/>
      <c r="N1732" s="138"/>
      <c r="O1732" s="138"/>
      <c r="P1732" s="57"/>
      <c r="Q1732" s="61"/>
      <c r="R1732" s="61"/>
      <c r="S1732" s="61"/>
      <c r="T1732" s="60"/>
      <c r="U1732" s="60"/>
      <c r="V1732" s="62"/>
      <c r="W1732" s="62"/>
      <c r="X1732" s="76"/>
      <c r="Y1732" s="61"/>
      <c r="Z1732" s="163">
        <f>Tabel1[[#This Row],[prijs voorbij entry (%)]]-Tabel1[[#This Row],[Fictieve Stoploss (%)]]</f>
        <v>0</v>
      </c>
      <c r="AA1732" s="94"/>
      <c r="AB1732" s="94"/>
      <c r="AC1732" s="61"/>
      <c r="AD1732" s="61"/>
      <c r="AE1732" s="61"/>
      <c r="AF1732" s="95"/>
      <c r="AG1732" s="153">
        <f>Tabel1[[#This Row],[eindtijd]]-Tabel1[[#This Row],[starttijd]]</f>
        <v>0</v>
      </c>
      <c r="AI1732" s="59"/>
      <c r="AJ1732" s="162" t="str">
        <f>IFERROR($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1[[#This Row],[fees (%)]],"")</f>
        <v/>
      </c>
    </row>
    <row r="1733" spans="1:36" ht="15.75" customHeight="1" x14ac:dyDescent="0.35">
      <c r="A1733" s="55"/>
      <c r="B1733" s="56"/>
      <c r="C1733" s="56"/>
      <c r="D1733" s="56"/>
      <c r="E1733" s="56"/>
      <c r="F1733" s="57"/>
      <c r="G1733" s="67"/>
      <c r="H1733" s="67"/>
      <c r="I1733" s="185"/>
      <c r="J1733" s="58" t="str">
        <f>IFERROR(Tabel1[[#This Row],[risico PF (%)]]/Tabel1[[#This Row],[Fictieve Stoploss (%)]]*-1,"")</f>
        <v/>
      </c>
      <c r="K1733" s="58" t="str">
        <f>IFERROR(Tabel1[[#This Row],[risico PF (%)]]/Tabel1[[#This Row],[Stoploss optie 2 (%)]]*-1,"")</f>
        <v/>
      </c>
      <c r="L1733" s="137"/>
      <c r="M1733" s="137"/>
      <c r="N1733" s="138"/>
      <c r="O1733" s="138"/>
      <c r="P1733" s="57"/>
      <c r="Q1733" s="61"/>
      <c r="R1733" s="61"/>
      <c r="S1733" s="61"/>
      <c r="T1733" s="60"/>
      <c r="U1733" s="60"/>
      <c r="V1733" s="62"/>
      <c r="W1733" s="62"/>
      <c r="X1733" s="76"/>
      <c r="Y1733" s="61"/>
      <c r="Z1733" s="163">
        <f>Tabel1[[#This Row],[prijs voorbij entry (%)]]-Tabel1[[#This Row],[Fictieve Stoploss (%)]]</f>
        <v>0</v>
      </c>
      <c r="AA1733" s="94"/>
      <c r="AB1733" s="94"/>
      <c r="AC1733" s="61"/>
      <c r="AD1733" s="61"/>
      <c r="AE1733" s="61"/>
      <c r="AF1733" s="95"/>
      <c r="AG1733" s="153">
        <f>Tabel1[[#This Row],[eindtijd]]-Tabel1[[#This Row],[starttijd]]</f>
        <v>0</v>
      </c>
      <c r="AI1733" s="59"/>
      <c r="AJ1733" s="162" t="str">
        <f>IFERROR($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1[[#This Row],[fees (%)]],"")</f>
        <v/>
      </c>
    </row>
    <row r="1734" spans="1:36" ht="15.75" customHeight="1" x14ac:dyDescent="0.35">
      <c r="A1734" s="55"/>
      <c r="B1734" s="56"/>
      <c r="C1734" s="56"/>
      <c r="D1734" s="56"/>
      <c r="E1734" s="56"/>
      <c r="F1734" s="57"/>
      <c r="G1734" s="67"/>
      <c r="H1734" s="67"/>
      <c r="I1734" s="185"/>
      <c r="J1734" s="58" t="str">
        <f>IFERROR(Tabel1[[#This Row],[risico PF (%)]]/Tabel1[[#This Row],[Fictieve Stoploss (%)]]*-1,"")</f>
        <v/>
      </c>
      <c r="K1734" s="58" t="str">
        <f>IFERROR(Tabel1[[#This Row],[risico PF (%)]]/Tabel1[[#This Row],[Stoploss optie 2 (%)]]*-1,"")</f>
        <v/>
      </c>
      <c r="L1734" s="137"/>
      <c r="M1734" s="137"/>
      <c r="N1734" s="138"/>
      <c r="O1734" s="138"/>
      <c r="P1734" s="57"/>
      <c r="Q1734" s="61"/>
      <c r="R1734" s="61"/>
      <c r="S1734" s="61"/>
      <c r="T1734" s="60"/>
      <c r="U1734" s="60"/>
      <c r="V1734" s="62"/>
      <c r="W1734" s="62"/>
      <c r="X1734" s="76"/>
      <c r="Y1734" s="61"/>
      <c r="Z1734" s="163">
        <f>Tabel1[[#This Row],[prijs voorbij entry (%)]]-Tabel1[[#This Row],[Fictieve Stoploss (%)]]</f>
        <v>0</v>
      </c>
      <c r="AA1734" s="94"/>
      <c r="AB1734" s="94"/>
      <c r="AC1734" s="61"/>
      <c r="AD1734" s="61"/>
      <c r="AE1734" s="61"/>
      <c r="AF1734" s="95"/>
      <c r="AG1734" s="153">
        <f>Tabel1[[#This Row],[eindtijd]]-Tabel1[[#This Row],[starttijd]]</f>
        <v>0</v>
      </c>
      <c r="AI1734" s="59"/>
      <c r="AJ1734" s="162" t="str">
        <f>IFERROR($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1[[#This Row],[fees (%)]],"")</f>
        <v/>
      </c>
    </row>
    <row r="1735" spans="1:36" ht="15.75" customHeight="1" x14ac:dyDescent="0.35">
      <c r="A1735" s="55"/>
      <c r="B1735" s="56"/>
      <c r="C1735" s="56"/>
      <c r="D1735" s="56"/>
      <c r="E1735" s="56"/>
      <c r="F1735" s="57"/>
      <c r="G1735" s="67"/>
      <c r="H1735" s="67"/>
      <c r="I1735" s="185"/>
      <c r="J1735" s="58" t="str">
        <f>IFERROR(Tabel1[[#This Row],[risico PF (%)]]/Tabel1[[#This Row],[Fictieve Stoploss (%)]]*-1,"")</f>
        <v/>
      </c>
      <c r="K1735" s="58" t="str">
        <f>IFERROR(Tabel1[[#This Row],[risico PF (%)]]/Tabel1[[#This Row],[Stoploss optie 2 (%)]]*-1,"")</f>
        <v/>
      </c>
      <c r="L1735" s="137"/>
      <c r="M1735" s="137"/>
      <c r="N1735" s="138"/>
      <c r="O1735" s="138"/>
      <c r="P1735" s="57"/>
      <c r="Q1735" s="61"/>
      <c r="R1735" s="61"/>
      <c r="S1735" s="61"/>
      <c r="T1735" s="60"/>
      <c r="U1735" s="60"/>
      <c r="V1735" s="62"/>
      <c r="W1735" s="62"/>
      <c r="X1735" s="76"/>
      <c r="Y1735" s="61"/>
      <c r="Z1735" s="163">
        <f>Tabel1[[#This Row],[prijs voorbij entry (%)]]-Tabel1[[#This Row],[Fictieve Stoploss (%)]]</f>
        <v>0</v>
      </c>
      <c r="AA1735" s="94"/>
      <c r="AB1735" s="94"/>
      <c r="AC1735" s="61"/>
      <c r="AD1735" s="61"/>
      <c r="AE1735" s="61"/>
      <c r="AF1735" s="95"/>
      <c r="AG1735" s="153">
        <f>Tabel1[[#This Row],[eindtijd]]-Tabel1[[#This Row],[starttijd]]</f>
        <v>0</v>
      </c>
      <c r="AI1735" s="59"/>
      <c r="AJ1735" s="162" t="str">
        <f>IFERROR($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1[[#This Row],[fees (%)]],"")</f>
        <v/>
      </c>
    </row>
    <row r="1736" spans="1:36" ht="15.75" customHeight="1" x14ac:dyDescent="0.35">
      <c r="A1736" s="55"/>
      <c r="B1736" s="56"/>
      <c r="C1736" s="56"/>
      <c r="D1736" s="56"/>
      <c r="E1736" s="56"/>
      <c r="F1736" s="57"/>
      <c r="G1736" s="67"/>
      <c r="H1736" s="67"/>
      <c r="I1736" s="185"/>
      <c r="J1736" s="58" t="str">
        <f>IFERROR(Tabel1[[#This Row],[risico PF (%)]]/Tabel1[[#This Row],[Fictieve Stoploss (%)]]*-1,"")</f>
        <v/>
      </c>
      <c r="K1736" s="58" t="str">
        <f>IFERROR(Tabel1[[#This Row],[risico PF (%)]]/Tabel1[[#This Row],[Stoploss optie 2 (%)]]*-1,"")</f>
        <v/>
      </c>
      <c r="L1736" s="137"/>
      <c r="M1736" s="137"/>
      <c r="N1736" s="138"/>
      <c r="O1736" s="138"/>
      <c r="P1736" s="57"/>
      <c r="Q1736" s="61"/>
      <c r="R1736" s="61"/>
      <c r="S1736" s="61"/>
      <c r="T1736" s="60"/>
      <c r="U1736" s="60"/>
      <c r="V1736" s="62"/>
      <c r="W1736" s="62"/>
      <c r="X1736" s="76"/>
      <c r="Y1736" s="61"/>
      <c r="Z1736" s="163">
        <f>Tabel1[[#This Row],[prijs voorbij entry (%)]]-Tabel1[[#This Row],[Fictieve Stoploss (%)]]</f>
        <v>0</v>
      </c>
      <c r="AA1736" s="94"/>
      <c r="AB1736" s="94"/>
      <c r="AC1736" s="61"/>
      <c r="AD1736" s="61"/>
      <c r="AE1736" s="61"/>
      <c r="AF1736" s="95"/>
      <c r="AG1736" s="153">
        <f>Tabel1[[#This Row],[eindtijd]]-Tabel1[[#This Row],[starttijd]]</f>
        <v>0</v>
      </c>
      <c r="AI1736" s="59"/>
      <c r="AJ1736" s="162" t="str">
        <f>IFERROR($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1[[#This Row],[fees (%)]],"")</f>
        <v/>
      </c>
    </row>
    <row r="1737" spans="1:36" ht="15.75" customHeight="1" x14ac:dyDescent="0.35">
      <c r="A1737" s="55"/>
      <c r="B1737" s="56"/>
      <c r="C1737" s="56"/>
      <c r="D1737" s="56"/>
      <c r="E1737" s="56"/>
      <c r="F1737" s="57"/>
      <c r="G1737" s="67"/>
      <c r="H1737" s="67"/>
      <c r="I1737" s="185"/>
      <c r="J1737" s="58" t="str">
        <f>IFERROR(Tabel1[[#This Row],[risico PF (%)]]/Tabel1[[#This Row],[Fictieve Stoploss (%)]]*-1,"")</f>
        <v/>
      </c>
      <c r="K1737" s="58" t="str">
        <f>IFERROR(Tabel1[[#This Row],[risico PF (%)]]/Tabel1[[#This Row],[Stoploss optie 2 (%)]]*-1,"")</f>
        <v/>
      </c>
      <c r="L1737" s="137"/>
      <c r="M1737" s="137"/>
      <c r="N1737" s="138"/>
      <c r="O1737" s="138"/>
      <c r="P1737" s="57"/>
      <c r="Q1737" s="61"/>
      <c r="R1737" s="61"/>
      <c r="S1737" s="61"/>
      <c r="T1737" s="60"/>
      <c r="U1737" s="60"/>
      <c r="V1737" s="62"/>
      <c r="W1737" s="62"/>
      <c r="X1737" s="76"/>
      <c r="Y1737" s="61"/>
      <c r="Z1737" s="163">
        <f>Tabel1[[#This Row],[prijs voorbij entry (%)]]-Tabel1[[#This Row],[Fictieve Stoploss (%)]]</f>
        <v>0</v>
      </c>
      <c r="AA1737" s="94"/>
      <c r="AB1737" s="94"/>
      <c r="AC1737" s="61"/>
      <c r="AD1737" s="61"/>
      <c r="AE1737" s="61"/>
      <c r="AF1737" s="95"/>
      <c r="AG1737" s="153">
        <f>Tabel1[[#This Row],[eindtijd]]-Tabel1[[#This Row],[starttijd]]</f>
        <v>0</v>
      </c>
      <c r="AI1737" s="59"/>
      <c r="AJ1737" s="162" t="str">
        <f>IFERROR($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1[[#This Row],[fees (%)]],"")</f>
        <v/>
      </c>
    </row>
    <row r="1738" spans="1:36" ht="15.75" customHeight="1" x14ac:dyDescent="0.35">
      <c r="A1738" s="55"/>
      <c r="B1738" s="56"/>
      <c r="C1738" s="56"/>
      <c r="D1738" s="56"/>
      <c r="E1738" s="56"/>
      <c r="F1738" s="57"/>
      <c r="G1738" s="67"/>
      <c r="H1738" s="67"/>
      <c r="I1738" s="185"/>
      <c r="J1738" s="58" t="str">
        <f>IFERROR(Tabel1[[#This Row],[risico PF (%)]]/Tabel1[[#This Row],[Fictieve Stoploss (%)]]*-1,"")</f>
        <v/>
      </c>
      <c r="K1738" s="58" t="str">
        <f>IFERROR(Tabel1[[#This Row],[risico PF (%)]]/Tabel1[[#This Row],[Stoploss optie 2 (%)]]*-1,"")</f>
        <v/>
      </c>
      <c r="L1738" s="137"/>
      <c r="M1738" s="137"/>
      <c r="N1738" s="138"/>
      <c r="O1738" s="138"/>
      <c r="P1738" s="57"/>
      <c r="Q1738" s="61"/>
      <c r="R1738" s="61"/>
      <c r="S1738" s="61"/>
      <c r="T1738" s="60"/>
      <c r="U1738" s="60"/>
      <c r="V1738" s="62"/>
      <c r="W1738" s="62"/>
      <c r="X1738" s="76"/>
      <c r="Y1738" s="61"/>
      <c r="Z1738" s="163">
        <f>Tabel1[[#This Row],[prijs voorbij entry (%)]]-Tabel1[[#This Row],[Fictieve Stoploss (%)]]</f>
        <v>0</v>
      </c>
      <c r="AA1738" s="94"/>
      <c r="AB1738" s="94"/>
      <c r="AC1738" s="61"/>
      <c r="AD1738" s="61"/>
      <c r="AE1738" s="61"/>
      <c r="AF1738" s="95"/>
      <c r="AG1738" s="153">
        <f>Tabel1[[#This Row],[eindtijd]]-Tabel1[[#This Row],[starttijd]]</f>
        <v>0</v>
      </c>
      <c r="AI1738" s="59"/>
      <c r="AJ1738" s="162" t="str">
        <f>IFERROR($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1[[#This Row],[fees (%)]],"")</f>
        <v/>
      </c>
    </row>
    <row r="1739" spans="1:36" ht="15.75" customHeight="1" x14ac:dyDescent="0.35">
      <c r="A1739" s="55"/>
      <c r="B1739" s="56"/>
      <c r="C1739" s="56"/>
      <c r="D1739" s="56"/>
      <c r="E1739" s="56"/>
      <c r="F1739" s="57"/>
      <c r="G1739" s="67"/>
      <c r="H1739" s="67"/>
      <c r="I1739" s="185"/>
      <c r="J1739" s="58" t="str">
        <f>IFERROR(Tabel1[[#This Row],[risico PF (%)]]/Tabel1[[#This Row],[Fictieve Stoploss (%)]]*-1,"")</f>
        <v/>
      </c>
      <c r="K1739" s="58" t="str">
        <f>IFERROR(Tabel1[[#This Row],[risico PF (%)]]/Tabel1[[#This Row],[Stoploss optie 2 (%)]]*-1,"")</f>
        <v/>
      </c>
      <c r="L1739" s="137"/>
      <c r="M1739" s="137"/>
      <c r="N1739" s="138"/>
      <c r="O1739" s="138"/>
      <c r="P1739" s="57"/>
      <c r="Q1739" s="61"/>
      <c r="R1739" s="61"/>
      <c r="S1739" s="61"/>
      <c r="T1739" s="60"/>
      <c r="U1739" s="60"/>
      <c r="V1739" s="62"/>
      <c r="W1739" s="62"/>
      <c r="X1739" s="76"/>
      <c r="Y1739" s="61"/>
      <c r="Z1739" s="163">
        <f>Tabel1[[#This Row],[prijs voorbij entry (%)]]-Tabel1[[#This Row],[Fictieve Stoploss (%)]]</f>
        <v>0</v>
      </c>
      <c r="AA1739" s="94"/>
      <c r="AB1739" s="94"/>
      <c r="AC1739" s="61"/>
      <c r="AD1739" s="61"/>
      <c r="AE1739" s="61"/>
      <c r="AF1739" s="95"/>
      <c r="AG1739" s="153">
        <f>Tabel1[[#This Row],[eindtijd]]-Tabel1[[#This Row],[starttijd]]</f>
        <v>0</v>
      </c>
      <c r="AI1739" s="59"/>
      <c r="AJ1739" s="162" t="str">
        <f>IFERROR($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1[[#This Row],[fees (%)]],"")</f>
        <v/>
      </c>
    </row>
    <row r="1740" spans="1:36" ht="15.75" customHeight="1" x14ac:dyDescent="0.35">
      <c r="A1740" s="55"/>
      <c r="B1740" s="56"/>
      <c r="C1740" s="56"/>
      <c r="D1740" s="56"/>
      <c r="E1740" s="56"/>
      <c r="F1740" s="57"/>
      <c r="G1740" s="67"/>
      <c r="H1740" s="67"/>
      <c r="I1740" s="185"/>
      <c r="J1740" s="58" t="str">
        <f>IFERROR(Tabel1[[#This Row],[risico PF (%)]]/Tabel1[[#This Row],[Fictieve Stoploss (%)]]*-1,"")</f>
        <v/>
      </c>
      <c r="K1740" s="58" t="str">
        <f>IFERROR(Tabel1[[#This Row],[risico PF (%)]]/Tabel1[[#This Row],[Stoploss optie 2 (%)]]*-1,"")</f>
        <v/>
      </c>
      <c r="L1740" s="137"/>
      <c r="M1740" s="137"/>
      <c r="N1740" s="138"/>
      <c r="O1740" s="138"/>
      <c r="P1740" s="57"/>
      <c r="Q1740" s="61"/>
      <c r="R1740" s="61"/>
      <c r="S1740" s="61"/>
      <c r="T1740" s="60"/>
      <c r="U1740" s="60"/>
      <c r="V1740" s="62"/>
      <c r="W1740" s="62"/>
      <c r="X1740" s="76"/>
      <c r="Y1740" s="61"/>
      <c r="Z1740" s="163">
        <f>Tabel1[[#This Row],[prijs voorbij entry (%)]]-Tabel1[[#This Row],[Fictieve Stoploss (%)]]</f>
        <v>0</v>
      </c>
      <c r="AA1740" s="94"/>
      <c r="AB1740" s="94"/>
      <c r="AC1740" s="61"/>
      <c r="AD1740" s="61"/>
      <c r="AE1740" s="61"/>
      <c r="AF1740" s="95"/>
      <c r="AG1740" s="153">
        <f>Tabel1[[#This Row],[eindtijd]]-Tabel1[[#This Row],[starttijd]]</f>
        <v>0</v>
      </c>
      <c r="AI1740" s="59"/>
      <c r="AJ1740" s="162" t="str">
        <f>IFERROR($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1[[#This Row],[fees (%)]],"")</f>
        <v/>
      </c>
    </row>
    <row r="1741" spans="1:36" ht="15.75" customHeight="1" x14ac:dyDescent="0.35">
      <c r="A1741" s="55"/>
      <c r="B1741" s="56"/>
      <c r="C1741" s="56"/>
      <c r="D1741" s="56"/>
      <c r="E1741" s="56"/>
      <c r="F1741" s="57"/>
      <c r="G1741" s="67"/>
      <c r="H1741" s="67"/>
      <c r="I1741" s="185"/>
      <c r="J1741" s="58" t="str">
        <f>IFERROR(Tabel1[[#This Row],[risico PF (%)]]/Tabel1[[#This Row],[Fictieve Stoploss (%)]]*-1,"")</f>
        <v/>
      </c>
      <c r="K1741" s="58" t="str">
        <f>IFERROR(Tabel1[[#This Row],[risico PF (%)]]/Tabel1[[#This Row],[Stoploss optie 2 (%)]]*-1,"")</f>
        <v/>
      </c>
      <c r="L1741" s="137"/>
      <c r="M1741" s="137"/>
      <c r="N1741" s="138"/>
      <c r="O1741" s="138"/>
      <c r="P1741" s="57"/>
      <c r="Q1741" s="61"/>
      <c r="R1741" s="61"/>
      <c r="S1741" s="61"/>
      <c r="T1741" s="60"/>
      <c r="U1741" s="60"/>
      <c r="V1741" s="62"/>
      <c r="W1741" s="62"/>
      <c r="X1741" s="76"/>
      <c r="Y1741" s="61"/>
      <c r="Z1741" s="163">
        <f>Tabel1[[#This Row],[prijs voorbij entry (%)]]-Tabel1[[#This Row],[Fictieve Stoploss (%)]]</f>
        <v>0</v>
      </c>
      <c r="AA1741" s="94"/>
      <c r="AB1741" s="94"/>
      <c r="AC1741" s="61"/>
      <c r="AD1741" s="61"/>
      <c r="AE1741" s="61"/>
      <c r="AF1741" s="95"/>
      <c r="AG1741" s="153">
        <f>Tabel1[[#This Row],[eindtijd]]-Tabel1[[#This Row],[starttijd]]</f>
        <v>0</v>
      </c>
      <c r="AI1741" s="59"/>
      <c r="AJ1741" s="162" t="str">
        <f>IFERROR($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1[[#This Row],[fees (%)]],"")</f>
        <v/>
      </c>
    </row>
    <row r="1742" spans="1:36" ht="15.75" customHeight="1" x14ac:dyDescent="0.35">
      <c r="A1742" s="55"/>
      <c r="B1742" s="56"/>
      <c r="C1742" s="56"/>
      <c r="D1742" s="56"/>
      <c r="E1742" s="56"/>
      <c r="F1742" s="57"/>
      <c r="G1742" s="67"/>
      <c r="H1742" s="67"/>
      <c r="I1742" s="185"/>
      <c r="J1742" s="58" t="str">
        <f>IFERROR(Tabel1[[#This Row],[risico PF (%)]]/Tabel1[[#This Row],[Fictieve Stoploss (%)]]*-1,"")</f>
        <v/>
      </c>
      <c r="K1742" s="58" t="str">
        <f>IFERROR(Tabel1[[#This Row],[risico PF (%)]]/Tabel1[[#This Row],[Stoploss optie 2 (%)]]*-1,"")</f>
        <v/>
      </c>
      <c r="L1742" s="137"/>
      <c r="M1742" s="137"/>
      <c r="N1742" s="138"/>
      <c r="O1742" s="138"/>
      <c r="P1742" s="57"/>
      <c r="Q1742" s="61"/>
      <c r="R1742" s="61"/>
      <c r="S1742" s="61"/>
      <c r="T1742" s="60"/>
      <c r="U1742" s="60"/>
      <c r="V1742" s="62"/>
      <c r="W1742" s="62"/>
      <c r="X1742" s="76"/>
      <c r="Y1742" s="61"/>
      <c r="Z1742" s="163">
        <f>Tabel1[[#This Row],[prijs voorbij entry (%)]]-Tabel1[[#This Row],[Fictieve Stoploss (%)]]</f>
        <v>0</v>
      </c>
      <c r="AA1742" s="94"/>
      <c r="AB1742" s="94"/>
      <c r="AC1742" s="61"/>
      <c r="AD1742" s="61"/>
      <c r="AE1742" s="61"/>
      <c r="AF1742" s="95"/>
      <c r="AG1742" s="153">
        <f>Tabel1[[#This Row],[eindtijd]]-Tabel1[[#This Row],[starttijd]]</f>
        <v>0</v>
      </c>
      <c r="AI1742" s="59"/>
      <c r="AJ1742" s="162" t="str">
        <f>IFERROR($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1[[#This Row],[fees (%)]],"")</f>
        <v/>
      </c>
    </row>
    <row r="1743" spans="1:36" ht="15.75" customHeight="1" x14ac:dyDescent="0.35">
      <c r="A1743" s="55"/>
      <c r="B1743" s="56"/>
      <c r="C1743" s="56"/>
      <c r="D1743" s="56"/>
      <c r="E1743" s="56"/>
      <c r="F1743" s="57"/>
      <c r="G1743" s="67"/>
      <c r="H1743" s="67"/>
      <c r="I1743" s="185"/>
      <c r="J1743" s="58" t="str">
        <f>IFERROR(Tabel1[[#This Row],[risico PF (%)]]/Tabel1[[#This Row],[Fictieve Stoploss (%)]]*-1,"")</f>
        <v/>
      </c>
      <c r="K1743" s="58" t="str">
        <f>IFERROR(Tabel1[[#This Row],[risico PF (%)]]/Tabel1[[#This Row],[Stoploss optie 2 (%)]]*-1,"")</f>
        <v/>
      </c>
      <c r="L1743" s="137"/>
      <c r="M1743" s="137"/>
      <c r="N1743" s="138"/>
      <c r="O1743" s="138"/>
      <c r="P1743" s="57"/>
      <c r="Q1743" s="61"/>
      <c r="R1743" s="61"/>
      <c r="S1743" s="61"/>
      <c r="T1743" s="60"/>
      <c r="U1743" s="60"/>
      <c r="V1743" s="62"/>
      <c r="W1743" s="62"/>
      <c r="X1743" s="76"/>
      <c r="Y1743" s="61"/>
      <c r="Z1743" s="163">
        <f>Tabel1[[#This Row],[prijs voorbij entry (%)]]-Tabel1[[#This Row],[Fictieve Stoploss (%)]]</f>
        <v>0</v>
      </c>
      <c r="AA1743" s="94"/>
      <c r="AB1743" s="94"/>
      <c r="AC1743" s="61"/>
      <c r="AD1743" s="61"/>
      <c r="AE1743" s="61"/>
      <c r="AF1743" s="95"/>
      <c r="AG1743" s="153">
        <f>Tabel1[[#This Row],[eindtijd]]-Tabel1[[#This Row],[starttijd]]</f>
        <v>0</v>
      </c>
      <c r="AI1743" s="59"/>
      <c r="AJ1743" s="162" t="str">
        <f>IFERROR($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1[[#This Row],[fees (%)]],"")</f>
        <v/>
      </c>
    </row>
    <row r="1744" spans="1:36" ht="15.75" customHeight="1" x14ac:dyDescent="0.35">
      <c r="A1744" s="55"/>
      <c r="B1744" s="56"/>
      <c r="C1744" s="56"/>
      <c r="D1744" s="56"/>
      <c r="E1744" s="56"/>
      <c r="F1744" s="57"/>
      <c r="G1744" s="67"/>
      <c r="H1744" s="67"/>
      <c r="I1744" s="185"/>
      <c r="J1744" s="58" t="str">
        <f>IFERROR(Tabel1[[#This Row],[risico PF (%)]]/Tabel1[[#This Row],[Fictieve Stoploss (%)]]*-1,"")</f>
        <v/>
      </c>
      <c r="K1744" s="58" t="str">
        <f>IFERROR(Tabel1[[#This Row],[risico PF (%)]]/Tabel1[[#This Row],[Stoploss optie 2 (%)]]*-1,"")</f>
        <v/>
      </c>
      <c r="L1744" s="137"/>
      <c r="M1744" s="137"/>
      <c r="N1744" s="138"/>
      <c r="O1744" s="138"/>
      <c r="P1744" s="57"/>
      <c r="Q1744" s="61"/>
      <c r="R1744" s="61"/>
      <c r="S1744" s="61"/>
      <c r="T1744" s="60"/>
      <c r="U1744" s="60"/>
      <c r="V1744" s="62"/>
      <c r="W1744" s="62"/>
      <c r="X1744" s="76"/>
      <c r="Y1744" s="61"/>
      <c r="Z1744" s="163">
        <f>Tabel1[[#This Row],[prijs voorbij entry (%)]]-Tabel1[[#This Row],[Fictieve Stoploss (%)]]</f>
        <v>0</v>
      </c>
      <c r="AA1744" s="94"/>
      <c r="AB1744" s="94"/>
      <c r="AC1744" s="61"/>
      <c r="AD1744" s="61"/>
      <c r="AE1744" s="61"/>
      <c r="AF1744" s="95"/>
      <c r="AG1744" s="153">
        <f>Tabel1[[#This Row],[eindtijd]]-Tabel1[[#This Row],[starttijd]]</f>
        <v>0</v>
      </c>
      <c r="AI1744" s="59"/>
      <c r="AJ1744" s="162" t="str">
        <f>IFERROR($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1[[#This Row],[fees (%)]],"")</f>
        <v/>
      </c>
    </row>
    <row r="1745" spans="1:36" ht="15.75" customHeight="1" x14ac:dyDescent="0.35">
      <c r="A1745" s="55"/>
      <c r="B1745" s="56"/>
      <c r="C1745" s="56"/>
      <c r="D1745" s="56"/>
      <c r="E1745" s="56"/>
      <c r="F1745" s="57"/>
      <c r="G1745" s="67"/>
      <c r="H1745" s="67"/>
      <c r="I1745" s="185"/>
      <c r="J1745" s="58" t="str">
        <f>IFERROR(Tabel1[[#This Row],[risico PF (%)]]/Tabel1[[#This Row],[Fictieve Stoploss (%)]]*-1,"")</f>
        <v/>
      </c>
      <c r="K1745" s="58" t="str">
        <f>IFERROR(Tabel1[[#This Row],[risico PF (%)]]/Tabel1[[#This Row],[Stoploss optie 2 (%)]]*-1,"")</f>
        <v/>
      </c>
      <c r="L1745" s="137"/>
      <c r="M1745" s="137"/>
      <c r="N1745" s="138"/>
      <c r="O1745" s="138"/>
      <c r="P1745" s="57"/>
      <c r="Q1745" s="61"/>
      <c r="R1745" s="61"/>
      <c r="S1745" s="61"/>
      <c r="T1745" s="60"/>
      <c r="U1745" s="60"/>
      <c r="V1745" s="62"/>
      <c r="W1745" s="62"/>
      <c r="X1745" s="76"/>
      <c r="Y1745" s="61"/>
      <c r="Z1745" s="163">
        <f>Tabel1[[#This Row],[prijs voorbij entry (%)]]-Tabel1[[#This Row],[Fictieve Stoploss (%)]]</f>
        <v>0</v>
      </c>
      <c r="AA1745" s="94"/>
      <c r="AB1745" s="94"/>
      <c r="AC1745" s="61"/>
      <c r="AD1745" s="61"/>
      <c r="AE1745" s="61"/>
      <c r="AF1745" s="95"/>
      <c r="AG1745" s="153">
        <f>Tabel1[[#This Row],[eindtijd]]-Tabel1[[#This Row],[starttijd]]</f>
        <v>0</v>
      </c>
      <c r="AI1745" s="59"/>
      <c r="AJ1745" s="162" t="str">
        <f>IFERROR($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1[[#This Row],[fees (%)]],"")</f>
        <v/>
      </c>
    </row>
    <row r="1746" spans="1:36" ht="15.75" customHeight="1" x14ac:dyDescent="0.35">
      <c r="A1746" s="55"/>
      <c r="B1746" s="56"/>
      <c r="C1746" s="56"/>
      <c r="D1746" s="56"/>
      <c r="E1746" s="56"/>
      <c r="F1746" s="57"/>
      <c r="G1746" s="67"/>
      <c r="H1746" s="67"/>
      <c r="I1746" s="185"/>
      <c r="J1746" s="58" t="str">
        <f>IFERROR(Tabel1[[#This Row],[risico PF (%)]]/Tabel1[[#This Row],[Fictieve Stoploss (%)]]*-1,"")</f>
        <v/>
      </c>
      <c r="K1746" s="58" t="str">
        <f>IFERROR(Tabel1[[#This Row],[risico PF (%)]]/Tabel1[[#This Row],[Stoploss optie 2 (%)]]*-1,"")</f>
        <v/>
      </c>
      <c r="L1746" s="137"/>
      <c r="M1746" s="137"/>
      <c r="N1746" s="138"/>
      <c r="O1746" s="138"/>
      <c r="P1746" s="57"/>
      <c r="Q1746" s="61"/>
      <c r="R1746" s="61"/>
      <c r="S1746" s="61"/>
      <c r="T1746" s="60"/>
      <c r="U1746" s="60"/>
      <c r="V1746" s="62"/>
      <c r="W1746" s="62"/>
      <c r="X1746" s="76"/>
      <c r="Y1746" s="61"/>
      <c r="Z1746" s="163">
        <f>Tabel1[[#This Row],[prijs voorbij entry (%)]]-Tabel1[[#This Row],[Fictieve Stoploss (%)]]</f>
        <v>0</v>
      </c>
      <c r="AA1746" s="94"/>
      <c r="AB1746" s="94"/>
      <c r="AC1746" s="61"/>
      <c r="AD1746" s="61"/>
      <c r="AE1746" s="61"/>
      <c r="AF1746" s="95"/>
      <c r="AG1746" s="153">
        <f>Tabel1[[#This Row],[eindtijd]]-Tabel1[[#This Row],[starttijd]]</f>
        <v>0</v>
      </c>
      <c r="AI1746" s="59"/>
      <c r="AJ1746" s="162" t="str">
        <f>IFERROR($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1[[#This Row],[fees (%)]],"")</f>
        <v/>
      </c>
    </row>
    <row r="1747" spans="1:36" ht="15.75" customHeight="1" x14ac:dyDescent="0.35">
      <c r="A1747" s="55"/>
      <c r="B1747" s="56"/>
      <c r="C1747" s="56"/>
      <c r="D1747" s="56"/>
      <c r="E1747" s="56"/>
      <c r="F1747" s="57"/>
      <c r="G1747" s="67"/>
      <c r="H1747" s="67"/>
      <c r="I1747" s="185"/>
      <c r="J1747" s="58" t="str">
        <f>IFERROR(Tabel1[[#This Row],[risico PF (%)]]/Tabel1[[#This Row],[Fictieve Stoploss (%)]]*-1,"")</f>
        <v/>
      </c>
      <c r="K1747" s="58" t="str">
        <f>IFERROR(Tabel1[[#This Row],[risico PF (%)]]/Tabel1[[#This Row],[Stoploss optie 2 (%)]]*-1,"")</f>
        <v/>
      </c>
      <c r="L1747" s="137"/>
      <c r="M1747" s="137"/>
      <c r="N1747" s="138"/>
      <c r="O1747" s="138"/>
      <c r="P1747" s="57"/>
      <c r="Q1747" s="61"/>
      <c r="R1747" s="61"/>
      <c r="S1747" s="61"/>
      <c r="T1747" s="60"/>
      <c r="U1747" s="60"/>
      <c r="V1747" s="62"/>
      <c r="W1747" s="62"/>
      <c r="X1747" s="76"/>
      <c r="Y1747" s="61"/>
      <c r="Z1747" s="163">
        <f>Tabel1[[#This Row],[prijs voorbij entry (%)]]-Tabel1[[#This Row],[Fictieve Stoploss (%)]]</f>
        <v>0</v>
      </c>
      <c r="AA1747" s="94"/>
      <c r="AB1747" s="94"/>
      <c r="AC1747" s="61"/>
      <c r="AD1747" s="61"/>
      <c r="AE1747" s="61"/>
      <c r="AF1747" s="95"/>
      <c r="AG1747" s="153">
        <f>Tabel1[[#This Row],[eindtijd]]-Tabel1[[#This Row],[starttijd]]</f>
        <v>0</v>
      </c>
      <c r="AI1747" s="59"/>
      <c r="AJ1747" s="162" t="str">
        <f>IFERROR($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1[[#This Row],[fees (%)]],"")</f>
        <v/>
      </c>
    </row>
    <row r="1748" spans="1:36" ht="15.75" customHeight="1" x14ac:dyDescent="0.35">
      <c r="A1748" s="55"/>
      <c r="B1748" s="56"/>
      <c r="C1748" s="56"/>
      <c r="D1748" s="56"/>
      <c r="E1748" s="56"/>
      <c r="F1748" s="57"/>
      <c r="G1748" s="67"/>
      <c r="H1748" s="67"/>
      <c r="I1748" s="185"/>
      <c r="J1748" s="58" t="str">
        <f>IFERROR(Tabel1[[#This Row],[risico PF (%)]]/Tabel1[[#This Row],[Fictieve Stoploss (%)]]*-1,"")</f>
        <v/>
      </c>
      <c r="K1748" s="58" t="str">
        <f>IFERROR(Tabel1[[#This Row],[risico PF (%)]]/Tabel1[[#This Row],[Stoploss optie 2 (%)]]*-1,"")</f>
        <v/>
      </c>
      <c r="L1748" s="137"/>
      <c r="M1748" s="137"/>
      <c r="N1748" s="138"/>
      <c r="O1748" s="138"/>
      <c r="P1748" s="57"/>
      <c r="Q1748" s="61"/>
      <c r="R1748" s="61"/>
      <c r="S1748" s="61"/>
      <c r="T1748" s="60"/>
      <c r="U1748" s="60"/>
      <c r="V1748" s="62"/>
      <c r="W1748" s="62"/>
      <c r="X1748" s="76"/>
      <c r="Y1748" s="61"/>
      <c r="Z1748" s="163">
        <f>Tabel1[[#This Row],[prijs voorbij entry (%)]]-Tabel1[[#This Row],[Fictieve Stoploss (%)]]</f>
        <v>0</v>
      </c>
      <c r="AA1748" s="94"/>
      <c r="AB1748" s="94"/>
      <c r="AC1748" s="61"/>
      <c r="AD1748" s="61"/>
      <c r="AE1748" s="61"/>
      <c r="AF1748" s="95"/>
      <c r="AG1748" s="153">
        <f>Tabel1[[#This Row],[eindtijd]]-Tabel1[[#This Row],[starttijd]]</f>
        <v>0</v>
      </c>
      <c r="AI1748" s="59"/>
      <c r="AJ1748" s="162" t="str">
        <f>IFERROR($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1[[#This Row],[fees (%)]],"")</f>
        <v/>
      </c>
    </row>
    <row r="1749" spans="1:36" ht="15.75" customHeight="1" x14ac:dyDescent="0.35">
      <c r="A1749" s="55"/>
      <c r="B1749" s="56"/>
      <c r="C1749" s="56"/>
      <c r="D1749" s="56"/>
      <c r="E1749" s="56"/>
      <c r="F1749" s="57"/>
      <c r="G1749" s="67"/>
      <c r="H1749" s="67"/>
      <c r="I1749" s="185"/>
      <c r="J1749" s="58" t="str">
        <f>IFERROR(Tabel1[[#This Row],[risico PF (%)]]/Tabel1[[#This Row],[Fictieve Stoploss (%)]]*-1,"")</f>
        <v/>
      </c>
      <c r="K1749" s="58" t="str">
        <f>IFERROR(Tabel1[[#This Row],[risico PF (%)]]/Tabel1[[#This Row],[Stoploss optie 2 (%)]]*-1,"")</f>
        <v/>
      </c>
      <c r="L1749" s="137"/>
      <c r="M1749" s="137"/>
      <c r="N1749" s="138"/>
      <c r="O1749" s="138"/>
      <c r="P1749" s="57"/>
      <c r="Q1749" s="61"/>
      <c r="R1749" s="61"/>
      <c r="S1749" s="61"/>
      <c r="T1749" s="60"/>
      <c r="U1749" s="60"/>
      <c r="V1749" s="62"/>
      <c r="W1749" s="62"/>
      <c r="X1749" s="76"/>
      <c r="Y1749" s="61"/>
      <c r="Z1749" s="163">
        <f>Tabel1[[#This Row],[prijs voorbij entry (%)]]-Tabel1[[#This Row],[Fictieve Stoploss (%)]]</f>
        <v>0</v>
      </c>
      <c r="AA1749" s="94"/>
      <c r="AB1749" s="94"/>
      <c r="AC1749" s="61"/>
      <c r="AD1749" s="61"/>
      <c r="AE1749" s="61"/>
      <c r="AF1749" s="95"/>
      <c r="AG1749" s="153">
        <f>Tabel1[[#This Row],[eindtijd]]-Tabel1[[#This Row],[starttijd]]</f>
        <v>0</v>
      </c>
      <c r="AI1749" s="59"/>
      <c r="AJ1749" s="162" t="str">
        <f>IFERROR($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1[[#This Row],[fees (%)]],"")</f>
        <v/>
      </c>
    </row>
    <row r="1750" spans="1:36" ht="15.75" customHeight="1" x14ac:dyDescent="0.35">
      <c r="A1750" s="55"/>
      <c r="B1750" s="56"/>
      <c r="C1750" s="56"/>
      <c r="D1750" s="56"/>
      <c r="E1750" s="56"/>
      <c r="F1750" s="57"/>
      <c r="G1750" s="67"/>
      <c r="H1750" s="67"/>
      <c r="I1750" s="185"/>
      <c r="J1750" s="58" t="str">
        <f>IFERROR(Tabel1[[#This Row],[risico PF (%)]]/Tabel1[[#This Row],[Fictieve Stoploss (%)]]*-1,"")</f>
        <v/>
      </c>
      <c r="K1750" s="58" t="str">
        <f>IFERROR(Tabel1[[#This Row],[risico PF (%)]]/Tabel1[[#This Row],[Stoploss optie 2 (%)]]*-1,"")</f>
        <v/>
      </c>
      <c r="L1750" s="137"/>
      <c r="M1750" s="137"/>
      <c r="N1750" s="138"/>
      <c r="O1750" s="138"/>
      <c r="P1750" s="57"/>
      <c r="Q1750" s="61"/>
      <c r="R1750" s="61"/>
      <c r="S1750" s="61"/>
      <c r="T1750" s="60"/>
      <c r="U1750" s="60"/>
      <c r="V1750" s="62"/>
      <c r="W1750" s="62"/>
      <c r="X1750" s="76"/>
      <c r="Y1750" s="61"/>
      <c r="Z1750" s="163">
        <f>Tabel1[[#This Row],[prijs voorbij entry (%)]]-Tabel1[[#This Row],[Fictieve Stoploss (%)]]</f>
        <v>0</v>
      </c>
      <c r="AA1750" s="94"/>
      <c r="AB1750" s="94"/>
      <c r="AC1750" s="61"/>
      <c r="AD1750" s="61"/>
      <c r="AE1750" s="61"/>
      <c r="AF1750" s="95"/>
      <c r="AG1750" s="153">
        <f>Tabel1[[#This Row],[eindtijd]]-Tabel1[[#This Row],[starttijd]]</f>
        <v>0</v>
      </c>
      <c r="AI1750" s="59"/>
      <c r="AJ1750" s="162" t="str">
        <f>IFERROR($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1[[#This Row],[fees (%)]],"")</f>
        <v/>
      </c>
    </row>
    <row r="1751" spans="1:36" ht="15.75" customHeight="1" x14ac:dyDescent="0.35">
      <c r="A1751" s="55"/>
      <c r="B1751" s="56"/>
      <c r="C1751" s="56"/>
      <c r="D1751" s="56"/>
      <c r="E1751" s="56"/>
      <c r="F1751" s="57"/>
      <c r="G1751" s="67"/>
      <c r="H1751" s="67"/>
      <c r="I1751" s="185"/>
      <c r="J1751" s="58" t="str">
        <f>IFERROR(Tabel1[[#This Row],[risico PF (%)]]/Tabel1[[#This Row],[Fictieve Stoploss (%)]]*-1,"")</f>
        <v/>
      </c>
      <c r="K1751" s="58" t="str">
        <f>IFERROR(Tabel1[[#This Row],[risico PF (%)]]/Tabel1[[#This Row],[Stoploss optie 2 (%)]]*-1,"")</f>
        <v/>
      </c>
      <c r="L1751" s="137"/>
      <c r="M1751" s="137"/>
      <c r="N1751" s="138"/>
      <c r="O1751" s="138"/>
      <c r="P1751" s="57"/>
      <c r="Q1751" s="61"/>
      <c r="R1751" s="61"/>
      <c r="S1751" s="61"/>
      <c r="T1751" s="60"/>
      <c r="U1751" s="60"/>
      <c r="V1751" s="62"/>
      <c r="W1751" s="62"/>
      <c r="X1751" s="76"/>
      <c r="Y1751" s="61"/>
      <c r="Z1751" s="163">
        <f>Tabel1[[#This Row],[prijs voorbij entry (%)]]-Tabel1[[#This Row],[Fictieve Stoploss (%)]]</f>
        <v>0</v>
      </c>
      <c r="AA1751" s="94"/>
      <c r="AB1751" s="94"/>
      <c r="AC1751" s="61"/>
      <c r="AD1751" s="61"/>
      <c r="AE1751" s="61"/>
      <c r="AF1751" s="95"/>
      <c r="AG1751" s="153">
        <f>Tabel1[[#This Row],[eindtijd]]-Tabel1[[#This Row],[starttijd]]</f>
        <v>0</v>
      </c>
      <c r="AI1751" s="59"/>
      <c r="AJ1751" s="162" t="str">
        <f>IFERROR($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1[[#This Row],[fees (%)]],"")</f>
        <v/>
      </c>
    </row>
    <row r="1752" spans="1:36" ht="15.75" customHeight="1" x14ac:dyDescent="0.35">
      <c r="A1752" s="55"/>
      <c r="B1752" s="56"/>
      <c r="C1752" s="56"/>
      <c r="D1752" s="56"/>
      <c r="E1752" s="56"/>
      <c r="F1752" s="57"/>
      <c r="G1752" s="67"/>
      <c r="H1752" s="67"/>
      <c r="I1752" s="185"/>
      <c r="J1752" s="58" t="str">
        <f>IFERROR(Tabel1[[#This Row],[risico PF (%)]]/Tabel1[[#This Row],[Fictieve Stoploss (%)]]*-1,"")</f>
        <v/>
      </c>
      <c r="K1752" s="58" t="str">
        <f>IFERROR(Tabel1[[#This Row],[risico PF (%)]]/Tabel1[[#This Row],[Stoploss optie 2 (%)]]*-1,"")</f>
        <v/>
      </c>
      <c r="L1752" s="137"/>
      <c r="M1752" s="137"/>
      <c r="N1752" s="138"/>
      <c r="O1752" s="138"/>
      <c r="P1752" s="57"/>
      <c r="Q1752" s="61"/>
      <c r="R1752" s="61"/>
      <c r="S1752" s="61"/>
      <c r="T1752" s="60"/>
      <c r="U1752" s="60"/>
      <c r="V1752" s="62"/>
      <c r="W1752" s="62"/>
      <c r="X1752" s="76"/>
      <c r="Y1752" s="61"/>
      <c r="Z1752" s="163">
        <f>Tabel1[[#This Row],[prijs voorbij entry (%)]]-Tabel1[[#This Row],[Fictieve Stoploss (%)]]</f>
        <v>0</v>
      </c>
      <c r="AA1752" s="94"/>
      <c r="AB1752" s="94"/>
      <c r="AC1752" s="61"/>
      <c r="AD1752" s="61"/>
      <c r="AE1752" s="61"/>
      <c r="AF1752" s="95"/>
      <c r="AG1752" s="153">
        <f>Tabel1[[#This Row],[eindtijd]]-Tabel1[[#This Row],[starttijd]]</f>
        <v>0</v>
      </c>
      <c r="AI1752" s="59"/>
      <c r="AJ1752" s="162" t="str">
        <f>IFERROR($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1[[#This Row],[fees (%)]],"")</f>
        <v/>
      </c>
    </row>
    <row r="1753" spans="1:36" ht="15.75" customHeight="1" x14ac:dyDescent="0.35">
      <c r="A1753" s="55"/>
      <c r="B1753" s="56"/>
      <c r="C1753" s="56"/>
      <c r="D1753" s="56"/>
      <c r="E1753" s="56"/>
      <c r="F1753" s="57"/>
      <c r="G1753" s="67"/>
      <c r="H1753" s="67"/>
      <c r="I1753" s="185"/>
      <c r="J1753" s="58" t="str">
        <f>IFERROR(Tabel1[[#This Row],[risico PF (%)]]/Tabel1[[#This Row],[Fictieve Stoploss (%)]]*-1,"")</f>
        <v/>
      </c>
      <c r="K1753" s="58" t="str">
        <f>IFERROR(Tabel1[[#This Row],[risico PF (%)]]/Tabel1[[#This Row],[Stoploss optie 2 (%)]]*-1,"")</f>
        <v/>
      </c>
      <c r="L1753" s="137"/>
      <c r="M1753" s="137"/>
      <c r="N1753" s="138"/>
      <c r="O1753" s="138"/>
      <c r="P1753" s="57"/>
      <c r="Q1753" s="61"/>
      <c r="R1753" s="61"/>
      <c r="S1753" s="61"/>
      <c r="T1753" s="60"/>
      <c r="U1753" s="60"/>
      <c r="V1753" s="62"/>
      <c r="W1753" s="62"/>
      <c r="X1753" s="76"/>
      <c r="Y1753" s="61"/>
      <c r="Z1753" s="163">
        <f>Tabel1[[#This Row],[prijs voorbij entry (%)]]-Tabel1[[#This Row],[Fictieve Stoploss (%)]]</f>
        <v>0</v>
      </c>
      <c r="AA1753" s="94"/>
      <c r="AB1753" s="94"/>
      <c r="AC1753" s="61"/>
      <c r="AD1753" s="61"/>
      <c r="AE1753" s="61"/>
      <c r="AF1753" s="95"/>
      <c r="AG1753" s="153">
        <f>Tabel1[[#This Row],[eindtijd]]-Tabel1[[#This Row],[starttijd]]</f>
        <v>0</v>
      </c>
      <c r="AI1753" s="59"/>
      <c r="AJ1753" s="162" t="str">
        <f>IFERROR($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1[[#This Row],[fees (%)]],"")</f>
        <v/>
      </c>
    </row>
    <row r="1754" spans="1:36" ht="15.75" customHeight="1" x14ac:dyDescent="0.35">
      <c r="A1754" s="55"/>
      <c r="B1754" s="56"/>
      <c r="C1754" s="56"/>
      <c r="D1754" s="56"/>
      <c r="E1754" s="56"/>
      <c r="F1754" s="57"/>
      <c r="G1754" s="67"/>
      <c r="H1754" s="67"/>
      <c r="I1754" s="185"/>
      <c r="J1754" s="58" t="str">
        <f>IFERROR(Tabel1[[#This Row],[risico PF (%)]]/Tabel1[[#This Row],[Fictieve Stoploss (%)]]*-1,"")</f>
        <v/>
      </c>
      <c r="K1754" s="58" t="str">
        <f>IFERROR(Tabel1[[#This Row],[risico PF (%)]]/Tabel1[[#This Row],[Stoploss optie 2 (%)]]*-1,"")</f>
        <v/>
      </c>
      <c r="L1754" s="137"/>
      <c r="M1754" s="137"/>
      <c r="N1754" s="138"/>
      <c r="O1754" s="138"/>
      <c r="P1754" s="57"/>
      <c r="Q1754" s="61"/>
      <c r="R1754" s="61"/>
      <c r="S1754" s="61"/>
      <c r="T1754" s="60"/>
      <c r="U1754" s="60"/>
      <c r="V1754" s="62"/>
      <c r="W1754" s="62"/>
      <c r="X1754" s="76"/>
      <c r="Y1754" s="61"/>
      <c r="Z1754" s="163">
        <f>Tabel1[[#This Row],[prijs voorbij entry (%)]]-Tabel1[[#This Row],[Fictieve Stoploss (%)]]</f>
        <v>0</v>
      </c>
      <c r="AA1754" s="94"/>
      <c r="AB1754" s="94"/>
      <c r="AC1754" s="61"/>
      <c r="AD1754" s="61"/>
      <c r="AE1754" s="61"/>
      <c r="AF1754" s="95"/>
      <c r="AG1754" s="153">
        <f>Tabel1[[#This Row],[eindtijd]]-Tabel1[[#This Row],[starttijd]]</f>
        <v>0</v>
      </c>
      <c r="AI1754" s="59"/>
      <c r="AJ1754" s="162" t="str">
        <f>IFERROR($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1[[#This Row],[fees (%)]],"")</f>
        <v/>
      </c>
    </row>
    <row r="1755" spans="1:36" ht="15.75" customHeight="1" x14ac:dyDescent="0.35">
      <c r="A1755" s="55"/>
      <c r="B1755" s="56"/>
      <c r="C1755" s="56"/>
      <c r="D1755" s="56"/>
      <c r="E1755" s="56"/>
      <c r="F1755" s="57"/>
      <c r="G1755" s="67"/>
      <c r="H1755" s="67"/>
      <c r="I1755" s="185"/>
      <c r="J1755" s="58" t="str">
        <f>IFERROR(Tabel1[[#This Row],[risico PF (%)]]/Tabel1[[#This Row],[Fictieve Stoploss (%)]]*-1,"")</f>
        <v/>
      </c>
      <c r="K1755" s="58" t="str">
        <f>IFERROR(Tabel1[[#This Row],[risico PF (%)]]/Tabel1[[#This Row],[Stoploss optie 2 (%)]]*-1,"")</f>
        <v/>
      </c>
      <c r="L1755" s="137"/>
      <c r="M1755" s="137"/>
      <c r="N1755" s="138"/>
      <c r="O1755" s="138"/>
      <c r="P1755" s="57"/>
      <c r="Q1755" s="61"/>
      <c r="R1755" s="61"/>
      <c r="S1755" s="61"/>
      <c r="T1755" s="60"/>
      <c r="U1755" s="60"/>
      <c r="V1755" s="62"/>
      <c r="W1755" s="62"/>
      <c r="X1755" s="76"/>
      <c r="Y1755" s="61"/>
      <c r="Z1755" s="163">
        <f>Tabel1[[#This Row],[prijs voorbij entry (%)]]-Tabel1[[#This Row],[Fictieve Stoploss (%)]]</f>
        <v>0</v>
      </c>
      <c r="AA1755" s="94"/>
      <c r="AB1755" s="94"/>
      <c r="AC1755" s="61"/>
      <c r="AD1755" s="61"/>
      <c r="AE1755" s="61"/>
      <c r="AF1755" s="95"/>
      <c r="AG1755" s="153">
        <f>Tabel1[[#This Row],[eindtijd]]-Tabel1[[#This Row],[starttijd]]</f>
        <v>0</v>
      </c>
      <c r="AI1755" s="59"/>
      <c r="AJ1755" s="162" t="str">
        <f>IFERROR($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1[[#This Row],[fees (%)]],"")</f>
        <v/>
      </c>
    </row>
    <row r="1756" spans="1:36" ht="15.75" customHeight="1" x14ac:dyDescent="0.35">
      <c r="A1756" s="55"/>
      <c r="B1756" s="56"/>
      <c r="C1756" s="56"/>
      <c r="D1756" s="56"/>
      <c r="E1756" s="56"/>
      <c r="F1756" s="57"/>
      <c r="G1756" s="67"/>
      <c r="H1756" s="67"/>
      <c r="I1756" s="185"/>
      <c r="J1756" s="58" t="str">
        <f>IFERROR(Tabel1[[#This Row],[risico PF (%)]]/Tabel1[[#This Row],[Fictieve Stoploss (%)]]*-1,"")</f>
        <v/>
      </c>
      <c r="K1756" s="58" t="str">
        <f>IFERROR(Tabel1[[#This Row],[risico PF (%)]]/Tabel1[[#This Row],[Stoploss optie 2 (%)]]*-1,"")</f>
        <v/>
      </c>
      <c r="L1756" s="137"/>
      <c r="M1756" s="137"/>
      <c r="N1756" s="138"/>
      <c r="O1756" s="138"/>
      <c r="P1756" s="57"/>
      <c r="Q1756" s="61"/>
      <c r="R1756" s="61"/>
      <c r="S1756" s="61"/>
      <c r="T1756" s="60"/>
      <c r="U1756" s="60"/>
      <c r="V1756" s="62"/>
      <c r="W1756" s="62"/>
      <c r="X1756" s="76"/>
      <c r="Y1756" s="61"/>
      <c r="Z1756" s="163">
        <f>Tabel1[[#This Row],[prijs voorbij entry (%)]]-Tabel1[[#This Row],[Fictieve Stoploss (%)]]</f>
        <v>0</v>
      </c>
      <c r="AA1756" s="94"/>
      <c r="AB1756" s="94"/>
      <c r="AC1756" s="61"/>
      <c r="AD1756" s="61"/>
      <c r="AE1756" s="61"/>
      <c r="AF1756" s="95"/>
      <c r="AG1756" s="153">
        <f>Tabel1[[#This Row],[eindtijd]]-Tabel1[[#This Row],[starttijd]]</f>
        <v>0</v>
      </c>
      <c r="AI1756" s="59"/>
      <c r="AJ1756" s="162" t="str">
        <f>IFERROR($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1[[#This Row],[fees (%)]],"")</f>
        <v/>
      </c>
    </row>
    <row r="1757" spans="1:36" ht="15.75" customHeight="1" x14ac:dyDescent="0.35">
      <c r="A1757" s="55"/>
      <c r="B1757" s="56"/>
      <c r="C1757" s="56"/>
      <c r="D1757" s="56"/>
      <c r="E1757" s="56"/>
      <c r="F1757" s="57"/>
      <c r="G1757" s="67"/>
      <c r="H1757" s="67"/>
      <c r="I1757" s="185"/>
      <c r="J1757" s="58" t="str">
        <f>IFERROR(Tabel1[[#This Row],[risico PF (%)]]/Tabel1[[#This Row],[Fictieve Stoploss (%)]]*-1,"")</f>
        <v/>
      </c>
      <c r="K1757" s="58" t="str">
        <f>IFERROR(Tabel1[[#This Row],[risico PF (%)]]/Tabel1[[#This Row],[Stoploss optie 2 (%)]]*-1,"")</f>
        <v/>
      </c>
      <c r="L1757" s="137"/>
      <c r="M1757" s="137"/>
      <c r="N1757" s="138"/>
      <c r="O1757" s="138"/>
      <c r="P1757" s="57"/>
      <c r="Q1757" s="61"/>
      <c r="R1757" s="61"/>
      <c r="S1757" s="61"/>
      <c r="T1757" s="60"/>
      <c r="U1757" s="60"/>
      <c r="V1757" s="62"/>
      <c r="W1757" s="62"/>
      <c r="X1757" s="76"/>
      <c r="Y1757" s="61"/>
      <c r="Z1757" s="163">
        <f>Tabel1[[#This Row],[prijs voorbij entry (%)]]-Tabel1[[#This Row],[Fictieve Stoploss (%)]]</f>
        <v>0</v>
      </c>
      <c r="AA1757" s="94"/>
      <c r="AB1757" s="94"/>
      <c r="AC1757" s="61"/>
      <c r="AD1757" s="61"/>
      <c r="AE1757" s="61"/>
      <c r="AF1757" s="95"/>
      <c r="AG1757" s="153">
        <f>Tabel1[[#This Row],[eindtijd]]-Tabel1[[#This Row],[starttijd]]</f>
        <v>0</v>
      </c>
      <c r="AI1757" s="59"/>
      <c r="AJ1757" s="162" t="str">
        <f>IFERROR($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1[[#This Row],[fees (%)]],"")</f>
        <v/>
      </c>
    </row>
    <row r="1758" spans="1:36" ht="15.75" customHeight="1" x14ac:dyDescent="0.35">
      <c r="A1758" s="55"/>
      <c r="B1758" s="56"/>
      <c r="C1758" s="56"/>
      <c r="D1758" s="56"/>
      <c r="E1758" s="56"/>
      <c r="F1758" s="57"/>
      <c r="G1758" s="67"/>
      <c r="H1758" s="67"/>
      <c r="I1758" s="185"/>
      <c r="J1758" s="58" t="str">
        <f>IFERROR(Tabel1[[#This Row],[risico PF (%)]]/Tabel1[[#This Row],[Fictieve Stoploss (%)]]*-1,"")</f>
        <v/>
      </c>
      <c r="K1758" s="58" t="str">
        <f>IFERROR(Tabel1[[#This Row],[risico PF (%)]]/Tabel1[[#This Row],[Stoploss optie 2 (%)]]*-1,"")</f>
        <v/>
      </c>
      <c r="L1758" s="137"/>
      <c r="M1758" s="137"/>
      <c r="N1758" s="138"/>
      <c r="O1758" s="138"/>
      <c r="P1758" s="57"/>
      <c r="Q1758" s="61"/>
      <c r="R1758" s="61"/>
      <c r="S1758" s="61"/>
      <c r="T1758" s="60"/>
      <c r="U1758" s="60"/>
      <c r="V1758" s="62"/>
      <c r="W1758" s="62"/>
      <c r="X1758" s="76"/>
      <c r="Y1758" s="61"/>
      <c r="Z1758" s="163">
        <f>Tabel1[[#This Row],[prijs voorbij entry (%)]]-Tabel1[[#This Row],[Fictieve Stoploss (%)]]</f>
        <v>0</v>
      </c>
      <c r="AA1758" s="94"/>
      <c r="AB1758" s="94"/>
      <c r="AC1758" s="61"/>
      <c r="AD1758" s="61"/>
      <c r="AE1758" s="61"/>
      <c r="AF1758" s="95"/>
      <c r="AG1758" s="153">
        <f>Tabel1[[#This Row],[eindtijd]]-Tabel1[[#This Row],[starttijd]]</f>
        <v>0</v>
      </c>
      <c r="AI1758" s="59"/>
      <c r="AJ1758" s="162" t="str">
        <f>IFERROR($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1[[#This Row],[fees (%)]],"")</f>
        <v/>
      </c>
    </row>
    <row r="1759" spans="1:36" ht="15.75" customHeight="1" x14ac:dyDescent="0.35">
      <c r="A1759" s="55"/>
      <c r="B1759" s="56"/>
      <c r="C1759" s="56"/>
      <c r="D1759" s="56"/>
      <c r="E1759" s="56"/>
      <c r="F1759" s="57"/>
      <c r="G1759" s="67"/>
      <c r="H1759" s="67"/>
      <c r="I1759" s="185"/>
      <c r="J1759" s="58" t="str">
        <f>IFERROR(Tabel1[[#This Row],[risico PF (%)]]/Tabel1[[#This Row],[Fictieve Stoploss (%)]]*-1,"")</f>
        <v/>
      </c>
      <c r="K1759" s="58" t="str">
        <f>IFERROR(Tabel1[[#This Row],[risico PF (%)]]/Tabel1[[#This Row],[Stoploss optie 2 (%)]]*-1,"")</f>
        <v/>
      </c>
      <c r="L1759" s="137"/>
      <c r="M1759" s="137"/>
      <c r="N1759" s="138"/>
      <c r="O1759" s="138"/>
      <c r="P1759" s="57"/>
      <c r="Q1759" s="61"/>
      <c r="R1759" s="61"/>
      <c r="S1759" s="61"/>
      <c r="T1759" s="60"/>
      <c r="U1759" s="60"/>
      <c r="V1759" s="62"/>
      <c r="W1759" s="62"/>
      <c r="X1759" s="76"/>
      <c r="Y1759" s="61"/>
      <c r="Z1759" s="163">
        <f>Tabel1[[#This Row],[prijs voorbij entry (%)]]-Tabel1[[#This Row],[Fictieve Stoploss (%)]]</f>
        <v>0</v>
      </c>
      <c r="AA1759" s="94"/>
      <c r="AB1759" s="94"/>
      <c r="AC1759" s="61"/>
      <c r="AD1759" s="61"/>
      <c r="AE1759" s="61"/>
      <c r="AF1759" s="95"/>
      <c r="AG1759" s="153">
        <f>Tabel1[[#This Row],[eindtijd]]-Tabel1[[#This Row],[starttijd]]</f>
        <v>0</v>
      </c>
      <c r="AI1759" s="59"/>
      <c r="AJ1759" s="162" t="str">
        <f>IFERROR($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1[[#This Row],[fees (%)]],"")</f>
        <v/>
      </c>
    </row>
    <row r="1760" spans="1:36" ht="15.75" customHeight="1" x14ac:dyDescent="0.35">
      <c r="A1760" s="55"/>
      <c r="B1760" s="56"/>
      <c r="C1760" s="56"/>
      <c r="D1760" s="56"/>
      <c r="E1760" s="56"/>
      <c r="F1760" s="57"/>
      <c r="G1760" s="67"/>
      <c r="H1760" s="67"/>
      <c r="I1760" s="185"/>
      <c r="J1760" s="58" t="str">
        <f>IFERROR(Tabel1[[#This Row],[risico PF (%)]]/Tabel1[[#This Row],[Fictieve Stoploss (%)]]*-1,"")</f>
        <v/>
      </c>
      <c r="K1760" s="58" t="str">
        <f>IFERROR(Tabel1[[#This Row],[risico PF (%)]]/Tabel1[[#This Row],[Stoploss optie 2 (%)]]*-1,"")</f>
        <v/>
      </c>
      <c r="L1760" s="137"/>
      <c r="M1760" s="137"/>
      <c r="N1760" s="138"/>
      <c r="O1760" s="138"/>
      <c r="P1760" s="57"/>
      <c r="Q1760" s="61"/>
      <c r="R1760" s="61"/>
      <c r="S1760" s="61"/>
      <c r="T1760" s="60"/>
      <c r="U1760" s="60"/>
      <c r="V1760" s="62"/>
      <c r="W1760" s="62"/>
      <c r="X1760" s="76"/>
      <c r="Y1760" s="61"/>
      <c r="Z1760" s="163">
        <f>Tabel1[[#This Row],[prijs voorbij entry (%)]]-Tabel1[[#This Row],[Fictieve Stoploss (%)]]</f>
        <v>0</v>
      </c>
      <c r="AA1760" s="94"/>
      <c r="AB1760" s="94"/>
      <c r="AC1760" s="61"/>
      <c r="AD1760" s="61"/>
      <c r="AE1760" s="61"/>
      <c r="AF1760" s="95"/>
      <c r="AG1760" s="153">
        <f>Tabel1[[#This Row],[eindtijd]]-Tabel1[[#This Row],[starttijd]]</f>
        <v>0</v>
      </c>
      <c r="AI1760" s="59"/>
      <c r="AJ1760" s="162" t="str">
        <f>IFERROR($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1[[#This Row],[fees (%)]],"")</f>
        <v/>
      </c>
    </row>
    <row r="1761" spans="1:36" ht="15.75" customHeight="1" x14ac:dyDescent="0.35">
      <c r="A1761" s="55"/>
      <c r="B1761" s="56"/>
      <c r="C1761" s="56"/>
      <c r="D1761" s="56"/>
      <c r="E1761" s="56"/>
      <c r="F1761" s="57"/>
      <c r="G1761" s="67"/>
      <c r="H1761" s="67"/>
      <c r="I1761" s="185"/>
      <c r="J1761" s="58" t="str">
        <f>IFERROR(Tabel1[[#This Row],[risico PF (%)]]/Tabel1[[#This Row],[Fictieve Stoploss (%)]]*-1,"")</f>
        <v/>
      </c>
      <c r="K1761" s="58" t="str">
        <f>IFERROR(Tabel1[[#This Row],[risico PF (%)]]/Tabel1[[#This Row],[Stoploss optie 2 (%)]]*-1,"")</f>
        <v/>
      </c>
      <c r="L1761" s="137"/>
      <c r="M1761" s="137"/>
      <c r="N1761" s="138"/>
      <c r="O1761" s="138"/>
      <c r="P1761" s="57"/>
      <c r="Q1761" s="61"/>
      <c r="R1761" s="61"/>
      <c r="S1761" s="61"/>
      <c r="T1761" s="60"/>
      <c r="U1761" s="60"/>
      <c r="V1761" s="62"/>
      <c r="W1761" s="62"/>
      <c r="X1761" s="76"/>
      <c r="Y1761" s="61"/>
      <c r="Z1761" s="163">
        <f>Tabel1[[#This Row],[prijs voorbij entry (%)]]-Tabel1[[#This Row],[Fictieve Stoploss (%)]]</f>
        <v>0</v>
      </c>
      <c r="AA1761" s="94"/>
      <c r="AB1761" s="94"/>
      <c r="AC1761" s="61"/>
      <c r="AD1761" s="61"/>
      <c r="AE1761" s="61"/>
      <c r="AF1761" s="95"/>
      <c r="AG1761" s="153">
        <f>Tabel1[[#This Row],[eindtijd]]-Tabel1[[#This Row],[starttijd]]</f>
        <v>0</v>
      </c>
      <c r="AI1761" s="59"/>
      <c r="AJ1761" s="162" t="str">
        <f>IFERROR($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1[[#This Row],[fees (%)]],"")</f>
        <v/>
      </c>
    </row>
    <row r="1762" spans="1:36" ht="15.75" customHeight="1" x14ac:dyDescent="0.35">
      <c r="A1762" s="55"/>
      <c r="B1762" s="56"/>
      <c r="C1762" s="56"/>
      <c r="D1762" s="56"/>
      <c r="E1762" s="56"/>
      <c r="F1762" s="57"/>
      <c r="G1762" s="67"/>
      <c r="H1762" s="67"/>
      <c r="I1762" s="185"/>
      <c r="J1762" s="58" t="str">
        <f>IFERROR(Tabel1[[#This Row],[risico PF (%)]]/Tabel1[[#This Row],[Fictieve Stoploss (%)]]*-1,"")</f>
        <v/>
      </c>
      <c r="K1762" s="58" t="str">
        <f>IFERROR(Tabel1[[#This Row],[risico PF (%)]]/Tabel1[[#This Row],[Stoploss optie 2 (%)]]*-1,"")</f>
        <v/>
      </c>
      <c r="L1762" s="137"/>
      <c r="M1762" s="137"/>
      <c r="N1762" s="138"/>
      <c r="O1762" s="138"/>
      <c r="P1762" s="57"/>
      <c r="Q1762" s="61"/>
      <c r="R1762" s="61"/>
      <c r="S1762" s="61"/>
      <c r="T1762" s="60"/>
      <c r="U1762" s="60"/>
      <c r="V1762" s="62"/>
      <c r="W1762" s="62"/>
      <c r="X1762" s="76"/>
      <c r="Y1762" s="61"/>
      <c r="Z1762" s="163">
        <f>Tabel1[[#This Row],[prijs voorbij entry (%)]]-Tabel1[[#This Row],[Fictieve Stoploss (%)]]</f>
        <v>0</v>
      </c>
      <c r="AA1762" s="94"/>
      <c r="AB1762" s="94"/>
      <c r="AC1762" s="61"/>
      <c r="AD1762" s="61"/>
      <c r="AE1762" s="61"/>
      <c r="AF1762" s="95"/>
      <c r="AG1762" s="153">
        <f>Tabel1[[#This Row],[eindtijd]]-Tabel1[[#This Row],[starttijd]]</f>
        <v>0</v>
      </c>
      <c r="AI1762" s="59"/>
      <c r="AJ1762" s="162" t="str">
        <f>IFERROR($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1[[#This Row],[fees (%)]],"")</f>
        <v/>
      </c>
    </row>
    <row r="1763" spans="1:36" ht="15.75" customHeight="1" x14ac:dyDescent="0.35">
      <c r="A1763" s="55"/>
      <c r="B1763" s="56"/>
      <c r="C1763" s="56"/>
      <c r="D1763" s="56"/>
      <c r="E1763" s="56"/>
      <c r="F1763" s="57"/>
      <c r="G1763" s="67"/>
      <c r="H1763" s="67"/>
      <c r="I1763" s="185"/>
      <c r="J1763" s="58" t="str">
        <f>IFERROR(Tabel1[[#This Row],[risico PF (%)]]/Tabel1[[#This Row],[Fictieve Stoploss (%)]]*-1,"")</f>
        <v/>
      </c>
      <c r="K1763" s="58" t="str">
        <f>IFERROR(Tabel1[[#This Row],[risico PF (%)]]/Tabel1[[#This Row],[Stoploss optie 2 (%)]]*-1,"")</f>
        <v/>
      </c>
      <c r="L1763" s="137"/>
      <c r="M1763" s="137"/>
      <c r="N1763" s="138"/>
      <c r="O1763" s="138"/>
      <c r="P1763" s="57"/>
      <c r="Q1763" s="61"/>
      <c r="R1763" s="61"/>
      <c r="S1763" s="61"/>
      <c r="T1763" s="60"/>
      <c r="U1763" s="60"/>
      <c r="V1763" s="62"/>
      <c r="W1763" s="62"/>
      <c r="X1763" s="76"/>
      <c r="Y1763" s="61"/>
      <c r="Z1763" s="163">
        <f>Tabel1[[#This Row],[prijs voorbij entry (%)]]-Tabel1[[#This Row],[Fictieve Stoploss (%)]]</f>
        <v>0</v>
      </c>
      <c r="AA1763" s="94"/>
      <c r="AB1763" s="94"/>
      <c r="AC1763" s="61"/>
      <c r="AD1763" s="61"/>
      <c r="AE1763" s="61"/>
      <c r="AF1763" s="95"/>
      <c r="AG1763" s="153">
        <f>Tabel1[[#This Row],[eindtijd]]-Tabel1[[#This Row],[starttijd]]</f>
        <v>0</v>
      </c>
      <c r="AI1763" s="59"/>
      <c r="AJ1763" s="162" t="str">
        <f>IFERROR($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1[[#This Row],[fees (%)]],"")</f>
        <v/>
      </c>
    </row>
    <row r="1764" spans="1:36" ht="15.75" customHeight="1" x14ac:dyDescent="0.35">
      <c r="A1764" s="55"/>
      <c r="B1764" s="56"/>
      <c r="C1764" s="56"/>
      <c r="D1764" s="56"/>
      <c r="E1764" s="56"/>
      <c r="F1764" s="57"/>
      <c r="G1764" s="67"/>
      <c r="H1764" s="67"/>
      <c r="I1764" s="185"/>
      <c r="J1764" s="58" t="str">
        <f>IFERROR(Tabel1[[#This Row],[risico PF (%)]]/Tabel1[[#This Row],[Fictieve Stoploss (%)]]*-1,"")</f>
        <v/>
      </c>
      <c r="K1764" s="58" t="str">
        <f>IFERROR(Tabel1[[#This Row],[risico PF (%)]]/Tabel1[[#This Row],[Stoploss optie 2 (%)]]*-1,"")</f>
        <v/>
      </c>
      <c r="L1764" s="137"/>
      <c r="M1764" s="137"/>
      <c r="N1764" s="138"/>
      <c r="O1764" s="138"/>
      <c r="P1764" s="57"/>
      <c r="Q1764" s="61"/>
      <c r="R1764" s="61"/>
      <c r="S1764" s="61"/>
      <c r="T1764" s="60"/>
      <c r="U1764" s="60"/>
      <c r="V1764" s="62"/>
      <c r="W1764" s="62"/>
      <c r="X1764" s="76"/>
      <c r="Y1764" s="61"/>
      <c r="Z1764" s="163">
        <f>Tabel1[[#This Row],[prijs voorbij entry (%)]]-Tabel1[[#This Row],[Fictieve Stoploss (%)]]</f>
        <v>0</v>
      </c>
      <c r="AA1764" s="94"/>
      <c r="AB1764" s="94"/>
      <c r="AC1764" s="61"/>
      <c r="AD1764" s="61"/>
      <c r="AE1764" s="61"/>
      <c r="AF1764" s="95"/>
      <c r="AG1764" s="153">
        <f>Tabel1[[#This Row],[eindtijd]]-Tabel1[[#This Row],[starttijd]]</f>
        <v>0</v>
      </c>
      <c r="AI1764" s="59"/>
      <c r="AJ1764" s="162" t="str">
        <f>IFERROR($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1[[#This Row],[fees (%)]],"")</f>
        <v/>
      </c>
    </row>
    <row r="1765" spans="1:36" ht="15.75" customHeight="1" x14ac:dyDescent="0.35">
      <c r="A1765" s="55"/>
      <c r="B1765" s="56"/>
      <c r="C1765" s="56"/>
      <c r="D1765" s="56"/>
      <c r="E1765" s="56"/>
      <c r="F1765" s="57"/>
      <c r="G1765" s="67"/>
      <c r="H1765" s="67"/>
      <c r="I1765" s="185"/>
      <c r="J1765" s="58" t="str">
        <f>IFERROR(Tabel1[[#This Row],[risico PF (%)]]/Tabel1[[#This Row],[Fictieve Stoploss (%)]]*-1,"")</f>
        <v/>
      </c>
      <c r="K1765" s="58" t="str">
        <f>IFERROR(Tabel1[[#This Row],[risico PF (%)]]/Tabel1[[#This Row],[Stoploss optie 2 (%)]]*-1,"")</f>
        <v/>
      </c>
      <c r="L1765" s="137"/>
      <c r="M1765" s="137"/>
      <c r="N1765" s="138"/>
      <c r="O1765" s="138"/>
      <c r="P1765" s="57"/>
      <c r="Q1765" s="61"/>
      <c r="R1765" s="61"/>
      <c r="S1765" s="61"/>
      <c r="T1765" s="60"/>
      <c r="U1765" s="60"/>
      <c r="V1765" s="62"/>
      <c r="W1765" s="62"/>
      <c r="X1765" s="76"/>
      <c r="Y1765" s="61"/>
      <c r="Z1765" s="163">
        <f>Tabel1[[#This Row],[prijs voorbij entry (%)]]-Tabel1[[#This Row],[Fictieve Stoploss (%)]]</f>
        <v>0</v>
      </c>
      <c r="AA1765" s="94"/>
      <c r="AB1765" s="94"/>
      <c r="AC1765" s="61"/>
      <c r="AD1765" s="61"/>
      <c r="AE1765" s="61"/>
      <c r="AF1765" s="95"/>
      <c r="AG1765" s="153">
        <f>Tabel1[[#This Row],[eindtijd]]-Tabel1[[#This Row],[starttijd]]</f>
        <v>0</v>
      </c>
      <c r="AI1765" s="59"/>
      <c r="AJ1765" s="162" t="str">
        <f>IFERROR($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1[[#This Row],[fees (%)]],"")</f>
        <v/>
      </c>
    </row>
    <row r="1766" spans="1:36" ht="15.75" customHeight="1" x14ac:dyDescent="0.35">
      <c r="A1766" s="55"/>
      <c r="B1766" s="56"/>
      <c r="C1766" s="56"/>
      <c r="D1766" s="56"/>
      <c r="E1766" s="56"/>
      <c r="F1766" s="57"/>
      <c r="G1766" s="67"/>
      <c r="H1766" s="67"/>
      <c r="I1766" s="185"/>
      <c r="J1766" s="58" t="str">
        <f>IFERROR(Tabel1[[#This Row],[risico PF (%)]]/Tabel1[[#This Row],[Fictieve Stoploss (%)]]*-1,"")</f>
        <v/>
      </c>
      <c r="K1766" s="58" t="str">
        <f>IFERROR(Tabel1[[#This Row],[risico PF (%)]]/Tabel1[[#This Row],[Stoploss optie 2 (%)]]*-1,"")</f>
        <v/>
      </c>
      <c r="L1766" s="137"/>
      <c r="M1766" s="137"/>
      <c r="N1766" s="138"/>
      <c r="O1766" s="138"/>
      <c r="P1766" s="57"/>
      <c r="Q1766" s="61"/>
      <c r="R1766" s="61"/>
      <c r="S1766" s="61"/>
      <c r="T1766" s="60"/>
      <c r="U1766" s="60"/>
      <c r="V1766" s="62"/>
      <c r="W1766" s="62"/>
      <c r="X1766" s="76"/>
      <c r="Y1766" s="61"/>
      <c r="Z1766" s="163">
        <f>Tabel1[[#This Row],[prijs voorbij entry (%)]]-Tabel1[[#This Row],[Fictieve Stoploss (%)]]</f>
        <v>0</v>
      </c>
      <c r="AA1766" s="94"/>
      <c r="AB1766" s="94"/>
      <c r="AC1766" s="61"/>
      <c r="AD1766" s="61"/>
      <c r="AE1766" s="61"/>
      <c r="AF1766" s="95"/>
      <c r="AG1766" s="153">
        <f>Tabel1[[#This Row],[eindtijd]]-Tabel1[[#This Row],[starttijd]]</f>
        <v>0</v>
      </c>
      <c r="AI1766" s="59"/>
      <c r="AJ1766" s="162" t="str">
        <f>IFERROR($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1[[#This Row],[fees (%)]],"")</f>
        <v/>
      </c>
    </row>
    <row r="1767" spans="1:36" ht="15.75" customHeight="1" x14ac:dyDescent="0.35">
      <c r="A1767" s="55"/>
      <c r="B1767" s="56"/>
      <c r="C1767" s="56"/>
      <c r="D1767" s="56"/>
      <c r="E1767" s="56"/>
      <c r="F1767" s="57"/>
      <c r="G1767" s="67"/>
      <c r="H1767" s="67"/>
      <c r="I1767" s="185"/>
      <c r="J1767" s="58" t="str">
        <f>IFERROR(Tabel1[[#This Row],[risico PF (%)]]/Tabel1[[#This Row],[Fictieve Stoploss (%)]]*-1,"")</f>
        <v/>
      </c>
      <c r="K1767" s="58" t="str">
        <f>IFERROR(Tabel1[[#This Row],[risico PF (%)]]/Tabel1[[#This Row],[Stoploss optie 2 (%)]]*-1,"")</f>
        <v/>
      </c>
      <c r="L1767" s="137"/>
      <c r="M1767" s="137"/>
      <c r="N1767" s="138"/>
      <c r="O1767" s="138"/>
      <c r="P1767" s="57"/>
      <c r="Q1767" s="61"/>
      <c r="R1767" s="61"/>
      <c r="S1767" s="61"/>
      <c r="T1767" s="60"/>
      <c r="U1767" s="60"/>
      <c r="V1767" s="62"/>
      <c r="W1767" s="62"/>
      <c r="X1767" s="76"/>
      <c r="Y1767" s="61"/>
      <c r="Z1767" s="163">
        <f>Tabel1[[#This Row],[prijs voorbij entry (%)]]-Tabel1[[#This Row],[Fictieve Stoploss (%)]]</f>
        <v>0</v>
      </c>
      <c r="AA1767" s="94"/>
      <c r="AB1767" s="94"/>
      <c r="AC1767" s="61"/>
      <c r="AD1767" s="61"/>
      <c r="AE1767" s="61"/>
      <c r="AF1767" s="95"/>
      <c r="AG1767" s="153">
        <f>Tabel1[[#This Row],[eindtijd]]-Tabel1[[#This Row],[starttijd]]</f>
        <v>0</v>
      </c>
      <c r="AI1767" s="59"/>
      <c r="AJ1767" s="162" t="str">
        <f>IFERROR($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1[[#This Row],[fees (%)]],"")</f>
        <v/>
      </c>
    </row>
    <row r="1768" spans="1:36" ht="15.75" customHeight="1" x14ac:dyDescent="0.35">
      <c r="A1768" s="55"/>
      <c r="B1768" s="56"/>
      <c r="C1768" s="56"/>
      <c r="D1768" s="56"/>
      <c r="E1768" s="56"/>
      <c r="F1768" s="57"/>
      <c r="G1768" s="67"/>
      <c r="H1768" s="67"/>
      <c r="I1768" s="185"/>
      <c r="J1768" s="58" t="str">
        <f>IFERROR(Tabel1[[#This Row],[risico PF (%)]]/Tabel1[[#This Row],[Fictieve Stoploss (%)]]*-1,"")</f>
        <v/>
      </c>
      <c r="K1768" s="58" t="str">
        <f>IFERROR(Tabel1[[#This Row],[risico PF (%)]]/Tabel1[[#This Row],[Stoploss optie 2 (%)]]*-1,"")</f>
        <v/>
      </c>
      <c r="L1768" s="137"/>
      <c r="M1768" s="137"/>
      <c r="N1768" s="138"/>
      <c r="O1768" s="138"/>
      <c r="P1768" s="57"/>
      <c r="Q1768" s="61"/>
      <c r="R1768" s="61"/>
      <c r="S1768" s="61"/>
      <c r="T1768" s="60"/>
      <c r="U1768" s="60"/>
      <c r="V1768" s="62"/>
      <c r="W1768" s="62"/>
      <c r="X1768" s="76"/>
      <c r="Y1768" s="61"/>
      <c r="Z1768" s="163">
        <f>Tabel1[[#This Row],[prijs voorbij entry (%)]]-Tabel1[[#This Row],[Fictieve Stoploss (%)]]</f>
        <v>0</v>
      </c>
      <c r="AA1768" s="94"/>
      <c r="AB1768" s="94"/>
      <c r="AC1768" s="61"/>
      <c r="AD1768" s="61"/>
      <c r="AE1768" s="61"/>
      <c r="AF1768" s="95"/>
      <c r="AG1768" s="153">
        <f>Tabel1[[#This Row],[eindtijd]]-Tabel1[[#This Row],[starttijd]]</f>
        <v>0</v>
      </c>
      <c r="AI1768" s="59"/>
      <c r="AJ1768" s="162" t="str">
        <f>IFERROR($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1[[#This Row],[fees (%)]],"")</f>
        <v/>
      </c>
    </row>
    <row r="1769" spans="1:36" ht="15.75" customHeight="1" x14ac:dyDescent="0.35">
      <c r="A1769" s="55"/>
      <c r="B1769" s="56"/>
      <c r="C1769" s="56"/>
      <c r="D1769" s="56"/>
      <c r="E1769" s="56"/>
      <c r="F1769" s="57"/>
      <c r="G1769" s="67"/>
      <c r="H1769" s="67"/>
      <c r="I1769" s="185"/>
      <c r="J1769" s="58" t="str">
        <f>IFERROR(Tabel1[[#This Row],[risico PF (%)]]/Tabel1[[#This Row],[Fictieve Stoploss (%)]]*-1,"")</f>
        <v/>
      </c>
      <c r="K1769" s="58" t="str">
        <f>IFERROR(Tabel1[[#This Row],[risico PF (%)]]/Tabel1[[#This Row],[Stoploss optie 2 (%)]]*-1,"")</f>
        <v/>
      </c>
      <c r="L1769" s="137"/>
      <c r="M1769" s="137"/>
      <c r="N1769" s="138"/>
      <c r="O1769" s="138"/>
      <c r="P1769" s="57"/>
      <c r="Q1769" s="61"/>
      <c r="R1769" s="61"/>
      <c r="S1769" s="61"/>
      <c r="T1769" s="60"/>
      <c r="U1769" s="60"/>
      <c r="V1769" s="62"/>
      <c r="W1769" s="62"/>
      <c r="X1769" s="76"/>
      <c r="Y1769" s="61"/>
      <c r="Z1769" s="163">
        <f>Tabel1[[#This Row],[prijs voorbij entry (%)]]-Tabel1[[#This Row],[Fictieve Stoploss (%)]]</f>
        <v>0</v>
      </c>
      <c r="AA1769" s="94"/>
      <c r="AB1769" s="94"/>
      <c r="AC1769" s="61"/>
      <c r="AD1769" s="61"/>
      <c r="AE1769" s="61"/>
      <c r="AF1769" s="95"/>
      <c r="AG1769" s="153">
        <f>Tabel1[[#This Row],[eindtijd]]-Tabel1[[#This Row],[starttijd]]</f>
        <v>0</v>
      </c>
      <c r="AI1769" s="59"/>
      <c r="AJ1769" s="162" t="str">
        <f>IFERROR($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1[[#This Row],[fees (%)]],"")</f>
        <v/>
      </c>
    </row>
    <row r="1770" spans="1:36" ht="15.75" customHeight="1" x14ac:dyDescent="0.35">
      <c r="A1770" s="55"/>
      <c r="B1770" s="56"/>
      <c r="C1770" s="56"/>
      <c r="D1770" s="56"/>
      <c r="E1770" s="56"/>
      <c r="F1770" s="57"/>
      <c r="G1770" s="67"/>
      <c r="H1770" s="67"/>
      <c r="I1770" s="185"/>
      <c r="J1770" s="58" t="str">
        <f>IFERROR(Tabel1[[#This Row],[risico PF (%)]]/Tabel1[[#This Row],[Fictieve Stoploss (%)]]*-1,"")</f>
        <v/>
      </c>
      <c r="K1770" s="58" t="str">
        <f>IFERROR(Tabel1[[#This Row],[risico PF (%)]]/Tabel1[[#This Row],[Stoploss optie 2 (%)]]*-1,"")</f>
        <v/>
      </c>
      <c r="L1770" s="137"/>
      <c r="M1770" s="137"/>
      <c r="N1770" s="138"/>
      <c r="O1770" s="138"/>
      <c r="P1770" s="57"/>
      <c r="Q1770" s="61"/>
      <c r="R1770" s="61"/>
      <c r="S1770" s="61"/>
      <c r="T1770" s="60"/>
      <c r="U1770" s="60"/>
      <c r="V1770" s="62"/>
      <c r="W1770" s="62"/>
      <c r="X1770" s="76"/>
      <c r="Y1770" s="61"/>
      <c r="Z1770" s="163">
        <f>Tabel1[[#This Row],[prijs voorbij entry (%)]]-Tabel1[[#This Row],[Fictieve Stoploss (%)]]</f>
        <v>0</v>
      </c>
      <c r="AA1770" s="94"/>
      <c r="AB1770" s="94"/>
      <c r="AC1770" s="61"/>
      <c r="AD1770" s="61"/>
      <c r="AE1770" s="61"/>
      <c r="AF1770" s="95"/>
      <c r="AG1770" s="153">
        <f>Tabel1[[#This Row],[eindtijd]]-Tabel1[[#This Row],[starttijd]]</f>
        <v>0</v>
      </c>
      <c r="AI1770" s="59"/>
      <c r="AJ1770" s="162" t="str">
        <f>IFERROR($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1[[#This Row],[fees (%)]],"")</f>
        <v/>
      </c>
    </row>
    <row r="1771" spans="1:36" ht="15.75" customHeight="1" x14ac:dyDescent="0.35">
      <c r="A1771" s="55"/>
      <c r="B1771" s="56"/>
      <c r="C1771" s="56"/>
      <c r="D1771" s="56"/>
      <c r="E1771" s="56"/>
      <c r="F1771" s="57"/>
      <c r="G1771" s="67"/>
      <c r="H1771" s="67"/>
      <c r="I1771" s="185"/>
      <c r="J1771" s="58" t="str">
        <f>IFERROR(Tabel1[[#This Row],[risico PF (%)]]/Tabel1[[#This Row],[Fictieve Stoploss (%)]]*-1,"")</f>
        <v/>
      </c>
      <c r="K1771" s="58" t="str">
        <f>IFERROR(Tabel1[[#This Row],[risico PF (%)]]/Tabel1[[#This Row],[Stoploss optie 2 (%)]]*-1,"")</f>
        <v/>
      </c>
      <c r="L1771" s="137"/>
      <c r="M1771" s="137"/>
      <c r="N1771" s="138"/>
      <c r="O1771" s="138"/>
      <c r="P1771" s="57"/>
      <c r="Q1771" s="61"/>
      <c r="R1771" s="61"/>
      <c r="S1771" s="61"/>
      <c r="T1771" s="60"/>
      <c r="U1771" s="60"/>
      <c r="V1771" s="62"/>
      <c r="W1771" s="62"/>
      <c r="X1771" s="76"/>
      <c r="Y1771" s="61"/>
      <c r="Z1771" s="163">
        <f>Tabel1[[#This Row],[prijs voorbij entry (%)]]-Tabel1[[#This Row],[Fictieve Stoploss (%)]]</f>
        <v>0</v>
      </c>
      <c r="AA1771" s="94"/>
      <c r="AB1771" s="94"/>
      <c r="AC1771" s="61"/>
      <c r="AD1771" s="61"/>
      <c r="AE1771" s="61"/>
      <c r="AF1771" s="95"/>
      <c r="AG1771" s="153">
        <f>Tabel1[[#This Row],[eindtijd]]-Tabel1[[#This Row],[starttijd]]</f>
        <v>0</v>
      </c>
      <c r="AI1771" s="59"/>
      <c r="AJ1771" s="162" t="str">
        <f>IFERROR($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1[[#This Row],[fees (%)]],"")</f>
        <v/>
      </c>
    </row>
    <row r="1772" spans="1:36" ht="15.75" customHeight="1" x14ac:dyDescent="0.35">
      <c r="A1772" s="55"/>
      <c r="B1772" s="56"/>
      <c r="C1772" s="56"/>
      <c r="D1772" s="56"/>
      <c r="E1772" s="56"/>
      <c r="F1772" s="57"/>
      <c r="G1772" s="67"/>
      <c r="H1772" s="67"/>
      <c r="I1772" s="185"/>
      <c r="J1772" s="58" t="str">
        <f>IFERROR(Tabel1[[#This Row],[risico PF (%)]]/Tabel1[[#This Row],[Fictieve Stoploss (%)]]*-1,"")</f>
        <v/>
      </c>
      <c r="K1772" s="58" t="str">
        <f>IFERROR(Tabel1[[#This Row],[risico PF (%)]]/Tabel1[[#This Row],[Stoploss optie 2 (%)]]*-1,"")</f>
        <v/>
      </c>
      <c r="L1772" s="137"/>
      <c r="M1772" s="137"/>
      <c r="N1772" s="138"/>
      <c r="O1772" s="138"/>
      <c r="P1772" s="57"/>
      <c r="Q1772" s="61"/>
      <c r="R1772" s="61"/>
      <c r="S1772" s="61"/>
      <c r="T1772" s="60"/>
      <c r="U1772" s="60"/>
      <c r="V1772" s="62"/>
      <c r="W1772" s="62"/>
      <c r="X1772" s="76"/>
      <c r="Y1772" s="61"/>
      <c r="Z1772" s="163">
        <f>Tabel1[[#This Row],[prijs voorbij entry (%)]]-Tabel1[[#This Row],[Fictieve Stoploss (%)]]</f>
        <v>0</v>
      </c>
      <c r="AA1772" s="94"/>
      <c r="AB1772" s="94"/>
      <c r="AC1772" s="61"/>
      <c r="AD1772" s="61"/>
      <c r="AE1772" s="61"/>
      <c r="AF1772" s="95"/>
      <c r="AG1772" s="153">
        <f>Tabel1[[#This Row],[eindtijd]]-Tabel1[[#This Row],[starttijd]]</f>
        <v>0</v>
      </c>
      <c r="AI1772" s="59"/>
      <c r="AJ1772" s="162" t="str">
        <f>IFERROR($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1[[#This Row],[fees (%)]],"")</f>
        <v/>
      </c>
    </row>
    <row r="1773" spans="1:36" ht="15.75" customHeight="1" x14ac:dyDescent="0.35">
      <c r="A1773" s="55"/>
      <c r="B1773" s="56"/>
      <c r="C1773" s="56"/>
      <c r="D1773" s="56"/>
      <c r="E1773" s="56"/>
      <c r="F1773" s="57"/>
      <c r="G1773" s="67"/>
      <c r="H1773" s="67"/>
      <c r="I1773" s="185"/>
      <c r="J1773" s="58" t="str">
        <f>IFERROR(Tabel1[[#This Row],[risico PF (%)]]/Tabel1[[#This Row],[Fictieve Stoploss (%)]]*-1,"")</f>
        <v/>
      </c>
      <c r="K1773" s="58" t="str">
        <f>IFERROR(Tabel1[[#This Row],[risico PF (%)]]/Tabel1[[#This Row],[Stoploss optie 2 (%)]]*-1,"")</f>
        <v/>
      </c>
      <c r="L1773" s="137"/>
      <c r="M1773" s="137"/>
      <c r="N1773" s="138"/>
      <c r="O1773" s="138"/>
      <c r="P1773" s="57"/>
      <c r="Q1773" s="61"/>
      <c r="R1773" s="61"/>
      <c r="S1773" s="61"/>
      <c r="T1773" s="60"/>
      <c r="U1773" s="60"/>
      <c r="V1773" s="62"/>
      <c r="W1773" s="62"/>
      <c r="X1773" s="76"/>
      <c r="Y1773" s="61"/>
      <c r="Z1773" s="163">
        <f>Tabel1[[#This Row],[prijs voorbij entry (%)]]-Tabel1[[#This Row],[Fictieve Stoploss (%)]]</f>
        <v>0</v>
      </c>
      <c r="AA1773" s="94"/>
      <c r="AB1773" s="94"/>
      <c r="AC1773" s="61"/>
      <c r="AD1773" s="61"/>
      <c r="AE1773" s="61"/>
      <c r="AF1773" s="95"/>
      <c r="AG1773" s="153">
        <f>Tabel1[[#This Row],[eindtijd]]-Tabel1[[#This Row],[starttijd]]</f>
        <v>0</v>
      </c>
      <c r="AI1773" s="59"/>
      <c r="AJ1773" s="162" t="str">
        <f>IFERROR($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1[[#This Row],[fees (%)]],"")</f>
        <v/>
      </c>
    </row>
    <row r="1774" spans="1:36" ht="15.75" customHeight="1" x14ac:dyDescent="0.35">
      <c r="A1774" s="55"/>
      <c r="B1774" s="56"/>
      <c r="C1774" s="56"/>
      <c r="D1774" s="56"/>
      <c r="E1774" s="56"/>
      <c r="F1774" s="57"/>
      <c r="G1774" s="67"/>
      <c r="H1774" s="67"/>
      <c r="I1774" s="185"/>
      <c r="J1774" s="58" t="str">
        <f>IFERROR(Tabel1[[#This Row],[risico PF (%)]]/Tabel1[[#This Row],[Fictieve Stoploss (%)]]*-1,"")</f>
        <v/>
      </c>
      <c r="K1774" s="58" t="str">
        <f>IFERROR(Tabel1[[#This Row],[risico PF (%)]]/Tabel1[[#This Row],[Stoploss optie 2 (%)]]*-1,"")</f>
        <v/>
      </c>
      <c r="L1774" s="137"/>
      <c r="M1774" s="137"/>
      <c r="N1774" s="138"/>
      <c r="O1774" s="138"/>
      <c r="P1774" s="57"/>
      <c r="Q1774" s="61"/>
      <c r="R1774" s="61"/>
      <c r="S1774" s="61"/>
      <c r="T1774" s="60"/>
      <c r="U1774" s="60"/>
      <c r="V1774" s="62"/>
      <c r="W1774" s="62"/>
      <c r="X1774" s="76"/>
      <c r="Y1774" s="61"/>
      <c r="Z1774" s="163">
        <f>Tabel1[[#This Row],[prijs voorbij entry (%)]]-Tabel1[[#This Row],[Fictieve Stoploss (%)]]</f>
        <v>0</v>
      </c>
      <c r="AA1774" s="94"/>
      <c r="AB1774" s="94"/>
      <c r="AC1774" s="61"/>
      <c r="AD1774" s="61"/>
      <c r="AE1774" s="61"/>
      <c r="AF1774" s="95"/>
      <c r="AG1774" s="153">
        <f>Tabel1[[#This Row],[eindtijd]]-Tabel1[[#This Row],[starttijd]]</f>
        <v>0</v>
      </c>
      <c r="AI1774" s="59"/>
      <c r="AJ1774" s="162" t="str">
        <f>IFERROR($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1[[#This Row],[fees (%)]],"")</f>
        <v/>
      </c>
    </row>
    <row r="1775" spans="1:36" ht="15.75" customHeight="1" x14ac:dyDescent="0.35">
      <c r="A1775" s="55"/>
      <c r="B1775" s="56"/>
      <c r="C1775" s="56"/>
      <c r="D1775" s="56"/>
      <c r="E1775" s="56"/>
      <c r="F1775" s="57"/>
      <c r="G1775" s="67"/>
      <c r="H1775" s="67"/>
      <c r="I1775" s="185"/>
      <c r="J1775" s="58" t="str">
        <f>IFERROR(Tabel1[[#This Row],[risico PF (%)]]/Tabel1[[#This Row],[Fictieve Stoploss (%)]]*-1,"")</f>
        <v/>
      </c>
      <c r="K1775" s="58" t="str">
        <f>IFERROR(Tabel1[[#This Row],[risico PF (%)]]/Tabel1[[#This Row],[Stoploss optie 2 (%)]]*-1,"")</f>
        <v/>
      </c>
      <c r="L1775" s="137"/>
      <c r="M1775" s="137"/>
      <c r="N1775" s="138"/>
      <c r="O1775" s="138"/>
      <c r="P1775" s="57"/>
      <c r="Q1775" s="61"/>
      <c r="R1775" s="61"/>
      <c r="S1775" s="61"/>
      <c r="T1775" s="60"/>
      <c r="U1775" s="60"/>
      <c r="V1775" s="62"/>
      <c r="W1775" s="62"/>
      <c r="X1775" s="76"/>
      <c r="Y1775" s="61"/>
      <c r="Z1775" s="163">
        <f>Tabel1[[#This Row],[prijs voorbij entry (%)]]-Tabel1[[#This Row],[Fictieve Stoploss (%)]]</f>
        <v>0</v>
      </c>
      <c r="AA1775" s="94"/>
      <c r="AB1775" s="94"/>
      <c r="AC1775" s="61"/>
      <c r="AD1775" s="61"/>
      <c r="AE1775" s="61"/>
      <c r="AF1775" s="95"/>
      <c r="AG1775" s="153">
        <f>Tabel1[[#This Row],[eindtijd]]-Tabel1[[#This Row],[starttijd]]</f>
        <v>0</v>
      </c>
      <c r="AI1775" s="59"/>
      <c r="AJ1775" s="162" t="str">
        <f>IFERROR($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1[[#This Row],[fees (%)]],"")</f>
        <v/>
      </c>
    </row>
    <row r="1776" spans="1:36" ht="15.75" customHeight="1" x14ac:dyDescent="0.35">
      <c r="A1776" s="55"/>
      <c r="B1776" s="56"/>
      <c r="C1776" s="56"/>
      <c r="D1776" s="56"/>
      <c r="E1776" s="56"/>
      <c r="F1776" s="57"/>
      <c r="G1776" s="67"/>
      <c r="H1776" s="67"/>
      <c r="I1776" s="185"/>
      <c r="J1776" s="58" t="str">
        <f>IFERROR(Tabel1[[#This Row],[risico PF (%)]]/Tabel1[[#This Row],[Fictieve Stoploss (%)]]*-1,"")</f>
        <v/>
      </c>
      <c r="K1776" s="58" t="str">
        <f>IFERROR(Tabel1[[#This Row],[risico PF (%)]]/Tabel1[[#This Row],[Stoploss optie 2 (%)]]*-1,"")</f>
        <v/>
      </c>
      <c r="L1776" s="137"/>
      <c r="M1776" s="137"/>
      <c r="N1776" s="138"/>
      <c r="O1776" s="138"/>
      <c r="P1776" s="57"/>
      <c r="Q1776" s="61"/>
      <c r="R1776" s="61"/>
      <c r="S1776" s="61"/>
      <c r="T1776" s="60"/>
      <c r="U1776" s="60"/>
      <c r="V1776" s="62"/>
      <c r="W1776" s="62"/>
      <c r="X1776" s="76"/>
      <c r="Y1776" s="61"/>
      <c r="Z1776" s="163">
        <f>Tabel1[[#This Row],[prijs voorbij entry (%)]]-Tabel1[[#This Row],[Fictieve Stoploss (%)]]</f>
        <v>0</v>
      </c>
      <c r="AA1776" s="94"/>
      <c r="AB1776" s="94"/>
      <c r="AC1776" s="61"/>
      <c r="AD1776" s="61"/>
      <c r="AE1776" s="61"/>
      <c r="AF1776" s="95"/>
      <c r="AG1776" s="153">
        <f>Tabel1[[#This Row],[eindtijd]]-Tabel1[[#This Row],[starttijd]]</f>
        <v>0</v>
      </c>
      <c r="AI1776" s="59"/>
      <c r="AJ1776" s="162" t="str">
        <f>IFERROR($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1[[#This Row],[fees (%)]],"")</f>
        <v/>
      </c>
    </row>
    <row r="1777" spans="1:36" ht="15.75" customHeight="1" x14ac:dyDescent="0.35">
      <c r="A1777" s="55"/>
      <c r="B1777" s="56"/>
      <c r="C1777" s="56"/>
      <c r="D1777" s="56"/>
      <c r="E1777" s="56"/>
      <c r="F1777" s="57"/>
      <c r="G1777" s="67"/>
      <c r="H1777" s="67"/>
      <c r="I1777" s="185"/>
      <c r="J1777" s="58" t="str">
        <f>IFERROR(Tabel1[[#This Row],[risico PF (%)]]/Tabel1[[#This Row],[Fictieve Stoploss (%)]]*-1,"")</f>
        <v/>
      </c>
      <c r="K1777" s="58" t="str">
        <f>IFERROR(Tabel1[[#This Row],[risico PF (%)]]/Tabel1[[#This Row],[Stoploss optie 2 (%)]]*-1,"")</f>
        <v/>
      </c>
      <c r="L1777" s="137"/>
      <c r="M1777" s="137"/>
      <c r="N1777" s="138"/>
      <c r="O1777" s="138"/>
      <c r="P1777" s="57"/>
      <c r="Q1777" s="61"/>
      <c r="R1777" s="61"/>
      <c r="S1777" s="61"/>
      <c r="T1777" s="60"/>
      <c r="U1777" s="60"/>
      <c r="V1777" s="62"/>
      <c r="W1777" s="62"/>
      <c r="X1777" s="76"/>
      <c r="Y1777" s="61"/>
      <c r="Z1777" s="163">
        <f>Tabel1[[#This Row],[prijs voorbij entry (%)]]-Tabel1[[#This Row],[Fictieve Stoploss (%)]]</f>
        <v>0</v>
      </c>
      <c r="AA1777" s="94"/>
      <c r="AB1777" s="94"/>
      <c r="AC1777" s="61"/>
      <c r="AD1777" s="61"/>
      <c r="AE1777" s="61"/>
      <c r="AF1777" s="95"/>
      <c r="AG1777" s="153">
        <f>Tabel1[[#This Row],[eindtijd]]-Tabel1[[#This Row],[starttijd]]</f>
        <v>0</v>
      </c>
      <c r="AI1777" s="59"/>
      <c r="AJ1777" s="162" t="str">
        <f>IFERROR($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1[[#This Row],[fees (%)]],"")</f>
        <v/>
      </c>
    </row>
    <row r="1778" spans="1:36" ht="15.75" customHeight="1" x14ac:dyDescent="0.35">
      <c r="A1778" s="55"/>
      <c r="B1778" s="56"/>
      <c r="C1778" s="56"/>
      <c r="D1778" s="56"/>
      <c r="E1778" s="56"/>
      <c r="F1778" s="57"/>
      <c r="G1778" s="67"/>
      <c r="H1778" s="67"/>
      <c r="I1778" s="185"/>
      <c r="J1778" s="58" t="str">
        <f>IFERROR(Tabel1[[#This Row],[risico PF (%)]]/Tabel1[[#This Row],[Fictieve Stoploss (%)]]*-1,"")</f>
        <v/>
      </c>
      <c r="K1778" s="58" t="str">
        <f>IFERROR(Tabel1[[#This Row],[risico PF (%)]]/Tabel1[[#This Row],[Stoploss optie 2 (%)]]*-1,"")</f>
        <v/>
      </c>
      <c r="L1778" s="137"/>
      <c r="M1778" s="137"/>
      <c r="N1778" s="138"/>
      <c r="O1778" s="138"/>
      <c r="P1778" s="57"/>
      <c r="Q1778" s="61"/>
      <c r="R1778" s="61"/>
      <c r="S1778" s="61"/>
      <c r="T1778" s="60"/>
      <c r="U1778" s="60"/>
      <c r="V1778" s="62"/>
      <c r="W1778" s="62"/>
      <c r="X1778" s="76"/>
      <c r="Y1778" s="61"/>
      <c r="Z1778" s="163">
        <f>Tabel1[[#This Row],[prijs voorbij entry (%)]]-Tabel1[[#This Row],[Fictieve Stoploss (%)]]</f>
        <v>0</v>
      </c>
      <c r="AA1778" s="94"/>
      <c r="AB1778" s="94"/>
      <c r="AC1778" s="61"/>
      <c r="AD1778" s="61"/>
      <c r="AE1778" s="61"/>
      <c r="AF1778" s="95"/>
      <c r="AG1778" s="153">
        <f>Tabel1[[#This Row],[eindtijd]]-Tabel1[[#This Row],[starttijd]]</f>
        <v>0</v>
      </c>
      <c r="AI1778" s="59"/>
      <c r="AJ1778" s="162" t="str">
        <f>IFERROR($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1[[#This Row],[fees (%)]],"")</f>
        <v/>
      </c>
    </row>
    <row r="1779" spans="1:36" ht="15.75" customHeight="1" x14ac:dyDescent="0.35">
      <c r="A1779" s="55"/>
      <c r="B1779" s="56"/>
      <c r="C1779" s="56"/>
      <c r="D1779" s="56"/>
      <c r="E1779" s="56"/>
      <c r="F1779" s="57"/>
      <c r="G1779" s="67"/>
      <c r="H1779" s="67"/>
      <c r="I1779" s="185"/>
      <c r="J1779" s="58" t="str">
        <f>IFERROR(Tabel1[[#This Row],[risico PF (%)]]/Tabel1[[#This Row],[Fictieve Stoploss (%)]]*-1,"")</f>
        <v/>
      </c>
      <c r="K1779" s="58" t="str">
        <f>IFERROR(Tabel1[[#This Row],[risico PF (%)]]/Tabel1[[#This Row],[Stoploss optie 2 (%)]]*-1,"")</f>
        <v/>
      </c>
      <c r="L1779" s="137"/>
      <c r="M1779" s="137"/>
      <c r="N1779" s="138"/>
      <c r="O1779" s="138"/>
      <c r="P1779" s="57"/>
      <c r="Q1779" s="61"/>
      <c r="R1779" s="61"/>
      <c r="S1779" s="61"/>
      <c r="T1779" s="60"/>
      <c r="U1779" s="60"/>
      <c r="V1779" s="62"/>
      <c r="W1779" s="62"/>
      <c r="X1779" s="76"/>
      <c r="Y1779" s="61"/>
      <c r="Z1779" s="163">
        <f>Tabel1[[#This Row],[prijs voorbij entry (%)]]-Tabel1[[#This Row],[Fictieve Stoploss (%)]]</f>
        <v>0</v>
      </c>
      <c r="AA1779" s="94"/>
      <c r="AB1779" s="94"/>
      <c r="AC1779" s="61"/>
      <c r="AD1779" s="61"/>
      <c r="AE1779" s="61"/>
      <c r="AF1779" s="95"/>
      <c r="AG1779" s="153">
        <f>Tabel1[[#This Row],[eindtijd]]-Tabel1[[#This Row],[starttijd]]</f>
        <v>0</v>
      </c>
      <c r="AI1779" s="59"/>
      <c r="AJ1779" s="162" t="str">
        <f>IFERROR($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1[[#This Row],[fees (%)]],"")</f>
        <v/>
      </c>
    </row>
    <row r="1780" spans="1:36" ht="15.75" customHeight="1" x14ac:dyDescent="0.35">
      <c r="A1780" s="55"/>
      <c r="B1780" s="56"/>
      <c r="C1780" s="56"/>
      <c r="D1780" s="56"/>
      <c r="E1780" s="56"/>
      <c r="F1780" s="57"/>
      <c r="G1780" s="67"/>
      <c r="H1780" s="67"/>
      <c r="I1780" s="185"/>
      <c r="J1780" s="58" t="str">
        <f>IFERROR(Tabel1[[#This Row],[risico PF (%)]]/Tabel1[[#This Row],[Fictieve Stoploss (%)]]*-1,"")</f>
        <v/>
      </c>
      <c r="K1780" s="58" t="str">
        <f>IFERROR(Tabel1[[#This Row],[risico PF (%)]]/Tabel1[[#This Row],[Stoploss optie 2 (%)]]*-1,"")</f>
        <v/>
      </c>
      <c r="L1780" s="137"/>
      <c r="M1780" s="137"/>
      <c r="N1780" s="138"/>
      <c r="O1780" s="138"/>
      <c r="P1780" s="57"/>
      <c r="Q1780" s="61"/>
      <c r="R1780" s="61"/>
      <c r="S1780" s="61"/>
      <c r="T1780" s="60"/>
      <c r="U1780" s="60"/>
      <c r="V1780" s="62"/>
      <c r="W1780" s="62"/>
      <c r="X1780" s="76"/>
      <c r="Y1780" s="61"/>
      <c r="Z1780" s="163">
        <f>Tabel1[[#This Row],[prijs voorbij entry (%)]]-Tabel1[[#This Row],[Fictieve Stoploss (%)]]</f>
        <v>0</v>
      </c>
      <c r="AA1780" s="94"/>
      <c r="AB1780" s="94"/>
      <c r="AC1780" s="61"/>
      <c r="AD1780" s="61"/>
      <c r="AE1780" s="61"/>
      <c r="AF1780" s="95"/>
      <c r="AG1780" s="153">
        <f>Tabel1[[#This Row],[eindtijd]]-Tabel1[[#This Row],[starttijd]]</f>
        <v>0</v>
      </c>
      <c r="AI1780" s="59"/>
      <c r="AJ1780" s="162" t="str">
        <f>IFERROR($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1[[#This Row],[fees (%)]],"")</f>
        <v/>
      </c>
    </row>
    <row r="1781" spans="1:36" ht="15.75" customHeight="1" x14ac:dyDescent="0.35">
      <c r="A1781" s="55"/>
      <c r="B1781" s="56"/>
      <c r="C1781" s="56"/>
      <c r="D1781" s="56"/>
      <c r="E1781" s="56"/>
      <c r="F1781" s="57"/>
      <c r="G1781" s="67"/>
      <c r="H1781" s="67"/>
      <c r="I1781" s="185"/>
      <c r="J1781" s="58" t="str">
        <f>IFERROR(Tabel1[[#This Row],[risico PF (%)]]/Tabel1[[#This Row],[Fictieve Stoploss (%)]]*-1,"")</f>
        <v/>
      </c>
      <c r="K1781" s="58" t="str">
        <f>IFERROR(Tabel1[[#This Row],[risico PF (%)]]/Tabel1[[#This Row],[Stoploss optie 2 (%)]]*-1,"")</f>
        <v/>
      </c>
      <c r="L1781" s="137"/>
      <c r="M1781" s="137"/>
      <c r="N1781" s="138"/>
      <c r="O1781" s="138"/>
      <c r="P1781" s="57"/>
      <c r="Q1781" s="61"/>
      <c r="R1781" s="61"/>
      <c r="S1781" s="61"/>
      <c r="T1781" s="60"/>
      <c r="U1781" s="60"/>
      <c r="V1781" s="62"/>
      <c r="W1781" s="62"/>
      <c r="X1781" s="76"/>
      <c r="Y1781" s="61"/>
      <c r="Z1781" s="163">
        <f>Tabel1[[#This Row],[prijs voorbij entry (%)]]-Tabel1[[#This Row],[Fictieve Stoploss (%)]]</f>
        <v>0</v>
      </c>
      <c r="AA1781" s="94"/>
      <c r="AB1781" s="94"/>
      <c r="AC1781" s="61"/>
      <c r="AD1781" s="61"/>
      <c r="AE1781" s="61"/>
      <c r="AF1781" s="95"/>
      <c r="AG1781" s="153">
        <f>Tabel1[[#This Row],[eindtijd]]-Tabel1[[#This Row],[starttijd]]</f>
        <v>0</v>
      </c>
      <c r="AI1781" s="59"/>
      <c r="AJ1781" s="162" t="str">
        <f>IFERROR($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1[[#This Row],[fees (%)]],"")</f>
        <v/>
      </c>
    </row>
    <row r="1782" spans="1:36" ht="15.75" customHeight="1" x14ac:dyDescent="0.35">
      <c r="A1782" s="55"/>
      <c r="B1782" s="56"/>
      <c r="C1782" s="56"/>
      <c r="D1782" s="56"/>
      <c r="E1782" s="56"/>
      <c r="F1782" s="57"/>
      <c r="G1782" s="67"/>
      <c r="H1782" s="67"/>
      <c r="I1782" s="185"/>
      <c r="J1782" s="58" t="str">
        <f>IFERROR(Tabel1[[#This Row],[risico PF (%)]]/Tabel1[[#This Row],[Fictieve Stoploss (%)]]*-1,"")</f>
        <v/>
      </c>
      <c r="K1782" s="58" t="str">
        <f>IFERROR(Tabel1[[#This Row],[risico PF (%)]]/Tabel1[[#This Row],[Stoploss optie 2 (%)]]*-1,"")</f>
        <v/>
      </c>
      <c r="L1782" s="137"/>
      <c r="M1782" s="137"/>
      <c r="N1782" s="138"/>
      <c r="O1782" s="138"/>
      <c r="P1782" s="57"/>
      <c r="Q1782" s="61"/>
      <c r="R1782" s="61"/>
      <c r="S1782" s="61"/>
      <c r="T1782" s="60"/>
      <c r="U1782" s="60"/>
      <c r="V1782" s="62"/>
      <c r="W1782" s="62"/>
      <c r="X1782" s="76"/>
      <c r="Y1782" s="61"/>
      <c r="Z1782" s="163">
        <f>Tabel1[[#This Row],[prijs voorbij entry (%)]]-Tabel1[[#This Row],[Fictieve Stoploss (%)]]</f>
        <v>0</v>
      </c>
      <c r="AA1782" s="94"/>
      <c r="AB1782" s="94"/>
      <c r="AC1782" s="61"/>
      <c r="AD1782" s="61"/>
      <c r="AE1782" s="61"/>
      <c r="AF1782" s="95"/>
      <c r="AG1782" s="153">
        <f>Tabel1[[#This Row],[eindtijd]]-Tabel1[[#This Row],[starttijd]]</f>
        <v>0</v>
      </c>
      <c r="AI1782" s="59"/>
      <c r="AJ1782" s="162" t="str">
        <f>IFERROR($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1[[#This Row],[fees (%)]],"")</f>
        <v/>
      </c>
    </row>
    <row r="1783" spans="1:36" ht="15.75" customHeight="1" x14ac:dyDescent="0.35">
      <c r="A1783" s="55"/>
      <c r="B1783" s="56"/>
      <c r="C1783" s="56"/>
      <c r="D1783" s="56"/>
      <c r="E1783" s="56"/>
      <c r="F1783" s="57"/>
      <c r="G1783" s="67"/>
      <c r="H1783" s="67"/>
      <c r="I1783" s="185"/>
      <c r="J1783" s="58" t="str">
        <f>IFERROR(Tabel1[[#This Row],[risico PF (%)]]/Tabel1[[#This Row],[Fictieve Stoploss (%)]]*-1,"")</f>
        <v/>
      </c>
      <c r="K1783" s="58" t="str">
        <f>IFERROR(Tabel1[[#This Row],[risico PF (%)]]/Tabel1[[#This Row],[Stoploss optie 2 (%)]]*-1,"")</f>
        <v/>
      </c>
      <c r="L1783" s="137"/>
      <c r="M1783" s="137"/>
      <c r="N1783" s="138"/>
      <c r="O1783" s="138"/>
      <c r="P1783" s="57"/>
      <c r="Q1783" s="61"/>
      <c r="R1783" s="61"/>
      <c r="S1783" s="61"/>
      <c r="T1783" s="60"/>
      <c r="U1783" s="60"/>
      <c r="V1783" s="62"/>
      <c r="W1783" s="62"/>
      <c r="X1783" s="76"/>
      <c r="Y1783" s="61"/>
      <c r="Z1783" s="163">
        <f>Tabel1[[#This Row],[prijs voorbij entry (%)]]-Tabel1[[#This Row],[Fictieve Stoploss (%)]]</f>
        <v>0</v>
      </c>
      <c r="AA1783" s="94"/>
      <c r="AB1783" s="94"/>
      <c r="AC1783" s="61"/>
      <c r="AD1783" s="61"/>
      <c r="AE1783" s="61"/>
      <c r="AF1783" s="95"/>
      <c r="AG1783" s="153">
        <f>Tabel1[[#This Row],[eindtijd]]-Tabel1[[#This Row],[starttijd]]</f>
        <v>0</v>
      </c>
      <c r="AI1783" s="59"/>
      <c r="AJ1783" s="162" t="str">
        <f>IFERROR($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1[[#This Row],[fees (%)]],"")</f>
        <v/>
      </c>
    </row>
    <row r="1784" spans="1:36" ht="15.75" customHeight="1" x14ac:dyDescent="0.35">
      <c r="A1784" s="55"/>
      <c r="B1784" s="56"/>
      <c r="C1784" s="56"/>
      <c r="D1784" s="56"/>
      <c r="E1784" s="56"/>
      <c r="F1784" s="57"/>
      <c r="G1784" s="67"/>
      <c r="H1784" s="67"/>
      <c r="I1784" s="185"/>
      <c r="J1784" s="58" t="str">
        <f>IFERROR(Tabel1[[#This Row],[risico PF (%)]]/Tabel1[[#This Row],[Fictieve Stoploss (%)]]*-1,"")</f>
        <v/>
      </c>
      <c r="K1784" s="58" t="str">
        <f>IFERROR(Tabel1[[#This Row],[risico PF (%)]]/Tabel1[[#This Row],[Stoploss optie 2 (%)]]*-1,"")</f>
        <v/>
      </c>
      <c r="L1784" s="137"/>
      <c r="M1784" s="137"/>
      <c r="N1784" s="138"/>
      <c r="O1784" s="138"/>
      <c r="P1784" s="57"/>
      <c r="Q1784" s="61"/>
      <c r="R1784" s="61"/>
      <c r="S1784" s="61"/>
      <c r="T1784" s="60"/>
      <c r="U1784" s="60"/>
      <c r="V1784" s="62"/>
      <c r="W1784" s="62"/>
      <c r="X1784" s="76"/>
      <c r="Y1784" s="61"/>
      <c r="Z1784" s="163">
        <f>Tabel1[[#This Row],[prijs voorbij entry (%)]]-Tabel1[[#This Row],[Fictieve Stoploss (%)]]</f>
        <v>0</v>
      </c>
      <c r="AA1784" s="94"/>
      <c r="AB1784" s="94"/>
      <c r="AC1784" s="61"/>
      <c r="AD1784" s="61"/>
      <c r="AE1784" s="61"/>
      <c r="AF1784" s="95"/>
      <c r="AG1784" s="153">
        <f>Tabel1[[#This Row],[eindtijd]]-Tabel1[[#This Row],[starttijd]]</f>
        <v>0</v>
      </c>
      <c r="AI1784" s="59"/>
      <c r="AJ1784" s="162" t="str">
        <f>IFERROR($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1[[#This Row],[fees (%)]],"")</f>
        <v/>
      </c>
    </row>
    <row r="1785" spans="1:36" ht="15.75" customHeight="1" x14ac:dyDescent="0.35">
      <c r="A1785" s="55"/>
      <c r="B1785" s="56"/>
      <c r="C1785" s="56"/>
      <c r="D1785" s="56"/>
      <c r="E1785" s="56"/>
      <c r="F1785" s="57"/>
      <c r="G1785" s="67"/>
      <c r="H1785" s="67"/>
      <c r="I1785" s="185"/>
      <c r="J1785" s="58" t="str">
        <f>IFERROR(Tabel1[[#This Row],[risico PF (%)]]/Tabel1[[#This Row],[Fictieve Stoploss (%)]]*-1,"")</f>
        <v/>
      </c>
      <c r="K1785" s="58" t="str">
        <f>IFERROR(Tabel1[[#This Row],[risico PF (%)]]/Tabel1[[#This Row],[Stoploss optie 2 (%)]]*-1,"")</f>
        <v/>
      </c>
      <c r="L1785" s="137"/>
      <c r="M1785" s="137"/>
      <c r="N1785" s="138"/>
      <c r="O1785" s="138"/>
      <c r="P1785" s="57"/>
      <c r="Q1785" s="61"/>
      <c r="R1785" s="61"/>
      <c r="S1785" s="61"/>
      <c r="T1785" s="60"/>
      <c r="U1785" s="60"/>
      <c r="V1785" s="62"/>
      <c r="W1785" s="62"/>
      <c r="X1785" s="76"/>
      <c r="Y1785" s="61"/>
      <c r="Z1785" s="163">
        <f>Tabel1[[#This Row],[prijs voorbij entry (%)]]-Tabel1[[#This Row],[Fictieve Stoploss (%)]]</f>
        <v>0</v>
      </c>
      <c r="AA1785" s="94"/>
      <c r="AB1785" s="94"/>
      <c r="AC1785" s="61"/>
      <c r="AD1785" s="61"/>
      <c r="AE1785" s="61"/>
      <c r="AF1785" s="95"/>
      <c r="AG1785" s="153">
        <f>Tabel1[[#This Row],[eindtijd]]-Tabel1[[#This Row],[starttijd]]</f>
        <v>0</v>
      </c>
      <c r="AI1785" s="59"/>
      <c r="AJ1785" s="162" t="str">
        <f>IFERROR($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1[[#This Row],[fees (%)]],"")</f>
        <v/>
      </c>
    </row>
    <row r="1786" spans="1:36" ht="15.75" customHeight="1" x14ac:dyDescent="0.35">
      <c r="A1786" s="55"/>
      <c r="B1786" s="56"/>
      <c r="C1786" s="56"/>
      <c r="D1786" s="56"/>
      <c r="E1786" s="56"/>
      <c r="F1786" s="57"/>
      <c r="G1786" s="67"/>
      <c r="H1786" s="67"/>
      <c r="I1786" s="185"/>
      <c r="J1786" s="58" t="str">
        <f>IFERROR(Tabel1[[#This Row],[risico PF (%)]]/Tabel1[[#This Row],[Fictieve Stoploss (%)]]*-1,"")</f>
        <v/>
      </c>
      <c r="K1786" s="58" t="str">
        <f>IFERROR(Tabel1[[#This Row],[risico PF (%)]]/Tabel1[[#This Row],[Stoploss optie 2 (%)]]*-1,"")</f>
        <v/>
      </c>
      <c r="L1786" s="137"/>
      <c r="M1786" s="137"/>
      <c r="N1786" s="138"/>
      <c r="O1786" s="138"/>
      <c r="P1786" s="57"/>
      <c r="Q1786" s="61"/>
      <c r="R1786" s="61"/>
      <c r="S1786" s="61"/>
      <c r="T1786" s="60"/>
      <c r="U1786" s="60"/>
      <c r="V1786" s="62"/>
      <c r="W1786" s="62"/>
      <c r="X1786" s="76"/>
      <c r="Y1786" s="61"/>
      <c r="Z1786" s="163">
        <f>Tabel1[[#This Row],[prijs voorbij entry (%)]]-Tabel1[[#This Row],[Fictieve Stoploss (%)]]</f>
        <v>0</v>
      </c>
      <c r="AA1786" s="94"/>
      <c r="AB1786" s="94"/>
      <c r="AC1786" s="61"/>
      <c r="AD1786" s="61"/>
      <c r="AE1786" s="61"/>
      <c r="AF1786" s="95"/>
      <c r="AG1786" s="153">
        <f>Tabel1[[#This Row],[eindtijd]]-Tabel1[[#This Row],[starttijd]]</f>
        <v>0</v>
      </c>
      <c r="AI1786" s="59"/>
      <c r="AJ1786" s="162" t="str">
        <f>IFERROR($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1[[#This Row],[fees (%)]],"")</f>
        <v/>
      </c>
    </row>
    <row r="1787" spans="1:36" ht="15.75" customHeight="1" x14ac:dyDescent="0.35">
      <c r="A1787" s="55"/>
      <c r="B1787" s="56"/>
      <c r="C1787" s="56"/>
      <c r="D1787" s="56"/>
      <c r="E1787" s="56"/>
      <c r="F1787" s="57"/>
      <c r="G1787" s="67"/>
      <c r="H1787" s="67"/>
      <c r="I1787" s="185"/>
      <c r="J1787" s="58" t="str">
        <f>IFERROR(Tabel1[[#This Row],[risico PF (%)]]/Tabel1[[#This Row],[Fictieve Stoploss (%)]]*-1,"")</f>
        <v/>
      </c>
      <c r="K1787" s="58" t="str">
        <f>IFERROR(Tabel1[[#This Row],[risico PF (%)]]/Tabel1[[#This Row],[Stoploss optie 2 (%)]]*-1,"")</f>
        <v/>
      </c>
      <c r="L1787" s="137"/>
      <c r="M1787" s="137"/>
      <c r="N1787" s="138"/>
      <c r="O1787" s="138"/>
      <c r="P1787" s="57"/>
      <c r="Q1787" s="61"/>
      <c r="R1787" s="61"/>
      <c r="S1787" s="61"/>
      <c r="T1787" s="60"/>
      <c r="U1787" s="60"/>
      <c r="V1787" s="62"/>
      <c r="W1787" s="62"/>
      <c r="X1787" s="76"/>
      <c r="Y1787" s="61"/>
      <c r="Z1787" s="163">
        <f>Tabel1[[#This Row],[prijs voorbij entry (%)]]-Tabel1[[#This Row],[Fictieve Stoploss (%)]]</f>
        <v>0</v>
      </c>
      <c r="AA1787" s="94"/>
      <c r="AB1787" s="94"/>
      <c r="AC1787" s="61"/>
      <c r="AD1787" s="61"/>
      <c r="AE1787" s="61"/>
      <c r="AF1787" s="95"/>
      <c r="AG1787" s="153">
        <f>Tabel1[[#This Row],[eindtijd]]-Tabel1[[#This Row],[starttijd]]</f>
        <v>0</v>
      </c>
      <c r="AI1787" s="59"/>
      <c r="AJ1787" s="162" t="str">
        <f>IFERROR($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1[[#This Row],[fees (%)]],"")</f>
        <v/>
      </c>
    </row>
    <row r="1788" spans="1:36" ht="15.75" customHeight="1" x14ac:dyDescent="0.35">
      <c r="A1788" s="55"/>
      <c r="B1788" s="56"/>
      <c r="C1788" s="56"/>
      <c r="D1788" s="56"/>
      <c r="E1788" s="56"/>
      <c r="F1788" s="57"/>
      <c r="G1788" s="67"/>
      <c r="H1788" s="67"/>
      <c r="I1788" s="185"/>
      <c r="J1788" s="58" t="str">
        <f>IFERROR(Tabel1[[#This Row],[risico PF (%)]]/Tabel1[[#This Row],[Fictieve Stoploss (%)]]*-1,"")</f>
        <v/>
      </c>
      <c r="K1788" s="58" t="str">
        <f>IFERROR(Tabel1[[#This Row],[risico PF (%)]]/Tabel1[[#This Row],[Stoploss optie 2 (%)]]*-1,"")</f>
        <v/>
      </c>
      <c r="L1788" s="137"/>
      <c r="M1788" s="137"/>
      <c r="N1788" s="138"/>
      <c r="O1788" s="138"/>
      <c r="P1788" s="57"/>
      <c r="Q1788" s="61"/>
      <c r="R1788" s="61"/>
      <c r="S1788" s="61"/>
      <c r="T1788" s="60"/>
      <c r="U1788" s="60"/>
      <c r="V1788" s="62"/>
      <c r="W1788" s="62"/>
      <c r="X1788" s="76"/>
      <c r="Y1788" s="61"/>
      <c r="Z1788" s="163">
        <f>Tabel1[[#This Row],[prijs voorbij entry (%)]]-Tabel1[[#This Row],[Fictieve Stoploss (%)]]</f>
        <v>0</v>
      </c>
      <c r="AA1788" s="94"/>
      <c r="AB1788" s="94"/>
      <c r="AC1788" s="61"/>
      <c r="AD1788" s="61"/>
      <c r="AE1788" s="61"/>
      <c r="AF1788" s="95"/>
      <c r="AG1788" s="153">
        <f>Tabel1[[#This Row],[eindtijd]]-Tabel1[[#This Row],[starttijd]]</f>
        <v>0</v>
      </c>
      <c r="AI1788" s="59"/>
      <c r="AJ1788" s="162" t="str">
        <f>IFERROR($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1[[#This Row],[fees (%)]],"")</f>
        <v/>
      </c>
    </row>
    <row r="1789" spans="1:36" ht="15.75" customHeight="1" x14ac:dyDescent="0.35">
      <c r="A1789" s="55"/>
      <c r="B1789" s="56"/>
      <c r="C1789" s="56"/>
      <c r="D1789" s="56"/>
      <c r="E1789" s="56"/>
      <c r="F1789" s="57"/>
      <c r="G1789" s="67"/>
      <c r="H1789" s="67"/>
      <c r="I1789" s="185"/>
      <c r="J1789" s="58" t="str">
        <f>IFERROR(Tabel1[[#This Row],[risico PF (%)]]/Tabel1[[#This Row],[Fictieve Stoploss (%)]]*-1,"")</f>
        <v/>
      </c>
      <c r="K1789" s="58" t="str">
        <f>IFERROR(Tabel1[[#This Row],[risico PF (%)]]/Tabel1[[#This Row],[Stoploss optie 2 (%)]]*-1,"")</f>
        <v/>
      </c>
      <c r="L1789" s="137"/>
      <c r="M1789" s="137"/>
      <c r="N1789" s="138"/>
      <c r="O1789" s="138"/>
      <c r="P1789" s="57"/>
      <c r="Q1789" s="61"/>
      <c r="R1789" s="61"/>
      <c r="S1789" s="61"/>
      <c r="T1789" s="60"/>
      <c r="U1789" s="60"/>
      <c r="V1789" s="62"/>
      <c r="W1789" s="62"/>
      <c r="X1789" s="76"/>
      <c r="Y1789" s="61"/>
      <c r="Z1789" s="163">
        <f>Tabel1[[#This Row],[prijs voorbij entry (%)]]-Tabel1[[#This Row],[Fictieve Stoploss (%)]]</f>
        <v>0</v>
      </c>
      <c r="AA1789" s="94"/>
      <c r="AB1789" s="94"/>
      <c r="AC1789" s="61"/>
      <c r="AD1789" s="61"/>
      <c r="AE1789" s="61"/>
      <c r="AF1789" s="95"/>
      <c r="AG1789" s="153">
        <f>Tabel1[[#This Row],[eindtijd]]-Tabel1[[#This Row],[starttijd]]</f>
        <v>0</v>
      </c>
      <c r="AI1789" s="59"/>
      <c r="AJ1789" s="162" t="str">
        <f>IFERROR($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1[[#This Row],[fees (%)]],"")</f>
        <v/>
      </c>
    </row>
    <row r="1790" spans="1:36" ht="15.75" customHeight="1" x14ac:dyDescent="0.35">
      <c r="A1790" s="55"/>
      <c r="B1790" s="56"/>
      <c r="C1790" s="56"/>
      <c r="D1790" s="56"/>
      <c r="E1790" s="56"/>
      <c r="F1790" s="57"/>
      <c r="G1790" s="67"/>
      <c r="H1790" s="67"/>
      <c r="I1790" s="185"/>
      <c r="J1790" s="58" t="str">
        <f>IFERROR(Tabel1[[#This Row],[risico PF (%)]]/Tabel1[[#This Row],[Fictieve Stoploss (%)]]*-1,"")</f>
        <v/>
      </c>
      <c r="K1790" s="58" t="str">
        <f>IFERROR(Tabel1[[#This Row],[risico PF (%)]]/Tabel1[[#This Row],[Stoploss optie 2 (%)]]*-1,"")</f>
        <v/>
      </c>
      <c r="L1790" s="137"/>
      <c r="M1790" s="137"/>
      <c r="N1790" s="138"/>
      <c r="O1790" s="138"/>
      <c r="P1790" s="57"/>
      <c r="Q1790" s="61"/>
      <c r="R1790" s="61"/>
      <c r="S1790" s="61"/>
      <c r="T1790" s="60"/>
      <c r="U1790" s="60"/>
      <c r="V1790" s="62"/>
      <c r="W1790" s="62"/>
      <c r="X1790" s="76"/>
      <c r="Y1790" s="61"/>
      <c r="Z1790" s="163">
        <f>Tabel1[[#This Row],[prijs voorbij entry (%)]]-Tabel1[[#This Row],[Fictieve Stoploss (%)]]</f>
        <v>0</v>
      </c>
      <c r="AA1790" s="94"/>
      <c r="AB1790" s="94"/>
      <c r="AC1790" s="61"/>
      <c r="AD1790" s="61"/>
      <c r="AE1790" s="61"/>
      <c r="AF1790" s="95"/>
      <c r="AG1790" s="153">
        <f>Tabel1[[#This Row],[eindtijd]]-Tabel1[[#This Row],[starttijd]]</f>
        <v>0</v>
      </c>
      <c r="AI1790" s="59"/>
      <c r="AJ1790" s="162" t="str">
        <f>IFERROR($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1[[#This Row],[fees (%)]],"")</f>
        <v/>
      </c>
    </row>
    <row r="1791" spans="1:36" ht="15.75" customHeight="1" x14ac:dyDescent="0.35">
      <c r="A1791" s="55"/>
      <c r="B1791" s="56"/>
      <c r="C1791" s="56"/>
      <c r="D1791" s="56"/>
      <c r="E1791" s="56"/>
      <c r="F1791" s="57"/>
      <c r="G1791" s="67"/>
      <c r="H1791" s="67"/>
      <c r="I1791" s="185"/>
      <c r="J1791" s="58" t="str">
        <f>IFERROR(Tabel1[[#This Row],[risico PF (%)]]/Tabel1[[#This Row],[Fictieve Stoploss (%)]]*-1,"")</f>
        <v/>
      </c>
      <c r="K1791" s="58" t="str">
        <f>IFERROR(Tabel1[[#This Row],[risico PF (%)]]/Tabel1[[#This Row],[Stoploss optie 2 (%)]]*-1,"")</f>
        <v/>
      </c>
      <c r="L1791" s="137"/>
      <c r="M1791" s="137"/>
      <c r="N1791" s="138"/>
      <c r="O1791" s="138"/>
      <c r="P1791" s="57"/>
      <c r="Q1791" s="61"/>
      <c r="R1791" s="61"/>
      <c r="S1791" s="61"/>
      <c r="T1791" s="60"/>
      <c r="U1791" s="60"/>
      <c r="V1791" s="62"/>
      <c r="W1791" s="62"/>
      <c r="X1791" s="76"/>
      <c r="Y1791" s="61"/>
      <c r="Z1791" s="163">
        <f>Tabel1[[#This Row],[prijs voorbij entry (%)]]-Tabel1[[#This Row],[Fictieve Stoploss (%)]]</f>
        <v>0</v>
      </c>
      <c r="AA1791" s="94"/>
      <c r="AB1791" s="94"/>
      <c r="AC1791" s="61"/>
      <c r="AD1791" s="61"/>
      <c r="AE1791" s="61"/>
      <c r="AF1791" s="95"/>
      <c r="AG1791" s="153">
        <f>Tabel1[[#This Row],[eindtijd]]-Tabel1[[#This Row],[starttijd]]</f>
        <v>0</v>
      </c>
      <c r="AI1791" s="59"/>
      <c r="AJ1791" s="162" t="str">
        <f>IFERROR($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1[[#This Row],[fees (%)]],"")</f>
        <v/>
      </c>
    </row>
  </sheetData>
  <sheetProtection algorithmName="SHA-512" hashValue="5z3DSdZ5CxFf4kODF69zjjFLaY4RJXjKTHSGYj/Ij+EOQa8dPeIjBDSs+dKZfpm9cF/FaqKf4HsgmmBhdh3rbg==" saltValue="cWApbJ30gg6g6+kaIrZzNQ==" spinCount="100000" sheet="1" formatCells="0" formatColumns="0" formatRows="0" insertColumns="0" insertRows="0" deleteColumns="0" deleteRows="0" sort="0" autoFilter="0" pivotTables="0"/>
  <conditionalFormatting sqref="AJ1:AK1048576">
    <cfRule type="cellIs" dxfId="2" priority="1" operator="lessThan">
      <formula>0</formula>
    </cfRule>
  </conditionalFormatting>
  <dataValidations count="1">
    <dataValidation type="list" allowBlank="1" showErrorMessage="1" sqref="E2:E1791" xr:uid="{1360E39E-99ED-6A4E-9C63-361223625AAC}">
      <formula1>"long,short"</formula1>
    </dataValidation>
  </dataValidation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791"/>
  <sheetViews>
    <sheetView zoomScale="110" zoomScaleNormal="110" workbookViewId="0">
      <pane xSplit="4" topLeftCell="AA1" activePane="topRight" state="frozen"/>
      <selection pane="topRight" activeCell="AJ2" sqref="AJ2"/>
    </sheetView>
  </sheetViews>
  <sheetFormatPr defaultColWidth="12.6328125" defaultRowHeight="15.75" customHeight="1" x14ac:dyDescent="0.25"/>
  <cols>
    <col min="1" max="1" width="13.6328125" style="15" customWidth="1"/>
    <col min="2" max="2" width="9.1796875" style="15" customWidth="1"/>
    <col min="3" max="3" width="17.1796875" style="15" customWidth="1"/>
    <col min="4" max="4" width="13" style="15" customWidth="1"/>
    <col min="5" max="5" width="9.453125" style="15" customWidth="1"/>
    <col min="6" max="6" width="11.81640625" style="15" customWidth="1"/>
    <col min="7" max="7" width="19" style="15" customWidth="1"/>
    <col min="8" max="9" width="15.81640625" style="15" customWidth="1"/>
    <col min="10" max="10" width="10.6328125" style="15" customWidth="1"/>
    <col min="11" max="11" width="16" style="15" customWidth="1"/>
    <col min="12" max="12" width="14" style="15" customWidth="1"/>
    <col min="13" max="16" width="9" style="15" customWidth="1"/>
    <col min="17" max="18" width="12.453125" style="15" customWidth="1"/>
    <col min="19" max="19" width="18.36328125" style="15" customWidth="1"/>
    <col min="20" max="20" width="27.36328125" style="15" customWidth="1"/>
    <col min="21" max="21" width="12.81640625" style="15" customWidth="1"/>
    <col min="22" max="22" width="19" style="15" customWidth="1"/>
    <col min="23" max="23" width="12.81640625" style="15" customWidth="1"/>
    <col min="24" max="24" width="15.81640625" style="82" customWidth="1"/>
    <col min="25" max="31" width="15.81640625" style="15" customWidth="1"/>
    <col min="32" max="32" width="42" style="15" customWidth="1"/>
    <col min="33" max="33" width="12.453125" style="148" customWidth="1"/>
    <col min="34" max="34" width="12.453125" style="160" customWidth="1"/>
    <col min="35" max="35" width="32.453125" style="15" customWidth="1"/>
    <col min="36" max="36" width="26" style="181" customWidth="1"/>
    <col min="37" max="37" width="31.453125" customWidth="1"/>
    <col min="38" max="38" width="45.1796875" customWidth="1"/>
    <col min="39" max="39" width="31" customWidth="1"/>
    <col min="40" max="41" width="40.36328125" style="182" customWidth="1"/>
    <col min="42" max="42" width="45.453125" style="183" customWidth="1"/>
    <col min="43" max="43" width="31" style="183" customWidth="1"/>
    <col min="44" max="44" width="28.453125" customWidth="1"/>
    <col min="45" max="45" width="24.36328125" customWidth="1"/>
    <col min="46" max="47" width="23.1796875" style="15" customWidth="1"/>
    <col min="48" max="48" width="16.6328125" style="15" customWidth="1"/>
    <col min="49" max="49" width="19.1796875" style="15" customWidth="1"/>
    <col min="50" max="52" width="7.6328125" style="15" customWidth="1"/>
    <col min="53" max="53" width="8.453125" style="15" customWidth="1"/>
    <col min="54" max="57" width="7.6328125" style="15" customWidth="1"/>
    <col min="58" max="16384" width="12.6328125" style="15"/>
  </cols>
  <sheetData>
    <row r="1" spans="1:62" ht="94" customHeight="1" x14ac:dyDescent="0.25">
      <c r="A1" s="154" t="s">
        <v>59</v>
      </c>
      <c r="B1" s="17" t="s">
        <v>4</v>
      </c>
      <c r="C1" s="17" t="s">
        <v>60</v>
      </c>
      <c r="D1" s="17" t="s">
        <v>61</v>
      </c>
      <c r="E1" s="17" t="s">
        <v>8</v>
      </c>
      <c r="F1" s="17" t="s">
        <v>62</v>
      </c>
      <c r="G1" s="17" t="s">
        <v>12</v>
      </c>
      <c r="H1" s="17" t="s">
        <v>14</v>
      </c>
      <c r="I1" s="150" t="s">
        <v>165</v>
      </c>
      <c r="J1" s="149" t="s">
        <v>67</v>
      </c>
      <c r="K1" s="194" t="s">
        <v>147</v>
      </c>
      <c r="L1" s="51" t="s">
        <v>63</v>
      </c>
      <c r="M1" s="150" t="s">
        <v>50</v>
      </c>
      <c r="N1" s="150" t="s">
        <v>51</v>
      </c>
      <c r="O1" s="150" t="s">
        <v>52</v>
      </c>
      <c r="P1" s="150" t="s">
        <v>68</v>
      </c>
      <c r="Q1" s="150" t="s">
        <v>53</v>
      </c>
      <c r="R1" s="195" t="s">
        <v>175</v>
      </c>
      <c r="S1" s="194" t="s">
        <v>64</v>
      </c>
      <c r="T1" s="17" t="s">
        <v>130</v>
      </c>
      <c r="U1" s="52" t="s">
        <v>131</v>
      </c>
      <c r="V1" s="52" t="s">
        <v>132</v>
      </c>
      <c r="W1" s="52" t="s">
        <v>133</v>
      </c>
      <c r="X1" s="146" t="s">
        <v>69</v>
      </c>
      <c r="Y1" s="147" t="s">
        <v>70</v>
      </c>
      <c r="Z1" s="17" t="s">
        <v>71</v>
      </c>
      <c r="AA1" s="85" t="s">
        <v>176</v>
      </c>
      <c r="AB1" s="84" t="s">
        <v>72</v>
      </c>
      <c r="AC1" s="84" t="s">
        <v>177</v>
      </c>
      <c r="AD1" s="84" t="s">
        <v>182</v>
      </c>
      <c r="AE1" s="193" t="s">
        <v>183</v>
      </c>
      <c r="AF1" s="53" t="s">
        <v>73</v>
      </c>
      <c r="AG1" s="53" t="s">
        <v>143</v>
      </c>
      <c r="AH1" s="159" t="s">
        <v>162</v>
      </c>
      <c r="AI1" s="53" t="s">
        <v>65</v>
      </c>
      <c r="AJ1" s="164" t="s">
        <v>116</v>
      </c>
      <c r="AK1" s="165" t="s">
        <v>108</v>
      </c>
      <c r="AL1" s="166" t="s">
        <v>109</v>
      </c>
      <c r="AM1" s="166" t="s">
        <v>110</v>
      </c>
      <c r="AN1" s="167" t="s">
        <v>111</v>
      </c>
      <c r="AO1" s="167" t="s">
        <v>112</v>
      </c>
      <c r="AP1" s="168" t="s">
        <v>113</v>
      </c>
      <c r="AQ1" s="168" t="s">
        <v>114</v>
      </c>
      <c r="AR1" s="169" t="s">
        <v>115</v>
      </c>
      <c r="AS1" s="170" t="s">
        <v>144</v>
      </c>
      <c r="AT1" s="145" t="s">
        <v>129</v>
      </c>
      <c r="AU1" s="53"/>
      <c r="AV1" s="53"/>
      <c r="AW1" s="53"/>
      <c r="AX1" s="54"/>
      <c r="AY1" s="54"/>
      <c r="AZ1" s="54"/>
      <c r="BA1" s="54"/>
      <c r="BB1" s="54"/>
      <c r="BC1" s="54"/>
      <c r="BD1" s="54"/>
      <c r="BE1" s="54"/>
      <c r="BF1" s="54"/>
      <c r="BG1" s="54"/>
      <c r="BH1" s="54"/>
      <c r="BI1" s="54"/>
      <c r="BJ1" s="54"/>
    </row>
    <row r="2" spans="1:62" ht="14.25" customHeight="1" x14ac:dyDescent="0.35">
      <c r="A2" s="55"/>
      <c r="B2" s="56"/>
      <c r="C2" s="56"/>
      <c r="D2" s="56"/>
      <c r="E2" s="56"/>
      <c r="F2" s="57"/>
      <c r="G2" s="66"/>
      <c r="H2" s="66"/>
      <c r="I2" s="185"/>
      <c r="J2" s="58"/>
      <c r="K2" s="58"/>
      <c r="L2" s="137"/>
      <c r="M2" s="137"/>
      <c r="N2" s="138"/>
      <c r="O2" s="138"/>
      <c r="P2" s="57"/>
      <c r="Q2" s="61"/>
      <c r="R2" s="61"/>
      <c r="S2" s="61"/>
      <c r="T2" s="60"/>
      <c r="U2" s="196"/>
      <c r="V2" s="62"/>
      <c r="W2" s="62"/>
      <c r="X2" s="76"/>
      <c r="Y2" s="61"/>
      <c r="Z2" s="61">
        <f>Tabel1[[#This Row],[prijs voorbij entry (%)]]-Tabel1[[#This Row],[Fictieve Stoploss (%)]]</f>
        <v>0.01</v>
      </c>
      <c r="AA2" s="64"/>
      <c r="AB2" s="59"/>
      <c r="AC2" s="59"/>
      <c r="AD2" s="59"/>
      <c r="AE2" s="59"/>
      <c r="AF2" s="99"/>
      <c r="AG2" s="152">
        <f>Tabel1[[#This Row],[eindtijd]]-Tabel1[[#This Row],[starttijd]]</f>
        <v>6.2499999985448085E-3</v>
      </c>
      <c r="AH2" s="157"/>
      <c r="AJ2" s="171">
        <f>$J2*(IF($M2="SL",IF($T2="",$Q2*Analysetool!B$3,$T2*Analysetool!B$3),$M2*Analysetool!B$3)+IF($N2="SL",IF($T2="",$Q2*Analysetool!B$4,$T2*Analysetool!B$4),$N2*Analysetool!B$4)+IF($O2="SL",IF($T2="",$Q2*Analysetool!B$5,$T2*Analysetool!B$5),$O2*Analysetool!B$5)+IF($P2="SL",IF($T2="",$Q2*Analysetool!B$6,$T2*Analysetool!B$6),$P2*Analysetool!B$6))-Tabel2[[#This Row],[fees (%)]]</f>
        <v>0</v>
      </c>
      <c r="AK2" s="172">
        <f>$J2*(IF($M2="SL",IF($U2="",$Q2*Analysetool!C$3,$U2*Analysetool!C$3),$M2*Analysetool!C$3)+IF($N2="SL",IF($U2="",$Q2*Analysetool!C$4,$U2*Analysetool!C$4),$N2*Analysetool!C$4)+IF($O2="SL",IF($U2="",$Q2*Analysetool!C$5,$U2*Analysetool!C$5),$O2*Analysetool!C$5)+IF($P2="SL",IF($U2="",$Q2*Analysetool!C$6,$U2*Analysetool!C$6),$P2*Analysetool!C$6))-Tabel2[[#This Row],[fees (%)]]</f>
        <v>0</v>
      </c>
      <c r="AL2" s="172">
        <f>$J2*(IF($M2="SL",IF($V2="",$Q2*Analysetool!D$3,$V2*Analysetool!D$3),$M2*Analysetool!D$3)+IF($N2="SL",IF($V2="",$Q2*Analysetool!D$4,$V2*Analysetool!D$4),$N2*Analysetool!D$4)+IF($O2="SL",IF($V2="",$Q2*Analysetool!D$5,$V2*Analysetool!D$5),$O2*Analysetool!D$5)+IF($P2="SL",IF($V2="",$Q2*Analysetool!D$6,$V2*Analysetool!D$6),$P2*Analysetool!D$6))-Tabel2[[#This Row],[fees (%)]]</f>
        <v>0</v>
      </c>
      <c r="AM2" s="172">
        <f>$J2*(IF($M2="SL",IF($W2="",$Q2*Analysetool!E$3,$W2*Analysetool!E$3),$M2*Analysetool!E$3)+IF($N2="SL",IF($W2="",$Q2*Analysetool!E$4,$W2*Analysetool!E$4),$N2*Analysetool!E$4)+IF($O2="SL",IF($W2="",$Q2*Analysetool!E$5,$W2*Analysetool!E$5),$O2*Analysetool!E$5)+IF($P2="SL",IF($W2="",$Q2*Analysetool!E$6,$W2*Analysetool!E$6),$P2*Analysetool!E$6))-Tabel2[[#This Row],[fees (%)]]</f>
        <v>0</v>
      </c>
      <c r="AN2" s="173">
        <f>$J2*(IF($M2="SL",IF($T2="",$Q2*Analysetool!F$3,$T2*Analysetool!F$3),$M2*Analysetool!F$3)+IF($N2="SL",IF($T2="",$Q2*Analysetool!F$4,$T2*Analysetool!F$4),$N2*Analysetool!F$4)+IF($O2="SL",IF($T2="",$Q2*Analysetool!F$5,$T2*Analysetool!F$5),$O2*Analysetool!F$5)+IF($P2="SL",IF($T2="",$Q2*Analysetool!F$6,$T2*Analysetool!F$6),$P2*Analysetool!F$6))-Tabel2[[#This Row],[fees (%)]]</f>
        <v>0</v>
      </c>
      <c r="AO2" s="173">
        <f>$J2*(IF($M2="SL",IF($T2="",$Q2*Analysetool!G$3,$T2*Analysetool!G$3),$M2*Analysetool!G$3)+IF($N2="SL",IF($T2="",$Q2*Analysetool!G$4,$T2*Analysetool!G$4),$N2*Analysetool!G$4)+IF($O2="SL",IF($T2="",$Q2*Analysetool!G$5,$T2*Analysetool!G$5),$O2*Analysetool!G$5)+IF($P2="SL",IF($T2="",$Q2*Analysetool!G$6,$T2*Analysetool!G$6),$P2*Analysetool!G$6))-Tabel2[[#This Row],[fees (%)]]</f>
        <v>0</v>
      </c>
      <c r="AP2" s="174">
        <f>IF(Analysetool!$H$8&lt;=$X2,Analysetool!$H$8*J2,Q2*J2)-Tabel2[[#This Row],[fees (%)]]</f>
        <v>0</v>
      </c>
      <c r="AQ2" s="174">
        <f>IF(Tabel2[[#This Row],[wick% van entry]]&lt;=Tabel2[[#This Row],[Stoploss optie 2 (%)]],Tabel2[[#This Row],[Stoploss optie 2 (%)]]*Tabel2[[#This Row],[leverage SLoptie 2]],IF(Analysetool!$I$8&lt;$X2,Analysetool!$I$8*K2,S2*K2))-Tabel2[[#This Row],[fees (%)]]</f>
        <v>0</v>
      </c>
      <c r="AR2" s="175">
        <f>IF(Q2*-1*Analysetool!$J$9&lt;=X2,Q2*-1*Analysetool!$J$9*J2,Q2*J2)-Tabel2[[#This Row],[fees (%)]]</f>
        <v>0</v>
      </c>
      <c r="AS2" s="176">
        <f>$K2*IF(Tabel2[[#This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f>
        <v>0</v>
      </c>
    </row>
    <row r="3" spans="1:62" ht="14.25" customHeight="1" x14ac:dyDescent="0.35">
      <c r="A3" s="55"/>
      <c r="B3" s="56"/>
      <c r="C3" s="56"/>
      <c r="D3" s="56"/>
      <c r="E3" s="56"/>
      <c r="F3" s="57"/>
      <c r="G3" s="66"/>
      <c r="H3" s="66"/>
      <c r="I3" s="185"/>
      <c r="J3" s="58"/>
      <c r="K3" s="58"/>
      <c r="L3" s="137"/>
      <c r="M3" s="137"/>
      <c r="N3" s="138"/>
      <c r="O3" s="138"/>
      <c r="P3" s="57"/>
      <c r="Q3" s="61"/>
      <c r="R3" s="61"/>
      <c r="S3" s="61"/>
      <c r="T3" s="60"/>
      <c r="U3" s="60"/>
      <c r="V3" s="62"/>
      <c r="W3" s="62"/>
      <c r="X3" s="76"/>
      <c r="Y3" s="61"/>
      <c r="Z3" s="61">
        <f>Tabel1[[#This Row],[prijs voorbij entry (%)]]-Tabel1[[#This Row],[Fictieve Stoploss (%)]]</f>
        <v>0.01</v>
      </c>
      <c r="AA3" s="64"/>
      <c r="AB3" s="59"/>
      <c r="AC3" s="59"/>
      <c r="AD3" s="59"/>
      <c r="AE3" s="59"/>
      <c r="AF3" s="99"/>
      <c r="AG3" s="152">
        <f>Tabel1[[#This Row],[eindtijd]]-Tabel1[[#This Row],[starttijd]]</f>
        <v>1.1111111110949423E-2</v>
      </c>
      <c r="AH3" s="157"/>
      <c r="AJ3" s="171">
        <f>$J3*(IF($M3="SL",IF($T3="",$Q3*Analysetool!B$3,$T3*Analysetool!B$3),$M3*Analysetool!B$3)+IF($N3="SL",IF($T3="",$Q3*Analysetool!B$4,$T3*Analysetool!B$4),$N3*Analysetool!B$4)+IF($O3="SL",IF($T3="",$Q3*Analysetool!B$5,$T3*Analysetool!B$5),$O3*Analysetool!B$5)+IF($P3="SL",IF($T3="",$Q3*Analysetool!B$6,$T3*Analysetool!B$6),$P3*Analysetool!B$6))-Tabel2[[#This Row],[fees (%)]]</f>
        <v>0</v>
      </c>
      <c r="AK3" s="172">
        <f>$J3*(IF($M3="SL",IF($U3="",$Q3*Analysetool!C$3,$U3*Analysetool!C$3),$M3*Analysetool!C$3)+IF($N3="SL",IF($U3="",$Q3*Analysetool!C$4,$U3*Analysetool!C$4),$N3*Analysetool!C$4)+IF($O3="SL",IF($U3="",$Q3*Analysetool!C$5,$U3*Analysetool!C$5),$O3*Analysetool!C$5)+IF($P3="SL",IF($U3="",$Q3*Analysetool!C$6,$U3*Analysetool!C$6),$P3*Analysetool!C$6))-Tabel2[[#This Row],[fees (%)]]</f>
        <v>0</v>
      </c>
      <c r="AL3" s="172">
        <f>$J3*(IF($M3="SL",IF($V3="",$Q3*Analysetool!D$3,$V3*Analysetool!D$3),$M3*Analysetool!D$3)+IF($N3="SL",IF($V3="",$Q3*Analysetool!D$4,$V3*Analysetool!D$4),$N3*Analysetool!D$4)+IF($O3="SL",IF($V3="",$Q3*Analysetool!D$5,$V3*Analysetool!D$5),$O3*Analysetool!D$5)+IF($P3="SL",IF($V3="",$Q3*Analysetool!D$6,$V3*Analysetool!D$6),$P3*Analysetool!D$6))-Tabel2[[#This Row],[fees (%)]]</f>
        <v>0</v>
      </c>
      <c r="AM3" s="172">
        <f>$J3*(IF($M3="SL",IF($W3="",$Q3*Analysetool!E$3,$W3*Analysetool!E$3),$M3*Analysetool!E$3)+IF($N3="SL",IF($W3="",$Q3*Analysetool!E$4,$W3*Analysetool!E$4),$N3*Analysetool!E$4)+IF($O3="SL",IF($W3="",$Q3*Analysetool!E$5,$W3*Analysetool!E$5),$O3*Analysetool!E$5)+IF($P3="SL",IF($W3="",$Q3*Analysetool!E$6,$W3*Analysetool!E$6),$P3*Analysetool!E$6))-Tabel2[[#This Row],[fees (%)]]</f>
        <v>0</v>
      </c>
      <c r="AN3" s="173">
        <f>$J3*(IF($M3="SL",IF($T3="",$Q3*Analysetool!F$3,$T3*Analysetool!F$3),$M3*Analysetool!F$3)+IF($N3="SL",IF($T3="",$Q3*Analysetool!F$4,$T3*Analysetool!F$4),$N3*Analysetool!F$4)+IF($O3="SL",IF($T3="",$Q3*Analysetool!F$5,$T3*Analysetool!F$5),$O3*Analysetool!F$5)+IF($P3="SL",IF($T3="",$Q3*Analysetool!F$6,$T3*Analysetool!F$6),$P3*Analysetool!F$6))-Tabel2[[#This Row],[fees (%)]]</f>
        <v>0</v>
      </c>
      <c r="AO3" s="173">
        <f>$J3*(IF($M3="SL",IF($T3="",$Q3*Analysetool!G$3,$T3*Analysetool!G$3),$M3*Analysetool!G$3)+IF($N3="SL",IF($T3="",$Q3*Analysetool!G$4,$T3*Analysetool!G$4),$N3*Analysetool!G$4)+IF($O3="SL",IF($T3="",$Q3*Analysetool!G$5,$T3*Analysetool!G$5),$O3*Analysetool!G$5)+IF($P3="SL",IF($T3="",$Q3*Analysetool!G$6,$T3*Analysetool!G$6),$P3*Analysetool!G$6))-Tabel2[[#This Row],[fees (%)]]</f>
        <v>0</v>
      </c>
      <c r="AP3" s="174">
        <f>IF(Analysetool!$H$8&lt;=$X3,Analysetool!$H$8*J3,Q3*J3)-Tabel2[[#This Row],[fees (%)]]</f>
        <v>0</v>
      </c>
      <c r="AQ3" s="174">
        <f>IF(Tabel2[[#This Row],[wick% van entry]]&lt;=Tabel2[[#This Row],[Stoploss optie 2 (%)]],Tabel2[[#This Row],[Stoploss optie 2 (%)]]*Tabel2[[#This Row],[leverage SLoptie 2]],IF(Analysetool!$I$8&lt;$X3,Analysetool!$I$8*K3,S3*K3))-Tabel2[[#This Row],[fees (%)]]</f>
        <v>0</v>
      </c>
      <c r="AR3" s="175">
        <f>IF(Q3*-1*Analysetool!$J$9&lt;=X3,Q3*-1*Analysetool!$J$9*J3,Q3*J3)-Tabel2[[#This Row],[fees (%)]]</f>
        <v>0</v>
      </c>
      <c r="AS3" s="176">
        <f>$K3*IF(Tabel2[[#This Row],[wick% van entry]]&lt;=Tabel2[[#This Row],[Stoploss optie 2 (%)]],Tabel2[[#This Row],[Stoploss optie 2 (%)]],(IF($M3="SL",IF($T3="",$S3*Analysetool!C$3,$T3*Analysetool!C$3),$M3*Analysetool!C$3)+IF($N3="SL",IF($T3="",$S3*Analysetool!C$4,$T3*Analysetool!C$4),$N3*Analysetool!C$4)+IF($O3="SL",IF($T3="",$S3*Analysetool!C$5,$T3*Analysetool!C$5),$O3*Analysetool!C$5)+IF($P3="SL",IF($T3="",$S3*Analysetool!C$6,$T3*Analysetool!C$6),$P3*Analysetool!C$6)))-Tabel2[[#This Row],[fees (%)]]</f>
        <v>0</v>
      </c>
    </row>
    <row r="4" spans="1:62" ht="14.25" customHeight="1" x14ac:dyDescent="0.35">
      <c r="A4" s="55"/>
      <c r="B4" s="56"/>
      <c r="C4" s="56"/>
      <c r="D4" s="56"/>
      <c r="E4" s="56"/>
      <c r="F4" s="57"/>
      <c r="G4" s="67"/>
      <c r="H4" s="67"/>
      <c r="I4" s="185"/>
      <c r="J4" s="58"/>
      <c r="K4" s="68"/>
      <c r="L4" s="137"/>
      <c r="M4" s="137"/>
      <c r="N4" s="138"/>
      <c r="O4" s="138"/>
      <c r="P4" s="57"/>
      <c r="Q4" s="61"/>
      <c r="R4" s="61"/>
      <c r="S4" s="59"/>
      <c r="T4" s="60"/>
      <c r="U4" s="60"/>
      <c r="V4" s="62"/>
      <c r="W4" s="62"/>
      <c r="X4" s="76"/>
      <c r="Y4" s="61"/>
      <c r="Z4" s="61">
        <f>Tabel1[[#This Row],[prijs voorbij entry (%)]]-Tabel1[[#This Row],[Fictieve Stoploss (%)]]</f>
        <v>2.5000000000000001E-2</v>
      </c>
      <c r="AA4" s="64"/>
      <c r="AB4" s="59"/>
      <c r="AC4" s="59"/>
      <c r="AD4" s="59"/>
      <c r="AE4" s="59"/>
      <c r="AF4" s="99"/>
      <c r="AG4" s="152">
        <f>Tabel1[[#This Row],[eindtijd]]-Tabel1[[#This Row],[starttijd]]</f>
        <v>3.4027777779556345E-2</v>
      </c>
      <c r="AH4" s="157"/>
      <c r="AJ4" s="171">
        <f>$J4*(IF($M4="SL",IF($T4="",$Q4*Analysetool!B$3,$T4*Analysetool!B$3),$M4*Analysetool!B$3)+IF($N4="SL",IF($T4="",$Q4*Analysetool!B$4,$T4*Analysetool!B$4),$N4*Analysetool!B$4)+IF($O4="SL",IF($T4="",$Q4*Analysetool!B$5,$T4*Analysetool!B$5),$O4*Analysetool!B$5)+IF($P4="SL",IF($T4="",$Q4*Analysetool!B$6,$T4*Analysetool!B$6),$P4*Analysetool!B$6))-Tabel2[[#This Row],[fees (%)]]</f>
        <v>0</v>
      </c>
      <c r="AK4" s="172">
        <f>$J4*(IF($M4="SL",IF($U4="",$Q4*Analysetool!C$3,$U4*Analysetool!C$3),$M4*Analysetool!C$3)+IF($N4="SL",IF($U4="",$Q4*Analysetool!C$4,$U4*Analysetool!C$4),$N4*Analysetool!C$4)+IF($O4="SL",IF($U4="",$Q4*Analysetool!C$5,$U4*Analysetool!C$5),$O4*Analysetool!C$5)+IF($P4="SL",IF($U4="",$Q4*Analysetool!C$6,$U4*Analysetool!C$6),$P4*Analysetool!C$6))-Tabel2[[#This Row],[fees (%)]]</f>
        <v>0</v>
      </c>
      <c r="AL4" s="172">
        <f>$J4*(IF($M4="SL",IF($V4="",$Q4*Analysetool!D$3,$V4*Analysetool!D$3),$M4*Analysetool!D$3)+IF($N4="SL",IF($V4="",$Q4*Analysetool!D$4,$V4*Analysetool!D$4),$N4*Analysetool!D$4)+IF($O4="SL",IF($V4="",$Q4*Analysetool!D$5,$V4*Analysetool!D$5),$O4*Analysetool!D$5)+IF($P4="SL",IF($V4="",$Q4*Analysetool!D$6,$V4*Analysetool!D$6),$P4*Analysetool!D$6))-Tabel2[[#This Row],[fees (%)]]</f>
        <v>0</v>
      </c>
      <c r="AM4" s="172">
        <f>$J4*(IF($M4="SL",IF($W4="",$Q4*Analysetool!E$3,$W4*Analysetool!E$3),$M4*Analysetool!E$3)+IF($N4="SL",IF($W4="",$Q4*Analysetool!E$4,$W4*Analysetool!E$4),$N4*Analysetool!E$4)+IF($O4="SL",IF($W4="",$Q4*Analysetool!E$5,$W4*Analysetool!E$5),$O4*Analysetool!E$5)+IF($P4="SL",IF($W4="",$Q4*Analysetool!E$6,$W4*Analysetool!E$6),$P4*Analysetool!E$6))-Tabel2[[#This Row],[fees (%)]]</f>
        <v>0</v>
      </c>
      <c r="AN4" s="173">
        <f>$J4*(IF($M4="SL",IF($T4="",$Q4*Analysetool!F$3,$T4*Analysetool!F$3),$M4*Analysetool!F$3)+IF($N4="SL",IF($T4="",$Q4*Analysetool!F$4,$T4*Analysetool!F$4),$N4*Analysetool!F$4)+IF($O4="SL",IF($T4="",$Q4*Analysetool!F$5,$T4*Analysetool!F$5),$O4*Analysetool!F$5)+IF($P4="SL",IF($T4="",$Q4*Analysetool!F$6,$T4*Analysetool!F$6),$P4*Analysetool!F$6))-Tabel2[[#This Row],[fees (%)]]</f>
        <v>0</v>
      </c>
      <c r="AO4" s="173">
        <f>$J4*(IF($M4="SL",IF($T4="",$Q4*Analysetool!G$3,$T4*Analysetool!G$3),$M4*Analysetool!G$3)+IF($N4="SL",IF($T4="",$Q4*Analysetool!G$4,$T4*Analysetool!G$4),$N4*Analysetool!G$4)+IF($O4="SL",IF($T4="",$Q4*Analysetool!G$5,$T4*Analysetool!G$5),$O4*Analysetool!G$5)+IF($P4="SL",IF($T4="",$Q4*Analysetool!G$6,$T4*Analysetool!G$6),$P4*Analysetool!G$6))-Tabel2[[#This Row],[fees (%)]]</f>
        <v>0</v>
      </c>
      <c r="AP4" s="174">
        <f>IF(Analysetool!$H$8&lt;=$X4,Analysetool!$H$8*J4,Q4*J4)-Tabel2[[#This Row],[fees (%)]]</f>
        <v>0</v>
      </c>
      <c r="AQ4" s="174">
        <f>IF(Tabel2[[#This Row],[wick% van entry]]&lt;=Tabel2[[#This Row],[Stoploss optie 2 (%)]],Tabel2[[#This Row],[Stoploss optie 2 (%)]]*Tabel2[[#This Row],[leverage SLoptie 2]],IF(Analysetool!$I$8&lt;$X4,Analysetool!$I$8*K4,S4*K4))-Tabel2[[#This Row],[fees (%)]]</f>
        <v>0</v>
      </c>
      <c r="AR4" s="175">
        <f>IF(Q4*-1*Analysetool!$J$9&lt;=X4,Q4*-1*Analysetool!$J$9*J4,Q4*J4)-Tabel2[[#This Row],[fees (%)]]</f>
        <v>0</v>
      </c>
      <c r="AS4" s="176">
        <f>$K4*IF(Tabel2[[#This Row],[wick% van entry]]&lt;=Tabel2[[#This Row],[Stoploss optie 2 (%)]],Tabel2[[#This Row],[Stoploss optie 2 (%)]],(IF($M4="SL",IF($T4="",$S4*Analysetool!C$3,$T4*Analysetool!C$3),$M4*Analysetool!C$3)+IF($N4="SL",IF($T4="",$S4*Analysetool!C$4,$T4*Analysetool!C$4),$N4*Analysetool!C$4)+IF($O4="SL",IF($T4="",$S4*Analysetool!C$5,$T4*Analysetool!C$5),$O4*Analysetool!C$5)+IF($P4="SL",IF($T4="",$S4*Analysetool!C$6,$T4*Analysetool!C$6),$P4*Analysetool!C$6)))-Tabel2[[#This Row],[fees (%)]]</f>
        <v>0</v>
      </c>
    </row>
    <row r="5" spans="1:62" ht="14.25" customHeight="1" x14ac:dyDescent="0.35">
      <c r="A5" s="109"/>
      <c r="B5" s="110"/>
      <c r="C5" s="110"/>
      <c r="D5" s="110"/>
      <c r="E5" s="110"/>
      <c r="F5" s="111"/>
      <c r="G5" s="120"/>
      <c r="H5" s="120"/>
      <c r="I5" s="120"/>
      <c r="J5" s="112"/>
      <c r="K5" s="112"/>
      <c r="L5" s="113"/>
      <c r="M5" s="113"/>
      <c r="N5" s="114"/>
      <c r="O5" s="114"/>
      <c r="P5" s="110"/>
      <c r="Q5" s="115"/>
      <c r="R5" s="115"/>
      <c r="S5" s="115"/>
      <c r="T5" s="114"/>
      <c r="U5" s="114"/>
      <c r="V5" s="116"/>
      <c r="W5" s="116"/>
      <c r="X5" s="117"/>
      <c r="Y5" s="115"/>
      <c r="Z5" s="61">
        <f>Tabel1[[#This Row],[prijs voorbij entry (%)]]-Tabel1[[#This Row],[Fictieve Stoploss (%)]]</f>
        <v>0</v>
      </c>
      <c r="AA5" s="118"/>
      <c r="AB5" s="113"/>
      <c r="AC5" s="113"/>
      <c r="AD5" s="113"/>
      <c r="AE5" s="113"/>
      <c r="AF5" s="119"/>
      <c r="AG5" s="152">
        <f>Tabel1[[#This Row],[eindtijd]]-Tabel1[[#This Row],[starttijd]]</f>
        <v>3.5416666665696539E-2</v>
      </c>
      <c r="AH5" s="158"/>
      <c r="AJ5" s="171">
        <f>$J5*(IF($M5="SL",IF($T5="",$Q5*Analysetool!B$3,$T5*Analysetool!B$3),$M5*Analysetool!B$3)+IF($N5="SL",IF($T5="",$Q5*Analysetool!B$4,$T5*Analysetool!B$4),$N5*Analysetool!B$4)+IF($O5="SL",IF($T5="",$Q5*Analysetool!B$5,$T5*Analysetool!B$5),$O5*Analysetool!B$5)+IF($P5="SL",IF($T5="",$Q5*Analysetool!B$6,$T5*Analysetool!B$6),$P5*Analysetool!B$6))-Tabel2[[#This Row],[fees (%)]]</f>
        <v>0</v>
      </c>
      <c r="AK5" s="172">
        <f>$J5*(IF($M5="SL",IF($U5="",$Q5*Analysetool!C$3,$U5*Analysetool!C$3),$M5*Analysetool!C$3)+IF($N5="SL",IF($U5="",$Q5*Analysetool!C$4,$U5*Analysetool!C$4),$N5*Analysetool!C$4)+IF($O5="SL",IF($U5="",$Q5*Analysetool!C$5,$U5*Analysetool!C$5),$O5*Analysetool!C$5)+IF($P5="SL",IF($U5="",$Q5*Analysetool!C$6,$U5*Analysetool!C$6),$P5*Analysetool!C$6))-Tabel2[[#This Row],[fees (%)]]</f>
        <v>0</v>
      </c>
      <c r="AL5" s="172">
        <f>$J5*(IF($M5="SL",IF($V5="",$Q5*Analysetool!D$3,$V5*Analysetool!D$3),$M5*Analysetool!D$3)+IF($N5="SL",IF($V5="",$Q5*Analysetool!D$4,$V5*Analysetool!D$4),$N5*Analysetool!D$4)+IF($O5="SL",IF($V5="",$Q5*Analysetool!D$5,$V5*Analysetool!D$5),$O5*Analysetool!D$5)+IF($P5="SL",IF($V5="",$Q5*Analysetool!D$6,$V5*Analysetool!D$6),$P5*Analysetool!D$6))-Tabel2[[#This Row],[fees (%)]]</f>
        <v>0</v>
      </c>
      <c r="AM5" s="172">
        <f>$J5*(IF($M5="SL",IF($W5="",$Q5*Analysetool!E$3,$W5*Analysetool!E$3),$M5*Analysetool!E$3)+IF($N5="SL",IF($W5="",$Q5*Analysetool!E$4,$W5*Analysetool!E$4),$N5*Analysetool!E$4)+IF($O5="SL",IF($W5="",$Q5*Analysetool!E$5,$W5*Analysetool!E$5),$O5*Analysetool!E$5)+IF($P5="SL",IF($W5="",$Q5*Analysetool!E$6,$W5*Analysetool!E$6),$P5*Analysetool!E$6))-Tabel2[[#This Row],[fees (%)]]</f>
        <v>0</v>
      </c>
      <c r="AN5" s="173">
        <f>$J5*(IF($M5="SL",IF($T5="",$Q5*Analysetool!F$3,$T5*Analysetool!F$3),$M5*Analysetool!F$3)+IF($N5="SL",IF($T5="",$Q5*Analysetool!F$4,$T5*Analysetool!F$4),$N5*Analysetool!F$4)+IF($O5="SL",IF($T5="",$Q5*Analysetool!F$5,$T5*Analysetool!F$5),$O5*Analysetool!F$5)+IF($P5="SL",IF($T5="",$Q5*Analysetool!F$6,$T5*Analysetool!F$6),$P5*Analysetool!F$6))-Tabel2[[#This Row],[fees (%)]]</f>
        <v>0</v>
      </c>
      <c r="AO5" s="173">
        <f>$J5*(IF($M5="SL",IF($T5="",$Q5*Analysetool!G$3,$T5*Analysetool!G$3),$M5*Analysetool!G$3)+IF($N5="SL",IF($T5="",$Q5*Analysetool!G$4,$T5*Analysetool!G$4),$N5*Analysetool!G$4)+IF($O5="SL",IF($T5="",$Q5*Analysetool!G$5,$T5*Analysetool!G$5),$O5*Analysetool!G$5)+IF($P5="SL",IF($T5="",$Q5*Analysetool!G$6,$T5*Analysetool!G$6),$P5*Analysetool!G$6))-Tabel2[[#This Row],[fees (%)]]</f>
        <v>0</v>
      </c>
      <c r="AP5" s="174">
        <f>IF(Analysetool!$H$8&lt;=$X5,Analysetool!$H$8*J5,Q5*J5)-Tabel2[[#This Row],[fees (%)]]</f>
        <v>0</v>
      </c>
      <c r="AQ5" s="174">
        <f>IF(Tabel2[[#This Row],[wick% van entry]]&lt;=Tabel2[[#This Row],[Stoploss optie 2 (%)]],Tabel2[[#This Row],[Stoploss optie 2 (%)]]*Tabel2[[#This Row],[leverage SLoptie 2]],IF(Analysetool!$I$8&lt;$X5,Analysetool!$I$8*K5,S5*K5))-Tabel2[[#This Row],[fees (%)]]</f>
        <v>0</v>
      </c>
      <c r="AR5" s="175">
        <f>IF(Q5*-1*Analysetool!$J$9&lt;=X5,Q5*-1*Analysetool!$J$9*J5,Q5*J5)-Tabel2[[#This Row],[fees (%)]]</f>
        <v>0</v>
      </c>
      <c r="AS5" s="176">
        <f>$K5*IF(Tabel2[[#This Row],[wick% van entry]]&lt;=Tabel2[[#This Row],[Stoploss optie 2 (%)]],Tabel2[[#This Row],[Stoploss optie 2 (%)]],(IF($M5="SL",IF($T5="",$S5*Analysetool!C$3,$T5*Analysetool!C$3),$M5*Analysetool!C$3)+IF($N5="SL",IF($T5="",$S5*Analysetool!C$4,$T5*Analysetool!C$4),$N5*Analysetool!C$4)+IF($O5="SL",IF($T5="",$S5*Analysetool!C$5,$T5*Analysetool!C$5),$O5*Analysetool!C$5)+IF($P5="SL",IF($T5="",$S5*Analysetool!C$6,$T5*Analysetool!C$6),$P5*Analysetool!C$6)))-Tabel2[[#This Row],[fees (%)]]</f>
        <v>0</v>
      </c>
      <c r="AV5" s="65"/>
      <c r="AW5" s="65"/>
    </row>
    <row r="6" spans="1:62" ht="14.25" customHeight="1" x14ac:dyDescent="0.35">
      <c r="A6" s="55"/>
      <c r="B6" s="56"/>
      <c r="C6" s="56"/>
      <c r="D6" s="56"/>
      <c r="E6" s="56"/>
      <c r="F6" s="57"/>
      <c r="G6" s="66"/>
      <c r="H6" s="66"/>
      <c r="I6" s="185"/>
      <c r="J6" s="58"/>
      <c r="K6" s="58"/>
      <c r="L6" s="137"/>
      <c r="M6" s="137"/>
      <c r="N6" s="138"/>
      <c r="O6" s="138"/>
      <c r="P6" s="57"/>
      <c r="Q6" s="61"/>
      <c r="R6" s="61"/>
      <c r="S6" s="61"/>
      <c r="T6" s="60"/>
      <c r="U6" s="196"/>
      <c r="V6" s="62"/>
      <c r="W6" s="62"/>
      <c r="X6" s="76"/>
      <c r="Y6" s="115"/>
      <c r="Z6" s="61">
        <f>Tabel1[[#This Row],[prijs voorbij entry (%)]]-Tabel1[[#This Row],[Fictieve Stoploss (%)]]</f>
        <v>1.7000000000000001E-2</v>
      </c>
      <c r="AA6" s="118"/>
      <c r="AB6" s="113"/>
      <c r="AC6" s="113"/>
      <c r="AD6" s="113"/>
      <c r="AE6" s="113"/>
      <c r="AF6" s="119"/>
      <c r="AG6" s="152">
        <f>Tabel1[[#This Row],[eindtijd]]-Tabel1[[#This Row],[starttijd]]</f>
        <v>1.3888888890505768E-2</v>
      </c>
      <c r="AH6" s="158"/>
      <c r="AJ6" s="171">
        <f>$J6*(IF($M6="SL",IF($T6="",$Q6*Analysetool!B$3,$T6*Analysetool!B$3),$M6*Analysetool!B$3)+IF($N6="SL",IF($T6="",$Q6*Analysetool!B$4,$T6*Analysetool!B$4),$N6*Analysetool!B$4)+IF($O6="SL",IF($T6="",$Q6*Analysetool!B$5,$T6*Analysetool!B$5),$O6*Analysetool!B$5)+IF($P6="SL",IF($T6="",$Q6*Analysetool!B$6,$T6*Analysetool!B$6),$P6*Analysetool!B$6))-Tabel2[[#This Row],[fees (%)]]</f>
        <v>0</v>
      </c>
      <c r="AK6" s="172">
        <f>$J6*(IF($M6="SL",IF($U6="",$Q6*Analysetool!C$3,$U6*Analysetool!C$3),$M6*Analysetool!C$3)+IF($N6="SL",IF($U6="",$Q6*Analysetool!C$4,$U6*Analysetool!C$4),$N6*Analysetool!C$4)+IF($O6="SL",IF($U6="",$Q6*Analysetool!C$5,$U6*Analysetool!C$5),$O6*Analysetool!C$5)+IF($P6="SL",IF($U6="",$Q6*Analysetool!C$6,$U6*Analysetool!C$6),$P6*Analysetool!C$6))-Tabel2[[#This Row],[fees (%)]]</f>
        <v>0</v>
      </c>
      <c r="AL6" s="172">
        <f>$J6*(IF($M6="SL",IF($V6="",$Q6*Analysetool!D$3,$V6*Analysetool!D$3),$M6*Analysetool!D$3)+IF($N6="SL",IF($V6="",$Q6*Analysetool!D$4,$V6*Analysetool!D$4),$N6*Analysetool!D$4)+IF($O6="SL",IF($V6="",$Q6*Analysetool!D$5,$V6*Analysetool!D$5),$O6*Analysetool!D$5)+IF($P6="SL",IF($V6="",$Q6*Analysetool!D$6,$V6*Analysetool!D$6),$P6*Analysetool!D$6))-Tabel2[[#This Row],[fees (%)]]</f>
        <v>0</v>
      </c>
      <c r="AM6" s="172">
        <f>$J6*(IF($M6="SL",IF($W6="",$Q6*Analysetool!E$3,$W6*Analysetool!E$3),$M6*Analysetool!E$3)+IF($N6="SL",IF($W6="",$Q6*Analysetool!E$4,$W6*Analysetool!E$4),$N6*Analysetool!E$4)+IF($O6="SL",IF($W6="",$Q6*Analysetool!E$5,$W6*Analysetool!E$5),$O6*Analysetool!E$5)+IF($P6="SL",IF($W6="",$Q6*Analysetool!E$6,$W6*Analysetool!E$6),$P6*Analysetool!E$6))-Tabel2[[#This Row],[fees (%)]]</f>
        <v>0</v>
      </c>
      <c r="AN6" s="173">
        <f>$J6*(IF($M6="SL",IF($T6="",$Q6*Analysetool!F$3,$T6*Analysetool!F$3),$M6*Analysetool!F$3)+IF($N6="SL",IF($T6="",$Q6*Analysetool!F$4,$T6*Analysetool!F$4),$N6*Analysetool!F$4)+IF($O6="SL",IF($T6="",$Q6*Analysetool!F$5,$T6*Analysetool!F$5),$O6*Analysetool!F$5)+IF($P6="SL",IF($T6="",$Q6*Analysetool!F$6,$T6*Analysetool!F$6),$P6*Analysetool!F$6))-Tabel2[[#This Row],[fees (%)]]</f>
        <v>0</v>
      </c>
      <c r="AO6" s="173">
        <f>$J6*(IF($M6="SL",IF($T6="",$Q6*Analysetool!G$3,$T6*Analysetool!G$3),$M6*Analysetool!G$3)+IF($N6="SL",IF($T6="",$Q6*Analysetool!G$4,$T6*Analysetool!G$4),$N6*Analysetool!G$4)+IF($O6="SL",IF($T6="",$Q6*Analysetool!G$5,$T6*Analysetool!G$5),$O6*Analysetool!G$5)+IF($P6="SL",IF($T6="",$Q6*Analysetool!G$6,$T6*Analysetool!G$6),$P6*Analysetool!G$6))-Tabel2[[#This Row],[fees (%)]]</f>
        <v>0</v>
      </c>
      <c r="AP6" s="174">
        <f>IF(Analysetool!$H$8&lt;=$X6,Analysetool!$H$8*J6,Q6*J6)-Tabel2[[#This Row],[fees (%)]]</f>
        <v>0</v>
      </c>
      <c r="AQ6" s="174">
        <f>IF(Tabel2[[#This Row],[wick% van entry]]&lt;=Tabel2[[#This Row],[Stoploss optie 2 (%)]],Tabel2[[#This Row],[Stoploss optie 2 (%)]]*Tabel2[[#This Row],[leverage SLoptie 2]],IF(Analysetool!$I$8&lt;$X6,Analysetool!$I$8*K6,S6*K6))-Tabel2[[#This Row],[fees (%)]]</f>
        <v>0</v>
      </c>
      <c r="AR6" s="175">
        <f>IF(Q6*-1*Analysetool!$J$9&lt;=X6,Q6*-1*Analysetool!$J$9*J6,Q6*J6)-Tabel2[[#This Row],[fees (%)]]</f>
        <v>0</v>
      </c>
      <c r="AS6" s="176">
        <f>$K6*IF(Tabel2[[#This Row],[wick% van entry]]&lt;=Tabel2[[#This Row],[Stoploss optie 2 (%)]],Tabel2[[#This Row],[Stoploss optie 2 (%)]],(IF($M6="SL",IF($T6="",$S6*Analysetool!C$3,$T6*Analysetool!C$3),$M6*Analysetool!C$3)+IF($N6="SL",IF($T6="",$S6*Analysetool!C$4,$T6*Analysetool!C$4),$N6*Analysetool!C$4)+IF($O6="SL",IF($T6="",$S6*Analysetool!C$5,$T6*Analysetool!C$5),$O6*Analysetool!C$5)+IF($P6="SL",IF($T6="",$S6*Analysetool!C$6,$T6*Analysetool!C$6),$P6*Analysetool!C$6)))-Tabel2[[#This Row],[fees (%)]]</f>
        <v>0</v>
      </c>
      <c r="AV6" s="65"/>
      <c r="AW6" s="65"/>
    </row>
    <row r="7" spans="1:62" ht="14.25" customHeight="1" x14ac:dyDescent="0.35">
      <c r="A7" s="109"/>
      <c r="B7" s="110"/>
      <c r="C7" s="110"/>
      <c r="D7" s="110"/>
      <c r="E7" s="110"/>
      <c r="F7" s="111"/>
      <c r="G7" s="120"/>
      <c r="H7" s="120"/>
      <c r="I7" s="120"/>
      <c r="J7" s="112"/>
      <c r="K7" s="112"/>
      <c r="L7" s="113"/>
      <c r="M7" s="115"/>
      <c r="N7" s="117"/>
      <c r="O7" s="117"/>
      <c r="P7" s="110"/>
      <c r="Q7" s="115"/>
      <c r="R7" s="115"/>
      <c r="S7" s="115"/>
      <c r="T7" s="114"/>
      <c r="U7" s="114"/>
      <c r="V7" s="116"/>
      <c r="W7" s="116"/>
      <c r="X7" s="117"/>
      <c r="Y7" s="115"/>
      <c r="Z7" s="61">
        <f>Tabel1[[#This Row],[prijs voorbij entry (%)]]-Tabel1[[#This Row],[Fictieve Stoploss (%)]]</f>
        <v>1.4999999999999999E-2</v>
      </c>
      <c r="AA7" s="118"/>
      <c r="AB7" s="113"/>
      <c r="AC7" s="113"/>
      <c r="AD7" s="113"/>
      <c r="AE7" s="113"/>
      <c r="AF7" s="119"/>
      <c r="AG7" s="152">
        <f>Tabel1[[#This Row],[eindtijd]]-Tabel1[[#This Row],[starttijd]]</f>
        <v>1.3888888890505768E-2</v>
      </c>
      <c r="AH7" s="158"/>
      <c r="AJ7" s="171">
        <f>$J7*(IF($M7="SL",IF($T7="",$Q7*Analysetool!B$3,$T7*Analysetool!B$3),$M7*Analysetool!B$3)+IF($N7="SL",IF($T7="",$Q7*Analysetool!B$4,$T7*Analysetool!B$4),$N7*Analysetool!B$4)+IF($O7="SL",IF($T7="",$Q7*Analysetool!B$5,$T7*Analysetool!B$5),$O7*Analysetool!B$5)+IF($P7="SL",IF($T7="",$Q7*Analysetool!B$6,$T7*Analysetool!B$6),$P7*Analysetool!B$6))-Tabel2[[#This Row],[fees (%)]]</f>
        <v>0</v>
      </c>
      <c r="AK7" s="172">
        <f>$J7*(IF($M7="SL",IF($U7="",$Q7*Analysetool!C$3,$U7*Analysetool!C$3),$M7*Analysetool!C$3)+IF($N7="SL",IF($U7="",$Q7*Analysetool!C$4,$U7*Analysetool!C$4),$N7*Analysetool!C$4)+IF($O7="SL",IF($U7="",$Q7*Analysetool!C$5,$U7*Analysetool!C$5),$O7*Analysetool!C$5)+IF($P7="SL",IF($U7="",$Q7*Analysetool!C$6,$U7*Analysetool!C$6),$P7*Analysetool!C$6))-Tabel2[[#This Row],[fees (%)]]</f>
        <v>0</v>
      </c>
      <c r="AL7" s="172">
        <f>$J7*(IF($M7="SL",IF($V7="",$Q7*Analysetool!D$3,$V7*Analysetool!D$3),$M7*Analysetool!D$3)+IF($N7="SL",IF($V7="",$Q7*Analysetool!D$4,$V7*Analysetool!D$4),$N7*Analysetool!D$4)+IF($O7="SL",IF($V7="",$Q7*Analysetool!D$5,$V7*Analysetool!D$5),$O7*Analysetool!D$5)+IF($P7="SL",IF($V7="",$Q7*Analysetool!D$6,$V7*Analysetool!D$6),$P7*Analysetool!D$6))-Tabel2[[#This Row],[fees (%)]]</f>
        <v>0</v>
      </c>
      <c r="AM7" s="172">
        <f>$J7*(IF($M7="SL",IF($W7="",$Q7*Analysetool!E$3,$W7*Analysetool!E$3),$M7*Analysetool!E$3)+IF($N7="SL",IF($W7="",$Q7*Analysetool!E$4,$W7*Analysetool!E$4),$N7*Analysetool!E$4)+IF($O7="SL",IF($W7="",$Q7*Analysetool!E$5,$W7*Analysetool!E$5),$O7*Analysetool!E$5)+IF($P7="SL",IF($W7="",$Q7*Analysetool!E$6,$W7*Analysetool!E$6),$P7*Analysetool!E$6))-Tabel2[[#This Row],[fees (%)]]</f>
        <v>0</v>
      </c>
      <c r="AN7" s="173">
        <f>$J7*(IF($M7="SL",IF($T7="",$Q7*Analysetool!F$3,$T7*Analysetool!F$3),$M7*Analysetool!F$3)+IF($N7="SL",IF($T7="",$Q7*Analysetool!F$4,$T7*Analysetool!F$4),$N7*Analysetool!F$4)+IF($O7="SL",IF($T7="",$Q7*Analysetool!F$5,$T7*Analysetool!F$5),$O7*Analysetool!F$5)+IF($P7="SL",IF($T7="",$Q7*Analysetool!F$6,$T7*Analysetool!F$6),$P7*Analysetool!F$6))-Tabel2[[#This Row],[fees (%)]]</f>
        <v>0</v>
      </c>
      <c r="AO7" s="173">
        <f>$J7*(IF($M7="SL",IF($T7="",$Q7*Analysetool!G$3,$T7*Analysetool!G$3),$M7*Analysetool!G$3)+IF($N7="SL",IF($T7="",$Q7*Analysetool!G$4,$T7*Analysetool!G$4),$N7*Analysetool!G$4)+IF($O7="SL",IF($T7="",$Q7*Analysetool!G$5,$T7*Analysetool!G$5),$O7*Analysetool!G$5)+IF($P7="SL",IF($T7="",$Q7*Analysetool!G$6,$T7*Analysetool!G$6),$P7*Analysetool!G$6))-Tabel2[[#This Row],[fees (%)]]</f>
        <v>0</v>
      </c>
      <c r="AP7" s="174">
        <f>IF(Analysetool!$H$8&lt;=$X7,Analysetool!$H$8*J7,Q7*J7)-Tabel2[[#This Row],[fees (%)]]</f>
        <v>0</v>
      </c>
      <c r="AQ7" s="174">
        <f>IF(Tabel2[[#This Row],[wick% van entry]]&lt;=Tabel2[[#This Row],[Stoploss optie 2 (%)]],Tabel2[[#This Row],[Stoploss optie 2 (%)]]*Tabel2[[#This Row],[leverage SLoptie 2]],IF(Analysetool!$I$8&lt;$X7,Analysetool!$I$8*K7,S7*K7))-Tabel2[[#This Row],[fees (%)]]</f>
        <v>0</v>
      </c>
      <c r="AR7" s="175">
        <f>IF(Q7*-1*Analysetool!$J$9&lt;=X7,Q7*-1*Analysetool!$J$9*J7,Q7*J7)-Tabel2[[#This Row],[fees (%)]]</f>
        <v>0</v>
      </c>
      <c r="AS7" s="176">
        <f>$K7*IF(Tabel2[[#This Row],[wick% van entry]]&lt;=Tabel2[[#This Row],[Stoploss optie 2 (%)]],Tabel2[[#This Row],[Stoploss optie 2 (%)]],(IF($M7="SL",IF($T7="",$S7*Analysetool!C$3,$T7*Analysetool!C$3),$M7*Analysetool!C$3)+IF($N7="SL",IF($T7="",$S7*Analysetool!C$4,$T7*Analysetool!C$4),$N7*Analysetool!C$4)+IF($O7="SL",IF($T7="",$S7*Analysetool!C$5,$T7*Analysetool!C$5),$O7*Analysetool!C$5)+IF($P7="SL",IF($T7="",$S7*Analysetool!C$6,$T7*Analysetool!C$6),$P7*Analysetool!C$6)))-Tabel2[[#This Row],[fees (%)]]</f>
        <v>0</v>
      </c>
      <c r="AV7" s="65"/>
      <c r="AW7" s="65"/>
    </row>
    <row r="8" spans="1:62" ht="14.25" customHeight="1" x14ac:dyDescent="0.35">
      <c r="A8" s="109"/>
      <c r="B8" s="110"/>
      <c r="C8" s="110"/>
      <c r="D8" s="110"/>
      <c r="E8" s="110"/>
      <c r="F8" s="111"/>
      <c r="G8" s="120"/>
      <c r="H8" s="120"/>
      <c r="I8" s="120"/>
      <c r="J8" s="112"/>
      <c r="K8" s="112"/>
      <c r="L8" s="113"/>
      <c r="M8" s="115"/>
      <c r="N8" s="117"/>
      <c r="O8" s="114"/>
      <c r="P8" s="110"/>
      <c r="Q8" s="115"/>
      <c r="R8" s="115"/>
      <c r="S8" s="115"/>
      <c r="T8" s="117"/>
      <c r="U8" s="114"/>
      <c r="V8" s="116"/>
      <c r="W8" s="116"/>
      <c r="X8" s="117"/>
      <c r="Y8" s="115"/>
      <c r="Z8" s="61">
        <f>Tabel1[[#This Row],[prijs voorbij entry (%)]]-Tabel1[[#This Row],[Fictieve Stoploss (%)]]</f>
        <v>0.01</v>
      </c>
      <c r="AA8" s="118"/>
      <c r="AB8" s="113"/>
      <c r="AC8" s="113"/>
      <c r="AD8" s="113"/>
      <c r="AE8" s="113"/>
      <c r="AF8" s="119"/>
      <c r="AG8" s="152">
        <f>Tabel1[[#This Row],[eindtijd]]-Tabel1[[#This Row],[starttijd]]</f>
        <v>4.8611111109494232E-2</v>
      </c>
      <c r="AH8" s="158"/>
      <c r="AJ8" s="171">
        <f>$J8*(IF($M8="SL",IF($T8="",$Q8*Analysetool!B$3,$T8*Analysetool!B$3),$M8*Analysetool!B$3)+IF($N8="SL",IF($T8="",$Q8*Analysetool!B$4,$T8*Analysetool!B$4),$N8*Analysetool!B$4)+IF($O8="SL",IF($T8="",$Q8*Analysetool!B$5,$T8*Analysetool!B$5),$O8*Analysetool!B$5)+IF($P8="SL",IF($T8="",$Q8*Analysetool!B$6,$T8*Analysetool!B$6),$P8*Analysetool!B$6))-Tabel2[[#This Row],[fees (%)]]</f>
        <v>0</v>
      </c>
      <c r="AK8" s="172">
        <f>$J8*(IF($M8="SL",IF($U8="",$Q8*Analysetool!C$3,$U8*Analysetool!C$3),$M8*Analysetool!C$3)+IF($N8="SL",IF($U8="",$Q8*Analysetool!C$4,$U8*Analysetool!C$4),$N8*Analysetool!C$4)+IF($O8="SL",IF($U8="",$Q8*Analysetool!C$5,$U8*Analysetool!C$5),$O8*Analysetool!C$5)+IF($P8="SL",IF($U8="",$Q8*Analysetool!C$6,$U8*Analysetool!C$6),$P8*Analysetool!C$6))-Tabel2[[#This Row],[fees (%)]]</f>
        <v>0</v>
      </c>
      <c r="AL8" s="172">
        <f>$J8*(IF($M8="SL",IF($V8="",$Q8*Analysetool!D$3,$V8*Analysetool!D$3),$M8*Analysetool!D$3)+IF($N8="SL",IF($V8="",$Q8*Analysetool!D$4,$V8*Analysetool!D$4),$N8*Analysetool!D$4)+IF($O8="SL",IF($V8="",$Q8*Analysetool!D$5,$V8*Analysetool!D$5),$O8*Analysetool!D$5)+IF($P8="SL",IF($V8="",$Q8*Analysetool!D$6,$V8*Analysetool!D$6),$P8*Analysetool!D$6))-Tabel2[[#This Row],[fees (%)]]</f>
        <v>0</v>
      </c>
      <c r="AM8" s="172">
        <f>$J8*(IF($M8="SL",IF($W8="",$Q8*Analysetool!E$3,$W8*Analysetool!E$3),$M8*Analysetool!E$3)+IF($N8="SL",IF($W8="",$Q8*Analysetool!E$4,$W8*Analysetool!E$4),$N8*Analysetool!E$4)+IF($O8="SL",IF($W8="",$Q8*Analysetool!E$5,$W8*Analysetool!E$5),$O8*Analysetool!E$5)+IF($P8="SL",IF($W8="",$Q8*Analysetool!E$6,$W8*Analysetool!E$6),$P8*Analysetool!E$6))-Tabel2[[#This Row],[fees (%)]]</f>
        <v>0</v>
      </c>
      <c r="AN8" s="173">
        <f>$J8*(IF($M8="SL",IF($T8="",$Q8*Analysetool!F$3,$T8*Analysetool!F$3),$M8*Analysetool!F$3)+IF($N8="SL",IF($T8="",$Q8*Analysetool!F$4,$T8*Analysetool!F$4),$N8*Analysetool!F$4)+IF($O8="SL",IF($T8="",$Q8*Analysetool!F$5,$T8*Analysetool!F$5),$O8*Analysetool!F$5)+IF($P8="SL",IF($T8="",$Q8*Analysetool!F$6,$T8*Analysetool!F$6),$P8*Analysetool!F$6))-Tabel2[[#This Row],[fees (%)]]</f>
        <v>0</v>
      </c>
      <c r="AO8" s="173">
        <f>$J8*(IF($M8="SL",IF($T8="",$Q8*Analysetool!G$3,$T8*Analysetool!G$3),$M8*Analysetool!G$3)+IF($N8="SL",IF($T8="",$Q8*Analysetool!G$4,$T8*Analysetool!G$4),$N8*Analysetool!G$4)+IF($O8="SL",IF($T8="",$Q8*Analysetool!G$5,$T8*Analysetool!G$5),$O8*Analysetool!G$5)+IF($P8="SL",IF($T8="",$Q8*Analysetool!G$6,$T8*Analysetool!G$6),$P8*Analysetool!G$6))-Tabel2[[#This Row],[fees (%)]]</f>
        <v>0</v>
      </c>
      <c r="AP8" s="174">
        <f>IF(Analysetool!$H$8&lt;=$X8,Analysetool!$H$8*J8,Q8*J8)-Tabel2[[#This Row],[fees (%)]]</f>
        <v>0</v>
      </c>
      <c r="AQ8" s="174">
        <f>IF(Tabel2[[#This Row],[wick% van entry]]&lt;=Tabel2[[#This Row],[Stoploss optie 2 (%)]],Tabel2[[#This Row],[Stoploss optie 2 (%)]]*Tabel2[[#This Row],[leverage SLoptie 2]],IF(Analysetool!$I$8&lt;$X8,Analysetool!$I$8*K8,S8*K8))-Tabel2[[#This Row],[fees (%)]]</f>
        <v>0</v>
      </c>
      <c r="AR8" s="175">
        <f>IF(Q8*-1*Analysetool!$J$9&lt;=X8,Q8*-1*Analysetool!$J$9*J8,Q8*J8)-Tabel2[[#This Row],[fees (%)]]</f>
        <v>0</v>
      </c>
      <c r="AS8" s="176">
        <f>$K8*IF(Tabel2[[#This Row],[wick% van entry]]&lt;=Tabel2[[#This Row],[Stoploss optie 2 (%)]],Tabel2[[#This Row],[Stoploss optie 2 (%)]],(IF($M8="SL",IF($T8="",$S8*Analysetool!C$3,$T8*Analysetool!C$3),$M8*Analysetool!C$3)+IF($N8="SL",IF($T8="",$S8*Analysetool!C$4,$T8*Analysetool!C$4),$N8*Analysetool!C$4)+IF($O8="SL",IF($T8="",$S8*Analysetool!C$5,$T8*Analysetool!C$5),$O8*Analysetool!C$5)+IF($P8="SL",IF($T8="",$S8*Analysetool!C$6,$T8*Analysetool!C$6),$P8*Analysetool!C$6)))-Tabel2[[#This Row],[fees (%)]]</f>
        <v>0</v>
      </c>
      <c r="AV8" s="65"/>
      <c r="AW8" s="65"/>
    </row>
    <row r="9" spans="1:62" ht="14.25" customHeight="1" x14ac:dyDescent="0.35">
      <c r="A9" s="109"/>
      <c r="B9" s="110"/>
      <c r="C9" s="110"/>
      <c r="D9" s="110"/>
      <c r="E9" s="110"/>
      <c r="F9" s="111"/>
      <c r="G9" s="120"/>
      <c r="H9" s="120"/>
      <c r="I9" s="120"/>
      <c r="J9" s="112"/>
      <c r="K9" s="112"/>
      <c r="L9" s="113"/>
      <c r="M9" s="113"/>
      <c r="N9" s="114"/>
      <c r="O9" s="114"/>
      <c r="P9" s="110"/>
      <c r="Q9" s="115"/>
      <c r="R9" s="115"/>
      <c r="S9" s="115"/>
      <c r="T9" s="114"/>
      <c r="U9" s="114"/>
      <c r="V9" s="116"/>
      <c r="W9" s="116"/>
      <c r="X9" s="117"/>
      <c r="Y9" s="115"/>
      <c r="Z9" s="61">
        <f>Tabel1[[#This Row],[prijs voorbij entry (%)]]-Tabel1[[#This Row],[Fictieve Stoploss (%)]]</f>
        <v>0.01</v>
      </c>
      <c r="AA9" s="118"/>
      <c r="AB9" s="113"/>
      <c r="AC9" s="113"/>
      <c r="AD9" s="113"/>
      <c r="AE9" s="113"/>
      <c r="AF9" s="119"/>
      <c r="AG9" s="152">
        <f>Tabel1[[#This Row],[eindtijd]]-Tabel1[[#This Row],[starttijd]]</f>
        <v>3.4722222262644209E-3</v>
      </c>
      <c r="AH9" s="158"/>
      <c r="AJ9" s="171">
        <f>$J9*(IF($M9="SL",IF($T9="",$Q9*Analysetool!B$3,$T9*Analysetool!B$3),$M9*Analysetool!B$3)+IF($N9="SL",IF($T9="",$Q9*Analysetool!B$4,$T9*Analysetool!B$4),$N9*Analysetool!B$4)+IF($O9="SL",IF($T9="",$Q9*Analysetool!B$5,$T9*Analysetool!B$5),$O9*Analysetool!B$5)+IF($P9="SL",IF($T9="",$Q9*Analysetool!B$6,$T9*Analysetool!B$6),$P9*Analysetool!B$6))-Tabel2[[#This Row],[fees (%)]]</f>
        <v>0</v>
      </c>
      <c r="AK9" s="172">
        <f>$J9*(IF($M9="SL",IF($U9="",$Q9*Analysetool!C$3,$U9*Analysetool!C$3),$M9*Analysetool!C$3)+IF($N9="SL",IF($U9="",$Q9*Analysetool!C$4,$U9*Analysetool!C$4),$N9*Analysetool!C$4)+IF($O9="SL",IF($U9="",$Q9*Analysetool!C$5,$U9*Analysetool!C$5),$O9*Analysetool!C$5)+IF($P9="SL",IF($U9="",$Q9*Analysetool!C$6,$U9*Analysetool!C$6),$P9*Analysetool!C$6))-Tabel2[[#This Row],[fees (%)]]</f>
        <v>0</v>
      </c>
      <c r="AL9" s="172">
        <f>$J9*(IF($M9="SL",IF($V9="",$Q9*Analysetool!D$3,$V9*Analysetool!D$3),$M9*Analysetool!D$3)+IF($N9="SL",IF($V9="",$Q9*Analysetool!D$4,$V9*Analysetool!D$4),$N9*Analysetool!D$4)+IF($O9="SL",IF($V9="",$Q9*Analysetool!D$5,$V9*Analysetool!D$5),$O9*Analysetool!D$5)+IF($P9="SL",IF($V9="",$Q9*Analysetool!D$6,$V9*Analysetool!D$6),$P9*Analysetool!D$6))-Tabel2[[#This Row],[fees (%)]]</f>
        <v>0</v>
      </c>
      <c r="AM9" s="172">
        <f>$J9*(IF($M9="SL",IF($W9="",$Q9*Analysetool!E$3,$W9*Analysetool!E$3),$M9*Analysetool!E$3)+IF($N9="SL",IF($W9="",$Q9*Analysetool!E$4,$W9*Analysetool!E$4),$N9*Analysetool!E$4)+IF($O9="SL",IF($W9="",$Q9*Analysetool!E$5,$W9*Analysetool!E$5),$O9*Analysetool!E$5)+IF($P9="SL",IF($W9="",$Q9*Analysetool!E$6,$W9*Analysetool!E$6),$P9*Analysetool!E$6))-Tabel2[[#This Row],[fees (%)]]</f>
        <v>0</v>
      </c>
      <c r="AN9" s="173">
        <f>$J9*(IF($M9="SL",IF($T9="",$Q9*Analysetool!F$3,$T9*Analysetool!F$3),$M9*Analysetool!F$3)+IF($N9="SL",IF($T9="",$Q9*Analysetool!F$4,$T9*Analysetool!F$4),$N9*Analysetool!F$4)+IF($O9="SL",IF($T9="",$Q9*Analysetool!F$5,$T9*Analysetool!F$5),$O9*Analysetool!F$5)+IF($P9="SL",IF($T9="",$Q9*Analysetool!F$6,$T9*Analysetool!F$6),$P9*Analysetool!F$6))-Tabel2[[#This Row],[fees (%)]]</f>
        <v>0</v>
      </c>
      <c r="AO9" s="173">
        <f>$J9*(IF($M9="SL",IF($T9="",$Q9*Analysetool!G$3,$T9*Analysetool!G$3),$M9*Analysetool!G$3)+IF($N9="SL",IF($T9="",$Q9*Analysetool!G$4,$T9*Analysetool!G$4),$N9*Analysetool!G$4)+IF($O9="SL",IF($T9="",$Q9*Analysetool!G$5,$T9*Analysetool!G$5),$O9*Analysetool!G$5)+IF($P9="SL",IF($T9="",$Q9*Analysetool!G$6,$T9*Analysetool!G$6),$P9*Analysetool!G$6))-Tabel2[[#This Row],[fees (%)]]</f>
        <v>0</v>
      </c>
      <c r="AP9" s="174">
        <f>IF(Analysetool!$H$8&lt;=$X9,Analysetool!$H$8*J9,Q9*J9)-Tabel2[[#This Row],[fees (%)]]</f>
        <v>0</v>
      </c>
      <c r="AQ9" s="174">
        <f>IF(Tabel2[[#This Row],[wick% van entry]]&lt;=Tabel2[[#This Row],[Stoploss optie 2 (%)]],Tabel2[[#This Row],[Stoploss optie 2 (%)]]*Tabel2[[#This Row],[leverage SLoptie 2]],IF(Analysetool!$I$8&lt;$X9,Analysetool!$I$8*K9,S9*K9))-Tabel2[[#This Row],[fees (%)]]</f>
        <v>0</v>
      </c>
      <c r="AR9" s="175">
        <f>IF(Q9*-1*Analysetool!$J$9&lt;=X9,Q9*-1*Analysetool!$J$9*J9,Q9*J9)-Tabel2[[#This Row],[fees (%)]]</f>
        <v>0</v>
      </c>
      <c r="AS9" s="176">
        <f>$K9*IF(Tabel2[[#This Row],[wick% van entry]]&lt;=Tabel2[[#This Row],[Stoploss optie 2 (%)]],Tabel2[[#This Row],[Stoploss optie 2 (%)]],(IF($M9="SL",IF($T9="",$S9*Analysetool!C$3,$T9*Analysetool!C$3),$M9*Analysetool!C$3)+IF($N9="SL",IF($T9="",$S9*Analysetool!C$4,$T9*Analysetool!C$4),$N9*Analysetool!C$4)+IF($O9="SL",IF($T9="",$S9*Analysetool!C$5,$T9*Analysetool!C$5),$O9*Analysetool!C$5)+IF($P9="SL",IF($T9="",$S9*Analysetool!C$6,$T9*Analysetool!C$6),$P9*Analysetool!C$6)))-Tabel2[[#This Row],[fees (%)]]</f>
        <v>0</v>
      </c>
      <c r="AV9" s="65"/>
      <c r="AW9" s="65"/>
    </row>
    <row r="10" spans="1:62" ht="14.25" customHeight="1" x14ac:dyDescent="0.35">
      <c r="A10" s="109"/>
      <c r="B10" s="110"/>
      <c r="C10" s="110"/>
      <c r="D10" s="110"/>
      <c r="E10" s="110"/>
      <c r="F10" s="111"/>
      <c r="G10" s="120"/>
      <c r="H10" s="120"/>
      <c r="I10" s="120"/>
      <c r="J10" s="112"/>
      <c r="K10" s="112"/>
      <c r="L10" s="113"/>
      <c r="M10" s="115"/>
      <c r="N10" s="114"/>
      <c r="O10" s="114"/>
      <c r="P10" s="110"/>
      <c r="Q10" s="115"/>
      <c r="R10" s="115"/>
      <c r="S10" s="115"/>
      <c r="T10" s="114"/>
      <c r="U10" s="114"/>
      <c r="V10" s="116"/>
      <c r="W10" s="116"/>
      <c r="X10" s="117"/>
      <c r="Y10" s="115"/>
      <c r="Z10" s="61">
        <f>Tabel1[[#This Row],[prijs voorbij entry (%)]]-Tabel1[[#This Row],[Fictieve Stoploss (%)]]</f>
        <v>1.2800000000000001E-2</v>
      </c>
      <c r="AA10" s="118"/>
      <c r="AB10" s="113"/>
      <c r="AC10" s="113"/>
      <c r="AD10" s="113"/>
      <c r="AE10" s="113"/>
      <c r="AF10" s="119"/>
      <c r="AG10" s="152">
        <f>Tabel1[[#This Row],[eindtijd]]-Tabel1[[#This Row],[starttijd]]</f>
        <v>1.1805555550381541E-2</v>
      </c>
      <c r="AH10" s="158"/>
      <c r="AJ10" s="171">
        <f>$J10*(IF($M10="SL",IF($T10="",$Q10*Analysetool!B$3,$T10*Analysetool!B$3),$M10*Analysetool!B$3)+IF($N10="SL",IF($T10="",$Q10*Analysetool!B$4,$T10*Analysetool!B$4),$N10*Analysetool!B$4)+IF($O10="SL",IF($T10="",$Q10*Analysetool!B$5,$T10*Analysetool!B$5),$O10*Analysetool!B$5)+IF($P10="SL",IF($T10="",$Q10*Analysetool!B$6,$T10*Analysetool!B$6),$P10*Analysetool!B$6))-Tabel2[[#This Row],[fees (%)]]</f>
        <v>0</v>
      </c>
      <c r="AK10" s="172">
        <f>$J10*(IF($M10="SL",IF($U10="",$Q10*Analysetool!C$3,$U10*Analysetool!C$3),$M10*Analysetool!C$3)+IF($N10="SL",IF($U10="",$Q10*Analysetool!C$4,$U10*Analysetool!C$4),$N10*Analysetool!C$4)+IF($O10="SL",IF($U10="",$Q10*Analysetool!C$5,$U10*Analysetool!C$5),$O10*Analysetool!C$5)+IF($P10="SL",IF($U10="",$Q10*Analysetool!C$6,$U10*Analysetool!C$6),$P10*Analysetool!C$6))-Tabel2[[#This Row],[fees (%)]]</f>
        <v>0</v>
      </c>
      <c r="AL10" s="172">
        <f>$J10*(IF($M10="SL",IF($V10="",$Q10*Analysetool!D$3,$V10*Analysetool!D$3),$M10*Analysetool!D$3)+IF($N10="SL",IF($V10="",$Q10*Analysetool!D$4,$V10*Analysetool!D$4),$N10*Analysetool!D$4)+IF($O10="SL",IF($V10="",$Q10*Analysetool!D$5,$V10*Analysetool!D$5),$O10*Analysetool!D$5)+IF($P10="SL",IF($V10="",$Q10*Analysetool!D$6,$V10*Analysetool!D$6),$P10*Analysetool!D$6))-Tabel2[[#This Row],[fees (%)]]</f>
        <v>0</v>
      </c>
      <c r="AM10" s="172">
        <f>$J10*(IF($M10="SL",IF($W10="",$Q10*Analysetool!E$3,$W10*Analysetool!E$3),$M10*Analysetool!E$3)+IF($N10="SL",IF($W10="",$Q10*Analysetool!E$4,$W10*Analysetool!E$4),$N10*Analysetool!E$4)+IF($O10="SL",IF($W10="",$Q10*Analysetool!E$5,$W10*Analysetool!E$5),$O10*Analysetool!E$5)+IF($P10="SL",IF($W10="",$Q10*Analysetool!E$6,$W10*Analysetool!E$6),$P10*Analysetool!E$6))-Tabel2[[#This Row],[fees (%)]]</f>
        <v>0</v>
      </c>
      <c r="AN10" s="173">
        <f>$J10*(IF($M10="SL",IF($T10="",$Q10*Analysetool!F$3,$T10*Analysetool!F$3),$M10*Analysetool!F$3)+IF($N10="SL",IF($T10="",$Q10*Analysetool!F$4,$T10*Analysetool!F$4),$N10*Analysetool!F$4)+IF($O10="SL",IF($T10="",$Q10*Analysetool!F$5,$T10*Analysetool!F$5),$O10*Analysetool!F$5)+IF($P10="SL",IF($T10="",$Q10*Analysetool!F$6,$T10*Analysetool!F$6),$P10*Analysetool!F$6))-Tabel2[[#This Row],[fees (%)]]</f>
        <v>0</v>
      </c>
      <c r="AO10" s="173">
        <f>$J10*(IF($M10="SL",IF($T10="",$Q10*Analysetool!G$3,$T10*Analysetool!G$3),$M10*Analysetool!G$3)+IF($N10="SL",IF($T10="",$Q10*Analysetool!G$4,$T10*Analysetool!G$4),$N10*Analysetool!G$4)+IF($O10="SL",IF($T10="",$Q10*Analysetool!G$5,$T10*Analysetool!G$5),$O10*Analysetool!G$5)+IF($P10="SL",IF($T10="",$Q10*Analysetool!G$6,$T10*Analysetool!G$6),$P10*Analysetool!G$6))-Tabel2[[#This Row],[fees (%)]]</f>
        <v>0</v>
      </c>
      <c r="AP10" s="174">
        <f>IF(Analysetool!$H$8&lt;=$X10,Analysetool!$H$8*J10,Q10*J10)-Tabel2[[#This Row],[fees (%)]]</f>
        <v>0</v>
      </c>
      <c r="AQ10" s="174">
        <f>IF(Tabel2[[#This Row],[wick% van entry]]&lt;=Tabel2[[#This Row],[Stoploss optie 2 (%)]],Tabel2[[#This Row],[Stoploss optie 2 (%)]]*Tabel2[[#This Row],[leverage SLoptie 2]],IF(Analysetool!$I$8&lt;$X10,Analysetool!$I$8*K10,S10*K10))-Tabel2[[#This Row],[fees (%)]]</f>
        <v>0</v>
      </c>
      <c r="AR10" s="175">
        <f>IF(Q10*-1*Analysetool!$J$9&lt;=X10,Q10*-1*Analysetool!$J$9*J10,Q10*J10)-Tabel2[[#This Row],[fees (%)]]</f>
        <v>0</v>
      </c>
      <c r="AS10" s="176">
        <f>$K10*IF(Tabel2[[#This Row],[wick% van entry]]&lt;=Tabel2[[#This Row],[Stoploss optie 2 (%)]],Tabel2[[#This Row],[Stoploss optie 2 (%)]],(IF($M10="SL",IF($T10="",$S10*Analysetool!C$3,$T10*Analysetool!C$3),$M10*Analysetool!C$3)+IF($N10="SL",IF($T10="",$S10*Analysetool!C$4,$T10*Analysetool!C$4),$N10*Analysetool!C$4)+IF($O10="SL",IF($T10="",$S10*Analysetool!C$5,$T10*Analysetool!C$5),$O10*Analysetool!C$5)+IF($P10="SL",IF($T10="",$S10*Analysetool!C$6,$T10*Analysetool!C$6),$P10*Analysetool!C$6)))-Tabel2[[#This Row],[fees (%)]]</f>
        <v>0</v>
      </c>
      <c r="AV10" s="65"/>
      <c r="AW10" s="65"/>
    </row>
    <row r="11" spans="1:62" ht="14.25" customHeight="1" x14ac:dyDescent="0.35">
      <c r="A11" s="109"/>
      <c r="B11" s="110"/>
      <c r="C11" s="110"/>
      <c r="D11" s="110"/>
      <c r="E11" s="110"/>
      <c r="F11" s="111"/>
      <c r="G11" s="120"/>
      <c r="H11" s="120"/>
      <c r="I11" s="120"/>
      <c r="J11" s="112"/>
      <c r="K11" s="112"/>
      <c r="L11" s="113"/>
      <c r="M11" s="115"/>
      <c r="N11" s="117"/>
      <c r="O11" s="110"/>
      <c r="P11" s="110"/>
      <c r="Q11" s="115"/>
      <c r="R11" s="115"/>
      <c r="S11" s="115"/>
      <c r="T11" s="117"/>
      <c r="U11" s="114"/>
      <c r="V11" s="116"/>
      <c r="W11" s="116"/>
      <c r="X11" s="117"/>
      <c r="Y11" s="115"/>
      <c r="Z11" s="61">
        <f>Tabel1[[#This Row],[prijs voorbij entry (%)]]-Tabel1[[#This Row],[Fictieve Stoploss (%)]]</f>
        <v>1.3000000000000001E-2</v>
      </c>
      <c r="AA11" s="118"/>
      <c r="AB11" s="113"/>
      <c r="AC11" s="113"/>
      <c r="AD11" s="113"/>
      <c r="AE11" s="113"/>
      <c r="AF11" s="119"/>
      <c r="AG11" s="152">
        <f>Tabel1[[#This Row],[eindtijd]]-Tabel1[[#This Row],[starttijd]]</f>
        <v>1.9444444449618459E-2</v>
      </c>
      <c r="AH11" s="158"/>
      <c r="AJ11" s="171">
        <f>$J11*(IF($M11="SL",IF($T11="",$Q11*Analysetool!B$3,$T11*Analysetool!B$3),$M11*Analysetool!B$3)+IF($N11="SL",IF($T11="",$Q11*Analysetool!B$4,$T11*Analysetool!B$4),$N11*Analysetool!B$4)+IF($O11="SL",IF($T11="",$Q11*Analysetool!B$5,$T11*Analysetool!B$5),$O11*Analysetool!B$5)+IF($P11="SL",IF($T11="",$Q11*Analysetool!B$6,$T11*Analysetool!B$6),$P11*Analysetool!B$6))-Tabel2[[#This Row],[fees (%)]]</f>
        <v>0</v>
      </c>
      <c r="AK11" s="172">
        <f>$J11*(IF($M11="SL",IF($U11="",$Q11*Analysetool!C$3,$U11*Analysetool!C$3),$M11*Analysetool!C$3)+IF($N11="SL",IF($U11="",$Q11*Analysetool!C$4,$U11*Analysetool!C$4),$N11*Analysetool!C$4)+IF($O11="SL",IF($U11="",$Q11*Analysetool!C$5,$U11*Analysetool!C$5),$O11*Analysetool!C$5)+IF($P11="SL",IF($U11="",$Q11*Analysetool!C$6,$U11*Analysetool!C$6),$P11*Analysetool!C$6))-Tabel2[[#This Row],[fees (%)]]</f>
        <v>0</v>
      </c>
      <c r="AL11" s="172">
        <f>$J11*(IF($M11="SL",IF($V11="",$Q11*Analysetool!D$3,$V11*Analysetool!D$3),$M11*Analysetool!D$3)+IF($N11="SL",IF($V11="",$Q11*Analysetool!D$4,$V11*Analysetool!D$4),$N11*Analysetool!D$4)+IF($O11="SL",IF($V11="",$Q11*Analysetool!D$5,$V11*Analysetool!D$5),$O11*Analysetool!D$5)+IF($P11="SL",IF($V11="",$Q11*Analysetool!D$6,$V11*Analysetool!D$6),$P11*Analysetool!D$6))-Tabel2[[#This Row],[fees (%)]]</f>
        <v>0</v>
      </c>
      <c r="AM11" s="172">
        <f>$J11*(IF($M11="SL",IF($W11="",$Q11*Analysetool!E$3,$W11*Analysetool!E$3),$M11*Analysetool!E$3)+IF($N11="SL",IF($W11="",$Q11*Analysetool!E$4,$W11*Analysetool!E$4),$N11*Analysetool!E$4)+IF($O11="SL",IF($W11="",$Q11*Analysetool!E$5,$W11*Analysetool!E$5),$O11*Analysetool!E$5)+IF($P11="SL",IF($W11="",$Q11*Analysetool!E$6,$W11*Analysetool!E$6),$P11*Analysetool!E$6))-Tabel2[[#This Row],[fees (%)]]</f>
        <v>0</v>
      </c>
      <c r="AN11" s="173">
        <f>$J11*(IF($M11="SL",IF($T11="",$Q11*Analysetool!F$3,$T11*Analysetool!F$3),$M11*Analysetool!F$3)+IF($N11="SL",IF($T11="",$Q11*Analysetool!F$4,$T11*Analysetool!F$4),$N11*Analysetool!F$4)+IF($O11="SL",IF($T11="",$Q11*Analysetool!F$5,$T11*Analysetool!F$5),$O11*Analysetool!F$5)+IF($P11="SL",IF($T11="",$Q11*Analysetool!F$6,$T11*Analysetool!F$6),$P11*Analysetool!F$6))-Tabel2[[#This Row],[fees (%)]]</f>
        <v>0</v>
      </c>
      <c r="AO11" s="173">
        <f>$J11*(IF($M11="SL",IF($T11="",$Q11*Analysetool!G$3,$T11*Analysetool!G$3),$M11*Analysetool!G$3)+IF($N11="SL",IF($T11="",$Q11*Analysetool!G$4,$T11*Analysetool!G$4),$N11*Analysetool!G$4)+IF($O11="SL",IF($T11="",$Q11*Analysetool!G$5,$T11*Analysetool!G$5),$O11*Analysetool!G$5)+IF($P11="SL",IF($T11="",$Q11*Analysetool!G$6,$T11*Analysetool!G$6),$P11*Analysetool!G$6))-Tabel2[[#This Row],[fees (%)]]</f>
        <v>0</v>
      </c>
      <c r="AP11" s="174">
        <f>IF(Analysetool!$H$8&lt;=$X11,Analysetool!$H$8*J11,Q11*J11)-Tabel2[[#This Row],[fees (%)]]</f>
        <v>0</v>
      </c>
      <c r="AQ11" s="174">
        <f>IF(Tabel2[[#This Row],[wick% van entry]]&lt;=Tabel2[[#This Row],[Stoploss optie 2 (%)]],Tabel2[[#This Row],[Stoploss optie 2 (%)]]*Tabel2[[#This Row],[leverage SLoptie 2]],IF(Analysetool!$I$8&lt;$X11,Analysetool!$I$8*K11,S11*K11))-Tabel2[[#This Row],[fees (%)]]</f>
        <v>0</v>
      </c>
      <c r="AR11" s="175">
        <f>IF(Q11*-1*Analysetool!$J$9&lt;=X11,Q11*-1*Analysetool!$J$9*J11,Q11*J11)-Tabel2[[#This Row],[fees (%)]]</f>
        <v>0</v>
      </c>
      <c r="AS11" s="176">
        <f>$K11*IF(Tabel2[[#This Row],[wick% van entry]]&lt;=Tabel2[[#This Row],[Stoploss optie 2 (%)]],Tabel2[[#This Row],[Stoploss optie 2 (%)]],(IF($M11="SL",IF($T11="",$S11*Analysetool!C$3,$T11*Analysetool!C$3),$M11*Analysetool!C$3)+IF($N11="SL",IF($T11="",$S11*Analysetool!C$4,$T11*Analysetool!C$4),$N11*Analysetool!C$4)+IF($O11="SL",IF($T11="",$S11*Analysetool!C$5,$T11*Analysetool!C$5),$O11*Analysetool!C$5)+IF($P11="SL",IF($T11="",$S11*Analysetool!C$6,$T11*Analysetool!C$6),$P11*Analysetool!C$6)))-Tabel2[[#This Row],[fees (%)]]</f>
        <v>0</v>
      </c>
      <c r="AV11" s="65"/>
      <c r="AW11" s="65"/>
    </row>
    <row r="12" spans="1:62" ht="14.25" customHeight="1" x14ac:dyDescent="0.35">
      <c r="A12" s="109"/>
      <c r="B12" s="110"/>
      <c r="C12" s="110"/>
      <c r="D12" s="110"/>
      <c r="E12" s="110"/>
      <c r="F12" s="111"/>
      <c r="G12" s="120"/>
      <c r="H12" s="120"/>
      <c r="I12" s="120"/>
      <c r="J12" s="112"/>
      <c r="K12" s="112"/>
      <c r="L12" s="113"/>
      <c r="M12" s="115"/>
      <c r="N12" s="117"/>
      <c r="O12" s="117"/>
      <c r="P12" s="110"/>
      <c r="Q12" s="115"/>
      <c r="R12" s="115"/>
      <c r="S12" s="115"/>
      <c r="T12" s="114"/>
      <c r="U12" s="114"/>
      <c r="V12" s="116"/>
      <c r="W12" s="116"/>
      <c r="X12" s="117"/>
      <c r="Y12" s="115"/>
      <c r="Z12" s="61">
        <f>Tabel1[[#This Row],[prijs voorbij entry (%)]]-Tabel1[[#This Row],[Fictieve Stoploss (%)]]</f>
        <v>1.6E-2</v>
      </c>
      <c r="AA12" s="118"/>
      <c r="AB12" s="113"/>
      <c r="AC12" s="113"/>
      <c r="AD12" s="113"/>
      <c r="AE12" s="113"/>
      <c r="AF12" s="119"/>
      <c r="AG12" s="152">
        <f>Tabel1[[#This Row],[eindtijd]]-Tabel1[[#This Row],[starttijd]]</f>
        <v>4.166666665696539E-3</v>
      </c>
      <c r="AH12" s="158"/>
      <c r="AJ12" s="171">
        <f>$J12*(IF($M12="SL",IF($T12="",$Q12*Analysetool!B$3,$T12*Analysetool!B$3),$M12*Analysetool!B$3)+IF($N12="SL",IF($T12="",$Q12*Analysetool!B$4,$T12*Analysetool!B$4),$N12*Analysetool!B$4)+IF($O12="SL",IF($T12="",$Q12*Analysetool!B$5,$T12*Analysetool!B$5),$O12*Analysetool!B$5)+IF($P12="SL",IF($T12="",$Q12*Analysetool!B$6,$T12*Analysetool!B$6),$P12*Analysetool!B$6))-Tabel2[[#This Row],[fees (%)]]</f>
        <v>0</v>
      </c>
      <c r="AK12" s="172">
        <f>$J12*(IF($M12="SL",IF($U12="",$Q12*Analysetool!C$3,$U12*Analysetool!C$3),$M12*Analysetool!C$3)+IF($N12="SL",IF($U12="",$Q12*Analysetool!C$4,$U12*Analysetool!C$4),$N12*Analysetool!C$4)+IF($O12="SL",IF($U12="",$Q12*Analysetool!C$5,$U12*Analysetool!C$5),$O12*Analysetool!C$5)+IF($P12="SL",IF($U12="",$Q12*Analysetool!C$6,$U12*Analysetool!C$6),$P12*Analysetool!C$6))-Tabel2[[#This Row],[fees (%)]]</f>
        <v>0</v>
      </c>
      <c r="AL12" s="172">
        <f>$J12*(IF($M12="SL",IF($V12="",$Q12*Analysetool!D$3,$V12*Analysetool!D$3),$M12*Analysetool!D$3)+IF($N12="SL",IF($V12="",$Q12*Analysetool!D$4,$V12*Analysetool!D$4),$N12*Analysetool!D$4)+IF($O12="SL",IF($V12="",$Q12*Analysetool!D$5,$V12*Analysetool!D$5),$O12*Analysetool!D$5)+IF($P12="SL",IF($V12="",$Q12*Analysetool!D$6,$V12*Analysetool!D$6),$P12*Analysetool!D$6))-Tabel2[[#This Row],[fees (%)]]</f>
        <v>0</v>
      </c>
      <c r="AM12" s="172">
        <f>$J12*(IF($M12="SL",IF($W12="",$Q12*Analysetool!E$3,$W12*Analysetool!E$3),$M12*Analysetool!E$3)+IF($N12="SL",IF($W12="",$Q12*Analysetool!E$4,$W12*Analysetool!E$4),$N12*Analysetool!E$4)+IF($O12="SL",IF($W12="",$Q12*Analysetool!E$5,$W12*Analysetool!E$5),$O12*Analysetool!E$5)+IF($P12="SL",IF($W12="",$Q12*Analysetool!E$6,$W12*Analysetool!E$6),$P12*Analysetool!E$6))-Tabel2[[#This Row],[fees (%)]]</f>
        <v>0</v>
      </c>
      <c r="AN12" s="173">
        <f>$J12*(IF($M12="SL",IF($T12="",$Q12*Analysetool!F$3,$T12*Analysetool!F$3),$M12*Analysetool!F$3)+IF($N12="SL",IF($T12="",$Q12*Analysetool!F$4,$T12*Analysetool!F$4),$N12*Analysetool!F$4)+IF($O12="SL",IF($T12="",$Q12*Analysetool!F$5,$T12*Analysetool!F$5),$O12*Analysetool!F$5)+IF($P12="SL",IF($T12="",$Q12*Analysetool!F$6,$T12*Analysetool!F$6),$P12*Analysetool!F$6))-Tabel2[[#This Row],[fees (%)]]</f>
        <v>0</v>
      </c>
      <c r="AO12" s="173">
        <f>$J12*(IF($M12="SL",IF($T12="",$Q12*Analysetool!G$3,$T12*Analysetool!G$3),$M12*Analysetool!G$3)+IF($N12="SL",IF($T12="",$Q12*Analysetool!G$4,$T12*Analysetool!G$4),$N12*Analysetool!G$4)+IF($O12="SL",IF($T12="",$Q12*Analysetool!G$5,$T12*Analysetool!G$5),$O12*Analysetool!G$5)+IF($P12="SL",IF($T12="",$Q12*Analysetool!G$6,$T12*Analysetool!G$6),$P12*Analysetool!G$6))-Tabel2[[#This Row],[fees (%)]]</f>
        <v>0</v>
      </c>
      <c r="AP12" s="174">
        <f>IF(Analysetool!$H$8&lt;=$X12,Analysetool!$H$8*J12,Q12*J12)-Tabel2[[#This Row],[fees (%)]]</f>
        <v>0</v>
      </c>
      <c r="AQ12" s="174">
        <f>IF(Tabel2[[#This Row],[wick% van entry]]&lt;=Tabel2[[#This Row],[Stoploss optie 2 (%)]],Tabel2[[#This Row],[Stoploss optie 2 (%)]]*Tabel2[[#This Row],[leverage SLoptie 2]],IF(Analysetool!$I$8&lt;$X12,Analysetool!$I$8*K12,S12*K12))-Tabel2[[#This Row],[fees (%)]]</f>
        <v>0</v>
      </c>
      <c r="AR12" s="175">
        <f>IF(Q12*-1*Analysetool!$J$9&lt;=X12,Q12*-1*Analysetool!$J$9*J12,Q12*J12)-Tabel2[[#This Row],[fees (%)]]</f>
        <v>0</v>
      </c>
      <c r="AS12" s="176">
        <f>$K12*IF(Tabel2[[#This Row],[wick% van entry]]&lt;=Tabel2[[#This Row],[Stoploss optie 2 (%)]],Tabel2[[#This Row],[Stoploss optie 2 (%)]],(IF($M12="SL",IF($T12="",$S12*Analysetool!C$3,$T12*Analysetool!C$3),$M12*Analysetool!C$3)+IF($N12="SL",IF($T12="",$S12*Analysetool!C$4,$T12*Analysetool!C$4),$N12*Analysetool!C$4)+IF($O12="SL",IF($T12="",$S12*Analysetool!C$5,$T12*Analysetool!C$5),$O12*Analysetool!C$5)+IF($P12="SL",IF($T12="",$S12*Analysetool!C$6,$T12*Analysetool!C$6),$P12*Analysetool!C$6)))-Tabel2[[#This Row],[fees (%)]]</f>
        <v>0</v>
      </c>
      <c r="AV12" s="65"/>
      <c r="AW12" s="65"/>
    </row>
    <row r="13" spans="1:62" ht="14.25" customHeight="1" x14ac:dyDescent="0.35">
      <c r="A13" s="109"/>
      <c r="B13" s="110"/>
      <c r="C13" s="110"/>
      <c r="D13" s="110"/>
      <c r="E13" s="110"/>
      <c r="F13" s="111"/>
      <c r="G13" s="120"/>
      <c r="H13" s="120"/>
      <c r="I13" s="120"/>
      <c r="J13" s="112"/>
      <c r="K13" s="112"/>
      <c r="L13" s="113"/>
      <c r="M13" s="115"/>
      <c r="N13" s="117"/>
      <c r="O13" s="117"/>
      <c r="P13" s="110"/>
      <c r="Q13" s="115"/>
      <c r="R13" s="115"/>
      <c r="S13" s="115"/>
      <c r="T13" s="114"/>
      <c r="U13" s="114"/>
      <c r="V13" s="116"/>
      <c r="W13" s="116"/>
      <c r="X13" s="115"/>
      <c r="Y13" s="115"/>
      <c r="Z13" s="61">
        <f>Tabel1[[#This Row],[prijs voorbij entry (%)]]-Tabel1[[#This Row],[Fictieve Stoploss (%)]]</f>
        <v>-0.01</v>
      </c>
      <c r="AA13" s="118"/>
      <c r="AB13" s="113"/>
      <c r="AC13" s="113"/>
      <c r="AD13" s="113"/>
      <c r="AE13" s="113"/>
      <c r="AF13" s="119"/>
      <c r="AG13" s="152">
        <f>Tabel1[[#This Row],[eindtijd]]-Tabel1[[#This Row],[starttijd]]</f>
        <v>1.8055555556202307E-2</v>
      </c>
      <c r="AH13" s="158"/>
      <c r="AJ13" s="171">
        <f>$J13*(IF($M13="SL",IF($T13="",$Q13*Analysetool!B$3,$T13*Analysetool!B$3),$M13*Analysetool!B$3)+IF($N13="SL",IF($T13="",$Q13*Analysetool!B$4,$T13*Analysetool!B$4),$N13*Analysetool!B$4)+IF($O13="SL",IF($T13="",$Q13*Analysetool!B$5,$T13*Analysetool!B$5),$O13*Analysetool!B$5)+IF($P13="SL",IF($T13="",$Q13*Analysetool!B$6,$T13*Analysetool!B$6),$P13*Analysetool!B$6))-Tabel2[[#This Row],[fees (%)]]</f>
        <v>0</v>
      </c>
      <c r="AK13" s="172">
        <f>$J13*(IF($M13="SL",IF($U13="",$Q13*Analysetool!C$3,$U13*Analysetool!C$3),$M13*Analysetool!C$3)+IF($N13="SL",IF($U13="",$Q13*Analysetool!C$4,$U13*Analysetool!C$4),$N13*Analysetool!C$4)+IF($O13="SL",IF($U13="",$Q13*Analysetool!C$5,$U13*Analysetool!C$5),$O13*Analysetool!C$5)+IF($P13="SL",IF($U13="",$Q13*Analysetool!C$6,$U13*Analysetool!C$6),$P13*Analysetool!C$6))-Tabel2[[#This Row],[fees (%)]]</f>
        <v>0</v>
      </c>
      <c r="AL13" s="172">
        <f>$J13*(IF($M13="SL",IF($V13="",$Q13*Analysetool!D$3,$V13*Analysetool!D$3),$M13*Analysetool!D$3)+IF($N13="SL",IF($V13="",$Q13*Analysetool!D$4,$V13*Analysetool!D$4),$N13*Analysetool!D$4)+IF($O13="SL",IF($V13="",$Q13*Analysetool!D$5,$V13*Analysetool!D$5),$O13*Analysetool!D$5)+IF($P13="SL",IF($V13="",$Q13*Analysetool!D$6,$V13*Analysetool!D$6),$P13*Analysetool!D$6))-Tabel2[[#This Row],[fees (%)]]</f>
        <v>0</v>
      </c>
      <c r="AM13" s="172">
        <f>$J13*(IF($M13="SL",IF($W13="",$Q13*Analysetool!E$3,$W13*Analysetool!E$3),$M13*Analysetool!E$3)+IF($N13="SL",IF($W13="",$Q13*Analysetool!E$4,$W13*Analysetool!E$4),$N13*Analysetool!E$4)+IF($O13="SL",IF($W13="",$Q13*Analysetool!E$5,$W13*Analysetool!E$5),$O13*Analysetool!E$5)+IF($P13="SL",IF($W13="",$Q13*Analysetool!E$6,$W13*Analysetool!E$6),$P13*Analysetool!E$6))-Tabel2[[#This Row],[fees (%)]]</f>
        <v>0</v>
      </c>
      <c r="AN13" s="173">
        <f>$J13*(IF($M13="SL",IF($T13="",$Q13*Analysetool!F$3,$T13*Analysetool!F$3),$M13*Analysetool!F$3)+IF($N13="SL",IF($T13="",$Q13*Analysetool!F$4,$T13*Analysetool!F$4),$N13*Analysetool!F$4)+IF($O13="SL",IF($T13="",$Q13*Analysetool!F$5,$T13*Analysetool!F$5),$O13*Analysetool!F$5)+IF($P13="SL",IF($T13="",$Q13*Analysetool!F$6,$T13*Analysetool!F$6),$P13*Analysetool!F$6))-Tabel2[[#This Row],[fees (%)]]</f>
        <v>0</v>
      </c>
      <c r="AO13" s="173">
        <f>$J13*(IF($M13="SL",IF($T13="",$Q13*Analysetool!G$3,$T13*Analysetool!G$3),$M13*Analysetool!G$3)+IF($N13="SL",IF($T13="",$Q13*Analysetool!G$4,$T13*Analysetool!G$4),$N13*Analysetool!G$4)+IF($O13="SL",IF($T13="",$Q13*Analysetool!G$5,$T13*Analysetool!G$5),$O13*Analysetool!G$5)+IF($P13="SL",IF($T13="",$Q13*Analysetool!G$6,$T13*Analysetool!G$6),$P13*Analysetool!G$6))-Tabel2[[#This Row],[fees (%)]]</f>
        <v>0</v>
      </c>
      <c r="AP13" s="174">
        <f>IF(Analysetool!$H$8&lt;=$X13,Analysetool!$H$8*J13,Q13*J13)-Tabel2[[#This Row],[fees (%)]]</f>
        <v>0</v>
      </c>
      <c r="AQ13" s="174">
        <f>IF(Tabel2[[#This Row],[wick% van entry]]&lt;=Tabel2[[#This Row],[Stoploss optie 2 (%)]],Tabel2[[#This Row],[Stoploss optie 2 (%)]]*Tabel2[[#This Row],[leverage SLoptie 2]],IF(Analysetool!$I$8&lt;$X13,Analysetool!$I$8*K13,S13*K13))-Tabel2[[#This Row],[fees (%)]]</f>
        <v>0</v>
      </c>
      <c r="AR13" s="175">
        <f>IF(Q13*-1*Analysetool!$J$9&lt;=X13,Q13*-1*Analysetool!$J$9*J13,Q13*J13)-Tabel2[[#This Row],[fees (%)]]</f>
        <v>0</v>
      </c>
      <c r="AS13" s="176">
        <f>$K13*IF(Tabel2[[#This Row],[wick% van entry]]&lt;=Tabel2[[#This Row],[Stoploss optie 2 (%)]],Tabel2[[#This Row],[Stoploss optie 2 (%)]],(IF($M13="SL",IF($T13="",$S13*Analysetool!C$3,$T13*Analysetool!C$3),$M13*Analysetool!C$3)+IF($N13="SL",IF($T13="",$S13*Analysetool!C$4,$T13*Analysetool!C$4),$N13*Analysetool!C$4)+IF($O13="SL",IF($T13="",$S13*Analysetool!C$5,$T13*Analysetool!C$5),$O13*Analysetool!C$5)+IF($P13="SL",IF($T13="",$S13*Analysetool!C$6,$T13*Analysetool!C$6),$P13*Analysetool!C$6)))-Tabel2[[#This Row],[fees (%)]]</f>
        <v>0</v>
      </c>
      <c r="AV13" s="65"/>
      <c r="AW13" s="65"/>
    </row>
    <row r="14" spans="1:62" s="82" customFormat="1" ht="14.25" customHeight="1" x14ac:dyDescent="0.35">
      <c r="A14" s="121"/>
      <c r="B14" s="122"/>
      <c r="C14" s="122"/>
      <c r="D14" s="122"/>
      <c r="E14" s="122"/>
      <c r="F14" s="123"/>
      <c r="G14" s="124"/>
      <c r="H14" s="124"/>
      <c r="I14" s="124"/>
      <c r="J14" s="125"/>
      <c r="K14" s="125"/>
      <c r="L14" s="126"/>
      <c r="M14" s="127"/>
      <c r="N14" s="128"/>
      <c r="O14" s="128"/>
      <c r="P14" s="122"/>
      <c r="Q14" s="127"/>
      <c r="R14" s="127"/>
      <c r="S14" s="127"/>
      <c r="T14" s="129"/>
      <c r="U14" s="129"/>
      <c r="V14" s="130"/>
      <c r="W14" s="130"/>
      <c r="X14" s="131"/>
      <c r="Y14" s="127"/>
      <c r="Z14" s="61">
        <f>Tabel1[[#This Row],[prijs voorbij entry (%)]]-Tabel1[[#This Row],[Fictieve Stoploss (%)]]</f>
        <v>1.3000000000000001E-2</v>
      </c>
      <c r="AA14" s="132"/>
      <c r="AB14" s="126"/>
      <c r="AC14" s="126"/>
      <c r="AD14" s="126"/>
      <c r="AE14" s="126"/>
      <c r="AF14" s="119"/>
      <c r="AG14" s="152">
        <f>Tabel1[[#This Row],[eindtijd]]-Tabel1[[#This Row],[starttijd]]</f>
        <v>3.6111111112404615E-2</v>
      </c>
      <c r="AH14" s="158"/>
      <c r="AI14" s="79"/>
      <c r="AJ14" s="171">
        <f>$J14*(IF($M14="SL",IF($T14="",$Q14*Analysetool!B$3,$T14*Analysetool!B$3),$M14*Analysetool!B$3)+IF($N14="SL",IF($T14="",$Q14*Analysetool!B$4,$T14*Analysetool!B$4),$N14*Analysetool!B$4)+IF($O14="SL",IF($T14="",$Q14*Analysetool!B$5,$T14*Analysetool!B$5),$O14*Analysetool!B$5)+IF($P14="SL",IF($T14="",$Q14*Analysetool!B$6,$T14*Analysetool!B$6),$P14*Analysetool!B$6))-Tabel2[[#This Row],[fees (%)]]</f>
        <v>0</v>
      </c>
      <c r="AK14" s="172">
        <f>$J14*(IF($M14="SL",IF($U14="",$Q14*Analysetool!C$3,$U14*Analysetool!C$3),$M14*Analysetool!C$3)+IF($N14="SL",IF($U14="",$Q14*Analysetool!C$4,$U14*Analysetool!C$4),$N14*Analysetool!C$4)+IF($O14="SL",IF($U14="",$Q14*Analysetool!C$5,$U14*Analysetool!C$5),$O14*Analysetool!C$5)+IF($P14="SL",IF($U14="",$Q14*Analysetool!C$6,$U14*Analysetool!C$6),$P14*Analysetool!C$6))-Tabel2[[#This Row],[fees (%)]]</f>
        <v>0</v>
      </c>
      <c r="AL14" s="177">
        <f>$J14*(IF($M14="SL",IF($V14="",$Q14*Analysetool!D$3,$V14*Analysetool!D$3),$M14*Analysetool!D$3)+IF($N14="SL",IF($V14="",$Q14*Analysetool!D$4,$V14*Analysetool!D$4),$N14*Analysetool!D$4)+IF($O14="SL",IF($V14="",$Q14*Analysetool!D$5,$V14*Analysetool!D$5),$O14*Analysetool!D$5)+IF($P14="SL",IF($V14="",$Q14*Analysetool!D$6,$V14*Analysetool!D$6),$P14*Analysetool!D$6))-Tabel2[[#This Row],[fees (%)]]</f>
        <v>0</v>
      </c>
      <c r="AM14" s="177">
        <f>$J14*(IF($M14="SL",IF($W14="",$Q14*Analysetool!E$3,$W14*Analysetool!E$3),$M14*Analysetool!E$3)+IF($N14="SL",IF($W14="",$Q14*Analysetool!E$4,$W14*Analysetool!E$4),$N14*Analysetool!E$4)+IF($O14="SL",IF($W14="",$Q14*Analysetool!E$5,$W14*Analysetool!E$5),$O14*Analysetool!E$5)+IF($P14="SL",IF($W14="",$Q14*Analysetool!E$6,$W14*Analysetool!E$6),$P14*Analysetool!E$6))-Tabel2[[#This Row],[fees (%)]]</f>
        <v>0</v>
      </c>
      <c r="AN14" s="178">
        <f>$J14*(IF($M14="SL",IF($T14="",$Q14*Analysetool!F$3,$T14*Analysetool!F$3),$M14*Analysetool!F$3)+IF($N14="SL",IF($T14="",$Q14*Analysetool!F$4,$T14*Analysetool!F$4),$N14*Analysetool!F$4)+IF($O14="SL",IF($T14="",$Q14*Analysetool!F$5,$T14*Analysetool!F$5),$O14*Analysetool!F$5)+IF($P14="SL",IF($T14="",$Q14*Analysetool!F$6,$T14*Analysetool!F$6),$P14*Analysetool!F$6))-Tabel2[[#This Row],[fees (%)]]</f>
        <v>0</v>
      </c>
      <c r="AO14" s="178">
        <f>$J14*(IF($M14="SL",IF($T14="",$Q14*Analysetool!G$3,$T14*Analysetool!G$3),$M14*Analysetool!G$3)+IF($N14="SL",IF($T14="",$Q14*Analysetool!G$4,$T14*Analysetool!G$4),$N14*Analysetool!G$4)+IF($O14="SL",IF($T14="",$Q14*Analysetool!G$5,$T14*Analysetool!G$5),$O14*Analysetool!G$5)+IF($P14="SL",IF($T14="",$Q14*Analysetool!G$6,$T14*Analysetool!G$6),$P14*Analysetool!G$6))-Tabel2[[#This Row],[fees (%)]]</f>
        <v>0</v>
      </c>
      <c r="AP14" s="179">
        <f>IF(Analysetool!$H$8&lt;=$X14,Analysetool!$H$8*J14,Q14*J14)-Tabel2[[#This Row],[fees (%)]]</f>
        <v>0</v>
      </c>
      <c r="AQ14" s="174">
        <f>IF(Tabel2[[#This Row],[wick% van entry]]&lt;=Tabel2[[#This Row],[Stoploss optie 2 (%)]],Tabel2[[#This Row],[Stoploss optie 2 (%)]]*Tabel2[[#This Row],[leverage SLoptie 2]],IF(Analysetool!$I$8&lt;$X14,Analysetool!$I$8*K14,S14*K14))-Tabel2[[#This Row],[fees (%)]]</f>
        <v>0</v>
      </c>
      <c r="AR14" s="180">
        <f>IF(Q14*-1*Analysetool!$J$9&lt;=X14,Q14*-1*Analysetool!$J$9*J14,Q14*J14)-Tabel2[[#This Row],[fees (%)]]</f>
        <v>0</v>
      </c>
      <c r="AS14" s="176">
        <f>$K14*IF(Tabel2[[#This Row],[wick% van entry]]&lt;=Tabel2[[#This Row],[Stoploss optie 2 (%)]],Tabel2[[#This Row],[Stoploss optie 2 (%)]],(IF($M14="SL",IF($T14="",$S14*Analysetool!C$3,$T14*Analysetool!C$3),$M14*Analysetool!C$3)+IF($N14="SL",IF($T14="",$S14*Analysetool!C$4,$T14*Analysetool!C$4),$N14*Analysetool!C$4)+IF($O14="SL",IF($T14="",$S14*Analysetool!C$5,$T14*Analysetool!C$5),$O14*Analysetool!C$5)+IF($P14="SL",IF($T14="",$S14*Analysetool!C$6,$T14*Analysetool!C$6),$P14*Analysetool!C$6)))-Tabel2[[#This Row],[fees (%)]]</f>
        <v>0</v>
      </c>
      <c r="AU14" s="79"/>
      <c r="AV14" s="81"/>
      <c r="AW14" s="81"/>
      <c r="AX14" s="79"/>
      <c r="AY14" s="79"/>
      <c r="AZ14" s="79"/>
      <c r="BA14" s="79"/>
      <c r="BB14" s="79"/>
      <c r="BC14" s="79"/>
      <c r="BD14" s="79"/>
      <c r="BE14" s="79"/>
      <c r="BF14" s="79"/>
      <c r="BG14" s="79"/>
      <c r="BH14" s="79"/>
      <c r="BI14" s="79"/>
      <c r="BJ14" s="79"/>
    </row>
    <row r="15" spans="1:62" ht="14.25" customHeight="1" x14ac:dyDescent="0.35">
      <c r="A15" s="55"/>
      <c r="B15" s="56"/>
      <c r="C15" s="56"/>
      <c r="D15" s="56"/>
      <c r="E15" s="56"/>
      <c r="F15" s="57"/>
      <c r="G15" s="67"/>
      <c r="H15" s="67"/>
      <c r="I15" s="67"/>
      <c r="J15" s="58"/>
      <c r="K15" s="58"/>
      <c r="L15" s="59"/>
      <c r="M15" s="61"/>
      <c r="N15" s="63"/>
      <c r="O15" s="63"/>
      <c r="P15" s="59"/>
      <c r="Q15" s="61"/>
      <c r="R15" s="61"/>
      <c r="S15" s="61"/>
      <c r="T15" s="60"/>
      <c r="U15" s="60"/>
      <c r="V15" s="62"/>
      <c r="W15" s="62"/>
      <c r="X15" s="76"/>
      <c r="Y15" s="61"/>
      <c r="Z15" s="61">
        <f>Tabel1[[#This Row],[prijs voorbij entry (%)]]-Tabel1[[#This Row],[Fictieve Stoploss (%)]]</f>
        <v>1.4E-2</v>
      </c>
      <c r="AA15" s="94"/>
      <c r="AB15" s="61"/>
      <c r="AC15" s="61"/>
      <c r="AD15" s="61"/>
      <c r="AE15" s="61"/>
      <c r="AF15" s="95"/>
      <c r="AG15" s="152">
        <f>Tabel1[[#This Row],[eindtijd]]-Tabel1[[#This Row],[starttijd]]</f>
        <v>-365.97222222221899</v>
      </c>
      <c r="AH15" s="158"/>
      <c r="AI15" s="59"/>
      <c r="AJ15" s="171">
        <f>$J15*(IF($M15="SL",IF($T15="",$Q15*Analysetool!B$3,$T15*Analysetool!B$3),$M15*Analysetool!B$3)+IF($N15="SL",IF($T15="",$Q15*Analysetool!B$4,$T15*Analysetool!B$4),$N15*Analysetool!B$4)+IF($O15="SL",IF($T15="",$Q15*Analysetool!B$5,$T15*Analysetool!B$5),$O15*Analysetool!B$5)+IF($P15="SL",IF($T15="",$Q15*Analysetool!B$6,$T15*Analysetool!B$6),$P15*Analysetool!B$6))-Tabel2[[#This Row],[fees (%)]]</f>
        <v>0</v>
      </c>
      <c r="AK15" s="172">
        <f>$J15*(IF($M15="SL",IF($U15="",$Q15*Analysetool!C$3,$U15*Analysetool!C$3),$M15*Analysetool!C$3)+IF($N15="SL",IF($U15="",$Q15*Analysetool!C$4,$U15*Analysetool!C$4),$N15*Analysetool!C$4)+IF($O15="SL",IF($U15="",$Q15*Analysetool!C$5,$U15*Analysetool!C$5),$O15*Analysetool!C$5)+IF($P15="SL",IF($U15="",$Q15*Analysetool!C$6,$U15*Analysetool!C$6),$P15*Analysetool!C$6))-Tabel2[[#This Row],[fees (%)]]</f>
        <v>0</v>
      </c>
      <c r="AL15" s="177">
        <f>$J15*(IF($M15="SL",IF($V15="",$Q15*Analysetool!D$3,$V15*Analysetool!D$3),$M15*Analysetool!D$3)+IF($N15="SL",IF($V15="",$Q15*Analysetool!D$4,$V15*Analysetool!D$4),$N15*Analysetool!D$4)+IF($O15="SL",IF($V15="",$Q15*Analysetool!D$5,$V15*Analysetool!D$5),$O15*Analysetool!D$5)+IF($P15="SL",IF($V15="",$Q15*Analysetool!D$6,$V15*Analysetool!D$6),$P15*Analysetool!D$6))-Tabel2[[#This Row],[fees (%)]]</f>
        <v>0</v>
      </c>
      <c r="AM15" s="177">
        <f>$J15*(IF($M15="SL",IF($W15="",$Q15*Analysetool!E$3,$W15*Analysetool!E$3),$M15*Analysetool!E$3)+IF($N15="SL",IF($W15="",$Q15*Analysetool!E$4,$W15*Analysetool!E$4),$N15*Analysetool!E$4)+IF($O15="SL",IF($W15="",$Q15*Analysetool!E$5,$W15*Analysetool!E$5),$O15*Analysetool!E$5)+IF($P15="SL",IF($W15="",$Q15*Analysetool!E$6,$W15*Analysetool!E$6),$P15*Analysetool!E$6))-Tabel2[[#This Row],[fees (%)]]</f>
        <v>0</v>
      </c>
      <c r="AN15" s="178">
        <f>$J15*(IF($M15="SL",IF($T15="",$Q15*Analysetool!F$3,$T15*Analysetool!F$3),$M15*Analysetool!F$3)+IF($N15="SL",IF($T15="",$Q15*Analysetool!F$4,$T15*Analysetool!F$4),$N15*Analysetool!F$4)+IF($O15="SL",IF($T15="",$Q15*Analysetool!F$5,$T15*Analysetool!F$5),$O15*Analysetool!F$5)+IF($P15="SL",IF($T15="",$Q15*Analysetool!F$6,$T15*Analysetool!F$6),$P15*Analysetool!F$6))-Tabel2[[#This Row],[fees (%)]]</f>
        <v>0</v>
      </c>
      <c r="AO15" s="178">
        <f>$J15*(IF($M15="SL",IF($T15="",$Q15*Analysetool!G$3,$T15*Analysetool!G$3),$M15*Analysetool!G$3)+IF($N15="SL",IF($T15="",$Q15*Analysetool!G$4,$T15*Analysetool!G$4),$N15*Analysetool!G$4)+IF($O15="SL",IF($T15="",$Q15*Analysetool!G$5,$T15*Analysetool!G$5),$O15*Analysetool!G$5)+IF($P15="SL",IF($T15="",$Q15*Analysetool!G$6,$T15*Analysetool!G$6),$P15*Analysetool!G$6))-Tabel2[[#This Row],[fees (%)]]</f>
        <v>0</v>
      </c>
      <c r="AP15" s="179">
        <f>IF(Analysetool!$H$8&lt;=$X15,Analysetool!$H$8*J15,Q15*J15)-Tabel2[[#This Row],[fees (%)]]</f>
        <v>0</v>
      </c>
      <c r="AQ15" s="174">
        <f>IF(Tabel2[[#This Row],[wick% van entry]]&lt;=Tabel2[[#This Row],[Stoploss optie 2 (%)]],Tabel2[[#This Row],[Stoploss optie 2 (%)]]*Tabel2[[#This Row],[leverage SLoptie 2]],IF(Analysetool!$I$8&lt;$X15,Analysetool!$I$8*K15,S15*K15))-Tabel2[[#This Row],[fees (%)]]</f>
        <v>0</v>
      </c>
      <c r="AR15" s="180">
        <f>IF(Q15*-1*Analysetool!$J$9&lt;=X15,Q15*-1*Analysetool!$J$9*J15,Q15*J15)-Tabel2[[#This Row],[fees (%)]]</f>
        <v>0</v>
      </c>
      <c r="AS15" s="176">
        <f>$K15*IF(Tabel2[[#This Row],[wick% van entry]]&lt;=Tabel2[[#This Row],[Stoploss optie 2 (%)]],Tabel2[[#This Row],[Stoploss optie 2 (%)]],(IF($M15="SL",IF($T15="",$S15*Analysetool!C$3,$T15*Analysetool!C$3),$M15*Analysetool!C$3)+IF($N15="SL",IF($T15="",$S15*Analysetool!C$4,$T15*Analysetool!C$4),$N15*Analysetool!C$4)+IF($O15="SL",IF($T15="",$S15*Analysetool!C$5,$T15*Analysetool!C$5),$O15*Analysetool!C$5)+IF($P15="SL",IF($T15="",$S15*Analysetool!C$6,$T15*Analysetool!C$6),$P15*Analysetool!C$6)))-Tabel2[[#This Row],[fees (%)]]</f>
        <v>0</v>
      </c>
      <c r="AV15" s="65"/>
      <c r="AW15" s="65"/>
    </row>
    <row r="16" spans="1:62" ht="14.25" customHeight="1" x14ac:dyDescent="0.35">
      <c r="A16" s="55"/>
      <c r="B16" s="56"/>
      <c r="C16" s="56"/>
      <c r="D16" s="56"/>
      <c r="E16" s="56"/>
      <c r="F16" s="57"/>
      <c r="G16" s="67"/>
      <c r="H16" s="67"/>
      <c r="I16" s="67"/>
      <c r="J16" s="58"/>
      <c r="K16" s="58"/>
      <c r="L16" s="59"/>
      <c r="M16" s="61"/>
      <c r="N16" s="63"/>
      <c r="O16" s="63"/>
      <c r="P16" s="59"/>
      <c r="Q16" s="61"/>
      <c r="R16" s="61"/>
      <c r="S16" s="61"/>
      <c r="T16" s="60"/>
      <c r="U16" s="60"/>
      <c r="V16" s="62"/>
      <c r="W16" s="62"/>
      <c r="X16" s="76"/>
      <c r="Y16" s="61"/>
      <c r="Z16" s="61">
        <f>Tabel1[[#This Row],[prijs voorbij entry (%)]]-Tabel1[[#This Row],[Fictieve Stoploss (%)]]</f>
        <v>0.01</v>
      </c>
      <c r="AA16" s="94"/>
      <c r="AB16" s="61"/>
      <c r="AC16" s="61"/>
      <c r="AD16" s="61"/>
      <c r="AE16" s="61"/>
      <c r="AF16" s="95"/>
      <c r="AG16" s="152">
        <f>Tabel1[[#This Row],[eindtijd]]-Tabel1[[#This Row],[starttijd]]</f>
        <v>6.2499999985448085E-3</v>
      </c>
      <c r="AH16" s="158"/>
      <c r="AI16" s="59"/>
      <c r="AJ16" s="171">
        <f>$J16*(IF($M16="SL",IF($T16="",$Q16*Analysetool!B$3,$T16*Analysetool!B$3),$M16*Analysetool!B$3)+IF($N16="SL",IF($T16="",$Q16*Analysetool!B$4,$T16*Analysetool!B$4),$N16*Analysetool!B$4)+IF($O16="SL",IF($T16="",$Q16*Analysetool!B$5,$T16*Analysetool!B$5),$O16*Analysetool!B$5)+IF($P16="SL",IF($T16="",$Q16*Analysetool!B$6,$T16*Analysetool!B$6),$P16*Analysetool!B$6))-Tabel2[[#This Row],[fees (%)]]</f>
        <v>0</v>
      </c>
      <c r="AK16" s="172">
        <f>$J16*(IF($M16="SL",IF($U16="",$Q16*Analysetool!C$3,$U16*Analysetool!C$3),$M16*Analysetool!C$3)+IF($N16="SL",IF($U16="",$Q16*Analysetool!C$4,$U16*Analysetool!C$4),$N16*Analysetool!C$4)+IF($O16="SL",IF($U16="",$Q16*Analysetool!C$5,$U16*Analysetool!C$5),$O16*Analysetool!C$5)+IF($P16="SL",IF($U16="",$Q16*Analysetool!C$6,$U16*Analysetool!C$6),$P16*Analysetool!C$6))-Tabel2[[#This Row],[fees (%)]]</f>
        <v>0</v>
      </c>
      <c r="AL16" s="177">
        <f>$J16*(IF($M16="SL",IF($V16="",$Q16*Analysetool!D$3,$V16*Analysetool!D$3),$M16*Analysetool!D$3)+IF($N16="SL",IF($V16="",$Q16*Analysetool!D$4,$V16*Analysetool!D$4),$N16*Analysetool!D$4)+IF($O16="SL",IF($V16="",$Q16*Analysetool!D$5,$V16*Analysetool!D$5),$O16*Analysetool!D$5)+IF($P16="SL",IF($V16="",$Q16*Analysetool!D$6,$V16*Analysetool!D$6),$P16*Analysetool!D$6))-Tabel2[[#This Row],[fees (%)]]</f>
        <v>0</v>
      </c>
      <c r="AM16" s="177">
        <f>$J16*(IF($M16="SL",IF($W16="",$Q16*Analysetool!E$3,$W16*Analysetool!E$3),$M16*Analysetool!E$3)+IF($N16="SL",IF($W16="",$Q16*Analysetool!E$4,$W16*Analysetool!E$4),$N16*Analysetool!E$4)+IF($O16="SL",IF($W16="",$Q16*Analysetool!E$5,$W16*Analysetool!E$5),$O16*Analysetool!E$5)+IF($P16="SL",IF($W16="",$Q16*Analysetool!E$6,$W16*Analysetool!E$6),$P16*Analysetool!E$6))-Tabel2[[#This Row],[fees (%)]]</f>
        <v>0</v>
      </c>
      <c r="AN16" s="178">
        <f>$J16*(IF($M16="SL",IF($T16="",$Q16*Analysetool!F$3,$T16*Analysetool!F$3),$M16*Analysetool!F$3)+IF($N16="SL",IF($T16="",$Q16*Analysetool!F$4,$T16*Analysetool!F$4),$N16*Analysetool!F$4)+IF($O16="SL",IF($T16="",$Q16*Analysetool!F$5,$T16*Analysetool!F$5),$O16*Analysetool!F$5)+IF($P16="SL",IF($T16="",$Q16*Analysetool!F$6,$T16*Analysetool!F$6),$P16*Analysetool!F$6))-Tabel2[[#This Row],[fees (%)]]</f>
        <v>0</v>
      </c>
      <c r="AO16" s="178">
        <f>$J16*(IF($M16="SL",IF($T16="",$Q16*Analysetool!G$3,$T16*Analysetool!G$3),$M16*Analysetool!G$3)+IF($N16="SL",IF($T16="",$Q16*Analysetool!G$4,$T16*Analysetool!G$4),$N16*Analysetool!G$4)+IF($O16="SL",IF($T16="",$Q16*Analysetool!G$5,$T16*Analysetool!G$5),$O16*Analysetool!G$5)+IF($P16="SL",IF($T16="",$Q16*Analysetool!G$6,$T16*Analysetool!G$6),$P16*Analysetool!G$6))-Tabel2[[#This Row],[fees (%)]]</f>
        <v>0</v>
      </c>
      <c r="AP16" s="179">
        <f>IF(Analysetool!$H$8&lt;=$X16,Analysetool!$H$8*J16,Q16*J16)-Tabel2[[#This Row],[fees (%)]]</f>
        <v>0</v>
      </c>
      <c r="AQ16" s="174">
        <f>IF(Tabel2[[#This Row],[wick% van entry]]&lt;=Tabel2[[#This Row],[Stoploss optie 2 (%)]],Tabel2[[#This Row],[Stoploss optie 2 (%)]]*Tabel2[[#This Row],[leverage SLoptie 2]],IF(Analysetool!$I$8&lt;$X16,Analysetool!$I$8*K16,S16*K16))-Tabel2[[#This Row],[fees (%)]]</f>
        <v>0</v>
      </c>
      <c r="AR16" s="180">
        <f>IF(Q16*-1*Analysetool!$J$9&lt;=X16,Q16*-1*Analysetool!$J$9*J16,Q16*J16)-Tabel2[[#This Row],[fees (%)]]</f>
        <v>0</v>
      </c>
      <c r="AS16" s="176">
        <f>$K16*IF(Tabel2[[#This Row],[wick% van entry]]&lt;=Tabel2[[#This Row],[Stoploss optie 2 (%)]],Tabel2[[#This Row],[Stoploss optie 2 (%)]],(IF($M16="SL",IF($T16="",$S16*Analysetool!C$3,$T16*Analysetool!C$3),$M16*Analysetool!C$3)+IF($N16="SL",IF($T16="",$S16*Analysetool!C$4,$T16*Analysetool!C$4),$N16*Analysetool!C$4)+IF($O16="SL",IF($T16="",$S16*Analysetool!C$5,$T16*Analysetool!C$5),$O16*Analysetool!C$5)+IF($P16="SL",IF($T16="",$S16*Analysetool!C$6,$T16*Analysetool!C$6),$P16*Analysetool!C$6)))-Tabel2[[#This Row],[fees (%)]]</f>
        <v>0</v>
      </c>
      <c r="AV16" s="65"/>
      <c r="AW16" s="65"/>
    </row>
    <row r="17" spans="1:49" ht="14.25" customHeight="1" x14ac:dyDescent="0.35">
      <c r="A17" s="55"/>
      <c r="B17" s="56"/>
      <c r="C17" s="56"/>
      <c r="D17" s="56"/>
      <c r="E17" s="56"/>
      <c r="F17" s="57"/>
      <c r="G17" s="67"/>
      <c r="H17" s="67"/>
      <c r="I17" s="67"/>
      <c r="J17" s="58"/>
      <c r="K17" s="58"/>
      <c r="L17" s="59"/>
      <c r="M17" s="61"/>
      <c r="N17" s="63"/>
      <c r="O17" s="63"/>
      <c r="P17" s="59"/>
      <c r="Q17" s="61"/>
      <c r="R17" s="61"/>
      <c r="S17" s="61"/>
      <c r="T17" s="60"/>
      <c r="U17" s="60"/>
      <c r="V17" s="62"/>
      <c r="W17" s="62"/>
      <c r="X17" s="76"/>
      <c r="Y17" s="61"/>
      <c r="Z17" s="61">
        <f>Tabel1[[#This Row],[prijs voorbij entry (%)]]-Tabel1[[#This Row],[Fictieve Stoploss (%)]]</f>
        <v>0.01</v>
      </c>
      <c r="AA17" s="94"/>
      <c r="AB17" s="61"/>
      <c r="AC17" s="61"/>
      <c r="AD17" s="61"/>
      <c r="AE17" s="61"/>
      <c r="AF17" s="95"/>
      <c r="AG17" s="152">
        <f>Tabel1[[#This Row],[eindtijd]]-Tabel1[[#This Row],[starttijd]]</f>
        <v>0.10347222222480923</v>
      </c>
      <c r="AH17" s="158"/>
      <c r="AI17" s="59"/>
      <c r="AJ17" s="171">
        <f>$J17*(IF($M17="SL",IF($T17="",$Q17*Analysetool!B$3,$T17*Analysetool!B$3),$M17*Analysetool!B$3)+IF($N17="SL",IF($T17="",$Q17*Analysetool!B$4,$T17*Analysetool!B$4),$N17*Analysetool!B$4)+IF($O17="SL",IF($T17="",$Q17*Analysetool!B$5,$T17*Analysetool!B$5),$O17*Analysetool!B$5)+IF($P17="SL",IF($T17="",$Q17*Analysetool!B$6,$T17*Analysetool!B$6),$P17*Analysetool!B$6))-Tabel2[[#This Row],[fees (%)]]</f>
        <v>0</v>
      </c>
      <c r="AK17" s="172">
        <f>$J17*(IF($M17="SL",IF($U17="",$Q17*Analysetool!C$3,$U17*Analysetool!C$3),$M17*Analysetool!C$3)+IF($N17="SL",IF($U17="",$Q17*Analysetool!C$4,$U17*Analysetool!C$4),$N17*Analysetool!C$4)+IF($O17="SL",IF($U17="",$Q17*Analysetool!C$5,$U17*Analysetool!C$5),$O17*Analysetool!C$5)+IF($P17="SL",IF($U17="",$Q17*Analysetool!C$6,$U17*Analysetool!C$6),$P17*Analysetool!C$6))-Tabel2[[#This Row],[fees (%)]]</f>
        <v>0</v>
      </c>
      <c r="AL17" s="177">
        <f>$J17*(IF($M17="SL",IF($V17="",$Q17*Analysetool!D$3,$V17*Analysetool!D$3),$M17*Analysetool!D$3)+IF($N17="SL",IF($V17="",$Q17*Analysetool!D$4,$V17*Analysetool!D$4),$N17*Analysetool!D$4)+IF($O17="SL",IF($V17="",$Q17*Analysetool!D$5,$V17*Analysetool!D$5),$O17*Analysetool!D$5)+IF($P17="SL",IF($V17="",$Q17*Analysetool!D$6,$V17*Analysetool!D$6),$P17*Analysetool!D$6))-Tabel2[[#This Row],[fees (%)]]</f>
        <v>0</v>
      </c>
      <c r="AM17" s="177">
        <f>$J17*(IF($M17="SL",IF($W17="",$Q17*Analysetool!E$3,$W17*Analysetool!E$3),$M17*Analysetool!E$3)+IF($N17="SL",IF($W17="",$Q17*Analysetool!E$4,$W17*Analysetool!E$4),$N17*Analysetool!E$4)+IF($O17="SL",IF($W17="",$Q17*Analysetool!E$5,$W17*Analysetool!E$5),$O17*Analysetool!E$5)+IF($P17="SL",IF($W17="",$Q17*Analysetool!E$6,$W17*Analysetool!E$6),$P17*Analysetool!E$6))-Tabel2[[#This Row],[fees (%)]]</f>
        <v>0</v>
      </c>
      <c r="AN17" s="178">
        <f>$J17*(IF($M17="SL",IF($T17="",$Q17*Analysetool!F$3,$T17*Analysetool!F$3),$M17*Analysetool!F$3)+IF($N17="SL",IF($T17="",$Q17*Analysetool!F$4,$T17*Analysetool!F$4),$N17*Analysetool!F$4)+IF($O17="SL",IF($T17="",$Q17*Analysetool!F$5,$T17*Analysetool!F$5),$O17*Analysetool!F$5)+IF($P17="SL",IF($T17="",$Q17*Analysetool!F$6,$T17*Analysetool!F$6),$P17*Analysetool!F$6))-Tabel2[[#This Row],[fees (%)]]</f>
        <v>0</v>
      </c>
      <c r="AO17" s="178">
        <f>$J17*(IF($M17="SL",IF($T17="",$Q17*Analysetool!G$3,$T17*Analysetool!G$3),$M17*Analysetool!G$3)+IF($N17="SL",IF($T17="",$Q17*Analysetool!G$4,$T17*Analysetool!G$4),$N17*Analysetool!G$4)+IF($O17="SL",IF($T17="",$Q17*Analysetool!G$5,$T17*Analysetool!G$5),$O17*Analysetool!G$5)+IF($P17="SL",IF($T17="",$Q17*Analysetool!G$6,$T17*Analysetool!G$6),$P17*Analysetool!G$6))-Tabel2[[#This Row],[fees (%)]]</f>
        <v>0</v>
      </c>
      <c r="AP17" s="179">
        <f>IF(Analysetool!$H$8&lt;=$X17,Analysetool!$H$8*J17,Q17*J17)-Tabel2[[#This Row],[fees (%)]]</f>
        <v>0</v>
      </c>
      <c r="AQ17" s="174">
        <f>IF(Tabel2[[#This Row],[wick% van entry]]&lt;=Tabel2[[#This Row],[Stoploss optie 2 (%)]],Tabel2[[#This Row],[Stoploss optie 2 (%)]]*Tabel2[[#This Row],[leverage SLoptie 2]],IF(Analysetool!$I$8&lt;$X17,Analysetool!$I$8*K17,S17*K17))-Tabel2[[#This Row],[fees (%)]]</f>
        <v>0</v>
      </c>
      <c r="AR17" s="180">
        <f>IF(Q17*-1*Analysetool!$J$9&lt;=X17,Q17*-1*Analysetool!$J$9*J17,Q17*J17)-Tabel2[[#This Row],[fees (%)]]</f>
        <v>0</v>
      </c>
      <c r="AS17" s="176">
        <f>$K17*IF(Tabel2[[#This Row],[wick% van entry]]&lt;=Tabel2[[#This Row],[Stoploss optie 2 (%)]],Tabel2[[#This Row],[Stoploss optie 2 (%)]],(IF($M17="SL",IF($T17="",$S17*Analysetool!C$3,$T17*Analysetool!C$3),$M17*Analysetool!C$3)+IF($N17="SL",IF($T17="",$S17*Analysetool!C$4,$T17*Analysetool!C$4),$N17*Analysetool!C$4)+IF($O17="SL",IF($T17="",$S17*Analysetool!C$5,$T17*Analysetool!C$5),$O17*Analysetool!C$5)+IF($P17="SL",IF($T17="",$S17*Analysetool!C$6,$T17*Analysetool!C$6),$P17*Analysetool!C$6)))-Tabel2[[#This Row],[fees (%)]]</f>
        <v>0</v>
      </c>
      <c r="AV17" s="65"/>
      <c r="AW17" s="65"/>
    </row>
    <row r="18" spans="1:49" ht="14.25" customHeight="1" x14ac:dyDescent="0.35">
      <c r="A18" s="55"/>
      <c r="B18" s="56"/>
      <c r="C18" s="56"/>
      <c r="D18" s="56"/>
      <c r="E18" s="56"/>
      <c r="F18" s="57"/>
      <c r="G18" s="67"/>
      <c r="H18" s="67"/>
      <c r="I18" s="67"/>
      <c r="J18" s="58"/>
      <c r="K18" s="58"/>
      <c r="L18" s="59"/>
      <c r="M18" s="61"/>
      <c r="N18" s="63"/>
      <c r="O18" s="63"/>
      <c r="P18" s="59"/>
      <c r="Q18" s="61"/>
      <c r="R18" s="61"/>
      <c r="S18" s="61"/>
      <c r="T18" s="60"/>
      <c r="U18" s="60"/>
      <c r="V18" s="62"/>
      <c r="W18" s="62"/>
      <c r="X18" s="76"/>
      <c r="Y18" s="61"/>
      <c r="Z18" s="61">
        <f>Tabel1[[#This Row],[prijs voorbij entry (%)]]-Tabel1[[#This Row],[Fictieve Stoploss (%)]]</f>
        <v>0.01</v>
      </c>
      <c r="AA18" s="94"/>
      <c r="AB18" s="61"/>
      <c r="AC18" s="61"/>
      <c r="AD18" s="61"/>
      <c r="AE18" s="61"/>
      <c r="AF18" s="95"/>
      <c r="AG18" s="152">
        <f>Tabel1[[#This Row],[eindtijd]]-Tabel1[[#This Row],[starttijd]]</f>
        <v>4.8611111124046147E-3</v>
      </c>
      <c r="AH18" s="158"/>
      <c r="AI18" s="59"/>
      <c r="AJ18" s="171">
        <f>$J18*(IF($M18="SL",IF($T18="",$Q18*Analysetool!B$3,$T18*Analysetool!B$3),$M18*Analysetool!B$3)+IF($N18="SL",IF($T18="",$Q18*Analysetool!B$4,$T18*Analysetool!B$4),$N18*Analysetool!B$4)+IF($O18="SL",IF($T18="",$Q18*Analysetool!B$5,$T18*Analysetool!B$5),$O18*Analysetool!B$5)+IF($P18="SL",IF($T18="",$Q18*Analysetool!B$6,$T18*Analysetool!B$6),$P18*Analysetool!B$6))-Tabel2[[#This Row],[fees (%)]]</f>
        <v>0</v>
      </c>
      <c r="AK18" s="172">
        <f>$J18*(IF($M18="SL",IF($U18="",$Q18*Analysetool!C$3,$U18*Analysetool!C$3),$M18*Analysetool!C$3)+IF($N18="SL",IF($U18="",$Q18*Analysetool!C$4,$U18*Analysetool!C$4),$N18*Analysetool!C$4)+IF($O18="SL",IF($U18="",$Q18*Analysetool!C$5,$U18*Analysetool!C$5),$O18*Analysetool!C$5)+IF($P18="SL",IF($U18="",$Q18*Analysetool!C$6,$U18*Analysetool!C$6),$P18*Analysetool!C$6))-Tabel2[[#This Row],[fees (%)]]</f>
        <v>0</v>
      </c>
      <c r="AL18" s="177">
        <f>$J18*(IF($M18="SL",IF($V18="",$Q18*Analysetool!D$3,$V18*Analysetool!D$3),$M18*Analysetool!D$3)+IF($N18="SL",IF($V18="",$Q18*Analysetool!D$4,$V18*Analysetool!D$4),$N18*Analysetool!D$4)+IF($O18="SL",IF($V18="",$Q18*Analysetool!D$5,$V18*Analysetool!D$5),$O18*Analysetool!D$5)+IF($P18="SL",IF($V18="",$Q18*Analysetool!D$6,$V18*Analysetool!D$6),$P18*Analysetool!D$6))-Tabel2[[#This Row],[fees (%)]]</f>
        <v>0</v>
      </c>
      <c r="AM18" s="177">
        <f>$J18*(IF($M18="SL",IF($W18="",$Q18*Analysetool!E$3,$W18*Analysetool!E$3),$M18*Analysetool!E$3)+IF($N18="SL",IF($W18="",$Q18*Analysetool!E$4,$W18*Analysetool!E$4),$N18*Analysetool!E$4)+IF($O18="SL",IF($W18="",$Q18*Analysetool!E$5,$W18*Analysetool!E$5),$O18*Analysetool!E$5)+IF($P18="SL",IF($W18="",$Q18*Analysetool!E$6,$W18*Analysetool!E$6),$P18*Analysetool!E$6))-Tabel2[[#This Row],[fees (%)]]</f>
        <v>0</v>
      </c>
      <c r="AN18" s="178">
        <f>$J18*(IF($M18="SL",IF($T18="",$Q18*Analysetool!F$3,$T18*Analysetool!F$3),$M18*Analysetool!F$3)+IF($N18="SL",IF($T18="",$Q18*Analysetool!F$4,$T18*Analysetool!F$4),$N18*Analysetool!F$4)+IF($O18="SL",IF($T18="",$Q18*Analysetool!F$5,$T18*Analysetool!F$5),$O18*Analysetool!F$5)+IF($P18="SL",IF($T18="",$Q18*Analysetool!F$6,$T18*Analysetool!F$6),$P18*Analysetool!F$6))-Tabel2[[#This Row],[fees (%)]]</f>
        <v>0</v>
      </c>
      <c r="AO18" s="178">
        <f>$J18*(IF($M18="SL",IF($T18="",$Q18*Analysetool!G$3,$T18*Analysetool!G$3),$M18*Analysetool!G$3)+IF($N18="SL",IF($T18="",$Q18*Analysetool!G$4,$T18*Analysetool!G$4),$N18*Analysetool!G$4)+IF($O18="SL",IF($T18="",$Q18*Analysetool!G$5,$T18*Analysetool!G$5),$O18*Analysetool!G$5)+IF($P18="SL",IF($T18="",$Q18*Analysetool!G$6,$T18*Analysetool!G$6),$P18*Analysetool!G$6))-Tabel2[[#This Row],[fees (%)]]</f>
        <v>0</v>
      </c>
      <c r="AP18" s="179">
        <f>IF(Analysetool!$H$8&lt;=$X18,Analysetool!$H$8*J18,Q18*J18)-Tabel2[[#This Row],[fees (%)]]</f>
        <v>0</v>
      </c>
      <c r="AQ18" s="174">
        <f>IF(Tabel2[[#This Row],[wick% van entry]]&lt;=Tabel2[[#This Row],[Stoploss optie 2 (%)]],Tabel2[[#This Row],[Stoploss optie 2 (%)]]*Tabel2[[#This Row],[leverage SLoptie 2]],IF(Analysetool!$I$8&lt;$X18,Analysetool!$I$8*K18,S18*K18))-Tabel2[[#This Row],[fees (%)]]</f>
        <v>0</v>
      </c>
      <c r="AR18" s="180">
        <f>IF(Q18*-1*Analysetool!$J$9&lt;=X18,Q18*-1*Analysetool!$J$9*J18,Q18*J18)-Tabel2[[#This Row],[fees (%)]]</f>
        <v>0</v>
      </c>
      <c r="AS18" s="176">
        <f>$K18*IF(Tabel2[[#This Row],[wick% van entry]]&lt;=Tabel2[[#This Row],[Stoploss optie 2 (%)]],Tabel2[[#This Row],[Stoploss optie 2 (%)]],(IF($M18="SL",IF($T18="",$S18*Analysetool!C$3,$T18*Analysetool!C$3),$M18*Analysetool!C$3)+IF($N18="SL",IF($T18="",$S18*Analysetool!C$4,$T18*Analysetool!C$4),$N18*Analysetool!C$4)+IF($O18="SL",IF($T18="",$S18*Analysetool!C$5,$T18*Analysetool!C$5),$O18*Analysetool!C$5)+IF($P18="SL",IF($T18="",$S18*Analysetool!C$6,$T18*Analysetool!C$6),$P18*Analysetool!C$6)))-Tabel2[[#This Row],[fees (%)]]</f>
        <v>0</v>
      </c>
      <c r="AV18" s="65"/>
      <c r="AW18" s="65"/>
    </row>
    <row r="19" spans="1:49" ht="14.25" customHeight="1" x14ac:dyDescent="0.35">
      <c r="A19" s="55"/>
      <c r="B19" s="56"/>
      <c r="C19" s="56"/>
      <c r="D19" s="56"/>
      <c r="E19" s="56"/>
      <c r="F19" s="57"/>
      <c r="G19" s="67"/>
      <c r="H19" s="67"/>
      <c r="I19" s="67"/>
      <c r="J19" s="58"/>
      <c r="K19" s="58"/>
      <c r="L19" s="59"/>
      <c r="M19" s="61"/>
      <c r="N19" s="63"/>
      <c r="O19" s="63"/>
      <c r="P19" s="59"/>
      <c r="Q19" s="61"/>
      <c r="R19" s="61"/>
      <c r="S19" s="61"/>
      <c r="T19" s="60"/>
      <c r="U19" s="60"/>
      <c r="V19" s="62"/>
      <c r="W19" s="62"/>
      <c r="X19" s="76"/>
      <c r="Y19" s="61"/>
      <c r="Z19" s="61">
        <f>Tabel1[[#This Row],[prijs voorbij entry (%)]]-Tabel1[[#This Row],[Fictieve Stoploss (%)]]</f>
        <v>1.55E-2</v>
      </c>
      <c r="AA19" s="94"/>
      <c r="AB19" s="61"/>
      <c r="AC19" s="61"/>
      <c r="AD19" s="61"/>
      <c r="AE19" s="61"/>
      <c r="AF19" s="95"/>
      <c r="AG19" s="152">
        <f>Tabel1[[#This Row],[eindtijd]]-Tabel1[[#This Row],[starttijd]]</f>
        <v>3.1944444446708076E-2</v>
      </c>
      <c r="AH19" s="158"/>
      <c r="AI19" s="59"/>
      <c r="AJ19" s="171">
        <f>$J19*(IF($M19="SL",IF($T19="",$Q19*Analysetool!B$3,$T19*Analysetool!B$3),$M19*Analysetool!B$3)+IF($N19="SL",IF($T19="",$Q19*Analysetool!B$4,$T19*Analysetool!B$4),$N19*Analysetool!B$4)+IF($O19="SL",IF($T19="",$Q19*Analysetool!B$5,$T19*Analysetool!B$5),$O19*Analysetool!B$5)+IF($P19="SL",IF($T19="",$Q19*Analysetool!B$6,$T19*Analysetool!B$6),$P19*Analysetool!B$6))-Tabel2[[#This Row],[fees (%)]]</f>
        <v>0</v>
      </c>
      <c r="AK19" s="172">
        <f>$J19*(IF($M19="SL",IF($U19="",$Q19*Analysetool!C$3,$U19*Analysetool!C$3),$M19*Analysetool!C$3)+IF($N19="SL",IF($U19="",$Q19*Analysetool!C$4,$U19*Analysetool!C$4),$N19*Analysetool!C$4)+IF($O19="SL",IF($U19="",$Q19*Analysetool!C$5,$U19*Analysetool!C$5),$O19*Analysetool!C$5)+IF($P19="SL",IF($U19="",$Q19*Analysetool!C$6,$U19*Analysetool!C$6),$P19*Analysetool!C$6))-Tabel2[[#This Row],[fees (%)]]</f>
        <v>0</v>
      </c>
      <c r="AL19" s="177">
        <f>$J19*(IF($M19="SL",IF($V19="",$Q19*Analysetool!D$3,$V19*Analysetool!D$3),$M19*Analysetool!D$3)+IF($N19="SL",IF($V19="",$Q19*Analysetool!D$4,$V19*Analysetool!D$4),$N19*Analysetool!D$4)+IF($O19="SL",IF($V19="",$Q19*Analysetool!D$5,$V19*Analysetool!D$5),$O19*Analysetool!D$5)+IF($P19="SL",IF($V19="",$Q19*Analysetool!D$6,$V19*Analysetool!D$6),$P19*Analysetool!D$6))-Tabel2[[#This Row],[fees (%)]]</f>
        <v>0</v>
      </c>
      <c r="AM19" s="177">
        <f>$J19*(IF($M19="SL",IF($W19="",$Q19*Analysetool!E$3,$W19*Analysetool!E$3),$M19*Analysetool!E$3)+IF($N19="SL",IF($W19="",$Q19*Analysetool!E$4,$W19*Analysetool!E$4),$N19*Analysetool!E$4)+IF($O19="SL",IF($W19="",$Q19*Analysetool!E$5,$W19*Analysetool!E$5),$O19*Analysetool!E$5)+IF($P19="SL",IF($W19="",$Q19*Analysetool!E$6,$W19*Analysetool!E$6),$P19*Analysetool!E$6))-Tabel2[[#This Row],[fees (%)]]</f>
        <v>0</v>
      </c>
      <c r="AN19" s="178">
        <f>$J19*(IF($M19="SL",IF($T19="",$Q19*Analysetool!F$3,$T19*Analysetool!F$3),$M19*Analysetool!F$3)+IF($N19="SL",IF($T19="",$Q19*Analysetool!F$4,$T19*Analysetool!F$4),$N19*Analysetool!F$4)+IF($O19="SL",IF($T19="",$Q19*Analysetool!F$5,$T19*Analysetool!F$5),$O19*Analysetool!F$5)+IF($P19="SL",IF($T19="",$Q19*Analysetool!F$6,$T19*Analysetool!F$6),$P19*Analysetool!F$6))-Tabel2[[#This Row],[fees (%)]]</f>
        <v>0</v>
      </c>
      <c r="AO19" s="178">
        <f>$J19*(IF($M19="SL",IF($T19="",$Q19*Analysetool!G$3,$T19*Analysetool!G$3),$M19*Analysetool!G$3)+IF($N19="SL",IF($T19="",$Q19*Analysetool!G$4,$T19*Analysetool!G$4),$N19*Analysetool!G$4)+IF($O19="SL",IF($T19="",$Q19*Analysetool!G$5,$T19*Analysetool!G$5),$O19*Analysetool!G$5)+IF($P19="SL",IF($T19="",$Q19*Analysetool!G$6,$T19*Analysetool!G$6),$P19*Analysetool!G$6))-Tabel2[[#This Row],[fees (%)]]</f>
        <v>0</v>
      </c>
      <c r="AP19" s="179">
        <f>IF(Analysetool!$H$8&lt;=$X19,Analysetool!$H$8*J19,Q19*J19)-Tabel2[[#This Row],[fees (%)]]</f>
        <v>0</v>
      </c>
      <c r="AQ19" s="174">
        <f>IF(Tabel2[[#This Row],[wick% van entry]]&lt;=Tabel2[[#This Row],[Stoploss optie 2 (%)]],Tabel2[[#This Row],[Stoploss optie 2 (%)]]*Tabel2[[#This Row],[leverage SLoptie 2]],IF(Analysetool!$I$8&lt;$X19,Analysetool!$I$8*K19,S19*K19))-Tabel2[[#This Row],[fees (%)]]</f>
        <v>0</v>
      </c>
      <c r="AR19" s="180">
        <f>IF(Q19*-1*Analysetool!$J$9&lt;=X19,Q19*-1*Analysetool!$J$9*J19,Q19*J19)-Tabel2[[#This Row],[fees (%)]]</f>
        <v>0</v>
      </c>
      <c r="AS19" s="176">
        <f>$K19*IF(Tabel2[[#This Row],[wick% van entry]]&lt;=Tabel2[[#This Row],[Stoploss optie 2 (%)]],Tabel2[[#This Row],[Stoploss optie 2 (%)]],(IF($M19="SL",IF($T19="",$S19*Analysetool!C$3,$T19*Analysetool!C$3),$M19*Analysetool!C$3)+IF($N19="SL",IF($T19="",$S19*Analysetool!C$4,$T19*Analysetool!C$4),$N19*Analysetool!C$4)+IF($O19="SL",IF($T19="",$S19*Analysetool!C$5,$T19*Analysetool!C$5),$O19*Analysetool!C$5)+IF($P19="SL",IF($T19="",$S19*Analysetool!C$6,$T19*Analysetool!C$6),$P19*Analysetool!C$6)))-Tabel2[[#This Row],[fees (%)]]</f>
        <v>0</v>
      </c>
      <c r="AV19" s="65"/>
      <c r="AW19" s="65"/>
    </row>
    <row r="20" spans="1:49" ht="14.25" customHeight="1" x14ac:dyDescent="0.35">
      <c r="A20" s="55"/>
      <c r="B20" s="56"/>
      <c r="C20" s="56"/>
      <c r="D20" s="56"/>
      <c r="E20" s="56"/>
      <c r="F20" s="57"/>
      <c r="G20" s="67"/>
      <c r="H20" s="67"/>
      <c r="I20" s="67"/>
      <c r="J20" s="58"/>
      <c r="K20" s="58"/>
      <c r="L20" s="59"/>
      <c r="M20" s="61"/>
      <c r="N20" s="63"/>
      <c r="O20" s="63"/>
      <c r="P20" s="59"/>
      <c r="Q20" s="61"/>
      <c r="R20" s="61"/>
      <c r="S20" s="61"/>
      <c r="T20" s="60"/>
      <c r="U20" s="60"/>
      <c r="V20" s="62"/>
      <c r="W20" s="62"/>
      <c r="X20" s="76"/>
      <c r="Y20" s="61"/>
      <c r="Z20" s="61">
        <f>Tabel1[[#This Row],[prijs voorbij entry (%)]]-Tabel1[[#This Row],[Fictieve Stoploss (%)]]</f>
        <v>0</v>
      </c>
      <c r="AA20" s="94"/>
      <c r="AB20" s="61"/>
      <c r="AC20" s="61"/>
      <c r="AD20" s="61"/>
      <c r="AE20" s="61"/>
      <c r="AF20" s="95"/>
      <c r="AG20" s="152">
        <f>Tabel1[[#This Row],[eindtijd]]-Tabel1[[#This Row],[starttijd]]</f>
        <v>0</v>
      </c>
      <c r="AH20" s="158"/>
      <c r="AI20" s="59"/>
      <c r="AJ20" s="171">
        <f>$J20*(IF($M20="SL",IF($T20="",$Q20*Analysetool!B$3,$T20*Analysetool!B$3),$M20*Analysetool!B$3)+IF($N20="SL",IF($T20="",$Q20*Analysetool!B$4,$T20*Analysetool!B$4),$N20*Analysetool!B$4)+IF($O20="SL",IF($T20="",$Q20*Analysetool!B$5,$T20*Analysetool!B$5),$O20*Analysetool!B$5)+IF($P20="SL",IF($T20="",$Q20*Analysetool!B$6,$T20*Analysetool!B$6),$P20*Analysetool!B$6))-Tabel2[[#This Row],[fees (%)]]</f>
        <v>0</v>
      </c>
      <c r="AK20" s="172">
        <f>$J20*(IF($M20="SL",IF($U20="",$Q20*Analysetool!C$3,$U20*Analysetool!C$3),$M20*Analysetool!C$3)+IF($N20="SL",IF($U20="",$Q20*Analysetool!C$4,$U20*Analysetool!C$4),$N20*Analysetool!C$4)+IF($O20="SL",IF($U20="",$Q20*Analysetool!C$5,$U20*Analysetool!C$5),$O20*Analysetool!C$5)+IF($P20="SL",IF($U20="",$Q20*Analysetool!C$6,$U20*Analysetool!C$6),$P20*Analysetool!C$6))-Tabel2[[#This Row],[fees (%)]]</f>
        <v>0</v>
      </c>
      <c r="AL20" s="177">
        <f>$J20*(IF($M20="SL",IF($V20="",$Q20*Analysetool!D$3,$V20*Analysetool!D$3),$M20*Analysetool!D$3)+IF($N20="SL",IF($V20="",$Q20*Analysetool!D$4,$V20*Analysetool!D$4),$N20*Analysetool!D$4)+IF($O20="SL",IF($V20="",$Q20*Analysetool!D$5,$V20*Analysetool!D$5),$O20*Analysetool!D$5)+IF($P20="SL",IF($V20="",$Q20*Analysetool!D$6,$V20*Analysetool!D$6),$P20*Analysetool!D$6))-Tabel2[[#This Row],[fees (%)]]</f>
        <v>0</v>
      </c>
      <c r="AM20" s="177">
        <f>$J20*(IF($M20="SL",IF($W20="",$Q20*Analysetool!E$3,$W20*Analysetool!E$3),$M20*Analysetool!E$3)+IF($N20="SL",IF($W20="",$Q20*Analysetool!E$4,$W20*Analysetool!E$4),$N20*Analysetool!E$4)+IF($O20="SL",IF($W20="",$Q20*Analysetool!E$5,$W20*Analysetool!E$5),$O20*Analysetool!E$5)+IF($P20="SL",IF($W20="",$Q20*Analysetool!E$6,$W20*Analysetool!E$6),$P20*Analysetool!E$6))-Tabel2[[#This Row],[fees (%)]]</f>
        <v>0</v>
      </c>
      <c r="AN20" s="178">
        <f>$J20*(IF($M20="SL",IF($T20="",$Q20*Analysetool!F$3,$T20*Analysetool!F$3),$M20*Analysetool!F$3)+IF($N20="SL",IF($T20="",$Q20*Analysetool!F$4,$T20*Analysetool!F$4),$N20*Analysetool!F$4)+IF($O20="SL",IF($T20="",$Q20*Analysetool!F$5,$T20*Analysetool!F$5),$O20*Analysetool!F$5)+IF($P20="SL",IF($T20="",$Q20*Analysetool!F$6,$T20*Analysetool!F$6),$P20*Analysetool!F$6))-Tabel2[[#This Row],[fees (%)]]</f>
        <v>0</v>
      </c>
      <c r="AO20" s="178">
        <f>$J20*(IF($M20="SL",IF($T20="",$Q20*Analysetool!G$3,$T20*Analysetool!G$3),$M20*Analysetool!G$3)+IF($N20="SL",IF($T20="",$Q20*Analysetool!G$4,$T20*Analysetool!G$4),$N20*Analysetool!G$4)+IF($O20="SL",IF($T20="",$Q20*Analysetool!G$5,$T20*Analysetool!G$5),$O20*Analysetool!G$5)+IF($P20="SL",IF($T20="",$Q20*Analysetool!G$6,$T20*Analysetool!G$6),$P20*Analysetool!G$6))-Tabel2[[#This Row],[fees (%)]]</f>
        <v>0</v>
      </c>
      <c r="AP20" s="179">
        <f>IF(Analysetool!$H$8&lt;=$X20,Analysetool!$H$8*J20,Q20*J20)-Tabel2[[#This Row],[fees (%)]]</f>
        <v>0</v>
      </c>
      <c r="AQ20" s="174">
        <f>IF(Tabel2[[#This Row],[wick% van entry]]&lt;=Tabel2[[#This Row],[Stoploss optie 2 (%)]],Tabel2[[#This Row],[Stoploss optie 2 (%)]]*Tabel2[[#This Row],[leverage SLoptie 2]],IF(Analysetool!$I$8&lt;$X20,Analysetool!$I$8*K20,S20*K20))-Tabel2[[#This Row],[fees (%)]]</f>
        <v>0</v>
      </c>
      <c r="AR20" s="180">
        <f>IF(Q20*-1*Analysetool!$J$9&lt;=X20,Q20*-1*Analysetool!$J$9*J20,Q20*J20)-Tabel2[[#This Row],[fees (%)]]</f>
        <v>0</v>
      </c>
      <c r="AS20" s="176">
        <f>$K20*IF(Tabel2[[#This Row],[wick% van entry]]&lt;=Tabel2[[#This Row],[Stoploss optie 2 (%)]],Tabel2[[#This Row],[Stoploss optie 2 (%)]],(IF($M20="SL",IF($T20="",$S20*Analysetool!C$3,$T20*Analysetool!C$3),$M20*Analysetool!C$3)+IF($N20="SL",IF($T20="",$S20*Analysetool!C$4,$T20*Analysetool!C$4),$N20*Analysetool!C$4)+IF($O20="SL",IF($T20="",$S20*Analysetool!C$5,$T20*Analysetool!C$5),$O20*Analysetool!C$5)+IF($P20="SL",IF($T20="",$S20*Analysetool!C$6,$T20*Analysetool!C$6),$P20*Analysetool!C$6)))-Tabel2[[#This Row],[fees (%)]]</f>
        <v>0</v>
      </c>
      <c r="AV20" s="65"/>
      <c r="AW20" s="65"/>
    </row>
    <row r="21" spans="1:49" ht="14.25" customHeight="1" x14ac:dyDescent="0.35">
      <c r="A21" s="55"/>
      <c r="B21" s="56"/>
      <c r="C21" s="56"/>
      <c r="D21" s="56"/>
      <c r="E21" s="56"/>
      <c r="F21" s="57"/>
      <c r="G21" s="67"/>
      <c r="H21" s="67"/>
      <c r="I21" s="67"/>
      <c r="J21" s="58"/>
      <c r="K21" s="58"/>
      <c r="L21" s="59"/>
      <c r="M21" s="61"/>
      <c r="N21" s="63"/>
      <c r="O21" s="63"/>
      <c r="P21" s="59"/>
      <c r="Q21" s="61"/>
      <c r="R21" s="61"/>
      <c r="S21" s="61"/>
      <c r="T21" s="98"/>
      <c r="U21" s="60"/>
      <c r="V21" s="62"/>
      <c r="W21" s="62"/>
      <c r="X21" s="76"/>
      <c r="Y21" s="61"/>
      <c r="Z21" s="61">
        <f>Tabel1[[#This Row],[prijs voorbij entry (%)]]-Tabel1[[#This Row],[Fictieve Stoploss (%)]]</f>
        <v>0</v>
      </c>
      <c r="AA21" s="94"/>
      <c r="AB21" s="61"/>
      <c r="AC21" s="61"/>
      <c r="AD21" s="61"/>
      <c r="AE21" s="61"/>
      <c r="AF21" s="95"/>
      <c r="AG21" s="152">
        <f>Tabel1[[#This Row],[eindtijd]]-Tabel1[[#This Row],[starttijd]]</f>
        <v>0</v>
      </c>
      <c r="AH21" s="158"/>
      <c r="AI21" s="59"/>
      <c r="AJ21" s="171">
        <f>$J21*(IF($M21="SL",IF($T21="",$Q21*Analysetool!B$3,$T21*Analysetool!B$3),$M21*Analysetool!B$3)+IF($N21="SL",IF($T21="",$Q21*Analysetool!B$4,$T21*Analysetool!B$4),$N21*Analysetool!B$4)+IF($O21="SL",IF($T21="",$Q21*Analysetool!B$5,$T21*Analysetool!B$5),$O21*Analysetool!B$5)+IF($P21="SL",IF($T21="",$Q21*Analysetool!B$6,$T21*Analysetool!B$6),$P21*Analysetool!B$6))-Tabel2[[#This Row],[fees (%)]]</f>
        <v>0</v>
      </c>
      <c r="AK21" s="172">
        <f>$J21*(IF($M21="SL",IF($U21="",$Q21*Analysetool!C$3,$U21*Analysetool!C$3),$M21*Analysetool!C$3)+IF($N21="SL",IF($U21="",$Q21*Analysetool!C$4,$U21*Analysetool!C$4),$N21*Analysetool!C$4)+IF($O21="SL",IF($U21="",$Q21*Analysetool!C$5,$U21*Analysetool!C$5),$O21*Analysetool!C$5)+IF($P21="SL",IF($U21="",$Q21*Analysetool!C$6,$U21*Analysetool!C$6),$P21*Analysetool!C$6))-Tabel2[[#This Row],[fees (%)]]</f>
        <v>0</v>
      </c>
      <c r="AL21" s="177">
        <f>$J21*(IF($M21="SL",IF($V21="",$Q21*Analysetool!D$3,$V21*Analysetool!D$3),$M21*Analysetool!D$3)+IF($N21="SL",IF($V21="",$Q21*Analysetool!D$4,$V21*Analysetool!D$4),$N21*Analysetool!D$4)+IF($O21="SL",IF($V21="",$Q21*Analysetool!D$5,$V21*Analysetool!D$5),$O21*Analysetool!D$5)+IF($P21="SL",IF($V21="",$Q21*Analysetool!D$6,$V21*Analysetool!D$6),$P21*Analysetool!D$6))-Tabel2[[#This Row],[fees (%)]]</f>
        <v>0</v>
      </c>
      <c r="AM21" s="177">
        <f>$J21*(IF($M21="SL",IF($W21="",$Q21*Analysetool!E$3,$W21*Analysetool!E$3),$M21*Analysetool!E$3)+IF($N21="SL",IF($W21="",$Q21*Analysetool!E$4,$W21*Analysetool!E$4),$N21*Analysetool!E$4)+IF($O21="SL",IF($W21="",$Q21*Analysetool!E$5,$W21*Analysetool!E$5),$O21*Analysetool!E$5)+IF($P21="SL",IF($W21="",$Q21*Analysetool!E$6,$W21*Analysetool!E$6),$P21*Analysetool!E$6))-Tabel2[[#This Row],[fees (%)]]</f>
        <v>0</v>
      </c>
      <c r="AN21" s="178">
        <f>$J21*(IF($M21="SL",IF($T21="",$Q21*Analysetool!F$3,$T21*Analysetool!F$3),$M21*Analysetool!F$3)+IF($N21="SL",IF($T21="",$Q21*Analysetool!F$4,$T21*Analysetool!F$4),$N21*Analysetool!F$4)+IF($O21="SL",IF($T21="",$Q21*Analysetool!F$5,$T21*Analysetool!F$5),$O21*Analysetool!F$5)+IF($P21="SL",IF($T21="",$Q21*Analysetool!F$6,$T21*Analysetool!F$6),$P21*Analysetool!F$6))-Tabel2[[#This Row],[fees (%)]]</f>
        <v>0</v>
      </c>
      <c r="AO21" s="178">
        <f>$J21*(IF($M21="SL",IF($T21="",$Q21*Analysetool!G$3,$T21*Analysetool!G$3),$M21*Analysetool!G$3)+IF($N21="SL",IF($T21="",$Q21*Analysetool!G$4,$T21*Analysetool!G$4),$N21*Analysetool!G$4)+IF($O21="SL",IF($T21="",$Q21*Analysetool!G$5,$T21*Analysetool!G$5),$O21*Analysetool!G$5)+IF($P21="SL",IF($T21="",$Q21*Analysetool!G$6,$T21*Analysetool!G$6),$P21*Analysetool!G$6))-Tabel2[[#This Row],[fees (%)]]</f>
        <v>0</v>
      </c>
      <c r="AP21" s="179">
        <f>IF(Analysetool!$H$8&lt;=$X21,Analysetool!$H$8*J21,Q21*J21)-Tabel2[[#This Row],[fees (%)]]</f>
        <v>0</v>
      </c>
      <c r="AQ21" s="174">
        <f>IF(Tabel2[[#This Row],[wick% van entry]]&lt;=Tabel2[[#This Row],[Stoploss optie 2 (%)]],Tabel2[[#This Row],[Stoploss optie 2 (%)]]*Tabel2[[#This Row],[leverage SLoptie 2]],IF(Analysetool!$I$8&lt;$X21,Analysetool!$I$8*K21,S21*K21))-Tabel2[[#This Row],[fees (%)]]</f>
        <v>0</v>
      </c>
      <c r="AR21" s="180">
        <f>IF(Q21*-1*Analysetool!$J$9&lt;=X21,Q21*-1*Analysetool!$J$9*J21,Q21*J21)-Tabel2[[#This Row],[fees (%)]]</f>
        <v>0</v>
      </c>
      <c r="AS21" s="176">
        <f>$K21*IF(Tabel2[[#This Row],[wick% van entry]]&lt;=Tabel2[[#This Row],[Stoploss optie 2 (%)]],Tabel2[[#This Row],[Stoploss optie 2 (%)]],(IF($M21="SL",IF($T21="",$S21*Analysetool!C$3,$T21*Analysetool!C$3),$M21*Analysetool!C$3)+IF($N21="SL",IF($T21="",$S21*Analysetool!C$4,$T21*Analysetool!C$4),$N21*Analysetool!C$4)+IF($O21="SL",IF($T21="",$S21*Analysetool!C$5,$T21*Analysetool!C$5),$O21*Analysetool!C$5)+IF($P21="SL",IF($T21="",$S21*Analysetool!C$6,$T21*Analysetool!C$6),$P21*Analysetool!C$6)))-Tabel2[[#This Row],[fees (%)]]</f>
        <v>0</v>
      </c>
      <c r="AV21" s="65"/>
      <c r="AW21" s="65"/>
    </row>
    <row r="22" spans="1:49" ht="14.25" customHeight="1" x14ac:dyDescent="0.35">
      <c r="A22" s="55"/>
      <c r="B22" s="56"/>
      <c r="C22" s="56"/>
      <c r="D22" s="56"/>
      <c r="E22" s="56"/>
      <c r="F22" s="57"/>
      <c r="G22" s="67"/>
      <c r="H22" s="67"/>
      <c r="I22" s="67"/>
      <c r="J22" s="58"/>
      <c r="K22" s="58"/>
      <c r="L22" s="59"/>
      <c r="M22" s="61"/>
      <c r="N22" s="63"/>
      <c r="O22" s="63"/>
      <c r="P22" s="59"/>
      <c r="Q22" s="61"/>
      <c r="R22" s="61"/>
      <c r="S22" s="61"/>
      <c r="T22" s="60"/>
      <c r="U22" s="60"/>
      <c r="V22" s="62"/>
      <c r="W22" s="62"/>
      <c r="X22" s="76"/>
      <c r="Y22" s="61"/>
      <c r="Z22" s="61">
        <f>Tabel1[[#This Row],[prijs voorbij entry (%)]]-Tabel1[[#This Row],[Fictieve Stoploss (%)]]</f>
        <v>0</v>
      </c>
      <c r="AA22" s="94"/>
      <c r="AB22" s="61"/>
      <c r="AC22" s="61"/>
      <c r="AD22" s="61"/>
      <c r="AE22" s="61"/>
      <c r="AF22" s="95"/>
      <c r="AG22" s="152">
        <f>Tabel1[[#This Row],[eindtijd]]-Tabel1[[#This Row],[starttijd]]</f>
        <v>0</v>
      </c>
      <c r="AH22" s="158"/>
      <c r="AI22" s="59"/>
      <c r="AJ22" s="171">
        <f>$J22*(IF($M22="SL",IF($T22="",$Q22*Analysetool!B$3,$T22*Analysetool!B$3),$M22*Analysetool!B$3)+IF($N22="SL",IF($T22="",$Q22*Analysetool!B$4,$T22*Analysetool!B$4),$N22*Analysetool!B$4)+IF($O22="SL",IF($T22="",$Q22*Analysetool!B$5,$T22*Analysetool!B$5),$O22*Analysetool!B$5)+IF($P22="SL",IF($T22="",$Q22*Analysetool!B$6,$T22*Analysetool!B$6),$P22*Analysetool!B$6))-Tabel2[[#This Row],[fees (%)]]</f>
        <v>0</v>
      </c>
      <c r="AK22" s="172">
        <f>$J22*(IF($M22="SL",IF($U22="",$Q22*Analysetool!C$3,$U22*Analysetool!C$3),$M22*Analysetool!C$3)+IF($N22="SL",IF($U22="",$Q22*Analysetool!C$4,$U22*Analysetool!C$4),$N22*Analysetool!C$4)+IF($O22="SL",IF($U22="",$Q22*Analysetool!C$5,$U22*Analysetool!C$5),$O22*Analysetool!C$5)+IF($P22="SL",IF($U22="",$Q22*Analysetool!C$6,$U22*Analysetool!C$6),$P22*Analysetool!C$6))-Tabel2[[#This Row],[fees (%)]]</f>
        <v>0</v>
      </c>
      <c r="AL22" s="177">
        <f>$J22*(IF($M22="SL",IF($V22="",$Q22*Analysetool!D$3,$V22*Analysetool!D$3),$M22*Analysetool!D$3)+IF($N22="SL",IF($V22="",$Q22*Analysetool!D$4,$V22*Analysetool!D$4),$N22*Analysetool!D$4)+IF($O22="SL",IF($V22="",$Q22*Analysetool!D$5,$V22*Analysetool!D$5),$O22*Analysetool!D$5)+IF($P22="SL",IF($V22="",$Q22*Analysetool!D$6,$V22*Analysetool!D$6),$P22*Analysetool!D$6))-Tabel2[[#This Row],[fees (%)]]</f>
        <v>0</v>
      </c>
      <c r="AM22" s="177">
        <f>$J22*(IF($M22="SL",IF($W22="",$Q22*Analysetool!E$3,$W22*Analysetool!E$3),$M22*Analysetool!E$3)+IF($N22="SL",IF($W22="",$Q22*Analysetool!E$4,$W22*Analysetool!E$4),$N22*Analysetool!E$4)+IF($O22="SL",IF($W22="",$Q22*Analysetool!E$5,$W22*Analysetool!E$5),$O22*Analysetool!E$5)+IF($P22="SL",IF($W22="",$Q22*Analysetool!E$6,$W22*Analysetool!E$6),$P22*Analysetool!E$6))-Tabel2[[#This Row],[fees (%)]]</f>
        <v>0</v>
      </c>
      <c r="AN22" s="178">
        <f>$J22*(IF($M22="SL",IF($T22="",$Q22*Analysetool!F$3,$T22*Analysetool!F$3),$M22*Analysetool!F$3)+IF($N22="SL",IF($T22="",$Q22*Analysetool!F$4,$T22*Analysetool!F$4),$N22*Analysetool!F$4)+IF($O22="SL",IF($T22="",$Q22*Analysetool!F$5,$T22*Analysetool!F$5),$O22*Analysetool!F$5)+IF($P22="SL",IF($T22="",$Q22*Analysetool!F$6,$T22*Analysetool!F$6),$P22*Analysetool!F$6))-Tabel2[[#This Row],[fees (%)]]</f>
        <v>0</v>
      </c>
      <c r="AO22" s="178">
        <f>$J22*(IF($M22="SL",IF($T22="",$Q22*Analysetool!G$3,$T22*Analysetool!G$3),$M22*Analysetool!G$3)+IF($N22="SL",IF($T22="",$Q22*Analysetool!G$4,$T22*Analysetool!G$4),$N22*Analysetool!G$4)+IF($O22="SL",IF($T22="",$Q22*Analysetool!G$5,$T22*Analysetool!G$5),$O22*Analysetool!G$5)+IF($P22="SL",IF($T22="",$Q22*Analysetool!G$6,$T22*Analysetool!G$6),$P22*Analysetool!G$6))-Tabel2[[#This Row],[fees (%)]]</f>
        <v>0</v>
      </c>
      <c r="AP22" s="179">
        <f>IF(Analysetool!$H$8&lt;=$X22,Analysetool!$H$8*J22,Q22*J22)-Tabel2[[#This Row],[fees (%)]]</f>
        <v>0</v>
      </c>
      <c r="AQ22" s="174">
        <f>IF(Tabel2[[#This Row],[wick% van entry]]&lt;=Tabel2[[#This Row],[Stoploss optie 2 (%)]],Tabel2[[#This Row],[Stoploss optie 2 (%)]]*Tabel2[[#This Row],[leverage SLoptie 2]],IF(Analysetool!$I$8&lt;$X22,Analysetool!$I$8*K22,S22*K22))-Tabel2[[#This Row],[fees (%)]]</f>
        <v>0</v>
      </c>
      <c r="AR22" s="180">
        <f>IF(Q22*-1*Analysetool!$J$9&lt;=X22,Q22*-1*Analysetool!$J$9*J22,Q22*J22)-Tabel2[[#This Row],[fees (%)]]</f>
        <v>0</v>
      </c>
      <c r="AS22" s="176">
        <f>$K22*IF(Tabel2[[#This Row],[wick% van entry]]&lt;=Tabel2[[#This Row],[Stoploss optie 2 (%)]],Tabel2[[#This Row],[Stoploss optie 2 (%)]],(IF($M22="SL",IF($T22="",$S22*Analysetool!C$3,$T22*Analysetool!C$3),$M22*Analysetool!C$3)+IF($N22="SL",IF($T22="",$S22*Analysetool!C$4,$T22*Analysetool!C$4),$N22*Analysetool!C$4)+IF($O22="SL",IF($T22="",$S22*Analysetool!C$5,$T22*Analysetool!C$5),$O22*Analysetool!C$5)+IF($P22="SL",IF($T22="",$S22*Analysetool!C$6,$T22*Analysetool!C$6),$P22*Analysetool!C$6)))-Tabel2[[#This Row],[fees (%)]]</f>
        <v>0</v>
      </c>
      <c r="AV22" s="65"/>
      <c r="AW22" s="65"/>
    </row>
    <row r="23" spans="1:49" ht="14.25" customHeight="1" x14ac:dyDescent="0.35">
      <c r="A23" s="55"/>
      <c r="B23" s="56"/>
      <c r="C23" s="56"/>
      <c r="D23" s="56"/>
      <c r="E23" s="56"/>
      <c r="F23" s="57"/>
      <c r="G23" s="67"/>
      <c r="H23" s="67"/>
      <c r="I23" s="67"/>
      <c r="J23" s="58"/>
      <c r="K23" s="58"/>
      <c r="L23" s="59"/>
      <c r="M23" s="61"/>
      <c r="N23" s="63"/>
      <c r="O23" s="63"/>
      <c r="P23" s="59"/>
      <c r="Q23" s="61"/>
      <c r="R23" s="61"/>
      <c r="S23" s="61"/>
      <c r="T23" s="60"/>
      <c r="U23" s="60"/>
      <c r="V23" s="62"/>
      <c r="W23" s="62"/>
      <c r="X23" s="76"/>
      <c r="Y23" s="61"/>
      <c r="Z23" s="61">
        <f>Tabel1[[#This Row],[prijs voorbij entry (%)]]-Tabel1[[#This Row],[Fictieve Stoploss (%)]]</f>
        <v>0</v>
      </c>
      <c r="AA23" s="94"/>
      <c r="AB23" s="61"/>
      <c r="AC23" s="61"/>
      <c r="AD23" s="61"/>
      <c r="AE23" s="61"/>
      <c r="AF23" s="95"/>
      <c r="AG23" s="152">
        <f>Tabel1[[#This Row],[eindtijd]]-Tabel1[[#This Row],[starttijd]]</f>
        <v>0</v>
      </c>
      <c r="AH23" s="158"/>
      <c r="AI23" s="59"/>
      <c r="AJ23" s="171">
        <f>$J23*(IF($M23="SL",IF($T23="",$Q23*Analysetool!B$3,$T23*Analysetool!B$3),$M23*Analysetool!B$3)+IF($N23="SL",IF($T23="",$Q23*Analysetool!B$4,$T23*Analysetool!B$4),$N23*Analysetool!B$4)+IF($O23="SL",IF($T23="",$Q23*Analysetool!B$5,$T23*Analysetool!B$5),$O23*Analysetool!B$5)+IF($P23="SL",IF($T23="",$Q23*Analysetool!B$6,$T23*Analysetool!B$6),$P23*Analysetool!B$6))-Tabel2[[#This Row],[fees (%)]]</f>
        <v>0</v>
      </c>
      <c r="AK23" s="172">
        <f>$J23*(IF($M23="SL",IF($U23="",$Q23*Analysetool!C$3,$U23*Analysetool!C$3),$M23*Analysetool!C$3)+IF($N23="SL",IF($U23="",$Q23*Analysetool!C$4,$U23*Analysetool!C$4),$N23*Analysetool!C$4)+IF($O23="SL",IF($U23="",$Q23*Analysetool!C$5,$U23*Analysetool!C$5),$O23*Analysetool!C$5)+IF($P23="SL",IF($U23="",$Q23*Analysetool!C$6,$U23*Analysetool!C$6),$P23*Analysetool!C$6))-Tabel2[[#This Row],[fees (%)]]</f>
        <v>0</v>
      </c>
      <c r="AL23" s="177">
        <f>$J23*(IF($M23="SL",IF($V23="",$Q23*Analysetool!D$3,$V23*Analysetool!D$3),$M23*Analysetool!D$3)+IF($N23="SL",IF($V23="",$Q23*Analysetool!D$4,$V23*Analysetool!D$4),$N23*Analysetool!D$4)+IF($O23="SL",IF($V23="",$Q23*Analysetool!D$5,$V23*Analysetool!D$5),$O23*Analysetool!D$5)+IF($P23="SL",IF($V23="",$Q23*Analysetool!D$6,$V23*Analysetool!D$6),$P23*Analysetool!D$6))-Tabel2[[#This Row],[fees (%)]]</f>
        <v>0</v>
      </c>
      <c r="AM23" s="177">
        <f>$J23*(IF($M23="SL",IF($W23="",$Q23*Analysetool!E$3,$W23*Analysetool!E$3),$M23*Analysetool!E$3)+IF($N23="SL",IF($W23="",$Q23*Analysetool!E$4,$W23*Analysetool!E$4),$N23*Analysetool!E$4)+IF($O23="SL",IF($W23="",$Q23*Analysetool!E$5,$W23*Analysetool!E$5),$O23*Analysetool!E$5)+IF($P23="SL",IF($W23="",$Q23*Analysetool!E$6,$W23*Analysetool!E$6),$P23*Analysetool!E$6))-Tabel2[[#This Row],[fees (%)]]</f>
        <v>0</v>
      </c>
      <c r="AN23" s="178">
        <f>$J23*(IF($M23="SL",IF($T23="",$Q23*Analysetool!F$3,$T23*Analysetool!F$3),$M23*Analysetool!F$3)+IF($N23="SL",IF($T23="",$Q23*Analysetool!F$4,$T23*Analysetool!F$4),$N23*Analysetool!F$4)+IF($O23="SL",IF($T23="",$Q23*Analysetool!F$5,$T23*Analysetool!F$5),$O23*Analysetool!F$5)+IF($P23="SL",IF($T23="",$Q23*Analysetool!F$6,$T23*Analysetool!F$6),$P23*Analysetool!F$6))-Tabel2[[#This Row],[fees (%)]]</f>
        <v>0</v>
      </c>
      <c r="AO23" s="178">
        <f>$J23*(IF($M23="SL",IF($T23="",$Q23*Analysetool!G$3,$T23*Analysetool!G$3),$M23*Analysetool!G$3)+IF($N23="SL",IF($T23="",$Q23*Analysetool!G$4,$T23*Analysetool!G$4),$N23*Analysetool!G$4)+IF($O23="SL",IF($T23="",$Q23*Analysetool!G$5,$T23*Analysetool!G$5),$O23*Analysetool!G$5)+IF($P23="SL",IF($T23="",$Q23*Analysetool!G$6,$T23*Analysetool!G$6),$P23*Analysetool!G$6))-Tabel2[[#This Row],[fees (%)]]</f>
        <v>0</v>
      </c>
      <c r="AP23" s="179">
        <f>IF(Analysetool!$H$8&lt;=$X23,Analysetool!$H$8*J23,Q23*J23)-Tabel2[[#This Row],[fees (%)]]</f>
        <v>0</v>
      </c>
      <c r="AQ23" s="174">
        <f>IF(Tabel2[[#This Row],[wick% van entry]]&lt;=Tabel2[[#This Row],[Stoploss optie 2 (%)]],Tabel2[[#This Row],[Stoploss optie 2 (%)]]*Tabel2[[#This Row],[leverage SLoptie 2]],IF(Analysetool!$I$8&lt;$X23,Analysetool!$I$8*K23,S23*K23))-Tabel2[[#This Row],[fees (%)]]</f>
        <v>0</v>
      </c>
      <c r="AR23" s="180">
        <f>IF(Q23*-1*Analysetool!$J$9&lt;=X23,Q23*-1*Analysetool!$J$9*J23,Q23*J23)-Tabel2[[#This Row],[fees (%)]]</f>
        <v>0</v>
      </c>
      <c r="AS23" s="176">
        <f>$K23*IF(Tabel2[[#This Row],[wick% van entry]]&lt;=Tabel2[[#This Row],[Stoploss optie 2 (%)]],Tabel2[[#This Row],[Stoploss optie 2 (%)]],(IF($M23="SL",IF($T23="",$S23*Analysetool!C$3,$T23*Analysetool!C$3),$M23*Analysetool!C$3)+IF($N23="SL",IF($T23="",$S23*Analysetool!C$4,$T23*Analysetool!C$4),$N23*Analysetool!C$4)+IF($O23="SL",IF($T23="",$S23*Analysetool!C$5,$T23*Analysetool!C$5),$O23*Analysetool!C$5)+IF($P23="SL",IF($T23="",$S23*Analysetool!C$6,$T23*Analysetool!C$6),$P23*Analysetool!C$6)))-Tabel2[[#This Row],[fees (%)]]</f>
        <v>0</v>
      </c>
      <c r="AV23" s="65"/>
      <c r="AW23" s="65"/>
    </row>
    <row r="24" spans="1:49" ht="14.25" customHeight="1" x14ac:dyDescent="0.35">
      <c r="A24" s="55"/>
      <c r="B24" s="56"/>
      <c r="C24" s="56"/>
      <c r="D24" s="56"/>
      <c r="E24" s="56"/>
      <c r="F24" s="57"/>
      <c r="G24" s="67"/>
      <c r="H24" s="67"/>
      <c r="I24" s="67"/>
      <c r="J24" s="58"/>
      <c r="K24" s="58"/>
      <c r="L24" s="59"/>
      <c r="M24" s="61"/>
      <c r="N24" s="63"/>
      <c r="O24" s="63"/>
      <c r="P24" s="59"/>
      <c r="Q24" s="61"/>
      <c r="R24" s="61"/>
      <c r="S24" s="61"/>
      <c r="T24" s="60"/>
      <c r="U24" s="60"/>
      <c r="V24" s="62"/>
      <c r="W24" s="62"/>
      <c r="X24" s="76"/>
      <c r="Y24" s="61"/>
      <c r="Z24" s="61">
        <f>Tabel1[[#This Row],[prijs voorbij entry (%)]]-Tabel1[[#This Row],[Fictieve Stoploss (%)]]</f>
        <v>0</v>
      </c>
      <c r="AA24" s="94"/>
      <c r="AB24" s="61"/>
      <c r="AC24" s="61"/>
      <c r="AD24" s="61"/>
      <c r="AE24" s="61"/>
      <c r="AF24" s="95"/>
      <c r="AG24" s="152">
        <f>Tabel1[[#This Row],[eindtijd]]-Tabel1[[#This Row],[starttijd]]</f>
        <v>0</v>
      </c>
      <c r="AH24" s="158"/>
      <c r="AI24" s="59"/>
      <c r="AJ24" s="171">
        <f>$J24*(IF($M24="SL",IF($T24="",$Q24*Analysetool!B$3,$T24*Analysetool!B$3),$M24*Analysetool!B$3)+IF($N24="SL",IF($T24="",$Q24*Analysetool!B$4,$T24*Analysetool!B$4),$N24*Analysetool!B$4)+IF($O24="SL",IF($T24="",$Q24*Analysetool!B$5,$T24*Analysetool!B$5),$O24*Analysetool!B$5)+IF($P24="SL",IF($T24="",$Q24*Analysetool!B$6,$T24*Analysetool!B$6),$P24*Analysetool!B$6))-Tabel2[[#This Row],[fees (%)]]</f>
        <v>0</v>
      </c>
      <c r="AK24" s="172">
        <f>$J24*(IF($M24="SL",IF($U24="",$Q24*Analysetool!C$3,$U24*Analysetool!C$3),$M24*Analysetool!C$3)+IF($N24="SL",IF($U24="",$Q24*Analysetool!C$4,$U24*Analysetool!C$4),$N24*Analysetool!C$4)+IF($O24="SL",IF($U24="",$Q24*Analysetool!C$5,$U24*Analysetool!C$5),$O24*Analysetool!C$5)+IF($P24="SL",IF($U24="",$Q24*Analysetool!C$6,$U24*Analysetool!C$6),$P24*Analysetool!C$6))-Tabel2[[#This Row],[fees (%)]]</f>
        <v>0</v>
      </c>
      <c r="AL24" s="177">
        <f>$J24*(IF($M24="SL",IF($V24="",$Q24*Analysetool!D$3,$V24*Analysetool!D$3),$M24*Analysetool!D$3)+IF($N24="SL",IF($V24="",$Q24*Analysetool!D$4,$V24*Analysetool!D$4),$N24*Analysetool!D$4)+IF($O24="SL",IF($V24="",$Q24*Analysetool!D$5,$V24*Analysetool!D$5),$O24*Analysetool!D$5)+IF($P24="SL",IF($V24="",$Q24*Analysetool!D$6,$V24*Analysetool!D$6),$P24*Analysetool!D$6))-Tabel2[[#This Row],[fees (%)]]</f>
        <v>0</v>
      </c>
      <c r="AM24" s="177">
        <f>$J24*(IF($M24="SL",IF($W24="",$Q24*Analysetool!E$3,$W24*Analysetool!E$3),$M24*Analysetool!E$3)+IF($N24="SL",IF($W24="",$Q24*Analysetool!E$4,$W24*Analysetool!E$4),$N24*Analysetool!E$4)+IF($O24="SL",IF($W24="",$Q24*Analysetool!E$5,$W24*Analysetool!E$5),$O24*Analysetool!E$5)+IF($P24="SL",IF($W24="",$Q24*Analysetool!E$6,$W24*Analysetool!E$6),$P24*Analysetool!E$6))-Tabel2[[#This Row],[fees (%)]]</f>
        <v>0</v>
      </c>
      <c r="AN24" s="178">
        <f>$J24*(IF($M24="SL",IF($T24="",$Q24*Analysetool!F$3,$T24*Analysetool!F$3),$M24*Analysetool!F$3)+IF($N24="SL",IF($T24="",$Q24*Analysetool!F$4,$T24*Analysetool!F$4),$N24*Analysetool!F$4)+IF($O24="SL",IF($T24="",$Q24*Analysetool!F$5,$T24*Analysetool!F$5),$O24*Analysetool!F$5)+IF($P24="SL",IF($T24="",$Q24*Analysetool!F$6,$T24*Analysetool!F$6),$P24*Analysetool!F$6))-Tabel2[[#This Row],[fees (%)]]</f>
        <v>0</v>
      </c>
      <c r="AO24" s="178">
        <f>$J24*(IF($M24="SL",IF($T24="",$Q24*Analysetool!G$3,$T24*Analysetool!G$3),$M24*Analysetool!G$3)+IF($N24="SL",IF($T24="",$Q24*Analysetool!G$4,$T24*Analysetool!G$4),$N24*Analysetool!G$4)+IF($O24="SL",IF($T24="",$Q24*Analysetool!G$5,$T24*Analysetool!G$5),$O24*Analysetool!G$5)+IF($P24="SL",IF($T24="",$Q24*Analysetool!G$6,$T24*Analysetool!G$6),$P24*Analysetool!G$6))-Tabel2[[#This Row],[fees (%)]]</f>
        <v>0</v>
      </c>
      <c r="AP24" s="179">
        <f>IF(Analysetool!$H$8&lt;=$X24,Analysetool!$H$8*J24,Q24*J24)-Tabel2[[#This Row],[fees (%)]]</f>
        <v>0</v>
      </c>
      <c r="AQ24" s="174">
        <f>IF(Tabel2[[#This Row],[wick% van entry]]&lt;=Tabel2[[#This Row],[Stoploss optie 2 (%)]],Tabel2[[#This Row],[Stoploss optie 2 (%)]]*Tabel2[[#This Row],[leverage SLoptie 2]],IF(Analysetool!$I$8&lt;$X24,Analysetool!$I$8*K24,S24*K24))-Tabel2[[#This Row],[fees (%)]]</f>
        <v>0</v>
      </c>
      <c r="AR24" s="180">
        <f>IF(Q24*-1*Analysetool!$J$9&lt;=X24,Q24*-1*Analysetool!$J$9*J24,Q24*J24)-Tabel2[[#This Row],[fees (%)]]</f>
        <v>0</v>
      </c>
      <c r="AS24" s="176">
        <f>$K24*IF(Tabel2[[#This Row],[wick% van entry]]&lt;=Tabel2[[#This Row],[Stoploss optie 2 (%)]],Tabel2[[#This Row],[Stoploss optie 2 (%)]],(IF($M24="SL",IF($T24="",$S24*Analysetool!C$3,$T24*Analysetool!C$3),$M24*Analysetool!C$3)+IF($N24="SL",IF($T24="",$S24*Analysetool!C$4,$T24*Analysetool!C$4),$N24*Analysetool!C$4)+IF($O24="SL",IF($T24="",$S24*Analysetool!C$5,$T24*Analysetool!C$5),$O24*Analysetool!C$5)+IF($P24="SL",IF($T24="",$S24*Analysetool!C$6,$T24*Analysetool!C$6),$P24*Analysetool!C$6)))-Tabel2[[#This Row],[fees (%)]]</f>
        <v>0</v>
      </c>
      <c r="AV24" s="65"/>
      <c r="AW24" s="65"/>
    </row>
    <row r="25" spans="1:49" ht="14.25" customHeight="1" x14ac:dyDescent="0.35">
      <c r="A25" s="55"/>
      <c r="B25" s="56"/>
      <c r="C25" s="56"/>
      <c r="D25" s="56"/>
      <c r="E25" s="56"/>
      <c r="F25" s="57"/>
      <c r="G25" s="67"/>
      <c r="H25" s="67"/>
      <c r="I25" s="67"/>
      <c r="J25" s="58"/>
      <c r="K25" s="58"/>
      <c r="L25" s="59"/>
      <c r="M25" s="61"/>
      <c r="N25" s="63"/>
      <c r="O25" s="63"/>
      <c r="P25" s="59"/>
      <c r="Q25" s="61"/>
      <c r="R25" s="61"/>
      <c r="S25" s="61"/>
      <c r="T25" s="60"/>
      <c r="U25" s="60"/>
      <c r="V25" s="62"/>
      <c r="W25" s="62"/>
      <c r="X25" s="76"/>
      <c r="Y25" s="61"/>
      <c r="Z25" s="61">
        <f>Tabel1[[#This Row],[prijs voorbij entry (%)]]-Tabel1[[#This Row],[Fictieve Stoploss (%)]]</f>
        <v>0</v>
      </c>
      <c r="AA25" s="94"/>
      <c r="AB25" s="61"/>
      <c r="AC25" s="61"/>
      <c r="AD25" s="61"/>
      <c r="AE25" s="61"/>
      <c r="AF25" s="95"/>
      <c r="AG25" s="152">
        <f>Tabel1[[#This Row],[eindtijd]]-Tabel1[[#This Row],[starttijd]]</f>
        <v>0</v>
      </c>
      <c r="AH25" s="158"/>
      <c r="AI25" s="59"/>
      <c r="AJ25" s="171">
        <f>$J25*(IF($M25="SL",IF($T25="",$Q25*Analysetool!B$3,$T25*Analysetool!B$3),$M25*Analysetool!B$3)+IF($N25="SL",IF($T25="",$Q25*Analysetool!B$4,$T25*Analysetool!B$4),$N25*Analysetool!B$4)+IF($O25="SL",IF($T25="",$Q25*Analysetool!B$5,$T25*Analysetool!B$5),$O25*Analysetool!B$5)+IF($P25="SL",IF($T25="",$Q25*Analysetool!B$6,$T25*Analysetool!B$6),$P25*Analysetool!B$6))-Tabel2[[#This Row],[fees (%)]]</f>
        <v>0</v>
      </c>
      <c r="AK25" s="172">
        <f>$J25*(IF($M25="SL",IF($U25="",$Q25*Analysetool!C$3,$U25*Analysetool!C$3),$M25*Analysetool!C$3)+IF($N25="SL",IF($U25="",$Q25*Analysetool!C$4,$U25*Analysetool!C$4),$N25*Analysetool!C$4)+IF($O25="SL",IF($U25="",$Q25*Analysetool!C$5,$U25*Analysetool!C$5),$O25*Analysetool!C$5)+IF($P25="SL",IF($U25="",$Q25*Analysetool!C$6,$U25*Analysetool!C$6),$P25*Analysetool!C$6))-Tabel2[[#This Row],[fees (%)]]</f>
        <v>0</v>
      </c>
      <c r="AL25" s="177">
        <f>$J25*(IF($M25="SL",IF($V25="",$Q25*Analysetool!D$3,$V25*Analysetool!D$3),$M25*Analysetool!D$3)+IF($N25="SL",IF($V25="",$Q25*Analysetool!D$4,$V25*Analysetool!D$4),$N25*Analysetool!D$4)+IF($O25="SL",IF($V25="",$Q25*Analysetool!D$5,$V25*Analysetool!D$5),$O25*Analysetool!D$5)+IF($P25="SL",IF($V25="",$Q25*Analysetool!D$6,$V25*Analysetool!D$6),$P25*Analysetool!D$6))-Tabel2[[#This Row],[fees (%)]]</f>
        <v>0</v>
      </c>
      <c r="AM25" s="177">
        <f>$J25*(IF($M25="SL",IF($W25="",$Q25*Analysetool!E$3,$W25*Analysetool!E$3),$M25*Analysetool!E$3)+IF($N25="SL",IF($W25="",$Q25*Analysetool!E$4,$W25*Analysetool!E$4),$N25*Analysetool!E$4)+IF($O25="SL",IF($W25="",$Q25*Analysetool!E$5,$W25*Analysetool!E$5),$O25*Analysetool!E$5)+IF($P25="SL",IF($W25="",$Q25*Analysetool!E$6,$W25*Analysetool!E$6),$P25*Analysetool!E$6))-Tabel2[[#This Row],[fees (%)]]</f>
        <v>0</v>
      </c>
      <c r="AN25" s="178">
        <f>$J25*(IF($M25="SL",IF($T25="",$Q25*Analysetool!F$3,$T25*Analysetool!F$3),$M25*Analysetool!F$3)+IF($N25="SL",IF($T25="",$Q25*Analysetool!F$4,$T25*Analysetool!F$4),$N25*Analysetool!F$4)+IF($O25="SL",IF($T25="",$Q25*Analysetool!F$5,$T25*Analysetool!F$5),$O25*Analysetool!F$5)+IF($P25="SL",IF($T25="",$Q25*Analysetool!F$6,$T25*Analysetool!F$6),$P25*Analysetool!F$6))-Tabel2[[#This Row],[fees (%)]]</f>
        <v>0</v>
      </c>
      <c r="AO25" s="178">
        <f>$J25*(IF($M25="SL",IF($T25="",$Q25*Analysetool!G$3,$T25*Analysetool!G$3),$M25*Analysetool!G$3)+IF($N25="SL",IF($T25="",$Q25*Analysetool!G$4,$T25*Analysetool!G$4),$N25*Analysetool!G$4)+IF($O25="SL",IF($T25="",$Q25*Analysetool!G$5,$T25*Analysetool!G$5),$O25*Analysetool!G$5)+IF($P25="SL",IF($T25="",$Q25*Analysetool!G$6,$T25*Analysetool!G$6),$P25*Analysetool!G$6))-Tabel2[[#This Row],[fees (%)]]</f>
        <v>0</v>
      </c>
      <c r="AP25" s="179">
        <f>IF(Analysetool!$H$8&lt;=$X25,Analysetool!$H$8*J25,Q25*J25)-Tabel2[[#This Row],[fees (%)]]</f>
        <v>0</v>
      </c>
      <c r="AQ25" s="174">
        <f>IF(Tabel2[[#This Row],[wick% van entry]]&lt;=Tabel2[[#This Row],[Stoploss optie 2 (%)]],Tabel2[[#This Row],[Stoploss optie 2 (%)]]*Tabel2[[#This Row],[leverage SLoptie 2]],IF(Analysetool!$I$8&lt;$X25,Analysetool!$I$8*K25,S25*K25))-Tabel2[[#This Row],[fees (%)]]</f>
        <v>0</v>
      </c>
      <c r="AR25" s="180">
        <f>IF(Q25*-1*Analysetool!$J$9&lt;=X25,Q25*-1*Analysetool!$J$9*J25,Q25*J25)-Tabel2[[#This Row],[fees (%)]]</f>
        <v>0</v>
      </c>
      <c r="AS25" s="176">
        <f>$K25*IF(Tabel2[[#This Row],[wick% van entry]]&lt;=Tabel2[[#This Row],[Stoploss optie 2 (%)]],Tabel2[[#This Row],[Stoploss optie 2 (%)]],(IF($M25="SL",IF($T25="",$S25*Analysetool!C$3,$T25*Analysetool!C$3),$M25*Analysetool!C$3)+IF($N25="SL",IF($T25="",$S25*Analysetool!C$4,$T25*Analysetool!C$4),$N25*Analysetool!C$4)+IF($O25="SL",IF($T25="",$S25*Analysetool!C$5,$T25*Analysetool!C$5),$O25*Analysetool!C$5)+IF($P25="SL",IF($T25="",$S25*Analysetool!C$6,$T25*Analysetool!C$6),$P25*Analysetool!C$6)))-Tabel2[[#This Row],[fees (%)]]</f>
        <v>0</v>
      </c>
      <c r="AV25" s="65"/>
      <c r="AW25" s="65"/>
    </row>
    <row r="26" spans="1:49" ht="14.25" customHeight="1" x14ac:dyDescent="0.35">
      <c r="A26" s="55"/>
      <c r="B26" s="56"/>
      <c r="C26" s="56"/>
      <c r="D26" s="56"/>
      <c r="E26" s="56"/>
      <c r="F26" s="57"/>
      <c r="G26" s="67"/>
      <c r="H26" s="67"/>
      <c r="I26" s="67"/>
      <c r="J26" s="58"/>
      <c r="K26" s="58"/>
      <c r="L26" s="59"/>
      <c r="M26" s="61"/>
      <c r="N26" s="63"/>
      <c r="O26" s="63"/>
      <c r="P26" s="59"/>
      <c r="Q26" s="61"/>
      <c r="R26" s="61"/>
      <c r="S26" s="61"/>
      <c r="T26" s="60"/>
      <c r="U26" s="60"/>
      <c r="V26" s="62"/>
      <c r="W26" s="62"/>
      <c r="X26" s="76"/>
      <c r="Y26" s="61"/>
      <c r="Z26" s="61">
        <f>Tabel1[[#This Row],[prijs voorbij entry (%)]]-Tabel1[[#This Row],[Fictieve Stoploss (%)]]</f>
        <v>0</v>
      </c>
      <c r="AA26" s="94"/>
      <c r="AB26" s="61"/>
      <c r="AC26" s="61"/>
      <c r="AD26" s="61"/>
      <c r="AE26" s="61"/>
      <c r="AF26" s="95"/>
      <c r="AG26" s="152">
        <f>Tabel1[[#This Row],[eindtijd]]-Tabel1[[#This Row],[starttijd]]</f>
        <v>0</v>
      </c>
      <c r="AH26" s="158"/>
      <c r="AI26" s="59"/>
      <c r="AJ26" s="171">
        <f>$J26*(IF($M26="SL",IF($T26="",$Q26*Analysetool!B$3,$T26*Analysetool!B$3),$M26*Analysetool!B$3)+IF($N26="SL",IF($T26="",$Q26*Analysetool!B$4,$T26*Analysetool!B$4),$N26*Analysetool!B$4)+IF($O26="SL",IF($T26="",$Q26*Analysetool!B$5,$T26*Analysetool!B$5),$O26*Analysetool!B$5)+IF($P26="SL",IF($T26="",$Q26*Analysetool!B$6,$T26*Analysetool!B$6),$P26*Analysetool!B$6))-Tabel2[[#This Row],[fees (%)]]</f>
        <v>0</v>
      </c>
      <c r="AK26" s="172">
        <f>$J26*(IF($M26="SL",IF($U26="",$Q26*Analysetool!C$3,$U26*Analysetool!C$3),$M26*Analysetool!C$3)+IF($N26="SL",IF($U26="",$Q26*Analysetool!C$4,$U26*Analysetool!C$4),$N26*Analysetool!C$4)+IF($O26="SL",IF($U26="",$Q26*Analysetool!C$5,$U26*Analysetool!C$5),$O26*Analysetool!C$5)+IF($P26="SL",IF($U26="",$Q26*Analysetool!C$6,$U26*Analysetool!C$6),$P26*Analysetool!C$6))-Tabel2[[#This Row],[fees (%)]]</f>
        <v>0</v>
      </c>
      <c r="AL26" s="177">
        <f>$J26*(IF($M26="SL",IF($V26="",$Q26*Analysetool!D$3,$V26*Analysetool!D$3),$M26*Analysetool!D$3)+IF($N26="SL",IF($V26="",$Q26*Analysetool!D$4,$V26*Analysetool!D$4),$N26*Analysetool!D$4)+IF($O26="SL",IF($V26="",$Q26*Analysetool!D$5,$V26*Analysetool!D$5),$O26*Analysetool!D$5)+IF($P26="SL",IF($V26="",$Q26*Analysetool!D$6,$V26*Analysetool!D$6),$P26*Analysetool!D$6))-Tabel2[[#This Row],[fees (%)]]</f>
        <v>0</v>
      </c>
      <c r="AM26" s="177">
        <f>$J26*(IF($M26="SL",IF($W26="",$Q26*Analysetool!E$3,$W26*Analysetool!E$3),$M26*Analysetool!E$3)+IF($N26="SL",IF($W26="",$Q26*Analysetool!E$4,$W26*Analysetool!E$4),$N26*Analysetool!E$4)+IF($O26="SL",IF($W26="",$Q26*Analysetool!E$5,$W26*Analysetool!E$5),$O26*Analysetool!E$5)+IF($P26="SL",IF($W26="",$Q26*Analysetool!E$6,$W26*Analysetool!E$6),$P26*Analysetool!E$6))-Tabel2[[#This Row],[fees (%)]]</f>
        <v>0</v>
      </c>
      <c r="AN26" s="178">
        <f>$J26*(IF($M26="SL",IF($T26="",$Q26*Analysetool!F$3,$T26*Analysetool!F$3),$M26*Analysetool!F$3)+IF($N26="SL",IF($T26="",$Q26*Analysetool!F$4,$T26*Analysetool!F$4),$N26*Analysetool!F$4)+IF($O26="SL",IF($T26="",$Q26*Analysetool!F$5,$T26*Analysetool!F$5),$O26*Analysetool!F$5)+IF($P26="SL",IF($T26="",$Q26*Analysetool!F$6,$T26*Analysetool!F$6),$P26*Analysetool!F$6))-Tabel2[[#This Row],[fees (%)]]</f>
        <v>0</v>
      </c>
      <c r="AO26" s="178">
        <f>$J26*(IF($M26="SL",IF($T26="",$Q26*Analysetool!G$3,$T26*Analysetool!G$3),$M26*Analysetool!G$3)+IF($N26="SL",IF($T26="",$Q26*Analysetool!G$4,$T26*Analysetool!G$4),$N26*Analysetool!G$4)+IF($O26="SL",IF($T26="",$Q26*Analysetool!G$5,$T26*Analysetool!G$5),$O26*Analysetool!G$5)+IF($P26="SL",IF($T26="",$Q26*Analysetool!G$6,$T26*Analysetool!G$6),$P26*Analysetool!G$6))-Tabel2[[#This Row],[fees (%)]]</f>
        <v>0</v>
      </c>
      <c r="AP26" s="179">
        <f>IF(Analysetool!$H$8&lt;=$X26,Analysetool!$H$8*J26,Q26*J26)-Tabel2[[#This Row],[fees (%)]]</f>
        <v>0</v>
      </c>
      <c r="AQ26" s="174">
        <f>IF(Tabel2[[#This Row],[wick% van entry]]&lt;=Tabel2[[#This Row],[Stoploss optie 2 (%)]],Tabel2[[#This Row],[Stoploss optie 2 (%)]]*Tabel2[[#This Row],[leverage SLoptie 2]],IF(Analysetool!$I$8&lt;$X26,Analysetool!$I$8*K26,S26*K26))-Tabel2[[#This Row],[fees (%)]]</f>
        <v>0</v>
      </c>
      <c r="AR26" s="180">
        <f>IF(Q26*-1*Analysetool!$J$9&lt;=X26,Q26*-1*Analysetool!$J$9*J26,Q26*J26)-Tabel2[[#This Row],[fees (%)]]</f>
        <v>0</v>
      </c>
      <c r="AS26" s="176">
        <f>$K26*IF(Tabel2[[#This Row],[wick% van entry]]&lt;=Tabel2[[#This Row],[Stoploss optie 2 (%)]],Tabel2[[#This Row],[Stoploss optie 2 (%)]],(IF($M26="SL",IF($T26="",$S26*Analysetool!C$3,$T26*Analysetool!C$3),$M26*Analysetool!C$3)+IF($N26="SL",IF($T26="",$S26*Analysetool!C$4,$T26*Analysetool!C$4),$N26*Analysetool!C$4)+IF($O26="SL",IF($T26="",$S26*Analysetool!C$5,$T26*Analysetool!C$5),$O26*Analysetool!C$5)+IF($P26="SL",IF($T26="",$S26*Analysetool!C$6,$T26*Analysetool!C$6),$P26*Analysetool!C$6)))-Tabel2[[#This Row],[fees (%)]]</f>
        <v>0</v>
      </c>
      <c r="AV26" s="65"/>
      <c r="AW26" s="65"/>
    </row>
    <row r="27" spans="1:49" ht="14.25" customHeight="1" x14ac:dyDescent="0.35">
      <c r="A27" s="55"/>
      <c r="B27" s="56"/>
      <c r="C27" s="56"/>
      <c r="D27" s="56"/>
      <c r="E27" s="56"/>
      <c r="F27" s="57"/>
      <c r="G27" s="67"/>
      <c r="H27" s="67"/>
      <c r="I27" s="67"/>
      <c r="J27" s="58"/>
      <c r="K27" s="58"/>
      <c r="L27" s="59"/>
      <c r="M27" s="61"/>
      <c r="N27" s="63"/>
      <c r="O27" s="63"/>
      <c r="P27" s="59"/>
      <c r="Q27" s="61"/>
      <c r="R27" s="61"/>
      <c r="S27" s="61"/>
      <c r="T27" s="60"/>
      <c r="U27" s="60"/>
      <c r="V27" s="62"/>
      <c r="W27" s="62"/>
      <c r="X27" s="76"/>
      <c r="Y27" s="61"/>
      <c r="Z27" s="61">
        <f>Tabel1[[#This Row],[prijs voorbij entry (%)]]-Tabel1[[#This Row],[Fictieve Stoploss (%)]]</f>
        <v>0</v>
      </c>
      <c r="AA27" s="94"/>
      <c r="AB27" s="61"/>
      <c r="AC27" s="61"/>
      <c r="AD27" s="61"/>
      <c r="AE27" s="61"/>
      <c r="AF27" s="95"/>
      <c r="AG27" s="152">
        <f>Tabel1[[#This Row],[eindtijd]]-Tabel1[[#This Row],[starttijd]]</f>
        <v>0</v>
      </c>
      <c r="AH27" s="158"/>
      <c r="AI27" s="59"/>
      <c r="AJ27" s="171">
        <f>$J27*(IF($M27="SL",IF($T27="",$Q27*Analysetool!B$3,$T27*Analysetool!B$3),$M27*Analysetool!B$3)+IF($N27="SL",IF($T27="",$Q27*Analysetool!B$4,$T27*Analysetool!B$4),$N27*Analysetool!B$4)+IF($O27="SL",IF($T27="",$Q27*Analysetool!B$5,$T27*Analysetool!B$5),$O27*Analysetool!B$5)+IF($P27="SL",IF($T27="",$Q27*Analysetool!B$6,$T27*Analysetool!B$6),$P27*Analysetool!B$6))-Tabel2[[#This Row],[fees (%)]]</f>
        <v>0</v>
      </c>
      <c r="AK27" s="172">
        <f>$J27*(IF($M27="SL",IF($U27="",$Q27*Analysetool!C$3,$U27*Analysetool!C$3),$M27*Analysetool!C$3)+IF($N27="SL",IF($U27="",$Q27*Analysetool!C$4,$U27*Analysetool!C$4),$N27*Analysetool!C$4)+IF($O27="SL",IF($U27="",$Q27*Analysetool!C$5,$U27*Analysetool!C$5),$O27*Analysetool!C$5)+IF($P27="SL",IF($U27="",$Q27*Analysetool!C$6,$U27*Analysetool!C$6),$P27*Analysetool!C$6))-Tabel2[[#This Row],[fees (%)]]</f>
        <v>0</v>
      </c>
      <c r="AL27" s="177">
        <f>$J27*(IF($M27="SL",IF($V27="",$Q27*Analysetool!D$3,$V27*Analysetool!D$3),$M27*Analysetool!D$3)+IF($N27="SL",IF($V27="",$Q27*Analysetool!D$4,$V27*Analysetool!D$4),$N27*Analysetool!D$4)+IF($O27="SL",IF($V27="",$Q27*Analysetool!D$5,$V27*Analysetool!D$5),$O27*Analysetool!D$5)+IF($P27="SL",IF($V27="",$Q27*Analysetool!D$6,$V27*Analysetool!D$6),$P27*Analysetool!D$6))-Tabel2[[#This Row],[fees (%)]]</f>
        <v>0</v>
      </c>
      <c r="AM27" s="177">
        <f>$J27*(IF($M27="SL",IF($W27="",$Q27*Analysetool!E$3,$W27*Analysetool!E$3),$M27*Analysetool!E$3)+IF($N27="SL",IF($W27="",$Q27*Analysetool!E$4,$W27*Analysetool!E$4),$N27*Analysetool!E$4)+IF($O27="SL",IF($W27="",$Q27*Analysetool!E$5,$W27*Analysetool!E$5),$O27*Analysetool!E$5)+IF($P27="SL",IF($W27="",$Q27*Analysetool!E$6,$W27*Analysetool!E$6),$P27*Analysetool!E$6))-Tabel2[[#This Row],[fees (%)]]</f>
        <v>0</v>
      </c>
      <c r="AN27" s="178">
        <f>$J27*(IF($M27="SL",IF($T27="",$Q27*Analysetool!F$3,$T27*Analysetool!F$3),$M27*Analysetool!F$3)+IF($N27="SL",IF($T27="",$Q27*Analysetool!F$4,$T27*Analysetool!F$4),$N27*Analysetool!F$4)+IF($O27="SL",IF($T27="",$Q27*Analysetool!F$5,$T27*Analysetool!F$5),$O27*Analysetool!F$5)+IF($P27="SL",IF($T27="",$Q27*Analysetool!F$6,$T27*Analysetool!F$6),$P27*Analysetool!F$6))-Tabel2[[#This Row],[fees (%)]]</f>
        <v>0</v>
      </c>
      <c r="AO27" s="178">
        <f>$J27*(IF($M27="SL",IF($T27="",$Q27*Analysetool!G$3,$T27*Analysetool!G$3),$M27*Analysetool!G$3)+IF($N27="SL",IF($T27="",$Q27*Analysetool!G$4,$T27*Analysetool!G$4),$N27*Analysetool!G$4)+IF($O27="SL",IF($T27="",$Q27*Analysetool!G$5,$T27*Analysetool!G$5),$O27*Analysetool!G$5)+IF($P27="SL",IF($T27="",$Q27*Analysetool!G$6,$T27*Analysetool!G$6),$P27*Analysetool!G$6))-Tabel2[[#This Row],[fees (%)]]</f>
        <v>0</v>
      </c>
      <c r="AP27" s="179">
        <f>IF(Analysetool!$H$8&lt;=$X27,Analysetool!$H$8*J27,Q27*J27)-Tabel2[[#This Row],[fees (%)]]</f>
        <v>0</v>
      </c>
      <c r="AQ27" s="174">
        <f>IF(Tabel2[[#This Row],[wick% van entry]]&lt;=Tabel2[[#This Row],[Stoploss optie 2 (%)]],Tabel2[[#This Row],[Stoploss optie 2 (%)]]*Tabel2[[#This Row],[leverage SLoptie 2]],IF(Analysetool!$I$8&lt;$X27,Analysetool!$I$8*K27,S27*K27))-Tabel2[[#This Row],[fees (%)]]</f>
        <v>0</v>
      </c>
      <c r="AR27" s="180">
        <f>IF(Q27*-1*Analysetool!$J$9&lt;=X27,Q27*-1*Analysetool!$J$9*J27,Q27*J27)-Tabel2[[#This Row],[fees (%)]]</f>
        <v>0</v>
      </c>
      <c r="AS27" s="176">
        <f>$K27*IF(Tabel2[[#This Row],[wick% van entry]]&lt;=Tabel2[[#This Row],[Stoploss optie 2 (%)]],Tabel2[[#This Row],[Stoploss optie 2 (%)]],(IF($M27="SL",IF($T27="",$S27*Analysetool!C$3,$T27*Analysetool!C$3),$M27*Analysetool!C$3)+IF($N27="SL",IF($T27="",$S27*Analysetool!C$4,$T27*Analysetool!C$4),$N27*Analysetool!C$4)+IF($O27="SL",IF($T27="",$S27*Analysetool!C$5,$T27*Analysetool!C$5),$O27*Analysetool!C$5)+IF($P27="SL",IF($T27="",$S27*Analysetool!C$6,$T27*Analysetool!C$6),$P27*Analysetool!C$6)))-Tabel2[[#This Row],[fees (%)]]</f>
        <v>0</v>
      </c>
      <c r="AV27" s="65"/>
      <c r="AW27" s="65"/>
    </row>
    <row r="28" spans="1:49" ht="14.25" customHeight="1" x14ac:dyDescent="0.35">
      <c r="A28" s="55"/>
      <c r="B28" s="56"/>
      <c r="C28" s="56"/>
      <c r="D28" s="56"/>
      <c r="E28" s="56"/>
      <c r="F28" s="57"/>
      <c r="G28" s="67"/>
      <c r="H28" s="67"/>
      <c r="I28" s="67"/>
      <c r="J28" s="58"/>
      <c r="K28" s="58"/>
      <c r="L28" s="59"/>
      <c r="M28" s="61"/>
      <c r="N28" s="63"/>
      <c r="O28" s="63"/>
      <c r="P28" s="59"/>
      <c r="Q28" s="61"/>
      <c r="R28" s="61"/>
      <c r="S28" s="61"/>
      <c r="T28" s="60"/>
      <c r="U28" s="60"/>
      <c r="V28" s="62"/>
      <c r="W28" s="62"/>
      <c r="X28" s="76"/>
      <c r="Y28" s="61"/>
      <c r="Z28" s="61">
        <f>Tabel1[[#This Row],[prijs voorbij entry (%)]]-Tabel1[[#This Row],[Fictieve Stoploss (%)]]</f>
        <v>0</v>
      </c>
      <c r="AA28" s="94"/>
      <c r="AB28" s="61"/>
      <c r="AC28" s="61"/>
      <c r="AD28" s="61"/>
      <c r="AE28" s="61"/>
      <c r="AF28" s="95"/>
      <c r="AG28" s="152">
        <f>Tabel1[[#This Row],[eindtijd]]-Tabel1[[#This Row],[starttijd]]</f>
        <v>0</v>
      </c>
      <c r="AH28" s="158"/>
      <c r="AI28" s="59"/>
      <c r="AJ28" s="171">
        <f>$J28*(IF($M28="SL",IF($T28="",$Q28*Analysetool!B$3,$T28*Analysetool!B$3),$M28*Analysetool!B$3)+IF($N28="SL",IF($T28="",$Q28*Analysetool!B$4,$T28*Analysetool!B$4),$N28*Analysetool!B$4)+IF($O28="SL",IF($T28="",$Q28*Analysetool!B$5,$T28*Analysetool!B$5),$O28*Analysetool!B$5)+IF($P28="SL",IF($T28="",$Q28*Analysetool!B$6,$T28*Analysetool!B$6),$P28*Analysetool!B$6))-Tabel2[[#This Row],[fees (%)]]</f>
        <v>0</v>
      </c>
      <c r="AK28" s="172">
        <f>$J28*(IF($M28="SL",IF($U28="",$Q28*Analysetool!C$3,$U28*Analysetool!C$3),$M28*Analysetool!C$3)+IF($N28="SL",IF($U28="",$Q28*Analysetool!C$4,$U28*Analysetool!C$4),$N28*Analysetool!C$4)+IF($O28="SL",IF($U28="",$Q28*Analysetool!C$5,$U28*Analysetool!C$5),$O28*Analysetool!C$5)+IF($P28="SL",IF($U28="",$Q28*Analysetool!C$6,$U28*Analysetool!C$6),$P28*Analysetool!C$6))-Tabel2[[#This Row],[fees (%)]]</f>
        <v>0</v>
      </c>
      <c r="AL28" s="177">
        <f>$J28*(IF($M28="SL",IF($V28="",$Q28*Analysetool!D$3,$V28*Analysetool!D$3),$M28*Analysetool!D$3)+IF($N28="SL",IF($V28="",$Q28*Analysetool!D$4,$V28*Analysetool!D$4),$N28*Analysetool!D$4)+IF($O28="SL",IF($V28="",$Q28*Analysetool!D$5,$V28*Analysetool!D$5),$O28*Analysetool!D$5)+IF($P28="SL",IF($V28="",$Q28*Analysetool!D$6,$V28*Analysetool!D$6),$P28*Analysetool!D$6))-Tabel2[[#This Row],[fees (%)]]</f>
        <v>0</v>
      </c>
      <c r="AM28" s="177">
        <f>$J28*(IF($M28="SL",IF($W28="",$Q28*Analysetool!E$3,$W28*Analysetool!E$3),$M28*Analysetool!E$3)+IF($N28="SL",IF($W28="",$Q28*Analysetool!E$4,$W28*Analysetool!E$4),$N28*Analysetool!E$4)+IF($O28="SL",IF($W28="",$Q28*Analysetool!E$5,$W28*Analysetool!E$5),$O28*Analysetool!E$5)+IF($P28="SL",IF($W28="",$Q28*Analysetool!E$6,$W28*Analysetool!E$6),$P28*Analysetool!E$6))-Tabel2[[#This Row],[fees (%)]]</f>
        <v>0</v>
      </c>
      <c r="AN28" s="178">
        <f>$J28*(IF($M28="SL",IF($T28="",$Q28*Analysetool!F$3,$T28*Analysetool!F$3),$M28*Analysetool!F$3)+IF($N28="SL",IF($T28="",$Q28*Analysetool!F$4,$T28*Analysetool!F$4),$N28*Analysetool!F$4)+IF($O28="SL",IF($T28="",$Q28*Analysetool!F$5,$T28*Analysetool!F$5),$O28*Analysetool!F$5)+IF($P28="SL",IF($T28="",$Q28*Analysetool!F$6,$T28*Analysetool!F$6),$P28*Analysetool!F$6))-Tabel2[[#This Row],[fees (%)]]</f>
        <v>0</v>
      </c>
      <c r="AO28" s="178">
        <f>$J28*(IF($M28="SL",IF($T28="",$Q28*Analysetool!G$3,$T28*Analysetool!G$3),$M28*Analysetool!G$3)+IF($N28="SL",IF($T28="",$Q28*Analysetool!G$4,$T28*Analysetool!G$4),$N28*Analysetool!G$4)+IF($O28="SL",IF($T28="",$Q28*Analysetool!G$5,$T28*Analysetool!G$5),$O28*Analysetool!G$5)+IF($P28="SL",IF($T28="",$Q28*Analysetool!G$6,$T28*Analysetool!G$6),$P28*Analysetool!G$6))-Tabel2[[#This Row],[fees (%)]]</f>
        <v>0</v>
      </c>
      <c r="AP28" s="179">
        <f>IF(Analysetool!$H$8&lt;=$X28,Analysetool!$H$8*J28,Q28*J28)-Tabel2[[#This Row],[fees (%)]]</f>
        <v>0</v>
      </c>
      <c r="AQ28" s="174">
        <f>IF(Tabel2[[#This Row],[wick% van entry]]&lt;=Tabel2[[#This Row],[Stoploss optie 2 (%)]],Tabel2[[#This Row],[Stoploss optie 2 (%)]]*Tabel2[[#This Row],[leverage SLoptie 2]],IF(Analysetool!$I$8&lt;$X28,Analysetool!$I$8*K28,S28*K28))-Tabel2[[#This Row],[fees (%)]]</f>
        <v>0</v>
      </c>
      <c r="AR28" s="180">
        <f>IF(Q28*-1*Analysetool!$J$9&lt;=X28,Q28*-1*Analysetool!$J$9*J28,Q28*J28)-Tabel2[[#This Row],[fees (%)]]</f>
        <v>0</v>
      </c>
      <c r="AS28" s="176">
        <f>$K28*IF(Tabel2[[#This Row],[wick% van entry]]&lt;=Tabel2[[#This Row],[Stoploss optie 2 (%)]],Tabel2[[#This Row],[Stoploss optie 2 (%)]],(IF($M28="SL",IF($T28="",$S28*Analysetool!C$3,$T28*Analysetool!C$3),$M28*Analysetool!C$3)+IF($N28="SL",IF($T28="",$S28*Analysetool!C$4,$T28*Analysetool!C$4),$N28*Analysetool!C$4)+IF($O28="SL",IF($T28="",$S28*Analysetool!C$5,$T28*Analysetool!C$5),$O28*Analysetool!C$5)+IF($P28="SL",IF($T28="",$S28*Analysetool!C$6,$T28*Analysetool!C$6),$P28*Analysetool!C$6)))-Tabel2[[#This Row],[fees (%)]]</f>
        <v>0</v>
      </c>
      <c r="AV28" s="65"/>
      <c r="AW28" s="65"/>
    </row>
    <row r="29" spans="1:49" ht="14.25" customHeight="1" x14ac:dyDescent="0.35">
      <c r="A29" s="55"/>
      <c r="B29" s="56"/>
      <c r="C29" s="56"/>
      <c r="D29" s="56"/>
      <c r="E29" s="56"/>
      <c r="F29" s="57"/>
      <c r="G29" s="67"/>
      <c r="H29" s="67"/>
      <c r="I29" s="67"/>
      <c r="J29" s="58"/>
      <c r="K29" s="58"/>
      <c r="L29" s="59"/>
      <c r="M29" s="61"/>
      <c r="N29" s="63"/>
      <c r="O29" s="63"/>
      <c r="P29" s="59"/>
      <c r="Q29" s="61"/>
      <c r="R29" s="61"/>
      <c r="S29" s="61"/>
      <c r="T29" s="60"/>
      <c r="U29" s="60"/>
      <c r="V29" s="62"/>
      <c r="W29" s="62"/>
      <c r="X29" s="76"/>
      <c r="Y29" s="61"/>
      <c r="Z29" s="61">
        <f>Tabel1[[#This Row],[prijs voorbij entry (%)]]-Tabel1[[#This Row],[Fictieve Stoploss (%)]]</f>
        <v>0</v>
      </c>
      <c r="AA29" s="94"/>
      <c r="AB29" s="61"/>
      <c r="AC29" s="61"/>
      <c r="AD29" s="61"/>
      <c r="AE29" s="61"/>
      <c r="AF29" s="95"/>
      <c r="AG29" s="152">
        <f>Tabel1[[#This Row],[eindtijd]]-Tabel1[[#This Row],[starttijd]]</f>
        <v>0</v>
      </c>
      <c r="AH29" s="158"/>
      <c r="AI29" s="59"/>
      <c r="AJ29" s="171">
        <f>$J29*(IF($M29="SL",IF($T29="",$Q29*Analysetool!B$3,$T29*Analysetool!B$3),$M29*Analysetool!B$3)+IF($N29="SL",IF($T29="",$Q29*Analysetool!B$4,$T29*Analysetool!B$4),$N29*Analysetool!B$4)+IF($O29="SL",IF($T29="",$Q29*Analysetool!B$5,$T29*Analysetool!B$5),$O29*Analysetool!B$5)+IF($P29="SL",IF($T29="",$Q29*Analysetool!B$6,$T29*Analysetool!B$6),$P29*Analysetool!B$6))-Tabel2[[#This Row],[fees (%)]]</f>
        <v>0</v>
      </c>
      <c r="AK29" s="172">
        <f>$J29*(IF($M29="SL",IF($U29="",$Q29*Analysetool!C$3,$U29*Analysetool!C$3),$M29*Analysetool!C$3)+IF($N29="SL",IF($U29="",$Q29*Analysetool!C$4,$U29*Analysetool!C$4),$N29*Analysetool!C$4)+IF($O29="SL",IF($U29="",$Q29*Analysetool!C$5,$U29*Analysetool!C$5),$O29*Analysetool!C$5)+IF($P29="SL",IF($U29="",$Q29*Analysetool!C$6,$U29*Analysetool!C$6),$P29*Analysetool!C$6))-Tabel2[[#This Row],[fees (%)]]</f>
        <v>0</v>
      </c>
      <c r="AL29" s="177">
        <f>$J29*(IF($M29="SL",IF($V29="",$Q29*Analysetool!D$3,$V29*Analysetool!D$3),$M29*Analysetool!D$3)+IF($N29="SL",IF($V29="",$Q29*Analysetool!D$4,$V29*Analysetool!D$4),$N29*Analysetool!D$4)+IF($O29="SL",IF($V29="",$Q29*Analysetool!D$5,$V29*Analysetool!D$5),$O29*Analysetool!D$5)+IF($P29="SL",IF($V29="",$Q29*Analysetool!D$6,$V29*Analysetool!D$6),$P29*Analysetool!D$6))-Tabel2[[#This Row],[fees (%)]]</f>
        <v>0</v>
      </c>
      <c r="AM29" s="177">
        <f>$J29*(IF($M29="SL",IF($W29="",$Q29*Analysetool!E$3,$W29*Analysetool!E$3),$M29*Analysetool!E$3)+IF($N29="SL",IF($W29="",$Q29*Analysetool!E$4,$W29*Analysetool!E$4),$N29*Analysetool!E$4)+IF($O29="SL",IF($W29="",$Q29*Analysetool!E$5,$W29*Analysetool!E$5),$O29*Analysetool!E$5)+IF($P29="SL",IF($W29="",$Q29*Analysetool!E$6,$W29*Analysetool!E$6),$P29*Analysetool!E$6))-Tabel2[[#This Row],[fees (%)]]</f>
        <v>0</v>
      </c>
      <c r="AN29" s="178">
        <f>$J29*(IF($M29="SL",IF($T29="",$Q29*Analysetool!F$3,$T29*Analysetool!F$3),$M29*Analysetool!F$3)+IF($N29="SL",IF($T29="",$Q29*Analysetool!F$4,$T29*Analysetool!F$4),$N29*Analysetool!F$4)+IF($O29="SL",IF($T29="",$Q29*Analysetool!F$5,$T29*Analysetool!F$5),$O29*Analysetool!F$5)+IF($P29="SL",IF($T29="",$Q29*Analysetool!F$6,$T29*Analysetool!F$6),$P29*Analysetool!F$6))-Tabel2[[#This Row],[fees (%)]]</f>
        <v>0</v>
      </c>
      <c r="AO29" s="178">
        <f>$J29*(IF($M29="SL",IF($T29="",$Q29*Analysetool!G$3,$T29*Analysetool!G$3),$M29*Analysetool!G$3)+IF($N29="SL",IF($T29="",$Q29*Analysetool!G$4,$T29*Analysetool!G$4),$N29*Analysetool!G$4)+IF($O29="SL",IF($T29="",$Q29*Analysetool!G$5,$T29*Analysetool!G$5),$O29*Analysetool!G$5)+IF($P29="SL",IF($T29="",$Q29*Analysetool!G$6,$T29*Analysetool!G$6),$P29*Analysetool!G$6))-Tabel2[[#This Row],[fees (%)]]</f>
        <v>0</v>
      </c>
      <c r="AP29" s="179">
        <f>IF(Analysetool!$H$8&lt;=$X29,Analysetool!$H$8*J29,Q29*J29)-Tabel2[[#This Row],[fees (%)]]</f>
        <v>0</v>
      </c>
      <c r="AQ29" s="174">
        <f>IF(Tabel2[[#This Row],[wick% van entry]]&lt;=Tabel2[[#This Row],[Stoploss optie 2 (%)]],Tabel2[[#This Row],[Stoploss optie 2 (%)]]*Tabel2[[#This Row],[leverage SLoptie 2]],IF(Analysetool!$I$8&lt;$X29,Analysetool!$I$8*K29,S29*K29))-Tabel2[[#This Row],[fees (%)]]</f>
        <v>0</v>
      </c>
      <c r="AR29" s="180">
        <f>IF(Q29*-1*Analysetool!$J$9&lt;=X29,Q29*-1*Analysetool!$J$9*J29,Q29*J29)-Tabel2[[#This Row],[fees (%)]]</f>
        <v>0</v>
      </c>
      <c r="AS29" s="176">
        <f>$K29*IF(Tabel2[[#This Row],[wick% van entry]]&lt;=Tabel2[[#This Row],[Stoploss optie 2 (%)]],Tabel2[[#This Row],[Stoploss optie 2 (%)]],(IF($M29="SL",IF($T29="",$S29*Analysetool!C$3,$T29*Analysetool!C$3),$M29*Analysetool!C$3)+IF($N29="SL",IF($T29="",$S29*Analysetool!C$4,$T29*Analysetool!C$4),$N29*Analysetool!C$4)+IF($O29="SL",IF($T29="",$S29*Analysetool!C$5,$T29*Analysetool!C$5),$O29*Analysetool!C$5)+IF($P29="SL",IF($T29="",$S29*Analysetool!C$6,$T29*Analysetool!C$6),$P29*Analysetool!C$6)))-Tabel2[[#This Row],[fees (%)]]</f>
        <v>0</v>
      </c>
      <c r="AV29" s="65"/>
      <c r="AW29" s="65"/>
    </row>
    <row r="30" spans="1:49" ht="14.25" customHeight="1" x14ac:dyDescent="0.35">
      <c r="A30" s="55"/>
      <c r="B30" s="56"/>
      <c r="C30" s="56"/>
      <c r="D30" s="56"/>
      <c r="E30" s="56"/>
      <c r="F30" s="57"/>
      <c r="G30" s="67"/>
      <c r="H30" s="67"/>
      <c r="I30" s="67"/>
      <c r="J30" s="58"/>
      <c r="K30" s="58"/>
      <c r="L30" s="59"/>
      <c r="M30" s="61"/>
      <c r="N30" s="63"/>
      <c r="O30" s="63"/>
      <c r="P30" s="59"/>
      <c r="Q30" s="61"/>
      <c r="R30" s="61"/>
      <c r="S30" s="61"/>
      <c r="T30" s="60"/>
      <c r="U30" s="60"/>
      <c r="V30" s="62"/>
      <c r="W30" s="62"/>
      <c r="X30" s="76"/>
      <c r="Y30" s="61"/>
      <c r="Z30" s="61">
        <f>Tabel1[[#This Row],[prijs voorbij entry (%)]]-Tabel1[[#This Row],[Fictieve Stoploss (%)]]</f>
        <v>0</v>
      </c>
      <c r="AA30" s="94"/>
      <c r="AB30" s="61"/>
      <c r="AC30" s="61"/>
      <c r="AD30" s="61"/>
      <c r="AE30" s="61"/>
      <c r="AF30" s="95"/>
      <c r="AG30" s="152">
        <f>Tabel1[[#This Row],[eindtijd]]-Tabel1[[#This Row],[starttijd]]</f>
        <v>0</v>
      </c>
      <c r="AH30" s="158"/>
      <c r="AI30" s="59"/>
      <c r="AJ30" s="171">
        <f>$J30*(IF($M30="SL",IF($T30="",$Q30*Analysetool!B$3,$T30*Analysetool!B$3),$M30*Analysetool!B$3)+IF($N30="SL",IF($T30="",$Q30*Analysetool!B$4,$T30*Analysetool!B$4),$N30*Analysetool!B$4)+IF($O30="SL",IF($T30="",$Q30*Analysetool!B$5,$T30*Analysetool!B$5),$O30*Analysetool!B$5)+IF($P30="SL",IF($T30="",$Q30*Analysetool!B$6,$T30*Analysetool!B$6),$P30*Analysetool!B$6))-Tabel2[[#This Row],[fees (%)]]</f>
        <v>0</v>
      </c>
      <c r="AK30" s="172">
        <f>$J30*(IF($M30="SL",IF($U30="",$Q30*Analysetool!C$3,$U30*Analysetool!C$3),$M30*Analysetool!C$3)+IF($N30="SL",IF($U30="",$Q30*Analysetool!C$4,$U30*Analysetool!C$4),$N30*Analysetool!C$4)+IF($O30="SL",IF($U30="",$Q30*Analysetool!C$5,$U30*Analysetool!C$5),$O30*Analysetool!C$5)+IF($P30="SL",IF($U30="",$Q30*Analysetool!C$6,$U30*Analysetool!C$6),$P30*Analysetool!C$6))-Tabel2[[#This Row],[fees (%)]]</f>
        <v>0</v>
      </c>
      <c r="AL30" s="177">
        <f>$J30*(IF($M30="SL",IF($V30="",$Q30*Analysetool!D$3,$V30*Analysetool!D$3),$M30*Analysetool!D$3)+IF($N30="SL",IF($V30="",$Q30*Analysetool!D$4,$V30*Analysetool!D$4),$N30*Analysetool!D$4)+IF($O30="SL",IF($V30="",$Q30*Analysetool!D$5,$V30*Analysetool!D$5),$O30*Analysetool!D$5)+IF($P30="SL",IF($V30="",$Q30*Analysetool!D$6,$V30*Analysetool!D$6),$P30*Analysetool!D$6))-Tabel2[[#This Row],[fees (%)]]</f>
        <v>0</v>
      </c>
      <c r="AM30" s="177">
        <f>$J30*(IF($M30="SL",IF($W30="",$Q30*Analysetool!E$3,$W30*Analysetool!E$3),$M30*Analysetool!E$3)+IF($N30="SL",IF($W30="",$Q30*Analysetool!E$4,$W30*Analysetool!E$4),$N30*Analysetool!E$4)+IF($O30="SL",IF($W30="",$Q30*Analysetool!E$5,$W30*Analysetool!E$5),$O30*Analysetool!E$5)+IF($P30="SL",IF($W30="",$Q30*Analysetool!E$6,$W30*Analysetool!E$6),$P30*Analysetool!E$6))-Tabel2[[#This Row],[fees (%)]]</f>
        <v>0</v>
      </c>
      <c r="AN30" s="178">
        <f>$J30*(IF($M30="SL",IF($T30="",$Q30*Analysetool!F$3,$T30*Analysetool!F$3),$M30*Analysetool!F$3)+IF($N30="SL",IF($T30="",$Q30*Analysetool!F$4,$T30*Analysetool!F$4),$N30*Analysetool!F$4)+IF($O30="SL",IF($T30="",$Q30*Analysetool!F$5,$T30*Analysetool!F$5),$O30*Analysetool!F$5)+IF($P30="SL",IF($T30="",$Q30*Analysetool!F$6,$T30*Analysetool!F$6),$P30*Analysetool!F$6))-Tabel2[[#This Row],[fees (%)]]</f>
        <v>0</v>
      </c>
      <c r="AO30" s="178">
        <f>$J30*(IF($M30="SL",IF($T30="",$Q30*Analysetool!G$3,$T30*Analysetool!G$3),$M30*Analysetool!G$3)+IF($N30="SL",IF($T30="",$Q30*Analysetool!G$4,$T30*Analysetool!G$4),$N30*Analysetool!G$4)+IF($O30="SL",IF($T30="",$Q30*Analysetool!G$5,$T30*Analysetool!G$5),$O30*Analysetool!G$5)+IF($P30="SL",IF($T30="",$Q30*Analysetool!G$6,$T30*Analysetool!G$6),$P30*Analysetool!G$6))-Tabel2[[#This Row],[fees (%)]]</f>
        <v>0</v>
      </c>
      <c r="AP30" s="179">
        <f>IF(Analysetool!$H$8&lt;=$X30,Analysetool!$H$8*J30,Q30*J30)-Tabel2[[#This Row],[fees (%)]]</f>
        <v>0</v>
      </c>
      <c r="AQ30" s="174">
        <f>IF(Tabel2[[#This Row],[wick% van entry]]&lt;=Tabel2[[#This Row],[Stoploss optie 2 (%)]],Tabel2[[#This Row],[Stoploss optie 2 (%)]]*Tabel2[[#This Row],[leverage SLoptie 2]],IF(Analysetool!$I$8&lt;$X30,Analysetool!$I$8*K30,S30*K30))-Tabel2[[#This Row],[fees (%)]]</f>
        <v>0</v>
      </c>
      <c r="AR30" s="180">
        <f>IF(Q30*-1*Analysetool!$J$9&lt;=X30,Q30*-1*Analysetool!$J$9*J30,Q30*J30)-Tabel2[[#This Row],[fees (%)]]</f>
        <v>0</v>
      </c>
      <c r="AS30" s="176">
        <f>$K30*IF(Tabel2[[#This Row],[wick% van entry]]&lt;=Tabel2[[#This Row],[Stoploss optie 2 (%)]],Tabel2[[#This Row],[Stoploss optie 2 (%)]],(IF($M30="SL",IF($T30="",$S30*Analysetool!C$3,$T30*Analysetool!C$3),$M30*Analysetool!C$3)+IF($N30="SL",IF($T30="",$S30*Analysetool!C$4,$T30*Analysetool!C$4),$N30*Analysetool!C$4)+IF($O30="SL",IF($T30="",$S30*Analysetool!C$5,$T30*Analysetool!C$5),$O30*Analysetool!C$5)+IF($P30="SL",IF($T30="",$S30*Analysetool!C$6,$T30*Analysetool!C$6),$P30*Analysetool!C$6)))-Tabel2[[#This Row],[fees (%)]]</f>
        <v>0</v>
      </c>
      <c r="AV30" s="65"/>
      <c r="AW30" s="65"/>
    </row>
    <row r="31" spans="1:49" ht="14.25" customHeight="1" x14ac:dyDescent="0.35">
      <c r="A31" s="55"/>
      <c r="B31" s="56"/>
      <c r="C31" s="56"/>
      <c r="D31" s="56"/>
      <c r="E31" s="56"/>
      <c r="F31" s="57"/>
      <c r="G31" s="67"/>
      <c r="H31" s="67"/>
      <c r="I31" s="67"/>
      <c r="J31" s="58"/>
      <c r="K31" s="58"/>
      <c r="L31" s="59"/>
      <c r="M31" s="61"/>
      <c r="N31" s="63"/>
      <c r="O31" s="63"/>
      <c r="P31" s="59"/>
      <c r="Q31" s="61"/>
      <c r="R31" s="61"/>
      <c r="S31" s="61"/>
      <c r="T31" s="60"/>
      <c r="U31" s="60"/>
      <c r="V31" s="62"/>
      <c r="W31" s="62"/>
      <c r="X31" s="76"/>
      <c r="Y31" s="61"/>
      <c r="Z31" s="61">
        <f>Tabel1[[#This Row],[prijs voorbij entry (%)]]-Tabel1[[#This Row],[Fictieve Stoploss (%)]]</f>
        <v>0</v>
      </c>
      <c r="AA31" s="94"/>
      <c r="AB31" s="61"/>
      <c r="AC31" s="61"/>
      <c r="AD31" s="61"/>
      <c r="AE31" s="61"/>
      <c r="AF31" s="95"/>
      <c r="AG31" s="152">
        <f>Tabel1[[#This Row],[eindtijd]]-Tabel1[[#This Row],[starttijd]]</f>
        <v>0</v>
      </c>
      <c r="AH31" s="158"/>
      <c r="AI31" s="59"/>
      <c r="AJ31" s="171">
        <f>$J31*(IF($M31="SL",IF($T31="",$Q31*Analysetool!B$3,$T31*Analysetool!B$3),$M31*Analysetool!B$3)+IF($N31="SL",IF($T31="",$Q31*Analysetool!B$4,$T31*Analysetool!B$4),$N31*Analysetool!B$4)+IF($O31="SL",IF($T31="",$Q31*Analysetool!B$5,$T31*Analysetool!B$5),$O31*Analysetool!B$5)+IF($P31="SL",IF($T31="",$Q31*Analysetool!B$6,$T31*Analysetool!B$6),$P31*Analysetool!B$6))-Tabel2[[#This Row],[fees (%)]]</f>
        <v>0</v>
      </c>
      <c r="AK31" s="172">
        <f>$J31*(IF($M31="SL",IF($U31="",$Q31*Analysetool!C$3,$U31*Analysetool!C$3),$M31*Analysetool!C$3)+IF($N31="SL",IF($U31="",$Q31*Analysetool!C$4,$U31*Analysetool!C$4),$N31*Analysetool!C$4)+IF($O31="SL",IF($U31="",$Q31*Analysetool!C$5,$U31*Analysetool!C$5),$O31*Analysetool!C$5)+IF($P31="SL",IF($U31="",$Q31*Analysetool!C$6,$U31*Analysetool!C$6),$P31*Analysetool!C$6))-Tabel2[[#This Row],[fees (%)]]</f>
        <v>0</v>
      </c>
      <c r="AL31" s="177">
        <f>$J31*(IF($M31="SL",IF($V31="",$Q31*Analysetool!D$3,$V31*Analysetool!D$3),$M31*Analysetool!D$3)+IF($N31="SL",IF($V31="",$Q31*Analysetool!D$4,$V31*Analysetool!D$4),$N31*Analysetool!D$4)+IF($O31="SL",IF($V31="",$Q31*Analysetool!D$5,$V31*Analysetool!D$5),$O31*Analysetool!D$5)+IF($P31="SL",IF($V31="",$Q31*Analysetool!D$6,$V31*Analysetool!D$6),$P31*Analysetool!D$6))-Tabel2[[#This Row],[fees (%)]]</f>
        <v>0</v>
      </c>
      <c r="AM31" s="177">
        <f>$J31*(IF($M31="SL",IF($W31="",$Q31*Analysetool!E$3,$W31*Analysetool!E$3),$M31*Analysetool!E$3)+IF($N31="SL",IF($W31="",$Q31*Analysetool!E$4,$W31*Analysetool!E$4),$N31*Analysetool!E$4)+IF($O31="SL",IF($W31="",$Q31*Analysetool!E$5,$W31*Analysetool!E$5),$O31*Analysetool!E$5)+IF($P31="SL",IF($W31="",$Q31*Analysetool!E$6,$W31*Analysetool!E$6),$P31*Analysetool!E$6))-Tabel2[[#This Row],[fees (%)]]</f>
        <v>0</v>
      </c>
      <c r="AN31" s="178">
        <f>$J31*(IF($M31="SL",IF($T31="",$Q31*Analysetool!F$3,$T31*Analysetool!F$3),$M31*Analysetool!F$3)+IF($N31="SL",IF($T31="",$Q31*Analysetool!F$4,$T31*Analysetool!F$4),$N31*Analysetool!F$4)+IF($O31="SL",IF($T31="",$Q31*Analysetool!F$5,$T31*Analysetool!F$5),$O31*Analysetool!F$5)+IF($P31="SL",IF($T31="",$Q31*Analysetool!F$6,$T31*Analysetool!F$6),$P31*Analysetool!F$6))-Tabel2[[#This Row],[fees (%)]]</f>
        <v>0</v>
      </c>
      <c r="AO31" s="178">
        <f>$J31*(IF($M31="SL",IF($T31="",$Q31*Analysetool!G$3,$T31*Analysetool!G$3),$M31*Analysetool!G$3)+IF($N31="SL",IF($T31="",$Q31*Analysetool!G$4,$T31*Analysetool!G$4),$N31*Analysetool!G$4)+IF($O31="SL",IF($T31="",$Q31*Analysetool!G$5,$T31*Analysetool!G$5),$O31*Analysetool!G$5)+IF($P31="SL",IF($T31="",$Q31*Analysetool!G$6,$T31*Analysetool!G$6),$P31*Analysetool!G$6))-Tabel2[[#This Row],[fees (%)]]</f>
        <v>0</v>
      </c>
      <c r="AP31" s="179">
        <f>IF(Analysetool!$H$8&lt;=$X31,Analysetool!$H$8*J31,Q31*J31)-Tabel2[[#This Row],[fees (%)]]</f>
        <v>0</v>
      </c>
      <c r="AQ31" s="174">
        <f>IF(Tabel2[[#This Row],[wick% van entry]]&lt;=Tabel2[[#This Row],[Stoploss optie 2 (%)]],Tabel2[[#This Row],[Stoploss optie 2 (%)]]*Tabel2[[#This Row],[leverage SLoptie 2]],IF(Analysetool!$I$8&lt;$X31,Analysetool!$I$8*K31,S31*K31))-Tabel2[[#This Row],[fees (%)]]</f>
        <v>0</v>
      </c>
      <c r="AR31" s="180">
        <f>IF(Q31*-1*Analysetool!$J$9&lt;=X31,Q31*-1*Analysetool!$J$9*J31,Q31*J31)-Tabel2[[#This Row],[fees (%)]]</f>
        <v>0</v>
      </c>
      <c r="AS31" s="176">
        <f>$K31*IF(Tabel2[[#This Row],[wick% van entry]]&lt;=Tabel2[[#This Row],[Stoploss optie 2 (%)]],Tabel2[[#This Row],[Stoploss optie 2 (%)]],(IF($M31="SL",IF($T31="",$S31*Analysetool!C$3,$T31*Analysetool!C$3),$M31*Analysetool!C$3)+IF($N31="SL",IF($T31="",$S31*Analysetool!C$4,$T31*Analysetool!C$4),$N31*Analysetool!C$4)+IF($O31="SL",IF($T31="",$S31*Analysetool!C$5,$T31*Analysetool!C$5),$O31*Analysetool!C$5)+IF($P31="SL",IF($T31="",$S31*Analysetool!C$6,$T31*Analysetool!C$6),$P31*Analysetool!C$6)))-Tabel2[[#This Row],[fees (%)]]</f>
        <v>0</v>
      </c>
      <c r="AV31" s="65"/>
      <c r="AW31" s="65"/>
    </row>
    <row r="32" spans="1:49" ht="14.25" customHeight="1" x14ac:dyDescent="0.35">
      <c r="A32" s="55"/>
      <c r="B32" s="56"/>
      <c r="C32" s="56"/>
      <c r="D32" s="56"/>
      <c r="E32" s="56"/>
      <c r="F32" s="57"/>
      <c r="G32" s="67"/>
      <c r="H32" s="67"/>
      <c r="I32" s="67"/>
      <c r="J32" s="58"/>
      <c r="K32" s="58"/>
      <c r="L32" s="59"/>
      <c r="M32" s="61"/>
      <c r="N32" s="63"/>
      <c r="O32" s="63"/>
      <c r="P32" s="59"/>
      <c r="Q32" s="61"/>
      <c r="R32" s="61"/>
      <c r="S32" s="61"/>
      <c r="T32" s="60"/>
      <c r="U32" s="60"/>
      <c r="V32" s="62"/>
      <c r="W32" s="62"/>
      <c r="X32" s="76"/>
      <c r="Y32" s="61"/>
      <c r="Z32" s="61">
        <f>Tabel1[[#This Row],[prijs voorbij entry (%)]]-Tabel1[[#This Row],[Fictieve Stoploss (%)]]</f>
        <v>0</v>
      </c>
      <c r="AA32" s="94"/>
      <c r="AB32" s="61"/>
      <c r="AC32" s="61"/>
      <c r="AD32" s="61"/>
      <c r="AE32" s="61"/>
      <c r="AF32" s="95"/>
      <c r="AG32" s="152">
        <f>Tabel1[[#This Row],[eindtijd]]-Tabel1[[#This Row],[starttijd]]</f>
        <v>0</v>
      </c>
      <c r="AH32" s="158"/>
      <c r="AI32" s="59"/>
      <c r="AJ32" s="171">
        <f>$J32*(IF($M32="SL",IF($T32="",$Q32*Analysetool!B$3,$T32*Analysetool!B$3),$M32*Analysetool!B$3)+IF($N32="SL",IF($T32="",$Q32*Analysetool!B$4,$T32*Analysetool!B$4),$N32*Analysetool!B$4)+IF($O32="SL",IF($T32="",$Q32*Analysetool!B$5,$T32*Analysetool!B$5),$O32*Analysetool!B$5)+IF($P32="SL",IF($T32="",$Q32*Analysetool!B$6,$T32*Analysetool!B$6),$P32*Analysetool!B$6))-Tabel2[[#This Row],[fees (%)]]</f>
        <v>0</v>
      </c>
      <c r="AK32" s="172">
        <f>$J32*(IF($M32="SL",IF($U32="",$Q32*Analysetool!C$3,$U32*Analysetool!C$3),$M32*Analysetool!C$3)+IF($N32="SL",IF($U32="",$Q32*Analysetool!C$4,$U32*Analysetool!C$4),$N32*Analysetool!C$4)+IF($O32="SL",IF($U32="",$Q32*Analysetool!C$5,$U32*Analysetool!C$5),$O32*Analysetool!C$5)+IF($P32="SL",IF($U32="",$Q32*Analysetool!C$6,$U32*Analysetool!C$6),$P32*Analysetool!C$6))-Tabel2[[#This Row],[fees (%)]]</f>
        <v>0</v>
      </c>
      <c r="AL32" s="177">
        <f>$J32*(IF($M32="SL",IF($V32="",$Q32*Analysetool!D$3,$V32*Analysetool!D$3),$M32*Analysetool!D$3)+IF($N32="SL",IF($V32="",$Q32*Analysetool!D$4,$V32*Analysetool!D$4),$N32*Analysetool!D$4)+IF($O32="SL",IF($V32="",$Q32*Analysetool!D$5,$V32*Analysetool!D$5),$O32*Analysetool!D$5)+IF($P32="SL",IF($V32="",$Q32*Analysetool!D$6,$V32*Analysetool!D$6),$P32*Analysetool!D$6))-Tabel2[[#This Row],[fees (%)]]</f>
        <v>0</v>
      </c>
      <c r="AM32" s="177">
        <f>$J32*(IF($M32="SL",IF($W32="",$Q32*Analysetool!E$3,$W32*Analysetool!E$3),$M32*Analysetool!E$3)+IF($N32="SL",IF($W32="",$Q32*Analysetool!E$4,$W32*Analysetool!E$4),$N32*Analysetool!E$4)+IF($O32="SL",IF($W32="",$Q32*Analysetool!E$5,$W32*Analysetool!E$5),$O32*Analysetool!E$5)+IF($P32="SL",IF($W32="",$Q32*Analysetool!E$6,$W32*Analysetool!E$6),$P32*Analysetool!E$6))-Tabel2[[#This Row],[fees (%)]]</f>
        <v>0</v>
      </c>
      <c r="AN32" s="178">
        <f>$J32*(IF($M32="SL",IF($T32="",$Q32*Analysetool!F$3,$T32*Analysetool!F$3),$M32*Analysetool!F$3)+IF($N32="SL",IF($T32="",$Q32*Analysetool!F$4,$T32*Analysetool!F$4),$N32*Analysetool!F$4)+IF($O32="SL",IF($T32="",$Q32*Analysetool!F$5,$T32*Analysetool!F$5),$O32*Analysetool!F$5)+IF($P32="SL",IF($T32="",$Q32*Analysetool!F$6,$T32*Analysetool!F$6),$P32*Analysetool!F$6))-Tabel2[[#This Row],[fees (%)]]</f>
        <v>0</v>
      </c>
      <c r="AO32" s="178">
        <f>$J32*(IF($M32="SL",IF($T32="",$Q32*Analysetool!G$3,$T32*Analysetool!G$3),$M32*Analysetool!G$3)+IF($N32="SL",IF($T32="",$Q32*Analysetool!G$4,$T32*Analysetool!G$4),$N32*Analysetool!G$4)+IF($O32="SL",IF($T32="",$Q32*Analysetool!G$5,$T32*Analysetool!G$5),$O32*Analysetool!G$5)+IF($P32="SL",IF($T32="",$Q32*Analysetool!G$6,$T32*Analysetool!G$6),$P32*Analysetool!G$6))-Tabel2[[#This Row],[fees (%)]]</f>
        <v>0</v>
      </c>
      <c r="AP32" s="179">
        <f>IF(Analysetool!$H$8&lt;=$X32,Analysetool!$H$8*J32,Q32*J32)-Tabel2[[#This Row],[fees (%)]]</f>
        <v>0</v>
      </c>
      <c r="AQ32" s="174">
        <f>IF(Tabel2[[#This Row],[wick% van entry]]&lt;=Tabel2[[#This Row],[Stoploss optie 2 (%)]],Tabel2[[#This Row],[Stoploss optie 2 (%)]]*Tabel2[[#This Row],[leverage SLoptie 2]],IF(Analysetool!$I$8&lt;$X32,Analysetool!$I$8*K32,S32*K32))-Tabel2[[#This Row],[fees (%)]]</f>
        <v>0</v>
      </c>
      <c r="AR32" s="180">
        <f>IF(Q32*-1*Analysetool!$J$9&lt;=X32,Q32*-1*Analysetool!$J$9*J32,Q32*J32)-Tabel2[[#This Row],[fees (%)]]</f>
        <v>0</v>
      </c>
      <c r="AS32" s="176">
        <f>$K32*IF(Tabel2[[#This Row],[wick% van entry]]&lt;=Tabel2[[#This Row],[Stoploss optie 2 (%)]],Tabel2[[#This Row],[Stoploss optie 2 (%)]],(IF($M32="SL",IF($T32="",$S32*Analysetool!C$3,$T32*Analysetool!C$3),$M32*Analysetool!C$3)+IF($N32="SL",IF($T32="",$S32*Analysetool!C$4,$T32*Analysetool!C$4),$N32*Analysetool!C$4)+IF($O32="SL",IF($T32="",$S32*Analysetool!C$5,$T32*Analysetool!C$5),$O32*Analysetool!C$5)+IF($P32="SL",IF($T32="",$S32*Analysetool!C$6,$T32*Analysetool!C$6),$P32*Analysetool!C$6)))-Tabel2[[#This Row],[fees (%)]]</f>
        <v>0</v>
      </c>
      <c r="AV32" s="65"/>
      <c r="AW32" s="65"/>
    </row>
    <row r="33" spans="1:49" ht="14.25" customHeight="1" x14ac:dyDescent="0.35">
      <c r="A33" s="55"/>
      <c r="B33" s="56"/>
      <c r="C33" s="56"/>
      <c r="D33" s="56"/>
      <c r="E33" s="56"/>
      <c r="F33" s="57"/>
      <c r="G33" s="67"/>
      <c r="H33" s="67"/>
      <c r="I33" s="67"/>
      <c r="J33" s="58"/>
      <c r="K33" s="58"/>
      <c r="L33" s="59"/>
      <c r="M33" s="61"/>
      <c r="N33" s="63"/>
      <c r="O33" s="63"/>
      <c r="P33" s="59"/>
      <c r="Q33" s="61"/>
      <c r="R33" s="61"/>
      <c r="S33" s="61"/>
      <c r="T33" s="60"/>
      <c r="U33" s="60"/>
      <c r="V33" s="62"/>
      <c r="W33" s="62"/>
      <c r="X33" s="76"/>
      <c r="Y33" s="61"/>
      <c r="Z33" s="61">
        <f>Tabel1[[#This Row],[prijs voorbij entry (%)]]-Tabel1[[#This Row],[Fictieve Stoploss (%)]]</f>
        <v>0</v>
      </c>
      <c r="AA33" s="94"/>
      <c r="AB33" s="61"/>
      <c r="AC33" s="61"/>
      <c r="AD33" s="61"/>
      <c r="AE33" s="61"/>
      <c r="AF33" s="95"/>
      <c r="AG33" s="152">
        <f>Tabel1[[#This Row],[eindtijd]]-Tabel1[[#This Row],[starttijd]]</f>
        <v>0</v>
      </c>
      <c r="AH33" s="158"/>
      <c r="AI33" s="59"/>
      <c r="AJ33" s="171">
        <f>$J33*(IF($M33="SL",IF($T33="",$Q33*Analysetool!B$3,$T33*Analysetool!B$3),$M33*Analysetool!B$3)+IF($N33="SL",IF($T33="",$Q33*Analysetool!B$4,$T33*Analysetool!B$4),$N33*Analysetool!B$4)+IF($O33="SL",IF($T33="",$Q33*Analysetool!B$5,$T33*Analysetool!B$5),$O33*Analysetool!B$5)+IF($P33="SL",IF($T33="",$Q33*Analysetool!B$6,$T33*Analysetool!B$6),$P33*Analysetool!B$6))-Tabel2[[#This Row],[fees (%)]]</f>
        <v>0</v>
      </c>
      <c r="AK33" s="172">
        <f>$J33*(IF($M33="SL",IF($U33="",$Q33*Analysetool!C$3,$U33*Analysetool!C$3),$M33*Analysetool!C$3)+IF($N33="SL",IF($U33="",$Q33*Analysetool!C$4,$U33*Analysetool!C$4),$N33*Analysetool!C$4)+IF($O33="SL",IF($U33="",$Q33*Analysetool!C$5,$U33*Analysetool!C$5),$O33*Analysetool!C$5)+IF($P33="SL",IF($U33="",$Q33*Analysetool!C$6,$U33*Analysetool!C$6),$P33*Analysetool!C$6))-Tabel2[[#This Row],[fees (%)]]</f>
        <v>0</v>
      </c>
      <c r="AL33" s="177">
        <f>$J33*(IF($M33="SL",IF($V33="",$Q33*Analysetool!D$3,$V33*Analysetool!D$3),$M33*Analysetool!D$3)+IF($N33="SL",IF($V33="",$Q33*Analysetool!D$4,$V33*Analysetool!D$4),$N33*Analysetool!D$4)+IF($O33="SL",IF($V33="",$Q33*Analysetool!D$5,$V33*Analysetool!D$5),$O33*Analysetool!D$5)+IF($P33="SL",IF($V33="",$Q33*Analysetool!D$6,$V33*Analysetool!D$6),$P33*Analysetool!D$6))-Tabel2[[#This Row],[fees (%)]]</f>
        <v>0</v>
      </c>
      <c r="AM33" s="177">
        <f>$J33*(IF($M33="SL",IF($W33="",$Q33*Analysetool!E$3,$W33*Analysetool!E$3),$M33*Analysetool!E$3)+IF($N33="SL",IF($W33="",$Q33*Analysetool!E$4,$W33*Analysetool!E$4),$N33*Analysetool!E$4)+IF($O33="SL",IF($W33="",$Q33*Analysetool!E$5,$W33*Analysetool!E$5),$O33*Analysetool!E$5)+IF($P33="SL",IF($W33="",$Q33*Analysetool!E$6,$W33*Analysetool!E$6),$P33*Analysetool!E$6))-Tabel2[[#This Row],[fees (%)]]</f>
        <v>0</v>
      </c>
      <c r="AN33" s="178">
        <f>$J33*(IF($M33="SL",IF($T33="",$Q33*Analysetool!F$3,$T33*Analysetool!F$3),$M33*Analysetool!F$3)+IF($N33="SL",IF($T33="",$Q33*Analysetool!F$4,$T33*Analysetool!F$4),$N33*Analysetool!F$4)+IF($O33="SL",IF($T33="",$Q33*Analysetool!F$5,$T33*Analysetool!F$5),$O33*Analysetool!F$5)+IF($P33="SL",IF($T33="",$Q33*Analysetool!F$6,$T33*Analysetool!F$6),$P33*Analysetool!F$6))-Tabel2[[#This Row],[fees (%)]]</f>
        <v>0</v>
      </c>
      <c r="AO33" s="178">
        <f>$J33*(IF($M33="SL",IF($T33="",$Q33*Analysetool!G$3,$T33*Analysetool!G$3),$M33*Analysetool!G$3)+IF($N33="SL",IF($T33="",$Q33*Analysetool!G$4,$T33*Analysetool!G$4),$N33*Analysetool!G$4)+IF($O33="SL",IF($T33="",$Q33*Analysetool!G$5,$T33*Analysetool!G$5),$O33*Analysetool!G$5)+IF($P33="SL",IF($T33="",$Q33*Analysetool!G$6,$T33*Analysetool!G$6),$P33*Analysetool!G$6))-Tabel2[[#This Row],[fees (%)]]</f>
        <v>0</v>
      </c>
      <c r="AP33" s="179">
        <f>IF(Analysetool!$H$8&lt;=$X33,Analysetool!$H$8*J33,Q33*J33)-Tabel2[[#This Row],[fees (%)]]</f>
        <v>0</v>
      </c>
      <c r="AQ33" s="174">
        <f>IF(Tabel2[[#This Row],[wick% van entry]]&lt;=Tabel2[[#This Row],[Stoploss optie 2 (%)]],Tabel2[[#This Row],[Stoploss optie 2 (%)]]*Tabel2[[#This Row],[leverage SLoptie 2]],IF(Analysetool!$I$8&lt;$X33,Analysetool!$I$8*K33,S33*K33))-Tabel2[[#This Row],[fees (%)]]</f>
        <v>0</v>
      </c>
      <c r="AR33" s="180">
        <f>IF(Q33*-1*Analysetool!$J$9&lt;=X33,Q33*-1*Analysetool!$J$9*J33,Q33*J33)-Tabel2[[#This Row],[fees (%)]]</f>
        <v>0</v>
      </c>
      <c r="AS33" s="176">
        <f>$K33*IF(Tabel2[[#This Row],[wick% van entry]]&lt;=Tabel2[[#This Row],[Stoploss optie 2 (%)]],Tabel2[[#This Row],[Stoploss optie 2 (%)]],(IF($M33="SL",IF($T33="",$S33*Analysetool!C$3,$T33*Analysetool!C$3),$M33*Analysetool!C$3)+IF($N33="SL",IF($T33="",$S33*Analysetool!C$4,$T33*Analysetool!C$4),$N33*Analysetool!C$4)+IF($O33="SL",IF($T33="",$S33*Analysetool!C$5,$T33*Analysetool!C$5),$O33*Analysetool!C$5)+IF($P33="SL",IF($T33="",$S33*Analysetool!C$6,$T33*Analysetool!C$6),$P33*Analysetool!C$6)))-Tabel2[[#This Row],[fees (%)]]</f>
        <v>0</v>
      </c>
      <c r="AV33" s="65"/>
      <c r="AW33" s="65"/>
    </row>
    <row r="34" spans="1:49" ht="14.25" customHeight="1" x14ac:dyDescent="0.35">
      <c r="A34" s="55"/>
      <c r="B34" s="56"/>
      <c r="C34" s="56"/>
      <c r="D34" s="56"/>
      <c r="E34" s="56"/>
      <c r="F34" s="57"/>
      <c r="G34" s="67"/>
      <c r="H34" s="67"/>
      <c r="I34" s="67"/>
      <c r="J34" s="58"/>
      <c r="K34" s="58"/>
      <c r="L34" s="59"/>
      <c r="M34" s="61"/>
      <c r="N34" s="63"/>
      <c r="O34" s="63"/>
      <c r="P34" s="59"/>
      <c r="Q34" s="61"/>
      <c r="R34" s="61"/>
      <c r="S34" s="61"/>
      <c r="T34" s="60"/>
      <c r="U34" s="60"/>
      <c r="V34" s="62"/>
      <c r="W34" s="62"/>
      <c r="X34" s="76"/>
      <c r="Y34" s="61"/>
      <c r="Z34" s="61">
        <f>Tabel1[[#This Row],[prijs voorbij entry (%)]]-Tabel1[[#This Row],[Fictieve Stoploss (%)]]</f>
        <v>0</v>
      </c>
      <c r="AA34" s="94"/>
      <c r="AB34" s="61"/>
      <c r="AC34" s="61"/>
      <c r="AD34" s="61"/>
      <c r="AE34" s="61"/>
      <c r="AF34" s="95"/>
      <c r="AG34" s="152">
        <f>Tabel1[[#This Row],[eindtijd]]-Tabel1[[#This Row],[starttijd]]</f>
        <v>0</v>
      </c>
      <c r="AH34" s="158"/>
      <c r="AI34" s="59"/>
      <c r="AJ34" s="171">
        <f>$J34*(IF($M34="SL",IF($T34="",$Q34*Analysetool!B$3,$T34*Analysetool!B$3),$M34*Analysetool!B$3)+IF($N34="SL",IF($T34="",$Q34*Analysetool!B$4,$T34*Analysetool!B$4),$N34*Analysetool!B$4)+IF($O34="SL",IF($T34="",$Q34*Analysetool!B$5,$T34*Analysetool!B$5),$O34*Analysetool!B$5)+IF($P34="SL",IF($T34="",$Q34*Analysetool!B$6,$T34*Analysetool!B$6),$P34*Analysetool!B$6))-Tabel2[[#This Row],[fees (%)]]</f>
        <v>0</v>
      </c>
      <c r="AK34" s="172">
        <f>$J34*(IF($M34="SL",IF($U34="",$Q34*Analysetool!C$3,$U34*Analysetool!C$3),$M34*Analysetool!C$3)+IF($N34="SL",IF($U34="",$Q34*Analysetool!C$4,$U34*Analysetool!C$4),$N34*Analysetool!C$4)+IF($O34="SL",IF($U34="",$Q34*Analysetool!C$5,$U34*Analysetool!C$5),$O34*Analysetool!C$5)+IF($P34="SL",IF($U34="",$Q34*Analysetool!C$6,$U34*Analysetool!C$6),$P34*Analysetool!C$6))-Tabel2[[#This Row],[fees (%)]]</f>
        <v>0</v>
      </c>
      <c r="AL34" s="177">
        <f>$J34*(IF($M34="SL",IF($V34="",$Q34*Analysetool!D$3,$V34*Analysetool!D$3),$M34*Analysetool!D$3)+IF($N34="SL",IF($V34="",$Q34*Analysetool!D$4,$V34*Analysetool!D$4),$N34*Analysetool!D$4)+IF($O34="SL",IF($V34="",$Q34*Analysetool!D$5,$V34*Analysetool!D$5),$O34*Analysetool!D$5)+IF($P34="SL",IF($V34="",$Q34*Analysetool!D$6,$V34*Analysetool!D$6),$P34*Analysetool!D$6))-Tabel2[[#This Row],[fees (%)]]</f>
        <v>0</v>
      </c>
      <c r="AM34" s="177">
        <f>$J34*(IF($M34="SL",IF($W34="",$Q34*Analysetool!E$3,$W34*Analysetool!E$3),$M34*Analysetool!E$3)+IF($N34="SL",IF($W34="",$Q34*Analysetool!E$4,$W34*Analysetool!E$4),$N34*Analysetool!E$4)+IF($O34="SL",IF($W34="",$Q34*Analysetool!E$5,$W34*Analysetool!E$5),$O34*Analysetool!E$5)+IF($P34="SL",IF($W34="",$Q34*Analysetool!E$6,$W34*Analysetool!E$6),$P34*Analysetool!E$6))-Tabel2[[#This Row],[fees (%)]]</f>
        <v>0</v>
      </c>
      <c r="AN34" s="178">
        <f>$J34*(IF($M34="SL",IF($T34="",$Q34*Analysetool!F$3,$T34*Analysetool!F$3),$M34*Analysetool!F$3)+IF($N34="SL",IF($T34="",$Q34*Analysetool!F$4,$T34*Analysetool!F$4),$N34*Analysetool!F$4)+IF($O34="SL",IF($T34="",$Q34*Analysetool!F$5,$T34*Analysetool!F$5),$O34*Analysetool!F$5)+IF($P34="SL",IF($T34="",$Q34*Analysetool!F$6,$T34*Analysetool!F$6),$P34*Analysetool!F$6))-Tabel2[[#This Row],[fees (%)]]</f>
        <v>0</v>
      </c>
      <c r="AO34" s="178">
        <f>$J34*(IF($M34="SL",IF($T34="",$Q34*Analysetool!G$3,$T34*Analysetool!G$3),$M34*Analysetool!G$3)+IF($N34="SL",IF($T34="",$Q34*Analysetool!G$4,$T34*Analysetool!G$4),$N34*Analysetool!G$4)+IF($O34="SL",IF($T34="",$Q34*Analysetool!G$5,$T34*Analysetool!G$5),$O34*Analysetool!G$5)+IF($P34="SL",IF($T34="",$Q34*Analysetool!G$6,$T34*Analysetool!G$6),$P34*Analysetool!G$6))-Tabel2[[#This Row],[fees (%)]]</f>
        <v>0</v>
      </c>
      <c r="AP34" s="179">
        <f>IF(Analysetool!$H$8&lt;=$X34,Analysetool!$H$8*J34,Q34*J34)-Tabel2[[#This Row],[fees (%)]]</f>
        <v>0</v>
      </c>
      <c r="AQ34" s="174">
        <f>IF(Tabel2[[#This Row],[wick% van entry]]&lt;=Tabel2[[#This Row],[Stoploss optie 2 (%)]],Tabel2[[#This Row],[Stoploss optie 2 (%)]]*Tabel2[[#This Row],[leverage SLoptie 2]],IF(Analysetool!$I$8&lt;$X34,Analysetool!$I$8*K34,S34*K34))-Tabel2[[#This Row],[fees (%)]]</f>
        <v>0</v>
      </c>
      <c r="AR34" s="180">
        <f>IF(Q34*-1*Analysetool!$J$9&lt;=X34,Q34*-1*Analysetool!$J$9*J34,Q34*J34)-Tabel2[[#This Row],[fees (%)]]</f>
        <v>0</v>
      </c>
      <c r="AS34" s="176">
        <f>$K34*IF(Tabel2[[#This Row],[wick% van entry]]&lt;=Tabel2[[#This Row],[Stoploss optie 2 (%)]],Tabel2[[#This Row],[Stoploss optie 2 (%)]],(IF($M34="SL",IF($T34="",$S34*Analysetool!C$3,$T34*Analysetool!C$3),$M34*Analysetool!C$3)+IF($N34="SL",IF($T34="",$S34*Analysetool!C$4,$T34*Analysetool!C$4),$N34*Analysetool!C$4)+IF($O34="SL",IF($T34="",$S34*Analysetool!C$5,$T34*Analysetool!C$5),$O34*Analysetool!C$5)+IF($P34="SL",IF($T34="",$S34*Analysetool!C$6,$T34*Analysetool!C$6),$P34*Analysetool!C$6)))-Tabel2[[#This Row],[fees (%)]]</f>
        <v>0</v>
      </c>
      <c r="AV34" s="65"/>
      <c r="AW34" s="65"/>
    </row>
    <row r="35" spans="1:49" ht="14.25" customHeight="1" x14ac:dyDescent="0.35">
      <c r="A35" s="55"/>
      <c r="B35" s="56"/>
      <c r="C35" s="56"/>
      <c r="D35" s="56"/>
      <c r="E35" s="56"/>
      <c r="F35" s="57"/>
      <c r="G35" s="67"/>
      <c r="H35" s="67"/>
      <c r="I35" s="67"/>
      <c r="J35" s="58"/>
      <c r="K35" s="58"/>
      <c r="L35" s="59"/>
      <c r="M35" s="61"/>
      <c r="N35" s="63"/>
      <c r="O35" s="63"/>
      <c r="P35" s="59"/>
      <c r="Q35" s="61"/>
      <c r="R35" s="61"/>
      <c r="S35" s="61"/>
      <c r="T35" s="60"/>
      <c r="U35" s="60"/>
      <c r="V35" s="62"/>
      <c r="W35" s="62"/>
      <c r="X35" s="76"/>
      <c r="Y35" s="61"/>
      <c r="Z35" s="61">
        <f>Tabel1[[#This Row],[prijs voorbij entry (%)]]-Tabel1[[#This Row],[Fictieve Stoploss (%)]]</f>
        <v>0</v>
      </c>
      <c r="AA35" s="94"/>
      <c r="AB35" s="61"/>
      <c r="AC35" s="61"/>
      <c r="AD35" s="61"/>
      <c r="AE35" s="61"/>
      <c r="AF35" s="95"/>
      <c r="AG35" s="152">
        <f>Tabel1[[#This Row],[eindtijd]]-Tabel1[[#This Row],[starttijd]]</f>
        <v>0</v>
      </c>
      <c r="AH35" s="158"/>
      <c r="AI35" s="59"/>
      <c r="AJ35" s="171">
        <f>$J35*(IF($M35="SL",IF($T35="",$Q35*Analysetool!B$3,$T35*Analysetool!B$3),$M35*Analysetool!B$3)+IF($N35="SL",IF($T35="",$Q35*Analysetool!B$4,$T35*Analysetool!B$4),$N35*Analysetool!B$4)+IF($O35="SL",IF($T35="",$Q35*Analysetool!B$5,$T35*Analysetool!B$5),$O35*Analysetool!B$5)+IF($P35="SL",IF($T35="",$Q35*Analysetool!B$6,$T35*Analysetool!B$6),$P35*Analysetool!B$6))-Tabel2[[#This Row],[fees (%)]]</f>
        <v>0</v>
      </c>
      <c r="AK35" s="172">
        <f>$J35*(IF($M35="SL",IF($U35="",$Q35*Analysetool!C$3,$U35*Analysetool!C$3),$M35*Analysetool!C$3)+IF($N35="SL",IF($U35="",$Q35*Analysetool!C$4,$U35*Analysetool!C$4),$N35*Analysetool!C$4)+IF($O35="SL",IF($U35="",$Q35*Analysetool!C$5,$U35*Analysetool!C$5),$O35*Analysetool!C$5)+IF($P35="SL",IF($U35="",$Q35*Analysetool!C$6,$U35*Analysetool!C$6),$P35*Analysetool!C$6))-Tabel2[[#This Row],[fees (%)]]</f>
        <v>0</v>
      </c>
      <c r="AL35" s="177">
        <f>$J35*(IF($M35="SL",IF($V35="",$Q35*Analysetool!D$3,$V35*Analysetool!D$3),$M35*Analysetool!D$3)+IF($N35="SL",IF($V35="",$Q35*Analysetool!D$4,$V35*Analysetool!D$4),$N35*Analysetool!D$4)+IF($O35="SL",IF($V35="",$Q35*Analysetool!D$5,$V35*Analysetool!D$5),$O35*Analysetool!D$5)+IF($P35="SL",IF($V35="",$Q35*Analysetool!D$6,$V35*Analysetool!D$6),$P35*Analysetool!D$6))-Tabel2[[#This Row],[fees (%)]]</f>
        <v>0</v>
      </c>
      <c r="AM35" s="177">
        <f>$J35*(IF($M35="SL",IF($W35="",$Q35*Analysetool!E$3,$W35*Analysetool!E$3),$M35*Analysetool!E$3)+IF($N35="SL",IF($W35="",$Q35*Analysetool!E$4,$W35*Analysetool!E$4),$N35*Analysetool!E$4)+IF($O35="SL",IF($W35="",$Q35*Analysetool!E$5,$W35*Analysetool!E$5),$O35*Analysetool!E$5)+IF($P35="SL",IF($W35="",$Q35*Analysetool!E$6,$W35*Analysetool!E$6),$P35*Analysetool!E$6))-Tabel2[[#This Row],[fees (%)]]</f>
        <v>0</v>
      </c>
      <c r="AN35" s="178">
        <f>$J35*(IF($M35="SL",IF($T35="",$Q35*Analysetool!F$3,$T35*Analysetool!F$3),$M35*Analysetool!F$3)+IF($N35="SL",IF($T35="",$Q35*Analysetool!F$4,$T35*Analysetool!F$4),$N35*Analysetool!F$4)+IF($O35="SL",IF($T35="",$Q35*Analysetool!F$5,$T35*Analysetool!F$5),$O35*Analysetool!F$5)+IF($P35="SL",IF($T35="",$Q35*Analysetool!F$6,$T35*Analysetool!F$6),$P35*Analysetool!F$6))-Tabel2[[#This Row],[fees (%)]]</f>
        <v>0</v>
      </c>
      <c r="AO35" s="178">
        <f>$J35*(IF($M35="SL",IF($T35="",$Q35*Analysetool!G$3,$T35*Analysetool!G$3),$M35*Analysetool!G$3)+IF($N35="SL",IF($T35="",$Q35*Analysetool!G$4,$T35*Analysetool!G$4),$N35*Analysetool!G$4)+IF($O35="SL",IF($T35="",$Q35*Analysetool!G$5,$T35*Analysetool!G$5),$O35*Analysetool!G$5)+IF($P35="SL",IF($T35="",$Q35*Analysetool!G$6,$T35*Analysetool!G$6),$P35*Analysetool!G$6))-Tabel2[[#This Row],[fees (%)]]</f>
        <v>0</v>
      </c>
      <c r="AP35" s="179">
        <f>IF(Analysetool!$H$8&lt;=$X35,Analysetool!$H$8*J35,Q35*J35)-Tabel2[[#This Row],[fees (%)]]</f>
        <v>0</v>
      </c>
      <c r="AQ35" s="174">
        <f>IF(Tabel2[[#This Row],[wick% van entry]]&lt;=Tabel2[[#This Row],[Stoploss optie 2 (%)]],Tabel2[[#This Row],[Stoploss optie 2 (%)]]*Tabel2[[#This Row],[leverage SLoptie 2]],IF(Analysetool!$I$8&lt;$X35,Analysetool!$I$8*K35,S35*K35))-Tabel2[[#This Row],[fees (%)]]</f>
        <v>0</v>
      </c>
      <c r="AR35" s="180">
        <f>IF(Q35*-1*Analysetool!$J$9&lt;=X35,Q35*-1*Analysetool!$J$9*J35,Q35*J35)-Tabel2[[#This Row],[fees (%)]]</f>
        <v>0</v>
      </c>
      <c r="AS35" s="176">
        <f>$K35*IF(Tabel2[[#This Row],[wick% van entry]]&lt;=Tabel2[[#This Row],[Stoploss optie 2 (%)]],Tabel2[[#This Row],[Stoploss optie 2 (%)]],(IF($M35="SL",IF($T35="",$S35*Analysetool!C$3,$T35*Analysetool!C$3),$M35*Analysetool!C$3)+IF($N35="SL",IF($T35="",$S35*Analysetool!C$4,$T35*Analysetool!C$4),$N35*Analysetool!C$4)+IF($O35="SL",IF($T35="",$S35*Analysetool!C$5,$T35*Analysetool!C$5),$O35*Analysetool!C$5)+IF($P35="SL",IF($T35="",$S35*Analysetool!C$6,$T35*Analysetool!C$6),$P35*Analysetool!C$6)))-Tabel2[[#This Row],[fees (%)]]</f>
        <v>0</v>
      </c>
      <c r="AV35" s="65"/>
      <c r="AW35" s="65"/>
    </row>
    <row r="36" spans="1:49" ht="14.25" customHeight="1" x14ac:dyDescent="0.35">
      <c r="A36" s="55"/>
      <c r="B36" s="56"/>
      <c r="C36" s="56"/>
      <c r="D36" s="56"/>
      <c r="E36" s="56"/>
      <c r="F36" s="57"/>
      <c r="G36" s="67"/>
      <c r="H36" s="67"/>
      <c r="I36" s="67"/>
      <c r="J36" s="58"/>
      <c r="K36" s="58"/>
      <c r="L36" s="59"/>
      <c r="M36" s="61"/>
      <c r="N36" s="63"/>
      <c r="O36" s="63"/>
      <c r="P36" s="59"/>
      <c r="Q36" s="61"/>
      <c r="R36" s="61"/>
      <c r="S36" s="61"/>
      <c r="T36" s="60"/>
      <c r="U36" s="60"/>
      <c r="V36" s="62"/>
      <c r="W36" s="62"/>
      <c r="X36" s="76"/>
      <c r="Y36" s="61"/>
      <c r="Z36" s="61">
        <f>Tabel1[[#This Row],[prijs voorbij entry (%)]]-Tabel1[[#This Row],[Fictieve Stoploss (%)]]</f>
        <v>0</v>
      </c>
      <c r="AA36" s="94"/>
      <c r="AB36" s="61"/>
      <c r="AC36" s="61"/>
      <c r="AD36" s="61"/>
      <c r="AE36" s="61"/>
      <c r="AF36" s="95"/>
      <c r="AG36" s="152">
        <f>Tabel1[[#This Row],[eindtijd]]-Tabel1[[#This Row],[starttijd]]</f>
        <v>0</v>
      </c>
      <c r="AH36" s="158"/>
      <c r="AI36" s="59"/>
      <c r="AJ36" s="171">
        <f>$J36*(IF($M36="SL",IF($T36="",$Q36*Analysetool!B$3,$T36*Analysetool!B$3),$M36*Analysetool!B$3)+IF($N36="SL",IF($T36="",$Q36*Analysetool!B$4,$T36*Analysetool!B$4),$N36*Analysetool!B$4)+IF($O36="SL",IF($T36="",$Q36*Analysetool!B$5,$T36*Analysetool!B$5),$O36*Analysetool!B$5)+IF($P36="SL",IF($T36="",$Q36*Analysetool!B$6,$T36*Analysetool!B$6),$P36*Analysetool!B$6))-Tabel2[[#This Row],[fees (%)]]</f>
        <v>0</v>
      </c>
      <c r="AK36" s="172">
        <f>$J36*(IF($M36="SL",IF($U36="",$Q36*Analysetool!C$3,$U36*Analysetool!C$3),$M36*Analysetool!C$3)+IF($N36="SL",IF($U36="",$Q36*Analysetool!C$4,$U36*Analysetool!C$4),$N36*Analysetool!C$4)+IF($O36="SL",IF($U36="",$Q36*Analysetool!C$5,$U36*Analysetool!C$5),$O36*Analysetool!C$5)+IF($P36="SL",IF($U36="",$Q36*Analysetool!C$6,$U36*Analysetool!C$6),$P36*Analysetool!C$6))-Tabel2[[#This Row],[fees (%)]]</f>
        <v>0</v>
      </c>
      <c r="AL36" s="177">
        <f>$J36*(IF($M36="SL",IF($V36="",$Q36*Analysetool!D$3,$V36*Analysetool!D$3),$M36*Analysetool!D$3)+IF($N36="SL",IF($V36="",$Q36*Analysetool!D$4,$V36*Analysetool!D$4),$N36*Analysetool!D$4)+IF($O36="SL",IF($V36="",$Q36*Analysetool!D$5,$V36*Analysetool!D$5),$O36*Analysetool!D$5)+IF($P36="SL",IF($V36="",$Q36*Analysetool!D$6,$V36*Analysetool!D$6),$P36*Analysetool!D$6))-Tabel2[[#This Row],[fees (%)]]</f>
        <v>0</v>
      </c>
      <c r="AM36" s="177">
        <f>$J36*(IF($M36="SL",IF($W36="",$Q36*Analysetool!E$3,$W36*Analysetool!E$3),$M36*Analysetool!E$3)+IF($N36="SL",IF($W36="",$Q36*Analysetool!E$4,$W36*Analysetool!E$4),$N36*Analysetool!E$4)+IF($O36="SL",IF($W36="",$Q36*Analysetool!E$5,$W36*Analysetool!E$5),$O36*Analysetool!E$5)+IF($P36="SL",IF($W36="",$Q36*Analysetool!E$6,$W36*Analysetool!E$6),$P36*Analysetool!E$6))-Tabel2[[#This Row],[fees (%)]]</f>
        <v>0</v>
      </c>
      <c r="AN36" s="178">
        <f>$J36*(IF($M36="SL",IF($T36="",$Q36*Analysetool!F$3,$T36*Analysetool!F$3),$M36*Analysetool!F$3)+IF($N36="SL",IF($T36="",$Q36*Analysetool!F$4,$T36*Analysetool!F$4),$N36*Analysetool!F$4)+IF($O36="SL",IF($T36="",$Q36*Analysetool!F$5,$T36*Analysetool!F$5),$O36*Analysetool!F$5)+IF($P36="SL",IF($T36="",$Q36*Analysetool!F$6,$T36*Analysetool!F$6),$P36*Analysetool!F$6))-Tabel2[[#This Row],[fees (%)]]</f>
        <v>0</v>
      </c>
      <c r="AO36" s="178">
        <f>$J36*(IF($M36="SL",IF($T36="",$Q36*Analysetool!G$3,$T36*Analysetool!G$3),$M36*Analysetool!G$3)+IF($N36="SL",IF($T36="",$Q36*Analysetool!G$4,$T36*Analysetool!G$4),$N36*Analysetool!G$4)+IF($O36="SL",IF($T36="",$Q36*Analysetool!G$5,$T36*Analysetool!G$5),$O36*Analysetool!G$5)+IF($P36="SL",IF($T36="",$Q36*Analysetool!G$6,$T36*Analysetool!G$6),$P36*Analysetool!G$6))-Tabel2[[#This Row],[fees (%)]]</f>
        <v>0</v>
      </c>
      <c r="AP36" s="179">
        <f>IF(Analysetool!$H$8&lt;=$X36,Analysetool!$H$8*J36,Q36*J36)-Tabel2[[#This Row],[fees (%)]]</f>
        <v>0</v>
      </c>
      <c r="AQ36" s="174">
        <f>IF(Tabel2[[#This Row],[wick% van entry]]&lt;=Tabel2[[#This Row],[Stoploss optie 2 (%)]],Tabel2[[#This Row],[Stoploss optie 2 (%)]]*Tabel2[[#This Row],[leverage SLoptie 2]],IF(Analysetool!$I$8&lt;$X36,Analysetool!$I$8*K36,S36*K36))-Tabel2[[#This Row],[fees (%)]]</f>
        <v>0</v>
      </c>
      <c r="AR36" s="180">
        <f>IF(Q36*-1*Analysetool!$J$9&lt;=X36,Q36*-1*Analysetool!$J$9*J36,Q36*J36)-Tabel2[[#This Row],[fees (%)]]</f>
        <v>0</v>
      </c>
      <c r="AS36" s="176">
        <f>$K36*IF(Tabel2[[#This Row],[wick% van entry]]&lt;=Tabel2[[#This Row],[Stoploss optie 2 (%)]],Tabel2[[#This Row],[Stoploss optie 2 (%)]],(IF($M36="SL",IF($T36="",$S36*Analysetool!C$3,$T36*Analysetool!C$3),$M36*Analysetool!C$3)+IF($N36="SL",IF($T36="",$S36*Analysetool!C$4,$T36*Analysetool!C$4),$N36*Analysetool!C$4)+IF($O36="SL",IF($T36="",$S36*Analysetool!C$5,$T36*Analysetool!C$5),$O36*Analysetool!C$5)+IF($P36="SL",IF($T36="",$S36*Analysetool!C$6,$T36*Analysetool!C$6),$P36*Analysetool!C$6)))-Tabel2[[#This Row],[fees (%)]]</f>
        <v>0</v>
      </c>
      <c r="AV36" s="65"/>
      <c r="AW36" s="65"/>
    </row>
    <row r="37" spans="1:49" ht="14.25" customHeight="1" x14ac:dyDescent="0.35">
      <c r="A37" s="55"/>
      <c r="B37" s="56"/>
      <c r="C37" s="56"/>
      <c r="D37" s="56"/>
      <c r="E37" s="56"/>
      <c r="F37" s="57"/>
      <c r="G37" s="67"/>
      <c r="H37" s="67"/>
      <c r="I37" s="67"/>
      <c r="J37" s="58"/>
      <c r="K37" s="58"/>
      <c r="L37" s="59"/>
      <c r="M37" s="61"/>
      <c r="N37" s="63"/>
      <c r="O37" s="63"/>
      <c r="P37" s="59"/>
      <c r="Q37" s="61"/>
      <c r="R37" s="61"/>
      <c r="S37" s="61"/>
      <c r="T37" s="60"/>
      <c r="U37" s="60"/>
      <c r="V37" s="62"/>
      <c r="W37" s="62"/>
      <c r="X37" s="76"/>
      <c r="Y37" s="61"/>
      <c r="Z37" s="61">
        <f>Tabel1[[#This Row],[prijs voorbij entry (%)]]-Tabel1[[#This Row],[Fictieve Stoploss (%)]]</f>
        <v>0</v>
      </c>
      <c r="AA37" s="94"/>
      <c r="AB37" s="61"/>
      <c r="AC37" s="61"/>
      <c r="AD37" s="61"/>
      <c r="AE37" s="61"/>
      <c r="AF37" s="95"/>
      <c r="AG37" s="152">
        <f>Tabel1[[#This Row],[eindtijd]]-Tabel1[[#This Row],[starttijd]]</f>
        <v>0</v>
      </c>
      <c r="AH37" s="158"/>
      <c r="AI37" s="59"/>
      <c r="AJ37" s="171">
        <f>$J37*(IF($M37="SL",IF($T37="",$Q37*Analysetool!B$3,$T37*Analysetool!B$3),$M37*Analysetool!B$3)+IF($N37="SL",IF($T37="",$Q37*Analysetool!B$4,$T37*Analysetool!B$4),$N37*Analysetool!B$4)+IF($O37="SL",IF($T37="",$Q37*Analysetool!B$5,$T37*Analysetool!B$5),$O37*Analysetool!B$5)+IF($P37="SL",IF($T37="",$Q37*Analysetool!B$6,$T37*Analysetool!B$6),$P37*Analysetool!B$6))-Tabel2[[#This Row],[fees (%)]]</f>
        <v>0</v>
      </c>
      <c r="AK37" s="172">
        <f>$J37*(IF($M37="SL",IF($U37="",$Q37*Analysetool!C$3,$U37*Analysetool!C$3),$M37*Analysetool!C$3)+IF($N37="SL",IF($U37="",$Q37*Analysetool!C$4,$U37*Analysetool!C$4),$N37*Analysetool!C$4)+IF($O37="SL",IF($U37="",$Q37*Analysetool!C$5,$U37*Analysetool!C$5),$O37*Analysetool!C$5)+IF($P37="SL",IF($U37="",$Q37*Analysetool!C$6,$U37*Analysetool!C$6),$P37*Analysetool!C$6))-Tabel2[[#This Row],[fees (%)]]</f>
        <v>0</v>
      </c>
      <c r="AL37" s="177">
        <f>$J37*(IF($M37="SL",IF($V37="",$Q37*Analysetool!D$3,$V37*Analysetool!D$3),$M37*Analysetool!D$3)+IF($N37="SL",IF($V37="",$Q37*Analysetool!D$4,$V37*Analysetool!D$4),$N37*Analysetool!D$4)+IF($O37="SL",IF($V37="",$Q37*Analysetool!D$5,$V37*Analysetool!D$5),$O37*Analysetool!D$5)+IF($P37="SL",IF($V37="",$Q37*Analysetool!D$6,$V37*Analysetool!D$6),$P37*Analysetool!D$6))-Tabel2[[#This Row],[fees (%)]]</f>
        <v>0</v>
      </c>
      <c r="AM37" s="177">
        <f>$J37*(IF($M37="SL",IF($W37="",$Q37*Analysetool!E$3,$W37*Analysetool!E$3),$M37*Analysetool!E$3)+IF($N37="SL",IF($W37="",$Q37*Analysetool!E$4,$W37*Analysetool!E$4),$N37*Analysetool!E$4)+IF($O37="SL",IF($W37="",$Q37*Analysetool!E$5,$W37*Analysetool!E$5),$O37*Analysetool!E$5)+IF($P37="SL",IF($W37="",$Q37*Analysetool!E$6,$W37*Analysetool!E$6),$P37*Analysetool!E$6))-Tabel2[[#This Row],[fees (%)]]</f>
        <v>0</v>
      </c>
      <c r="AN37" s="178">
        <f>$J37*(IF($M37="SL",IF($T37="",$Q37*Analysetool!F$3,$T37*Analysetool!F$3),$M37*Analysetool!F$3)+IF($N37="SL",IF($T37="",$Q37*Analysetool!F$4,$T37*Analysetool!F$4),$N37*Analysetool!F$4)+IF($O37="SL",IF($T37="",$Q37*Analysetool!F$5,$T37*Analysetool!F$5),$O37*Analysetool!F$5)+IF($P37="SL",IF($T37="",$Q37*Analysetool!F$6,$T37*Analysetool!F$6),$P37*Analysetool!F$6))-Tabel2[[#This Row],[fees (%)]]</f>
        <v>0</v>
      </c>
      <c r="AO37" s="178">
        <f>$J37*(IF($M37="SL",IF($T37="",$Q37*Analysetool!G$3,$T37*Analysetool!G$3),$M37*Analysetool!G$3)+IF($N37="SL",IF($T37="",$Q37*Analysetool!G$4,$T37*Analysetool!G$4),$N37*Analysetool!G$4)+IF($O37="SL",IF($T37="",$Q37*Analysetool!G$5,$T37*Analysetool!G$5),$O37*Analysetool!G$5)+IF($P37="SL",IF($T37="",$Q37*Analysetool!G$6,$T37*Analysetool!G$6),$P37*Analysetool!G$6))-Tabel2[[#This Row],[fees (%)]]</f>
        <v>0</v>
      </c>
      <c r="AP37" s="179">
        <f>IF(Analysetool!$H$8&lt;=$X37,Analysetool!$H$8*J37,Q37*J37)-Tabel2[[#This Row],[fees (%)]]</f>
        <v>0</v>
      </c>
      <c r="AQ37" s="174">
        <f>IF(Tabel2[[#This Row],[wick% van entry]]&lt;=Tabel2[[#This Row],[Stoploss optie 2 (%)]],Tabel2[[#This Row],[Stoploss optie 2 (%)]]*Tabel2[[#This Row],[leverage SLoptie 2]],IF(Analysetool!$I$8&lt;$X37,Analysetool!$I$8*K37,S37*K37))-Tabel2[[#This Row],[fees (%)]]</f>
        <v>0</v>
      </c>
      <c r="AR37" s="180">
        <f>IF(Q37*-1*Analysetool!$J$9&lt;=X37,Q37*-1*Analysetool!$J$9*J37,Q37*J37)-Tabel2[[#This Row],[fees (%)]]</f>
        <v>0</v>
      </c>
      <c r="AS37" s="176">
        <f>$K37*IF(Tabel2[[#This Row],[wick% van entry]]&lt;=Tabel2[[#This Row],[Stoploss optie 2 (%)]],Tabel2[[#This Row],[Stoploss optie 2 (%)]],(IF($M37="SL",IF($T37="",$S37*Analysetool!C$3,$T37*Analysetool!C$3),$M37*Analysetool!C$3)+IF($N37="SL",IF($T37="",$S37*Analysetool!C$4,$T37*Analysetool!C$4),$N37*Analysetool!C$4)+IF($O37="SL",IF($T37="",$S37*Analysetool!C$5,$T37*Analysetool!C$5),$O37*Analysetool!C$5)+IF($P37="SL",IF($T37="",$S37*Analysetool!C$6,$T37*Analysetool!C$6),$P37*Analysetool!C$6)))-Tabel2[[#This Row],[fees (%)]]</f>
        <v>0</v>
      </c>
      <c r="AV37" s="65"/>
      <c r="AW37" s="65"/>
    </row>
    <row r="38" spans="1:49" ht="14.25" customHeight="1" x14ac:dyDescent="0.35">
      <c r="A38" s="55"/>
      <c r="B38" s="56"/>
      <c r="C38" s="56"/>
      <c r="D38" s="56"/>
      <c r="E38" s="56"/>
      <c r="F38" s="57"/>
      <c r="G38" s="67"/>
      <c r="H38" s="67"/>
      <c r="I38" s="67"/>
      <c r="J38" s="58"/>
      <c r="K38" s="58"/>
      <c r="L38" s="59"/>
      <c r="M38" s="61"/>
      <c r="N38" s="63"/>
      <c r="O38" s="63"/>
      <c r="P38" s="59"/>
      <c r="Q38" s="61"/>
      <c r="R38" s="61"/>
      <c r="S38" s="61"/>
      <c r="T38" s="60"/>
      <c r="U38" s="60"/>
      <c r="V38" s="62"/>
      <c r="W38" s="62"/>
      <c r="X38" s="76"/>
      <c r="Y38" s="61"/>
      <c r="Z38" s="61">
        <f>Tabel1[[#This Row],[prijs voorbij entry (%)]]-Tabel1[[#This Row],[Fictieve Stoploss (%)]]</f>
        <v>0</v>
      </c>
      <c r="AA38" s="94"/>
      <c r="AB38" s="61"/>
      <c r="AC38" s="61"/>
      <c r="AD38" s="61"/>
      <c r="AE38" s="61"/>
      <c r="AF38" s="95"/>
      <c r="AG38" s="152">
        <f>Tabel1[[#This Row],[eindtijd]]-Tabel1[[#This Row],[starttijd]]</f>
        <v>0</v>
      </c>
      <c r="AH38" s="158"/>
      <c r="AI38" s="59"/>
      <c r="AJ38" s="171">
        <f>$J38*(IF($M38="SL",IF($T38="",$Q38*Analysetool!B$3,$T38*Analysetool!B$3),$M38*Analysetool!B$3)+IF($N38="SL",IF($T38="",$Q38*Analysetool!B$4,$T38*Analysetool!B$4),$N38*Analysetool!B$4)+IF($O38="SL",IF($T38="",$Q38*Analysetool!B$5,$T38*Analysetool!B$5),$O38*Analysetool!B$5)+IF($P38="SL",IF($T38="",$Q38*Analysetool!B$6,$T38*Analysetool!B$6),$P38*Analysetool!B$6))-Tabel2[[#This Row],[fees (%)]]</f>
        <v>0</v>
      </c>
      <c r="AK38" s="172">
        <f>$J38*(IF($M38="SL",IF($U38="",$Q38*Analysetool!C$3,$U38*Analysetool!C$3),$M38*Analysetool!C$3)+IF($N38="SL",IF($U38="",$Q38*Analysetool!C$4,$U38*Analysetool!C$4),$N38*Analysetool!C$4)+IF($O38="SL",IF($U38="",$Q38*Analysetool!C$5,$U38*Analysetool!C$5),$O38*Analysetool!C$5)+IF($P38="SL",IF($U38="",$Q38*Analysetool!C$6,$U38*Analysetool!C$6),$P38*Analysetool!C$6))-Tabel2[[#This Row],[fees (%)]]</f>
        <v>0</v>
      </c>
      <c r="AL38" s="177">
        <f>$J38*(IF($M38="SL",IF($V38="",$Q38*Analysetool!D$3,$V38*Analysetool!D$3),$M38*Analysetool!D$3)+IF($N38="SL",IF($V38="",$Q38*Analysetool!D$4,$V38*Analysetool!D$4),$N38*Analysetool!D$4)+IF($O38="SL",IF($V38="",$Q38*Analysetool!D$5,$V38*Analysetool!D$5),$O38*Analysetool!D$5)+IF($P38="SL",IF($V38="",$Q38*Analysetool!D$6,$V38*Analysetool!D$6),$P38*Analysetool!D$6))-Tabel2[[#This Row],[fees (%)]]</f>
        <v>0</v>
      </c>
      <c r="AM38" s="177">
        <f>$J38*(IF($M38="SL",IF($W38="",$Q38*Analysetool!E$3,$W38*Analysetool!E$3),$M38*Analysetool!E$3)+IF($N38="SL",IF($W38="",$Q38*Analysetool!E$4,$W38*Analysetool!E$4),$N38*Analysetool!E$4)+IF($O38="SL",IF($W38="",$Q38*Analysetool!E$5,$W38*Analysetool!E$5),$O38*Analysetool!E$5)+IF($P38="SL",IF($W38="",$Q38*Analysetool!E$6,$W38*Analysetool!E$6),$P38*Analysetool!E$6))-Tabel2[[#This Row],[fees (%)]]</f>
        <v>0</v>
      </c>
      <c r="AN38" s="178">
        <f>$J38*(IF($M38="SL",IF($T38="",$Q38*Analysetool!F$3,$T38*Analysetool!F$3),$M38*Analysetool!F$3)+IF($N38="SL",IF($T38="",$Q38*Analysetool!F$4,$T38*Analysetool!F$4),$N38*Analysetool!F$4)+IF($O38="SL",IF($T38="",$Q38*Analysetool!F$5,$T38*Analysetool!F$5),$O38*Analysetool!F$5)+IF($P38="SL",IF($T38="",$Q38*Analysetool!F$6,$T38*Analysetool!F$6),$P38*Analysetool!F$6))-Tabel2[[#This Row],[fees (%)]]</f>
        <v>0</v>
      </c>
      <c r="AO38" s="178">
        <f>$J38*(IF($M38="SL",IF($T38="",$Q38*Analysetool!G$3,$T38*Analysetool!G$3),$M38*Analysetool!G$3)+IF($N38="SL",IF($T38="",$Q38*Analysetool!G$4,$T38*Analysetool!G$4),$N38*Analysetool!G$4)+IF($O38="SL",IF($T38="",$Q38*Analysetool!G$5,$T38*Analysetool!G$5),$O38*Analysetool!G$5)+IF($P38="SL",IF($T38="",$Q38*Analysetool!G$6,$T38*Analysetool!G$6),$P38*Analysetool!G$6))-Tabel2[[#This Row],[fees (%)]]</f>
        <v>0</v>
      </c>
      <c r="AP38" s="179">
        <f>IF(Analysetool!$H$8&lt;=$X38,Analysetool!$H$8*J38,Q38*J38)-Tabel2[[#This Row],[fees (%)]]</f>
        <v>0</v>
      </c>
      <c r="AQ38" s="174">
        <f>IF(Tabel2[[#This Row],[wick% van entry]]&lt;=Tabel2[[#This Row],[Stoploss optie 2 (%)]],Tabel2[[#This Row],[Stoploss optie 2 (%)]]*Tabel2[[#This Row],[leverage SLoptie 2]],IF(Analysetool!$I$8&lt;$X38,Analysetool!$I$8*K38,S38*K38))-Tabel2[[#This Row],[fees (%)]]</f>
        <v>0</v>
      </c>
      <c r="AR38" s="180">
        <f>IF(Q38*-1*Analysetool!$J$9&lt;=X38,Q38*-1*Analysetool!$J$9*J38,Q38*J38)-Tabel2[[#This Row],[fees (%)]]</f>
        <v>0</v>
      </c>
      <c r="AS38" s="176">
        <f>$K38*IF(Tabel2[[#This Row],[wick% van entry]]&lt;=Tabel2[[#This Row],[Stoploss optie 2 (%)]],Tabel2[[#This Row],[Stoploss optie 2 (%)]],(IF($M38="SL",IF($T38="",$S38*Analysetool!C$3,$T38*Analysetool!C$3),$M38*Analysetool!C$3)+IF($N38="SL",IF($T38="",$S38*Analysetool!C$4,$T38*Analysetool!C$4),$N38*Analysetool!C$4)+IF($O38="SL",IF($T38="",$S38*Analysetool!C$5,$T38*Analysetool!C$5),$O38*Analysetool!C$5)+IF($P38="SL",IF($T38="",$S38*Analysetool!C$6,$T38*Analysetool!C$6),$P38*Analysetool!C$6)))-Tabel2[[#This Row],[fees (%)]]</f>
        <v>0</v>
      </c>
      <c r="AV38" s="65"/>
      <c r="AW38" s="65"/>
    </row>
    <row r="39" spans="1:49" ht="14.25" customHeight="1" x14ac:dyDescent="0.35">
      <c r="A39" s="55"/>
      <c r="B39" s="56"/>
      <c r="C39" s="56"/>
      <c r="D39" s="56"/>
      <c r="E39" s="56"/>
      <c r="F39" s="57"/>
      <c r="G39" s="67"/>
      <c r="H39" s="67"/>
      <c r="I39" s="67"/>
      <c r="J39" s="58"/>
      <c r="K39" s="58"/>
      <c r="L39" s="59"/>
      <c r="M39" s="61"/>
      <c r="N39" s="63"/>
      <c r="O39" s="63"/>
      <c r="P39" s="59"/>
      <c r="Q39" s="61"/>
      <c r="R39" s="61"/>
      <c r="S39" s="61"/>
      <c r="T39" s="60"/>
      <c r="U39" s="60"/>
      <c r="V39" s="62"/>
      <c r="W39" s="62"/>
      <c r="X39" s="76"/>
      <c r="Y39" s="61"/>
      <c r="Z39" s="61">
        <f>Tabel1[[#This Row],[prijs voorbij entry (%)]]-Tabel1[[#This Row],[Fictieve Stoploss (%)]]</f>
        <v>0</v>
      </c>
      <c r="AA39" s="94"/>
      <c r="AB39" s="61"/>
      <c r="AC39" s="61"/>
      <c r="AD39" s="61"/>
      <c r="AE39" s="61"/>
      <c r="AF39" s="95"/>
      <c r="AG39" s="152">
        <f>Tabel1[[#This Row],[eindtijd]]-Tabel1[[#This Row],[starttijd]]</f>
        <v>0</v>
      </c>
      <c r="AH39" s="158"/>
      <c r="AI39" s="59"/>
      <c r="AJ39" s="171">
        <f>$J39*(IF($M39="SL",IF($T39="",$Q39*Analysetool!B$3,$T39*Analysetool!B$3),$M39*Analysetool!B$3)+IF($N39="SL",IF($T39="",$Q39*Analysetool!B$4,$T39*Analysetool!B$4),$N39*Analysetool!B$4)+IF($O39="SL",IF($T39="",$Q39*Analysetool!B$5,$T39*Analysetool!B$5),$O39*Analysetool!B$5)+IF($P39="SL",IF($T39="",$Q39*Analysetool!B$6,$T39*Analysetool!B$6),$P39*Analysetool!B$6))-Tabel2[[#This Row],[fees (%)]]</f>
        <v>0</v>
      </c>
      <c r="AK39" s="172">
        <f>$J39*(IF($M39="SL",IF($U39="",$Q39*Analysetool!C$3,$U39*Analysetool!C$3),$M39*Analysetool!C$3)+IF($N39="SL",IF($U39="",$Q39*Analysetool!C$4,$U39*Analysetool!C$4),$N39*Analysetool!C$4)+IF($O39="SL",IF($U39="",$Q39*Analysetool!C$5,$U39*Analysetool!C$5),$O39*Analysetool!C$5)+IF($P39="SL",IF($U39="",$Q39*Analysetool!C$6,$U39*Analysetool!C$6),$P39*Analysetool!C$6))-Tabel2[[#This Row],[fees (%)]]</f>
        <v>0</v>
      </c>
      <c r="AL39" s="177">
        <f>$J39*(IF($M39="SL",IF($V39="",$Q39*Analysetool!D$3,$V39*Analysetool!D$3),$M39*Analysetool!D$3)+IF($N39="SL",IF($V39="",$Q39*Analysetool!D$4,$V39*Analysetool!D$4),$N39*Analysetool!D$4)+IF($O39="SL",IF($V39="",$Q39*Analysetool!D$5,$V39*Analysetool!D$5),$O39*Analysetool!D$5)+IF($P39="SL",IF($V39="",$Q39*Analysetool!D$6,$V39*Analysetool!D$6),$P39*Analysetool!D$6))-Tabel2[[#This Row],[fees (%)]]</f>
        <v>0</v>
      </c>
      <c r="AM39" s="177">
        <f>$J39*(IF($M39="SL",IF($W39="",$Q39*Analysetool!E$3,$W39*Analysetool!E$3),$M39*Analysetool!E$3)+IF($N39="SL",IF($W39="",$Q39*Analysetool!E$4,$W39*Analysetool!E$4),$N39*Analysetool!E$4)+IF($O39="SL",IF($W39="",$Q39*Analysetool!E$5,$W39*Analysetool!E$5),$O39*Analysetool!E$5)+IF($P39="SL",IF($W39="",$Q39*Analysetool!E$6,$W39*Analysetool!E$6),$P39*Analysetool!E$6))-Tabel2[[#This Row],[fees (%)]]</f>
        <v>0</v>
      </c>
      <c r="AN39" s="178">
        <f>$J39*(IF($M39="SL",IF($T39="",$Q39*Analysetool!F$3,$T39*Analysetool!F$3),$M39*Analysetool!F$3)+IF($N39="SL",IF($T39="",$Q39*Analysetool!F$4,$T39*Analysetool!F$4),$N39*Analysetool!F$4)+IF($O39="SL",IF($T39="",$Q39*Analysetool!F$5,$T39*Analysetool!F$5),$O39*Analysetool!F$5)+IF($P39="SL",IF($T39="",$Q39*Analysetool!F$6,$T39*Analysetool!F$6),$P39*Analysetool!F$6))-Tabel2[[#This Row],[fees (%)]]</f>
        <v>0</v>
      </c>
      <c r="AO39" s="178">
        <f>$J39*(IF($M39="SL",IF($T39="",$Q39*Analysetool!G$3,$T39*Analysetool!G$3),$M39*Analysetool!G$3)+IF($N39="SL",IF($T39="",$Q39*Analysetool!G$4,$T39*Analysetool!G$4),$N39*Analysetool!G$4)+IF($O39="SL",IF($T39="",$Q39*Analysetool!G$5,$T39*Analysetool!G$5),$O39*Analysetool!G$5)+IF($P39="SL",IF($T39="",$Q39*Analysetool!G$6,$T39*Analysetool!G$6),$P39*Analysetool!G$6))-Tabel2[[#This Row],[fees (%)]]</f>
        <v>0</v>
      </c>
      <c r="AP39" s="179">
        <f>IF(Analysetool!$H$8&lt;=$X39,Analysetool!$H$8*J39,Q39*J39)-Tabel2[[#This Row],[fees (%)]]</f>
        <v>0</v>
      </c>
      <c r="AQ39" s="174">
        <f>IF(Tabel2[[#This Row],[wick% van entry]]&lt;=Tabel2[[#This Row],[Stoploss optie 2 (%)]],Tabel2[[#This Row],[Stoploss optie 2 (%)]]*Tabel2[[#This Row],[leverage SLoptie 2]],IF(Analysetool!$I$8&lt;$X39,Analysetool!$I$8*K39,S39*K39))-Tabel2[[#This Row],[fees (%)]]</f>
        <v>0</v>
      </c>
      <c r="AR39" s="180">
        <f>IF(Q39*-1*Analysetool!$J$9&lt;=X39,Q39*-1*Analysetool!$J$9*J39,Q39*J39)-Tabel2[[#This Row],[fees (%)]]</f>
        <v>0</v>
      </c>
      <c r="AS39" s="176">
        <f>$K39*IF(Tabel2[[#This Row],[wick% van entry]]&lt;=Tabel2[[#This Row],[Stoploss optie 2 (%)]],Tabel2[[#This Row],[Stoploss optie 2 (%)]],(IF($M39="SL",IF($T39="",$S39*Analysetool!C$3,$T39*Analysetool!C$3),$M39*Analysetool!C$3)+IF($N39="SL",IF($T39="",$S39*Analysetool!C$4,$T39*Analysetool!C$4),$N39*Analysetool!C$4)+IF($O39="SL",IF($T39="",$S39*Analysetool!C$5,$T39*Analysetool!C$5),$O39*Analysetool!C$5)+IF($P39="SL",IF($T39="",$S39*Analysetool!C$6,$T39*Analysetool!C$6),$P39*Analysetool!C$6)))-Tabel2[[#This Row],[fees (%)]]</f>
        <v>0</v>
      </c>
      <c r="AV39" s="65"/>
      <c r="AW39" s="65"/>
    </row>
    <row r="40" spans="1:49" ht="14.25" customHeight="1" x14ac:dyDescent="0.35">
      <c r="A40" s="55"/>
      <c r="B40" s="56"/>
      <c r="C40" s="56"/>
      <c r="D40" s="56"/>
      <c r="E40" s="56"/>
      <c r="F40" s="57"/>
      <c r="G40" s="67"/>
      <c r="H40" s="67"/>
      <c r="I40" s="67"/>
      <c r="J40" s="58"/>
      <c r="K40" s="58"/>
      <c r="L40" s="59"/>
      <c r="M40" s="61"/>
      <c r="N40" s="63"/>
      <c r="O40" s="63"/>
      <c r="P40" s="59"/>
      <c r="Q40" s="61"/>
      <c r="R40" s="61"/>
      <c r="S40" s="61"/>
      <c r="T40" s="60"/>
      <c r="U40" s="60"/>
      <c r="V40" s="62"/>
      <c r="W40" s="62"/>
      <c r="X40" s="76"/>
      <c r="Y40" s="61"/>
      <c r="Z40" s="61">
        <f>Tabel1[[#This Row],[prijs voorbij entry (%)]]-Tabel1[[#This Row],[Fictieve Stoploss (%)]]</f>
        <v>0</v>
      </c>
      <c r="AA40" s="94"/>
      <c r="AB40" s="61"/>
      <c r="AC40" s="61"/>
      <c r="AD40" s="61"/>
      <c r="AE40" s="61"/>
      <c r="AF40" s="95"/>
      <c r="AG40" s="152">
        <f>Tabel1[[#This Row],[eindtijd]]-Tabel1[[#This Row],[starttijd]]</f>
        <v>0</v>
      </c>
      <c r="AH40" s="158"/>
      <c r="AI40" s="59"/>
      <c r="AJ40" s="171">
        <f>$J40*(IF($M40="SL",IF($T40="",$Q40*Analysetool!B$3,$T40*Analysetool!B$3),$M40*Analysetool!B$3)+IF($N40="SL",IF($T40="",$Q40*Analysetool!B$4,$T40*Analysetool!B$4),$N40*Analysetool!B$4)+IF($O40="SL",IF($T40="",$Q40*Analysetool!B$5,$T40*Analysetool!B$5),$O40*Analysetool!B$5)+IF($P40="SL",IF($T40="",$Q40*Analysetool!B$6,$T40*Analysetool!B$6),$P40*Analysetool!B$6))-Tabel2[[#This Row],[fees (%)]]</f>
        <v>0</v>
      </c>
      <c r="AK40" s="172">
        <f>$J40*(IF($M40="SL",IF($U40="",$Q40*Analysetool!C$3,$U40*Analysetool!C$3),$M40*Analysetool!C$3)+IF($N40="SL",IF($U40="",$Q40*Analysetool!C$4,$U40*Analysetool!C$4),$N40*Analysetool!C$4)+IF($O40="SL",IF($U40="",$Q40*Analysetool!C$5,$U40*Analysetool!C$5),$O40*Analysetool!C$5)+IF($P40="SL",IF($U40="",$Q40*Analysetool!C$6,$U40*Analysetool!C$6),$P40*Analysetool!C$6))-Tabel2[[#This Row],[fees (%)]]</f>
        <v>0</v>
      </c>
      <c r="AL40" s="177">
        <f>$J40*(IF($M40="SL",IF($V40="",$Q40*Analysetool!D$3,$V40*Analysetool!D$3),$M40*Analysetool!D$3)+IF($N40="SL",IF($V40="",$Q40*Analysetool!D$4,$V40*Analysetool!D$4),$N40*Analysetool!D$4)+IF($O40="SL",IF($V40="",$Q40*Analysetool!D$5,$V40*Analysetool!D$5),$O40*Analysetool!D$5)+IF($P40="SL",IF($V40="",$Q40*Analysetool!D$6,$V40*Analysetool!D$6),$P40*Analysetool!D$6))-Tabel2[[#This Row],[fees (%)]]</f>
        <v>0</v>
      </c>
      <c r="AM40" s="177">
        <f>$J40*(IF($M40="SL",IF($W40="",$Q40*Analysetool!E$3,$W40*Analysetool!E$3),$M40*Analysetool!E$3)+IF($N40="SL",IF($W40="",$Q40*Analysetool!E$4,$W40*Analysetool!E$4),$N40*Analysetool!E$4)+IF($O40="SL",IF($W40="",$Q40*Analysetool!E$5,$W40*Analysetool!E$5),$O40*Analysetool!E$5)+IF($P40="SL",IF($W40="",$Q40*Analysetool!E$6,$W40*Analysetool!E$6),$P40*Analysetool!E$6))-Tabel2[[#This Row],[fees (%)]]</f>
        <v>0</v>
      </c>
      <c r="AN40" s="178">
        <f>$J40*(IF($M40="SL",IF($T40="",$Q40*Analysetool!F$3,$T40*Analysetool!F$3),$M40*Analysetool!F$3)+IF($N40="SL",IF($T40="",$Q40*Analysetool!F$4,$T40*Analysetool!F$4),$N40*Analysetool!F$4)+IF($O40="SL",IF($T40="",$Q40*Analysetool!F$5,$T40*Analysetool!F$5),$O40*Analysetool!F$5)+IF($P40="SL",IF($T40="",$Q40*Analysetool!F$6,$T40*Analysetool!F$6),$P40*Analysetool!F$6))-Tabel2[[#This Row],[fees (%)]]</f>
        <v>0</v>
      </c>
      <c r="AO40" s="178">
        <f>$J40*(IF($M40="SL",IF($T40="",$Q40*Analysetool!G$3,$T40*Analysetool!G$3),$M40*Analysetool!G$3)+IF($N40="SL",IF($T40="",$Q40*Analysetool!G$4,$T40*Analysetool!G$4),$N40*Analysetool!G$4)+IF($O40="SL",IF($T40="",$Q40*Analysetool!G$5,$T40*Analysetool!G$5),$O40*Analysetool!G$5)+IF($P40="SL",IF($T40="",$Q40*Analysetool!G$6,$T40*Analysetool!G$6),$P40*Analysetool!G$6))-Tabel2[[#This Row],[fees (%)]]</f>
        <v>0</v>
      </c>
      <c r="AP40" s="179">
        <f>IF(Analysetool!$H$8&lt;=$X40,Analysetool!$H$8*J40,Q40*J40)-Tabel2[[#This Row],[fees (%)]]</f>
        <v>0</v>
      </c>
      <c r="AQ40" s="174">
        <f>IF(Tabel2[[#This Row],[wick% van entry]]&lt;=Tabel2[[#This Row],[Stoploss optie 2 (%)]],Tabel2[[#This Row],[Stoploss optie 2 (%)]]*Tabel2[[#This Row],[leverage SLoptie 2]],IF(Analysetool!$I$8&lt;$X40,Analysetool!$I$8*K40,S40*K40))-Tabel2[[#This Row],[fees (%)]]</f>
        <v>0</v>
      </c>
      <c r="AR40" s="180">
        <f>IF(Q40*-1*Analysetool!$J$9&lt;=X40,Q40*-1*Analysetool!$J$9*J40,Q40*J40)-Tabel2[[#This Row],[fees (%)]]</f>
        <v>0</v>
      </c>
      <c r="AS40" s="176">
        <f>$K40*IF(Tabel2[[#This Row],[wick% van entry]]&lt;=Tabel2[[#This Row],[Stoploss optie 2 (%)]],Tabel2[[#This Row],[Stoploss optie 2 (%)]],(IF($M40="SL",IF($T40="",$S40*Analysetool!C$3,$T40*Analysetool!C$3),$M40*Analysetool!C$3)+IF($N40="SL",IF($T40="",$S40*Analysetool!C$4,$T40*Analysetool!C$4),$N40*Analysetool!C$4)+IF($O40="SL",IF($T40="",$S40*Analysetool!C$5,$T40*Analysetool!C$5),$O40*Analysetool!C$5)+IF($P40="SL",IF($T40="",$S40*Analysetool!C$6,$T40*Analysetool!C$6),$P40*Analysetool!C$6)))-Tabel2[[#This Row],[fees (%)]]</f>
        <v>0</v>
      </c>
      <c r="AV40" s="65"/>
      <c r="AW40" s="65"/>
    </row>
    <row r="41" spans="1:49" ht="14.25" customHeight="1" x14ac:dyDescent="0.35">
      <c r="A41" s="55"/>
      <c r="B41" s="56"/>
      <c r="C41" s="56"/>
      <c r="D41" s="56"/>
      <c r="E41" s="56"/>
      <c r="F41" s="57"/>
      <c r="G41" s="67"/>
      <c r="H41" s="67"/>
      <c r="I41" s="67"/>
      <c r="J41" s="58"/>
      <c r="K41" s="58"/>
      <c r="L41" s="59"/>
      <c r="M41" s="61"/>
      <c r="N41" s="63"/>
      <c r="O41" s="63"/>
      <c r="P41" s="59"/>
      <c r="Q41" s="61"/>
      <c r="R41" s="61"/>
      <c r="S41" s="61"/>
      <c r="T41" s="60"/>
      <c r="U41" s="60"/>
      <c r="V41" s="62"/>
      <c r="W41" s="62"/>
      <c r="X41" s="76"/>
      <c r="Y41" s="61"/>
      <c r="Z41" s="61">
        <f>Tabel1[[#This Row],[prijs voorbij entry (%)]]-Tabel1[[#This Row],[Fictieve Stoploss (%)]]</f>
        <v>0</v>
      </c>
      <c r="AA41" s="94"/>
      <c r="AB41" s="61"/>
      <c r="AC41" s="61"/>
      <c r="AD41" s="61"/>
      <c r="AE41" s="61"/>
      <c r="AF41" s="95"/>
      <c r="AG41" s="152">
        <f>Tabel1[[#This Row],[eindtijd]]-Tabel1[[#This Row],[starttijd]]</f>
        <v>0</v>
      </c>
      <c r="AH41" s="158"/>
      <c r="AI41" s="59"/>
      <c r="AJ41" s="171">
        <f>$J41*(IF($M41="SL",IF($T41="",$Q41*Analysetool!B$3,$T41*Analysetool!B$3),$M41*Analysetool!B$3)+IF($N41="SL",IF($T41="",$Q41*Analysetool!B$4,$T41*Analysetool!B$4),$N41*Analysetool!B$4)+IF($O41="SL",IF($T41="",$Q41*Analysetool!B$5,$T41*Analysetool!B$5),$O41*Analysetool!B$5)+IF($P41="SL",IF($T41="",$Q41*Analysetool!B$6,$T41*Analysetool!B$6),$P41*Analysetool!B$6))-Tabel2[[#This Row],[fees (%)]]</f>
        <v>0</v>
      </c>
      <c r="AK41" s="172">
        <f>$J41*(IF($M41="SL",IF($U41="",$Q41*Analysetool!C$3,$U41*Analysetool!C$3),$M41*Analysetool!C$3)+IF($N41="SL",IF($U41="",$Q41*Analysetool!C$4,$U41*Analysetool!C$4),$N41*Analysetool!C$4)+IF($O41="SL",IF($U41="",$Q41*Analysetool!C$5,$U41*Analysetool!C$5),$O41*Analysetool!C$5)+IF($P41="SL",IF($U41="",$Q41*Analysetool!C$6,$U41*Analysetool!C$6),$P41*Analysetool!C$6))-Tabel2[[#This Row],[fees (%)]]</f>
        <v>0</v>
      </c>
      <c r="AL41" s="177">
        <f>$J41*(IF($M41="SL",IF($V41="",$Q41*Analysetool!D$3,$V41*Analysetool!D$3),$M41*Analysetool!D$3)+IF($N41="SL",IF($V41="",$Q41*Analysetool!D$4,$V41*Analysetool!D$4),$N41*Analysetool!D$4)+IF($O41="SL",IF($V41="",$Q41*Analysetool!D$5,$V41*Analysetool!D$5),$O41*Analysetool!D$5)+IF($P41="SL",IF($V41="",$Q41*Analysetool!D$6,$V41*Analysetool!D$6),$P41*Analysetool!D$6))-Tabel2[[#This Row],[fees (%)]]</f>
        <v>0</v>
      </c>
      <c r="AM41" s="177">
        <f>$J41*(IF($M41="SL",IF($W41="",$Q41*Analysetool!E$3,$W41*Analysetool!E$3),$M41*Analysetool!E$3)+IF($N41="SL",IF($W41="",$Q41*Analysetool!E$4,$W41*Analysetool!E$4),$N41*Analysetool!E$4)+IF($O41="SL",IF($W41="",$Q41*Analysetool!E$5,$W41*Analysetool!E$5),$O41*Analysetool!E$5)+IF($P41="SL",IF($W41="",$Q41*Analysetool!E$6,$W41*Analysetool!E$6),$P41*Analysetool!E$6))-Tabel2[[#This Row],[fees (%)]]</f>
        <v>0</v>
      </c>
      <c r="AN41" s="178">
        <f>$J41*(IF($M41="SL",IF($T41="",$Q41*Analysetool!F$3,$T41*Analysetool!F$3),$M41*Analysetool!F$3)+IF($N41="SL",IF($T41="",$Q41*Analysetool!F$4,$T41*Analysetool!F$4),$N41*Analysetool!F$4)+IF($O41="SL",IF($T41="",$Q41*Analysetool!F$5,$T41*Analysetool!F$5),$O41*Analysetool!F$5)+IF($P41="SL",IF($T41="",$Q41*Analysetool!F$6,$T41*Analysetool!F$6),$P41*Analysetool!F$6))-Tabel2[[#This Row],[fees (%)]]</f>
        <v>0</v>
      </c>
      <c r="AO41" s="178">
        <f>$J41*(IF($M41="SL",IF($T41="",$Q41*Analysetool!G$3,$T41*Analysetool!G$3),$M41*Analysetool!G$3)+IF($N41="SL",IF($T41="",$Q41*Analysetool!G$4,$T41*Analysetool!G$4),$N41*Analysetool!G$4)+IF($O41="SL",IF($T41="",$Q41*Analysetool!G$5,$T41*Analysetool!G$5),$O41*Analysetool!G$5)+IF($P41="SL",IF($T41="",$Q41*Analysetool!G$6,$T41*Analysetool!G$6),$P41*Analysetool!G$6))-Tabel2[[#This Row],[fees (%)]]</f>
        <v>0</v>
      </c>
      <c r="AP41" s="179">
        <f>IF(Analysetool!$H$8&lt;=$X41,Analysetool!$H$8*J41,Q41*J41)-Tabel2[[#This Row],[fees (%)]]</f>
        <v>0</v>
      </c>
      <c r="AQ41" s="174">
        <f>IF(Tabel2[[#This Row],[wick% van entry]]&lt;=Tabel2[[#This Row],[Stoploss optie 2 (%)]],Tabel2[[#This Row],[Stoploss optie 2 (%)]]*Tabel2[[#This Row],[leverage SLoptie 2]],IF(Analysetool!$I$8&lt;$X41,Analysetool!$I$8*K41,S41*K41))-Tabel2[[#This Row],[fees (%)]]</f>
        <v>0</v>
      </c>
      <c r="AR41" s="180">
        <f>IF(Q41*-1*Analysetool!$J$9&lt;=X41,Q41*-1*Analysetool!$J$9*J41,Q41*J41)-Tabel2[[#This Row],[fees (%)]]</f>
        <v>0</v>
      </c>
      <c r="AS41" s="176">
        <f>$K41*IF(Tabel2[[#This Row],[wick% van entry]]&lt;=Tabel2[[#This Row],[Stoploss optie 2 (%)]],Tabel2[[#This Row],[Stoploss optie 2 (%)]],(IF($M41="SL",IF($T41="",$S41*Analysetool!C$3,$T41*Analysetool!C$3),$M41*Analysetool!C$3)+IF($N41="SL",IF($T41="",$S41*Analysetool!C$4,$T41*Analysetool!C$4),$N41*Analysetool!C$4)+IF($O41="SL",IF($T41="",$S41*Analysetool!C$5,$T41*Analysetool!C$5),$O41*Analysetool!C$5)+IF($P41="SL",IF($T41="",$S41*Analysetool!C$6,$T41*Analysetool!C$6),$P41*Analysetool!C$6)))-Tabel2[[#This Row],[fees (%)]]</f>
        <v>0</v>
      </c>
      <c r="AV41" s="65"/>
      <c r="AW41" s="65"/>
    </row>
    <row r="42" spans="1:49" ht="14.25" customHeight="1" x14ac:dyDescent="0.35">
      <c r="A42" s="55"/>
      <c r="B42" s="56"/>
      <c r="C42" s="56"/>
      <c r="D42" s="56"/>
      <c r="E42" s="56"/>
      <c r="F42" s="57"/>
      <c r="G42" s="67"/>
      <c r="H42" s="67"/>
      <c r="I42" s="67"/>
      <c r="J42" s="58"/>
      <c r="K42" s="58"/>
      <c r="L42" s="59"/>
      <c r="M42" s="61"/>
      <c r="N42" s="63"/>
      <c r="O42" s="63"/>
      <c r="P42" s="59"/>
      <c r="Q42" s="61"/>
      <c r="R42" s="61"/>
      <c r="S42" s="61"/>
      <c r="T42" s="60"/>
      <c r="U42" s="60"/>
      <c r="V42" s="62"/>
      <c r="W42" s="62"/>
      <c r="X42" s="76"/>
      <c r="Y42" s="61"/>
      <c r="Z42" s="61">
        <f>Tabel1[[#This Row],[prijs voorbij entry (%)]]-Tabel1[[#This Row],[Fictieve Stoploss (%)]]</f>
        <v>0</v>
      </c>
      <c r="AA42" s="94"/>
      <c r="AB42" s="61"/>
      <c r="AC42" s="61"/>
      <c r="AD42" s="61"/>
      <c r="AE42" s="61"/>
      <c r="AF42" s="95"/>
      <c r="AG42" s="152">
        <f>Tabel1[[#This Row],[eindtijd]]-Tabel1[[#This Row],[starttijd]]</f>
        <v>0</v>
      </c>
      <c r="AH42" s="158"/>
      <c r="AI42" s="59"/>
      <c r="AJ42" s="171">
        <f>$J42*(IF($M42="SL",IF($T42="",$Q42*Analysetool!B$3,$T42*Analysetool!B$3),$M42*Analysetool!B$3)+IF($N42="SL",IF($T42="",$Q42*Analysetool!B$4,$T42*Analysetool!B$4),$N42*Analysetool!B$4)+IF($O42="SL",IF($T42="",$Q42*Analysetool!B$5,$T42*Analysetool!B$5),$O42*Analysetool!B$5)+IF($P42="SL",IF($T42="",$Q42*Analysetool!B$6,$T42*Analysetool!B$6),$P42*Analysetool!B$6))-Tabel2[[#This Row],[fees (%)]]</f>
        <v>0</v>
      </c>
      <c r="AK42" s="172">
        <f>$J42*(IF($M42="SL",IF($U42="",$Q42*Analysetool!C$3,$U42*Analysetool!C$3),$M42*Analysetool!C$3)+IF($N42="SL",IF($U42="",$Q42*Analysetool!C$4,$U42*Analysetool!C$4),$N42*Analysetool!C$4)+IF($O42="SL",IF($U42="",$Q42*Analysetool!C$5,$U42*Analysetool!C$5),$O42*Analysetool!C$5)+IF($P42="SL",IF($U42="",$Q42*Analysetool!C$6,$U42*Analysetool!C$6),$P42*Analysetool!C$6))-Tabel2[[#This Row],[fees (%)]]</f>
        <v>0</v>
      </c>
      <c r="AL42" s="177">
        <f>$J42*(IF($M42="SL",IF($V42="",$Q42*Analysetool!D$3,$V42*Analysetool!D$3),$M42*Analysetool!D$3)+IF($N42="SL",IF($V42="",$Q42*Analysetool!D$4,$V42*Analysetool!D$4),$N42*Analysetool!D$4)+IF($O42="SL",IF($V42="",$Q42*Analysetool!D$5,$V42*Analysetool!D$5),$O42*Analysetool!D$5)+IF($P42="SL",IF($V42="",$Q42*Analysetool!D$6,$V42*Analysetool!D$6),$P42*Analysetool!D$6))-Tabel2[[#This Row],[fees (%)]]</f>
        <v>0</v>
      </c>
      <c r="AM42" s="177">
        <f>$J42*(IF($M42="SL",IF($W42="",$Q42*Analysetool!E$3,$W42*Analysetool!E$3),$M42*Analysetool!E$3)+IF($N42="SL",IF($W42="",$Q42*Analysetool!E$4,$W42*Analysetool!E$4),$N42*Analysetool!E$4)+IF($O42="SL",IF($W42="",$Q42*Analysetool!E$5,$W42*Analysetool!E$5),$O42*Analysetool!E$5)+IF($P42="SL",IF($W42="",$Q42*Analysetool!E$6,$W42*Analysetool!E$6),$P42*Analysetool!E$6))-Tabel2[[#This Row],[fees (%)]]</f>
        <v>0</v>
      </c>
      <c r="AN42" s="178">
        <f>$J42*(IF($M42="SL",IF($T42="",$Q42*Analysetool!F$3,$T42*Analysetool!F$3),$M42*Analysetool!F$3)+IF($N42="SL",IF($T42="",$Q42*Analysetool!F$4,$T42*Analysetool!F$4),$N42*Analysetool!F$4)+IF($O42="SL",IF($T42="",$Q42*Analysetool!F$5,$T42*Analysetool!F$5),$O42*Analysetool!F$5)+IF($P42="SL",IF($T42="",$Q42*Analysetool!F$6,$T42*Analysetool!F$6),$P42*Analysetool!F$6))-Tabel2[[#This Row],[fees (%)]]</f>
        <v>0</v>
      </c>
      <c r="AO42" s="178">
        <f>$J42*(IF($M42="SL",IF($T42="",$Q42*Analysetool!G$3,$T42*Analysetool!G$3),$M42*Analysetool!G$3)+IF($N42="SL",IF($T42="",$Q42*Analysetool!G$4,$T42*Analysetool!G$4),$N42*Analysetool!G$4)+IF($O42="SL",IF($T42="",$Q42*Analysetool!G$5,$T42*Analysetool!G$5),$O42*Analysetool!G$5)+IF($P42="SL",IF($T42="",$Q42*Analysetool!G$6,$T42*Analysetool!G$6),$P42*Analysetool!G$6))-Tabel2[[#This Row],[fees (%)]]</f>
        <v>0</v>
      </c>
      <c r="AP42" s="179">
        <f>IF(Analysetool!$H$8&lt;=$X42,Analysetool!$H$8*J42,Q42*J42)-Tabel2[[#This Row],[fees (%)]]</f>
        <v>0</v>
      </c>
      <c r="AQ42" s="174">
        <f>IF(Tabel2[[#This Row],[wick% van entry]]&lt;=Tabel2[[#This Row],[Stoploss optie 2 (%)]],Tabel2[[#This Row],[Stoploss optie 2 (%)]]*Tabel2[[#This Row],[leverage SLoptie 2]],IF(Analysetool!$I$8&lt;$X42,Analysetool!$I$8*K42,S42*K42))-Tabel2[[#This Row],[fees (%)]]</f>
        <v>0</v>
      </c>
      <c r="AR42" s="180">
        <f>IF(Q42*-1*Analysetool!$J$9&lt;=X42,Q42*-1*Analysetool!$J$9*J42,Q42*J42)-Tabel2[[#This Row],[fees (%)]]</f>
        <v>0</v>
      </c>
      <c r="AS42" s="176">
        <f>$K42*IF(Tabel2[[#This Row],[wick% van entry]]&lt;=Tabel2[[#This Row],[Stoploss optie 2 (%)]],Tabel2[[#This Row],[Stoploss optie 2 (%)]],(IF($M42="SL",IF($T42="",$S42*Analysetool!C$3,$T42*Analysetool!C$3),$M42*Analysetool!C$3)+IF($N42="SL",IF($T42="",$S42*Analysetool!C$4,$T42*Analysetool!C$4),$N42*Analysetool!C$4)+IF($O42="SL",IF($T42="",$S42*Analysetool!C$5,$T42*Analysetool!C$5),$O42*Analysetool!C$5)+IF($P42="SL",IF($T42="",$S42*Analysetool!C$6,$T42*Analysetool!C$6),$P42*Analysetool!C$6)))-Tabel2[[#This Row],[fees (%)]]</f>
        <v>0</v>
      </c>
      <c r="AV42" s="65"/>
      <c r="AW42" s="65"/>
    </row>
    <row r="43" spans="1:49" ht="14.25" customHeight="1" x14ac:dyDescent="0.35">
      <c r="A43" s="55"/>
      <c r="B43" s="56"/>
      <c r="C43" s="56"/>
      <c r="D43" s="56"/>
      <c r="E43" s="56"/>
      <c r="F43" s="57"/>
      <c r="G43" s="67"/>
      <c r="H43" s="67"/>
      <c r="I43" s="67"/>
      <c r="J43" s="58"/>
      <c r="K43" s="58"/>
      <c r="L43" s="59"/>
      <c r="M43" s="61"/>
      <c r="N43" s="63"/>
      <c r="O43" s="63"/>
      <c r="P43" s="59"/>
      <c r="Q43" s="61"/>
      <c r="R43" s="61"/>
      <c r="S43" s="61"/>
      <c r="T43" s="60"/>
      <c r="U43" s="60"/>
      <c r="V43" s="62"/>
      <c r="W43" s="62"/>
      <c r="X43" s="76"/>
      <c r="Y43" s="61"/>
      <c r="Z43" s="61">
        <f>Tabel1[[#This Row],[prijs voorbij entry (%)]]-Tabel1[[#This Row],[Fictieve Stoploss (%)]]</f>
        <v>0</v>
      </c>
      <c r="AA43" s="94"/>
      <c r="AB43" s="61"/>
      <c r="AC43" s="61"/>
      <c r="AD43" s="61"/>
      <c r="AE43" s="61"/>
      <c r="AF43" s="95"/>
      <c r="AG43" s="152">
        <f>Tabel1[[#This Row],[eindtijd]]-Tabel1[[#This Row],[starttijd]]</f>
        <v>0</v>
      </c>
      <c r="AH43" s="158"/>
      <c r="AI43" s="59"/>
      <c r="AJ43" s="171">
        <f>$J43*(IF($M43="SL",IF($T43="",$Q43*Analysetool!B$3,$T43*Analysetool!B$3),$M43*Analysetool!B$3)+IF($N43="SL",IF($T43="",$Q43*Analysetool!B$4,$T43*Analysetool!B$4),$N43*Analysetool!B$4)+IF($O43="SL",IF($T43="",$Q43*Analysetool!B$5,$T43*Analysetool!B$5),$O43*Analysetool!B$5)+IF($P43="SL",IF($T43="",$Q43*Analysetool!B$6,$T43*Analysetool!B$6),$P43*Analysetool!B$6))-Tabel2[[#This Row],[fees (%)]]</f>
        <v>0</v>
      </c>
      <c r="AK43" s="172">
        <f>$J43*(IF($M43="SL",IF($U43="",$Q43*Analysetool!C$3,$U43*Analysetool!C$3),$M43*Analysetool!C$3)+IF($N43="SL",IF($U43="",$Q43*Analysetool!C$4,$U43*Analysetool!C$4),$N43*Analysetool!C$4)+IF($O43="SL",IF($U43="",$Q43*Analysetool!C$5,$U43*Analysetool!C$5),$O43*Analysetool!C$5)+IF($P43="SL",IF($U43="",$Q43*Analysetool!C$6,$U43*Analysetool!C$6),$P43*Analysetool!C$6))-Tabel2[[#This Row],[fees (%)]]</f>
        <v>0</v>
      </c>
      <c r="AL43" s="177">
        <f>$J43*(IF($M43="SL",IF($V43="",$Q43*Analysetool!D$3,$V43*Analysetool!D$3),$M43*Analysetool!D$3)+IF($N43="SL",IF($V43="",$Q43*Analysetool!D$4,$V43*Analysetool!D$4),$N43*Analysetool!D$4)+IF($O43="SL",IF($V43="",$Q43*Analysetool!D$5,$V43*Analysetool!D$5),$O43*Analysetool!D$5)+IF($P43="SL",IF($V43="",$Q43*Analysetool!D$6,$V43*Analysetool!D$6),$P43*Analysetool!D$6))-Tabel2[[#This Row],[fees (%)]]</f>
        <v>0</v>
      </c>
      <c r="AM43" s="177">
        <f>$J43*(IF($M43="SL",IF($W43="",$Q43*Analysetool!E$3,$W43*Analysetool!E$3),$M43*Analysetool!E$3)+IF($N43="SL",IF($W43="",$Q43*Analysetool!E$4,$W43*Analysetool!E$4),$N43*Analysetool!E$4)+IF($O43="SL",IF($W43="",$Q43*Analysetool!E$5,$W43*Analysetool!E$5),$O43*Analysetool!E$5)+IF($P43="SL",IF($W43="",$Q43*Analysetool!E$6,$W43*Analysetool!E$6),$P43*Analysetool!E$6))-Tabel2[[#This Row],[fees (%)]]</f>
        <v>0</v>
      </c>
      <c r="AN43" s="178">
        <f>$J43*(IF($M43="SL",IF($T43="",$Q43*Analysetool!F$3,$T43*Analysetool!F$3),$M43*Analysetool!F$3)+IF($N43="SL",IF($T43="",$Q43*Analysetool!F$4,$T43*Analysetool!F$4),$N43*Analysetool!F$4)+IF($O43="SL",IF($T43="",$Q43*Analysetool!F$5,$T43*Analysetool!F$5),$O43*Analysetool!F$5)+IF($P43="SL",IF($T43="",$Q43*Analysetool!F$6,$T43*Analysetool!F$6),$P43*Analysetool!F$6))-Tabel2[[#This Row],[fees (%)]]</f>
        <v>0</v>
      </c>
      <c r="AO43" s="178">
        <f>$J43*(IF($M43="SL",IF($T43="",$Q43*Analysetool!G$3,$T43*Analysetool!G$3),$M43*Analysetool!G$3)+IF($N43="SL",IF($T43="",$Q43*Analysetool!G$4,$T43*Analysetool!G$4),$N43*Analysetool!G$4)+IF($O43="SL",IF($T43="",$Q43*Analysetool!G$5,$T43*Analysetool!G$5),$O43*Analysetool!G$5)+IF($P43="SL",IF($T43="",$Q43*Analysetool!G$6,$T43*Analysetool!G$6),$P43*Analysetool!G$6))-Tabel2[[#This Row],[fees (%)]]</f>
        <v>0</v>
      </c>
      <c r="AP43" s="179">
        <f>IF(Analysetool!$H$8&lt;=$X43,Analysetool!$H$8*J43,Q43*J43)-Tabel2[[#This Row],[fees (%)]]</f>
        <v>0</v>
      </c>
      <c r="AQ43" s="174">
        <f>IF(Tabel2[[#This Row],[wick% van entry]]&lt;=Tabel2[[#This Row],[Stoploss optie 2 (%)]],Tabel2[[#This Row],[Stoploss optie 2 (%)]]*Tabel2[[#This Row],[leverage SLoptie 2]],IF(Analysetool!$I$8&lt;$X43,Analysetool!$I$8*K43,S43*K43))-Tabel2[[#This Row],[fees (%)]]</f>
        <v>0</v>
      </c>
      <c r="AR43" s="180">
        <f>IF(Q43*-1*Analysetool!$J$9&lt;=X43,Q43*-1*Analysetool!$J$9*J43,Q43*J43)-Tabel2[[#This Row],[fees (%)]]</f>
        <v>0</v>
      </c>
      <c r="AS43" s="176">
        <f>$K43*IF(Tabel2[[#This Row],[wick% van entry]]&lt;=Tabel2[[#This Row],[Stoploss optie 2 (%)]],Tabel2[[#This Row],[Stoploss optie 2 (%)]],(IF($M43="SL",IF($T43="",$S43*Analysetool!C$3,$T43*Analysetool!C$3),$M43*Analysetool!C$3)+IF($N43="SL",IF($T43="",$S43*Analysetool!C$4,$T43*Analysetool!C$4),$N43*Analysetool!C$4)+IF($O43="SL",IF($T43="",$S43*Analysetool!C$5,$T43*Analysetool!C$5),$O43*Analysetool!C$5)+IF($P43="SL",IF($T43="",$S43*Analysetool!C$6,$T43*Analysetool!C$6),$P43*Analysetool!C$6)))-Tabel2[[#This Row],[fees (%)]]</f>
        <v>0</v>
      </c>
      <c r="AV43" s="65"/>
      <c r="AW43" s="65"/>
    </row>
    <row r="44" spans="1:49" ht="14.25" customHeight="1" x14ac:dyDescent="0.35">
      <c r="A44" s="55"/>
      <c r="B44" s="56"/>
      <c r="C44" s="56"/>
      <c r="D44" s="56"/>
      <c r="E44" s="56"/>
      <c r="F44" s="57"/>
      <c r="G44" s="67"/>
      <c r="H44" s="67"/>
      <c r="I44" s="67"/>
      <c r="J44" s="58"/>
      <c r="K44" s="58"/>
      <c r="L44" s="59"/>
      <c r="M44" s="61"/>
      <c r="N44" s="63"/>
      <c r="O44" s="63"/>
      <c r="P44" s="59"/>
      <c r="Q44" s="61"/>
      <c r="R44" s="61"/>
      <c r="S44" s="61"/>
      <c r="T44" s="60"/>
      <c r="U44" s="60"/>
      <c r="V44" s="62"/>
      <c r="W44" s="62"/>
      <c r="X44" s="76"/>
      <c r="Y44" s="61"/>
      <c r="Z44" s="61">
        <f>Tabel1[[#This Row],[prijs voorbij entry (%)]]-Tabel1[[#This Row],[Fictieve Stoploss (%)]]</f>
        <v>0</v>
      </c>
      <c r="AA44" s="94"/>
      <c r="AB44" s="61"/>
      <c r="AC44" s="61"/>
      <c r="AD44" s="61"/>
      <c r="AE44" s="61"/>
      <c r="AF44" s="95"/>
      <c r="AG44" s="152">
        <f>Tabel1[[#This Row],[eindtijd]]-Tabel1[[#This Row],[starttijd]]</f>
        <v>0</v>
      </c>
      <c r="AH44" s="158"/>
      <c r="AI44" s="59"/>
      <c r="AJ44" s="171">
        <f>$J44*(IF($M44="SL",IF($T44="",$Q44*Analysetool!B$3,$T44*Analysetool!B$3),$M44*Analysetool!B$3)+IF($N44="SL",IF($T44="",$Q44*Analysetool!B$4,$T44*Analysetool!B$4),$N44*Analysetool!B$4)+IF($O44="SL",IF($T44="",$Q44*Analysetool!B$5,$T44*Analysetool!B$5),$O44*Analysetool!B$5)+IF($P44="SL",IF($T44="",$Q44*Analysetool!B$6,$T44*Analysetool!B$6),$P44*Analysetool!B$6))-Tabel2[[#This Row],[fees (%)]]</f>
        <v>0</v>
      </c>
      <c r="AK44" s="172">
        <f>$J44*(IF($M44="SL",IF($U44="",$Q44*Analysetool!C$3,$U44*Analysetool!C$3),$M44*Analysetool!C$3)+IF($N44="SL",IF($U44="",$Q44*Analysetool!C$4,$U44*Analysetool!C$4),$N44*Analysetool!C$4)+IF($O44="SL",IF($U44="",$Q44*Analysetool!C$5,$U44*Analysetool!C$5),$O44*Analysetool!C$5)+IF($P44="SL",IF($U44="",$Q44*Analysetool!C$6,$U44*Analysetool!C$6),$P44*Analysetool!C$6))-Tabel2[[#This Row],[fees (%)]]</f>
        <v>0</v>
      </c>
      <c r="AL44" s="177">
        <f>$J44*(IF($M44="SL",IF($V44="",$Q44*Analysetool!D$3,$V44*Analysetool!D$3),$M44*Analysetool!D$3)+IF($N44="SL",IF($V44="",$Q44*Analysetool!D$4,$V44*Analysetool!D$4),$N44*Analysetool!D$4)+IF($O44="SL",IF($V44="",$Q44*Analysetool!D$5,$V44*Analysetool!D$5),$O44*Analysetool!D$5)+IF($P44="SL",IF($V44="",$Q44*Analysetool!D$6,$V44*Analysetool!D$6),$P44*Analysetool!D$6))-Tabel2[[#This Row],[fees (%)]]</f>
        <v>0</v>
      </c>
      <c r="AM44" s="177">
        <f>$J44*(IF($M44="SL",IF($W44="",$Q44*Analysetool!E$3,$W44*Analysetool!E$3),$M44*Analysetool!E$3)+IF($N44="SL",IF($W44="",$Q44*Analysetool!E$4,$W44*Analysetool!E$4),$N44*Analysetool!E$4)+IF($O44="SL",IF($W44="",$Q44*Analysetool!E$5,$W44*Analysetool!E$5),$O44*Analysetool!E$5)+IF($P44="SL",IF($W44="",$Q44*Analysetool!E$6,$W44*Analysetool!E$6),$P44*Analysetool!E$6))-Tabel2[[#This Row],[fees (%)]]</f>
        <v>0</v>
      </c>
      <c r="AN44" s="178">
        <f>$J44*(IF($M44="SL",IF($T44="",$Q44*Analysetool!F$3,$T44*Analysetool!F$3),$M44*Analysetool!F$3)+IF($N44="SL",IF($T44="",$Q44*Analysetool!F$4,$T44*Analysetool!F$4),$N44*Analysetool!F$4)+IF($O44="SL",IF($T44="",$Q44*Analysetool!F$5,$T44*Analysetool!F$5),$O44*Analysetool!F$5)+IF($P44="SL",IF($T44="",$Q44*Analysetool!F$6,$T44*Analysetool!F$6),$P44*Analysetool!F$6))-Tabel2[[#This Row],[fees (%)]]</f>
        <v>0</v>
      </c>
      <c r="AO44" s="178">
        <f>$J44*(IF($M44="SL",IF($T44="",$Q44*Analysetool!G$3,$T44*Analysetool!G$3),$M44*Analysetool!G$3)+IF($N44="SL",IF($T44="",$Q44*Analysetool!G$4,$T44*Analysetool!G$4),$N44*Analysetool!G$4)+IF($O44="SL",IF($T44="",$Q44*Analysetool!G$5,$T44*Analysetool!G$5),$O44*Analysetool!G$5)+IF($P44="SL",IF($T44="",$Q44*Analysetool!G$6,$T44*Analysetool!G$6),$P44*Analysetool!G$6))-Tabel2[[#This Row],[fees (%)]]</f>
        <v>0</v>
      </c>
      <c r="AP44" s="179">
        <f>IF(Analysetool!$H$8&lt;=$X44,Analysetool!$H$8*J44,Q44*J44)-Tabel2[[#This Row],[fees (%)]]</f>
        <v>0</v>
      </c>
      <c r="AQ44" s="174">
        <f>IF(Tabel2[[#This Row],[wick% van entry]]&lt;=Tabel2[[#This Row],[Stoploss optie 2 (%)]],Tabel2[[#This Row],[Stoploss optie 2 (%)]]*Tabel2[[#This Row],[leverage SLoptie 2]],IF(Analysetool!$I$8&lt;$X44,Analysetool!$I$8*K44,S44*K44))-Tabel2[[#This Row],[fees (%)]]</f>
        <v>0</v>
      </c>
      <c r="AR44" s="180">
        <f>IF(Q44*-1*Analysetool!$J$9&lt;=X44,Q44*-1*Analysetool!$J$9*J44,Q44*J44)-Tabel2[[#This Row],[fees (%)]]</f>
        <v>0</v>
      </c>
      <c r="AS44" s="176">
        <f>$K44*IF(Tabel2[[#This Row],[wick% van entry]]&lt;=Tabel2[[#This Row],[Stoploss optie 2 (%)]],Tabel2[[#This Row],[Stoploss optie 2 (%)]],(IF($M44="SL",IF($T44="",$S44*Analysetool!C$3,$T44*Analysetool!C$3),$M44*Analysetool!C$3)+IF($N44="SL",IF($T44="",$S44*Analysetool!C$4,$T44*Analysetool!C$4),$N44*Analysetool!C$4)+IF($O44="SL",IF($T44="",$S44*Analysetool!C$5,$T44*Analysetool!C$5),$O44*Analysetool!C$5)+IF($P44="SL",IF($T44="",$S44*Analysetool!C$6,$T44*Analysetool!C$6),$P44*Analysetool!C$6)))-Tabel2[[#This Row],[fees (%)]]</f>
        <v>0</v>
      </c>
      <c r="AV44" s="65"/>
      <c r="AW44" s="65"/>
    </row>
    <row r="45" spans="1:49" ht="14.25" customHeight="1" x14ac:dyDescent="0.35">
      <c r="A45" s="55"/>
      <c r="B45" s="56"/>
      <c r="C45" s="56"/>
      <c r="D45" s="56"/>
      <c r="E45" s="56"/>
      <c r="F45" s="57"/>
      <c r="G45" s="67"/>
      <c r="H45" s="67"/>
      <c r="I45" s="67"/>
      <c r="J45" s="58"/>
      <c r="K45" s="58"/>
      <c r="L45" s="59"/>
      <c r="M45" s="61"/>
      <c r="N45" s="63"/>
      <c r="O45" s="63"/>
      <c r="P45" s="59"/>
      <c r="Q45" s="61"/>
      <c r="R45" s="61"/>
      <c r="S45" s="61"/>
      <c r="T45" s="60"/>
      <c r="U45" s="60"/>
      <c r="V45" s="62"/>
      <c r="W45" s="62"/>
      <c r="X45" s="76"/>
      <c r="Y45" s="61"/>
      <c r="Z45" s="61">
        <f>Tabel1[[#This Row],[prijs voorbij entry (%)]]-Tabel1[[#This Row],[Fictieve Stoploss (%)]]</f>
        <v>0</v>
      </c>
      <c r="AA45" s="94"/>
      <c r="AB45" s="61"/>
      <c r="AC45" s="61"/>
      <c r="AD45" s="61"/>
      <c r="AE45" s="61"/>
      <c r="AF45" s="95"/>
      <c r="AG45" s="152">
        <f>Tabel1[[#This Row],[eindtijd]]-Tabel1[[#This Row],[starttijd]]</f>
        <v>0</v>
      </c>
      <c r="AH45" s="158"/>
      <c r="AI45" s="59"/>
      <c r="AJ45" s="171">
        <f>$J45*(IF($M45="SL",IF($T45="",$Q45*Analysetool!B$3,$T45*Analysetool!B$3),$M45*Analysetool!B$3)+IF($N45="SL",IF($T45="",$Q45*Analysetool!B$4,$T45*Analysetool!B$4),$N45*Analysetool!B$4)+IF($O45="SL",IF($T45="",$Q45*Analysetool!B$5,$T45*Analysetool!B$5),$O45*Analysetool!B$5)+IF($P45="SL",IF($T45="",$Q45*Analysetool!B$6,$T45*Analysetool!B$6),$P45*Analysetool!B$6))-Tabel2[[#This Row],[fees (%)]]</f>
        <v>0</v>
      </c>
      <c r="AK45" s="172">
        <f>$J45*(IF($M45="SL",IF($U45="",$Q45*Analysetool!C$3,$U45*Analysetool!C$3),$M45*Analysetool!C$3)+IF($N45="SL",IF($U45="",$Q45*Analysetool!C$4,$U45*Analysetool!C$4),$N45*Analysetool!C$4)+IF($O45="SL",IF($U45="",$Q45*Analysetool!C$5,$U45*Analysetool!C$5),$O45*Analysetool!C$5)+IF($P45="SL",IF($U45="",$Q45*Analysetool!C$6,$U45*Analysetool!C$6),$P45*Analysetool!C$6))-Tabel2[[#This Row],[fees (%)]]</f>
        <v>0</v>
      </c>
      <c r="AL45" s="177">
        <f>$J45*(IF($M45="SL",IF($V45="",$Q45*Analysetool!D$3,$V45*Analysetool!D$3),$M45*Analysetool!D$3)+IF($N45="SL",IF($V45="",$Q45*Analysetool!D$4,$V45*Analysetool!D$4),$N45*Analysetool!D$4)+IF($O45="SL",IF($V45="",$Q45*Analysetool!D$5,$V45*Analysetool!D$5),$O45*Analysetool!D$5)+IF($P45="SL",IF($V45="",$Q45*Analysetool!D$6,$V45*Analysetool!D$6),$P45*Analysetool!D$6))-Tabel2[[#This Row],[fees (%)]]</f>
        <v>0</v>
      </c>
      <c r="AM45" s="177">
        <f>$J45*(IF($M45="SL",IF($W45="",$Q45*Analysetool!E$3,$W45*Analysetool!E$3),$M45*Analysetool!E$3)+IF($N45="SL",IF($W45="",$Q45*Analysetool!E$4,$W45*Analysetool!E$4),$N45*Analysetool!E$4)+IF($O45="SL",IF($W45="",$Q45*Analysetool!E$5,$W45*Analysetool!E$5),$O45*Analysetool!E$5)+IF($P45="SL",IF($W45="",$Q45*Analysetool!E$6,$W45*Analysetool!E$6),$P45*Analysetool!E$6))-Tabel2[[#This Row],[fees (%)]]</f>
        <v>0</v>
      </c>
      <c r="AN45" s="178">
        <f>$J45*(IF($M45="SL",IF($T45="",$Q45*Analysetool!F$3,$T45*Analysetool!F$3),$M45*Analysetool!F$3)+IF($N45="SL",IF($T45="",$Q45*Analysetool!F$4,$T45*Analysetool!F$4),$N45*Analysetool!F$4)+IF($O45="SL",IF($T45="",$Q45*Analysetool!F$5,$T45*Analysetool!F$5),$O45*Analysetool!F$5)+IF($P45="SL",IF($T45="",$Q45*Analysetool!F$6,$T45*Analysetool!F$6),$P45*Analysetool!F$6))-Tabel2[[#This Row],[fees (%)]]</f>
        <v>0</v>
      </c>
      <c r="AO45" s="178">
        <f>$J45*(IF($M45="SL",IF($T45="",$Q45*Analysetool!G$3,$T45*Analysetool!G$3),$M45*Analysetool!G$3)+IF($N45="SL",IF($T45="",$Q45*Analysetool!G$4,$T45*Analysetool!G$4),$N45*Analysetool!G$4)+IF($O45="SL",IF($T45="",$Q45*Analysetool!G$5,$T45*Analysetool!G$5),$O45*Analysetool!G$5)+IF($P45="SL",IF($T45="",$Q45*Analysetool!G$6,$T45*Analysetool!G$6),$P45*Analysetool!G$6))-Tabel2[[#This Row],[fees (%)]]</f>
        <v>0</v>
      </c>
      <c r="AP45" s="179">
        <f>IF(Analysetool!$H$8&lt;=$X45,Analysetool!$H$8*J45,Q45*J45)-Tabel2[[#This Row],[fees (%)]]</f>
        <v>0</v>
      </c>
      <c r="AQ45" s="174">
        <f>IF(Tabel2[[#This Row],[wick% van entry]]&lt;=Tabel2[[#This Row],[Stoploss optie 2 (%)]],Tabel2[[#This Row],[Stoploss optie 2 (%)]]*Tabel2[[#This Row],[leverage SLoptie 2]],IF(Analysetool!$I$8&lt;$X45,Analysetool!$I$8*K45,S45*K45))-Tabel2[[#This Row],[fees (%)]]</f>
        <v>0</v>
      </c>
      <c r="AR45" s="180">
        <f>IF(Q45*-1*Analysetool!$J$9&lt;=X45,Q45*-1*Analysetool!$J$9*J45,Q45*J45)-Tabel2[[#This Row],[fees (%)]]</f>
        <v>0</v>
      </c>
      <c r="AS45" s="176">
        <f>$K45*IF(Tabel2[[#This Row],[wick% van entry]]&lt;=Tabel2[[#This Row],[Stoploss optie 2 (%)]],Tabel2[[#This Row],[Stoploss optie 2 (%)]],(IF($M45="SL",IF($T45="",$S45*Analysetool!C$3,$T45*Analysetool!C$3),$M45*Analysetool!C$3)+IF($N45="SL",IF($T45="",$S45*Analysetool!C$4,$T45*Analysetool!C$4),$N45*Analysetool!C$4)+IF($O45="SL",IF($T45="",$S45*Analysetool!C$5,$T45*Analysetool!C$5),$O45*Analysetool!C$5)+IF($P45="SL",IF($T45="",$S45*Analysetool!C$6,$T45*Analysetool!C$6),$P45*Analysetool!C$6)))-Tabel2[[#This Row],[fees (%)]]</f>
        <v>0</v>
      </c>
      <c r="AV45" s="65"/>
      <c r="AW45" s="65"/>
    </row>
    <row r="46" spans="1:49" ht="14.25" customHeight="1" x14ac:dyDescent="0.35">
      <c r="A46" s="55"/>
      <c r="B46" s="56"/>
      <c r="C46" s="56"/>
      <c r="D46" s="56"/>
      <c r="E46" s="56"/>
      <c r="F46" s="57"/>
      <c r="G46" s="67"/>
      <c r="H46" s="67"/>
      <c r="I46" s="67"/>
      <c r="J46" s="58"/>
      <c r="K46" s="58"/>
      <c r="L46" s="59"/>
      <c r="M46" s="61"/>
      <c r="N46" s="63"/>
      <c r="O46" s="63"/>
      <c r="P46" s="59"/>
      <c r="Q46" s="61"/>
      <c r="R46" s="61"/>
      <c r="S46" s="61"/>
      <c r="T46" s="60"/>
      <c r="U46" s="60"/>
      <c r="V46" s="62"/>
      <c r="W46" s="62"/>
      <c r="X46" s="76"/>
      <c r="Y46" s="61"/>
      <c r="Z46" s="61">
        <f>Tabel1[[#This Row],[prijs voorbij entry (%)]]-Tabel1[[#This Row],[Fictieve Stoploss (%)]]</f>
        <v>0</v>
      </c>
      <c r="AA46" s="94"/>
      <c r="AB46" s="61"/>
      <c r="AC46" s="61"/>
      <c r="AD46" s="61"/>
      <c r="AE46" s="61"/>
      <c r="AF46" s="95"/>
      <c r="AG46" s="152">
        <f>Tabel1[[#This Row],[eindtijd]]-Tabel1[[#This Row],[starttijd]]</f>
        <v>0</v>
      </c>
      <c r="AH46" s="158"/>
      <c r="AI46" s="59"/>
      <c r="AJ46" s="171">
        <f>$J46*(IF($M46="SL",IF($T46="",$Q46*Analysetool!B$3,$T46*Analysetool!B$3),$M46*Analysetool!B$3)+IF($N46="SL",IF($T46="",$Q46*Analysetool!B$4,$T46*Analysetool!B$4),$N46*Analysetool!B$4)+IF($O46="SL",IF($T46="",$Q46*Analysetool!B$5,$T46*Analysetool!B$5),$O46*Analysetool!B$5)+IF($P46="SL",IF($T46="",$Q46*Analysetool!B$6,$T46*Analysetool!B$6),$P46*Analysetool!B$6))-Tabel2[[#This Row],[fees (%)]]</f>
        <v>0</v>
      </c>
      <c r="AK46" s="172">
        <f>$J46*(IF($M46="SL",IF($U46="",$Q46*Analysetool!C$3,$U46*Analysetool!C$3),$M46*Analysetool!C$3)+IF($N46="SL",IF($U46="",$Q46*Analysetool!C$4,$U46*Analysetool!C$4),$N46*Analysetool!C$4)+IF($O46="SL",IF($U46="",$Q46*Analysetool!C$5,$U46*Analysetool!C$5),$O46*Analysetool!C$5)+IF($P46="SL",IF($U46="",$Q46*Analysetool!C$6,$U46*Analysetool!C$6),$P46*Analysetool!C$6))-Tabel2[[#This Row],[fees (%)]]</f>
        <v>0</v>
      </c>
      <c r="AL46" s="177">
        <f>$J46*(IF($M46="SL",IF($V46="",$Q46*Analysetool!D$3,$V46*Analysetool!D$3),$M46*Analysetool!D$3)+IF($N46="SL",IF($V46="",$Q46*Analysetool!D$4,$V46*Analysetool!D$4),$N46*Analysetool!D$4)+IF($O46="SL",IF($V46="",$Q46*Analysetool!D$5,$V46*Analysetool!D$5),$O46*Analysetool!D$5)+IF($P46="SL",IF($V46="",$Q46*Analysetool!D$6,$V46*Analysetool!D$6),$P46*Analysetool!D$6))-Tabel2[[#This Row],[fees (%)]]</f>
        <v>0</v>
      </c>
      <c r="AM46" s="177">
        <f>$J46*(IF($M46="SL",IF($W46="",$Q46*Analysetool!E$3,$W46*Analysetool!E$3),$M46*Analysetool!E$3)+IF($N46="SL",IF($W46="",$Q46*Analysetool!E$4,$W46*Analysetool!E$4),$N46*Analysetool!E$4)+IF($O46="SL",IF($W46="",$Q46*Analysetool!E$5,$W46*Analysetool!E$5),$O46*Analysetool!E$5)+IF($P46="SL",IF($W46="",$Q46*Analysetool!E$6,$W46*Analysetool!E$6),$P46*Analysetool!E$6))-Tabel2[[#This Row],[fees (%)]]</f>
        <v>0</v>
      </c>
      <c r="AN46" s="178">
        <f>$J46*(IF($M46="SL",IF($T46="",$Q46*Analysetool!F$3,$T46*Analysetool!F$3),$M46*Analysetool!F$3)+IF($N46="SL",IF($T46="",$Q46*Analysetool!F$4,$T46*Analysetool!F$4),$N46*Analysetool!F$4)+IF($O46="SL",IF($T46="",$Q46*Analysetool!F$5,$T46*Analysetool!F$5),$O46*Analysetool!F$5)+IF($P46="SL",IF($T46="",$Q46*Analysetool!F$6,$T46*Analysetool!F$6),$P46*Analysetool!F$6))-Tabel2[[#This Row],[fees (%)]]</f>
        <v>0</v>
      </c>
      <c r="AO46" s="178">
        <f>$J46*(IF($M46="SL",IF($T46="",$Q46*Analysetool!G$3,$T46*Analysetool!G$3),$M46*Analysetool!G$3)+IF($N46="SL",IF($T46="",$Q46*Analysetool!G$4,$T46*Analysetool!G$4),$N46*Analysetool!G$4)+IF($O46="SL",IF($T46="",$Q46*Analysetool!G$5,$T46*Analysetool!G$5),$O46*Analysetool!G$5)+IF($P46="SL",IF($T46="",$Q46*Analysetool!G$6,$T46*Analysetool!G$6),$P46*Analysetool!G$6))-Tabel2[[#This Row],[fees (%)]]</f>
        <v>0</v>
      </c>
      <c r="AP46" s="179">
        <f>IF(Analysetool!$H$8&lt;=$X46,Analysetool!$H$8*J46,Q46*J46)-Tabel2[[#This Row],[fees (%)]]</f>
        <v>0</v>
      </c>
      <c r="AQ46" s="174">
        <f>IF(Tabel2[[#This Row],[wick% van entry]]&lt;=Tabel2[[#This Row],[Stoploss optie 2 (%)]],Tabel2[[#This Row],[Stoploss optie 2 (%)]]*Tabel2[[#This Row],[leverage SLoptie 2]],IF(Analysetool!$I$8&lt;$X46,Analysetool!$I$8*K46,S46*K46))-Tabel2[[#This Row],[fees (%)]]</f>
        <v>0</v>
      </c>
      <c r="AR46" s="180">
        <f>IF(Q46*-1*Analysetool!$J$9&lt;=X46,Q46*-1*Analysetool!$J$9*J46,Q46*J46)-Tabel2[[#This Row],[fees (%)]]</f>
        <v>0</v>
      </c>
      <c r="AS46" s="176">
        <f>$K46*IF(Tabel2[[#This Row],[wick% van entry]]&lt;=Tabel2[[#This Row],[Stoploss optie 2 (%)]],Tabel2[[#This Row],[Stoploss optie 2 (%)]],(IF($M46="SL",IF($T46="",$S46*Analysetool!C$3,$T46*Analysetool!C$3),$M46*Analysetool!C$3)+IF($N46="SL",IF($T46="",$S46*Analysetool!C$4,$T46*Analysetool!C$4),$N46*Analysetool!C$4)+IF($O46="SL",IF($T46="",$S46*Analysetool!C$5,$T46*Analysetool!C$5),$O46*Analysetool!C$5)+IF($P46="SL",IF($T46="",$S46*Analysetool!C$6,$T46*Analysetool!C$6),$P46*Analysetool!C$6)))-Tabel2[[#This Row],[fees (%)]]</f>
        <v>0</v>
      </c>
      <c r="AV46" s="65"/>
      <c r="AW46" s="65"/>
    </row>
    <row r="47" spans="1:49" ht="14.25" customHeight="1" x14ac:dyDescent="0.35">
      <c r="A47" s="55"/>
      <c r="B47" s="56"/>
      <c r="C47" s="56"/>
      <c r="D47" s="56"/>
      <c r="E47" s="56"/>
      <c r="F47" s="57"/>
      <c r="G47" s="67"/>
      <c r="H47" s="67"/>
      <c r="I47" s="67"/>
      <c r="J47" s="58"/>
      <c r="K47" s="58"/>
      <c r="L47" s="59"/>
      <c r="M47" s="61"/>
      <c r="N47" s="63"/>
      <c r="O47" s="63"/>
      <c r="P47" s="59"/>
      <c r="Q47" s="61"/>
      <c r="R47" s="61"/>
      <c r="S47" s="61"/>
      <c r="T47" s="60"/>
      <c r="U47" s="60"/>
      <c r="V47" s="62"/>
      <c r="W47" s="62"/>
      <c r="X47" s="76"/>
      <c r="Y47" s="61"/>
      <c r="Z47" s="61">
        <f>Tabel1[[#This Row],[prijs voorbij entry (%)]]-Tabel1[[#This Row],[Fictieve Stoploss (%)]]</f>
        <v>0</v>
      </c>
      <c r="AA47" s="94"/>
      <c r="AB47" s="61"/>
      <c r="AC47" s="61"/>
      <c r="AD47" s="61"/>
      <c r="AE47" s="61"/>
      <c r="AF47" s="95"/>
      <c r="AG47" s="152">
        <f>Tabel1[[#This Row],[eindtijd]]-Tabel1[[#This Row],[starttijd]]</f>
        <v>0</v>
      </c>
      <c r="AH47" s="158"/>
      <c r="AI47" s="59"/>
      <c r="AJ47" s="171">
        <f>$J47*(IF($M47="SL",IF($T47="",$Q47*Analysetool!B$3,$T47*Analysetool!B$3),$M47*Analysetool!B$3)+IF($N47="SL",IF($T47="",$Q47*Analysetool!B$4,$T47*Analysetool!B$4),$N47*Analysetool!B$4)+IF($O47="SL",IF($T47="",$Q47*Analysetool!B$5,$T47*Analysetool!B$5),$O47*Analysetool!B$5)+IF($P47="SL",IF($T47="",$Q47*Analysetool!B$6,$T47*Analysetool!B$6),$P47*Analysetool!B$6))-Tabel2[[#This Row],[fees (%)]]</f>
        <v>0</v>
      </c>
      <c r="AK47" s="172">
        <f>$J47*(IF($M47="SL",IF($U47="",$Q47*Analysetool!C$3,$U47*Analysetool!C$3),$M47*Analysetool!C$3)+IF($N47="SL",IF($U47="",$Q47*Analysetool!C$4,$U47*Analysetool!C$4),$N47*Analysetool!C$4)+IF($O47="SL",IF($U47="",$Q47*Analysetool!C$5,$U47*Analysetool!C$5),$O47*Analysetool!C$5)+IF($P47="SL",IF($U47="",$Q47*Analysetool!C$6,$U47*Analysetool!C$6),$P47*Analysetool!C$6))-Tabel2[[#This Row],[fees (%)]]</f>
        <v>0</v>
      </c>
      <c r="AL47" s="177">
        <f>$J47*(IF($M47="SL",IF($V47="",$Q47*Analysetool!D$3,$V47*Analysetool!D$3),$M47*Analysetool!D$3)+IF($N47="SL",IF($V47="",$Q47*Analysetool!D$4,$V47*Analysetool!D$4),$N47*Analysetool!D$4)+IF($O47="SL",IF($V47="",$Q47*Analysetool!D$5,$V47*Analysetool!D$5),$O47*Analysetool!D$5)+IF($P47="SL",IF($V47="",$Q47*Analysetool!D$6,$V47*Analysetool!D$6),$P47*Analysetool!D$6))-Tabel2[[#This Row],[fees (%)]]</f>
        <v>0</v>
      </c>
      <c r="AM47" s="177">
        <f>$J47*(IF($M47="SL",IF($W47="",$Q47*Analysetool!E$3,$W47*Analysetool!E$3),$M47*Analysetool!E$3)+IF($N47="SL",IF($W47="",$Q47*Analysetool!E$4,$W47*Analysetool!E$4),$N47*Analysetool!E$4)+IF($O47="SL",IF($W47="",$Q47*Analysetool!E$5,$W47*Analysetool!E$5),$O47*Analysetool!E$5)+IF($P47="SL",IF($W47="",$Q47*Analysetool!E$6,$W47*Analysetool!E$6),$P47*Analysetool!E$6))-Tabel2[[#This Row],[fees (%)]]</f>
        <v>0</v>
      </c>
      <c r="AN47" s="178">
        <f>$J47*(IF($M47="SL",IF($T47="",$Q47*Analysetool!F$3,$T47*Analysetool!F$3),$M47*Analysetool!F$3)+IF($N47="SL",IF($T47="",$Q47*Analysetool!F$4,$T47*Analysetool!F$4),$N47*Analysetool!F$4)+IF($O47="SL",IF($T47="",$Q47*Analysetool!F$5,$T47*Analysetool!F$5),$O47*Analysetool!F$5)+IF($P47="SL",IF($T47="",$Q47*Analysetool!F$6,$T47*Analysetool!F$6),$P47*Analysetool!F$6))-Tabel2[[#This Row],[fees (%)]]</f>
        <v>0</v>
      </c>
      <c r="AO47" s="178">
        <f>$J47*(IF($M47="SL",IF($T47="",$Q47*Analysetool!G$3,$T47*Analysetool!G$3),$M47*Analysetool!G$3)+IF($N47="SL",IF($T47="",$Q47*Analysetool!G$4,$T47*Analysetool!G$4),$N47*Analysetool!G$4)+IF($O47="SL",IF($T47="",$Q47*Analysetool!G$5,$T47*Analysetool!G$5),$O47*Analysetool!G$5)+IF($P47="SL",IF($T47="",$Q47*Analysetool!G$6,$T47*Analysetool!G$6),$P47*Analysetool!G$6))-Tabel2[[#This Row],[fees (%)]]</f>
        <v>0</v>
      </c>
      <c r="AP47" s="179">
        <f>IF(Analysetool!$H$8&lt;=$X47,Analysetool!$H$8*J47,Q47*J47)-Tabel2[[#This Row],[fees (%)]]</f>
        <v>0</v>
      </c>
      <c r="AQ47" s="174">
        <f>IF(Tabel2[[#This Row],[wick% van entry]]&lt;=Tabel2[[#This Row],[Stoploss optie 2 (%)]],Tabel2[[#This Row],[Stoploss optie 2 (%)]]*Tabel2[[#This Row],[leverage SLoptie 2]],IF(Analysetool!$I$8&lt;$X47,Analysetool!$I$8*K47,S47*K47))-Tabel2[[#This Row],[fees (%)]]</f>
        <v>0</v>
      </c>
      <c r="AR47" s="180">
        <f>IF(Q47*-1*Analysetool!$J$9&lt;=X47,Q47*-1*Analysetool!$J$9*J47,Q47*J47)-Tabel2[[#This Row],[fees (%)]]</f>
        <v>0</v>
      </c>
      <c r="AS47" s="176">
        <f>$K47*IF(Tabel2[[#This Row],[wick% van entry]]&lt;=Tabel2[[#This Row],[Stoploss optie 2 (%)]],Tabel2[[#This Row],[Stoploss optie 2 (%)]],(IF($M47="SL",IF($T47="",$S47*Analysetool!C$3,$T47*Analysetool!C$3),$M47*Analysetool!C$3)+IF($N47="SL",IF($T47="",$S47*Analysetool!C$4,$T47*Analysetool!C$4),$N47*Analysetool!C$4)+IF($O47="SL",IF($T47="",$S47*Analysetool!C$5,$T47*Analysetool!C$5),$O47*Analysetool!C$5)+IF($P47="SL",IF($T47="",$S47*Analysetool!C$6,$T47*Analysetool!C$6),$P47*Analysetool!C$6)))-Tabel2[[#This Row],[fees (%)]]</f>
        <v>0</v>
      </c>
      <c r="AV47" s="65"/>
      <c r="AW47" s="65"/>
    </row>
    <row r="48" spans="1:49" ht="14.25" customHeight="1" x14ac:dyDescent="0.35">
      <c r="A48" s="55"/>
      <c r="B48" s="56"/>
      <c r="C48" s="56"/>
      <c r="D48" s="56"/>
      <c r="E48" s="56"/>
      <c r="F48" s="57"/>
      <c r="G48" s="67"/>
      <c r="H48" s="67"/>
      <c r="I48" s="67"/>
      <c r="J48" s="58"/>
      <c r="K48" s="58"/>
      <c r="L48" s="59"/>
      <c r="M48" s="61"/>
      <c r="N48" s="63"/>
      <c r="O48" s="63"/>
      <c r="P48" s="59"/>
      <c r="Q48" s="61"/>
      <c r="R48" s="61"/>
      <c r="S48" s="61"/>
      <c r="T48" s="60"/>
      <c r="U48" s="60"/>
      <c r="V48" s="62"/>
      <c r="W48" s="62"/>
      <c r="X48" s="76"/>
      <c r="Y48" s="61"/>
      <c r="Z48" s="61">
        <f>Tabel1[[#This Row],[prijs voorbij entry (%)]]-Tabel1[[#This Row],[Fictieve Stoploss (%)]]</f>
        <v>0</v>
      </c>
      <c r="AA48" s="94"/>
      <c r="AB48" s="61"/>
      <c r="AC48" s="61"/>
      <c r="AD48" s="61"/>
      <c r="AE48" s="61"/>
      <c r="AF48" s="95"/>
      <c r="AG48" s="152">
        <f>Tabel1[[#This Row],[eindtijd]]-Tabel1[[#This Row],[starttijd]]</f>
        <v>0</v>
      </c>
      <c r="AH48" s="158"/>
      <c r="AI48" s="59"/>
      <c r="AJ48" s="171">
        <f>$J48*(IF($M48="SL",IF($T48="",$Q48*Analysetool!B$3,$T48*Analysetool!B$3),$M48*Analysetool!B$3)+IF($N48="SL",IF($T48="",$Q48*Analysetool!B$4,$T48*Analysetool!B$4),$N48*Analysetool!B$4)+IF($O48="SL",IF($T48="",$Q48*Analysetool!B$5,$T48*Analysetool!B$5),$O48*Analysetool!B$5)+IF($P48="SL",IF($T48="",$Q48*Analysetool!B$6,$T48*Analysetool!B$6),$P48*Analysetool!B$6))-Tabel2[[#This Row],[fees (%)]]</f>
        <v>0</v>
      </c>
      <c r="AK48" s="172">
        <f>$J48*(IF($M48="SL",IF($U48="",$Q48*Analysetool!C$3,$U48*Analysetool!C$3),$M48*Analysetool!C$3)+IF($N48="SL",IF($U48="",$Q48*Analysetool!C$4,$U48*Analysetool!C$4),$N48*Analysetool!C$4)+IF($O48="SL",IF($U48="",$Q48*Analysetool!C$5,$U48*Analysetool!C$5),$O48*Analysetool!C$5)+IF($P48="SL",IF($U48="",$Q48*Analysetool!C$6,$U48*Analysetool!C$6),$P48*Analysetool!C$6))-Tabel2[[#This Row],[fees (%)]]</f>
        <v>0</v>
      </c>
      <c r="AL48" s="177">
        <f>$J48*(IF($M48="SL",IF($V48="",$Q48*Analysetool!D$3,$V48*Analysetool!D$3),$M48*Analysetool!D$3)+IF($N48="SL",IF($V48="",$Q48*Analysetool!D$4,$V48*Analysetool!D$4),$N48*Analysetool!D$4)+IF($O48="SL",IF($V48="",$Q48*Analysetool!D$5,$V48*Analysetool!D$5),$O48*Analysetool!D$5)+IF($P48="SL",IF($V48="",$Q48*Analysetool!D$6,$V48*Analysetool!D$6),$P48*Analysetool!D$6))-Tabel2[[#This Row],[fees (%)]]</f>
        <v>0</v>
      </c>
      <c r="AM48" s="177">
        <f>$J48*(IF($M48="SL",IF($W48="",$Q48*Analysetool!E$3,$W48*Analysetool!E$3),$M48*Analysetool!E$3)+IF($N48="SL",IF($W48="",$Q48*Analysetool!E$4,$W48*Analysetool!E$4),$N48*Analysetool!E$4)+IF($O48="SL",IF($W48="",$Q48*Analysetool!E$5,$W48*Analysetool!E$5),$O48*Analysetool!E$5)+IF($P48="SL",IF($W48="",$Q48*Analysetool!E$6,$W48*Analysetool!E$6),$P48*Analysetool!E$6))-Tabel2[[#This Row],[fees (%)]]</f>
        <v>0</v>
      </c>
      <c r="AN48" s="178">
        <f>$J48*(IF($M48="SL",IF($T48="",$Q48*Analysetool!F$3,$T48*Analysetool!F$3),$M48*Analysetool!F$3)+IF($N48="SL",IF($T48="",$Q48*Analysetool!F$4,$T48*Analysetool!F$4),$N48*Analysetool!F$4)+IF($O48="SL",IF($T48="",$Q48*Analysetool!F$5,$T48*Analysetool!F$5),$O48*Analysetool!F$5)+IF($P48="SL",IF($T48="",$Q48*Analysetool!F$6,$T48*Analysetool!F$6),$P48*Analysetool!F$6))-Tabel2[[#This Row],[fees (%)]]</f>
        <v>0</v>
      </c>
      <c r="AO48" s="178">
        <f>$J48*(IF($M48="SL",IF($T48="",$Q48*Analysetool!G$3,$T48*Analysetool!G$3),$M48*Analysetool!G$3)+IF($N48="SL",IF($T48="",$Q48*Analysetool!G$4,$T48*Analysetool!G$4),$N48*Analysetool!G$4)+IF($O48="SL",IF($T48="",$Q48*Analysetool!G$5,$T48*Analysetool!G$5),$O48*Analysetool!G$5)+IF($P48="SL",IF($T48="",$Q48*Analysetool!G$6,$T48*Analysetool!G$6),$P48*Analysetool!G$6))-Tabel2[[#This Row],[fees (%)]]</f>
        <v>0</v>
      </c>
      <c r="AP48" s="179">
        <f>IF(Analysetool!$H$8&lt;=$X48,Analysetool!$H$8*J48,Q48*J48)-Tabel2[[#This Row],[fees (%)]]</f>
        <v>0</v>
      </c>
      <c r="AQ48" s="174">
        <f>IF(Tabel2[[#This Row],[wick% van entry]]&lt;=Tabel2[[#This Row],[Stoploss optie 2 (%)]],Tabel2[[#This Row],[Stoploss optie 2 (%)]]*Tabel2[[#This Row],[leverage SLoptie 2]],IF(Analysetool!$I$8&lt;$X48,Analysetool!$I$8*K48,S48*K48))-Tabel2[[#This Row],[fees (%)]]</f>
        <v>0</v>
      </c>
      <c r="AR48" s="180">
        <f>IF(Q48*-1*Analysetool!$J$9&lt;=X48,Q48*-1*Analysetool!$J$9*J48,Q48*J48)-Tabel2[[#This Row],[fees (%)]]</f>
        <v>0</v>
      </c>
      <c r="AS48" s="176">
        <f>$K48*IF(Tabel2[[#This Row],[wick% van entry]]&lt;=Tabel2[[#This Row],[Stoploss optie 2 (%)]],Tabel2[[#This Row],[Stoploss optie 2 (%)]],(IF($M48="SL",IF($T48="",$S48*Analysetool!C$3,$T48*Analysetool!C$3),$M48*Analysetool!C$3)+IF($N48="SL",IF($T48="",$S48*Analysetool!C$4,$T48*Analysetool!C$4),$N48*Analysetool!C$4)+IF($O48="SL",IF($T48="",$S48*Analysetool!C$5,$T48*Analysetool!C$5),$O48*Analysetool!C$5)+IF($P48="SL",IF($T48="",$S48*Analysetool!C$6,$T48*Analysetool!C$6),$P48*Analysetool!C$6)))-Tabel2[[#This Row],[fees (%)]]</f>
        <v>0</v>
      </c>
      <c r="AV48" s="65"/>
      <c r="AW48" s="65"/>
    </row>
    <row r="49" spans="1:49" ht="14.25" customHeight="1" x14ac:dyDescent="0.35">
      <c r="A49" s="55"/>
      <c r="B49" s="56"/>
      <c r="C49" s="56"/>
      <c r="D49" s="56"/>
      <c r="E49" s="56"/>
      <c r="F49" s="57"/>
      <c r="G49" s="67"/>
      <c r="H49" s="67"/>
      <c r="I49" s="67"/>
      <c r="J49" s="58"/>
      <c r="K49" s="58"/>
      <c r="L49" s="59"/>
      <c r="M49" s="61"/>
      <c r="N49" s="63"/>
      <c r="O49" s="63"/>
      <c r="P49" s="59"/>
      <c r="Q49" s="61"/>
      <c r="R49" s="61"/>
      <c r="S49" s="61"/>
      <c r="T49" s="60"/>
      <c r="U49" s="60"/>
      <c r="V49" s="62"/>
      <c r="W49" s="62"/>
      <c r="X49" s="76"/>
      <c r="Y49" s="61"/>
      <c r="Z49" s="61">
        <f>Tabel1[[#This Row],[prijs voorbij entry (%)]]-Tabel1[[#This Row],[Fictieve Stoploss (%)]]</f>
        <v>0</v>
      </c>
      <c r="AA49" s="94"/>
      <c r="AB49" s="61"/>
      <c r="AC49" s="61"/>
      <c r="AD49" s="61"/>
      <c r="AE49" s="61"/>
      <c r="AF49" s="95"/>
      <c r="AG49" s="152">
        <f>Tabel1[[#This Row],[eindtijd]]-Tabel1[[#This Row],[starttijd]]</f>
        <v>0</v>
      </c>
      <c r="AH49" s="158"/>
      <c r="AI49" s="59"/>
      <c r="AJ49" s="171">
        <f>$J49*(IF($M49="SL",IF($T49="",$Q49*Analysetool!B$3,$T49*Analysetool!B$3),$M49*Analysetool!B$3)+IF($N49="SL",IF($T49="",$Q49*Analysetool!B$4,$T49*Analysetool!B$4),$N49*Analysetool!B$4)+IF($O49="SL",IF($T49="",$Q49*Analysetool!B$5,$T49*Analysetool!B$5),$O49*Analysetool!B$5)+IF($P49="SL",IF($T49="",$Q49*Analysetool!B$6,$T49*Analysetool!B$6),$P49*Analysetool!B$6))-Tabel2[[#This Row],[fees (%)]]</f>
        <v>0</v>
      </c>
      <c r="AK49" s="172">
        <f>$J49*(IF($M49="SL",IF($U49="",$Q49*Analysetool!C$3,$U49*Analysetool!C$3),$M49*Analysetool!C$3)+IF($N49="SL",IF($U49="",$Q49*Analysetool!C$4,$U49*Analysetool!C$4),$N49*Analysetool!C$4)+IF($O49="SL",IF($U49="",$Q49*Analysetool!C$5,$U49*Analysetool!C$5),$O49*Analysetool!C$5)+IF($P49="SL",IF($U49="",$Q49*Analysetool!C$6,$U49*Analysetool!C$6),$P49*Analysetool!C$6))-Tabel2[[#This Row],[fees (%)]]</f>
        <v>0</v>
      </c>
      <c r="AL49" s="177">
        <f>$J49*(IF($M49="SL",IF($V49="",$Q49*Analysetool!D$3,$V49*Analysetool!D$3),$M49*Analysetool!D$3)+IF($N49="SL",IF($V49="",$Q49*Analysetool!D$4,$V49*Analysetool!D$4),$N49*Analysetool!D$4)+IF($O49="SL",IF($V49="",$Q49*Analysetool!D$5,$V49*Analysetool!D$5),$O49*Analysetool!D$5)+IF($P49="SL",IF($V49="",$Q49*Analysetool!D$6,$V49*Analysetool!D$6),$P49*Analysetool!D$6))-Tabel2[[#This Row],[fees (%)]]</f>
        <v>0</v>
      </c>
      <c r="AM49" s="177">
        <f>$J49*(IF($M49="SL",IF($W49="",$Q49*Analysetool!E$3,$W49*Analysetool!E$3),$M49*Analysetool!E$3)+IF($N49="SL",IF($W49="",$Q49*Analysetool!E$4,$W49*Analysetool!E$4),$N49*Analysetool!E$4)+IF($O49="SL",IF($W49="",$Q49*Analysetool!E$5,$W49*Analysetool!E$5),$O49*Analysetool!E$5)+IF($P49="SL",IF($W49="",$Q49*Analysetool!E$6,$W49*Analysetool!E$6),$P49*Analysetool!E$6))-Tabel2[[#This Row],[fees (%)]]</f>
        <v>0</v>
      </c>
      <c r="AN49" s="178">
        <f>$J49*(IF($M49="SL",IF($T49="",$Q49*Analysetool!F$3,$T49*Analysetool!F$3),$M49*Analysetool!F$3)+IF($N49="SL",IF($T49="",$Q49*Analysetool!F$4,$T49*Analysetool!F$4),$N49*Analysetool!F$4)+IF($O49="SL",IF($T49="",$Q49*Analysetool!F$5,$T49*Analysetool!F$5),$O49*Analysetool!F$5)+IF($P49="SL",IF($T49="",$Q49*Analysetool!F$6,$T49*Analysetool!F$6),$P49*Analysetool!F$6))-Tabel2[[#This Row],[fees (%)]]</f>
        <v>0</v>
      </c>
      <c r="AO49" s="178">
        <f>$J49*(IF($M49="SL",IF($T49="",$Q49*Analysetool!G$3,$T49*Analysetool!G$3),$M49*Analysetool!G$3)+IF($N49="SL",IF($T49="",$Q49*Analysetool!G$4,$T49*Analysetool!G$4),$N49*Analysetool!G$4)+IF($O49="SL",IF($T49="",$Q49*Analysetool!G$5,$T49*Analysetool!G$5),$O49*Analysetool!G$5)+IF($P49="SL",IF($T49="",$Q49*Analysetool!G$6,$T49*Analysetool!G$6),$P49*Analysetool!G$6))-Tabel2[[#This Row],[fees (%)]]</f>
        <v>0</v>
      </c>
      <c r="AP49" s="179">
        <f>IF(Analysetool!$H$8&lt;=$X49,Analysetool!$H$8*J49,Q49*J49)-Tabel2[[#This Row],[fees (%)]]</f>
        <v>0</v>
      </c>
      <c r="AQ49" s="174">
        <f>IF(Tabel2[[#This Row],[wick% van entry]]&lt;=Tabel2[[#This Row],[Stoploss optie 2 (%)]],Tabel2[[#This Row],[Stoploss optie 2 (%)]]*Tabel2[[#This Row],[leverage SLoptie 2]],IF(Analysetool!$I$8&lt;$X49,Analysetool!$I$8*K49,S49*K49))-Tabel2[[#This Row],[fees (%)]]</f>
        <v>0</v>
      </c>
      <c r="AR49" s="180">
        <f>IF(Q49*-1*Analysetool!$J$9&lt;=X49,Q49*-1*Analysetool!$J$9*J49,Q49*J49)-Tabel2[[#This Row],[fees (%)]]</f>
        <v>0</v>
      </c>
      <c r="AS49" s="176">
        <f>$K49*IF(Tabel2[[#This Row],[wick% van entry]]&lt;=Tabel2[[#This Row],[Stoploss optie 2 (%)]],Tabel2[[#This Row],[Stoploss optie 2 (%)]],(IF($M49="SL",IF($T49="",$S49*Analysetool!C$3,$T49*Analysetool!C$3),$M49*Analysetool!C$3)+IF($N49="SL",IF($T49="",$S49*Analysetool!C$4,$T49*Analysetool!C$4),$N49*Analysetool!C$4)+IF($O49="SL",IF($T49="",$S49*Analysetool!C$5,$T49*Analysetool!C$5),$O49*Analysetool!C$5)+IF($P49="SL",IF($T49="",$S49*Analysetool!C$6,$T49*Analysetool!C$6),$P49*Analysetool!C$6)))-Tabel2[[#This Row],[fees (%)]]</f>
        <v>0</v>
      </c>
      <c r="AV49" s="65"/>
      <c r="AW49" s="65"/>
    </row>
    <row r="50" spans="1:49" ht="14.25" customHeight="1" x14ac:dyDescent="0.35">
      <c r="A50" s="55"/>
      <c r="B50" s="56"/>
      <c r="C50" s="56"/>
      <c r="D50" s="56"/>
      <c r="E50" s="56"/>
      <c r="F50" s="57"/>
      <c r="G50" s="67"/>
      <c r="H50" s="67"/>
      <c r="I50" s="67"/>
      <c r="J50" s="58"/>
      <c r="K50" s="58"/>
      <c r="L50" s="59"/>
      <c r="M50" s="61"/>
      <c r="N50" s="63"/>
      <c r="O50" s="63"/>
      <c r="P50" s="59"/>
      <c r="Q50" s="61"/>
      <c r="R50" s="61"/>
      <c r="S50" s="61"/>
      <c r="T50" s="60"/>
      <c r="U50" s="60"/>
      <c r="V50" s="62"/>
      <c r="W50" s="62"/>
      <c r="X50" s="76"/>
      <c r="Y50" s="61"/>
      <c r="Z50" s="61">
        <f>Tabel1[[#This Row],[prijs voorbij entry (%)]]-Tabel1[[#This Row],[Fictieve Stoploss (%)]]</f>
        <v>0</v>
      </c>
      <c r="AA50" s="94"/>
      <c r="AB50" s="61"/>
      <c r="AC50" s="61"/>
      <c r="AD50" s="61"/>
      <c r="AE50" s="61"/>
      <c r="AF50" s="95"/>
      <c r="AG50" s="152">
        <f>Tabel1[[#This Row],[eindtijd]]-Tabel1[[#This Row],[starttijd]]</f>
        <v>0</v>
      </c>
      <c r="AH50" s="158"/>
      <c r="AI50" s="59"/>
      <c r="AJ50" s="171">
        <f>$J50*(IF($M50="SL",IF($T50="",$Q50*Analysetool!B$3,$T50*Analysetool!B$3),$M50*Analysetool!B$3)+IF($N50="SL",IF($T50="",$Q50*Analysetool!B$4,$T50*Analysetool!B$4),$N50*Analysetool!B$4)+IF($O50="SL",IF($T50="",$Q50*Analysetool!B$5,$T50*Analysetool!B$5),$O50*Analysetool!B$5)+IF($P50="SL",IF($T50="",$Q50*Analysetool!B$6,$T50*Analysetool!B$6),$P50*Analysetool!B$6))-Tabel2[[#This Row],[fees (%)]]</f>
        <v>0</v>
      </c>
      <c r="AK50" s="172">
        <f>$J50*(IF($M50="SL",IF($U50="",$Q50*Analysetool!C$3,$U50*Analysetool!C$3),$M50*Analysetool!C$3)+IF($N50="SL",IF($U50="",$Q50*Analysetool!C$4,$U50*Analysetool!C$4),$N50*Analysetool!C$4)+IF($O50="SL",IF($U50="",$Q50*Analysetool!C$5,$U50*Analysetool!C$5),$O50*Analysetool!C$5)+IF($P50="SL",IF($U50="",$Q50*Analysetool!C$6,$U50*Analysetool!C$6),$P50*Analysetool!C$6))-Tabel2[[#This Row],[fees (%)]]</f>
        <v>0</v>
      </c>
      <c r="AL50" s="177">
        <f>$J50*(IF($M50="SL",IF($V50="",$Q50*Analysetool!D$3,$V50*Analysetool!D$3),$M50*Analysetool!D$3)+IF($N50="SL",IF($V50="",$Q50*Analysetool!D$4,$V50*Analysetool!D$4),$N50*Analysetool!D$4)+IF($O50="SL",IF($V50="",$Q50*Analysetool!D$5,$V50*Analysetool!D$5),$O50*Analysetool!D$5)+IF($P50="SL",IF($V50="",$Q50*Analysetool!D$6,$V50*Analysetool!D$6),$P50*Analysetool!D$6))-Tabel2[[#This Row],[fees (%)]]</f>
        <v>0</v>
      </c>
      <c r="AM50" s="177">
        <f>$J50*(IF($M50="SL",IF($W50="",$Q50*Analysetool!E$3,$W50*Analysetool!E$3),$M50*Analysetool!E$3)+IF($N50="SL",IF($W50="",$Q50*Analysetool!E$4,$W50*Analysetool!E$4),$N50*Analysetool!E$4)+IF($O50="SL",IF($W50="",$Q50*Analysetool!E$5,$W50*Analysetool!E$5),$O50*Analysetool!E$5)+IF($P50="SL",IF($W50="",$Q50*Analysetool!E$6,$W50*Analysetool!E$6),$P50*Analysetool!E$6))-Tabel2[[#This Row],[fees (%)]]</f>
        <v>0</v>
      </c>
      <c r="AN50" s="178">
        <f>$J50*(IF($M50="SL",IF($T50="",$Q50*Analysetool!F$3,$T50*Analysetool!F$3),$M50*Analysetool!F$3)+IF($N50="SL",IF($T50="",$Q50*Analysetool!F$4,$T50*Analysetool!F$4),$N50*Analysetool!F$4)+IF($O50="SL",IF($T50="",$Q50*Analysetool!F$5,$T50*Analysetool!F$5),$O50*Analysetool!F$5)+IF($P50="SL",IF($T50="",$Q50*Analysetool!F$6,$T50*Analysetool!F$6),$P50*Analysetool!F$6))-Tabel2[[#This Row],[fees (%)]]</f>
        <v>0</v>
      </c>
      <c r="AO50" s="178">
        <f>$J50*(IF($M50="SL",IF($T50="",$Q50*Analysetool!G$3,$T50*Analysetool!G$3),$M50*Analysetool!G$3)+IF($N50="SL",IF($T50="",$Q50*Analysetool!G$4,$T50*Analysetool!G$4),$N50*Analysetool!G$4)+IF($O50="SL",IF($T50="",$Q50*Analysetool!G$5,$T50*Analysetool!G$5),$O50*Analysetool!G$5)+IF($P50="SL",IF($T50="",$Q50*Analysetool!G$6,$T50*Analysetool!G$6),$P50*Analysetool!G$6))-Tabel2[[#This Row],[fees (%)]]</f>
        <v>0</v>
      </c>
      <c r="AP50" s="179">
        <f>IF(Analysetool!$H$8&lt;=$X50,Analysetool!$H$8*J50,Q50*J50)-Tabel2[[#This Row],[fees (%)]]</f>
        <v>0</v>
      </c>
      <c r="AQ50" s="174">
        <f>IF(Tabel2[[#This Row],[wick% van entry]]&lt;=Tabel2[[#This Row],[Stoploss optie 2 (%)]],Tabel2[[#This Row],[Stoploss optie 2 (%)]]*Tabel2[[#This Row],[leverage SLoptie 2]],IF(Analysetool!$I$8&lt;$X50,Analysetool!$I$8*K50,S50*K50))-Tabel2[[#This Row],[fees (%)]]</f>
        <v>0</v>
      </c>
      <c r="AR50" s="180">
        <f>IF(Q50*-1*Analysetool!$J$9&lt;=X50,Q50*-1*Analysetool!$J$9*J50,Q50*J50)-Tabel2[[#This Row],[fees (%)]]</f>
        <v>0</v>
      </c>
      <c r="AS50" s="176">
        <f>$K50*IF(Tabel2[[#This Row],[wick% van entry]]&lt;=Tabel2[[#This Row],[Stoploss optie 2 (%)]],Tabel2[[#This Row],[Stoploss optie 2 (%)]],(IF($M50="SL",IF($T50="",$S50*Analysetool!C$3,$T50*Analysetool!C$3),$M50*Analysetool!C$3)+IF($N50="SL",IF($T50="",$S50*Analysetool!C$4,$T50*Analysetool!C$4),$N50*Analysetool!C$4)+IF($O50="SL",IF($T50="",$S50*Analysetool!C$5,$T50*Analysetool!C$5),$O50*Analysetool!C$5)+IF($P50="SL",IF($T50="",$S50*Analysetool!C$6,$T50*Analysetool!C$6),$P50*Analysetool!C$6)))-Tabel2[[#This Row],[fees (%)]]</f>
        <v>0</v>
      </c>
      <c r="AV50" s="65"/>
      <c r="AW50" s="65"/>
    </row>
    <row r="51" spans="1:49" ht="14.25" customHeight="1" x14ac:dyDescent="0.35">
      <c r="A51" s="55"/>
      <c r="B51" s="56"/>
      <c r="C51" s="56"/>
      <c r="D51" s="56"/>
      <c r="E51" s="56"/>
      <c r="F51" s="57"/>
      <c r="G51" s="67"/>
      <c r="H51" s="67"/>
      <c r="I51" s="67"/>
      <c r="J51" s="58"/>
      <c r="K51" s="58"/>
      <c r="L51" s="59"/>
      <c r="M51" s="61"/>
      <c r="N51" s="63"/>
      <c r="O51" s="63"/>
      <c r="P51" s="59"/>
      <c r="Q51" s="61"/>
      <c r="R51" s="61"/>
      <c r="S51" s="61"/>
      <c r="T51" s="60"/>
      <c r="U51" s="60"/>
      <c r="V51" s="62"/>
      <c r="W51" s="62"/>
      <c r="X51" s="76"/>
      <c r="Y51" s="61"/>
      <c r="Z51" s="61">
        <f>Tabel1[[#This Row],[prijs voorbij entry (%)]]-Tabel1[[#This Row],[Fictieve Stoploss (%)]]</f>
        <v>0</v>
      </c>
      <c r="AA51" s="94"/>
      <c r="AB51" s="61"/>
      <c r="AC51" s="61"/>
      <c r="AD51" s="61"/>
      <c r="AE51" s="61"/>
      <c r="AF51" s="95"/>
      <c r="AG51" s="152">
        <f>Tabel1[[#This Row],[eindtijd]]-Tabel1[[#This Row],[starttijd]]</f>
        <v>0</v>
      </c>
      <c r="AH51" s="158"/>
      <c r="AI51" s="59"/>
      <c r="AJ51" s="171">
        <f>$J51*(IF($M51="SL",IF($T51="",$Q51*Analysetool!B$3,$T51*Analysetool!B$3),$M51*Analysetool!B$3)+IF($N51="SL",IF($T51="",$Q51*Analysetool!B$4,$T51*Analysetool!B$4),$N51*Analysetool!B$4)+IF($O51="SL",IF($T51="",$Q51*Analysetool!B$5,$T51*Analysetool!B$5),$O51*Analysetool!B$5)+IF($P51="SL",IF($T51="",$Q51*Analysetool!B$6,$T51*Analysetool!B$6),$P51*Analysetool!B$6))-Tabel2[[#This Row],[fees (%)]]</f>
        <v>0</v>
      </c>
      <c r="AK51" s="172">
        <f>$J51*(IF($M51="SL",IF($U51="",$Q51*Analysetool!C$3,$U51*Analysetool!C$3),$M51*Analysetool!C$3)+IF($N51="SL",IF($U51="",$Q51*Analysetool!C$4,$U51*Analysetool!C$4),$N51*Analysetool!C$4)+IF($O51="SL",IF($U51="",$Q51*Analysetool!C$5,$U51*Analysetool!C$5),$O51*Analysetool!C$5)+IF($P51="SL",IF($U51="",$Q51*Analysetool!C$6,$U51*Analysetool!C$6),$P51*Analysetool!C$6))-Tabel2[[#This Row],[fees (%)]]</f>
        <v>0</v>
      </c>
      <c r="AL51" s="177">
        <f>$J51*(IF($M51="SL",IF($V51="",$Q51*Analysetool!D$3,$V51*Analysetool!D$3),$M51*Analysetool!D$3)+IF($N51="SL",IF($V51="",$Q51*Analysetool!D$4,$V51*Analysetool!D$4),$N51*Analysetool!D$4)+IF($O51="SL",IF($V51="",$Q51*Analysetool!D$5,$V51*Analysetool!D$5),$O51*Analysetool!D$5)+IF($P51="SL",IF($V51="",$Q51*Analysetool!D$6,$V51*Analysetool!D$6),$P51*Analysetool!D$6))-Tabel2[[#This Row],[fees (%)]]</f>
        <v>0</v>
      </c>
      <c r="AM51" s="177">
        <f>$J51*(IF($M51="SL",IF($W51="",$Q51*Analysetool!E$3,$W51*Analysetool!E$3),$M51*Analysetool!E$3)+IF($N51="SL",IF($W51="",$Q51*Analysetool!E$4,$W51*Analysetool!E$4),$N51*Analysetool!E$4)+IF($O51="SL",IF($W51="",$Q51*Analysetool!E$5,$W51*Analysetool!E$5),$O51*Analysetool!E$5)+IF($P51="SL",IF($W51="",$Q51*Analysetool!E$6,$W51*Analysetool!E$6),$P51*Analysetool!E$6))-Tabel2[[#This Row],[fees (%)]]</f>
        <v>0</v>
      </c>
      <c r="AN51" s="178">
        <f>$J51*(IF($M51="SL",IF($T51="",$Q51*Analysetool!F$3,$T51*Analysetool!F$3),$M51*Analysetool!F$3)+IF($N51="SL",IF($T51="",$Q51*Analysetool!F$4,$T51*Analysetool!F$4),$N51*Analysetool!F$4)+IF($O51="SL",IF($T51="",$Q51*Analysetool!F$5,$T51*Analysetool!F$5),$O51*Analysetool!F$5)+IF($P51="SL",IF($T51="",$Q51*Analysetool!F$6,$T51*Analysetool!F$6),$P51*Analysetool!F$6))-Tabel2[[#This Row],[fees (%)]]</f>
        <v>0</v>
      </c>
      <c r="AO51" s="178">
        <f>$J51*(IF($M51="SL",IF($T51="",$Q51*Analysetool!G$3,$T51*Analysetool!G$3),$M51*Analysetool!G$3)+IF($N51="SL",IF($T51="",$Q51*Analysetool!G$4,$T51*Analysetool!G$4),$N51*Analysetool!G$4)+IF($O51="SL",IF($T51="",$Q51*Analysetool!G$5,$T51*Analysetool!G$5),$O51*Analysetool!G$5)+IF($P51="SL",IF($T51="",$Q51*Analysetool!G$6,$T51*Analysetool!G$6),$P51*Analysetool!G$6))-Tabel2[[#This Row],[fees (%)]]</f>
        <v>0</v>
      </c>
      <c r="AP51" s="179">
        <f>IF(Analysetool!$H$8&lt;=$X51,Analysetool!$H$8*J51,Q51*J51)-Tabel2[[#This Row],[fees (%)]]</f>
        <v>0</v>
      </c>
      <c r="AQ51" s="174">
        <f>IF(Tabel2[[#This Row],[wick% van entry]]&lt;=Tabel2[[#This Row],[Stoploss optie 2 (%)]],Tabel2[[#This Row],[Stoploss optie 2 (%)]]*Tabel2[[#This Row],[leverage SLoptie 2]],IF(Analysetool!$I$8&lt;$X51,Analysetool!$I$8*K51,S51*K51))-Tabel2[[#This Row],[fees (%)]]</f>
        <v>0</v>
      </c>
      <c r="AR51" s="180">
        <f>IF(Q51*-1*Analysetool!$J$9&lt;=X51,Q51*-1*Analysetool!$J$9*J51,Q51*J51)-Tabel2[[#This Row],[fees (%)]]</f>
        <v>0</v>
      </c>
      <c r="AS51" s="176">
        <f>$K51*IF(Tabel2[[#This Row],[wick% van entry]]&lt;=Tabel2[[#This Row],[Stoploss optie 2 (%)]],Tabel2[[#This Row],[Stoploss optie 2 (%)]],(IF($M51="SL",IF($T51="",$S51*Analysetool!C$3,$T51*Analysetool!C$3),$M51*Analysetool!C$3)+IF($N51="SL",IF($T51="",$S51*Analysetool!C$4,$T51*Analysetool!C$4),$N51*Analysetool!C$4)+IF($O51="SL",IF($T51="",$S51*Analysetool!C$5,$T51*Analysetool!C$5),$O51*Analysetool!C$5)+IF($P51="SL",IF($T51="",$S51*Analysetool!C$6,$T51*Analysetool!C$6),$P51*Analysetool!C$6)))-Tabel2[[#This Row],[fees (%)]]</f>
        <v>0</v>
      </c>
      <c r="AV51" s="65"/>
      <c r="AW51" s="65"/>
    </row>
    <row r="52" spans="1:49" ht="14.25" customHeight="1" x14ac:dyDescent="0.35">
      <c r="A52" s="55"/>
      <c r="B52" s="56"/>
      <c r="C52" s="56"/>
      <c r="D52" s="56"/>
      <c r="E52" s="56"/>
      <c r="F52" s="57"/>
      <c r="G52" s="67"/>
      <c r="H52" s="67"/>
      <c r="I52" s="67"/>
      <c r="J52" s="58"/>
      <c r="K52" s="58"/>
      <c r="L52" s="59"/>
      <c r="M52" s="61"/>
      <c r="N52" s="63"/>
      <c r="O52" s="63"/>
      <c r="P52" s="59"/>
      <c r="Q52" s="61"/>
      <c r="R52" s="61"/>
      <c r="S52" s="61"/>
      <c r="T52" s="60"/>
      <c r="U52" s="60"/>
      <c r="V52" s="62"/>
      <c r="W52" s="62"/>
      <c r="X52" s="76"/>
      <c r="Y52" s="61"/>
      <c r="Z52" s="61">
        <f>Tabel1[[#This Row],[prijs voorbij entry (%)]]-Tabel1[[#This Row],[Fictieve Stoploss (%)]]</f>
        <v>0</v>
      </c>
      <c r="AA52" s="94"/>
      <c r="AB52" s="61"/>
      <c r="AC52" s="61"/>
      <c r="AD52" s="61"/>
      <c r="AE52" s="61"/>
      <c r="AF52" s="95"/>
      <c r="AG52" s="152">
        <f>Tabel1[[#This Row],[eindtijd]]-Tabel1[[#This Row],[starttijd]]</f>
        <v>0</v>
      </c>
      <c r="AH52" s="158"/>
      <c r="AI52" s="59"/>
      <c r="AJ52" s="171">
        <f>$J52*(IF($M52="SL",IF($T52="",$Q52*Analysetool!B$3,$T52*Analysetool!B$3),$M52*Analysetool!B$3)+IF($N52="SL",IF($T52="",$Q52*Analysetool!B$4,$T52*Analysetool!B$4),$N52*Analysetool!B$4)+IF($O52="SL",IF($T52="",$Q52*Analysetool!B$5,$T52*Analysetool!B$5),$O52*Analysetool!B$5)+IF($P52="SL",IF($T52="",$Q52*Analysetool!B$6,$T52*Analysetool!B$6),$P52*Analysetool!B$6))-Tabel2[[#This Row],[fees (%)]]</f>
        <v>0</v>
      </c>
      <c r="AK52" s="172">
        <f>$J52*(IF($M52="SL",IF($U52="",$Q52*Analysetool!C$3,$U52*Analysetool!C$3),$M52*Analysetool!C$3)+IF($N52="SL",IF($U52="",$Q52*Analysetool!C$4,$U52*Analysetool!C$4),$N52*Analysetool!C$4)+IF($O52="SL",IF($U52="",$Q52*Analysetool!C$5,$U52*Analysetool!C$5),$O52*Analysetool!C$5)+IF($P52="SL",IF($U52="",$Q52*Analysetool!C$6,$U52*Analysetool!C$6),$P52*Analysetool!C$6))-Tabel2[[#This Row],[fees (%)]]</f>
        <v>0</v>
      </c>
      <c r="AL52" s="177">
        <f>$J52*(IF($M52="SL",IF($V52="",$Q52*Analysetool!D$3,$V52*Analysetool!D$3),$M52*Analysetool!D$3)+IF($N52="SL",IF($V52="",$Q52*Analysetool!D$4,$V52*Analysetool!D$4),$N52*Analysetool!D$4)+IF($O52="SL",IF($V52="",$Q52*Analysetool!D$5,$V52*Analysetool!D$5),$O52*Analysetool!D$5)+IF($P52="SL",IF($V52="",$Q52*Analysetool!D$6,$V52*Analysetool!D$6),$P52*Analysetool!D$6))-Tabel2[[#This Row],[fees (%)]]</f>
        <v>0</v>
      </c>
      <c r="AM52" s="177">
        <f>$J52*(IF($M52="SL",IF($W52="",$Q52*Analysetool!E$3,$W52*Analysetool!E$3),$M52*Analysetool!E$3)+IF($N52="SL",IF($W52="",$Q52*Analysetool!E$4,$W52*Analysetool!E$4),$N52*Analysetool!E$4)+IF($O52="SL",IF($W52="",$Q52*Analysetool!E$5,$W52*Analysetool!E$5),$O52*Analysetool!E$5)+IF($P52="SL",IF($W52="",$Q52*Analysetool!E$6,$W52*Analysetool!E$6),$P52*Analysetool!E$6))-Tabel2[[#This Row],[fees (%)]]</f>
        <v>0</v>
      </c>
      <c r="AN52" s="178">
        <f>$J52*(IF($M52="SL",IF($T52="",$Q52*Analysetool!F$3,$T52*Analysetool!F$3),$M52*Analysetool!F$3)+IF($N52="SL",IF($T52="",$Q52*Analysetool!F$4,$T52*Analysetool!F$4),$N52*Analysetool!F$4)+IF($O52="SL",IF($T52="",$Q52*Analysetool!F$5,$T52*Analysetool!F$5),$O52*Analysetool!F$5)+IF($P52="SL",IF($T52="",$Q52*Analysetool!F$6,$T52*Analysetool!F$6),$P52*Analysetool!F$6))-Tabel2[[#This Row],[fees (%)]]</f>
        <v>0</v>
      </c>
      <c r="AO52" s="178">
        <f>$J52*(IF($M52="SL",IF($T52="",$Q52*Analysetool!G$3,$T52*Analysetool!G$3),$M52*Analysetool!G$3)+IF($N52="SL",IF($T52="",$Q52*Analysetool!G$4,$T52*Analysetool!G$4),$N52*Analysetool!G$4)+IF($O52="SL",IF($T52="",$Q52*Analysetool!G$5,$T52*Analysetool!G$5),$O52*Analysetool!G$5)+IF($P52="SL",IF($T52="",$Q52*Analysetool!G$6,$T52*Analysetool!G$6),$P52*Analysetool!G$6))-Tabel2[[#This Row],[fees (%)]]</f>
        <v>0</v>
      </c>
      <c r="AP52" s="179">
        <f>IF(Analysetool!$H$8&lt;=$X52,Analysetool!$H$8*J52,Q52*J52)-Tabel2[[#This Row],[fees (%)]]</f>
        <v>0</v>
      </c>
      <c r="AQ52" s="174">
        <f>IF(Tabel2[[#This Row],[wick% van entry]]&lt;=Tabel2[[#This Row],[Stoploss optie 2 (%)]],Tabel2[[#This Row],[Stoploss optie 2 (%)]]*Tabel2[[#This Row],[leverage SLoptie 2]],IF(Analysetool!$I$8&lt;$X52,Analysetool!$I$8*K52,S52*K52))-Tabel2[[#This Row],[fees (%)]]</f>
        <v>0</v>
      </c>
      <c r="AR52" s="180">
        <f>IF(Q52*-1*Analysetool!$J$9&lt;=X52,Q52*-1*Analysetool!$J$9*J52,Q52*J52)-Tabel2[[#This Row],[fees (%)]]</f>
        <v>0</v>
      </c>
      <c r="AS52" s="176">
        <f>$K52*IF(Tabel2[[#This Row],[wick% van entry]]&lt;=Tabel2[[#This Row],[Stoploss optie 2 (%)]],Tabel2[[#This Row],[Stoploss optie 2 (%)]],(IF($M52="SL",IF($T52="",$S52*Analysetool!C$3,$T52*Analysetool!C$3),$M52*Analysetool!C$3)+IF($N52="SL",IF($T52="",$S52*Analysetool!C$4,$T52*Analysetool!C$4),$N52*Analysetool!C$4)+IF($O52="SL",IF($T52="",$S52*Analysetool!C$5,$T52*Analysetool!C$5),$O52*Analysetool!C$5)+IF($P52="SL",IF($T52="",$S52*Analysetool!C$6,$T52*Analysetool!C$6),$P52*Analysetool!C$6)))-Tabel2[[#This Row],[fees (%)]]</f>
        <v>0</v>
      </c>
      <c r="AV52" s="65"/>
      <c r="AW52" s="65"/>
    </row>
    <row r="53" spans="1:49" ht="14.25" customHeight="1" x14ac:dyDescent="0.35">
      <c r="A53" s="55"/>
      <c r="B53" s="56"/>
      <c r="C53" s="56"/>
      <c r="D53" s="56"/>
      <c r="E53" s="56"/>
      <c r="F53" s="57"/>
      <c r="G53" s="67"/>
      <c r="H53" s="67"/>
      <c r="I53" s="67"/>
      <c r="J53" s="58"/>
      <c r="K53" s="58"/>
      <c r="L53" s="59"/>
      <c r="M53" s="61"/>
      <c r="N53" s="63"/>
      <c r="O53" s="63"/>
      <c r="P53" s="59"/>
      <c r="Q53" s="61"/>
      <c r="R53" s="61"/>
      <c r="S53" s="61"/>
      <c r="T53" s="60"/>
      <c r="U53" s="60"/>
      <c r="V53" s="62"/>
      <c r="W53" s="62"/>
      <c r="X53" s="76"/>
      <c r="Y53" s="61"/>
      <c r="Z53" s="61">
        <f>Tabel1[[#This Row],[prijs voorbij entry (%)]]-Tabel1[[#This Row],[Fictieve Stoploss (%)]]</f>
        <v>0</v>
      </c>
      <c r="AA53" s="94"/>
      <c r="AB53" s="61"/>
      <c r="AC53" s="61"/>
      <c r="AD53" s="61"/>
      <c r="AE53" s="61"/>
      <c r="AF53" s="95"/>
      <c r="AG53" s="152">
        <f>Tabel1[[#This Row],[eindtijd]]-Tabel1[[#This Row],[starttijd]]</f>
        <v>0</v>
      </c>
      <c r="AH53" s="158"/>
      <c r="AI53" s="59"/>
      <c r="AJ53" s="171">
        <f>$J53*(IF($M53="SL",IF($T53="",$Q53*Analysetool!B$3,$T53*Analysetool!B$3),$M53*Analysetool!B$3)+IF($N53="SL",IF($T53="",$Q53*Analysetool!B$4,$T53*Analysetool!B$4),$N53*Analysetool!B$4)+IF($O53="SL",IF($T53="",$Q53*Analysetool!B$5,$T53*Analysetool!B$5),$O53*Analysetool!B$5)+IF($P53="SL",IF($T53="",$Q53*Analysetool!B$6,$T53*Analysetool!B$6),$P53*Analysetool!B$6))-Tabel2[[#This Row],[fees (%)]]</f>
        <v>0</v>
      </c>
      <c r="AK53" s="172">
        <f>$J53*(IF($M53="SL",IF($U53="",$Q53*Analysetool!C$3,$U53*Analysetool!C$3),$M53*Analysetool!C$3)+IF($N53="SL",IF($U53="",$Q53*Analysetool!C$4,$U53*Analysetool!C$4),$N53*Analysetool!C$4)+IF($O53="SL",IF($U53="",$Q53*Analysetool!C$5,$U53*Analysetool!C$5),$O53*Analysetool!C$5)+IF($P53="SL",IF($U53="",$Q53*Analysetool!C$6,$U53*Analysetool!C$6),$P53*Analysetool!C$6))-Tabel2[[#This Row],[fees (%)]]</f>
        <v>0</v>
      </c>
      <c r="AL53" s="177">
        <f>$J53*(IF($M53="SL",IF($V53="",$Q53*Analysetool!D$3,$V53*Analysetool!D$3),$M53*Analysetool!D$3)+IF($N53="SL",IF($V53="",$Q53*Analysetool!D$4,$V53*Analysetool!D$4),$N53*Analysetool!D$4)+IF($O53="SL",IF($V53="",$Q53*Analysetool!D$5,$V53*Analysetool!D$5),$O53*Analysetool!D$5)+IF($P53="SL",IF($V53="",$Q53*Analysetool!D$6,$V53*Analysetool!D$6),$P53*Analysetool!D$6))-Tabel2[[#This Row],[fees (%)]]</f>
        <v>0</v>
      </c>
      <c r="AM53" s="177">
        <f>$J53*(IF($M53="SL",IF($W53="",$Q53*Analysetool!E$3,$W53*Analysetool!E$3),$M53*Analysetool!E$3)+IF($N53="SL",IF($W53="",$Q53*Analysetool!E$4,$W53*Analysetool!E$4),$N53*Analysetool!E$4)+IF($O53="SL",IF($W53="",$Q53*Analysetool!E$5,$W53*Analysetool!E$5),$O53*Analysetool!E$5)+IF($P53="SL",IF($W53="",$Q53*Analysetool!E$6,$W53*Analysetool!E$6),$P53*Analysetool!E$6))-Tabel2[[#This Row],[fees (%)]]</f>
        <v>0</v>
      </c>
      <c r="AN53" s="178">
        <f>$J53*(IF($M53="SL",IF($T53="",$Q53*Analysetool!F$3,$T53*Analysetool!F$3),$M53*Analysetool!F$3)+IF($N53="SL",IF($T53="",$Q53*Analysetool!F$4,$T53*Analysetool!F$4),$N53*Analysetool!F$4)+IF($O53="SL",IF($T53="",$Q53*Analysetool!F$5,$T53*Analysetool!F$5),$O53*Analysetool!F$5)+IF($P53="SL",IF($T53="",$Q53*Analysetool!F$6,$T53*Analysetool!F$6),$P53*Analysetool!F$6))-Tabel2[[#This Row],[fees (%)]]</f>
        <v>0</v>
      </c>
      <c r="AO53" s="178">
        <f>$J53*(IF($M53="SL",IF($T53="",$Q53*Analysetool!G$3,$T53*Analysetool!G$3),$M53*Analysetool!G$3)+IF($N53="SL",IF($T53="",$Q53*Analysetool!G$4,$T53*Analysetool!G$4),$N53*Analysetool!G$4)+IF($O53="SL",IF($T53="",$Q53*Analysetool!G$5,$T53*Analysetool!G$5),$O53*Analysetool!G$5)+IF($P53="SL",IF($T53="",$Q53*Analysetool!G$6,$T53*Analysetool!G$6),$P53*Analysetool!G$6))-Tabel2[[#This Row],[fees (%)]]</f>
        <v>0</v>
      </c>
      <c r="AP53" s="179">
        <f>IF(Analysetool!$H$8&lt;=$X53,Analysetool!$H$8*J53,Q53*J53)-Tabel2[[#This Row],[fees (%)]]</f>
        <v>0</v>
      </c>
      <c r="AQ53" s="174">
        <f>IF(Tabel2[[#This Row],[wick% van entry]]&lt;=Tabel2[[#This Row],[Stoploss optie 2 (%)]],Tabel2[[#This Row],[Stoploss optie 2 (%)]]*Tabel2[[#This Row],[leverage SLoptie 2]],IF(Analysetool!$I$8&lt;$X53,Analysetool!$I$8*K53,S53*K53))-Tabel2[[#This Row],[fees (%)]]</f>
        <v>0</v>
      </c>
      <c r="AR53" s="180">
        <f>IF(Q53*-1*Analysetool!$J$9&lt;=X53,Q53*-1*Analysetool!$J$9*J53,Q53*J53)-Tabel2[[#This Row],[fees (%)]]</f>
        <v>0</v>
      </c>
      <c r="AS53" s="176">
        <f>$K53*IF(Tabel2[[#This Row],[wick% van entry]]&lt;=Tabel2[[#This Row],[Stoploss optie 2 (%)]],Tabel2[[#This Row],[Stoploss optie 2 (%)]],(IF($M53="SL",IF($T53="",$S53*Analysetool!C$3,$T53*Analysetool!C$3),$M53*Analysetool!C$3)+IF($N53="SL",IF($T53="",$S53*Analysetool!C$4,$T53*Analysetool!C$4),$N53*Analysetool!C$4)+IF($O53="SL",IF($T53="",$S53*Analysetool!C$5,$T53*Analysetool!C$5),$O53*Analysetool!C$5)+IF($P53="SL",IF($T53="",$S53*Analysetool!C$6,$T53*Analysetool!C$6),$P53*Analysetool!C$6)))-Tabel2[[#This Row],[fees (%)]]</f>
        <v>0</v>
      </c>
      <c r="AV53" s="65"/>
      <c r="AW53" s="65"/>
    </row>
    <row r="54" spans="1:49" ht="14.25" customHeight="1" x14ac:dyDescent="0.35">
      <c r="A54" s="55"/>
      <c r="B54" s="56"/>
      <c r="C54" s="56"/>
      <c r="D54" s="56"/>
      <c r="E54" s="56"/>
      <c r="F54" s="57"/>
      <c r="G54" s="67"/>
      <c r="H54" s="67"/>
      <c r="I54" s="67"/>
      <c r="J54" s="58"/>
      <c r="K54" s="58"/>
      <c r="L54" s="59"/>
      <c r="M54" s="61"/>
      <c r="N54" s="63"/>
      <c r="O54" s="63"/>
      <c r="P54" s="59"/>
      <c r="Q54" s="61"/>
      <c r="R54" s="61"/>
      <c r="S54" s="61"/>
      <c r="T54" s="60"/>
      <c r="U54" s="60"/>
      <c r="V54" s="62"/>
      <c r="W54" s="62"/>
      <c r="X54" s="76"/>
      <c r="Y54" s="61"/>
      <c r="Z54" s="61">
        <f>Tabel1[[#This Row],[prijs voorbij entry (%)]]-Tabel1[[#This Row],[Fictieve Stoploss (%)]]</f>
        <v>0</v>
      </c>
      <c r="AA54" s="94"/>
      <c r="AB54" s="61"/>
      <c r="AC54" s="61"/>
      <c r="AD54" s="61"/>
      <c r="AE54" s="61"/>
      <c r="AF54" s="95"/>
      <c r="AG54" s="152">
        <f>Tabel1[[#This Row],[eindtijd]]-Tabel1[[#This Row],[starttijd]]</f>
        <v>0</v>
      </c>
      <c r="AH54" s="158"/>
      <c r="AI54" s="59"/>
      <c r="AJ54" s="171">
        <f>$J54*(IF($M54="SL",IF($T54="",$Q54*Analysetool!B$3,$T54*Analysetool!B$3),$M54*Analysetool!B$3)+IF($N54="SL",IF($T54="",$Q54*Analysetool!B$4,$T54*Analysetool!B$4),$N54*Analysetool!B$4)+IF($O54="SL",IF($T54="",$Q54*Analysetool!B$5,$T54*Analysetool!B$5),$O54*Analysetool!B$5)+IF($P54="SL",IF($T54="",$Q54*Analysetool!B$6,$T54*Analysetool!B$6),$P54*Analysetool!B$6))-Tabel2[[#This Row],[fees (%)]]</f>
        <v>0</v>
      </c>
      <c r="AK54" s="172">
        <f>$J54*(IF($M54="SL",IF($U54="",$Q54*Analysetool!C$3,$U54*Analysetool!C$3),$M54*Analysetool!C$3)+IF($N54="SL",IF($U54="",$Q54*Analysetool!C$4,$U54*Analysetool!C$4),$N54*Analysetool!C$4)+IF($O54="SL",IF($U54="",$Q54*Analysetool!C$5,$U54*Analysetool!C$5),$O54*Analysetool!C$5)+IF($P54="SL",IF($U54="",$Q54*Analysetool!C$6,$U54*Analysetool!C$6),$P54*Analysetool!C$6))-Tabel2[[#This Row],[fees (%)]]</f>
        <v>0</v>
      </c>
      <c r="AL54" s="177">
        <f>$J54*(IF($M54="SL",IF($V54="",$Q54*Analysetool!D$3,$V54*Analysetool!D$3),$M54*Analysetool!D$3)+IF($N54="SL",IF($V54="",$Q54*Analysetool!D$4,$V54*Analysetool!D$4),$N54*Analysetool!D$4)+IF($O54="SL",IF($V54="",$Q54*Analysetool!D$5,$V54*Analysetool!D$5),$O54*Analysetool!D$5)+IF($P54="SL",IF($V54="",$Q54*Analysetool!D$6,$V54*Analysetool!D$6),$P54*Analysetool!D$6))-Tabel2[[#This Row],[fees (%)]]</f>
        <v>0</v>
      </c>
      <c r="AM54" s="177">
        <f>$J54*(IF($M54="SL",IF($W54="",$Q54*Analysetool!E$3,$W54*Analysetool!E$3),$M54*Analysetool!E$3)+IF($N54="SL",IF($W54="",$Q54*Analysetool!E$4,$W54*Analysetool!E$4),$N54*Analysetool!E$4)+IF($O54="SL",IF($W54="",$Q54*Analysetool!E$5,$W54*Analysetool!E$5),$O54*Analysetool!E$5)+IF($P54="SL",IF($W54="",$Q54*Analysetool!E$6,$W54*Analysetool!E$6),$P54*Analysetool!E$6))-Tabel2[[#This Row],[fees (%)]]</f>
        <v>0</v>
      </c>
      <c r="AN54" s="178">
        <f>$J54*(IF($M54="SL",IF($T54="",$Q54*Analysetool!F$3,$T54*Analysetool!F$3),$M54*Analysetool!F$3)+IF($N54="SL",IF($T54="",$Q54*Analysetool!F$4,$T54*Analysetool!F$4),$N54*Analysetool!F$4)+IF($O54="SL",IF($T54="",$Q54*Analysetool!F$5,$T54*Analysetool!F$5),$O54*Analysetool!F$5)+IF($P54="SL",IF($T54="",$Q54*Analysetool!F$6,$T54*Analysetool!F$6),$P54*Analysetool!F$6))-Tabel2[[#This Row],[fees (%)]]</f>
        <v>0</v>
      </c>
      <c r="AO54" s="178">
        <f>$J54*(IF($M54="SL",IF($T54="",$Q54*Analysetool!G$3,$T54*Analysetool!G$3),$M54*Analysetool!G$3)+IF($N54="SL",IF($T54="",$Q54*Analysetool!G$4,$T54*Analysetool!G$4),$N54*Analysetool!G$4)+IF($O54="SL",IF($T54="",$Q54*Analysetool!G$5,$T54*Analysetool!G$5),$O54*Analysetool!G$5)+IF($P54="SL",IF($T54="",$Q54*Analysetool!G$6,$T54*Analysetool!G$6),$P54*Analysetool!G$6))-Tabel2[[#This Row],[fees (%)]]</f>
        <v>0</v>
      </c>
      <c r="AP54" s="179">
        <f>IF(Analysetool!$H$8&lt;=$X54,Analysetool!$H$8*J54,Q54*J54)-Tabel2[[#This Row],[fees (%)]]</f>
        <v>0</v>
      </c>
      <c r="AQ54" s="174">
        <f>IF(Tabel2[[#This Row],[wick% van entry]]&lt;=Tabel2[[#This Row],[Stoploss optie 2 (%)]],Tabel2[[#This Row],[Stoploss optie 2 (%)]]*Tabel2[[#This Row],[leverage SLoptie 2]],IF(Analysetool!$I$8&lt;$X54,Analysetool!$I$8*K54,S54*K54))-Tabel2[[#This Row],[fees (%)]]</f>
        <v>0</v>
      </c>
      <c r="AR54" s="180">
        <f>IF(Q54*-1*Analysetool!$J$9&lt;=X54,Q54*-1*Analysetool!$J$9*J54,Q54*J54)-Tabel2[[#This Row],[fees (%)]]</f>
        <v>0</v>
      </c>
      <c r="AS54" s="176">
        <f>$K54*IF(Tabel2[[#This Row],[wick% van entry]]&lt;=Tabel2[[#This Row],[Stoploss optie 2 (%)]],Tabel2[[#This Row],[Stoploss optie 2 (%)]],(IF($M54="SL",IF($T54="",$S54*Analysetool!C$3,$T54*Analysetool!C$3),$M54*Analysetool!C$3)+IF($N54="SL",IF($T54="",$S54*Analysetool!C$4,$T54*Analysetool!C$4),$N54*Analysetool!C$4)+IF($O54="SL",IF($T54="",$S54*Analysetool!C$5,$T54*Analysetool!C$5),$O54*Analysetool!C$5)+IF($P54="SL",IF($T54="",$S54*Analysetool!C$6,$T54*Analysetool!C$6),$P54*Analysetool!C$6)))-Tabel2[[#This Row],[fees (%)]]</f>
        <v>0</v>
      </c>
      <c r="AV54" s="65"/>
      <c r="AW54" s="65"/>
    </row>
    <row r="55" spans="1:49" ht="14.25" customHeight="1" x14ac:dyDescent="0.35">
      <c r="A55" s="55"/>
      <c r="B55" s="56"/>
      <c r="C55" s="56"/>
      <c r="D55" s="56"/>
      <c r="E55" s="56"/>
      <c r="F55" s="57"/>
      <c r="G55" s="67"/>
      <c r="H55" s="67"/>
      <c r="I55" s="67"/>
      <c r="J55" s="58"/>
      <c r="K55" s="58"/>
      <c r="L55" s="59"/>
      <c r="M55" s="61"/>
      <c r="N55" s="63"/>
      <c r="O55" s="63"/>
      <c r="P55" s="59"/>
      <c r="Q55" s="61"/>
      <c r="R55" s="61"/>
      <c r="S55" s="61"/>
      <c r="T55" s="60"/>
      <c r="U55" s="60"/>
      <c r="V55" s="62"/>
      <c r="W55" s="62"/>
      <c r="X55" s="76"/>
      <c r="Y55" s="61"/>
      <c r="Z55" s="61">
        <f>Tabel1[[#This Row],[prijs voorbij entry (%)]]-Tabel1[[#This Row],[Fictieve Stoploss (%)]]</f>
        <v>0</v>
      </c>
      <c r="AA55" s="94"/>
      <c r="AB55" s="61"/>
      <c r="AC55" s="61"/>
      <c r="AD55" s="61"/>
      <c r="AE55" s="61"/>
      <c r="AF55" s="95"/>
      <c r="AG55" s="152">
        <f>Tabel1[[#This Row],[eindtijd]]-Tabel1[[#This Row],[starttijd]]</f>
        <v>0</v>
      </c>
      <c r="AH55" s="158"/>
      <c r="AI55" s="59"/>
      <c r="AJ55" s="171">
        <f>$J55*(IF($M55="SL",IF($T55="",$Q55*Analysetool!B$3,$T55*Analysetool!B$3),$M55*Analysetool!B$3)+IF($N55="SL",IF($T55="",$Q55*Analysetool!B$4,$T55*Analysetool!B$4),$N55*Analysetool!B$4)+IF($O55="SL",IF($T55="",$Q55*Analysetool!B$5,$T55*Analysetool!B$5),$O55*Analysetool!B$5)+IF($P55="SL",IF($T55="",$Q55*Analysetool!B$6,$T55*Analysetool!B$6),$P55*Analysetool!B$6))-Tabel2[[#This Row],[fees (%)]]</f>
        <v>0</v>
      </c>
      <c r="AK55" s="172">
        <f>$J55*(IF($M55="SL",IF($U55="",$Q55*Analysetool!C$3,$U55*Analysetool!C$3),$M55*Analysetool!C$3)+IF($N55="SL",IF($U55="",$Q55*Analysetool!C$4,$U55*Analysetool!C$4),$N55*Analysetool!C$4)+IF($O55="SL",IF($U55="",$Q55*Analysetool!C$5,$U55*Analysetool!C$5),$O55*Analysetool!C$5)+IF($P55="SL",IF($U55="",$Q55*Analysetool!C$6,$U55*Analysetool!C$6),$P55*Analysetool!C$6))-Tabel2[[#This Row],[fees (%)]]</f>
        <v>0</v>
      </c>
      <c r="AL55" s="177">
        <f>$J55*(IF($M55="SL",IF($V55="",$Q55*Analysetool!D$3,$V55*Analysetool!D$3),$M55*Analysetool!D$3)+IF($N55="SL",IF($V55="",$Q55*Analysetool!D$4,$V55*Analysetool!D$4),$N55*Analysetool!D$4)+IF($O55="SL",IF($V55="",$Q55*Analysetool!D$5,$V55*Analysetool!D$5),$O55*Analysetool!D$5)+IF($P55="SL",IF($V55="",$Q55*Analysetool!D$6,$V55*Analysetool!D$6),$P55*Analysetool!D$6))-Tabel2[[#This Row],[fees (%)]]</f>
        <v>0</v>
      </c>
      <c r="AM55" s="177">
        <f>$J55*(IF($M55="SL",IF($W55="",$Q55*Analysetool!E$3,$W55*Analysetool!E$3),$M55*Analysetool!E$3)+IF($N55="SL",IF($W55="",$Q55*Analysetool!E$4,$W55*Analysetool!E$4),$N55*Analysetool!E$4)+IF($O55="SL",IF($W55="",$Q55*Analysetool!E$5,$W55*Analysetool!E$5),$O55*Analysetool!E$5)+IF($P55="SL",IF($W55="",$Q55*Analysetool!E$6,$W55*Analysetool!E$6),$P55*Analysetool!E$6))-Tabel2[[#This Row],[fees (%)]]</f>
        <v>0</v>
      </c>
      <c r="AN55" s="178">
        <f>$J55*(IF($M55="SL",IF($T55="",$Q55*Analysetool!F$3,$T55*Analysetool!F$3),$M55*Analysetool!F$3)+IF($N55="SL",IF($T55="",$Q55*Analysetool!F$4,$T55*Analysetool!F$4),$N55*Analysetool!F$4)+IF($O55="SL",IF($T55="",$Q55*Analysetool!F$5,$T55*Analysetool!F$5),$O55*Analysetool!F$5)+IF($P55="SL",IF($T55="",$Q55*Analysetool!F$6,$T55*Analysetool!F$6),$P55*Analysetool!F$6))-Tabel2[[#This Row],[fees (%)]]</f>
        <v>0</v>
      </c>
      <c r="AO55" s="178">
        <f>$J55*(IF($M55="SL",IF($T55="",$Q55*Analysetool!G$3,$T55*Analysetool!G$3),$M55*Analysetool!G$3)+IF($N55="SL",IF($T55="",$Q55*Analysetool!G$4,$T55*Analysetool!G$4),$N55*Analysetool!G$4)+IF($O55="SL",IF($T55="",$Q55*Analysetool!G$5,$T55*Analysetool!G$5),$O55*Analysetool!G$5)+IF($P55="SL",IF($T55="",$Q55*Analysetool!G$6,$T55*Analysetool!G$6),$P55*Analysetool!G$6))-Tabel2[[#This Row],[fees (%)]]</f>
        <v>0</v>
      </c>
      <c r="AP55" s="179">
        <f>IF(Analysetool!$H$8&lt;=$X55,Analysetool!$H$8*J55,Q55*J55)-Tabel2[[#This Row],[fees (%)]]</f>
        <v>0</v>
      </c>
      <c r="AQ55" s="174">
        <f>IF(Tabel2[[#This Row],[wick% van entry]]&lt;=Tabel2[[#This Row],[Stoploss optie 2 (%)]],Tabel2[[#This Row],[Stoploss optie 2 (%)]]*Tabel2[[#This Row],[leverage SLoptie 2]],IF(Analysetool!$I$8&lt;$X55,Analysetool!$I$8*K55,S55*K55))-Tabel2[[#This Row],[fees (%)]]</f>
        <v>0</v>
      </c>
      <c r="AR55" s="180">
        <f>IF(Q55*-1*Analysetool!$J$9&lt;=X55,Q55*-1*Analysetool!$J$9*J55,Q55*J55)-Tabel2[[#This Row],[fees (%)]]</f>
        <v>0</v>
      </c>
      <c r="AS55" s="176">
        <f>$K55*IF(Tabel2[[#This Row],[wick% van entry]]&lt;=Tabel2[[#This Row],[Stoploss optie 2 (%)]],Tabel2[[#This Row],[Stoploss optie 2 (%)]],(IF($M55="SL",IF($T55="",$S55*Analysetool!C$3,$T55*Analysetool!C$3),$M55*Analysetool!C$3)+IF($N55="SL",IF($T55="",$S55*Analysetool!C$4,$T55*Analysetool!C$4),$N55*Analysetool!C$4)+IF($O55="SL",IF($T55="",$S55*Analysetool!C$5,$T55*Analysetool!C$5),$O55*Analysetool!C$5)+IF($P55="SL",IF($T55="",$S55*Analysetool!C$6,$T55*Analysetool!C$6),$P55*Analysetool!C$6)))-Tabel2[[#This Row],[fees (%)]]</f>
        <v>0</v>
      </c>
      <c r="AV55" s="65"/>
      <c r="AW55" s="65"/>
    </row>
    <row r="56" spans="1:49" ht="14.25" customHeight="1" x14ac:dyDescent="0.35">
      <c r="A56" s="55"/>
      <c r="B56" s="56"/>
      <c r="C56" s="56"/>
      <c r="D56" s="56"/>
      <c r="E56" s="56"/>
      <c r="F56" s="57"/>
      <c r="G56" s="67"/>
      <c r="H56" s="67"/>
      <c r="I56" s="67"/>
      <c r="J56" s="58"/>
      <c r="K56" s="58"/>
      <c r="L56" s="59"/>
      <c r="M56" s="61"/>
      <c r="N56" s="63"/>
      <c r="O56" s="63"/>
      <c r="P56" s="59"/>
      <c r="Q56" s="61"/>
      <c r="R56" s="61"/>
      <c r="S56" s="61"/>
      <c r="T56" s="60"/>
      <c r="U56" s="60"/>
      <c r="V56" s="62"/>
      <c r="W56" s="62"/>
      <c r="X56" s="76"/>
      <c r="Y56" s="61"/>
      <c r="Z56" s="61">
        <f>Tabel1[[#This Row],[prijs voorbij entry (%)]]-Tabel1[[#This Row],[Fictieve Stoploss (%)]]</f>
        <v>0</v>
      </c>
      <c r="AA56" s="94"/>
      <c r="AB56" s="61"/>
      <c r="AC56" s="61"/>
      <c r="AD56" s="61"/>
      <c r="AE56" s="61"/>
      <c r="AF56" s="95"/>
      <c r="AG56" s="152">
        <f>Tabel1[[#This Row],[eindtijd]]-Tabel1[[#This Row],[starttijd]]</f>
        <v>0</v>
      </c>
      <c r="AH56" s="158"/>
      <c r="AI56" s="59"/>
      <c r="AJ56" s="171">
        <f>$J56*(IF($M56="SL",IF($T56="",$Q56*Analysetool!B$3,$T56*Analysetool!B$3),$M56*Analysetool!B$3)+IF($N56="SL",IF($T56="",$Q56*Analysetool!B$4,$T56*Analysetool!B$4),$N56*Analysetool!B$4)+IF($O56="SL",IF($T56="",$Q56*Analysetool!B$5,$T56*Analysetool!B$5),$O56*Analysetool!B$5)+IF($P56="SL",IF($T56="",$Q56*Analysetool!B$6,$T56*Analysetool!B$6),$P56*Analysetool!B$6))-Tabel2[[#This Row],[fees (%)]]</f>
        <v>0</v>
      </c>
      <c r="AK56" s="172">
        <f>$J56*(IF($M56="SL",IF($U56="",$Q56*Analysetool!C$3,$U56*Analysetool!C$3),$M56*Analysetool!C$3)+IF($N56="SL",IF($U56="",$Q56*Analysetool!C$4,$U56*Analysetool!C$4),$N56*Analysetool!C$4)+IF($O56="SL",IF($U56="",$Q56*Analysetool!C$5,$U56*Analysetool!C$5),$O56*Analysetool!C$5)+IF($P56="SL",IF($U56="",$Q56*Analysetool!C$6,$U56*Analysetool!C$6),$P56*Analysetool!C$6))-Tabel2[[#This Row],[fees (%)]]</f>
        <v>0</v>
      </c>
      <c r="AL56" s="177">
        <f>$J56*(IF($M56="SL",IF($V56="",$Q56*Analysetool!D$3,$V56*Analysetool!D$3),$M56*Analysetool!D$3)+IF($N56="SL",IF($V56="",$Q56*Analysetool!D$4,$V56*Analysetool!D$4),$N56*Analysetool!D$4)+IF($O56="SL",IF($V56="",$Q56*Analysetool!D$5,$V56*Analysetool!D$5),$O56*Analysetool!D$5)+IF($P56="SL",IF($V56="",$Q56*Analysetool!D$6,$V56*Analysetool!D$6),$P56*Analysetool!D$6))-Tabel2[[#This Row],[fees (%)]]</f>
        <v>0</v>
      </c>
      <c r="AM56" s="177">
        <f>$J56*(IF($M56="SL",IF($W56="",$Q56*Analysetool!E$3,$W56*Analysetool!E$3),$M56*Analysetool!E$3)+IF($N56="SL",IF($W56="",$Q56*Analysetool!E$4,$W56*Analysetool!E$4),$N56*Analysetool!E$4)+IF($O56="SL",IF($W56="",$Q56*Analysetool!E$5,$W56*Analysetool!E$5),$O56*Analysetool!E$5)+IF($P56="SL",IF($W56="",$Q56*Analysetool!E$6,$W56*Analysetool!E$6),$P56*Analysetool!E$6))-Tabel2[[#This Row],[fees (%)]]</f>
        <v>0</v>
      </c>
      <c r="AN56" s="178">
        <f>$J56*(IF($M56="SL",IF($T56="",$Q56*Analysetool!F$3,$T56*Analysetool!F$3),$M56*Analysetool!F$3)+IF($N56="SL",IF($T56="",$Q56*Analysetool!F$4,$T56*Analysetool!F$4),$N56*Analysetool!F$4)+IF($O56="SL",IF($T56="",$Q56*Analysetool!F$5,$T56*Analysetool!F$5),$O56*Analysetool!F$5)+IF($P56="SL",IF($T56="",$Q56*Analysetool!F$6,$T56*Analysetool!F$6),$P56*Analysetool!F$6))-Tabel2[[#This Row],[fees (%)]]</f>
        <v>0</v>
      </c>
      <c r="AO56" s="178">
        <f>$J56*(IF($M56="SL",IF($T56="",$Q56*Analysetool!G$3,$T56*Analysetool!G$3),$M56*Analysetool!G$3)+IF($N56="SL",IF($T56="",$Q56*Analysetool!G$4,$T56*Analysetool!G$4),$N56*Analysetool!G$4)+IF($O56="SL",IF($T56="",$Q56*Analysetool!G$5,$T56*Analysetool!G$5),$O56*Analysetool!G$5)+IF($P56="SL",IF($T56="",$Q56*Analysetool!G$6,$T56*Analysetool!G$6),$P56*Analysetool!G$6))-Tabel2[[#This Row],[fees (%)]]</f>
        <v>0</v>
      </c>
      <c r="AP56" s="179">
        <f>IF(Analysetool!$H$8&lt;=$X56,Analysetool!$H$8*J56,Q56*J56)-Tabel2[[#This Row],[fees (%)]]</f>
        <v>0</v>
      </c>
      <c r="AQ56" s="174">
        <f>IF(Tabel2[[#This Row],[wick% van entry]]&lt;=Tabel2[[#This Row],[Stoploss optie 2 (%)]],Tabel2[[#This Row],[Stoploss optie 2 (%)]]*Tabel2[[#This Row],[leverage SLoptie 2]],IF(Analysetool!$I$8&lt;$X56,Analysetool!$I$8*K56,S56*K56))-Tabel2[[#This Row],[fees (%)]]</f>
        <v>0</v>
      </c>
      <c r="AR56" s="180">
        <f>IF(Q56*-1*Analysetool!$J$9&lt;=X56,Q56*-1*Analysetool!$J$9*J56,Q56*J56)-Tabel2[[#This Row],[fees (%)]]</f>
        <v>0</v>
      </c>
      <c r="AS56" s="176">
        <f>$K56*IF(Tabel2[[#This Row],[wick% van entry]]&lt;=Tabel2[[#This Row],[Stoploss optie 2 (%)]],Tabel2[[#This Row],[Stoploss optie 2 (%)]],(IF($M56="SL",IF($T56="",$S56*Analysetool!C$3,$T56*Analysetool!C$3),$M56*Analysetool!C$3)+IF($N56="SL",IF($T56="",$S56*Analysetool!C$4,$T56*Analysetool!C$4),$N56*Analysetool!C$4)+IF($O56="SL",IF($T56="",$S56*Analysetool!C$5,$T56*Analysetool!C$5),$O56*Analysetool!C$5)+IF($P56="SL",IF($T56="",$S56*Analysetool!C$6,$T56*Analysetool!C$6),$P56*Analysetool!C$6)))-Tabel2[[#This Row],[fees (%)]]</f>
        <v>0</v>
      </c>
      <c r="AV56" s="65"/>
      <c r="AW56" s="65"/>
    </row>
    <row r="57" spans="1:49" ht="14.25" customHeight="1" x14ac:dyDescent="0.35">
      <c r="A57" s="55"/>
      <c r="B57" s="56"/>
      <c r="C57" s="56"/>
      <c r="D57" s="56"/>
      <c r="E57" s="56"/>
      <c r="F57" s="57"/>
      <c r="G57" s="67"/>
      <c r="H57" s="67"/>
      <c r="I57" s="67"/>
      <c r="J57" s="58"/>
      <c r="K57" s="58"/>
      <c r="L57" s="59"/>
      <c r="M57" s="61"/>
      <c r="N57" s="63"/>
      <c r="O57" s="63"/>
      <c r="P57" s="59"/>
      <c r="Q57" s="61"/>
      <c r="R57" s="61"/>
      <c r="S57" s="61"/>
      <c r="T57" s="60"/>
      <c r="U57" s="60"/>
      <c r="V57" s="62"/>
      <c r="W57" s="62"/>
      <c r="X57" s="76"/>
      <c r="Y57" s="61"/>
      <c r="Z57" s="61">
        <f>Tabel1[[#This Row],[prijs voorbij entry (%)]]-Tabel1[[#This Row],[Fictieve Stoploss (%)]]</f>
        <v>0</v>
      </c>
      <c r="AA57" s="94"/>
      <c r="AB57" s="61"/>
      <c r="AC57" s="61"/>
      <c r="AD57" s="61"/>
      <c r="AE57" s="61"/>
      <c r="AF57" s="95"/>
      <c r="AG57" s="152">
        <f>Tabel1[[#This Row],[eindtijd]]-Tabel1[[#This Row],[starttijd]]</f>
        <v>0</v>
      </c>
      <c r="AH57" s="158"/>
      <c r="AI57" s="59"/>
      <c r="AJ57" s="171">
        <f>$J57*(IF($M57="SL",IF($T57="",$Q57*Analysetool!B$3,$T57*Analysetool!B$3),$M57*Analysetool!B$3)+IF($N57="SL",IF($T57="",$Q57*Analysetool!B$4,$T57*Analysetool!B$4),$N57*Analysetool!B$4)+IF($O57="SL",IF($T57="",$Q57*Analysetool!B$5,$T57*Analysetool!B$5),$O57*Analysetool!B$5)+IF($P57="SL",IF($T57="",$Q57*Analysetool!B$6,$T57*Analysetool!B$6),$P57*Analysetool!B$6))-Tabel2[[#This Row],[fees (%)]]</f>
        <v>0</v>
      </c>
      <c r="AK57" s="172">
        <f>$J57*(IF($M57="SL",IF($U57="",$Q57*Analysetool!C$3,$U57*Analysetool!C$3),$M57*Analysetool!C$3)+IF($N57="SL",IF($U57="",$Q57*Analysetool!C$4,$U57*Analysetool!C$4),$N57*Analysetool!C$4)+IF($O57="SL",IF($U57="",$Q57*Analysetool!C$5,$U57*Analysetool!C$5),$O57*Analysetool!C$5)+IF($P57="SL",IF($U57="",$Q57*Analysetool!C$6,$U57*Analysetool!C$6),$P57*Analysetool!C$6))-Tabel2[[#This Row],[fees (%)]]</f>
        <v>0</v>
      </c>
      <c r="AL57" s="177">
        <f>$J57*(IF($M57="SL",IF($V57="",$Q57*Analysetool!D$3,$V57*Analysetool!D$3),$M57*Analysetool!D$3)+IF($N57="SL",IF($V57="",$Q57*Analysetool!D$4,$V57*Analysetool!D$4),$N57*Analysetool!D$4)+IF($O57="SL",IF($V57="",$Q57*Analysetool!D$5,$V57*Analysetool!D$5),$O57*Analysetool!D$5)+IF($P57="SL",IF($V57="",$Q57*Analysetool!D$6,$V57*Analysetool!D$6),$P57*Analysetool!D$6))-Tabel2[[#This Row],[fees (%)]]</f>
        <v>0</v>
      </c>
      <c r="AM57" s="177">
        <f>$J57*(IF($M57="SL",IF($W57="",$Q57*Analysetool!E$3,$W57*Analysetool!E$3),$M57*Analysetool!E$3)+IF($N57="SL",IF($W57="",$Q57*Analysetool!E$4,$W57*Analysetool!E$4),$N57*Analysetool!E$4)+IF($O57="SL",IF($W57="",$Q57*Analysetool!E$5,$W57*Analysetool!E$5),$O57*Analysetool!E$5)+IF($P57="SL",IF($W57="",$Q57*Analysetool!E$6,$W57*Analysetool!E$6),$P57*Analysetool!E$6))-Tabel2[[#This Row],[fees (%)]]</f>
        <v>0</v>
      </c>
      <c r="AN57" s="178">
        <f>$J57*(IF($M57="SL",IF($T57="",$Q57*Analysetool!F$3,$T57*Analysetool!F$3),$M57*Analysetool!F$3)+IF($N57="SL",IF($T57="",$Q57*Analysetool!F$4,$T57*Analysetool!F$4),$N57*Analysetool!F$4)+IF($O57="SL",IF($T57="",$Q57*Analysetool!F$5,$T57*Analysetool!F$5),$O57*Analysetool!F$5)+IF($P57="SL",IF($T57="",$Q57*Analysetool!F$6,$T57*Analysetool!F$6),$P57*Analysetool!F$6))-Tabel2[[#This Row],[fees (%)]]</f>
        <v>0</v>
      </c>
      <c r="AO57" s="178">
        <f>$J57*(IF($M57="SL",IF($T57="",$Q57*Analysetool!G$3,$T57*Analysetool!G$3),$M57*Analysetool!G$3)+IF($N57="SL",IF($T57="",$Q57*Analysetool!G$4,$T57*Analysetool!G$4),$N57*Analysetool!G$4)+IF($O57="SL",IF($T57="",$Q57*Analysetool!G$5,$T57*Analysetool!G$5),$O57*Analysetool!G$5)+IF($P57="SL",IF($T57="",$Q57*Analysetool!G$6,$T57*Analysetool!G$6),$P57*Analysetool!G$6))-Tabel2[[#This Row],[fees (%)]]</f>
        <v>0</v>
      </c>
      <c r="AP57" s="179">
        <f>IF(Analysetool!$H$8&lt;=$X57,Analysetool!$H$8*J57,Q57*J57)-Tabel2[[#This Row],[fees (%)]]</f>
        <v>0</v>
      </c>
      <c r="AQ57" s="174">
        <f>IF(Tabel2[[#This Row],[wick% van entry]]&lt;=Tabel2[[#This Row],[Stoploss optie 2 (%)]],Tabel2[[#This Row],[Stoploss optie 2 (%)]]*Tabel2[[#This Row],[leverage SLoptie 2]],IF(Analysetool!$I$8&lt;$X57,Analysetool!$I$8*K57,S57*K57))-Tabel2[[#This Row],[fees (%)]]</f>
        <v>0</v>
      </c>
      <c r="AR57" s="180">
        <f>IF(Q57*-1*Analysetool!$J$9&lt;=X57,Q57*-1*Analysetool!$J$9*J57,Q57*J57)-Tabel2[[#This Row],[fees (%)]]</f>
        <v>0</v>
      </c>
      <c r="AS57" s="176">
        <f>$K57*IF(Tabel2[[#This Row],[wick% van entry]]&lt;=Tabel2[[#This Row],[Stoploss optie 2 (%)]],Tabel2[[#This Row],[Stoploss optie 2 (%)]],(IF($M57="SL",IF($T57="",$S57*Analysetool!C$3,$T57*Analysetool!C$3),$M57*Analysetool!C$3)+IF($N57="SL",IF($T57="",$S57*Analysetool!C$4,$T57*Analysetool!C$4),$N57*Analysetool!C$4)+IF($O57="SL",IF($T57="",$S57*Analysetool!C$5,$T57*Analysetool!C$5),$O57*Analysetool!C$5)+IF($P57="SL",IF($T57="",$S57*Analysetool!C$6,$T57*Analysetool!C$6),$P57*Analysetool!C$6)))-Tabel2[[#This Row],[fees (%)]]</f>
        <v>0</v>
      </c>
      <c r="AV57" s="65"/>
      <c r="AW57" s="65"/>
    </row>
    <row r="58" spans="1:49" ht="14.25" customHeight="1" x14ac:dyDescent="0.35">
      <c r="A58" s="55"/>
      <c r="B58" s="56"/>
      <c r="C58" s="56"/>
      <c r="D58" s="56"/>
      <c r="E58" s="56"/>
      <c r="F58" s="57"/>
      <c r="G58" s="67"/>
      <c r="H58" s="67"/>
      <c r="I58" s="67"/>
      <c r="J58" s="58"/>
      <c r="K58" s="58"/>
      <c r="L58" s="59"/>
      <c r="M58" s="61"/>
      <c r="N58" s="63"/>
      <c r="O58" s="63"/>
      <c r="P58" s="59"/>
      <c r="Q58" s="61"/>
      <c r="R58" s="61"/>
      <c r="S58" s="61"/>
      <c r="T58" s="60"/>
      <c r="U58" s="60"/>
      <c r="V58" s="62"/>
      <c r="W58" s="62"/>
      <c r="X58" s="76"/>
      <c r="Y58" s="61"/>
      <c r="Z58" s="61">
        <f>Tabel1[[#This Row],[prijs voorbij entry (%)]]-Tabel1[[#This Row],[Fictieve Stoploss (%)]]</f>
        <v>0</v>
      </c>
      <c r="AA58" s="94"/>
      <c r="AB58" s="61"/>
      <c r="AC58" s="61"/>
      <c r="AD58" s="61"/>
      <c r="AE58" s="61"/>
      <c r="AF58" s="95"/>
      <c r="AG58" s="152">
        <f>Tabel1[[#This Row],[eindtijd]]-Tabel1[[#This Row],[starttijd]]</f>
        <v>0</v>
      </c>
      <c r="AH58" s="158"/>
      <c r="AI58" s="59"/>
      <c r="AJ58" s="171">
        <f>$J58*(IF($M58="SL",IF($T58="",$Q58*Analysetool!B$3,$T58*Analysetool!B$3),$M58*Analysetool!B$3)+IF($N58="SL",IF($T58="",$Q58*Analysetool!B$4,$T58*Analysetool!B$4),$N58*Analysetool!B$4)+IF($O58="SL",IF($T58="",$Q58*Analysetool!B$5,$T58*Analysetool!B$5),$O58*Analysetool!B$5)+IF($P58="SL",IF($T58="",$Q58*Analysetool!B$6,$T58*Analysetool!B$6),$P58*Analysetool!B$6))-Tabel2[[#This Row],[fees (%)]]</f>
        <v>0</v>
      </c>
      <c r="AK58" s="172">
        <f>$J58*(IF($M58="SL",IF($U58="",$Q58*Analysetool!C$3,$U58*Analysetool!C$3),$M58*Analysetool!C$3)+IF($N58="SL",IF($U58="",$Q58*Analysetool!C$4,$U58*Analysetool!C$4),$N58*Analysetool!C$4)+IF($O58="SL",IF($U58="",$Q58*Analysetool!C$5,$U58*Analysetool!C$5),$O58*Analysetool!C$5)+IF($P58="SL",IF($U58="",$Q58*Analysetool!C$6,$U58*Analysetool!C$6),$P58*Analysetool!C$6))-Tabel2[[#This Row],[fees (%)]]</f>
        <v>0</v>
      </c>
      <c r="AL58" s="177">
        <f>$J58*(IF($M58="SL",IF($V58="",$Q58*Analysetool!D$3,$V58*Analysetool!D$3),$M58*Analysetool!D$3)+IF($N58="SL",IF($V58="",$Q58*Analysetool!D$4,$V58*Analysetool!D$4),$N58*Analysetool!D$4)+IF($O58="SL",IF($V58="",$Q58*Analysetool!D$5,$V58*Analysetool!D$5),$O58*Analysetool!D$5)+IF($P58="SL",IF($V58="",$Q58*Analysetool!D$6,$V58*Analysetool!D$6),$P58*Analysetool!D$6))-Tabel2[[#This Row],[fees (%)]]</f>
        <v>0</v>
      </c>
      <c r="AM58" s="177">
        <f>$J58*(IF($M58="SL",IF($W58="",$Q58*Analysetool!E$3,$W58*Analysetool!E$3),$M58*Analysetool!E$3)+IF($N58="SL",IF($W58="",$Q58*Analysetool!E$4,$W58*Analysetool!E$4),$N58*Analysetool!E$4)+IF($O58="SL",IF($W58="",$Q58*Analysetool!E$5,$W58*Analysetool!E$5),$O58*Analysetool!E$5)+IF($P58="SL",IF($W58="",$Q58*Analysetool!E$6,$W58*Analysetool!E$6),$P58*Analysetool!E$6))-Tabel2[[#This Row],[fees (%)]]</f>
        <v>0</v>
      </c>
      <c r="AN58" s="178">
        <f>$J58*(IF($M58="SL",IF($T58="",$Q58*Analysetool!F$3,$T58*Analysetool!F$3),$M58*Analysetool!F$3)+IF($N58="SL",IF($T58="",$Q58*Analysetool!F$4,$T58*Analysetool!F$4),$N58*Analysetool!F$4)+IF($O58="SL",IF($T58="",$Q58*Analysetool!F$5,$T58*Analysetool!F$5),$O58*Analysetool!F$5)+IF($P58="SL",IF($T58="",$Q58*Analysetool!F$6,$T58*Analysetool!F$6),$P58*Analysetool!F$6))-Tabel2[[#This Row],[fees (%)]]</f>
        <v>0</v>
      </c>
      <c r="AO58" s="178">
        <f>$J58*(IF($M58="SL",IF($T58="",$Q58*Analysetool!G$3,$T58*Analysetool!G$3),$M58*Analysetool!G$3)+IF($N58="SL",IF($T58="",$Q58*Analysetool!G$4,$T58*Analysetool!G$4),$N58*Analysetool!G$4)+IF($O58="SL",IF($T58="",$Q58*Analysetool!G$5,$T58*Analysetool!G$5),$O58*Analysetool!G$5)+IF($P58="SL",IF($T58="",$Q58*Analysetool!G$6,$T58*Analysetool!G$6),$P58*Analysetool!G$6))-Tabel2[[#This Row],[fees (%)]]</f>
        <v>0</v>
      </c>
      <c r="AP58" s="179">
        <f>IF(Analysetool!$H$8&lt;=$X58,Analysetool!$H$8*J58,Q58*J58)-Tabel2[[#This Row],[fees (%)]]</f>
        <v>0</v>
      </c>
      <c r="AQ58" s="174">
        <f>IF(Tabel2[[#This Row],[wick% van entry]]&lt;=Tabel2[[#This Row],[Stoploss optie 2 (%)]],Tabel2[[#This Row],[Stoploss optie 2 (%)]]*Tabel2[[#This Row],[leverage SLoptie 2]],IF(Analysetool!$I$8&lt;$X58,Analysetool!$I$8*K58,S58*K58))-Tabel2[[#This Row],[fees (%)]]</f>
        <v>0</v>
      </c>
      <c r="AR58" s="180">
        <f>IF(Q58*-1*Analysetool!$J$9&lt;=X58,Q58*-1*Analysetool!$J$9*J58,Q58*J58)-Tabel2[[#This Row],[fees (%)]]</f>
        <v>0</v>
      </c>
      <c r="AS58" s="176">
        <f>$K58*IF(Tabel2[[#This Row],[wick% van entry]]&lt;=Tabel2[[#This Row],[Stoploss optie 2 (%)]],Tabel2[[#This Row],[Stoploss optie 2 (%)]],(IF($M58="SL",IF($T58="",$S58*Analysetool!C$3,$T58*Analysetool!C$3),$M58*Analysetool!C$3)+IF($N58="SL",IF($T58="",$S58*Analysetool!C$4,$T58*Analysetool!C$4),$N58*Analysetool!C$4)+IF($O58="SL",IF($T58="",$S58*Analysetool!C$5,$T58*Analysetool!C$5),$O58*Analysetool!C$5)+IF($P58="SL",IF($T58="",$S58*Analysetool!C$6,$T58*Analysetool!C$6),$P58*Analysetool!C$6)))-Tabel2[[#This Row],[fees (%)]]</f>
        <v>0</v>
      </c>
      <c r="AV58" s="65"/>
      <c r="AW58" s="65"/>
    </row>
    <row r="59" spans="1:49" ht="14.25" customHeight="1" x14ac:dyDescent="0.35">
      <c r="A59" s="55"/>
      <c r="B59" s="56"/>
      <c r="C59" s="56"/>
      <c r="D59" s="56"/>
      <c r="E59" s="56"/>
      <c r="F59" s="57"/>
      <c r="G59" s="67"/>
      <c r="H59" s="67"/>
      <c r="I59" s="67"/>
      <c r="J59" s="58"/>
      <c r="K59" s="58"/>
      <c r="L59" s="59"/>
      <c r="M59" s="61"/>
      <c r="N59" s="63"/>
      <c r="O59" s="63"/>
      <c r="P59" s="59"/>
      <c r="Q59" s="61"/>
      <c r="R59" s="61"/>
      <c r="S59" s="61"/>
      <c r="T59" s="60"/>
      <c r="U59" s="60"/>
      <c r="V59" s="62"/>
      <c r="W59" s="62"/>
      <c r="X59" s="76"/>
      <c r="Y59" s="61"/>
      <c r="Z59" s="61">
        <f>Tabel1[[#This Row],[prijs voorbij entry (%)]]-Tabel1[[#This Row],[Fictieve Stoploss (%)]]</f>
        <v>0</v>
      </c>
      <c r="AA59" s="94"/>
      <c r="AB59" s="61"/>
      <c r="AC59" s="61"/>
      <c r="AD59" s="61"/>
      <c r="AE59" s="61"/>
      <c r="AF59" s="95"/>
      <c r="AG59" s="152">
        <f>Tabel1[[#This Row],[eindtijd]]-Tabel1[[#This Row],[starttijd]]</f>
        <v>0</v>
      </c>
      <c r="AH59" s="158"/>
      <c r="AI59" s="59"/>
      <c r="AJ59" s="171">
        <f>$J59*(IF($M59="SL",IF($T59="",$Q59*Analysetool!B$3,$T59*Analysetool!B$3),$M59*Analysetool!B$3)+IF($N59="SL",IF($T59="",$Q59*Analysetool!B$4,$T59*Analysetool!B$4),$N59*Analysetool!B$4)+IF($O59="SL",IF($T59="",$Q59*Analysetool!B$5,$T59*Analysetool!B$5),$O59*Analysetool!B$5)+IF($P59="SL",IF($T59="",$Q59*Analysetool!B$6,$T59*Analysetool!B$6),$P59*Analysetool!B$6))-Tabel2[[#This Row],[fees (%)]]</f>
        <v>0</v>
      </c>
      <c r="AK59" s="172">
        <f>$J59*(IF($M59="SL",IF($U59="",$Q59*Analysetool!C$3,$U59*Analysetool!C$3),$M59*Analysetool!C$3)+IF($N59="SL",IF($U59="",$Q59*Analysetool!C$4,$U59*Analysetool!C$4),$N59*Analysetool!C$4)+IF($O59="SL",IF($U59="",$Q59*Analysetool!C$5,$U59*Analysetool!C$5),$O59*Analysetool!C$5)+IF($P59="SL",IF($U59="",$Q59*Analysetool!C$6,$U59*Analysetool!C$6),$P59*Analysetool!C$6))-Tabel2[[#This Row],[fees (%)]]</f>
        <v>0</v>
      </c>
      <c r="AL59" s="177">
        <f>$J59*(IF($M59="SL",IF($V59="",$Q59*Analysetool!D$3,$V59*Analysetool!D$3),$M59*Analysetool!D$3)+IF($N59="SL",IF($V59="",$Q59*Analysetool!D$4,$V59*Analysetool!D$4),$N59*Analysetool!D$4)+IF($O59="SL",IF($V59="",$Q59*Analysetool!D$5,$V59*Analysetool!D$5),$O59*Analysetool!D$5)+IF($P59="SL",IF($V59="",$Q59*Analysetool!D$6,$V59*Analysetool!D$6),$P59*Analysetool!D$6))-Tabel2[[#This Row],[fees (%)]]</f>
        <v>0</v>
      </c>
      <c r="AM59" s="177">
        <f>$J59*(IF($M59="SL",IF($W59="",$Q59*Analysetool!E$3,$W59*Analysetool!E$3),$M59*Analysetool!E$3)+IF($N59="SL",IF($W59="",$Q59*Analysetool!E$4,$W59*Analysetool!E$4),$N59*Analysetool!E$4)+IF($O59="SL",IF($W59="",$Q59*Analysetool!E$5,$W59*Analysetool!E$5),$O59*Analysetool!E$5)+IF($P59="SL",IF($W59="",$Q59*Analysetool!E$6,$W59*Analysetool!E$6),$P59*Analysetool!E$6))-Tabel2[[#This Row],[fees (%)]]</f>
        <v>0</v>
      </c>
      <c r="AN59" s="178">
        <f>$J59*(IF($M59="SL",IF($T59="",$Q59*Analysetool!F$3,$T59*Analysetool!F$3),$M59*Analysetool!F$3)+IF($N59="SL",IF($T59="",$Q59*Analysetool!F$4,$T59*Analysetool!F$4),$N59*Analysetool!F$4)+IF($O59="SL",IF($T59="",$Q59*Analysetool!F$5,$T59*Analysetool!F$5),$O59*Analysetool!F$5)+IF($P59="SL",IF($T59="",$Q59*Analysetool!F$6,$T59*Analysetool!F$6),$P59*Analysetool!F$6))-Tabel2[[#This Row],[fees (%)]]</f>
        <v>0</v>
      </c>
      <c r="AO59" s="178">
        <f>$J59*(IF($M59="SL",IF($T59="",$Q59*Analysetool!G$3,$T59*Analysetool!G$3),$M59*Analysetool!G$3)+IF($N59="SL",IF($T59="",$Q59*Analysetool!G$4,$T59*Analysetool!G$4),$N59*Analysetool!G$4)+IF($O59="SL",IF($T59="",$Q59*Analysetool!G$5,$T59*Analysetool!G$5),$O59*Analysetool!G$5)+IF($P59="SL",IF($T59="",$Q59*Analysetool!G$6,$T59*Analysetool!G$6),$P59*Analysetool!G$6))-Tabel2[[#This Row],[fees (%)]]</f>
        <v>0</v>
      </c>
      <c r="AP59" s="179">
        <f>IF(Analysetool!$H$8&lt;=$X59,Analysetool!$H$8*J59,Q59*J59)-Tabel2[[#This Row],[fees (%)]]</f>
        <v>0</v>
      </c>
      <c r="AQ59" s="174">
        <f>IF(Tabel2[[#This Row],[wick% van entry]]&lt;=Tabel2[[#This Row],[Stoploss optie 2 (%)]],Tabel2[[#This Row],[Stoploss optie 2 (%)]]*Tabel2[[#This Row],[leverage SLoptie 2]],IF(Analysetool!$I$8&lt;$X59,Analysetool!$I$8*K59,S59*K59))-Tabel2[[#This Row],[fees (%)]]</f>
        <v>0</v>
      </c>
      <c r="AR59" s="180">
        <f>IF(Q59*-1*Analysetool!$J$9&lt;=X59,Q59*-1*Analysetool!$J$9*J59,Q59*J59)-Tabel2[[#This Row],[fees (%)]]</f>
        <v>0</v>
      </c>
      <c r="AS59" s="176">
        <f>$K59*IF(Tabel2[[#This Row],[wick% van entry]]&lt;=Tabel2[[#This Row],[Stoploss optie 2 (%)]],Tabel2[[#This Row],[Stoploss optie 2 (%)]],(IF($M59="SL",IF($T59="",$S59*Analysetool!C$3,$T59*Analysetool!C$3),$M59*Analysetool!C$3)+IF($N59="SL",IF($T59="",$S59*Analysetool!C$4,$T59*Analysetool!C$4),$N59*Analysetool!C$4)+IF($O59="SL",IF($T59="",$S59*Analysetool!C$5,$T59*Analysetool!C$5),$O59*Analysetool!C$5)+IF($P59="SL",IF($T59="",$S59*Analysetool!C$6,$T59*Analysetool!C$6),$P59*Analysetool!C$6)))-Tabel2[[#This Row],[fees (%)]]</f>
        <v>0</v>
      </c>
      <c r="AV59" s="65"/>
      <c r="AW59" s="65"/>
    </row>
    <row r="60" spans="1:49" ht="14.25" customHeight="1" x14ac:dyDescent="0.35">
      <c r="A60" s="55"/>
      <c r="B60" s="56"/>
      <c r="C60" s="56"/>
      <c r="D60" s="56"/>
      <c r="E60" s="56"/>
      <c r="F60" s="57"/>
      <c r="G60" s="67"/>
      <c r="H60" s="67"/>
      <c r="I60" s="67"/>
      <c r="J60" s="58"/>
      <c r="K60" s="58"/>
      <c r="L60" s="59"/>
      <c r="M60" s="61"/>
      <c r="N60" s="63"/>
      <c r="O60" s="63"/>
      <c r="P60" s="59"/>
      <c r="Q60" s="61"/>
      <c r="R60" s="61"/>
      <c r="S60" s="61"/>
      <c r="T60" s="60"/>
      <c r="U60" s="60"/>
      <c r="V60" s="62"/>
      <c r="W60" s="62"/>
      <c r="X60" s="76"/>
      <c r="Y60" s="61"/>
      <c r="Z60" s="61">
        <f>Tabel1[[#This Row],[prijs voorbij entry (%)]]-Tabel1[[#This Row],[Fictieve Stoploss (%)]]</f>
        <v>0</v>
      </c>
      <c r="AA60" s="94"/>
      <c r="AB60" s="61"/>
      <c r="AC60" s="61"/>
      <c r="AD60" s="61"/>
      <c r="AE60" s="61"/>
      <c r="AF60" s="95"/>
      <c r="AG60" s="152">
        <f>Tabel1[[#This Row],[eindtijd]]-Tabel1[[#This Row],[starttijd]]</f>
        <v>0</v>
      </c>
      <c r="AH60" s="158"/>
      <c r="AI60" s="59"/>
      <c r="AJ60" s="171">
        <f>$J60*(IF($M60="SL",IF($T60="",$Q60*Analysetool!B$3,$T60*Analysetool!B$3),$M60*Analysetool!B$3)+IF($N60="SL",IF($T60="",$Q60*Analysetool!B$4,$T60*Analysetool!B$4),$N60*Analysetool!B$4)+IF($O60="SL",IF($T60="",$Q60*Analysetool!B$5,$T60*Analysetool!B$5),$O60*Analysetool!B$5)+IF($P60="SL",IF($T60="",$Q60*Analysetool!B$6,$T60*Analysetool!B$6),$P60*Analysetool!B$6))-Tabel2[[#This Row],[fees (%)]]</f>
        <v>0</v>
      </c>
      <c r="AK60" s="172">
        <f>$J60*(IF($M60="SL",IF($U60="",$Q60*Analysetool!C$3,$U60*Analysetool!C$3),$M60*Analysetool!C$3)+IF($N60="SL",IF($U60="",$Q60*Analysetool!C$4,$U60*Analysetool!C$4),$N60*Analysetool!C$4)+IF($O60="SL",IF($U60="",$Q60*Analysetool!C$5,$U60*Analysetool!C$5),$O60*Analysetool!C$5)+IF($P60="SL",IF($U60="",$Q60*Analysetool!C$6,$U60*Analysetool!C$6),$P60*Analysetool!C$6))-Tabel2[[#This Row],[fees (%)]]</f>
        <v>0</v>
      </c>
      <c r="AL60" s="177">
        <f>$J60*(IF($M60="SL",IF($V60="",$Q60*Analysetool!D$3,$V60*Analysetool!D$3),$M60*Analysetool!D$3)+IF($N60="SL",IF($V60="",$Q60*Analysetool!D$4,$V60*Analysetool!D$4),$N60*Analysetool!D$4)+IF($O60="SL",IF($V60="",$Q60*Analysetool!D$5,$V60*Analysetool!D$5),$O60*Analysetool!D$5)+IF($P60="SL",IF($V60="",$Q60*Analysetool!D$6,$V60*Analysetool!D$6),$P60*Analysetool!D$6))-Tabel2[[#This Row],[fees (%)]]</f>
        <v>0</v>
      </c>
      <c r="AM60" s="177">
        <f>$J60*(IF($M60="SL",IF($W60="",$Q60*Analysetool!E$3,$W60*Analysetool!E$3),$M60*Analysetool!E$3)+IF($N60="SL",IF($W60="",$Q60*Analysetool!E$4,$W60*Analysetool!E$4),$N60*Analysetool!E$4)+IF($O60="SL",IF($W60="",$Q60*Analysetool!E$5,$W60*Analysetool!E$5),$O60*Analysetool!E$5)+IF($P60="SL",IF($W60="",$Q60*Analysetool!E$6,$W60*Analysetool!E$6),$P60*Analysetool!E$6))-Tabel2[[#This Row],[fees (%)]]</f>
        <v>0</v>
      </c>
      <c r="AN60" s="178">
        <f>$J60*(IF($M60="SL",IF($T60="",$Q60*Analysetool!F$3,$T60*Analysetool!F$3),$M60*Analysetool!F$3)+IF($N60="SL",IF($T60="",$Q60*Analysetool!F$4,$T60*Analysetool!F$4),$N60*Analysetool!F$4)+IF($O60="SL",IF($T60="",$Q60*Analysetool!F$5,$T60*Analysetool!F$5),$O60*Analysetool!F$5)+IF($P60="SL",IF($T60="",$Q60*Analysetool!F$6,$T60*Analysetool!F$6),$P60*Analysetool!F$6))-Tabel2[[#This Row],[fees (%)]]</f>
        <v>0</v>
      </c>
      <c r="AO60" s="178">
        <f>$J60*(IF($M60="SL",IF($T60="",$Q60*Analysetool!G$3,$T60*Analysetool!G$3),$M60*Analysetool!G$3)+IF($N60="SL",IF($T60="",$Q60*Analysetool!G$4,$T60*Analysetool!G$4),$N60*Analysetool!G$4)+IF($O60="SL",IF($T60="",$Q60*Analysetool!G$5,$T60*Analysetool!G$5),$O60*Analysetool!G$5)+IF($P60="SL",IF($T60="",$Q60*Analysetool!G$6,$T60*Analysetool!G$6),$P60*Analysetool!G$6))-Tabel2[[#This Row],[fees (%)]]</f>
        <v>0</v>
      </c>
      <c r="AP60" s="179">
        <f>IF(Analysetool!$H$8&lt;=$X60,Analysetool!$H$8*J60,Q60*J60)-Tabel2[[#This Row],[fees (%)]]</f>
        <v>0</v>
      </c>
      <c r="AQ60" s="174">
        <f>IF(Tabel2[[#This Row],[wick% van entry]]&lt;=Tabel2[[#This Row],[Stoploss optie 2 (%)]],Tabel2[[#This Row],[Stoploss optie 2 (%)]]*Tabel2[[#This Row],[leverage SLoptie 2]],IF(Analysetool!$I$8&lt;$X60,Analysetool!$I$8*K60,S60*K60))-Tabel2[[#This Row],[fees (%)]]</f>
        <v>0</v>
      </c>
      <c r="AR60" s="180">
        <f>IF(Q60*-1*Analysetool!$J$9&lt;=X60,Q60*-1*Analysetool!$J$9*J60,Q60*J60)-Tabel2[[#This Row],[fees (%)]]</f>
        <v>0</v>
      </c>
      <c r="AS60" s="176">
        <f>$K60*IF(Tabel2[[#This Row],[wick% van entry]]&lt;=Tabel2[[#This Row],[Stoploss optie 2 (%)]],Tabel2[[#This Row],[Stoploss optie 2 (%)]],(IF($M60="SL",IF($T60="",$S60*Analysetool!C$3,$T60*Analysetool!C$3),$M60*Analysetool!C$3)+IF($N60="SL",IF($T60="",$S60*Analysetool!C$4,$T60*Analysetool!C$4),$N60*Analysetool!C$4)+IF($O60="SL",IF($T60="",$S60*Analysetool!C$5,$T60*Analysetool!C$5),$O60*Analysetool!C$5)+IF($P60="SL",IF($T60="",$S60*Analysetool!C$6,$T60*Analysetool!C$6),$P60*Analysetool!C$6)))-Tabel2[[#This Row],[fees (%)]]</f>
        <v>0</v>
      </c>
      <c r="AV60" s="65"/>
      <c r="AW60" s="65"/>
    </row>
    <row r="61" spans="1:49" ht="14.25" customHeight="1" x14ac:dyDescent="0.35">
      <c r="A61" s="55"/>
      <c r="B61" s="56"/>
      <c r="C61" s="56"/>
      <c r="D61" s="56"/>
      <c r="E61" s="56"/>
      <c r="F61" s="57"/>
      <c r="G61" s="67"/>
      <c r="H61" s="67"/>
      <c r="I61" s="67"/>
      <c r="J61" s="58"/>
      <c r="K61" s="58"/>
      <c r="L61" s="59"/>
      <c r="M61" s="61"/>
      <c r="N61" s="63"/>
      <c r="O61" s="63"/>
      <c r="P61" s="59"/>
      <c r="Q61" s="61"/>
      <c r="R61" s="61"/>
      <c r="S61" s="61"/>
      <c r="T61" s="60"/>
      <c r="U61" s="60"/>
      <c r="V61" s="62"/>
      <c r="W61" s="62"/>
      <c r="X61" s="76"/>
      <c r="Y61" s="61"/>
      <c r="Z61" s="61">
        <f>Tabel1[[#This Row],[prijs voorbij entry (%)]]-Tabel1[[#This Row],[Fictieve Stoploss (%)]]</f>
        <v>0</v>
      </c>
      <c r="AA61" s="94"/>
      <c r="AB61" s="61"/>
      <c r="AC61" s="61"/>
      <c r="AD61" s="61"/>
      <c r="AE61" s="61"/>
      <c r="AF61" s="95"/>
      <c r="AG61" s="152">
        <f>Tabel1[[#This Row],[eindtijd]]-Tabel1[[#This Row],[starttijd]]</f>
        <v>0</v>
      </c>
      <c r="AH61" s="158"/>
      <c r="AI61" s="59"/>
      <c r="AJ61" s="171">
        <f>$J61*(IF($M61="SL",IF($T61="",$Q61*Analysetool!B$3,$T61*Analysetool!B$3),$M61*Analysetool!B$3)+IF($N61="SL",IF($T61="",$Q61*Analysetool!B$4,$T61*Analysetool!B$4),$N61*Analysetool!B$4)+IF($O61="SL",IF($T61="",$Q61*Analysetool!B$5,$T61*Analysetool!B$5),$O61*Analysetool!B$5)+IF($P61="SL",IF($T61="",$Q61*Analysetool!B$6,$T61*Analysetool!B$6),$P61*Analysetool!B$6))-Tabel2[[#This Row],[fees (%)]]</f>
        <v>0</v>
      </c>
      <c r="AK61" s="172">
        <f>$J61*(IF($M61="SL",IF($U61="",$Q61*Analysetool!C$3,$U61*Analysetool!C$3),$M61*Analysetool!C$3)+IF($N61="SL",IF($U61="",$Q61*Analysetool!C$4,$U61*Analysetool!C$4),$N61*Analysetool!C$4)+IF($O61="SL",IF($U61="",$Q61*Analysetool!C$5,$U61*Analysetool!C$5),$O61*Analysetool!C$5)+IF($P61="SL",IF($U61="",$Q61*Analysetool!C$6,$U61*Analysetool!C$6),$P61*Analysetool!C$6))-Tabel2[[#This Row],[fees (%)]]</f>
        <v>0</v>
      </c>
      <c r="AL61" s="177">
        <f>$J61*(IF($M61="SL",IF($V61="",$Q61*Analysetool!D$3,$V61*Analysetool!D$3),$M61*Analysetool!D$3)+IF($N61="SL",IF($V61="",$Q61*Analysetool!D$4,$V61*Analysetool!D$4),$N61*Analysetool!D$4)+IF($O61="SL",IF($V61="",$Q61*Analysetool!D$5,$V61*Analysetool!D$5),$O61*Analysetool!D$5)+IF($P61="SL",IF($V61="",$Q61*Analysetool!D$6,$V61*Analysetool!D$6),$P61*Analysetool!D$6))-Tabel2[[#This Row],[fees (%)]]</f>
        <v>0</v>
      </c>
      <c r="AM61" s="177">
        <f>$J61*(IF($M61="SL",IF($W61="",$Q61*Analysetool!E$3,$W61*Analysetool!E$3),$M61*Analysetool!E$3)+IF($N61="SL",IF($W61="",$Q61*Analysetool!E$4,$W61*Analysetool!E$4),$N61*Analysetool!E$4)+IF($O61="SL",IF($W61="",$Q61*Analysetool!E$5,$W61*Analysetool!E$5),$O61*Analysetool!E$5)+IF($P61="SL",IF($W61="",$Q61*Analysetool!E$6,$W61*Analysetool!E$6),$P61*Analysetool!E$6))-Tabel2[[#This Row],[fees (%)]]</f>
        <v>0</v>
      </c>
      <c r="AN61" s="178">
        <f>$J61*(IF($M61="SL",IF($T61="",$Q61*Analysetool!F$3,$T61*Analysetool!F$3),$M61*Analysetool!F$3)+IF($N61="SL",IF($T61="",$Q61*Analysetool!F$4,$T61*Analysetool!F$4),$N61*Analysetool!F$4)+IF($O61="SL",IF($T61="",$Q61*Analysetool!F$5,$T61*Analysetool!F$5),$O61*Analysetool!F$5)+IF($P61="SL",IF($T61="",$Q61*Analysetool!F$6,$T61*Analysetool!F$6),$P61*Analysetool!F$6))-Tabel2[[#This Row],[fees (%)]]</f>
        <v>0</v>
      </c>
      <c r="AO61" s="178">
        <f>$J61*(IF($M61="SL",IF($T61="",$Q61*Analysetool!G$3,$T61*Analysetool!G$3),$M61*Analysetool!G$3)+IF($N61="SL",IF($T61="",$Q61*Analysetool!G$4,$T61*Analysetool!G$4),$N61*Analysetool!G$4)+IF($O61="SL",IF($T61="",$Q61*Analysetool!G$5,$T61*Analysetool!G$5),$O61*Analysetool!G$5)+IF($P61="SL",IF($T61="",$Q61*Analysetool!G$6,$T61*Analysetool!G$6),$P61*Analysetool!G$6))-Tabel2[[#This Row],[fees (%)]]</f>
        <v>0</v>
      </c>
      <c r="AP61" s="179">
        <f>IF(Analysetool!$H$8&lt;=$X61,Analysetool!$H$8*J61,Q61*J61)-Tabel2[[#This Row],[fees (%)]]</f>
        <v>0</v>
      </c>
      <c r="AQ61" s="174">
        <f>IF(Tabel2[[#This Row],[wick% van entry]]&lt;=Tabel2[[#This Row],[Stoploss optie 2 (%)]],Tabel2[[#This Row],[Stoploss optie 2 (%)]]*Tabel2[[#This Row],[leverage SLoptie 2]],IF(Analysetool!$I$8&lt;$X61,Analysetool!$I$8*K61,S61*K61))-Tabel2[[#This Row],[fees (%)]]</f>
        <v>0</v>
      </c>
      <c r="AR61" s="180">
        <f>IF(Q61*-1*Analysetool!$J$9&lt;=X61,Q61*-1*Analysetool!$J$9*J61,Q61*J61)-Tabel2[[#This Row],[fees (%)]]</f>
        <v>0</v>
      </c>
      <c r="AS61" s="176">
        <f>$K61*IF(Tabel2[[#This Row],[wick% van entry]]&lt;=Tabel2[[#This Row],[Stoploss optie 2 (%)]],Tabel2[[#This Row],[Stoploss optie 2 (%)]],(IF($M61="SL",IF($T61="",$S61*Analysetool!C$3,$T61*Analysetool!C$3),$M61*Analysetool!C$3)+IF($N61="SL",IF($T61="",$S61*Analysetool!C$4,$T61*Analysetool!C$4),$N61*Analysetool!C$4)+IF($O61="SL",IF($T61="",$S61*Analysetool!C$5,$T61*Analysetool!C$5),$O61*Analysetool!C$5)+IF($P61="SL",IF($T61="",$S61*Analysetool!C$6,$T61*Analysetool!C$6),$P61*Analysetool!C$6)))-Tabel2[[#This Row],[fees (%)]]</f>
        <v>0</v>
      </c>
      <c r="AV61" s="65"/>
      <c r="AW61" s="65"/>
    </row>
    <row r="62" spans="1:49" ht="14.25" customHeight="1" x14ac:dyDescent="0.35">
      <c r="A62" s="55"/>
      <c r="B62" s="56"/>
      <c r="C62" s="56"/>
      <c r="D62" s="56"/>
      <c r="E62" s="56"/>
      <c r="F62" s="57"/>
      <c r="G62" s="67"/>
      <c r="H62" s="67"/>
      <c r="I62" s="67"/>
      <c r="J62" s="58"/>
      <c r="K62" s="58"/>
      <c r="L62" s="59"/>
      <c r="M62" s="61"/>
      <c r="N62" s="63"/>
      <c r="O62" s="63"/>
      <c r="P62" s="59"/>
      <c r="Q62" s="61"/>
      <c r="R62" s="61"/>
      <c r="S62" s="61"/>
      <c r="T62" s="60"/>
      <c r="U62" s="60"/>
      <c r="V62" s="62"/>
      <c r="W62" s="62"/>
      <c r="X62" s="76"/>
      <c r="Y62" s="61"/>
      <c r="Z62" s="61">
        <f>Tabel1[[#This Row],[prijs voorbij entry (%)]]-Tabel1[[#This Row],[Fictieve Stoploss (%)]]</f>
        <v>0</v>
      </c>
      <c r="AA62" s="94"/>
      <c r="AB62" s="61"/>
      <c r="AC62" s="61"/>
      <c r="AD62" s="61"/>
      <c r="AE62" s="61"/>
      <c r="AF62" s="95"/>
      <c r="AG62" s="152">
        <f>Tabel1[[#This Row],[eindtijd]]-Tabel1[[#This Row],[starttijd]]</f>
        <v>0</v>
      </c>
      <c r="AH62" s="158"/>
      <c r="AI62" s="59"/>
      <c r="AJ62" s="171">
        <f>$J62*(IF($M62="SL",IF($T62="",$Q62*Analysetool!B$3,$T62*Analysetool!B$3),$M62*Analysetool!B$3)+IF($N62="SL",IF($T62="",$Q62*Analysetool!B$4,$T62*Analysetool!B$4),$N62*Analysetool!B$4)+IF($O62="SL",IF($T62="",$Q62*Analysetool!B$5,$T62*Analysetool!B$5),$O62*Analysetool!B$5)+IF($P62="SL",IF($T62="",$Q62*Analysetool!B$6,$T62*Analysetool!B$6),$P62*Analysetool!B$6))-Tabel2[[#This Row],[fees (%)]]</f>
        <v>0</v>
      </c>
      <c r="AK62" s="172">
        <f>$J62*(IF($M62="SL",IF($U62="",$Q62*Analysetool!C$3,$U62*Analysetool!C$3),$M62*Analysetool!C$3)+IF($N62="SL",IF($U62="",$Q62*Analysetool!C$4,$U62*Analysetool!C$4),$N62*Analysetool!C$4)+IF($O62="SL",IF($U62="",$Q62*Analysetool!C$5,$U62*Analysetool!C$5),$O62*Analysetool!C$5)+IF($P62="SL",IF($U62="",$Q62*Analysetool!C$6,$U62*Analysetool!C$6),$P62*Analysetool!C$6))-Tabel2[[#This Row],[fees (%)]]</f>
        <v>0</v>
      </c>
      <c r="AL62" s="177">
        <f>$J62*(IF($M62="SL",IF($V62="",$Q62*Analysetool!D$3,$V62*Analysetool!D$3),$M62*Analysetool!D$3)+IF($N62="SL",IF($V62="",$Q62*Analysetool!D$4,$V62*Analysetool!D$4),$N62*Analysetool!D$4)+IF($O62="SL",IF($V62="",$Q62*Analysetool!D$5,$V62*Analysetool!D$5),$O62*Analysetool!D$5)+IF($P62="SL",IF($V62="",$Q62*Analysetool!D$6,$V62*Analysetool!D$6),$P62*Analysetool!D$6))-Tabel2[[#This Row],[fees (%)]]</f>
        <v>0</v>
      </c>
      <c r="AM62" s="177">
        <f>$J62*(IF($M62="SL",IF($W62="",$Q62*Analysetool!E$3,$W62*Analysetool!E$3),$M62*Analysetool!E$3)+IF($N62="SL",IF($W62="",$Q62*Analysetool!E$4,$W62*Analysetool!E$4),$N62*Analysetool!E$4)+IF($O62="SL",IF($W62="",$Q62*Analysetool!E$5,$W62*Analysetool!E$5),$O62*Analysetool!E$5)+IF($P62="SL",IF($W62="",$Q62*Analysetool!E$6,$W62*Analysetool!E$6),$P62*Analysetool!E$6))-Tabel2[[#This Row],[fees (%)]]</f>
        <v>0</v>
      </c>
      <c r="AN62" s="178">
        <f>$J62*(IF($M62="SL",IF($T62="",$Q62*Analysetool!F$3,$T62*Analysetool!F$3),$M62*Analysetool!F$3)+IF($N62="SL",IF($T62="",$Q62*Analysetool!F$4,$T62*Analysetool!F$4),$N62*Analysetool!F$4)+IF($O62="SL",IF($T62="",$Q62*Analysetool!F$5,$T62*Analysetool!F$5),$O62*Analysetool!F$5)+IF($P62="SL",IF($T62="",$Q62*Analysetool!F$6,$T62*Analysetool!F$6),$P62*Analysetool!F$6))-Tabel2[[#This Row],[fees (%)]]</f>
        <v>0</v>
      </c>
      <c r="AO62" s="178">
        <f>$J62*(IF($M62="SL",IF($T62="",$Q62*Analysetool!G$3,$T62*Analysetool!G$3),$M62*Analysetool!G$3)+IF($N62="SL",IF($T62="",$Q62*Analysetool!G$4,$T62*Analysetool!G$4),$N62*Analysetool!G$4)+IF($O62="SL",IF($T62="",$Q62*Analysetool!G$5,$T62*Analysetool!G$5),$O62*Analysetool!G$5)+IF($P62="SL",IF($T62="",$Q62*Analysetool!G$6,$T62*Analysetool!G$6),$P62*Analysetool!G$6))-Tabel2[[#This Row],[fees (%)]]</f>
        <v>0</v>
      </c>
      <c r="AP62" s="179">
        <f>IF(Analysetool!$H$8&lt;=$X62,Analysetool!$H$8*J62,Q62*J62)-Tabel2[[#This Row],[fees (%)]]</f>
        <v>0</v>
      </c>
      <c r="AQ62" s="174">
        <f>IF(Tabel2[[#This Row],[wick% van entry]]&lt;=Tabel2[[#This Row],[Stoploss optie 2 (%)]],Tabel2[[#This Row],[Stoploss optie 2 (%)]]*Tabel2[[#This Row],[leverage SLoptie 2]],IF(Analysetool!$I$8&lt;$X62,Analysetool!$I$8*K62,S62*K62))-Tabel2[[#This Row],[fees (%)]]</f>
        <v>0</v>
      </c>
      <c r="AR62" s="180">
        <f>IF(Q62*-1*Analysetool!$J$9&lt;=X62,Q62*-1*Analysetool!$J$9*J62,Q62*J62)-Tabel2[[#This Row],[fees (%)]]</f>
        <v>0</v>
      </c>
      <c r="AS62" s="176">
        <f>$K62*IF(Tabel2[[#This Row],[wick% van entry]]&lt;=Tabel2[[#This Row],[Stoploss optie 2 (%)]],Tabel2[[#This Row],[Stoploss optie 2 (%)]],(IF($M62="SL",IF($T62="",$S62*Analysetool!C$3,$T62*Analysetool!C$3),$M62*Analysetool!C$3)+IF($N62="SL",IF($T62="",$S62*Analysetool!C$4,$T62*Analysetool!C$4),$N62*Analysetool!C$4)+IF($O62="SL",IF($T62="",$S62*Analysetool!C$5,$T62*Analysetool!C$5),$O62*Analysetool!C$5)+IF($P62="SL",IF($T62="",$S62*Analysetool!C$6,$T62*Analysetool!C$6),$P62*Analysetool!C$6)))-Tabel2[[#This Row],[fees (%)]]</f>
        <v>0</v>
      </c>
      <c r="AV62" s="65"/>
      <c r="AW62" s="65"/>
    </row>
    <row r="63" spans="1:49" ht="14.25" customHeight="1" x14ac:dyDescent="0.35">
      <c r="A63" s="55"/>
      <c r="B63" s="56"/>
      <c r="C63" s="56"/>
      <c r="D63" s="56"/>
      <c r="E63" s="56"/>
      <c r="F63" s="57"/>
      <c r="G63" s="67"/>
      <c r="H63" s="67"/>
      <c r="I63" s="67"/>
      <c r="J63" s="58"/>
      <c r="K63" s="58"/>
      <c r="L63" s="59"/>
      <c r="M63" s="61"/>
      <c r="N63" s="63"/>
      <c r="O63" s="63"/>
      <c r="P63" s="59"/>
      <c r="Q63" s="61"/>
      <c r="R63" s="61"/>
      <c r="S63" s="61"/>
      <c r="T63" s="60"/>
      <c r="U63" s="60"/>
      <c r="V63" s="62"/>
      <c r="W63" s="62"/>
      <c r="X63" s="76"/>
      <c r="Y63" s="61"/>
      <c r="Z63" s="61">
        <f>Tabel1[[#This Row],[prijs voorbij entry (%)]]-Tabel1[[#This Row],[Fictieve Stoploss (%)]]</f>
        <v>0</v>
      </c>
      <c r="AA63" s="94"/>
      <c r="AB63" s="61"/>
      <c r="AC63" s="61"/>
      <c r="AD63" s="61"/>
      <c r="AE63" s="61"/>
      <c r="AF63" s="95"/>
      <c r="AG63" s="152">
        <f>Tabel1[[#This Row],[eindtijd]]-Tabel1[[#This Row],[starttijd]]</f>
        <v>0</v>
      </c>
      <c r="AH63" s="158"/>
      <c r="AI63" s="59"/>
      <c r="AJ63" s="171">
        <f>$J63*(IF($M63="SL",IF($T63="",$Q63*Analysetool!B$3,$T63*Analysetool!B$3),$M63*Analysetool!B$3)+IF($N63="SL",IF($T63="",$Q63*Analysetool!B$4,$T63*Analysetool!B$4),$N63*Analysetool!B$4)+IF($O63="SL",IF($T63="",$Q63*Analysetool!B$5,$T63*Analysetool!B$5),$O63*Analysetool!B$5)+IF($P63="SL",IF($T63="",$Q63*Analysetool!B$6,$T63*Analysetool!B$6),$P63*Analysetool!B$6))-Tabel2[[#This Row],[fees (%)]]</f>
        <v>0</v>
      </c>
      <c r="AK63" s="172">
        <f>$J63*(IF($M63="SL",IF($U63="",$Q63*Analysetool!C$3,$U63*Analysetool!C$3),$M63*Analysetool!C$3)+IF($N63="SL",IF($U63="",$Q63*Analysetool!C$4,$U63*Analysetool!C$4),$N63*Analysetool!C$4)+IF($O63="SL",IF($U63="",$Q63*Analysetool!C$5,$U63*Analysetool!C$5),$O63*Analysetool!C$5)+IF($P63="SL",IF($U63="",$Q63*Analysetool!C$6,$U63*Analysetool!C$6),$P63*Analysetool!C$6))-Tabel2[[#This Row],[fees (%)]]</f>
        <v>0</v>
      </c>
      <c r="AL63" s="177">
        <f>$J63*(IF($M63="SL",IF($V63="",$Q63*Analysetool!D$3,$V63*Analysetool!D$3),$M63*Analysetool!D$3)+IF($N63="SL",IF($V63="",$Q63*Analysetool!D$4,$V63*Analysetool!D$4),$N63*Analysetool!D$4)+IF($O63="SL",IF($V63="",$Q63*Analysetool!D$5,$V63*Analysetool!D$5),$O63*Analysetool!D$5)+IF($P63="SL",IF($V63="",$Q63*Analysetool!D$6,$V63*Analysetool!D$6),$P63*Analysetool!D$6))-Tabel2[[#This Row],[fees (%)]]</f>
        <v>0</v>
      </c>
      <c r="AM63" s="177">
        <f>$J63*(IF($M63="SL",IF($W63="",$Q63*Analysetool!E$3,$W63*Analysetool!E$3),$M63*Analysetool!E$3)+IF($N63="SL",IF($W63="",$Q63*Analysetool!E$4,$W63*Analysetool!E$4),$N63*Analysetool!E$4)+IF($O63="SL",IF($W63="",$Q63*Analysetool!E$5,$W63*Analysetool!E$5),$O63*Analysetool!E$5)+IF($P63="SL",IF($W63="",$Q63*Analysetool!E$6,$W63*Analysetool!E$6),$P63*Analysetool!E$6))-Tabel2[[#This Row],[fees (%)]]</f>
        <v>0</v>
      </c>
      <c r="AN63" s="178">
        <f>$J63*(IF($M63="SL",IF($T63="",$Q63*Analysetool!F$3,$T63*Analysetool!F$3),$M63*Analysetool!F$3)+IF($N63="SL",IF($T63="",$Q63*Analysetool!F$4,$T63*Analysetool!F$4),$N63*Analysetool!F$4)+IF($O63="SL",IF($T63="",$Q63*Analysetool!F$5,$T63*Analysetool!F$5),$O63*Analysetool!F$5)+IF($P63="SL",IF($T63="",$Q63*Analysetool!F$6,$T63*Analysetool!F$6),$P63*Analysetool!F$6))-Tabel2[[#This Row],[fees (%)]]</f>
        <v>0</v>
      </c>
      <c r="AO63" s="178">
        <f>$J63*(IF($M63="SL",IF($T63="",$Q63*Analysetool!G$3,$T63*Analysetool!G$3),$M63*Analysetool!G$3)+IF($N63="SL",IF($T63="",$Q63*Analysetool!G$4,$T63*Analysetool!G$4),$N63*Analysetool!G$4)+IF($O63="SL",IF($T63="",$Q63*Analysetool!G$5,$T63*Analysetool!G$5),$O63*Analysetool!G$5)+IF($P63="SL",IF($T63="",$Q63*Analysetool!G$6,$T63*Analysetool!G$6),$P63*Analysetool!G$6))-Tabel2[[#This Row],[fees (%)]]</f>
        <v>0</v>
      </c>
      <c r="AP63" s="179">
        <f>IF(Analysetool!$H$8&lt;=$X63,Analysetool!$H$8*J63,Q63*J63)-Tabel2[[#This Row],[fees (%)]]</f>
        <v>0</v>
      </c>
      <c r="AQ63" s="174">
        <f>IF(Tabel2[[#This Row],[wick% van entry]]&lt;=Tabel2[[#This Row],[Stoploss optie 2 (%)]],Tabel2[[#This Row],[Stoploss optie 2 (%)]]*Tabel2[[#This Row],[leverage SLoptie 2]],IF(Analysetool!$I$8&lt;$X63,Analysetool!$I$8*K63,S63*K63))-Tabel2[[#This Row],[fees (%)]]</f>
        <v>0</v>
      </c>
      <c r="AR63" s="180">
        <f>IF(Q63*-1*Analysetool!$J$9&lt;=X63,Q63*-1*Analysetool!$J$9*J63,Q63*J63)-Tabel2[[#This Row],[fees (%)]]</f>
        <v>0</v>
      </c>
      <c r="AS63" s="176">
        <f>$K63*IF(Tabel2[[#This Row],[wick% van entry]]&lt;=Tabel2[[#This Row],[Stoploss optie 2 (%)]],Tabel2[[#This Row],[Stoploss optie 2 (%)]],(IF($M63="SL",IF($T63="",$S63*Analysetool!C$3,$T63*Analysetool!C$3),$M63*Analysetool!C$3)+IF($N63="SL",IF($T63="",$S63*Analysetool!C$4,$T63*Analysetool!C$4),$N63*Analysetool!C$4)+IF($O63="SL",IF($T63="",$S63*Analysetool!C$5,$T63*Analysetool!C$5),$O63*Analysetool!C$5)+IF($P63="SL",IF($T63="",$S63*Analysetool!C$6,$T63*Analysetool!C$6),$P63*Analysetool!C$6)))-Tabel2[[#This Row],[fees (%)]]</f>
        <v>0</v>
      </c>
      <c r="AV63" s="65"/>
      <c r="AW63" s="65"/>
    </row>
    <row r="64" spans="1:49" ht="14.25" customHeight="1" x14ac:dyDescent="0.35">
      <c r="A64" s="55"/>
      <c r="B64" s="56"/>
      <c r="C64" s="56"/>
      <c r="D64" s="56"/>
      <c r="E64" s="56"/>
      <c r="F64" s="57"/>
      <c r="G64" s="67"/>
      <c r="H64" s="67"/>
      <c r="I64" s="67"/>
      <c r="J64" s="58"/>
      <c r="K64" s="58"/>
      <c r="L64" s="59"/>
      <c r="M64" s="61"/>
      <c r="N64" s="63"/>
      <c r="O64" s="63"/>
      <c r="P64" s="59"/>
      <c r="Q64" s="61"/>
      <c r="R64" s="61"/>
      <c r="S64" s="61"/>
      <c r="T64" s="60"/>
      <c r="U64" s="60"/>
      <c r="V64" s="62"/>
      <c r="W64" s="62"/>
      <c r="X64" s="76"/>
      <c r="Y64" s="61"/>
      <c r="Z64" s="61">
        <f>Tabel1[[#This Row],[prijs voorbij entry (%)]]-Tabel1[[#This Row],[Fictieve Stoploss (%)]]</f>
        <v>0</v>
      </c>
      <c r="AA64" s="94"/>
      <c r="AB64" s="61"/>
      <c r="AC64" s="61"/>
      <c r="AD64" s="61"/>
      <c r="AE64" s="61"/>
      <c r="AF64" s="95"/>
      <c r="AG64" s="152">
        <f>Tabel1[[#This Row],[eindtijd]]-Tabel1[[#This Row],[starttijd]]</f>
        <v>0</v>
      </c>
      <c r="AH64" s="158"/>
      <c r="AI64" s="59"/>
      <c r="AJ64" s="171">
        <f>$J64*(IF($M64="SL",IF($T64="",$Q64*Analysetool!B$3,$T64*Analysetool!B$3),$M64*Analysetool!B$3)+IF($N64="SL",IF($T64="",$Q64*Analysetool!B$4,$T64*Analysetool!B$4),$N64*Analysetool!B$4)+IF($O64="SL",IF($T64="",$Q64*Analysetool!B$5,$T64*Analysetool!B$5),$O64*Analysetool!B$5)+IF($P64="SL",IF($T64="",$Q64*Analysetool!B$6,$T64*Analysetool!B$6),$P64*Analysetool!B$6))-Tabel2[[#This Row],[fees (%)]]</f>
        <v>0</v>
      </c>
      <c r="AK64" s="172">
        <f>$J64*(IF($M64="SL",IF($U64="",$Q64*Analysetool!C$3,$U64*Analysetool!C$3),$M64*Analysetool!C$3)+IF($N64="SL",IF($U64="",$Q64*Analysetool!C$4,$U64*Analysetool!C$4),$N64*Analysetool!C$4)+IF($O64="SL",IF($U64="",$Q64*Analysetool!C$5,$U64*Analysetool!C$5),$O64*Analysetool!C$5)+IF($P64="SL",IF($U64="",$Q64*Analysetool!C$6,$U64*Analysetool!C$6),$P64*Analysetool!C$6))-Tabel2[[#This Row],[fees (%)]]</f>
        <v>0</v>
      </c>
      <c r="AL64" s="177">
        <f>$J64*(IF($M64="SL",IF($V64="",$Q64*Analysetool!D$3,$V64*Analysetool!D$3),$M64*Analysetool!D$3)+IF($N64="SL",IF($V64="",$Q64*Analysetool!D$4,$V64*Analysetool!D$4),$N64*Analysetool!D$4)+IF($O64="SL",IF($V64="",$Q64*Analysetool!D$5,$V64*Analysetool!D$5),$O64*Analysetool!D$5)+IF($P64="SL",IF($V64="",$Q64*Analysetool!D$6,$V64*Analysetool!D$6),$P64*Analysetool!D$6))-Tabel2[[#This Row],[fees (%)]]</f>
        <v>0</v>
      </c>
      <c r="AM64" s="177">
        <f>$J64*(IF($M64="SL",IF($W64="",$Q64*Analysetool!E$3,$W64*Analysetool!E$3),$M64*Analysetool!E$3)+IF($N64="SL",IF($W64="",$Q64*Analysetool!E$4,$W64*Analysetool!E$4),$N64*Analysetool!E$4)+IF($O64="SL",IF($W64="",$Q64*Analysetool!E$5,$W64*Analysetool!E$5),$O64*Analysetool!E$5)+IF($P64="SL",IF($W64="",$Q64*Analysetool!E$6,$W64*Analysetool!E$6),$P64*Analysetool!E$6))-Tabel2[[#This Row],[fees (%)]]</f>
        <v>0</v>
      </c>
      <c r="AN64" s="178">
        <f>$J64*(IF($M64="SL",IF($T64="",$Q64*Analysetool!F$3,$T64*Analysetool!F$3),$M64*Analysetool!F$3)+IF($N64="SL",IF($T64="",$Q64*Analysetool!F$4,$T64*Analysetool!F$4),$N64*Analysetool!F$4)+IF($O64="SL",IF($T64="",$Q64*Analysetool!F$5,$T64*Analysetool!F$5),$O64*Analysetool!F$5)+IF($P64="SL",IF($T64="",$Q64*Analysetool!F$6,$T64*Analysetool!F$6),$P64*Analysetool!F$6))-Tabel2[[#This Row],[fees (%)]]</f>
        <v>0</v>
      </c>
      <c r="AO64" s="178">
        <f>$J64*(IF($M64="SL",IF($T64="",$Q64*Analysetool!G$3,$T64*Analysetool!G$3),$M64*Analysetool!G$3)+IF($N64="SL",IF($T64="",$Q64*Analysetool!G$4,$T64*Analysetool!G$4),$N64*Analysetool!G$4)+IF($O64="SL",IF($T64="",$Q64*Analysetool!G$5,$T64*Analysetool!G$5),$O64*Analysetool!G$5)+IF($P64="SL",IF($T64="",$Q64*Analysetool!G$6,$T64*Analysetool!G$6),$P64*Analysetool!G$6))-Tabel2[[#This Row],[fees (%)]]</f>
        <v>0</v>
      </c>
      <c r="AP64" s="179">
        <f>IF(Analysetool!$H$8&lt;=$X64,Analysetool!$H$8*J64,Q64*J64)-Tabel2[[#This Row],[fees (%)]]</f>
        <v>0</v>
      </c>
      <c r="AQ64" s="174">
        <f>IF(Tabel2[[#This Row],[wick% van entry]]&lt;=Tabel2[[#This Row],[Stoploss optie 2 (%)]],Tabel2[[#This Row],[Stoploss optie 2 (%)]]*Tabel2[[#This Row],[leverage SLoptie 2]],IF(Analysetool!$I$8&lt;$X64,Analysetool!$I$8*K64,S64*K64))-Tabel2[[#This Row],[fees (%)]]</f>
        <v>0</v>
      </c>
      <c r="AR64" s="180">
        <f>IF(Q64*-1*Analysetool!$J$9&lt;=X64,Q64*-1*Analysetool!$J$9*J64,Q64*J64)-Tabel2[[#This Row],[fees (%)]]</f>
        <v>0</v>
      </c>
      <c r="AS64" s="176">
        <f>$K64*IF(Tabel2[[#This Row],[wick% van entry]]&lt;=Tabel2[[#This Row],[Stoploss optie 2 (%)]],Tabel2[[#This Row],[Stoploss optie 2 (%)]],(IF($M64="SL",IF($T64="",$S64*Analysetool!C$3,$T64*Analysetool!C$3),$M64*Analysetool!C$3)+IF($N64="SL",IF($T64="",$S64*Analysetool!C$4,$T64*Analysetool!C$4),$N64*Analysetool!C$4)+IF($O64="SL",IF($T64="",$S64*Analysetool!C$5,$T64*Analysetool!C$5),$O64*Analysetool!C$5)+IF($P64="SL",IF($T64="",$S64*Analysetool!C$6,$T64*Analysetool!C$6),$P64*Analysetool!C$6)))-Tabel2[[#This Row],[fees (%)]]</f>
        <v>0</v>
      </c>
      <c r="AV64" s="65"/>
      <c r="AW64" s="65"/>
    </row>
    <row r="65" spans="1:49" ht="14.25" customHeight="1" x14ac:dyDescent="0.35">
      <c r="A65" s="55"/>
      <c r="B65" s="56"/>
      <c r="C65" s="56"/>
      <c r="D65" s="56"/>
      <c r="E65" s="56"/>
      <c r="F65" s="57"/>
      <c r="G65" s="67"/>
      <c r="H65" s="67"/>
      <c r="I65" s="67"/>
      <c r="J65" s="58"/>
      <c r="K65" s="58"/>
      <c r="L65" s="59"/>
      <c r="M65" s="61"/>
      <c r="N65" s="63"/>
      <c r="O65" s="63"/>
      <c r="P65" s="59"/>
      <c r="Q65" s="61"/>
      <c r="R65" s="61"/>
      <c r="S65" s="61"/>
      <c r="T65" s="60"/>
      <c r="U65" s="60"/>
      <c r="V65" s="62"/>
      <c r="W65" s="62"/>
      <c r="X65" s="76"/>
      <c r="Y65" s="61"/>
      <c r="Z65" s="61">
        <f>Tabel1[[#This Row],[prijs voorbij entry (%)]]-Tabel1[[#This Row],[Fictieve Stoploss (%)]]</f>
        <v>0</v>
      </c>
      <c r="AA65" s="94"/>
      <c r="AB65" s="61"/>
      <c r="AC65" s="61"/>
      <c r="AD65" s="61"/>
      <c r="AE65" s="61"/>
      <c r="AF65" s="95"/>
      <c r="AG65" s="152">
        <f>Tabel1[[#This Row],[eindtijd]]-Tabel1[[#This Row],[starttijd]]</f>
        <v>0</v>
      </c>
      <c r="AH65" s="158"/>
      <c r="AI65" s="59"/>
      <c r="AJ65" s="171">
        <f>$J65*(IF($M65="SL",IF($T65="",$Q65*Analysetool!B$3,$T65*Analysetool!B$3),$M65*Analysetool!B$3)+IF($N65="SL",IF($T65="",$Q65*Analysetool!B$4,$T65*Analysetool!B$4),$N65*Analysetool!B$4)+IF($O65="SL",IF($T65="",$Q65*Analysetool!B$5,$T65*Analysetool!B$5),$O65*Analysetool!B$5)+IF($P65="SL",IF($T65="",$Q65*Analysetool!B$6,$T65*Analysetool!B$6),$P65*Analysetool!B$6))-Tabel2[[#This Row],[fees (%)]]</f>
        <v>0</v>
      </c>
      <c r="AK65" s="172">
        <f>$J65*(IF($M65="SL",IF($U65="",$Q65*Analysetool!C$3,$U65*Analysetool!C$3),$M65*Analysetool!C$3)+IF($N65="SL",IF($U65="",$Q65*Analysetool!C$4,$U65*Analysetool!C$4),$N65*Analysetool!C$4)+IF($O65="SL",IF($U65="",$Q65*Analysetool!C$5,$U65*Analysetool!C$5),$O65*Analysetool!C$5)+IF($P65="SL",IF($U65="",$Q65*Analysetool!C$6,$U65*Analysetool!C$6),$P65*Analysetool!C$6))-Tabel2[[#This Row],[fees (%)]]</f>
        <v>0</v>
      </c>
      <c r="AL65" s="177">
        <f>$J65*(IF($M65="SL",IF($V65="",$Q65*Analysetool!D$3,$V65*Analysetool!D$3),$M65*Analysetool!D$3)+IF($N65="SL",IF($V65="",$Q65*Analysetool!D$4,$V65*Analysetool!D$4),$N65*Analysetool!D$4)+IF($O65="SL",IF($V65="",$Q65*Analysetool!D$5,$V65*Analysetool!D$5),$O65*Analysetool!D$5)+IF($P65="SL",IF($V65="",$Q65*Analysetool!D$6,$V65*Analysetool!D$6),$P65*Analysetool!D$6))-Tabel2[[#This Row],[fees (%)]]</f>
        <v>0</v>
      </c>
      <c r="AM65" s="177">
        <f>$J65*(IF($M65="SL",IF($W65="",$Q65*Analysetool!E$3,$W65*Analysetool!E$3),$M65*Analysetool!E$3)+IF($N65="SL",IF($W65="",$Q65*Analysetool!E$4,$W65*Analysetool!E$4),$N65*Analysetool!E$4)+IF($O65="SL",IF($W65="",$Q65*Analysetool!E$5,$W65*Analysetool!E$5),$O65*Analysetool!E$5)+IF($P65="SL",IF($W65="",$Q65*Analysetool!E$6,$W65*Analysetool!E$6),$P65*Analysetool!E$6))-Tabel2[[#This Row],[fees (%)]]</f>
        <v>0</v>
      </c>
      <c r="AN65" s="178">
        <f>$J65*(IF($M65="SL",IF($T65="",$Q65*Analysetool!F$3,$T65*Analysetool!F$3),$M65*Analysetool!F$3)+IF($N65="SL",IF($T65="",$Q65*Analysetool!F$4,$T65*Analysetool!F$4),$N65*Analysetool!F$4)+IF($O65="SL",IF($T65="",$Q65*Analysetool!F$5,$T65*Analysetool!F$5),$O65*Analysetool!F$5)+IF($P65="SL",IF($T65="",$Q65*Analysetool!F$6,$T65*Analysetool!F$6),$P65*Analysetool!F$6))-Tabel2[[#This Row],[fees (%)]]</f>
        <v>0</v>
      </c>
      <c r="AO65" s="178">
        <f>$J65*(IF($M65="SL",IF($T65="",$Q65*Analysetool!G$3,$T65*Analysetool!G$3),$M65*Analysetool!G$3)+IF($N65="SL",IF($T65="",$Q65*Analysetool!G$4,$T65*Analysetool!G$4),$N65*Analysetool!G$4)+IF($O65="SL",IF($T65="",$Q65*Analysetool!G$5,$T65*Analysetool!G$5),$O65*Analysetool!G$5)+IF($P65="SL",IF($T65="",$Q65*Analysetool!G$6,$T65*Analysetool!G$6),$P65*Analysetool!G$6))-Tabel2[[#This Row],[fees (%)]]</f>
        <v>0</v>
      </c>
      <c r="AP65" s="179">
        <f>IF(Analysetool!$H$8&lt;=$X65,Analysetool!$H$8*J65,Q65*J65)-Tabel2[[#This Row],[fees (%)]]</f>
        <v>0</v>
      </c>
      <c r="AQ65" s="174">
        <f>IF(Tabel2[[#This Row],[wick% van entry]]&lt;=Tabel2[[#This Row],[Stoploss optie 2 (%)]],Tabel2[[#This Row],[Stoploss optie 2 (%)]]*Tabel2[[#This Row],[leverage SLoptie 2]],IF(Analysetool!$I$8&lt;$X65,Analysetool!$I$8*K65,S65*K65))-Tabel2[[#This Row],[fees (%)]]</f>
        <v>0</v>
      </c>
      <c r="AR65" s="180">
        <f>IF(Q65*-1*Analysetool!$J$9&lt;=X65,Q65*-1*Analysetool!$J$9*J65,Q65*J65)-Tabel2[[#This Row],[fees (%)]]</f>
        <v>0</v>
      </c>
      <c r="AS65" s="176">
        <f>$K65*IF(Tabel2[[#This Row],[wick% van entry]]&lt;=Tabel2[[#This Row],[Stoploss optie 2 (%)]],Tabel2[[#This Row],[Stoploss optie 2 (%)]],(IF($M65="SL",IF($T65="",$S65*Analysetool!C$3,$T65*Analysetool!C$3),$M65*Analysetool!C$3)+IF($N65="SL",IF($T65="",$S65*Analysetool!C$4,$T65*Analysetool!C$4),$N65*Analysetool!C$4)+IF($O65="SL",IF($T65="",$S65*Analysetool!C$5,$T65*Analysetool!C$5),$O65*Analysetool!C$5)+IF($P65="SL",IF($T65="",$S65*Analysetool!C$6,$T65*Analysetool!C$6),$P65*Analysetool!C$6)))-Tabel2[[#This Row],[fees (%)]]</f>
        <v>0</v>
      </c>
      <c r="AV65" s="65"/>
      <c r="AW65" s="65"/>
    </row>
    <row r="66" spans="1:49" ht="14.25" customHeight="1" x14ac:dyDescent="0.35">
      <c r="A66" s="55"/>
      <c r="B66" s="56"/>
      <c r="C66" s="56"/>
      <c r="D66" s="56"/>
      <c r="E66" s="56"/>
      <c r="F66" s="57"/>
      <c r="G66" s="67"/>
      <c r="H66" s="67"/>
      <c r="I66" s="67"/>
      <c r="J66" s="58"/>
      <c r="K66" s="58"/>
      <c r="L66" s="59"/>
      <c r="M66" s="61"/>
      <c r="N66" s="63"/>
      <c r="O66" s="63"/>
      <c r="P66" s="59"/>
      <c r="Q66" s="61"/>
      <c r="R66" s="61"/>
      <c r="S66" s="61"/>
      <c r="T66" s="60"/>
      <c r="U66" s="60"/>
      <c r="V66" s="62"/>
      <c r="W66" s="62"/>
      <c r="X66" s="76"/>
      <c r="Y66" s="61"/>
      <c r="Z66" s="61">
        <f>Tabel1[[#This Row],[prijs voorbij entry (%)]]-Tabel1[[#This Row],[Fictieve Stoploss (%)]]</f>
        <v>0</v>
      </c>
      <c r="AA66" s="94"/>
      <c r="AB66" s="61"/>
      <c r="AC66" s="61"/>
      <c r="AD66" s="61"/>
      <c r="AE66" s="61"/>
      <c r="AF66" s="95"/>
      <c r="AG66" s="152">
        <f>Tabel1[[#This Row],[eindtijd]]-Tabel1[[#This Row],[starttijd]]</f>
        <v>0</v>
      </c>
      <c r="AH66" s="158"/>
      <c r="AI66" s="59"/>
      <c r="AJ66" s="171">
        <f>$J66*(IF($M66="SL",IF($T66="",$Q66*Analysetool!B$3,$T66*Analysetool!B$3),$M66*Analysetool!B$3)+IF($N66="SL",IF($T66="",$Q66*Analysetool!B$4,$T66*Analysetool!B$4),$N66*Analysetool!B$4)+IF($O66="SL",IF($T66="",$Q66*Analysetool!B$5,$T66*Analysetool!B$5),$O66*Analysetool!B$5)+IF($P66="SL",IF($T66="",$Q66*Analysetool!B$6,$T66*Analysetool!B$6),$P66*Analysetool!B$6))-Tabel2[[#This Row],[fees (%)]]</f>
        <v>0</v>
      </c>
      <c r="AK66" s="172">
        <f>$J66*(IF($M66="SL",IF($U66="",$Q66*Analysetool!C$3,$U66*Analysetool!C$3),$M66*Analysetool!C$3)+IF($N66="SL",IF($U66="",$Q66*Analysetool!C$4,$U66*Analysetool!C$4),$N66*Analysetool!C$4)+IF($O66="SL",IF($U66="",$Q66*Analysetool!C$5,$U66*Analysetool!C$5),$O66*Analysetool!C$5)+IF($P66="SL",IF($U66="",$Q66*Analysetool!C$6,$U66*Analysetool!C$6),$P66*Analysetool!C$6))-Tabel2[[#This Row],[fees (%)]]</f>
        <v>0</v>
      </c>
      <c r="AL66" s="177">
        <f>$J66*(IF($M66="SL",IF($V66="",$Q66*Analysetool!D$3,$V66*Analysetool!D$3),$M66*Analysetool!D$3)+IF($N66="SL",IF($V66="",$Q66*Analysetool!D$4,$V66*Analysetool!D$4),$N66*Analysetool!D$4)+IF($O66="SL",IF($V66="",$Q66*Analysetool!D$5,$V66*Analysetool!D$5),$O66*Analysetool!D$5)+IF($P66="SL",IF($V66="",$Q66*Analysetool!D$6,$V66*Analysetool!D$6),$P66*Analysetool!D$6))-Tabel2[[#This Row],[fees (%)]]</f>
        <v>0</v>
      </c>
      <c r="AM66" s="177">
        <f>$J66*(IF($M66="SL",IF($W66="",$Q66*Analysetool!E$3,$W66*Analysetool!E$3),$M66*Analysetool!E$3)+IF($N66="SL",IF($W66="",$Q66*Analysetool!E$4,$W66*Analysetool!E$4),$N66*Analysetool!E$4)+IF($O66="SL",IF($W66="",$Q66*Analysetool!E$5,$W66*Analysetool!E$5),$O66*Analysetool!E$5)+IF($P66="SL",IF($W66="",$Q66*Analysetool!E$6,$W66*Analysetool!E$6),$P66*Analysetool!E$6))-Tabel2[[#This Row],[fees (%)]]</f>
        <v>0</v>
      </c>
      <c r="AN66" s="178">
        <f>$J66*(IF($M66="SL",IF($T66="",$Q66*Analysetool!F$3,$T66*Analysetool!F$3),$M66*Analysetool!F$3)+IF($N66="SL",IF($T66="",$Q66*Analysetool!F$4,$T66*Analysetool!F$4),$N66*Analysetool!F$4)+IF($O66="SL",IF($T66="",$Q66*Analysetool!F$5,$T66*Analysetool!F$5),$O66*Analysetool!F$5)+IF($P66="SL",IF($T66="",$Q66*Analysetool!F$6,$T66*Analysetool!F$6),$P66*Analysetool!F$6))-Tabel2[[#This Row],[fees (%)]]</f>
        <v>0</v>
      </c>
      <c r="AO66" s="178">
        <f>$J66*(IF($M66="SL",IF($T66="",$Q66*Analysetool!G$3,$T66*Analysetool!G$3),$M66*Analysetool!G$3)+IF($N66="SL",IF($T66="",$Q66*Analysetool!G$4,$T66*Analysetool!G$4),$N66*Analysetool!G$4)+IF($O66="SL",IF($T66="",$Q66*Analysetool!G$5,$T66*Analysetool!G$5),$O66*Analysetool!G$5)+IF($P66="SL",IF($T66="",$Q66*Analysetool!G$6,$T66*Analysetool!G$6),$P66*Analysetool!G$6))-Tabel2[[#This Row],[fees (%)]]</f>
        <v>0</v>
      </c>
      <c r="AP66" s="179">
        <f>IF(Analysetool!$H$8&lt;=$X66,Analysetool!$H$8*J66,Q66*J66)-Tabel2[[#This Row],[fees (%)]]</f>
        <v>0</v>
      </c>
      <c r="AQ66" s="174">
        <f>IF(Tabel2[[#This Row],[wick% van entry]]&lt;=Tabel2[[#This Row],[Stoploss optie 2 (%)]],Tabel2[[#This Row],[Stoploss optie 2 (%)]]*Tabel2[[#This Row],[leverage SLoptie 2]],IF(Analysetool!$I$8&lt;$X66,Analysetool!$I$8*K66,S66*K66))-Tabel2[[#This Row],[fees (%)]]</f>
        <v>0</v>
      </c>
      <c r="AR66" s="180">
        <f>IF(Q66*-1*Analysetool!$J$9&lt;=X66,Q66*-1*Analysetool!$J$9*J66,Q66*J66)-Tabel2[[#This Row],[fees (%)]]</f>
        <v>0</v>
      </c>
      <c r="AS66" s="176">
        <f>$K66*IF(Tabel2[[#This Row],[wick% van entry]]&lt;=Tabel2[[#This Row],[Stoploss optie 2 (%)]],Tabel2[[#This Row],[Stoploss optie 2 (%)]],(IF($M66="SL",IF($T66="",$S66*Analysetool!C$3,$T66*Analysetool!C$3),$M66*Analysetool!C$3)+IF($N66="SL",IF($T66="",$S66*Analysetool!C$4,$T66*Analysetool!C$4),$N66*Analysetool!C$4)+IF($O66="SL",IF($T66="",$S66*Analysetool!C$5,$T66*Analysetool!C$5),$O66*Analysetool!C$5)+IF($P66="SL",IF($T66="",$S66*Analysetool!C$6,$T66*Analysetool!C$6),$P66*Analysetool!C$6)))-Tabel2[[#This Row],[fees (%)]]</f>
        <v>0</v>
      </c>
      <c r="AV66" s="65"/>
      <c r="AW66" s="65"/>
    </row>
    <row r="67" spans="1:49" ht="14.25" customHeight="1" x14ac:dyDescent="0.35">
      <c r="A67" s="55"/>
      <c r="B67" s="56"/>
      <c r="C67" s="56"/>
      <c r="D67" s="56"/>
      <c r="E67" s="56"/>
      <c r="F67" s="57"/>
      <c r="G67" s="67"/>
      <c r="H67" s="67"/>
      <c r="I67" s="67"/>
      <c r="J67" s="58"/>
      <c r="K67" s="58"/>
      <c r="L67" s="59"/>
      <c r="M67" s="61"/>
      <c r="N67" s="63"/>
      <c r="O67" s="63"/>
      <c r="P67" s="59"/>
      <c r="Q67" s="61"/>
      <c r="R67" s="61"/>
      <c r="S67" s="61"/>
      <c r="T67" s="60"/>
      <c r="U67" s="60"/>
      <c r="V67" s="62"/>
      <c r="W67" s="62"/>
      <c r="X67" s="76"/>
      <c r="Y67" s="61"/>
      <c r="Z67" s="61">
        <f>Tabel1[[#This Row],[prijs voorbij entry (%)]]-Tabel1[[#This Row],[Fictieve Stoploss (%)]]</f>
        <v>0</v>
      </c>
      <c r="AA67" s="94"/>
      <c r="AB67" s="61"/>
      <c r="AC67" s="61"/>
      <c r="AD67" s="61"/>
      <c r="AE67" s="61"/>
      <c r="AF67" s="95"/>
      <c r="AG67" s="152">
        <f>Tabel1[[#This Row],[eindtijd]]-Tabel1[[#This Row],[starttijd]]</f>
        <v>0</v>
      </c>
      <c r="AH67" s="158"/>
      <c r="AI67" s="59"/>
      <c r="AJ67" s="171">
        <f>$J67*(IF($M67="SL",IF($T67="",$Q67*Analysetool!B$3,$T67*Analysetool!B$3),$M67*Analysetool!B$3)+IF($N67="SL",IF($T67="",$Q67*Analysetool!B$4,$T67*Analysetool!B$4),$N67*Analysetool!B$4)+IF($O67="SL",IF($T67="",$Q67*Analysetool!B$5,$T67*Analysetool!B$5),$O67*Analysetool!B$5)+IF($P67="SL",IF($T67="",$Q67*Analysetool!B$6,$T67*Analysetool!B$6),$P67*Analysetool!B$6))-Tabel2[[#This Row],[fees (%)]]</f>
        <v>0</v>
      </c>
      <c r="AK67" s="172">
        <f>$J67*(IF($M67="SL",IF($U67="",$Q67*Analysetool!C$3,$U67*Analysetool!C$3),$M67*Analysetool!C$3)+IF($N67="SL",IF($U67="",$Q67*Analysetool!C$4,$U67*Analysetool!C$4),$N67*Analysetool!C$4)+IF($O67="SL",IF($U67="",$Q67*Analysetool!C$5,$U67*Analysetool!C$5),$O67*Analysetool!C$5)+IF($P67="SL",IF($U67="",$Q67*Analysetool!C$6,$U67*Analysetool!C$6),$P67*Analysetool!C$6))-Tabel2[[#This Row],[fees (%)]]</f>
        <v>0</v>
      </c>
      <c r="AL67" s="177">
        <f>$J67*(IF($M67="SL",IF($V67="",$Q67*Analysetool!D$3,$V67*Analysetool!D$3),$M67*Analysetool!D$3)+IF($N67="SL",IF($V67="",$Q67*Analysetool!D$4,$V67*Analysetool!D$4),$N67*Analysetool!D$4)+IF($O67="SL",IF($V67="",$Q67*Analysetool!D$5,$V67*Analysetool!D$5),$O67*Analysetool!D$5)+IF($P67="SL",IF($V67="",$Q67*Analysetool!D$6,$V67*Analysetool!D$6),$P67*Analysetool!D$6))-Tabel2[[#This Row],[fees (%)]]</f>
        <v>0</v>
      </c>
      <c r="AM67" s="177">
        <f>$J67*(IF($M67="SL",IF($W67="",$Q67*Analysetool!E$3,$W67*Analysetool!E$3),$M67*Analysetool!E$3)+IF($N67="SL",IF($W67="",$Q67*Analysetool!E$4,$W67*Analysetool!E$4),$N67*Analysetool!E$4)+IF($O67="SL",IF($W67="",$Q67*Analysetool!E$5,$W67*Analysetool!E$5),$O67*Analysetool!E$5)+IF($P67="SL",IF($W67="",$Q67*Analysetool!E$6,$W67*Analysetool!E$6),$P67*Analysetool!E$6))-Tabel2[[#This Row],[fees (%)]]</f>
        <v>0</v>
      </c>
      <c r="AN67" s="178">
        <f>$J67*(IF($M67="SL",IF($T67="",$Q67*Analysetool!F$3,$T67*Analysetool!F$3),$M67*Analysetool!F$3)+IF($N67="SL",IF($T67="",$Q67*Analysetool!F$4,$T67*Analysetool!F$4),$N67*Analysetool!F$4)+IF($O67="SL",IF($T67="",$Q67*Analysetool!F$5,$T67*Analysetool!F$5),$O67*Analysetool!F$5)+IF($P67="SL",IF($T67="",$Q67*Analysetool!F$6,$T67*Analysetool!F$6),$P67*Analysetool!F$6))-Tabel2[[#This Row],[fees (%)]]</f>
        <v>0</v>
      </c>
      <c r="AO67" s="178">
        <f>$J67*(IF($M67="SL",IF($T67="",$Q67*Analysetool!G$3,$T67*Analysetool!G$3),$M67*Analysetool!G$3)+IF($N67="SL",IF($T67="",$Q67*Analysetool!G$4,$T67*Analysetool!G$4),$N67*Analysetool!G$4)+IF($O67="SL",IF($T67="",$Q67*Analysetool!G$5,$T67*Analysetool!G$5),$O67*Analysetool!G$5)+IF($P67="SL",IF($T67="",$Q67*Analysetool!G$6,$T67*Analysetool!G$6),$P67*Analysetool!G$6))-Tabel2[[#This Row],[fees (%)]]</f>
        <v>0</v>
      </c>
      <c r="AP67" s="179">
        <f>IF(Analysetool!$H$8&lt;=$X67,Analysetool!$H$8*J67,Q67*J67)-Tabel2[[#This Row],[fees (%)]]</f>
        <v>0</v>
      </c>
      <c r="AQ67" s="174">
        <f>IF(Tabel2[[#This Row],[wick% van entry]]&lt;=Tabel2[[#This Row],[Stoploss optie 2 (%)]],Tabel2[[#This Row],[Stoploss optie 2 (%)]]*Tabel2[[#This Row],[leverage SLoptie 2]],IF(Analysetool!$I$8&lt;$X67,Analysetool!$I$8*K67,S67*K67))-Tabel2[[#This Row],[fees (%)]]</f>
        <v>0</v>
      </c>
      <c r="AR67" s="180">
        <f>IF(Q67*-1*Analysetool!$J$9&lt;=X67,Q67*-1*Analysetool!$J$9*J67,Q67*J67)-Tabel2[[#This Row],[fees (%)]]</f>
        <v>0</v>
      </c>
      <c r="AS67" s="176">
        <f>$K67*IF(Tabel2[[#This Row],[wick% van entry]]&lt;=Tabel2[[#This Row],[Stoploss optie 2 (%)]],Tabel2[[#This Row],[Stoploss optie 2 (%)]],(IF($M67="SL",IF($T67="",$S67*Analysetool!C$3,$T67*Analysetool!C$3),$M67*Analysetool!C$3)+IF($N67="SL",IF($T67="",$S67*Analysetool!C$4,$T67*Analysetool!C$4),$N67*Analysetool!C$4)+IF($O67="SL",IF($T67="",$S67*Analysetool!C$5,$T67*Analysetool!C$5),$O67*Analysetool!C$5)+IF($P67="SL",IF($T67="",$S67*Analysetool!C$6,$T67*Analysetool!C$6),$P67*Analysetool!C$6)))-Tabel2[[#This Row],[fees (%)]]</f>
        <v>0</v>
      </c>
      <c r="AV67" s="65"/>
      <c r="AW67" s="65"/>
    </row>
    <row r="68" spans="1:49" ht="14.25" customHeight="1" x14ac:dyDescent="0.35">
      <c r="A68" s="55"/>
      <c r="B68" s="56"/>
      <c r="C68" s="56"/>
      <c r="D68" s="56"/>
      <c r="E68" s="56"/>
      <c r="F68" s="57"/>
      <c r="G68" s="67"/>
      <c r="H68" s="67"/>
      <c r="I68" s="67"/>
      <c r="J68" s="58"/>
      <c r="K68" s="58"/>
      <c r="L68" s="59"/>
      <c r="M68" s="61"/>
      <c r="N68" s="63"/>
      <c r="O68" s="63"/>
      <c r="P68" s="59"/>
      <c r="Q68" s="61"/>
      <c r="R68" s="61"/>
      <c r="S68" s="61"/>
      <c r="T68" s="60"/>
      <c r="U68" s="60"/>
      <c r="V68" s="62"/>
      <c r="W68" s="62"/>
      <c r="X68" s="76"/>
      <c r="Y68" s="61"/>
      <c r="Z68" s="61">
        <f>Tabel1[[#This Row],[prijs voorbij entry (%)]]-Tabel1[[#This Row],[Fictieve Stoploss (%)]]</f>
        <v>0</v>
      </c>
      <c r="AA68" s="94"/>
      <c r="AB68" s="61"/>
      <c r="AC68" s="61"/>
      <c r="AD68" s="61"/>
      <c r="AE68" s="61"/>
      <c r="AF68" s="95"/>
      <c r="AG68" s="152">
        <f>Tabel1[[#This Row],[eindtijd]]-Tabel1[[#This Row],[starttijd]]</f>
        <v>0</v>
      </c>
      <c r="AH68" s="158"/>
      <c r="AI68" s="59"/>
      <c r="AJ68" s="171">
        <f>$J68*(IF($M68="SL",IF($T68="",$Q68*Analysetool!B$3,$T68*Analysetool!B$3),$M68*Analysetool!B$3)+IF($N68="SL",IF($T68="",$Q68*Analysetool!B$4,$T68*Analysetool!B$4),$N68*Analysetool!B$4)+IF($O68="SL",IF($T68="",$Q68*Analysetool!B$5,$T68*Analysetool!B$5),$O68*Analysetool!B$5)+IF($P68="SL",IF($T68="",$Q68*Analysetool!B$6,$T68*Analysetool!B$6),$P68*Analysetool!B$6))-Tabel2[[#This Row],[fees (%)]]</f>
        <v>0</v>
      </c>
      <c r="AK68" s="172">
        <f>$J68*(IF($M68="SL",IF($U68="",$Q68*Analysetool!C$3,$U68*Analysetool!C$3),$M68*Analysetool!C$3)+IF($N68="SL",IF($U68="",$Q68*Analysetool!C$4,$U68*Analysetool!C$4),$N68*Analysetool!C$4)+IF($O68="SL",IF($U68="",$Q68*Analysetool!C$5,$U68*Analysetool!C$5),$O68*Analysetool!C$5)+IF($P68="SL",IF($U68="",$Q68*Analysetool!C$6,$U68*Analysetool!C$6),$P68*Analysetool!C$6))-Tabel2[[#This Row],[fees (%)]]</f>
        <v>0</v>
      </c>
      <c r="AL68" s="177">
        <f>$J68*(IF($M68="SL",IF($V68="",$Q68*Analysetool!D$3,$V68*Analysetool!D$3),$M68*Analysetool!D$3)+IF($N68="SL",IF($V68="",$Q68*Analysetool!D$4,$V68*Analysetool!D$4),$N68*Analysetool!D$4)+IF($O68="SL",IF($V68="",$Q68*Analysetool!D$5,$V68*Analysetool!D$5),$O68*Analysetool!D$5)+IF($P68="SL",IF($V68="",$Q68*Analysetool!D$6,$V68*Analysetool!D$6),$P68*Analysetool!D$6))-Tabel2[[#This Row],[fees (%)]]</f>
        <v>0</v>
      </c>
      <c r="AM68" s="177">
        <f>$J68*(IF($M68="SL",IF($W68="",$Q68*Analysetool!E$3,$W68*Analysetool!E$3),$M68*Analysetool!E$3)+IF($N68="SL",IF($W68="",$Q68*Analysetool!E$4,$W68*Analysetool!E$4),$N68*Analysetool!E$4)+IF($O68="SL",IF($W68="",$Q68*Analysetool!E$5,$W68*Analysetool!E$5),$O68*Analysetool!E$5)+IF($P68="SL",IF($W68="",$Q68*Analysetool!E$6,$W68*Analysetool!E$6),$P68*Analysetool!E$6))-Tabel2[[#This Row],[fees (%)]]</f>
        <v>0</v>
      </c>
      <c r="AN68" s="178">
        <f>$J68*(IF($M68="SL",IF($T68="",$Q68*Analysetool!F$3,$T68*Analysetool!F$3),$M68*Analysetool!F$3)+IF($N68="SL",IF($T68="",$Q68*Analysetool!F$4,$T68*Analysetool!F$4),$N68*Analysetool!F$4)+IF($O68="SL",IF($T68="",$Q68*Analysetool!F$5,$T68*Analysetool!F$5),$O68*Analysetool!F$5)+IF($P68="SL",IF($T68="",$Q68*Analysetool!F$6,$T68*Analysetool!F$6),$P68*Analysetool!F$6))-Tabel2[[#This Row],[fees (%)]]</f>
        <v>0</v>
      </c>
      <c r="AO68" s="178">
        <f>$J68*(IF($M68="SL",IF($T68="",$Q68*Analysetool!G$3,$T68*Analysetool!G$3),$M68*Analysetool!G$3)+IF($N68="SL",IF($T68="",$Q68*Analysetool!G$4,$T68*Analysetool!G$4),$N68*Analysetool!G$4)+IF($O68="SL",IF($T68="",$Q68*Analysetool!G$5,$T68*Analysetool!G$5),$O68*Analysetool!G$5)+IF($P68="SL",IF($T68="",$Q68*Analysetool!G$6,$T68*Analysetool!G$6),$P68*Analysetool!G$6))-Tabel2[[#This Row],[fees (%)]]</f>
        <v>0</v>
      </c>
      <c r="AP68" s="179">
        <f>IF(Analysetool!$H$8&lt;=$X68,Analysetool!$H$8*J68,Q68*J68)-Tabel2[[#This Row],[fees (%)]]</f>
        <v>0</v>
      </c>
      <c r="AQ68" s="174">
        <f>IF(Tabel2[[#This Row],[wick% van entry]]&lt;=Tabel2[[#This Row],[Stoploss optie 2 (%)]],Tabel2[[#This Row],[Stoploss optie 2 (%)]]*Tabel2[[#This Row],[leverage SLoptie 2]],IF(Analysetool!$I$8&lt;$X68,Analysetool!$I$8*K68,S68*K68))-Tabel2[[#This Row],[fees (%)]]</f>
        <v>0</v>
      </c>
      <c r="AR68" s="180">
        <f>IF(Q68*-1*Analysetool!$J$9&lt;=X68,Q68*-1*Analysetool!$J$9*J68,Q68*J68)-Tabel2[[#This Row],[fees (%)]]</f>
        <v>0</v>
      </c>
      <c r="AS68" s="176">
        <f>$K68*IF(Tabel2[[#This Row],[wick% van entry]]&lt;=Tabel2[[#This Row],[Stoploss optie 2 (%)]],Tabel2[[#This Row],[Stoploss optie 2 (%)]],(IF($M68="SL",IF($T68="",$S68*Analysetool!C$3,$T68*Analysetool!C$3),$M68*Analysetool!C$3)+IF($N68="SL",IF($T68="",$S68*Analysetool!C$4,$T68*Analysetool!C$4),$N68*Analysetool!C$4)+IF($O68="SL",IF($T68="",$S68*Analysetool!C$5,$T68*Analysetool!C$5),$O68*Analysetool!C$5)+IF($P68="SL",IF($T68="",$S68*Analysetool!C$6,$T68*Analysetool!C$6),$P68*Analysetool!C$6)))-Tabel2[[#This Row],[fees (%)]]</f>
        <v>0</v>
      </c>
      <c r="AV68" s="65"/>
      <c r="AW68" s="65"/>
    </row>
    <row r="69" spans="1:49" ht="14.25" customHeight="1" x14ac:dyDescent="0.35">
      <c r="A69" s="55"/>
      <c r="B69" s="56"/>
      <c r="C69" s="56"/>
      <c r="D69" s="56"/>
      <c r="E69" s="56"/>
      <c r="F69" s="57"/>
      <c r="G69" s="67"/>
      <c r="H69" s="67"/>
      <c r="I69" s="67"/>
      <c r="J69" s="58"/>
      <c r="K69" s="58"/>
      <c r="L69" s="59"/>
      <c r="M69" s="61"/>
      <c r="N69" s="63"/>
      <c r="O69" s="63"/>
      <c r="P69" s="59"/>
      <c r="Q69" s="61"/>
      <c r="R69" s="61"/>
      <c r="S69" s="61"/>
      <c r="T69" s="60"/>
      <c r="U69" s="60"/>
      <c r="V69" s="62"/>
      <c r="W69" s="62"/>
      <c r="X69" s="76"/>
      <c r="Y69" s="61"/>
      <c r="Z69" s="61">
        <f>Tabel1[[#This Row],[prijs voorbij entry (%)]]-Tabel1[[#This Row],[Fictieve Stoploss (%)]]</f>
        <v>0</v>
      </c>
      <c r="AA69" s="94"/>
      <c r="AB69" s="61"/>
      <c r="AC69" s="61"/>
      <c r="AD69" s="61"/>
      <c r="AE69" s="61"/>
      <c r="AF69" s="95"/>
      <c r="AG69" s="152">
        <f>Tabel1[[#This Row],[eindtijd]]-Tabel1[[#This Row],[starttijd]]</f>
        <v>0</v>
      </c>
      <c r="AH69" s="158"/>
      <c r="AI69" s="59"/>
      <c r="AJ69" s="171">
        <f>$J69*(IF($M69="SL",IF($T69="",$Q69*Analysetool!B$3,$T69*Analysetool!B$3),$M69*Analysetool!B$3)+IF($N69="SL",IF($T69="",$Q69*Analysetool!B$4,$T69*Analysetool!B$4),$N69*Analysetool!B$4)+IF($O69="SL",IF($T69="",$Q69*Analysetool!B$5,$T69*Analysetool!B$5),$O69*Analysetool!B$5)+IF($P69="SL",IF($T69="",$Q69*Analysetool!B$6,$T69*Analysetool!B$6),$P69*Analysetool!B$6))-Tabel2[[#This Row],[fees (%)]]</f>
        <v>0</v>
      </c>
      <c r="AK69" s="172">
        <f>$J69*(IF($M69="SL",IF($U69="",$Q69*Analysetool!C$3,$U69*Analysetool!C$3),$M69*Analysetool!C$3)+IF($N69="SL",IF($U69="",$Q69*Analysetool!C$4,$U69*Analysetool!C$4),$N69*Analysetool!C$4)+IF($O69="SL",IF($U69="",$Q69*Analysetool!C$5,$U69*Analysetool!C$5),$O69*Analysetool!C$5)+IF($P69="SL",IF($U69="",$Q69*Analysetool!C$6,$U69*Analysetool!C$6),$P69*Analysetool!C$6))-Tabel2[[#This Row],[fees (%)]]</f>
        <v>0</v>
      </c>
      <c r="AL69" s="177">
        <f>$J69*(IF($M69="SL",IF($V69="",$Q69*Analysetool!D$3,$V69*Analysetool!D$3),$M69*Analysetool!D$3)+IF($N69="SL",IF($V69="",$Q69*Analysetool!D$4,$V69*Analysetool!D$4),$N69*Analysetool!D$4)+IF($O69="SL",IF($V69="",$Q69*Analysetool!D$5,$V69*Analysetool!D$5),$O69*Analysetool!D$5)+IF($P69="SL",IF($V69="",$Q69*Analysetool!D$6,$V69*Analysetool!D$6),$P69*Analysetool!D$6))-Tabel2[[#This Row],[fees (%)]]</f>
        <v>0</v>
      </c>
      <c r="AM69" s="177">
        <f>$J69*(IF($M69="SL",IF($W69="",$Q69*Analysetool!E$3,$W69*Analysetool!E$3),$M69*Analysetool!E$3)+IF($N69="SL",IF($W69="",$Q69*Analysetool!E$4,$W69*Analysetool!E$4),$N69*Analysetool!E$4)+IF($O69="SL",IF($W69="",$Q69*Analysetool!E$5,$W69*Analysetool!E$5),$O69*Analysetool!E$5)+IF($P69="SL",IF($W69="",$Q69*Analysetool!E$6,$W69*Analysetool!E$6),$P69*Analysetool!E$6))-Tabel2[[#This Row],[fees (%)]]</f>
        <v>0</v>
      </c>
      <c r="AN69" s="178">
        <f>$J69*(IF($M69="SL",IF($T69="",$Q69*Analysetool!F$3,$T69*Analysetool!F$3),$M69*Analysetool!F$3)+IF($N69="SL",IF($T69="",$Q69*Analysetool!F$4,$T69*Analysetool!F$4),$N69*Analysetool!F$4)+IF($O69="SL",IF($T69="",$Q69*Analysetool!F$5,$T69*Analysetool!F$5),$O69*Analysetool!F$5)+IF($P69="SL",IF($T69="",$Q69*Analysetool!F$6,$T69*Analysetool!F$6),$P69*Analysetool!F$6))-Tabel2[[#This Row],[fees (%)]]</f>
        <v>0</v>
      </c>
      <c r="AO69" s="178">
        <f>$J69*(IF($M69="SL",IF($T69="",$Q69*Analysetool!G$3,$T69*Analysetool!G$3),$M69*Analysetool!G$3)+IF($N69="SL",IF($T69="",$Q69*Analysetool!G$4,$T69*Analysetool!G$4),$N69*Analysetool!G$4)+IF($O69="SL",IF($T69="",$Q69*Analysetool!G$5,$T69*Analysetool!G$5),$O69*Analysetool!G$5)+IF($P69="SL",IF($T69="",$Q69*Analysetool!G$6,$T69*Analysetool!G$6),$P69*Analysetool!G$6))-Tabel2[[#This Row],[fees (%)]]</f>
        <v>0</v>
      </c>
      <c r="AP69" s="179">
        <f>IF(Analysetool!$H$8&lt;=$X69,Analysetool!$H$8*J69,Q69*J69)-Tabel2[[#This Row],[fees (%)]]</f>
        <v>0</v>
      </c>
      <c r="AQ69" s="174">
        <f>IF(Tabel2[[#This Row],[wick% van entry]]&lt;=Tabel2[[#This Row],[Stoploss optie 2 (%)]],Tabel2[[#This Row],[Stoploss optie 2 (%)]]*Tabel2[[#This Row],[leverage SLoptie 2]],IF(Analysetool!$I$8&lt;$X69,Analysetool!$I$8*K69,S69*K69))-Tabel2[[#This Row],[fees (%)]]</f>
        <v>0</v>
      </c>
      <c r="AR69" s="180">
        <f>IF(Q69*-1*Analysetool!$J$9&lt;=X69,Q69*-1*Analysetool!$J$9*J69,Q69*J69)-Tabel2[[#This Row],[fees (%)]]</f>
        <v>0</v>
      </c>
      <c r="AS69" s="176">
        <f>$K69*IF(Tabel2[[#This Row],[wick% van entry]]&lt;=Tabel2[[#This Row],[Stoploss optie 2 (%)]],Tabel2[[#This Row],[Stoploss optie 2 (%)]],(IF($M69="SL",IF($T69="",$S69*Analysetool!C$3,$T69*Analysetool!C$3),$M69*Analysetool!C$3)+IF($N69="SL",IF($T69="",$S69*Analysetool!C$4,$T69*Analysetool!C$4),$N69*Analysetool!C$4)+IF($O69="SL",IF($T69="",$S69*Analysetool!C$5,$T69*Analysetool!C$5),$O69*Analysetool!C$5)+IF($P69="SL",IF($T69="",$S69*Analysetool!C$6,$T69*Analysetool!C$6),$P69*Analysetool!C$6)))-Tabel2[[#This Row],[fees (%)]]</f>
        <v>0</v>
      </c>
      <c r="AV69" s="65"/>
      <c r="AW69" s="65"/>
    </row>
    <row r="70" spans="1:49" ht="14.25" customHeight="1" x14ac:dyDescent="0.35">
      <c r="A70" s="55"/>
      <c r="B70" s="56"/>
      <c r="C70" s="56"/>
      <c r="D70" s="56"/>
      <c r="E70" s="56"/>
      <c r="F70" s="57"/>
      <c r="G70" s="67"/>
      <c r="H70" s="67"/>
      <c r="I70" s="67"/>
      <c r="J70" s="58"/>
      <c r="K70" s="58"/>
      <c r="L70" s="59"/>
      <c r="M70" s="61"/>
      <c r="N70" s="63"/>
      <c r="O70" s="63"/>
      <c r="P70" s="59"/>
      <c r="Q70" s="61"/>
      <c r="R70" s="61"/>
      <c r="S70" s="61"/>
      <c r="T70" s="60"/>
      <c r="U70" s="60"/>
      <c r="V70" s="62"/>
      <c r="W70" s="62"/>
      <c r="X70" s="76"/>
      <c r="Y70" s="61"/>
      <c r="Z70" s="61">
        <f>Tabel1[[#This Row],[prijs voorbij entry (%)]]-Tabel1[[#This Row],[Fictieve Stoploss (%)]]</f>
        <v>0</v>
      </c>
      <c r="AA70" s="94"/>
      <c r="AB70" s="61"/>
      <c r="AC70" s="61"/>
      <c r="AD70" s="61"/>
      <c r="AE70" s="61"/>
      <c r="AF70" s="95"/>
      <c r="AG70" s="152">
        <f>Tabel1[[#This Row],[eindtijd]]-Tabel1[[#This Row],[starttijd]]</f>
        <v>0</v>
      </c>
      <c r="AH70" s="158"/>
      <c r="AI70" s="59"/>
      <c r="AJ70" s="171">
        <f>$J70*(IF($M70="SL",IF($T70="",$Q70*Analysetool!B$3,$T70*Analysetool!B$3),$M70*Analysetool!B$3)+IF($N70="SL",IF($T70="",$Q70*Analysetool!B$4,$T70*Analysetool!B$4),$N70*Analysetool!B$4)+IF($O70="SL",IF($T70="",$Q70*Analysetool!B$5,$T70*Analysetool!B$5),$O70*Analysetool!B$5)+IF($P70="SL",IF($T70="",$Q70*Analysetool!B$6,$T70*Analysetool!B$6),$P70*Analysetool!B$6))-Tabel2[[#This Row],[fees (%)]]</f>
        <v>0</v>
      </c>
      <c r="AK70" s="172">
        <f>$J70*(IF($M70="SL",IF($U70="",$Q70*Analysetool!C$3,$U70*Analysetool!C$3),$M70*Analysetool!C$3)+IF($N70="SL",IF($U70="",$Q70*Analysetool!C$4,$U70*Analysetool!C$4),$N70*Analysetool!C$4)+IF($O70="SL",IF($U70="",$Q70*Analysetool!C$5,$U70*Analysetool!C$5),$O70*Analysetool!C$5)+IF($P70="SL",IF($U70="",$Q70*Analysetool!C$6,$U70*Analysetool!C$6),$P70*Analysetool!C$6))-Tabel2[[#This Row],[fees (%)]]</f>
        <v>0</v>
      </c>
      <c r="AL70" s="177">
        <f>$J70*(IF($M70="SL",IF($V70="",$Q70*Analysetool!D$3,$V70*Analysetool!D$3),$M70*Analysetool!D$3)+IF($N70="SL",IF($V70="",$Q70*Analysetool!D$4,$V70*Analysetool!D$4),$N70*Analysetool!D$4)+IF($O70="SL",IF($V70="",$Q70*Analysetool!D$5,$V70*Analysetool!D$5),$O70*Analysetool!D$5)+IF($P70="SL",IF($V70="",$Q70*Analysetool!D$6,$V70*Analysetool!D$6),$P70*Analysetool!D$6))-Tabel2[[#This Row],[fees (%)]]</f>
        <v>0</v>
      </c>
      <c r="AM70" s="177">
        <f>$J70*(IF($M70="SL",IF($W70="",$Q70*Analysetool!E$3,$W70*Analysetool!E$3),$M70*Analysetool!E$3)+IF($N70="SL",IF($W70="",$Q70*Analysetool!E$4,$W70*Analysetool!E$4),$N70*Analysetool!E$4)+IF($O70="SL",IF($W70="",$Q70*Analysetool!E$5,$W70*Analysetool!E$5),$O70*Analysetool!E$5)+IF($P70="SL",IF($W70="",$Q70*Analysetool!E$6,$W70*Analysetool!E$6),$P70*Analysetool!E$6))-Tabel2[[#This Row],[fees (%)]]</f>
        <v>0</v>
      </c>
      <c r="AN70" s="178">
        <f>$J70*(IF($M70="SL",IF($T70="",$Q70*Analysetool!F$3,$T70*Analysetool!F$3),$M70*Analysetool!F$3)+IF($N70="SL",IF($T70="",$Q70*Analysetool!F$4,$T70*Analysetool!F$4),$N70*Analysetool!F$4)+IF($O70="SL",IF($T70="",$Q70*Analysetool!F$5,$T70*Analysetool!F$5),$O70*Analysetool!F$5)+IF($P70="SL",IF($T70="",$Q70*Analysetool!F$6,$T70*Analysetool!F$6),$P70*Analysetool!F$6))-Tabel2[[#This Row],[fees (%)]]</f>
        <v>0</v>
      </c>
      <c r="AO70" s="178">
        <f>$J70*(IF($M70="SL",IF($T70="",$Q70*Analysetool!G$3,$T70*Analysetool!G$3),$M70*Analysetool!G$3)+IF($N70="SL",IF($T70="",$Q70*Analysetool!G$4,$T70*Analysetool!G$4),$N70*Analysetool!G$4)+IF($O70="SL",IF($T70="",$Q70*Analysetool!G$5,$T70*Analysetool!G$5),$O70*Analysetool!G$5)+IF($P70="SL",IF($T70="",$Q70*Analysetool!G$6,$T70*Analysetool!G$6),$P70*Analysetool!G$6))-Tabel2[[#This Row],[fees (%)]]</f>
        <v>0</v>
      </c>
      <c r="AP70" s="179">
        <f>IF(Analysetool!$H$8&lt;=$X70,Analysetool!$H$8*J70,Q70*J70)-Tabel2[[#This Row],[fees (%)]]</f>
        <v>0</v>
      </c>
      <c r="AQ70" s="174">
        <f>IF(Tabel2[[#This Row],[wick% van entry]]&lt;=Tabel2[[#This Row],[Stoploss optie 2 (%)]],Tabel2[[#This Row],[Stoploss optie 2 (%)]]*Tabel2[[#This Row],[leverage SLoptie 2]],IF(Analysetool!$I$8&lt;$X70,Analysetool!$I$8*K70,S70*K70))-Tabel2[[#This Row],[fees (%)]]</f>
        <v>0</v>
      </c>
      <c r="AR70" s="180">
        <f>IF(Q70*-1*Analysetool!$J$9&lt;=X70,Q70*-1*Analysetool!$J$9*J70,Q70*J70)-Tabel2[[#This Row],[fees (%)]]</f>
        <v>0</v>
      </c>
      <c r="AS70" s="176">
        <f>$K70*IF(Tabel2[[#This Row],[wick% van entry]]&lt;=Tabel2[[#This Row],[Stoploss optie 2 (%)]],Tabel2[[#This Row],[Stoploss optie 2 (%)]],(IF($M70="SL",IF($T70="",$S70*Analysetool!C$3,$T70*Analysetool!C$3),$M70*Analysetool!C$3)+IF($N70="SL",IF($T70="",$S70*Analysetool!C$4,$T70*Analysetool!C$4),$N70*Analysetool!C$4)+IF($O70="SL",IF($T70="",$S70*Analysetool!C$5,$T70*Analysetool!C$5),$O70*Analysetool!C$5)+IF($P70="SL",IF($T70="",$S70*Analysetool!C$6,$T70*Analysetool!C$6),$P70*Analysetool!C$6)))-Tabel2[[#This Row],[fees (%)]]</f>
        <v>0</v>
      </c>
      <c r="AV70" s="65"/>
      <c r="AW70" s="65"/>
    </row>
    <row r="71" spans="1:49" ht="14.25" customHeight="1" x14ac:dyDescent="0.35">
      <c r="A71" s="55"/>
      <c r="B71" s="56"/>
      <c r="C71" s="56"/>
      <c r="D71" s="56"/>
      <c r="E71" s="56"/>
      <c r="F71" s="57"/>
      <c r="G71" s="67"/>
      <c r="H71" s="67"/>
      <c r="I71" s="67"/>
      <c r="J71" s="58"/>
      <c r="K71" s="58"/>
      <c r="L71" s="59"/>
      <c r="M71" s="61"/>
      <c r="N71" s="63"/>
      <c r="O71" s="63"/>
      <c r="P71" s="59"/>
      <c r="Q71" s="61"/>
      <c r="R71" s="61"/>
      <c r="S71" s="61"/>
      <c r="T71" s="60"/>
      <c r="U71" s="60"/>
      <c r="V71" s="62"/>
      <c r="W71" s="62"/>
      <c r="X71" s="76"/>
      <c r="Y71" s="61"/>
      <c r="Z71" s="61">
        <f>Tabel1[[#This Row],[prijs voorbij entry (%)]]-Tabel1[[#This Row],[Fictieve Stoploss (%)]]</f>
        <v>0</v>
      </c>
      <c r="AA71" s="94"/>
      <c r="AB71" s="61"/>
      <c r="AC71" s="61"/>
      <c r="AD71" s="61"/>
      <c r="AE71" s="61"/>
      <c r="AF71" s="95"/>
      <c r="AG71" s="152">
        <f>Tabel1[[#This Row],[eindtijd]]-Tabel1[[#This Row],[starttijd]]</f>
        <v>0</v>
      </c>
      <c r="AH71" s="158"/>
      <c r="AI71" s="59"/>
      <c r="AJ71" s="171">
        <f>$J71*(IF($M71="SL",IF($T71="",$Q71*Analysetool!B$3,$T71*Analysetool!B$3),$M71*Analysetool!B$3)+IF($N71="SL",IF($T71="",$Q71*Analysetool!B$4,$T71*Analysetool!B$4),$N71*Analysetool!B$4)+IF($O71="SL",IF($T71="",$Q71*Analysetool!B$5,$T71*Analysetool!B$5),$O71*Analysetool!B$5)+IF($P71="SL",IF($T71="",$Q71*Analysetool!B$6,$T71*Analysetool!B$6),$P71*Analysetool!B$6))-Tabel2[[#This Row],[fees (%)]]</f>
        <v>0</v>
      </c>
      <c r="AK71" s="172">
        <f>$J71*(IF($M71="SL",IF($U71="",$Q71*Analysetool!C$3,$U71*Analysetool!C$3),$M71*Analysetool!C$3)+IF($N71="SL",IF($U71="",$Q71*Analysetool!C$4,$U71*Analysetool!C$4),$N71*Analysetool!C$4)+IF($O71="SL",IF($U71="",$Q71*Analysetool!C$5,$U71*Analysetool!C$5),$O71*Analysetool!C$5)+IF($P71="SL",IF($U71="",$Q71*Analysetool!C$6,$U71*Analysetool!C$6),$P71*Analysetool!C$6))-Tabel2[[#This Row],[fees (%)]]</f>
        <v>0</v>
      </c>
      <c r="AL71" s="177">
        <f>$J71*(IF($M71="SL",IF($V71="",$Q71*Analysetool!D$3,$V71*Analysetool!D$3),$M71*Analysetool!D$3)+IF($N71="SL",IF($V71="",$Q71*Analysetool!D$4,$V71*Analysetool!D$4),$N71*Analysetool!D$4)+IF($O71="SL",IF($V71="",$Q71*Analysetool!D$5,$V71*Analysetool!D$5),$O71*Analysetool!D$5)+IF($P71="SL",IF($V71="",$Q71*Analysetool!D$6,$V71*Analysetool!D$6),$P71*Analysetool!D$6))-Tabel2[[#This Row],[fees (%)]]</f>
        <v>0</v>
      </c>
      <c r="AM71" s="177">
        <f>$J71*(IF($M71="SL",IF($W71="",$Q71*Analysetool!E$3,$W71*Analysetool!E$3),$M71*Analysetool!E$3)+IF($N71="SL",IF($W71="",$Q71*Analysetool!E$4,$W71*Analysetool!E$4),$N71*Analysetool!E$4)+IF($O71="SL",IF($W71="",$Q71*Analysetool!E$5,$W71*Analysetool!E$5),$O71*Analysetool!E$5)+IF($P71="SL",IF($W71="",$Q71*Analysetool!E$6,$W71*Analysetool!E$6),$P71*Analysetool!E$6))-Tabel2[[#This Row],[fees (%)]]</f>
        <v>0</v>
      </c>
      <c r="AN71" s="178">
        <f>$J71*(IF($M71="SL",IF($T71="",$Q71*Analysetool!F$3,$T71*Analysetool!F$3),$M71*Analysetool!F$3)+IF($N71="SL",IF($T71="",$Q71*Analysetool!F$4,$T71*Analysetool!F$4),$N71*Analysetool!F$4)+IF($O71="SL",IF($T71="",$Q71*Analysetool!F$5,$T71*Analysetool!F$5),$O71*Analysetool!F$5)+IF($P71="SL",IF($T71="",$Q71*Analysetool!F$6,$T71*Analysetool!F$6),$P71*Analysetool!F$6))-Tabel2[[#This Row],[fees (%)]]</f>
        <v>0</v>
      </c>
      <c r="AO71" s="178">
        <f>$J71*(IF($M71="SL",IF($T71="",$Q71*Analysetool!G$3,$T71*Analysetool!G$3),$M71*Analysetool!G$3)+IF($N71="SL",IF($T71="",$Q71*Analysetool!G$4,$T71*Analysetool!G$4),$N71*Analysetool!G$4)+IF($O71="SL",IF($T71="",$Q71*Analysetool!G$5,$T71*Analysetool!G$5),$O71*Analysetool!G$5)+IF($P71="SL",IF($T71="",$Q71*Analysetool!G$6,$T71*Analysetool!G$6),$P71*Analysetool!G$6))-Tabel2[[#This Row],[fees (%)]]</f>
        <v>0</v>
      </c>
      <c r="AP71" s="179">
        <f>IF(Analysetool!$H$8&lt;=$X71,Analysetool!$H$8*J71,Q71*J71)-Tabel2[[#This Row],[fees (%)]]</f>
        <v>0</v>
      </c>
      <c r="AQ71" s="174">
        <f>IF(Tabel2[[#This Row],[wick% van entry]]&lt;=Tabel2[[#This Row],[Stoploss optie 2 (%)]],Tabel2[[#This Row],[Stoploss optie 2 (%)]]*Tabel2[[#This Row],[leverage SLoptie 2]],IF(Analysetool!$I$8&lt;$X71,Analysetool!$I$8*K71,S71*K71))-Tabel2[[#This Row],[fees (%)]]</f>
        <v>0</v>
      </c>
      <c r="AR71" s="180">
        <f>IF(Q71*-1*Analysetool!$J$9&lt;=X71,Q71*-1*Analysetool!$J$9*J71,Q71*J71)-Tabel2[[#This Row],[fees (%)]]</f>
        <v>0</v>
      </c>
      <c r="AS71" s="176">
        <f>$K71*IF(Tabel2[[#This Row],[wick% van entry]]&lt;=Tabel2[[#This Row],[Stoploss optie 2 (%)]],Tabel2[[#This Row],[Stoploss optie 2 (%)]],(IF($M71="SL",IF($T71="",$S71*Analysetool!C$3,$T71*Analysetool!C$3),$M71*Analysetool!C$3)+IF($N71="SL",IF($T71="",$S71*Analysetool!C$4,$T71*Analysetool!C$4),$N71*Analysetool!C$4)+IF($O71="SL",IF($T71="",$S71*Analysetool!C$5,$T71*Analysetool!C$5),$O71*Analysetool!C$5)+IF($P71="SL",IF($T71="",$S71*Analysetool!C$6,$T71*Analysetool!C$6),$P71*Analysetool!C$6)))-Tabel2[[#This Row],[fees (%)]]</f>
        <v>0</v>
      </c>
      <c r="AV71" s="65"/>
      <c r="AW71" s="65"/>
    </row>
    <row r="72" spans="1:49" ht="14.25" customHeight="1" x14ac:dyDescent="0.35">
      <c r="A72" s="55"/>
      <c r="B72" s="56"/>
      <c r="C72" s="56"/>
      <c r="D72" s="56"/>
      <c r="E72" s="56"/>
      <c r="F72" s="57"/>
      <c r="G72" s="67"/>
      <c r="H72" s="67"/>
      <c r="I72" s="67"/>
      <c r="J72" s="58"/>
      <c r="K72" s="58"/>
      <c r="L72" s="59"/>
      <c r="M72" s="61"/>
      <c r="N72" s="63"/>
      <c r="O72" s="63"/>
      <c r="P72" s="59"/>
      <c r="Q72" s="61"/>
      <c r="R72" s="61"/>
      <c r="S72" s="61"/>
      <c r="T72" s="60"/>
      <c r="U72" s="60"/>
      <c r="V72" s="62"/>
      <c r="W72" s="62"/>
      <c r="X72" s="76"/>
      <c r="Y72" s="61"/>
      <c r="Z72" s="61">
        <f>Tabel1[[#This Row],[prijs voorbij entry (%)]]-Tabel1[[#This Row],[Fictieve Stoploss (%)]]</f>
        <v>0</v>
      </c>
      <c r="AA72" s="94"/>
      <c r="AB72" s="61"/>
      <c r="AC72" s="61"/>
      <c r="AD72" s="61"/>
      <c r="AE72" s="61"/>
      <c r="AF72" s="95"/>
      <c r="AG72" s="152">
        <f>Tabel1[[#This Row],[eindtijd]]-Tabel1[[#This Row],[starttijd]]</f>
        <v>0</v>
      </c>
      <c r="AH72" s="158"/>
      <c r="AI72" s="59"/>
      <c r="AJ72" s="171">
        <f>$J72*(IF($M72="SL",IF($T72="",$Q72*Analysetool!B$3,$T72*Analysetool!B$3),$M72*Analysetool!B$3)+IF($N72="SL",IF($T72="",$Q72*Analysetool!B$4,$T72*Analysetool!B$4),$N72*Analysetool!B$4)+IF($O72="SL",IF($T72="",$Q72*Analysetool!B$5,$T72*Analysetool!B$5),$O72*Analysetool!B$5)+IF($P72="SL",IF($T72="",$Q72*Analysetool!B$6,$T72*Analysetool!B$6),$P72*Analysetool!B$6))-Tabel2[[#This Row],[fees (%)]]</f>
        <v>0</v>
      </c>
      <c r="AK72" s="172">
        <f>$J72*(IF($M72="SL",IF($U72="",$Q72*Analysetool!C$3,$U72*Analysetool!C$3),$M72*Analysetool!C$3)+IF($N72="SL",IF($U72="",$Q72*Analysetool!C$4,$U72*Analysetool!C$4),$N72*Analysetool!C$4)+IF($O72="SL",IF($U72="",$Q72*Analysetool!C$5,$U72*Analysetool!C$5),$O72*Analysetool!C$5)+IF($P72="SL",IF($U72="",$Q72*Analysetool!C$6,$U72*Analysetool!C$6),$P72*Analysetool!C$6))-Tabel2[[#This Row],[fees (%)]]</f>
        <v>0</v>
      </c>
      <c r="AL72" s="177">
        <f>$J72*(IF($M72="SL",IF($V72="",$Q72*Analysetool!D$3,$V72*Analysetool!D$3),$M72*Analysetool!D$3)+IF($N72="SL",IF($V72="",$Q72*Analysetool!D$4,$V72*Analysetool!D$4),$N72*Analysetool!D$4)+IF($O72="SL",IF($V72="",$Q72*Analysetool!D$5,$V72*Analysetool!D$5),$O72*Analysetool!D$5)+IF($P72="SL",IF($V72="",$Q72*Analysetool!D$6,$V72*Analysetool!D$6),$P72*Analysetool!D$6))-Tabel2[[#This Row],[fees (%)]]</f>
        <v>0</v>
      </c>
      <c r="AM72" s="177">
        <f>$J72*(IF($M72="SL",IF($W72="",$Q72*Analysetool!E$3,$W72*Analysetool!E$3),$M72*Analysetool!E$3)+IF($N72="SL",IF($W72="",$Q72*Analysetool!E$4,$W72*Analysetool!E$4),$N72*Analysetool!E$4)+IF($O72="SL",IF($W72="",$Q72*Analysetool!E$5,$W72*Analysetool!E$5),$O72*Analysetool!E$5)+IF($P72="SL",IF($W72="",$Q72*Analysetool!E$6,$W72*Analysetool!E$6),$P72*Analysetool!E$6))-Tabel2[[#This Row],[fees (%)]]</f>
        <v>0</v>
      </c>
      <c r="AN72" s="178">
        <f>$J72*(IF($M72="SL",IF($T72="",$Q72*Analysetool!F$3,$T72*Analysetool!F$3),$M72*Analysetool!F$3)+IF($N72="SL",IF($T72="",$Q72*Analysetool!F$4,$T72*Analysetool!F$4),$N72*Analysetool!F$4)+IF($O72="SL",IF($T72="",$Q72*Analysetool!F$5,$T72*Analysetool!F$5),$O72*Analysetool!F$5)+IF($P72="SL",IF($T72="",$Q72*Analysetool!F$6,$T72*Analysetool!F$6),$P72*Analysetool!F$6))-Tabel2[[#This Row],[fees (%)]]</f>
        <v>0</v>
      </c>
      <c r="AO72" s="178">
        <f>$J72*(IF($M72="SL",IF($T72="",$Q72*Analysetool!G$3,$T72*Analysetool!G$3),$M72*Analysetool!G$3)+IF($N72="SL",IF($T72="",$Q72*Analysetool!G$4,$T72*Analysetool!G$4),$N72*Analysetool!G$4)+IF($O72="SL",IF($T72="",$Q72*Analysetool!G$5,$T72*Analysetool!G$5),$O72*Analysetool!G$5)+IF($P72="SL",IF($T72="",$Q72*Analysetool!G$6,$T72*Analysetool!G$6),$P72*Analysetool!G$6))-Tabel2[[#This Row],[fees (%)]]</f>
        <v>0</v>
      </c>
      <c r="AP72" s="179">
        <f>IF(Analysetool!$H$8&lt;=$X72,Analysetool!$H$8*J72,Q72*J72)-Tabel2[[#This Row],[fees (%)]]</f>
        <v>0</v>
      </c>
      <c r="AQ72" s="174">
        <f>IF(Tabel2[[#This Row],[wick% van entry]]&lt;=Tabel2[[#This Row],[Stoploss optie 2 (%)]],Tabel2[[#This Row],[Stoploss optie 2 (%)]]*Tabel2[[#This Row],[leverage SLoptie 2]],IF(Analysetool!$I$8&lt;$X72,Analysetool!$I$8*K72,S72*K72))-Tabel2[[#This Row],[fees (%)]]</f>
        <v>0</v>
      </c>
      <c r="AR72" s="180">
        <f>IF(Q72*-1*Analysetool!$J$9&lt;=X72,Q72*-1*Analysetool!$J$9*J72,Q72*J72)-Tabel2[[#This Row],[fees (%)]]</f>
        <v>0</v>
      </c>
      <c r="AS72" s="176">
        <f>$K72*IF(Tabel2[[#This Row],[wick% van entry]]&lt;=Tabel2[[#This Row],[Stoploss optie 2 (%)]],Tabel2[[#This Row],[Stoploss optie 2 (%)]],(IF($M72="SL",IF($T72="",$S72*Analysetool!C$3,$T72*Analysetool!C$3),$M72*Analysetool!C$3)+IF($N72="SL",IF($T72="",$S72*Analysetool!C$4,$T72*Analysetool!C$4),$N72*Analysetool!C$4)+IF($O72="SL",IF($T72="",$S72*Analysetool!C$5,$T72*Analysetool!C$5),$O72*Analysetool!C$5)+IF($P72="SL",IF($T72="",$S72*Analysetool!C$6,$T72*Analysetool!C$6),$P72*Analysetool!C$6)))-Tabel2[[#This Row],[fees (%)]]</f>
        <v>0</v>
      </c>
      <c r="AV72" s="65"/>
      <c r="AW72" s="65"/>
    </row>
    <row r="73" spans="1:49" ht="14.25" customHeight="1" x14ac:dyDescent="0.35">
      <c r="A73" s="55"/>
      <c r="B73" s="56"/>
      <c r="C73" s="56"/>
      <c r="D73" s="56"/>
      <c r="E73" s="56"/>
      <c r="F73" s="57"/>
      <c r="G73" s="67"/>
      <c r="H73" s="67"/>
      <c r="I73" s="67"/>
      <c r="J73" s="58"/>
      <c r="K73" s="58"/>
      <c r="L73" s="59"/>
      <c r="M73" s="61"/>
      <c r="N73" s="63"/>
      <c r="O73" s="63"/>
      <c r="P73" s="59"/>
      <c r="Q73" s="61"/>
      <c r="R73" s="61"/>
      <c r="S73" s="61"/>
      <c r="T73" s="60"/>
      <c r="U73" s="60"/>
      <c r="V73" s="62"/>
      <c r="W73" s="62"/>
      <c r="X73" s="76"/>
      <c r="Y73" s="61"/>
      <c r="Z73" s="61">
        <f>Tabel1[[#This Row],[prijs voorbij entry (%)]]-Tabel1[[#This Row],[Fictieve Stoploss (%)]]</f>
        <v>0</v>
      </c>
      <c r="AA73" s="94"/>
      <c r="AB73" s="61"/>
      <c r="AC73" s="61"/>
      <c r="AD73" s="61"/>
      <c r="AE73" s="61"/>
      <c r="AF73" s="95"/>
      <c r="AG73" s="152">
        <f>Tabel1[[#This Row],[eindtijd]]-Tabel1[[#This Row],[starttijd]]</f>
        <v>0</v>
      </c>
      <c r="AH73" s="158"/>
      <c r="AI73" s="59"/>
      <c r="AJ73" s="171">
        <f>$J73*(IF($M73="SL",IF($T73="",$Q73*Analysetool!B$3,$T73*Analysetool!B$3),$M73*Analysetool!B$3)+IF($N73="SL",IF($T73="",$Q73*Analysetool!B$4,$T73*Analysetool!B$4),$N73*Analysetool!B$4)+IF($O73="SL",IF($T73="",$Q73*Analysetool!B$5,$T73*Analysetool!B$5),$O73*Analysetool!B$5)+IF($P73="SL",IF($T73="",$Q73*Analysetool!B$6,$T73*Analysetool!B$6),$P73*Analysetool!B$6))-Tabel2[[#This Row],[fees (%)]]</f>
        <v>0</v>
      </c>
      <c r="AK73" s="172">
        <f>$J73*(IF($M73="SL",IF($U73="",$Q73*Analysetool!C$3,$U73*Analysetool!C$3),$M73*Analysetool!C$3)+IF($N73="SL",IF($U73="",$Q73*Analysetool!C$4,$U73*Analysetool!C$4),$N73*Analysetool!C$4)+IF($O73="SL",IF($U73="",$Q73*Analysetool!C$5,$U73*Analysetool!C$5),$O73*Analysetool!C$5)+IF($P73="SL",IF($U73="",$Q73*Analysetool!C$6,$U73*Analysetool!C$6),$P73*Analysetool!C$6))-Tabel2[[#This Row],[fees (%)]]</f>
        <v>0</v>
      </c>
      <c r="AL73" s="177">
        <f>$J73*(IF($M73="SL",IF($V73="",$Q73*Analysetool!D$3,$V73*Analysetool!D$3),$M73*Analysetool!D$3)+IF($N73="SL",IF($V73="",$Q73*Analysetool!D$4,$V73*Analysetool!D$4),$N73*Analysetool!D$4)+IF($O73="SL",IF($V73="",$Q73*Analysetool!D$5,$V73*Analysetool!D$5),$O73*Analysetool!D$5)+IF($P73="SL",IF($V73="",$Q73*Analysetool!D$6,$V73*Analysetool!D$6),$P73*Analysetool!D$6))-Tabel2[[#This Row],[fees (%)]]</f>
        <v>0</v>
      </c>
      <c r="AM73" s="177">
        <f>$J73*(IF($M73="SL",IF($W73="",$Q73*Analysetool!E$3,$W73*Analysetool!E$3),$M73*Analysetool!E$3)+IF($N73="SL",IF($W73="",$Q73*Analysetool!E$4,$W73*Analysetool!E$4),$N73*Analysetool!E$4)+IF($O73="SL",IF($W73="",$Q73*Analysetool!E$5,$W73*Analysetool!E$5),$O73*Analysetool!E$5)+IF($P73="SL",IF($W73="",$Q73*Analysetool!E$6,$W73*Analysetool!E$6),$P73*Analysetool!E$6))-Tabel2[[#This Row],[fees (%)]]</f>
        <v>0</v>
      </c>
      <c r="AN73" s="178">
        <f>$J73*(IF($M73="SL",IF($T73="",$Q73*Analysetool!F$3,$T73*Analysetool!F$3),$M73*Analysetool!F$3)+IF($N73="SL",IF($T73="",$Q73*Analysetool!F$4,$T73*Analysetool!F$4),$N73*Analysetool!F$4)+IF($O73="SL",IF($T73="",$Q73*Analysetool!F$5,$T73*Analysetool!F$5),$O73*Analysetool!F$5)+IF($P73="SL",IF($T73="",$Q73*Analysetool!F$6,$T73*Analysetool!F$6),$P73*Analysetool!F$6))-Tabel2[[#This Row],[fees (%)]]</f>
        <v>0</v>
      </c>
      <c r="AO73" s="178">
        <f>$J73*(IF($M73="SL",IF($T73="",$Q73*Analysetool!G$3,$T73*Analysetool!G$3),$M73*Analysetool!G$3)+IF($N73="SL",IF($T73="",$Q73*Analysetool!G$4,$T73*Analysetool!G$4),$N73*Analysetool!G$4)+IF($O73="SL",IF($T73="",$Q73*Analysetool!G$5,$T73*Analysetool!G$5),$O73*Analysetool!G$5)+IF($P73="SL",IF($T73="",$Q73*Analysetool!G$6,$T73*Analysetool!G$6),$P73*Analysetool!G$6))-Tabel2[[#This Row],[fees (%)]]</f>
        <v>0</v>
      </c>
      <c r="AP73" s="179">
        <f>IF(Analysetool!$H$8&lt;=$X73,Analysetool!$H$8*J73,Q73*J73)-Tabel2[[#This Row],[fees (%)]]</f>
        <v>0</v>
      </c>
      <c r="AQ73" s="174">
        <f>IF(Tabel2[[#This Row],[wick% van entry]]&lt;=Tabel2[[#This Row],[Stoploss optie 2 (%)]],Tabel2[[#This Row],[Stoploss optie 2 (%)]]*Tabel2[[#This Row],[leverage SLoptie 2]],IF(Analysetool!$I$8&lt;$X73,Analysetool!$I$8*K73,S73*K73))-Tabel2[[#This Row],[fees (%)]]</f>
        <v>0</v>
      </c>
      <c r="AR73" s="180">
        <f>IF(Q73*-1*Analysetool!$J$9&lt;=X73,Q73*-1*Analysetool!$J$9*J73,Q73*J73)-Tabel2[[#This Row],[fees (%)]]</f>
        <v>0</v>
      </c>
      <c r="AS73" s="176">
        <f>$K73*IF(Tabel2[[#This Row],[wick% van entry]]&lt;=Tabel2[[#This Row],[Stoploss optie 2 (%)]],Tabel2[[#This Row],[Stoploss optie 2 (%)]],(IF($M73="SL",IF($T73="",$S73*Analysetool!C$3,$T73*Analysetool!C$3),$M73*Analysetool!C$3)+IF($N73="SL",IF($T73="",$S73*Analysetool!C$4,$T73*Analysetool!C$4),$N73*Analysetool!C$4)+IF($O73="SL",IF($T73="",$S73*Analysetool!C$5,$T73*Analysetool!C$5),$O73*Analysetool!C$5)+IF($P73="SL",IF($T73="",$S73*Analysetool!C$6,$T73*Analysetool!C$6),$P73*Analysetool!C$6)))-Tabel2[[#This Row],[fees (%)]]</f>
        <v>0</v>
      </c>
      <c r="AV73" s="65"/>
      <c r="AW73" s="65"/>
    </row>
    <row r="74" spans="1:49" ht="14.25" customHeight="1" x14ac:dyDescent="0.35">
      <c r="A74" s="55"/>
      <c r="B74" s="56"/>
      <c r="C74" s="56"/>
      <c r="D74" s="56"/>
      <c r="E74" s="56"/>
      <c r="F74" s="57"/>
      <c r="G74" s="67"/>
      <c r="H74" s="67"/>
      <c r="I74" s="67"/>
      <c r="J74" s="58"/>
      <c r="K74" s="58"/>
      <c r="L74" s="59"/>
      <c r="M74" s="61"/>
      <c r="N74" s="63"/>
      <c r="O74" s="63"/>
      <c r="P74" s="59"/>
      <c r="Q74" s="61"/>
      <c r="R74" s="61"/>
      <c r="S74" s="61"/>
      <c r="T74" s="60"/>
      <c r="U74" s="60"/>
      <c r="V74" s="62"/>
      <c r="W74" s="62"/>
      <c r="X74" s="76"/>
      <c r="Y74" s="61"/>
      <c r="Z74" s="61">
        <f>Tabel1[[#This Row],[prijs voorbij entry (%)]]-Tabel1[[#This Row],[Fictieve Stoploss (%)]]</f>
        <v>0</v>
      </c>
      <c r="AA74" s="94"/>
      <c r="AB74" s="61"/>
      <c r="AC74" s="61"/>
      <c r="AD74" s="61"/>
      <c r="AE74" s="61"/>
      <c r="AF74" s="95"/>
      <c r="AG74" s="152">
        <f>Tabel1[[#This Row],[eindtijd]]-Tabel1[[#This Row],[starttijd]]</f>
        <v>0</v>
      </c>
      <c r="AH74" s="158"/>
      <c r="AI74" s="59"/>
      <c r="AJ74" s="171">
        <f>$J74*(IF($M74="SL",IF($T74="",$Q74*Analysetool!B$3,$T74*Analysetool!B$3),$M74*Analysetool!B$3)+IF($N74="SL",IF($T74="",$Q74*Analysetool!B$4,$T74*Analysetool!B$4),$N74*Analysetool!B$4)+IF($O74="SL",IF($T74="",$Q74*Analysetool!B$5,$T74*Analysetool!B$5),$O74*Analysetool!B$5)+IF($P74="SL",IF($T74="",$Q74*Analysetool!B$6,$T74*Analysetool!B$6),$P74*Analysetool!B$6))-Tabel2[[#This Row],[fees (%)]]</f>
        <v>0</v>
      </c>
      <c r="AK74" s="172">
        <f>$J74*(IF($M74="SL",IF($U74="",$Q74*Analysetool!C$3,$U74*Analysetool!C$3),$M74*Analysetool!C$3)+IF($N74="SL",IF($U74="",$Q74*Analysetool!C$4,$U74*Analysetool!C$4),$N74*Analysetool!C$4)+IF($O74="SL",IF($U74="",$Q74*Analysetool!C$5,$U74*Analysetool!C$5),$O74*Analysetool!C$5)+IF($P74="SL",IF($U74="",$Q74*Analysetool!C$6,$U74*Analysetool!C$6),$P74*Analysetool!C$6))-Tabel2[[#This Row],[fees (%)]]</f>
        <v>0</v>
      </c>
      <c r="AL74" s="177">
        <f>$J74*(IF($M74="SL",IF($V74="",$Q74*Analysetool!D$3,$V74*Analysetool!D$3),$M74*Analysetool!D$3)+IF($N74="SL",IF($V74="",$Q74*Analysetool!D$4,$V74*Analysetool!D$4),$N74*Analysetool!D$4)+IF($O74="SL",IF($V74="",$Q74*Analysetool!D$5,$V74*Analysetool!D$5),$O74*Analysetool!D$5)+IF($P74="SL",IF($V74="",$Q74*Analysetool!D$6,$V74*Analysetool!D$6),$P74*Analysetool!D$6))-Tabel2[[#This Row],[fees (%)]]</f>
        <v>0</v>
      </c>
      <c r="AM74" s="177">
        <f>$J74*(IF($M74="SL",IF($W74="",$Q74*Analysetool!E$3,$W74*Analysetool!E$3),$M74*Analysetool!E$3)+IF($N74="SL",IF($W74="",$Q74*Analysetool!E$4,$W74*Analysetool!E$4),$N74*Analysetool!E$4)+IF($O74="SL",IF($W74="",$Q74*Analysetool!E$5,$W74*Analysetool!E$5),$O74*Analysetool!E$5)+IF($P74="SL",IF($W74="",$Q74*Analysetool!E$6,$W74*Analysetool!E$6),$P74*Analysetool!E$6))-Tabel2[[#This Row],[fees (%)]]</f>
        <v>0</v>
      </c>
      <c r="AN74" s="178">
        <f>$J74*(IF($M74="SL",IF($T74="",$Q74*Analysetool!F$3,$T74*Analysetool!F$3),$M74*Analysetool!F$3)+IF($N74="SL",IF($T74="",$Q74*Analysetool!F$4,$T74*Analysetool!F$4),$N74*Analysetool!F$4)+IF($O74="SL",IF($T74="",$Q74*Analysetool!F$5,$T74*Analysetool!F$5),$O74*Analysetool!F$5)+IF($P74="SL",IF($T74="",$Q74*Analysetool!F$6,$T74*Analysetool!F$6),$P74*Analysetool!F$6))-Tabel2[[#This Row],[fees (%)]]</f>
        <v>0</v>
      </c>
      <c r="AO74" s="178">
        <f>$J74*(IF($M74="SL",IF($T74="",$Q74*Analysetool!G$3,$T74*Analysetool!G$3),$M74*Analysetool!G$3)+IF($N74="SL",IF($T74="",$Q74*Analysetool!G$4,$T74*Analysetool!G$4),$N74*Analysetool!G$4)+IF($O74="SL",IF($T74="",$Q74*Analysetool!G$5,$T74*Analysetool!G$5),$O74*Analysetool!G$5)+IF($P74="SL",IF($T74="",$Q74*Analysetool!G$6,$T74*Analysetool!G$6),$P74*Analysetool!G$6))-Tabel2[[#This Row],[fees (%)]]</f>
        <v>0</v>
      </c>
      <c r="AP74" s="179">
        <f>IF(Analysetool!$H$8&lt;=$X74,Analysetool!$H$8*J74,Q74*J74)-Tabel2[[#This Row],[fees (%)]]</f>
        <v>0</v>
      </c>
      <c r="AQ74" s="174">
        <f>IF(Tabel2[[#This Row],[wick% van entry]]&lt;=Tabel2[[#This Row],[Stoploss optie 2 (%)]],Tabel2[[#This Row],[Stoploss optie 2 (%)]]*Tabel2[[#This Row],[leverage SLoptie 2]],IF(Analysetool!$I$8&lt;$X74,Analysetool!$I$8*K74,S74*K74))-Tabel2[[#This Row],[fees (%)]]</f>
        <v>0</v>
      </c>
      <c r="AR74" s="180">
        <f>IF(Q74*-1*Analysetool!$J$9&lt;=X74,Q74*-1*Analysetool!$J$9*J74,Q74*J74)-Tabel2[[#This Row],[fees (%)]]</f>
        <v>0</v>
      </c>
      <c r="AS74" s="176">
        <f>$K74*IF(Tabel2[[#This Row],[wick% van entry]]&lt;=Tabel2[[#This Row],[Stoploss optie 2 (%)]],Tabel2[[#This Row],[Stoploss optie 2 (%)]],(IF($M74="SL",IF($T74="",$S74*Analysetool!C$3,$T74*Analysetool!C$3),$M74*Analysetool!C$3)+IF($N74="SL",IF($T74="",$S74*Analysetool!C$4,$T74*Analysetool!C$4),$N74*Analysetool!C$4)+IF($O74="SL",IF($T74="",$S74*Analysetool!C$5,$T74*Analysetool!C$5),$O74*Analysetool!C$5)+IF($P74="SL",IF($T74="",$S74*Analysetool!C$6,$T74*Analysetool!C$6),$P74*Analysetool!C$6)))-Tabel2[[#This Row],[fees (%)]]</f>
        <v>0</v>
      </c>
      <c r="AV74" s="65"/>
      <c r="AW74" s="65"/>
    </row>
    <row r="75" spans="1:49" ht="14.25" customHeight="1" x14ac:dyDescent="0.35">
      <c r="A75" s="55"/>
      <c r="B75" s="56"/>
      <c r="C75" s="56"/>
      <c r="D75" s="56"/>
      <c r="E75" s="56"/>
      <c r="F75" s="57"/>
      <c r="G75" s="67"/>
      <c r="H75" s="67"/>
      <c r="I75" s="67"/>
      <c r="J75" s="58"/>
      <c r="K75" s="58"/>
      <c r="L75" s="59"/>
      <c r="M75" s="61"/>
      <c r="N75" s="63"/>
      <c r="O75" s="63"/>
      <c r="P75" s="59"/>
      <c r="Q75" s="61"/>
      <c r="R75" s="61"/>
      <c r="S75" s="61"/>
      <c r="T75" s="60"/>
      <c r="U75" s="60"/>
      <c r="V75" s="62"/>
      <c r="W75" s="62"/>
      <c r="X75" s="76"/>
      <c r="Y75" s="61"/>
      <c r="Z75" s="61">
        <f>Tabel1[[#This Row],[prijs voorbij entry (%)]]-Tabel1[[#This Row],[Fictieve Stoploss (%)]]</f>
        <v>0</v>
      </c>
      <c r="AA75" s="94"/>
      <c r="AB75" s="61"/>
      <c r="AC75" s="61"/>
      <c r="AD75" s="61"/>
      <c r="AE75" s="61"/>
      <c r="AF75" s="95"/>
      <c r="AG75" s="152">
        <f>Tabel1[[#This Row],[eindtijd]]-Tabel1[[#This Row],[starttijd]]</f>
        <v>0</v>
      </c>
      <c r="AH75" s="158"/>
      <c r="AI75" s="59"/>
      <c r="AJ75" s="171">
        <f>$J75*(IF($M75="SL",IF($T75="",$Q75*Analysetool!B$3,$T75*Analysetool!B$3),$M75*Analysetool!B$3)+IF($N75="SL",IF($T75="",$Q75*Analysetool!B$4,$T75*Analysetool!B$4),$N75*Analysetool!B$4)+IF($O75="SL",IF($T75="",$Q75*Analysetool!B$5,$T75*Analysetool!B$5),$O75*Analysetool!B$5)+IF($P75="SL",IF($T75="",$Q75*Analysetool!B$6,$T75*Analysetool!B$6),$P75*Analysetool!B$6))-Tabel2[[#This Row],[fees (%)]]</f>
        <v>0</v>
      </c>
      <c r="AK75" s="172">
        <f>$J75*(IF($M75="SL",IF($U75="",$Q75*Analysetool!C$3,$U75*Analysetool!C$3),$M75*Analysetool!C$3)+IF($N75="SL",IF($U75="",$Q75*Analysetool!C$4,$U75*Analysetool!C$4),$N75*Analysetool!C$4)+IF($O75="SL",IF($U75="",$Q75*Analysetool!C$5,$U75*Analysetool!C$5),$O75*Analysetool!C$5)+IF($P75="SL",IF($U75="",$Q75*Analysetool!C$6,$U75*Analysetool!C$6),$P75*Analysetool!C$6))-Tabel2[[#This Row],[fees (%)]]</f>
        <v>0</v>
      </c>
      <c r="AL75" s="177">
        <f>$J75*(IF($M75="SL",IF($V75="",$Q75*Analysetool!D$3,$V75*Analysetool!D$3),$M75*Analysetool!D$3)+IF($N75="SL",IF($V75="",$Q75*Analysetool!D$4,$V75*Analysetool!D$4),$N75*Analysetool!D$4)+IF($O75="SL",IF($V75="",$Q75*Analysetool!D$5,$V75*Analysetool!D$5),$O75*Analysetool!D$5)+IF($P75="SL",IF($V75="",$Q75*Analysetool!D$6,$V75*Analysetool!D$6),$P75*Analysetool!D$6))-Tabel2[[#This Row],[fees (%)]]</f>
        <v>0</v>
      </c>
      <c r="AM75" s="177">
        <f>$J75*(IF($M75="SL",IF($W75="",$Q75*Analysetool!E$3,$W75*Analysetool!E$3),$M75*Analysetool!E$3)+IF($N75="SL",IF($W75="",$Q75*Analysetool!E$4,$W75*Analysetool!E$4),$N75*Analysetool!E$4)+IF($O75="SL",IF($W75="",$Q75*Analysetool!E$5,$W75*Analysetool!E$5),$O75*Analysetool!E$5)+IF($P75="SL",IF($W75="",$Q75*Analysetool!E$6,$W75*Analysetool!E$6),$P75*Analysetool!E$6))-Tabel2[[#This Row],[fees (%)]]</f>
        <v>0</v>
      </c>
      <c r="AN75" s="178">
        <f>$J75*(IF($M75="SL",IF($T75="",$Q75*Analysetool!F$3,$T75*Analysetool!F$3),$M75*Analysetool!F$3)+IF($N75="SL",IF($T75="",$Q75*Analysetool!F$4,$T75*Analysetool!F$4),$N75*Analysetool!F$4)+IF($O75="SL",IF($T75="",$Q75*Analysetool!F$5,$T75*Analysetool!F$5),$O75*Analysetool!F$5)+IF($P75="SL",IF($T75="",$Q75*Analysetool!F$6,$T75*Analysetool!F$6),$P75*Analysetool!F$6))-Tabel2[[#This Row],[fees (%)]]</f>
        <v>0</v>
      </c>
      <c r="AO75" s="178">
        <f>$J75*(IF($M75="SL",IF($T75="",$Q75*Analysetool!G$3,$T75*Analysetool!G$3),$M75*Analysetool!G$3)+IF($N75="SL",IF($T75="",$Q75*Analysetool!G$4,$T75*Analysetool!G$4),$N75*Analysetool!G$4)+IF($O75="SL",IF($T75="",$Q75*Analysetool!G$5,$T75*Analysetool!G$5),$O75*Analysetool!G$5)+IF($P75="SL",IF($T75="",$Q75*Analysetool!G$6,$T75*Analysetool!G$6),$P75*Analysetool!G$6))-Tabel2[[#This Row],[fees (%)]]</f>
        <v>0</v>
      </c>
      <c r="AP75" s="179">
        <f>IF(Analysetool!$H$8&lt;=$X75,Analysetool!$H$8*J75,Q75*J75)-Tabel2[[#This Row],[fees (%)]]</f>
        <v>0</v>
      </c>
      <c r="AQ75" s="174">
        <f>IF(Tabel2[[#This Row],[wick% van entry]]&lt;=Tabel2[[#This Row],[Stoploss optie 2 (%)]],Tabel2[[#This Row],[Stoploss optie 2 (%)]]*Tabel2[[#This Row],[leverage SLoptie 2]],IF(Analysetool!$I$8&lt;$X75,Analysetool!$I$8*K75,S75*K75))-Tabel2[[#This Row],[fees (%)]]</f>
        <v>0</v>
      </c>
      <c r="AR75" s="180">
        <f>IF(Q75*-1*Analysetool!$J$9&lt;=X75,Q75*-1*Analysetool!$J$9*J75,Q75*J75)-Tabel2[[#This Row],[fees (%)]]</f>
        <v>0</v>
      </c>
      <c r="AS75" s="176">
        <f>$K75*IF(Tabel2[[#This Row],[wick% van entry]]&lt;=Tabel2[[#This Row],[Stoploss optie 2 (%)]],Tabel2[[#This Row],[Stoploss optie 2 (%)]],(IF($M75="SL",IF($T75="",$S75*Analysetool!C$3,$T75*Analysetool!C$3),$M75*Analysetool!C$3)+IF($N75="SL",IF($T75="",$S75*Analysetool!C$4,$T75*Analysetool!C$4),$N75*Analysetool!C$4)+IF($O75="SL",IF($T75="",$S75*Analysetool!C$5,$T75*Analysetool!C$5),$O75*Analysetool!C$5)+IF($P75="SL",IF($T75="",$S75*Analysetool!C$6,$T75*Analysetool!C$6),$P75*Analysetool!C$6)))-Tabel2[[#This Row],[fees (%)]]</f>
        <v>0</v>
      </c>
      <c r="AV75" s="65"/>
      <c r="AW75" s="65"/>
    </row>
    <row r="76" spans="1:49" ht="14.25" customHeight="1" x14ac:dyDescent="0.35">
      <c r="A76" s="55"/>
      <c r="B76" s="56"/>
      <c r="C76" s="56"/>
      <c r="D76" s="56"/>
      <c r="E76" s="56"/>
      <c r="F76" s="57"/>
      <c r="G76" s="67"/>
      <c r="H76" s="67"/>
      <c r="I76" s="67"/>
      <c r="J76" s="58"/>
      <c r="K76" s="58"/>
      <c r="L76" s="59"/>
      <c r="M76" s="61"/>
      <c r="N76" s="63"/>
      <c r="O76" s="63"/>
      <c r="P76" s="59"/>
      <c r="Q76" s="61"/>
      <c r="R76" s="61"/>
      <c r="S76" s="61"/>
      <c r="T76" s="60"/>
      <c r="U76" s="60"/>
      <c r="V76" s="62"/>
      <c r="W76" s="62"/>
      <c r="X76" s="76"/>
      <c r="Y76" s="61"/>
      <c r="Z76" s="61">
        <f>Tabel1[[#This Row],[prijs voorbij entry (%)]]-Tabel1[[#This Row],[Fictieve Stoploss (%)]]</f>
        <v>0</v>
      </c>
      <c r="AA76" s="94"/>
      <c r="AB76" s="61"/>
      <c r="AC76" s="61"/>
      <c r="AD76" s="61"/>
      <c r="AE76" s="61"/>
      <c r="AF76" s="95"/>
      <c r="AG76" s="152">
        <f>Tabel1[[#This Row],[eindtijd]]-Tabel1[[#This Row],[starttijd]]</f>
        <v>0</v>
      </c>
      <c r="AH76" s="158"/>
      <c r="AI76" s="59"/>
      <c r="AJ76" s="171">
        <f>$J76*(IF($M76="SL",IF($T76="",$Q76*Analysetool!B$3,$T76*Analysetool!B$3),$M76*Analysetool!B$3)+IF($N76="SL",IF($T76="",$Q76*Analysetool!B$4,$T76*Analysetool!B$4),$N76*Analysetool!B$4)+IF($O76="SL",IF($T76="",$Q76*Analysetool!B$5,$T76*Analysetool!B$5),$O76*Analysetool!B$5)+IF($P76="SL",IF($T76="",$Q76*Analysetool!B$6,$T76*Analysetool!B$6),$P76*Analysetool!B$6))-Tabel2[[#This Row],[fees (%)]]</f>
        <v>0</v>
      </c>
      <c r="AK76" s="172">
        <f>$J76*(IF($M76="SL",IF($U76="",$Q76*Analysetool!C$3,$U76*Analysetool!C$3),$M76*Analysetool!C$3)+IF($N76="SL",IF($U76="",$Q76*Analysetool!C$4,$U76*Analysetool!C$4),$N76*Analysetool!C$4)+IF($O76="SL",IF($U76="",$Q76*Analysetool!C$5,$U76*Analysetool!C$5),$O76*Analysetool!C$5)+IF($P76="SL",IF($U76="",$Q76*Analysetool!C$6,$U76*Analysetool!C$6),$P76*Analysetool!C$6))-Tabel2[[#This Row],[fees (%)]]</f>
        <v>0</v>
      </c>
      <c r="AL76" s="177">
        <f>$J76*(IF($M76="SL",IF($V76="",$Q76*Analysetool!D$3,$V76*Analysetool!D$3),$M76*Analysetool!D$3)+IF($N76="SL",IF($V76="",$Q76*Analysetool!D$4,$V76*Analysetool!D$4),$N76*Analysetool!D$4)+IF($O76="SL",IF($V76="",$Q76*Analysetool!D$5,$V76*Analysetool!D$5),$O76*Analysetool!D$5)+IF($P76="SL",IF($V76="",$Q76*Analysetool!D$6,$V76*Analysetool!D$6),$P76*Analysetool!D$6))-Tabel2[[#This Row],[fees (%)]]</f>
        <v>0</v>
      </c>
      <c r="AM76" s="177">
        <f>$J76*(IF($M76="SL",IF($W76="",$Q76*Analysetool!E$3,$W76*Analysetool!E$3),$M76*Analysetool!E$3)+IF($N76="SL",IF($W76="",$Q76*Analysetool!E$4,$W76*Analysetool!E$4),$N76*Analysetool!E$4)+IF($O76="SL",IF($W76="",$Q76*Analysetool!E$5,$W76*Analysetool!E$5),$O76*Analysetool!E$5)+IF($P76="SL",IF($W76="",$Q76*Analysetool!E$6,$W76*Analysetool!E$6),$P76*Analysetool!E$6))-Tabel2[[#This Row],[fees (%)]]</f>
        <v>0</v>
      </c>
      <c r="AN76" s="178">
        <f>$J76*(IF($M76="SL",IF($T76="",$Q76*Analysetool!F$3,$T76*Analysetool!F$3),$M76*Analysetool!F$3)+IF($N76="SL",IF($T76="",$Q76*Analysetool!F$4,$T76*Analysetool!F$4),$N76*Analysetool!F$4)+IF($O76="SL",IF($T76="",$Q76*Analysetool!F$5,$T76*Analysetool!F$5),$O76*Analysetool!F$5)+IF($P76="SL",IF($T76="",$Q76*Analysetool!F$6,$T76*Analysetool!F$6),$P76*Analysetool!F$6))-Tabel2[[#This Row],[fees (%)]]</f>
        <v>0</v>
      </c>
      <c r="AO76" s="178">
        <f>$J76*(IF($M76="SL",IF($T76="",$Q76*Analysetool!G$3,$T76*Analysetool!G$3),$M76*Analysetool!G$3)+IF($N76="SL",IF($T76="",$Q76*Analysetool!G$4,$T76*Analysetool!G$4),$N76*Analysetool!G$4)+IF($O76="SL",IF($T76="",$Q76*Analysetool!G$5,$T76*Analysetool!G$5),$O76*Analysetool!G$5)+IF($P76="SL",IF($T76="",$Q76*Analysetool!G$6,$T76*Analysetool!G$6),$P76*Analysetool!G$6))-Tabel2[[#This Row],[fees (%)]]</f>
        <v>0</v>
      </c>
      <c r="AP76" s="179">
        <f>IF(Analysetool!$H$8&lt;=$X76,Analysetool!$H$8*J76,Q76*J76)-Tabel2[[#This Row],[fees (%)]]</f>
        <v>0</v>
      </c>
      <c r="AQ76" s="174">
        <f>IF(Tabel2[[#This Row],[wick% van entry]]&lt;=Tabel2[[#This Row],[Stoploss optie 2 (%)]],Tabel2[[#This Row],[Stoploss optie 2 (%)]]*Tabel2[[#This Row],[leverage SLoptie 2]],IF(Analysetool!$I$8&lt;$X76,Analysetool!$I$8*K76,S76*K76))-Tabel2[[#This Row],[fees (%)]]</f>
        <v>0</v>
      </c>
      <c r="AR76" s="180">
        <f>IF(Q76*-1*Analysetool!$J$9&lt;=X76,Q76*-1*Analysetool!$J$9*J76,Q76*J76)-Tabel2[[#This Row],[fees (%)]]</f>
        <v>0</v>
      </c>
      <c r="AS76" s="176">
        <f>$K76*IF(Tabel2[[#This Row],[wick% van entry]]&lt;=Tabel2[[#This Row],[Stoploss optie 2 (%)]],Tabel2[[#This Row],[Stoploss optie 2 (%)]],(IF($M76="SL",IF($T76="",$S76*Analysetool!C$3,$T76*Analysetool!C$3),$M76*Analysetool!C$3)+IF($N76="SL",IF($T76="",$S76*Analysetool!C$4,$T76*Analysetool!C$4),$N76*Analysetool!C$4)+IF($O76="SL",IF($T76="",$S76*Analysetool!C$5,$T76*Analysetool!C$5),$O76*Analysetool!C$5)+IF($P76="SL",IF($T76="",$S76*Analysetool!C$6,$T76*Analysetool!C$6),$P76*Analysetool!C$6)))-Tabel2[[#This Row],[fees (%)]]</f>
        <v>0</v>
      </c>
      <c r="AV76" s="65"/>
      <c r="AW76" s="65"/>
    </row>
    <row r="77" spans="1:49" ht="14.25" customHeight="1" x14ac:dyDescent="0.35">
      <c r="A77" s="55"/>
      <c r="B77" s="56"/>
      <c r="C77" s="56"/>
      <c r="D77" s="56"/>
      <c r="E77" s="56"/>
      <c r="F77" s="57"/>
      <c r="G77" s="67"/>
      <c r="H77" s="67"/>
      <c r="I77" s="67"/>
      <c r="J77" s="58"/>
      <c r="K77" s="58"/>
      <c r="L77" s="59"/>
      <c r="M77" s="61"/>
      <c r="N77" s="63"/>
      <c r="O77" s="63"/>
      <c r="P77" s="59"/>
      <c r="Q77" s="61"/>
      <c r="R77" s="61"/>
      <c r="S77" s="61"/>
      <c r="T77" s="60"/>
      <c r="U77" s="60"/>
      <c r="V77" s="62"/>
      <c r="W77" s="62"/>
      <c r="X77" s="76"/>
      <c r="Y77" s="61"/>
      <c r="Z77" s="61">
        <f>Tabel1[[#This Row],[prijs voorbij entry (%)]]-Tabel1[[#This Row],[Fictieve Stoploss (%)]]</f>
        <v>0</v>
      </c>
      <c r="AA77" s="94"/>
      <c r="AB77" s="61"/>
      <c r="AC77" s="61"/>
      <c r="AD77" s="61"/>
      <c r="AE77" s="61"/>
      <c r="AF77" s="95"/>
      <c r="AG77" s="152">
        <f>Tabel1[[#This Row],[eindtijd]]-Tabel1[[#This Row],[starttijd]]</f>
        <v>0</v>
      </c>
      <c r="AH77" s="158"/>
      <c r="AI77" s="59"/>
      <c r="AJ77" s="171">
        <f>$J77*(IF($M77="SL",IF($T77="",$Q77*Analysetool!B$3,$T77*Analysetool!B$3),$M77*Analysetool!B$3)+IF($N77="SL",IF($T77="",$Q77*Analysetool!B$4,$T77*Analysetool!B$4),$N77*Analysetool!B$4)+IF($O77="SL",IF($T77="",$Q77*Analysetool!B$5,$T77*Analysetool!B$5),$O77*Analysetool!B$5)+IF($P77="SL",IF($T77="",$Q77*Analysetool!B$6,$T77*Analysetool!B$6),$P77*Analysetool!B$6))-Tabel2[[#This Row],[fees (%)]]</f>
        <v>0</v>
      </c>
      <c r="AK77" s="172">
        <f>$J77*(IF($M77="SL",IF($U77="",$Q77*Analysetool!C$3,$U77*Analysetool!C$3),$M77*Analysetool!C$3)+IF($N77="SL",IF($U77="",$Q77*Analysetool!C$4,$U77*Analysetool!C$4),$N77*Analysetool!C$4)+IF($O77="SL",IF($U77="",$Q77*Analysetool!C$5,$U77*Analysetool!C$5),$O77*Analysetool!C$5)+IF($P77="SL",IF($U77="",$Q77*Analysetool!C$6,$U77*Analysetool!C$6),$P77*Analysetool!C$6))-Tabel2[[#This Row],[fees (%)]]</f>
        <v>0</v>
      </c>
      <c r="AL77" s="177">
        <f>$J77*(IF($M77="SL",IF($V77="",$Q77*Analysetool!D$3,$V77*Analysetool!D$3),$M77*Analysetool!D$3)+IF($N77="SL",IF($V77="",$Q77*Analysetool!D$4,$V77*Analysetool!D$4),$N77*Analysetool!D$4)+IF($O77="SL",IF($V77="",$Q77*Analysetool!D$5,$V77*Analysetool!D$5),$O77*Analysetool!D$5)+IF($P77="SL",IF($V77="",$Q77*Analysetool!D$6,$V77*Analysetool!D$6),$P77*Analysetool!D$6))-Tabel2[[#This Row],[fees (%)]]</f>
        <v>0</v>
      </c>
      <c r="AM77" s="177">
        <f>$J77*(IF($M77="SL",IF($W77="",$Q77*Analysetool!E$3,$W77*Analysetool!E$3),$M77*Analysetool!E$3)+IF($N77="SL",IF($W77="",$Q77*Analysetool!E$4,$W77*Analysetool!E$4),$N77*Analysetool!E$4)+IF($O77="SL",IF($W77="",$Q77*Analysetool!E$5,$W77*Analysetool!E$5),$O77*Analysetool!E$5)+IF($P77="SL",IF($W77="",$Q77*Analysetool!E$6,$W77*Analysetool!E$6),$P77*Analysetool!E$6))-Tabel2[[#This Row],[fees (%)]]</f>
        <v>0</v>
      </c>
      <c r="AN77" s="178">
        <f>$J77*(IF($M77="SL",IF($T77="",$Q77*Analysetool!F$3,$T77*Analysetool!F$3),$M77*Analysetool!F$3)+IF($N77="SL",IF($T77="",$Q77*Analysetool!F$4,$T77*Analysetool!F$4),$N77*Analysetool!F$4)+IF($O77="SL",IF($T77="",$Q77*Analysetool!F$5,$T77*Analysetool!F$5),$O77*Analysetool!F$5)+IF($P77="SL",IF($T77="",$Q77*Analysetool!F$6,$T77*Analysetool!F$6),$P77*Analysetool!F$6))-Tabel2[[#This Row],[fees (%)]]</f>
        <v>0</v>
      </c>
      <c r="AO77" s="178">
        <f>$J77*(IF($M77="SL",IF($T77="",$Q77*Analysetool!G$3,$T77*Analysetool!G$3),$M77*Analysetool!G$3)+IF($N77="SL",IF($T77="",$Q77*Analysetool!G$4,$T77*Analysetool!G$4),$N77*Analysetool!G$4)+IF($O77="SL",IF($T77="",$Q77*Analysetool!G$5,$T77*Analysetool!G$5),$O77*Analysetool!G$5)+IF($P77="SL",IF($T77="",$Q77*Analysetool!G$6,$T77*Analysetool!G$6),$P77*Analysetool!G$6))-Tabel2[[#This Row],[fees (%)]]</f>
        <v>0</v>
      </c>
      <c r="AP77" s="179">
        <f>IF(Analysetool!$H$8&lt;=$X77,Analysetool!$H$8*J77,Q77*J77)-Tabel2[[#This Row],[fees (%)]]</f>
        <v>0</v>
      </c>
      <c r="AQ77" s="174">
        <f>IF(Tabel2[[#This Row],[wick% van entry]]&lt;=Tabel2[[#This Row],[Stoploss optie 2 (%)]],Tabel2[[#This Row],[Stoploss optie 2 (%)]]*Tabel2[[#This Row],[leverage SLoptie 2]],IF(Analysetool!$I$8&lt;$X77,Analysetool!$I$8*K77,S77*K77))-Tabel2[[#This Row],[fees (%)]]</f>
        <v>0</v>
      </c>
      <c r="AR77" s="180">
        <f>IF(Q77*-1*Analysetool!$J$9&lt;=X77,Q77*-1*Analysetool!$J$9*J77,Q77*J77)-Tabel2[[#This Row],[fees (%)]]</f>
        <v>0</v>
      </c>
      <c r="AS77" s="176">
        <f>$K77*IF(Tabel2[[#This Row],[wick% van entry]]&lt;=Tabel2[[#This Row],[Stoploss optie 2 (%)]],Tabel2[[#This Row],[Stoploss optie 2 (%)]],(IF($M77="SL",IF($T77="",$S77*Analysetool!C$3,$T77*Analysetool!C$3),$M77*Analysetool!C$3)+IF($N77="SL",IF($T77="",$S77*Analysetool!C$4,$T77*Analysetool!C$4),$N77*Analysetool!C$4)+IF($O77="SL",IF($T77="",$S77*Analysetool!C$5,$T77*Analysetool!C$5),$O77*Analysetool!C$5)+IF($P77="SL",IF($T77="",$S77*Analysetool!C$6,$T77*Analysetool!C$6),$P77*Analysetool!C$6)))-Tabel2[[#This Row],[fees (%)]]</f>
        <v>0</v>
      </c>
      <c r="AV77" s="65"/>
      <c r="AW77" s="65"/>
    </row>
    <row r="78" spans="1:49" ht="14.25" customHeight="1" x14ac:dyDescent="0.35">
      <c r="A78" s="55"/>
      <c r="B78" s="56"/>
      <c r="C78" s="56"/>
      <c r="D78" s="56"/>
      <c r="E78" s="56"/>
      <c r="F78" s="57"/>
      <c r="G78" s="67"/>
      <c r="H78" s="67"/>
      <c r="I78" s="67"/>
      <c r="J78" s="58"/>
      <c r="K78" s="58"/>
      <c r="L78" s="59"/>
      <c r="M78" s="61"/>
      <c r="N78" s="63"/>
      <c r="O78" s="63"/>
      <c r="P78" s="59"/>
      <c r="Q78" s="61"/>
      <c r="R78" s="61"/>
      <c r="S78" s="61"/>
      <c r="T78" s="60"/>
      <c r="U78" s="60"/>
      <c r="V78" s="62"/>
      <c r="W78" s="62"/>
      <c r="X78" s="76"/>
      <c r="Y78" s="61"/>
      <c r="Z78" s="61">
        <f>Tabel1[[#This Row],[prijs voorbij entry (%)]]-Tabel1[[#This Row],[Fictieve Stoploss (%)]]</f>
        <v>0</v>
      </c>
      <c r="AA78" s="94"/>
      <c r="AB78" s="61"/>
      <c r="AC78" s="61"/>
      <c r="AD78" s="61"/>
      <c r="AE78" s="61"/>
      <c r="AF78" s="95"/>
      <c r="AG78" s="152">
        <f>Tabel1[[#This Row],[eindtijd]]-Tabel1[[#This Row],[starttijd]]</f>
        <v>0</v>
      </c>
      <c r="AH78" s="158"/>
      <c r="AI78" s="59"/>
      <c r="AJ78" s="171">
        <f>$J78*(IF($M78="SL",IF($T78="",$Q78*Analysetool!B$3,$T78*Analysetool!B$3),$M78*Analysetool!B$3)+IF($N78="SL",IF($T78="",$Q78*Analysetool!B$4,$T78*Analysetool!B$4),$N78*Analysetool!B$4)+IF($O78="SL",IF($T78="",$Q78*Analysetool!B$5,$T78*Analysetool!B$5),$O78*Analysetool!B$5)+IF($P78="SL",IF($T78="",$Q78*Analysetool!B$6,$T78*Analysetool!B$6),$P78*Analysetool!B$6))-Tabel2[[#This Row],[fees (%)]]</f>
        <v>0</v>
      </c>
      <c r="AK78" s="172">
        <f>$J78*(IF($M78="SL",IF($U78="",$Q78*Analysetool!C$3,$U78*Analysetool!C$3),$M78*Analysetool!C$3)+IF($N78="SL",IF($U78="",$Q78*Analysetool!C$4,$U78*Analysetool!C$4),$N78*Analysetool!C$4)+IF($O78="SL",IF($U78="",$Q78*Analysetool!C$5,$U78*Analysetool!C$5),$O78*Analysetool!C$5)+IF($P78="SL",IF($U78="",$Q78*Analysetool!C$6,$U78*Analysetool!C$6),$P78*Analysetool!C$6))-Tabel2[[#This Row],[fees (%)]]</f>
        <v>0</v>
      </c>
      <c r="AL78" s="177">
        <f>$J78*(IF($M78="SL",IF($V78="",$Q78*Analysetool!D$3,$V78*Analysetool!D$3),$M78*Analysetool!D$3)+IF($N78="SL",IF($V78="",$Q78*Analysetool!D$4,$V78*Analysetool!D$4),$N78*Analysetool!D$4)+IF($O78="SL",IF($V78="",$Q78*Analysetool!D$5,$V78*Analysetool!D$5),$O78*Analysetool!D$5)+IF($P78="SL",IF($V78="",$Q78*Analysetool!D$6,$V78*Analysetool!D$6),$P78*Analysetool!D$6))-Tabel2[[#This Row],[fees (%)]]</f>
        <v>0</v>
      </c>
      <c r="AM78" s="177">
        <f>$J78*(IF($M78="SL",IF($W78="",$Q78*Analysetool!E$3,$W78*Analysetool!E$3),$M78*Analysetool!E$3)+IF($N78="SL",IF($W78="",$Q78*Analysetool!E$4,$W78*Analysetool!E$4),$N78*Analysetool!E$4)+IF($O78="SL",IF($W78="",$Q78*Analysetool!E$5,$W78*Analysetool!E$5),$O78*Analysetool!E$5)+IF($P78="SL",IF($W78="",$Q78*Analysetool!E$6,$W78*Analysetool!E$6),$P78*Analysetool!E$6))-Tabel2[[#This Row],[fees (%)]]</f>
        <v>0</v>
      </c>
      <c r="AN78" s="178">
        <f>$J78*(IF($M78="SL",IF($T78="",$Q78*Analysetool!F$3,$T78*Analysetool!F$3),$M78*Analysetool!F$3)+IF($N78="SL",IF($T78="",$Q78*Analysetool!F$4,$T78*Analysetool!F$4),$N78*Analysetool!F$4)+IF($O78="SL",IF($T78="",$Q78*Analysetool!F$5,$T78*Analysetool!F$5),$O78*Analysetool!F$5)+IF($P78="SL",IF($T78="",$Q78*Analysetool!F$6,$T78*Analysetool!F$6),$P78*Analysetool!F$6))-Tabel2[[#This Row],[fees (%)]]</f>
        <v>0</v>
      </c>
      <c r="AO78" s="178">
        <f>$J78*(IF($M78="SL",IF($T78="",$Q78*Analysetool!G$3,$T78*Analysetool!G$3),$M78*Analysetool!G$3)+IF($N78="SL",IF($T78="",$Q78*Analysetool!G$4,$T78*Analysetool!G$4),$N78*Analysetool!G$4)+IF($O78="SL",IF($T78="",$Q78*Analysetool!G$5,$T78*Analysetool!G$5),$O78*Analysetool!G$5)+IF($P78="SL",IF($T78="",$Q78*Analysetool!G$6,$T78*Analysetool!G$6),$P78*Analysetool!G$6))-Tabel2[[#This Row],[fees (%)]]</f>
        <v>0</v>
      </c>
      <c r="AP78" s="179">
        <f>IF(Analysetool!$H$8&lt;=$X78,Analysetool!$H$8*J78,Q78*J78)-Tabel2[[#This Row],[fees (%)]]</f>
        <v>0</v>
      </c>
      <c r="AQ78" s="174">
        <f>IF(Tabel2[[#This Row],[wick% van entry]]&lt;=Tabel2[[#This Row],[Stoploss optie 2 (%)]],Tabel2[[#This Row],[Stoploss optie 2 (%)]]*Tabel2[[#This Row],[leverage SLoptie 2]],IF(Analysetool!$I$8&lt;$X78,Analysetool!$I$8*K78,S78*K78))-Tabel2[[#This Row],[fees (%)]]</f>
        <v>0</v>
      </c>
      <c r="AR78" s="180">
        <f>IF(Q78*-1*Analysetool!$J$9&lt;=X78,Q78*-1*Analysetool!$J$9*J78,Q78*J78)-Tabel2[[#This Row],[fees (%)]]</f>
        <v>0</v>
      </c>
      <c r="AS78" s="176">
        <f>$K78*IF(Tabel2[[#This Row],[wick% van entry]]&lt;=Tabel2[[#This Row],[Stoploss optie 2 (%)]],Tabel2[[#This Row],[Stoploss optie 2 (%)]],(IF($M78="SL",IF($T78="",$S78*Analysetool!C$3,$T78*Analysetool!C$3),$M78*Analysetool!C$3)+IF($N78="SL",IF($T78="",$S78*Analysetool!C$4,$T78*Analysetool!C$4),$N78*Analysetool!C$4)+IF($O78="SL",IF($T78="",$S78*Analysetool!C$5,$T78*Analysetool!C$5),$O78*Analysetool!C$5)+IF($P78="SL",IF($T78="",$S78*Analysetool!C$6,$T78*Analysetool!C$6),$P78*Analysetool!C$6)))-Tabel2[[#This Row],[fees (%)]]</f>
        <v>0</v>
      </c>
      <c r="AV78" s="65"/>
      <c r="AW78" s="65"/>
    </row>
    <row r="79" spans="1:49" ht="14.25" customHeight="1" x14ac:dyDescent="0.35">
      <c r="A79" s="55"/>
      <c r="B79" s="56"/>
      <c r="C79" s="56"/>
      <c r="D79" s="56"/>
      <c r="E79" s="56"/>
      <c r="F79" s="57"/>
      <c r="G79" s="67"/>
      <c r="H79" s="67"/>
      <c r="I79" s="67"/>
      <c r="J79" s="58"/>
      <c r="K79" s="58"/>
      <c r="L79" s="59"/>
      <c r="M79" s="61"/>
      <c r="N79" s="63"/>
      <c r="O79" s="63"/>
      <c r="P79" s="59"/>
      <c r="Q79" s="61"/>
      <c r="R79" s="61"/>
      <c r="S79" s="61"/>
      <c r="T79" s="60"/>
      <c r="U79" s="60"/>
      <c r="V79" s="62"/>
      <c r="W79" s="62"/>
      <c r="X79" s="76"/>
      <c r="Y79" s="61"/>
      <c r="Z79" s="61">
        <f>Tabel1[[#This Row],[prijs voorbij entry (%)]]-Tabel1[[#This Row],[Fictieve Stoploss (%)]]</f>
        <v>0</v>
      </c>
      <c r="AA79" s="94"/>
      <c r="AB79" s="61"/>
      <c r="AC79" s="61"/>
      <c r="AD79" s="61"/>
      <c r="AE79" s="61"/>
      <c r="AF79" s="95"/>
      <c r="AG79" s="152">
        <f>Tabel1[[#This Row],[eindtijd]]-Tabel1[[#This Row],[starttijd]]</f>
        <v>0</v>
      </c>
      <c r="AH79" s="158"/>
      <c r="AI79" s="59"/>
      <c r="AJ79" s="171">
        <f>$J79*(IF($M79="SL",IF($T79="",$Q79*Analysetool!B$3,$T79*Analysetool!B$3),$M79*Analysetool!B$3)+IF($N79="SL",IF($T79="",$Q79*Analysetool!B$4,$T79*Analysetool!B$4),$N79*Analysetool!B$4)+IF($O79="SL",IF($T79="",$Q79*Analysetool!B$5,$T79*Analysetool!B$5),$O79*Analysetool!B$5)+IF($P79="SL",IF($T79="",$Q79*Analysetool!B$6,$T79*Analysetool!B$6),$P79*Analysetool!B$6))-Tabel2[[#This Row],[fees (%)]]</f>
        <v>0</v>
      </c>
      <c r="AK79" s="172">
        <f>$J79*(IF($M79="SL",IF($U79="",$Q79*Analysetool!C$3,$U79*Analysetool!C$3),$M79*Analysetool!C$3)+IF($N79="SL",IF($U79="",$Q79*Analysetool!C$4,$U79*Analysetool!C$4),$N79*Analysetool!C$4)+IF($O79="SL",IF($U79="",$Q79*Analysetool!C$5,$U79*Analysetool!C$5),$O79*Analysetool!C$5)+IF($P79="SL",IF($U79="",$Q79*Analysetool!C$6,$U79*Analysetool!C$6),$P79*Analysetool!C$6))-Tabel2[[#This Row],[fees (%)]]</f>
        <v>0</v>
      </c>
      <c r="AL79" s="177">
        <f>$J79*(IF($M79="SL",IF($V79="",$Q79*Analysetool!D$3,$V79*Analysetool!D$3),$M79*Analysetool!D$3)+IF($N79="SL",IF($V79="",$Q79*Analysetool!D$4,$V79*Analysetool!D$4),$N79*Analysetool!D$4)+IF($O79="SL",IF($V79="",$Q79*Analysetool!D$5,$V79*Analysetool!D$5),$O79*Analysetool!D$5)+IF($P79="SL",IF($V79="",$Q79*Analysetool!D$6,$V79*Analysetool!D$6),$P79*Analysetool!D$6))-Tabel2[[#This Row],[fees (%)]]</f>
        <v>0</v>
      </c>
      <c r="AM79" s="177">
        <f>$J79*(IF($M79="SL",IF($W79="",$Q79*Analysetool!E$3,$W79*Analysetool!E$3),$M79*Analysetool!E$3)+IF($N79="SL",IF($W79="",$Q79*Analysetool!E$4,$W79*Analysetool!E$4),$N79*Analysetool!E$4)+IF($O79="SL",IF($W79="",$Q79*Analysetool!E$5,$W79*Analysetool!E$5),$O79*Analysetool!E$5)+IF($P79="SL",IF($W79="",$Q79*Analysetool!E$6,$W79*Analysetool!E$6),$P79*Analysetool!E$6))-Tabel2[[#This Row],[fees (%)]]</f>
        <v>0</v>
      </c>
      <c r="AN79" s="178">
        <f>$J79*(IF($M79="SL",IF($T79="",$Q79*Analysetool!F$3,$T79*Analysetool!F$3),$M79*Analysetool!F$3)+IF($N79="SL",IF($T79="",$Q79*Analysetool!F$4,$T79*Analysetool!F$4),$N79*Analysetool!F$4)+IF($O79="SL",IF($T79="",$Q79*Analysetool!F$5,$T79*Analysetool!F$5),$O79*Analysetool!F$5)+IF($P79="SL",IF($T79="",$Q79*Analysetool!F$6,$T79*Analysetool!F$6),$P79*Analysetool!F$6))-Tabel2[[#This Row],[fees (%)]]</f>
        <v>0</v>
      </c>
      <c r="AO79" s="178">
        <f>$J79*(IF($M79="SL",IF($T79="",$Q79*Analysetool!G$3,$T79*Analysetool!G$3),$M79*Analysetool!G$3)+IF($N79="SL",IF($T79="",$Q79*Analysetool!G$4,$T79*Analysetool!G$4),$N79*Analysetool!G$4)+IF($O79="SL",IF($T79="",$Q79*Analysetool!G$5,$T79*Analysetool!G$5),$O79*Analysetool!G$5)+IF($P79="SL",IF($T79="",$Q79*Analysetool!G$6,$T79*Analysetool!G$6),$P79*Analysetool!G$6))-Tabel2[[#This Row],[fees (%)]]</f>
        <v>0</v>
      </c>
      <c r="AP79" s="179">
        <f>IF(Analysetool!$H$8&lt;=$X79,Analysetool!$H$8*J79,Q79*J79)-Tabel2[[#This Row],[fees (%)]]</f>
        <v>0</v>
      </c>
      <c r="AQ79" s="174">
        <f>IF(Tabel2[[#This Row],[wick% van entry]]&lt;=Tabel2[[#This Row],[Stoploss optie 2 (%)]],Tabel2[[#This Row],[Stoploss optie 2 (%)]]*Tabel2[[#This Row],[leverage SLoptie 2]],IF(Analysetool!$I$8&lt;$X79,Analysetool!$I$8*K79,S79*K79))-Tabel2[[#This Row],[fees (%)]]</f>
        <v>0</v>
      </c>
      <c r="AR79" s="180">
        <f>IF(Q79*-1*Analysetool!$J$9&lt;=X79,Q79*-1*Analysetool!$J$9*J79,Q79*J79)-Tabel2[[#This Row],[fees (%)]]</f>
        <v>0</v>
      </c>
      <c r="AS79" s="176">
        <f>$K79*IF(Tabel2[[#This Row],[wick% van entry]]&lt;=Tabel2[[#This Row],[Stoploss optie 2 (%)]],Tabel2[[#This Row],[Stoploss optie 2 (%)]],(IF($M79="SL",IF($T79="",$S79*Analysetool!C$3,$T79*Analysetool!C$3),$M79*Analysetool!C$3)+IF($N79="SL",IF($T79="",$S79*Analysetool!C$4,$T79*Analysetool!C$4),$N79*Analysetool!C$4)+IF($O79="SL",IF($T79="",$S79*Analysetool!C$5,$T79*Analysetool!C$5),$O79*Analysetool!C$5)+IF($P79="SL",IF($T79="",$S79*Analysetool!C$6,$T79*Analysetool!C$6),$P79*Analysetool!C$6)))-Tabel2[[#This Row],[fees (%)]]</f>
        <v>0</v>
      </c>
      <c r="AV79" s="65"/>
      <c r="AW79" s="65"/>
    </row>
    <row r="80" spans="1:49" ht="14.25" customHeight="1" x14ac:dyDescent="0.35">
      <c r="A80" s="55"/>
      <c r="B80" s="56"/>
      <c r="C80" s="56"/>
      <c r="D80" s="56"/>
      <c r="E80" s="56"/>
      <c r="F80" s="57"/>
      <c r="G80" s="67"/>
      <c r="H80" s="67"/>
      <c r="I80" s="67"/>
      <c r="J80" s="58"/>
      <c r="K80" s="58"/>
      <c r="L80" s="59"/>
      <c r="M80" s="61"/>
      <c r="N80" s="63"/>
      <c r="O80" s="63"/>
      <c r="P80" s="59"/>
      <c r="Q80" s="61"/>
      <c r="R80" s="61"/>
      <c r="S80" s="61"/>
      <c r="T80" s="60"/>
      <c r="U80" s="60"/>
      <c r="V80" s="62"/>
      <c r="W80" s="62"/>
      <c r="X80" s="76"/>
      <c r="Y80" s="61"/>
      <c r="Z80" s="61">
        <f>Tabel1[[#This Row],[prijs voorbij entry (%)]]-Tabel1[[#This Row],[Fictieve Stoploss (%)]]</f>
        <v>0</v>
      </c>
      <c r="AA80" s="94"/>
      <c r="AB80" s="61"/>
      <c r="AC80" s="61"/>
      <c r="AD80" s="61"/>
      <c r="AE80" s="61"/>
      <c r="AF80" s="95"/>
      <c r="AG80" s="152">
        <f>Tabel1[[#This Row],[eindtijd]]-Tabel1[[#This Row],[starttijd]]</f>
        <v>0</v>
      </c>
      <c r="AH80" s="158"/>
      <c r="AI80" s="59"/>
      <c r="AJ80" s="171">
        <f>$J80*(IF($M80="SL",IF($T80="",$Q80*Analysetool!B$3,$T80*Analysetool!B$3),$M80*Analysetool!B$3)+IF($N80="SL",IF($T80="",$Q80*Analysetool!B$4,$T80*Analysetool!B$4),$N80*Analysetool!B$4)+IF($O80="SL",IF($T80="",$Q80*Analysetool!B$5,$T80*Analysetool!B$5),$O80*Analysetool!B$5)+IF($P80="SL",IF($T80="",$Q80*Analysetool!B$6,$T80*Analysetool!B$6),$P80*Analysetool!B$6))-Tabel2[[#This Row],[fees (%)]]</f>
        <v>0</v>
      </c>
      <c r="AK80" s="172">
        <f>$J80*(IF($M80="SL",IF($U80="",$Q80*Analysetool!C$3,$U80*Analysetool!C$3),$M80*Analysetool!C$3)+IF($N80="SL",IF($U80="",$Q80*Analysetool!C$4,$U80*Analysetool!C$4),$N80*Analysetool!C$4)+IF($O80="SL",IF($U80="",$Q80*Analysetool!C$5,$U80*Analysetool!C$5),$O80*Analysetool!C$5)+IF($P80="SL",IF($U80="",$Q80*Analysetool!C$6,$U80*Analysetool!C$6),$P80*Analysetool!C$6))-Tabel2[[#This Row],[fees (%)]]</f>
        <v>0</v>
      </c>
      <c r="AL80" s="177">
        <f>$J80*(IF($M80="SL",IF($V80="",$Q80*Analysetool!D$3,$V80*Analysetool!D$3),$M80*Analysetool!D$3)+IF($N80="SL",IF($V80="",$Q80*Analysetool!D$4,$V80*Analysetool!D$4),$N80*Analysetool!D$4)+IF($O80="SL",IF($V80="",$Q80*Analysetool!D$5,$V80*Analysetool!D$5),$O80*Analysetool!D$5)+IF($P80="SL",IF($V80="",$Q80*Analysetool!D$6,$V80*Analysetool!D$6),$P80*Analysetool!D$6))-Tabel2[[#This Row],[fees (%)]]</f>
        <v>0</v>
      </c>
      <c r="AM80" s="177">
        <f>$J80*(IF($M80="SL",IF($W80="",$Q80*Analysetool!E$3,$W80*Analysetool!E$3),$M80*Analysetool!E$3)+IF($N80="SL",IF($W80="",$Q80*Analysetool!E$4,$W80*Analysetool!E$4),$N80*Analysetool!E$4)+IF($O80="SL",IF($W80="",$Q80*Analysetool!E$5,$W80*Analysetool!E$5),$O80*Analysetool!E$5)+IF($P80="SL",IF($W80="",$Q80*Analysetool!E$6,$W80*Analysetool!E$6),$P80*Analysetool!E$6))-Tabel2[[#This Row],[fees (%)]]</f>
        <v>0</v>
      </c>
      <c r="AN80" s="178">
        <f>$J80*(IF($M80="SL",IF($T80="",$Q80*Analysetool!F$3,$T80*Analysetool!F$3),$M80*Analysetool!F$3)+IF($N80="SL",IF($T80="",$Q80*Analysetool!F$4,$T80*Analysetool!F$4),$N80*Analysetool!F$4)+IF($O80="SL",IF($T80="",$Q80*Analysetool!F$5,$T80*Analysetool!F$5),$O80*Analysetool!F$5)+IF($P80="SL",IF($T80="",$Q80*Analysetool!F$6,$T80*Analysetool!F$6),$P80*Analysetool!F$6))-Tabel2[[#This Row],[fees (%)]]</f>
        <v>0</v>
      </c>
      <c r="AO80" s="178">
        <f>$J80*(IF($M80="SL",IF($T80="",$Q80*Analysetool!G$3,$T80*Analysetool!G$3),$M80*Analysetool!G$3)+IF($N80="SL",IF($T80="",$Q80*Analysetool!G$4,$T80*Analysetool!G$4),$N80*Analysetool!G$4)+IF($O80="SL",IF($T80="",$Q80*Analysetool!G$5,$T80*Analysetool!G$5),$O80*Analysetool!G$5)+IF($P80="SL",IF($T80="",$Q80*Analysetool!G$6,$T80*Analysetool!G$6),$P80*Analysetool!G$6))-Tabel2[[#This Row],[fees (%)]]</f>
        <v>0</v>
      </c>
      <c r="AP80" s="179">
        <f>IF(Analysetool!$H$8&lt;=$X80,Analysetool!$H$8*J80,Q80*J80)-Tabel2[[#This Row],[fees (%)]]</f>
        <v>0</v>
      </c>
      <c r="AQ80" s="174">
        <f>IF(Tabel2[[#This Row],[wick% van entry]]&lt;=Tabel2[[#This Row],[Stoploss optie 2 (%)]],Tabel2[[#This Row],[Stoploss optie 2 (%)]]*Tabel2[[#This Row],[leverage SLoptie 2]],IF(Analysetool!$I$8&lt;$X80,Analysetool!$I$8*K80,S80*K80))-Tabel2[[#This Row],[fees (%)]]</f>
        <v>0</v>
      </c>
      <c r="AR80" s="180">
        <f>IF(Q80*-1*Analysetool!$J$9&lt;=X80,Q80*-1*Analysetool!$J$9*J80,Q80*J80)-Tabel2[[#This Row],[fees (%)]]</f>
        <v>0</v>
      </c>
      <c r="AS80" s="176">
        <f>$K80*IF(Tabel2[[#This Row],[wick% van entry]]&lt;=Tabel2[[#This Row],[Stoploss optie 2 (%)]],Tabel2[[#This Row],[Stoploss optie 2 (%)]],(IF($M80="SL",IF($T80="",$S80*Analysetool!C$3,$T80*Analysetool!C$3),$M80*Analysetool!C$3)+IF($N80="SL",IF($T80="",$S80*Analysetool!C$4,$T80*Analysetool!C$4),$N80*Analysetool!C$4)+IF($O80="SL",IF($T80="",$S80*Analysetool!C$5,$T80*Analysetool!C$5),$O80*Analysetool!C$5)+IF($P80="SL",IF($T80="",$S80*Analysetool!C$6,$T80*Analysetool!C$6),$P80*Analysetool!C$6)))-Tabel2[[#This Row],[fees (%)]]</f>
        <v>0</v>
      </c>
      <c r="AV80" s="65"/>
      <c r="AW80" s="65"/>
    </row>
    <row r="81" spans="1:49" ht="14.25" customHeight="1" x14ac:dyDescent="0.35">
      <c r="A81" s="55"/>
      <c r="B81" s="56"/>
      <c r="C81" s="56"/>
      <c r="D81" s="56"/>
      <c r="E81" s="56"/>
      <c r="F81" s="57"/>
      <c r="G81" s="67"/>
      <c r="H81" s="67"/>
      <c r="I81" s="67"/>
      <c r="J81" s="58"/>
      <c r="K81" s="58"/>
      <c r="L81" s="59"/>
      <c r="M81" s="61"/>
      <c r="N81" s="63"/>
      <c r="O81" s="63"/>
      <c r="P81" s="59"/>
      <c r="Q81" s="61"/>
      <c r="R81" s="61"/>
      <c r="S81" s="61"/>
      <c r="T81" s="60"/>
      <c r="U81" s="60"/>
      <c r="V81" s="62"/>
      <c r="W81" s="62"/>
      <c r="X81" s="76"/>
      <c r="Y81" s="61"/>
      <c r="Z81" s="61">
        <f>Tabel1[[#This Row],[prijs voorbij entry (%)]]-Tabel1[[#This Row],[Fictieve Stoploss (%)]]</f>
        <v>0</v>
      </c>
      <c r="AA81" s="94"/>
      <c r="AB81" s="61"/>
      <c r="AC81" s="61"/>
      <c r="AD81" s="61"/>
      <c r="AE81" s="61"/>
      <c r="AF81" s="95"/>
      <c r="AG81" s="152">
        <f>Tabel1[[#This Row],[eindtijd]]-Tabel1[[#This Row],[starttijd]]</f>
        <v>0</v>
      </c>
      <c r="AH81" s="158"/>
      <c r="AI81" s="59"/>
      <c r="AJ81" s="171">
        <f>$J81*(IF($M81="SL",IF($T81="",$Q81*Analysetool!B$3,$T81*Analysetool!B$3),$M81*Analysetool!B$3)+IF($N81="SL",IF($T81="",$Q81*Analysetool!B$4,$T81*Analysetool!B$4),$N81*Analysetool!B$4)+IF($O81="SL",IF($T81="",$Q81*Analysetool!B$5,$T81*Analysetool!B$5),$O81*Analysetool!B$5)+IF($P81="SL",IF($T81="",$Q81*Analysetool!B$6,$T81*Analysetool!B$6),$P81*Analysetool!B$6))-Tabel2[[#This Row],[fees (%)]]</f>
        <v>0</v>
      </c>
      <c r="AK81" s="172">
        <f>$J81*(IF($M81="SL",IF($U81="",$Q81*Analysetool!C$3,$U81*Analysetool!C$3),$M81*Analysetool!C$3)+IF($N81="SL",IF($U81="",$Q81*Analysetool!C$4,$U81*Analysetool!C$4),$N81*Analysetool!C$4)+IF($O81="SL",IF($U81="",$Q81*Analysetool!C$5,$U81*Analysetool!C$5),$O81*Analysetool!C$5)+IF($P81="SL",IF($U81="",$Q81*Analysetool!C$6,$U81*Analysetool!C$6),$P81*Analysetool!C$6))-Tabel2[[#This Row],[fees (%)]]</f>
        <v>0</v>
      </c>
      <c r="AL81" s="177">
        <f>$J81*(IF($M81="SL",IF($V81="",$Q81*Analysetool!D$3,$V81*Analysetool!D$3),$M81*Analysetool!D$3)+IF($N81="SL",IF($V81="",$Q81*Analysetool!D$4,$V81*Analysetool!D$4),$N81*Analysetool!D$4)+IF($O81="SL",IF($V81="",$Q81*Analysetool!D$5,$V81*Analysetool!D$5),$O81*Analysetool!D$5)+IF($P81="SL",IF($V81="",$Q81*Analysetool!D$6,$V81*Analysetool!D$6),$P81*Analysetool!D$6))-Tabel2[[#This Row],[fees (%)]]</f>
        <v>0</v>
      </c>
      <c r="AM81" s="177">
        <f>$J81*(IF($M81="SL",IF($W81="",$Q81*Analysetool!E$3,$W81*Analysetool!E$3),$M81*Analysetool!E$3)+IF($N81="SL",IF($W81="",$Q81*Analysetool!E$4,$W81*Analysetool!E$4),$N81*Analysetool!E$4)+IF($O81="SL",IF($W81="",$Q81*Analysetool!E$5,$W81*Analysetool!E$5),$O81*Analysetool!E$5)+IF($P81="SL",IF($W81="",$Q81*Analysetool!E$6,$W81*Analysetool!E$6),$P81*Analysetool!E$6))-Tabel2[[#This Row],[fees (%)]]</f>
        <v>0</v>
      </c>
      <c r="AN81" s="178">
        <f>$J81*(IF($M81="SL",IF($T81="",$Q81*Analysetool!F$3,$T81*Analysetool!F$3),$M81*Analysetool!F$3)+IF($N81="SL",IF($T81="",$Q81*Analysetool!F$4,$T81*Analysetool!F$4),$N81*Analysetool!F$4)+IF($O81="SL",IF($T81="",$Q81*Analysetool!F$5,$T81*Analysetool!F$5),$O81*Analysetool!F$5)+IF($P81="SL",IF($T81="",$Q81*Analysetool!F$6,$T81*Analysetool!F$6),$P81*Analysetool!F$6))-Tabel2[[#This Row],[fees (%)]]</f>
        <v>0</v>
      </c>
      <c r="AO81" s="178">
        <f>$J81*(IF($M81="SL",IF($T81="",$Q81*Analysetool!G$3,$T81*Analysetool!G$3),$M81*Analysetool!G$3)+IF($N81="SL",IF($T81="",$Q81*Analysetool!G$4,$T81*Analysetool!G$4),$N81*Analysetool!G$4)+IF($O81="SL",IF($T81="",$Q81*Analysetool!G$5,$T81*Analysetool!G$5),$O81*Analysetool!G$5)+IF($P81="SL",IF($T81="",$Q81*Analysetool!G$6,$T81*Analysetool!G$6),$P81*Analysetool!G$6))-Tabel2[[#This Row],[fees (%)]]</f>
        <v>0</v>
      </c>
      <c r="AP81" s="179">
        <f>IF(Analysetool!$H$8&lt;=$X81,Analysetool!$H$8*J81,Q81*J81)-Tabel2[[#This Row],[fees (%)]]</f>
        <v>0</v>
      </c>
      <c r="AQ81" s="174">
        <f>IF(Tabel2[[#This Row],[wick% van entry]]&lt;=Tabel2[[#This Row],[Stoploss optie 2 (%)]],Tabel2[[#This Row],[Stoploss optie 2 (%)]]*Tabel2[[#This Row],[leverage SLoptie 2]],IF(Analysetool!$I$8&lt;$X81,Analysetool!$I$8*K81,S81*K81))-Tabel2[[#This Row],[fees (%)]]</f>
        <v>0</v>
      </c>
      <c r="AR81" s="180">
        <f>IF(Q81*-1*Analysetool!$J$9&lt;=X81,Q81*-1*Analysetool!$J$9*J81,Q81*J81)-Tabel2[[#This Row],[fees (%)]]</f>
        <v>0</v>
      </c>
      <c r="AS81" s="176">
        <f>$K81*IF(Tabel2[[#This Row],[wick% van entry]]&lt;=Tabel2[[#This Row],[Stoploss optie 2 (%)]],Tabel2[[#This Row],[Stoploss optie 2 (%)]],(IF($M81="SL",IF($T81="",$S81*Analysetool!C$3,$T81*Analysetool!C$3),$M81*Analysetool!C$3)+IF($N81="SL",IF($T81="",$S81*Analysetool!C$4,$T81*Analysetool!C$4),$N81*Analysetool!C$4)+IF($O81="SL",IF($T81="",$S81*Analysetool!C$5,$T81*Analysetool!C$5),$O81*Analysetool!C$5)+IF($P81="SL",IF($T81="",$S81*Analysetool!C$6,$T81*Analysetool!C$6),$P81*Analysetool!C$6)))-Tabel2[[#This Row],[fees (%)]]</f>
        <v>0</v>
      </c>
      <c r="AV81" s="65"/>
      <c r="AW81" s="65"/>
    </row>
    <row r="82" spans="1:49" ht="14.25" customHeight="1" x14ac:dyDescent="0.35">
      <c r="A82" s="55"/>
      <c r="B82" s="56"/>
      <c r="C82" s="56"/>
      <c r="D82" s="56"/>
      <c r="E82" s="56"/>
      <c r="F82" s="57"/>
      <c r="G82" s="67"/>
      <c r="H82" s="67"/>
      <c r="I82" s="67"/>
      <c r="J82" s="58"/>
      <c r="K82" s="58"/>
      <c r="L82" s="59"/>
      <c r="M82" s="61"/>
      <c r="N82" s="63"/>
      <c r="O82" s="63"/>
      <c r="P82" s="59"/>
      <c r="Q82" s="61"/>
      <c r="R82" s="61"/>
      <c r="S82" s="61"/>
      <c r="T82" s="60"/>
      <c r="U82" s="60"/>
      <c r="V82" s="62"/>
      <c r="W82" s="62"/>
      <c r="X82" s="76"/>
      <c r="Y82" s="61"/>
      <c r="Z82" s="61">
        <f>Tabel1[[#This Row],[prijs voorbij entry (%)]]-Tabel1[[#This Row],[Fictieve Stoploss (%)]]</f>
        <v>0</v>
      </c>
      <c r="AA82" s="94"/>
      <c r="AB82" s="61"/>
      <c r="AC82" s="61"/>
      <c r="AD82" s="61"/>
      <c r="AE82" s="61"/>
      <c r="AF82" s="95"/>
      <c r="AG82" s="152">
        <f>Tabel1[[#This Row],[eindtijd]]-Tabel1[[#This Row],[starttijd]]</f>
        <v>0</v>
      </c>
      <c r="AH82" s="158"/>
      <c r="AI82" s="59"/>
      <c r="AJ82" s="171">
        <f>$J82*(IF($M82="SL",IF($T82="",$Q82*Analysetool!B$3,$T82*Analysetool!B$3),$M82*Analysetool!B$3)+IF($N82="SL",IF($T82="",$Q82*Analysetool!B$4,$T82*Analysetool!B$4),$N82*Analysetool!B$4)+IF($O82="SL",IF($T82="",$Q82*Analysetool!B$5,$T82*Analysetool!B$5),$O82*Analysetool!B$5)+IF($P82="SL",IF($T82="",$Q82*Analysetool!B$6,$T82*Analysetool!B$6),$P82*Analysetool!B$6))-Tabel2[[#This Row],[fees (%)]]</f>
        <v>0</v>
      </c>
      <c r="AK82" s="172">
        <f>$J82*(IF($M82="SL",IF($U82="",$Q82*Analysetool!C$3,$U82*Analysetool!C$3),$M82*Analysetool!C$3)+IF($N82="SL",IF($U82="",$Q82*Analysetool!C$4,$U82*Analysetool!C$4),$N82*Analysetool!C$4)+IF($O82="SL",IF($U82="",$Q82*Analysetool!C$5,$U82*Analysetool!C$5),$O82*Analysetool!C$5)+IF($P82="SL",IF($U82="",$Q82*Analysetool!C$6,$U82*Analysetool!C$6),$P82*Analysetool!C$6))-Tabel2[[#This Row],[fees (%)]]</f>
        <v>0</v>
      </c>
      <c r="AL82" s="177">
        <f>$J82*(IF($M82="SL",IF($V82="",$Q82*Analysetool!D$3,$V82*Analysetool!D$3),$M82*Analysetool!D$3)+IF($N82="SL",IF($V82="",$Q82*Analysetool!D$4,$V82*Analysetool!D$4),$N82*Analysetool!D$4)+IF($O82="SL",IF($V82="",$Q82*Analysetool!D$5,$V82*Analysetool!D$5),$O82*Analysetool!D$5)+IF($P82="SL",IF($V82="",$Q82*Analysetool!D$6,$V82*Analysetool!D$6),$P82*Analysetool!D$6))-Tabel2[[#This Row],[fees (%)]]</f>
        <v>0</v>
      </c>
      <c r="AM82" s="177">
        <f>$J82*(IF($M82="SL",IF($W82="",$Q82*Analysetool!E$3,$W82*Analysetool!E$3),$M82*Analysetool!E$3)+IF($N82="SL",IF($W82="",$Q82*Analysetool!E$4,$W82*Analysetool!E$4),$N82*Analysetool!E$4)+IF($O82="SL",IF($W82="",$Q82*Analysetool!E$5,$W82*Analysetool!E$5),$O82*Analysetool!E$5)+IF($P82="SL",IF($W82="",$Q82*Analysetool!E$6,$W82*Analysetool!E$6),$P82*Analysetool!E$6))-Tabel2[[#This Row],[fees (%)]]</f>
        <v>0</v>
      </c>
      <c r="AN82" s="178">
        <f>$J82*(IF($M82="SL",IF($T82="",$Q82*Analysetool!F$3,$T82*Analysetool!F$3),$M82*Analysetool!F$3)+IF($N82="SL",IF($T82="",$Q82*Analysetool!F$4,$T82*Analysetool!F$4),$N82*Analysetool!F$4)+IF($O82="SL",IF($T82="",$Q82*Analysetool!F$5,$T82*Analysetool!F$5),$O82*Analysetool!F$5)+IF($P82="SL",IF($T82="",$Q82*Analysetool!F$6,$T82*Analysetool!F$6),$P82*Analysetool!F$6))-Tabel2[[#This Row],[fees (%)]]</f>
        <v>0</v>
      </c>
      <c r="AO82" s="178">
        <f>$J82*(IF($M82="SL",IF($T82="",$Q82*Analysetool!G$3,$T82*Analysetool!G$3),$M82*Analysetool!G$3)+IF($N82="SL",IF($T82="",$Q82*Analysetool!G$4,$T82*Analysetool!G$4),$N82*Analysetool!G$4)+IF($O82="SL",IF($T82="",$Q82*Analysetool!G$5,$T82*Analysetool!G$5),$O82*Analysetool!G$5)+IF($P82="SL",IF($T82="",$Q82*Analysetool!G$6,$T82*Analysetool!G$6),$P82*Analysetool!G$6))-Tabel2[[#This Row],[fees (%)]]</f>
        <v>0</v>
      </c>
      <c r="AP82" s="179">
        <f>IF(Analysetool!$H$8&lt;=$X82,Analysetool!$H$8*J82,Q82*J82)-Tabel2[[#This Row],[fees (%)]]</f>
        <v>0</v>
      </c>
      <c r="AQ82" s="174">
        <f>IF(Tabel2[[#This Row],[wick% van entry]]&lt;=Tabel2[[#This Row],[Stoploss optie 2 (%)]],Tabel2[[#This Row],[Stoploss optie 2 (%)]]*Tabel2[[#This Row],[leverage SLoptie 2]],IF(Analysetool!$I$8&lt;$X82,Analysetool!$I$8*K82,S82*K82))-Tabel2[[#This Row],[fees (%)]]</f>
        <v>0</v>
      </c>
      <c r="AR82" s="180">
        <f>IF(Q82*-1*Analysetool!$J$9&lt;=X82,Q82*-1*Analysetool!$J$9*J82,Q82*J82)-Tabel2[[#This Row],[fees (%)]]</f>
        <v>0</v>
      </c>
      <c r="AS82" s="176">
        <f>$K82*IF(Tabel2[[#This Row],[wick% van entry]]&lt;=Tabel2[[#This Row],[Stoploss optie 2 (%)]],Tabel2[[#This Row],[Stoploss optie 2 (%)]],(IF($M82="SL",IF($T82="",$S82*Analysetool!C$3,$T82*Analysetool!C$3),$M82*Analysetool!C$3)+IF($N82="SL",IF($T82="",$S82*Analysetool!C$4,$T82*Analysetool!C$4),$N82*Analysetool!C$4)+IF($O82="SL",IF($T82="",$S82*Analysetool!C$5,$T82*Analysetool!C$5),$O82*Analysetool!C$5)+IF($P82="SL",IF($T82="",$S82*Analysetool!C$6,$T82*Analysetool!C$6),$P82*Analysetool!C$6)))-Tabel2[[#This Row],[fees (%)]]</f>
        <v>0</v>
      </c>
      <c r="AV82" s="65"/>
      <c r="AW82" s="65"/>
    </row>
    <row r="83" spans="1:49" ht="14.25" customHeight="1" x14ac:dyDescent="0.35">
      <c r="A83" s="55"/>
      <c r="B83" s="56"/>
      <c r="C83" s="56"/>
      <c r="D83" s="56"/>
      <c r="E83" s="56"/>
      <c r="F83" s="57"/>
      <c r="G83" s="67"/>
      <c r="H83" s="67"/>
      <c r="I83" s="67"/>
      <c r="J83" s="58"/>
      <c r="K83" s="58"/>
      <c r="L83" s="59"/>
      <c r="M83" s="61"/>
      <c r="N83" s="63"/>
      <c r="O83" s="63"/>
      <c r="P83" s="59"/>
      <c r="Q83" s="61"/>
      <c r="R83" s="61"/>
      <c r="S83" s="61"/>
      <c r="T83" s="60"/>
      <c r="U83" s="60"/>
      <c r="V83" s="62"/>
      <c r="W83" s="62"/>
      <c r="X83" s="76"/>
      <c r="Y83" s="61"/>
      <c r="Z83" s="61">
        <f>Tabel1[[#This Row],[prijs voorbij entry (%)]]-Tabel1[[#This Row],[Fictieve Stoploss (%)]]</f>
        <v>0</v>
      </c>
      <c r="AA83" s="94"/>
      <c r="AB83" s="61"/>
      <c r="AC83" s="61"/>
      <c r="AD83" s="61"/>
      <c r="AE83" s="61"/>
      <c r="AF83" s="95"/>
      <c r="AG83" s="152">
        <f>Tabel1[[#This Row],[eindtijd]]-Tabel1[[#This Row],[starttijd]]</f>
        <v>0</v>
      </c>
      <c r="AH83" s="158"/>
      <c r="AI83" s="59"/>
      <c r="AJ83" s="171">
        <f>$J83*(IF($M83="SL",IF($T83="",$Q83*Analysetool!B$3,$T83*Analysetool!B$3),$M83*Analysetool!B$3)+IF($N83="SL",IF($T83="",$Q83*Analysetool!B$4,$T83*Analysetool!B$4),$N83*Analysetool!B$4)+IF($O83="SL",IF($T83="",$Q83*Analysetool!B$5,$T83*Analysetool!B$5),$O83*Analysetool!B$5)+IF($P83="SL",IF($T83="",$Q83*Analysetool!B$6,$T83*Analysetool!B$6),$P83*Analysetool!B$6))-Tabel2[[#This Row],[fees (%)]]</f>
        <v>0</v>
      </c>
      <c r="AK83" s="172">
        <f>$J83*(IF($M83="SL",IF($U83="",$Q83*Analysetool!C$3,$U83*Analysetool!C$3),$M83*Analysetool!C$3)+IF($N83="SL",IF($U83="",$Q83*Analysetool!C$4,$U83*Analysetool!C$4),$N83*Analysetool!C$4)+IF($O83="SL",IF($U83="",$Q83*Analysetool!C$5,$U83*Analysetool!C$5),$O83*Analysetool!C$5)+IF($P83="SL",IF($U83="",$Q83*Analysetool!C$6,$U83*Analysetool!C$6),$P83*Analysetool!C$6))-Tabel2[[#This Row],[fees (%)]]</f>
        <v>0</v>
      </c>
      <c r="AL83" s="177">
        <f>$J83*(IF($M83="SL",IF($V83="",$Q83*Analysetool!D$3,$V83*Analysetool!D$3),$M83*Analysetool!D$3)+IF($N83="SL",IF($V83="",$Q83*Analysetool!D$4,$V83*Analysetool!D$4),$N83*Analysetool!D$4)+IF($O83="SL",IF($V83="",$Q83*Analysetool!D$5,$V83*Analysetool!D$5),$O83*Analysetool!D$5)+IF($P83="SL",IF($V83="",$Q83*Analysetool!D$6,$V83*Analysetool!D$6),$P83*Analysetool!D$6))-Tabel2[[#This Row],[fees (%)]]</f>
        <v>0</v>
      </c>
      <c r="AM83" s="177">
        <f>$J83*(IF($M83="SL",IF($W83="",$Q83*Analysetool!E$3,$W83*Analysetool!E$3),$M83*Analysetool!E$3)+IF($N83="SL",IF($W83="",$Q83*Analysetool!E$4,$W83*Analysetool!E$4),$N83*Analysetool!E$4)+IF($O83="SL",IF($W83="",$Q83*Analysetool!E$5,$W83*Analysetool!E$5),$O83*Analysetool!E$5)+IF($P83="SL",IF($W83="",$Q83*Analysetool!E$6,$W83*Analysetool!E$6),$P83*Analysetool!E$6))-Tabel2[[#This Row],[fees (%)]]</f>
        <v>0</v>
      </c>
      <c r="AN83" s="178">
        <f>$J83*(IF($M83="SL",IF($T83="",$Q83*Analysetool!F$3,$T83*Analysetool!F$3),$M83*Analysetool!F$3)+IF($N83="SL",IF($T83="",$Q83*Analysetool!F$4,$T83*Analysetool!F$4),$N83*Analysetool!F$4)+IF($O83="SL",IF($T83="",$Q83*Analysetool!F$5,$T83*Analysetool!F$5),$O83*Analysetool!F$5)+IF($P83="SL",IF($T83="",$Q83*Analysetool!F$6,$T83*Analysetool!F$6),$P83*Analysetool!F$6))-Tabel2[[#This Row],[fees (%)]]</f>
        <v>0</v>
      </c>
      <c r="AO83" s="178">
        <f>$J83*(IF($M83="SL",IF($T83="",$Q83*Analysetool!G$3,$T83*Analysetool!G$3),$M83*Analysetool!G$3)+IF($N83="SL",IF($T83="",$Q83*Analysetool!G$4,$T83*Analysetool!G$4),$N83*Analysetool!G$4)+IF($O83="SL",IF($T83="",$Q83*Analysetool!G$5,$T83*Analysetool!G$5),$O83*Analysetool!G$5)+IF($P83="SL",IF($T83="",$Q83*Analysetool!G$6,$T83*Analysetool!G$6),$P83*Analysetool!G$6))-Tabel2[[#This Row],[fees (%)]]</f>
        <v>0</v>
      </c>
      <c r="AP83" s="179">
        <f>IF(Analysetool!$H$8&lt;=$X83,Analysetool!$H$8*J83,Q83*J83)-Tabel2[[#This Row],[fees (%)]]</f>
        <v>0</v>
      </c>
      <c r="AQ83" s="174">
        <f>IF(Tabel2[[#This Row],[wick% van entry]]&lt;=Tabel2[[#This Row],[Stoploss optie 2 (%)]],Tabel2[[#This Row],[Stoploss optie 2 (%)]]*Tabel2[[#This Row],[leverage SLoptie 2]],IF(Analysetool!$I$8&lt;$X83,Analysetool!$I$8*K83,S83*K83))-Tabel2[[#This Row],[fees (%)]]</f>
        <v>0</v>
      </c>
      <c r="AR83" s="180">
        <f>IF(Q83*-1*Analysetool!$J$9&lt;=X83,Q83*-1*Analysetool!$J$9*J83,Q83*J83)-Tabel2[[#This Row],[fees (%)]]</f>
        <v>0</v>
      </c>
      <c r="AS83" s="176">
        <f>$K83*IF(Tabel2[[#This Row],[wick% van entry]]&lt;=Tabel2[[#This Row],[Stoploss optie 2 (%)]],Tabel2[[#This Row],[Stoploss optie 2 (%)]],(IF($M83="SL",IF($T83="",$S83*Analysetool!C$3,$T83*Analysetool!C$3),$M83*Analysetool!C$3)+IF($N83="SL",IF($T83="",$S83*Analysetool!C$4,$T83*Analysetool!C$4),$N83*Analysetool!C$4)+IF($O83="SL",IF($T83="",$S83*Analysetool!C$5,$T83*Analysetool!C$5),$O83*Analysetool!C$5)+IF($P83="SL",IF($T83="",$S83*Analysetool!C$6,$T83*Analysetool!C$6),$P83*Analysetool!C$6)))-Tabel2[[#This Row],[fees (%)]]</f>
        <v>0</v>
      </c>
      <c r="AV83" s="65"/>
      <c r="AW83" s="65"/>
    </row>
    <row r="84" spans="1:49" ht="14.25" customHeight="1" x14ac:dyDescent="0.35">
      <c r="A84" s="55"/>
      <c r="B84" s="56"/>
      <c r="C84" s="56"/>
      <c r="D84" s="56"/>
      <c r="E84" s="56"/>
      <c r="F84" s="57"/>
      <c r="G84" s="67"/>
      <c r="H84" s="67"/>
      <c r="I84" s="67"/>
      <c r="J84" s="58"/>
      <c r="K84" s="58"/>
      <c r="L84" s="59"/>
      <c r="M84" s="61"/>
      <c r="N84" s="63"/>
      <c r="O84" s="63"/>
      <c r="P84" s="59"/>
      <c r="Q84" s="61"/>
      <c r="R84" s="61"/>
      <c r="S84" s="61"/>
      <c r="T84" s="60"/>
      <c r="U84" s="60"/>
      <c r="V84" s="62"/>
      <c r="W84" s="62"/>
      <c r="X84" s="76"/>
      <c r="Y84" s="61"/>
      <c r="Z84" s="61">
        <f>Tabel1[[#This Row],[prijs voorbij entry (%)]]-Tabel1[[#This Row],[Fictieve Stoploss (%)]]</f>
        <v>0</v>
      </c>
      <c r="AA84" s="94"/>
      <c r="AB84" s="61"/>
      <c r="AC84" s="61"/>
      <c r="AD84" s="61"/>
      <c r="AE84" s="61"/>
      <c r="AF84" s="95"/>
      <c r="AG84" s="152">
        <f>Tabel1[[#This Row],[eindtijd]]-Tabel1[[#This Row],[starttijd]]</f>
        <v>0</v>
      </c>
      <c r="AH84" s="158"/>
      <c r="AI84" s="59"/>
      <c r="AJ84" s="171">
        <f>$J84*(IF($M84="SL",IF($T84="",$Q84*Analysetool!B$3,$T84*Analysetool!B$3),$M84*Analysetool!B$3)+IF($N84="SL",IF($T84="",$Q84*Analysetool!B$4,$T84*Analysetool!B$4),$N84*Analysetool!B$4)+IF($O84="SL",IF($T84="",$Q84*Analysetool!B$5,$T84*Analysetool!B$5),$O84*Analysetool!B$5)+IF($P84="SL",IF($T84="",$Q84*Analysetool!B$6,$T84*Analysetool!B$6),$P84*Analysetool!B$6))-Tabel2[[#This Row],[fees (%)]]</f>
        <v>0</v>
      </c>
      <c r="AK84" s="172">
        <f>$J84*(IF($M84="SL",IF($U84="",$Q84*Analysetool!C$3,$U84*Analysetool!C$3),$M84*Analysetool!C$3)+IF($N84="SL",IF($U84="",$Q84*Analysetool!C$4,$U84*Analysetool!C$4),$N84*Analysetool!C$4)+IF($O84="SL",IF($U84="",$Q84*Analysetool!C$5,$U84*Analysetool!C$5),$O84*Analysetool!C$5)+IF($P84="SL",IF($U84="",$Q84*Analysetool!C$6,$U84*Analysetool!C$6),$P84*Analysetool!C$6))-Tabel2[[#This Row],[fees (%)]]</f>
        <v>0</v>
      </c>
      <c r="AL84" s="177">
        <f>$J84*(IF($M84="SL",IF($V84="",$Q84*Analysetool!D$3,$V84*Analysetool!D$3),$M84*Analysetool!D$3)+IF($N84="SL",IF($V84="",$Q84*Analysetool!D$4,$V84*Analysetool!D$4),$N84*Analysetool!D$4)+IF($O84="SL",IF($V84="",$Q84*Analysetool!D$5,$V84*Analysetool!D$5),$O84*Analysetool!D$5)+IF($P84="SL",IF($V84="",$Q84*Analysetool!D$6,$V84*Analysetool!D$6),$P84*Analysetool!D$6))-Tabel2[[#This Row],[fees (%)]]</f>
        <v>0</v>
      </c>
      <c r="AM84" s="177">
        <f>$J84*(IF($M84="SL",IF($W84="",$Q84*Analysetool!E$3,$W84*Analysetool!E$3),$M84*Analysetool!E$3)+IF($N84="SL",IF($W84="",$Q84*Analysetool!E$4,$W84*Analysetool!E$4),$N84*Analysetool!E$4)+IF($O84="SL",IF($W84="",$Q84*Analysetool!E$5,$W84*Analysetool!E$5),$O84*Analysetool!E$5)+IF($P84="SL",IF($W84="",$Q84*Analysetool!E$6,$W84*Analysetool!E$6),$P84*Analysetool!E$6))-Tabel2[[#This Row],[fees (%)]]</f>
        <v>0</v>
      </c>
      <c r="AN84" s="178">
        <f>$J84*(IF($M84="SL",IF($T84="",$Q84*Analysetool!F$3,$T84*Analysetool!F$3),$M84*Analysetool!F$3)+IF($N84="SL",IF($T84="",$Q84*Analysetool!F$4,$T84*Analysetool!F$4),$N84*Analysetool!F$4)+IF($O84="SL",IF($T84="",$Q84*Analysetool!F$5,$T84*Analysetool!F$5),$O84*Analysetool!F$5)+IF($P84="SL",IF($T84="",$Q84*Analysetool!F$6,$T84*Analysetool!F$6),$P84*Analysetool!F$6))-Tabel2[[#This Row],[fees (%)]]</f>
        <v>0</v>
      </c>
      <c r="AO84" s="178">
        <f>$J84*(IF($M84="SL",IF($T84="",$Q84*Analysetool!G$3,$T84*Analysetool!G$3),$M84*Analysetool!G$3)+IF($N84="SL",IF($T84="",$Q84*Analysetool!G$4,$T84*Analysetool!G$4),$N84*Analysetool!G$4)+IF($O84="SL",IF($T84="",$Q84*Analysetool!G$5,$T84*Analysetool!G$5),$O84*Analysetool!G$5)+IF($P84="SL",IF($T84="",$Q84*Analysetool!G$6,$T84*Analysetool!G$6),$P84*Analysetool!G$6))-Tabel2[[#This Row],[fees (%)]]</f>
        <v>0</v>
      </c>
      <c r="AP84" s="179">
        <f>IF(Analysetool!$H$8&lt;=$X84,Analysetool!$H$8*J84,Q84*J84)-Tabel2[[#This Row],[fees (%)]]</f>
        <v>0</v>
      </c>
      <c r="AQ84" s="174">
        <f>IF(Tabel2[[#This Row],[wick% van entry]]&lt;=Tabel2[[#This Row],[Stoploss optie 2 (%)]],Tabel2[[#This Row],[Stoploss optie 2 (%)]]*Tabel2[[#This Row],[leverage SLoptie 2]],IF(Analysetool!$I$8&lt;$X84,Analysetool!$I$8*K84,S84*K84))-Tabel2[[#This Row],[fees (%)]]</f>
        <v>0</v>
      </c>
      <c r="AR84" s="180">
        <f>IF(Q84*-1*Analysetool!$J$9&lt;=X84,Q84*-1*Analysetool!$J$9*J84,Q84*J84)-Tabel2[[#This Row],[fees (%)]]</f>
        <v>0</v>
      </c>
      <c r="AS84" s="176">
        <f>$K84*IF(Tabel2[[#This Row],[wick% van entry]]&lt;=Tabel2[[#This Row],[Stoploss optie 2 (%)]],Tabel2[[#This Row],[Stoploss optie 2 (%)]],(IF($M84="SL",IF($T84="",$S84*Analysetool!C$3,$T84*Analysetool!C$3),$M84*Analysetool!C$3)+IF($N84="SL",IF($T84="",$S84*Analysetool!C$4,$T84*Analysetool!C$4),$N84*Analysetool!C$4)+IF($O84="SL",IF($T84="",$S84*Analysetool!C$5,$T84*Analysetool!C$5),$O84*Analysetool!C$5)+IF($P84="SL",IF($T84="",$S84*Analysetool!C$6,$T84*Analysetool!C$6),$P84*Analysetool!C$6)))-Tabel2[[#This Row],[fees (%)]]</f>
        <v>0</v>
      </c>
      <c r="AV84" s="65"/>
      <c r="AW84" s="65"/>
    </row>
    <row r="85" spans="1:49" ht="14.25" customHeight="1" x14ac:dyDescent="0.35">
      <c r="A85" s="55"/>
      <c r="B85" s="56"/>
      <c r="C85" s="56"/>
      <c r="D85" s="56"/>
      <c r="E85" s="56"/>
      <c r="F85" s="57"/>
      <c r="G85" s="67"/>
      <c r="H85" s="67"/>
      <c r="I85" s="67"/>
      <c r="J85" s="58"/>
      <c r="K85" s="58"/>
      <c r="L85" s="59"/>
      <c r="M85" s="61"/>
      <c r="N85" s="63"/>
      <c r="O85" s="63"/>
      <c r="P85" s="59"/>
      <c r="Q85" s="61"/>
      <c r="R85" s="61"/>
      <c r="S85" s="61"/>
      <c r="T85" s="60"/>
      <c r="U85" s="60"/>
      <c r="V85" s="62"/>
      <c r="W85" s="62"/>
      <c r="X85" s="76"/>
      <c r="Y85" s="61"/>
      <c r="Z85" s="61">
        <f>Tabel1[[#This Row],[prijs voorbij entry (%)]]-Tabel1[[#This Row],[Fictieve Stoploss (%)]]</f>
        <v>0</v>
      </c>
      <c r="AA85" s="94"/>
      <c r="AB85" s="61"/>
      <c r="AC85" s="61"/>
      <c r="AD85" s="61"/>
      <c r="AE85" s="61"/>
      <c r="AF85" s="95"/>
      <c r="AG85" s="152">
        <f>Tabel1[[#This Row],[eindtijd]]-Tabel1[[#This Row],[starttijd]]</f>
        <v>0</v>
      </c>
      <c r="AH85" s="158"/>
      <c r="AI85" s="59"/>
      <c r="AJ85" s="171">
        <f>$J85*(IF($M85="SL",IF($T85="",$Q85*Analysetool!B$3,$T85*Analysetool!B$3),$M85*Analysetool!B$3)+IF($N85="SL",IF($T85="",$Q85*Analysetool!B$4,$T85*Analysetool!B$4),$N85*Analysetool!B$4)+IF($O85="SL",IF($T85="",$Q85*Analysetool!B$5,$T85*Analysetool!B$5),$O85*Analysetool!B$5)+IF($P85="SL",IF($T85="",$Q85*Analysetool!B$6,$T85*Analysetool!B$6),$P85*Analysetool!B$6))-Tabel2[[#This Row],[fees (%)]]</f>
        <v>0</v>
      </c>
      <c r="AK85" s="172">
        <f>$J85*(IF($M85="SL",IF($U85="",$Q85*Analysetool!C$3,$U85*Analysetool!C$3),$M85*Analysetool!C$3)+IF($N85="SL",IF($U85="",$Q85*Analysetool!C$4,$U85*Analysetool!C$4),$N85*Analysetool!C$4)+IF($O85="SL",IF($U85="",$Q85*Analysetool!C$5,$U85*Analysetool!C$5),$O85*Analysetool!C$5)+IF($P85="SL",IF($U85="",$Q85*Analysetool!C$6,$U85*Analysetool!C$6),$P85*Analysetool!C$6))-Tabel2[[#This Row],[fees (%)]]</f>
        <v>0</v>
      </c>
      <c r="AL85" s="177">
        <f>$J85*(IF($M85="SL",IF($V85="",$Q85*Analysetool!D$3,$V85*Analysetool!D$3),$M85*Analysetool!D$3)+IF($N85="SL",IF($V85="",$Q85*Analysetool!D$4,$V85*Analysetool!D$4),$N85*Analysetool!D$4)+IF($O85="SL",IF($V85="",$Q85*Analysetool!D$5,$V85*Analysetool!D$5),$O85*Analysetool!D$5)+IF($P85="SL",IF($V85="",$Q85*Analysetool!D$6,$V85*Analysetool!D$6),$P85*Analysetool!D$6))-Tabel2[[#This Row],[fees (%)]]</f>
        <v>0</v>
      </c>
      <c r="AM85" s="177">
        <f>$J85*(IF($M85="SL",IF($W85="",$Q85*Analysetool!E$3,$W85*Analysetool!E$3),$M85*Analysetool!E$3)+IF($N85="SL",IF($W85="",$Q85*Analysetool!E$4,$W85*Analysetool!E$4),$N85*Analysetool!E$4)+IF($O85="SL",IF($W85="",$Q85*Analysetool!E$5,$W85*Analysetool!E$5),$O85*Analysetool!E$5)+IF($P85="SL",IF($W85="",$Q85*Analysetool!E$6,$W85*Analysetool!E$6),$P85*Analysetool!E$6))-Tabel2[[#This Row],[fees (%)]]</f>
        <v>0</v>
      </c>
      <c r="AN85" s="178">
        <f>$J85*(IF($M85="SL",IF($T85="",$Q85*Analysetool!F$3,$T85*Analysetool!F$3),$M85*Analysetool!F$3)+IF($N85="SL",IF($T85="",$Q85*Analysetool!F$4,$T85*Analysetool!F$4),$N85*Analysetool!F$4)+IF($O85="SL",IF($T85="",$Q85*Analysetool!F$5,$T85*Analysetool!F$5),$O85*Analysetool!F$5)+IF($P85="SL",IF($T85="",$Q85*Analysetool!F$6,$T85*Analysetool!F$6),$P85*Analysetool!F$6))-Tabel2[[#This Row],[fees (%)]]</f>
        <v>0</v>
      </c>
      <c r="AO85" s="178">
        <f>$J85*(IF($M85="SL",IF($T85="",$Q85*Analysetool!G$3,$T85*Analysetool!G$3),$M85*Analysetool!G$3)+IF($N85="SL",IF($T85="",$Q85*Analysetool!G$4,$T85*Analysetool!G$4),$N85*Analysetool!G$4)+IF($O85="SL",IF($T85="",$Q85*Analysetool!G$5,$T85*Analysetool!G$5),$O85*Analysetool!G$5)+IF($P85="SL",IF($T85="",$Q85*Analysetool!G$6,$T85*Analysetool!G$6),$P85*Analysetool!G$6))-Tabel2[[#This Row],[fees (%)]]</f>
        <v>0</v>
      </c>
      <c r="AP85" s="179">
        <f>IF(Analysetool!$H$8&lt;=$X85,Analysetool!$H$8*J85,Q85*J85)-Tabel2[[#This Row],[fees (%)]]</f>
        <v>0</v>
      </c>
      <c r="AQ85" s="174">
        <f>IF(Tabel2[[#This Row],[wick% van entry]]&lt;=Tabel2[[#This Row],[Stoploss optie 2 (%)]],Tabel2[[#This Row],[Stoploss optie 2 (%)]]*Tabel2[[#This Row],[leverage SLoptie 2]],IF(Analysetool!$I$8&lt;$X85,Analysetool!$I$8*K85,S85*K85))-Tabel2[[#This Row],[fees (%)]]</f>
        <v>0</v>
      </c>
      <c r="AR85" s="180">
        <f>IF(Q85*-1*Analysetool!$J$9&lt;=X85,Q85*-1*Analysetool!$J$9*J85,Q85*J85)-Tabel2[[#This Row],[fees (%)]]</f>
        <v>0</v>
      </c>
      <c r="AS85" s="176">
        <f>$K85*IF(Tabel2[[#This Row],[wick% van entry]]&lt;=Tabel2[[#This Row],[Stoploss optie 2 (%)]],Tabel2[[#This Row],[Stoploss optie 2 (%)]],(IF($M85="SL",IF($T85="",$S85*Analysetool!C$3,$T85*Analysetool!C$3),$M85*Analysetool!C$3)+IF($N85="SL",IF($T85="",$S85*Analysetool!C$4,$T85*Analysetool!C$4),$N85*Analysetool!C$4)+IF($O85="SL",IF($T85="",$S85*Analysetool!C$5,$T85*Analysetool!C$5),$O85*Analysetool!C$5)+IF($P85="SL",IF($T85="",$S85*Analysetool!C$6,$T85*Analysetool!C$6),$P85*Analysetool!C$6)))-Tabel2[[#This Row],[fees (%)]]</f>
        <v>0</v>
      </c>
      <c r="AV85" s="65"/>
      <c r="AW85" s="65"/>
    </row>
    <row r="86" spans="1:49" ht="14.25" customHeight="1" x14ac:dyDescent="0.35">
      <c r="A86" s="55"/>
      <c r="B86" s="56"/>
      <c r="C86" s="56"/>
      <c r="D86" s="56"/>
      <c r="E86" s="56"/>
      <c r="F86" s="57"/>
      <c r="G86" s="67"/>
      <c r="H86" s="67"/>
      <c r="I86" s="67"/>
      <c r="J86" s="58"/>
      <c r="K86" s="58"/>
      <c r="L86" s="59"/>
      <c r="M86" s="61"/>
      <c r="N86" s="63"/>
      <c r="O86" s="63"/>
      <c r="P86" s="59"/>
      <c r="Q86" s="61"/>
      <c r="R86" s="61"/>
      <c r="S86" s="61"/>
      <c r="T86" s="60"/>
      <c r="U86" s="60"/>
      <c r="V86" s="62"/>
      <c r="W86" s="62"/>
      <c r="X86" s="76"/>
      <c r="Y86" s="61"/>
      <c r="Z86" s="61">
        <f>Tabel1[[#This Row],[prijs voorbij entry (%)]]-Tabel1[[#This Row],[Fictieve Stoploss (%)]]</f>
        <v>0</v>
      </c>
      <c r="AA86" s="94"/>
      <c r="AB86" s="61"/>
      <c r="AC86" s="61"/>
      <c r="AD86" s="61"/>
      <c r="AE86" s="61"/>
      <c r="AF86" s="95"/>
      <c r="AG86" s="152">
        <f>Tabel1[[#This Row],[eindtijd]]-Tabel1[[#This Row],[starttijd]]</f>
        <v>0</v>
      </c>
      <c r="AH86" s="158"/>
      <c r="AI86" s="59"/>
      <c r="AJ86" s="171">
        <f>$J86*(IF($M86="SL",IF($T86="",$Q86*Analysetool!B$3,$T86*Analysetool!B$3),$M86*Analysetool!B$3)+IF($N86="SL",IF($T86="",$Q86*Analysetool!B$4,$T86*Analysetool!B$4),$N86*Analysetool!B$4)+IF($O86="SL",IF($T86="",$Q86*Analysetool!B$5,$T86*Analysetool!B$5),$O86*Analysetool!B$5)+IF($P86="SL",IF($T86="",$Q86*Analysetool!B$6,$T86*Analysetool!B$6),$P86*Analysetool!B$6))-Tabel2[[#This Row],[fees (%)]]</f>
        <v>0</v>
      </c>
      <c r="AK86" s="172">
        <f>$J86*(IF($M86="SL",IF($U86="",$Q86*Analysetool!C$3,$U86*Analysetool!C$3),$M86*Analysetool!C$3)+IF($N86="SL",IF($U86="",$Q86*Analysetool!C$4,$U86*Analysetool!C$4),$N86*Analysetool!C$4)+IF($O86="SL",IF($U86="",$Q86*Analysetool!C$5,$U86*Analysetool!C$5),$O86*Analysetool!C$5)+IF($P86="SL",IF($U86="",$Q86*Analysetool!C$6,$U86*Analysetool!C$6),$P86*Analysetool!C$6))-Tabel2[[#This Row],[fees (%)]]</f>
        <v>0</v>
      </c>
      <c r="AL86" s="177">
        <f>$J86*(IF($M86="SL",IF($V86="",$Q86*Analysetool!D$3,$V86*Analysetool!D$3),$M86*Analysetool!D$3)+IF($N86="SL",IF($V86="",$Q86*Analysetool!D$4,$V86*Analysetool!D$4),$N86*Analysetool!D$4)+IF($O86="SL",IF($V86="",$Q86*Analysetool!D$5,$V86*Analysetool!D$5),$O86*Analysetool!D$5)+IF($P86="SL",IF($V86="",$Q86*Analysetool!D$6,$V86*Analysetool!D$6),$P86*Analysetool!D$6))-Tabel2[[#This Row],[fees (%)]]</f>
        <v>0</v>
      </c>
      <c r="AM86" s="177">
        <f>$J86*(IF($M86="SL",IF($W86="",$Q86*Analysetool!E$3,$W86*Analysetool!E$3),$M86*Analysetool!E$3)+IF($N86="SL",IF($W86="",$Q86*Analysetool!E$4,$W86*Analysetool!E$4),$N86*Analysetool!E$4)+IF($O86="SL",IF($W86="",$Q86*Analysetool!E$5,$W86*Analysetool!E$5),$O86*Analysetool!E$5)+IF($P86="SL",IF($W86="",$Q86*Analysetool!E$6,$W86*Analysetool!E$6),$P86*Analysetool!E$6))-Tabel2[[#This Row],[fees (%)]]</f>
        <v>0</v>
      </c>
      <c r="AN86" s="178">
        <f>$J86*(IF($M86="SL",IF($T86="",$Q86*Analysetool!F$3,$T86*Analysetool!F$3),$M86*Analysetool!F$3)+IF($N86="SL",IF($T86="",$Q86*Analysetool!F$4,$T86*Analysetool!F$4),$N86*Analysetool!F$4)+IF($O86="SL",IF($T86="",$Q86*Analysetool!F$5,$T86*Analysetool!F$5),$O86*Analysetool!F$5)+IF($P86="SL",IF($T86="",$Q86*Analysetool!F$6,$T86*Analysetool!F$6),$P86*Analysetool!F$6))-Tabel2[[#This Row],[fees (%)]]</f>
        <v>0</v>
      </c>
      <c r="AO86" s="178">
        <f>$J86*(IF($M86="SL",IF($T86="",$Q86*Analysetool!G$3,$T86*Analysetool!G$3),$M86*Analysetool!G$3)+IF($N86="SL",IF($T86="",$Q86*Analysetool!G$4,$T86*Analysetool!G$4),$N86*Analysetool!G$4)+IF($O86="SL",IF($T86="",$Q86*Analysetool!G$5,$T86*Analysetool!G$5),$O86*Analysetool!G$5)+IF($P86="SL",IF($T86="",$Q86*Analysetool!G$6,$T86*Analysetool!G$6),$P86*Analysetool!G$6))-Tabel2[[#This Row],[fees (%)]]</f>
        <v>0</v>
      </c>
      <c r="AP86" s="179">
        <f>IF(Analysetool!$H$8&lt;=$X86,Analysetool!$H$8*J86,Q86*J86)-Tabel2[[#This Row],[fees (%)]]</f>
        <v>0</v>
      </c>
      <c r="AQ86" s="174">
        <f>IF(Tabel2[[#This Row],[wick% van entry]]&lt;=Tabel2[[#This Row],[Stoploss optie 2 (%)]],Tabel2[[#This Row],[Stoploss optie 2 (%)]]*Tabel2[[#This Row],[leverage SLoptie 2]],IF(Analysetool!$I$8&lt;$X86,Analysetool!$I$8*K86,S86*K86))-Tabel2[[#This Row],[fees (%)]]</f>
        <v>0</v>
      </c>
      <c r="AR86" s="180">
        <f>IF(Q86*-1*Analysetool!$J$9&lt;=X86,Q86*-1*Analysetool!$J$9*J86,Q86*J86)-Tabel2[[#This Row],[fees (%)]]</f>
        <v>0</v>
      </c>
      <c r="AS86" s="176">
        <f>$K86*IF(Tabel2[[#This Row],[wick% van entry]]&lt;=Tabel2[[#This Row],[Stoploss optie 2 (%)]],Tabel2[[#This Row],[Stoploss optie 2 (%)]],(IF($M86="SL",IF($T86="",$S86*Analysetool!C$3,$T86*Analysetool!C$3),$M86*Analysetool!C$3)+IF($N86="SL",IF($T86="",$S86*Analysetool!C$4,$T86*Analysetool!C$4),$N86*Analysetool!C$4)+IF($O86="SL",IF($T86="",$S86*Analysetool!C$5,$T86*Analysetool!C$5),$O86*Analysetool!C$5)+IF($P86="SL",IF($T86="",$S86*Analysetool!C$6,$T86*Analysetool!C$6),$P86*Analysetool!C$6)))-Tabel2[[#This Row],[fees (%)]]</f>
        <v>0</v>
      </c>
      <c r="AV86" s="65"/>
      <c r="AW86" s="65"/>
    </row>
    <row r="87" spans="1:49" ht="14.25" customHeight="1" x14ac:dyDescent="0.35">
      <c r="A87" s="55"/>
      <c r="B87" s="56"/>
      <c r="C87" s="56"/>
      <c r="D87" s="56"/>
      <c r="E87" s="56"/>
      <c r="F87" s="57"/>
      <c r="G87" s="67"/>
      <c r="H87" s="67"/>
      <c r="I87" s="67"/>
      <c r="J87" s="58"/>
      <c r="K87" s="58"/>
      <c r="L87" s="59"/>
      <c r="M87" s="61"/>
      <c r="N87" s="63"/>
      <c r="O87" s="63"/>
      <c r="P87" s="59"/>
      <c r="Q87" s="61"/>
      <c r="R87" s="61"/>
      <c r="S87" s="61"/>
      <c r="T87" s="60"/>
      <c r="U87" s="60"/>
      <c r="V87" s="62"/>
      <c r="W87" s="62"/>
      <c r="X87" s="76"/>
      <c r="Y87" s="61"/>
      <c r="Z87" s="61">
        <f>Tabel1[[#This Row],[prijs voorbij entry (%)]]-Tabel1[[#This Row],[Fictieve Stoploss (%)]]</f>
        <v>0</v>
      </c>
      <c r="AA87" s="94"/>
      <c r="AB87" s="61"/>
      <c r="AC87" s="61"/>
      <c r="AD87" s="61"/>
      <c r="AE87" s="61"/>
      <c r="AF87" s="95"/>
      <c r="AG87" s="152">
        <f>Tabel1[[#This Row],[eindtijd]]-Tabel1[[#This Row],[starttijd]]</f>
        <v>0</v>
      </c>
      <c r="AH87" s="158"/>
      <c r="AI87" s="59"/>
      <c r="AJ87" s="171">
        <f>$J87*(IF($M87="SL",IF($T87="",$Q87*Analysetool!B$3,$T87*Analysetool!B$3),$M87*Analysetool!B$3)+IF($N87="SL",IF($T87="",$Q87*Analysetool!B$4,$T87*Analysetool!B$4),$N87*Analysetool!B$4)+IF($O87="SL",IF($T87="",$Q87*Analysetool!B$5,$T87*Analysetool!B$5),$O87*Analysetool!B$5)+IF($P87="SL",IF($T87="",$Q87*Analysetool!B$6,$T87*Analysetool!B$6),$P87*Analysetool!B$6))-Tabel2[[#This Row],[fees (%)]]</f>
        <v>0</v>
      </c>
      <c r="AK87" s="172">
        <f>$J87*(IF($M87="SL",IF($U87="",$Q87*Analysetool!C$3,$U87*Analysetool!C$3),$M87*Analysetool!C$3)+IF($N87="SL",IF($U87="",$Q87*Analysetool!C$4,$U87*Analysetool!C$4),$N87*Analysetool!C$4)+IF($O87="SL",IF($U87="",$Q87*Analysetool!C$5,$U87*Analysetool!C$5),$O87*Analysetool!C$5)+IF($P87="SL",IF($U87="",$Q87*Analysetool!C$6,$U87*Analysetool!C$6),$P87*Analysetool!C$6))-Tabel2[[#This Row],[fees (%)]]</f>
        <v>0</v>
      </c>
      <c r="AL87" s="177">
        <f>$J87*(IF($M87="SL",IF($V87="",$Q87*Analysetool!D$3,$V87*Analysetool!D$3),$M87*Analysetool!D$3)+IF($N87="SL",IF($V87="",$Q87*Analysetool!D$4,$V87*Analysetool!D$4),$N87*Analysetool!D$4)+IF($O87="SL",IF($V87="",$Q87*Analysetool!D$5,$V87*Analysetool!D$5),$O87*Analysetool!D$5)+IF($P87="SL",IF($V87="",$Q87*Analysetool!D$6,$V87*Analysetool!D$6),$P87*Analysetool!D$6))-Tabel2[[#This Row],[fees (%)]]</f>
        <v>0</v>
      </c>
      <c r="AM87" s="177">
        <f>$J87*(IF($M87="SL",IF($W87="",$Q87*Analysetool!E$3,$W87*Analysetool!E$3),$M87*Analysetool!E$3)+IF($N87="SL",IF($W87="",$Q87*Analysetool!E$4,$W87*Analysetool!E$4),$N87*Analysetool!E$4)+IF($O87="SL",IF($W87="",$Q87*Analysetool!E$5,$W87*Analysetool!E$5),$O87*Analysetool!E$5)+IF($P87="SL",IF($W87="",$Q87*Analysetool!E$6,$W87*Analysetool!E$6),$P87*Analysetool!E$6))-Tabel2[[#This Row],[fees (%)]]</f>
        <v>0</v>
      </c>
      <c r="AN87" s="178">
        <f>$J87*(IF($M87="SL",IF($T87="",$Q87*Analysetool!F$3,$T87*Analysetool!F$3),$M87*Analysetool!F$3)+IF($N87="SL",IF($T87="",$Q87*Analysetool!F$4,$T87*Analysetool!F$4),$N87*Analysetool!F$4)+IF($O87="SL",IF($T87="",$Q87*Analysetool!F$5,$T87*Analysetool!F$5),$O87*Analysetool!F$5)+IF($P87="SL",IF($T87="",$Q87*Analysetool!F$6,$T87*Analysetool!F$6),$P87*Analysetool!F$6))-Tabel2[[#This Row],[fees (%)]]</f>
        <v>0</v>
      </c>
      <c r="AO87" s="178">
        <f>$J87*(IF($M87="SL",IF($T87="",$Q87*Analysetool!G$3,$T87*Analysetool!G$3),$M87*Analysetool!G$3)+IF($N87="SL",IF($T87="",$Q87*Analysetool!G$4,$T87*Analysetool!G$4),$N87*Analysetool!G$4)+IF($O87="SL",IF($T87="",$Q87*Analysetool!G$5,$T87*Analysetool!G$5),$O87*Analysetool!G$5)+IF($P87="SL",IF($T87="",$Q87*Analysetool!G$6,$T87*Analysetool!G$6),$P87*Analysetool!G$6))-Tabel2[[#This Row],[fees (%)]]</f>
        <v>0</v>
      </c>
      <c r="AP87" s="179">
        <f>IF(Analysetool!$H$8&lt;=$X87,Analysetool!$H$8*J87,Q87*J87)-Tabel2[[#This Row],[fees (%)]]</f>
        <v>0</v>
      </c>
      <c r="AQ87" s="174">
        <f>IF(Tabel2[[#This Row],[wick% van entry]]&lt;=Tabel2[[#This Row],[Stoploss optie 2 (%)]],Tabel2[[#This Row],[Stoploss optie 2 (%)]]*Tabel2[[#This Row],[leverage SLoptie 2]],IF(Analysetool!$I$8&lt;$X87,Analysetool!$I$8*K87,S87*K87))-Tabel2[[#This Row],[fees (%)]]</f>
        <v>0</v>
      </c>
      <c r="AR87" s="180">
        <f>IF(Q87*-1*Analysetool!$J$9&lt;=X87,Q87*-1*Analysetool!$J$9*J87,Q87*J87)-Tabel2[[#This Row],[fees (%)]]</f>
        <v>0</v>
      </c>
      <c r="AS87" s="176">
        <f>$K87*IF(Tabel2[[#This Row],[wick% van entry]]&lt;=Tabel2[[#This Row],[Stoploss optie 2 (%)]],Tabel2[[#This Row],[Stoploss optie 2 (%)]],(IF($M87="SL",IF($T87="",$S87*Analysetool!C$3,$T87*Analysetool!C$3),$M87*Analysetool!C$3)+IF($N87="SL",IF($T87="",$S87*Analysetool!C$4,$T87*Analysetool!C$4),$N87*Analysetool!C$4)+IF($O87="SL",IF($T87="",$S87*Analysetool!C$5,$T87*Analysetool!C$5),$O87*Analysetool!C$5)+IF($P87="SL",IF($T87="",$S87*Analysetool!C$6,$T87*Analysetool!C$6),$P87*Analysetool!C$6)))-Tabel2[[#This Row],[fees (%)]]</f>
        <v>0</v>
      </c>
      <c r="AV87" s="65"/>
      <c r="AW87" s="65"/>
    </row>
    <row r="88" spans="1:49" ht="14.25" customHeight="1" x14ac:dyDescent="0.35">
      <c r="A88" s="55"/>
      <c r="B88" s="56"/>
      <c r="C88" s="56"/>
      <c r="D88" s="56"/>
      <c r="E88" s="56"/>
      <c r="F88" s="57"/>
      <c r="G88" s="67"/>
      <c r="H88" s="67"/>
      <c r="I88" s="67"/>
      <c r="J88" s="58"/>
      <c r="K88" s="58"/>
      <c r="L88" s="59"/>
      <c r="M88" s="61"/>
      <c r="N88" s="63"/>
      <c r="O88" s="63"/>
      <c r="P88" s="59"/>
      <c r="Q88" s="61"/>
      <c r="R88" s="61"/>
      <c r="S88" s="61"/>
      <c r="T88" s="60"/>
      <c r="U88" s="60"/>
      <c r="V88" s="62"/>
      <c r="W88" s="62"/>
      <c r="X88" s="76"/>
      <c r="Y88" s="61"/>
      <c r="Z88" s="61">
        <f>Tabel1[[#This Row],[prijs voorbij entry (%)]]-Tabel1[[#This Row],[Fictieve Stoploss (%)]]</f>
        <v>0</v>
      </c>
      <c r="AA88" s="94"/>
      <c r="AB88" s="61"/>
      <c r="AC88" s="61"/>
      <c r="AD88" s="61"/>
      <c r="AE88" s="61"/>
      <c r="AF88" s="95"/>
      <c r="AG88" s="152">
        <f>Tabel1[[#This Row],[eindtijd]]-Tabel1[[#This Row],[starttijd]]</f>
        <v>0</v>
      </c>
      <c r="AH88" s="158"/>
      <c r="AI88" s="59"/>
      <c r="AJ88" s="171">
        <f>$J88*(IF($M88="SL",IF($T88="",$Q88*Analysetool!B$3,$T88*Analysetool!B$3),$M88*Analysetool!B$3)+IF($N88="SL",IF($T88="",$Q88*Analysetool!B$4,$T88*Analysetool!B$4),$N88*Analysetool!B$4)+IF($O88="SL",IF($T88="",$Q88*Analysetool!B$5,$T88*Analysetool!B$5),$O88*Analysetool!B$5)+IF($P88="SL",IF($T88="",$Q88*Analysetool!B$6,$T88*Analysetool!B$6),$P88*Analysetool!B$6))-Tabel2[[#This Row],[fees (%)]]</f>
        <v>0</v>
      </c>
      <c r="AK88" s="172">
        <f>$J88*(IF($M88="SL",IF($U88="",$Q88*Analysetool!C$3,$U88*Analysetool!C$3),$M88*Analysetool!C$3)+IF($N88="SL",IF($U88="",$Q88*Analysetool!C$4,$U88*Analysetool!C$4),$N88*Analysetool!C$4)+IF($O88="SL",IF($U88="",$Q88*Analysetool!C$5,$U88*Analysetool!C$5),$O88*Analysetool!C$5)+IF($P88="SL",IF($U88="",$Q88*Analysetool!C$6,$U88*Analysetool!C$6),$P88*Analysetool!C$6))-Tabel2[[#This Row],[fees (%)]]</f>
        <v>0</v>
      </c>
      <c r="AL88" s="177">
        <f>$J88*(IF($M88="SL",IF($V88="",$Q88*Analysetool!D$3,$V88*Analysetool!D$3),$M88*Analysetool!D$3)+IF($N88="SL",IF($V88="",$Q88*Analysetool!D$4,$V88*Analysetool!D$4),$N88*Analysetool!D$4)+IF($O88="SL",IF($V88="",$Q88*Analysetool!D$5,$V88*Analysetool!D$5),$O88*Analysetool!D$5)+IF($P88="SL",IF($V88="",$Q88*Analysetool!D$6,$V88*Analysetool!D$6),$P88*Analysetool!D$6))-Tabel2[[#This Row],[fees (%)]]</f>
        <v>0</v>
      </c>
      <c r="AM88" s="177">
        <f>$J88*(IF($M88="SL",IF($W88="",$Q88*Analysetool!E$3,$W88*Analysetool!E$3),$M88*Analysetool!E$3)+IF($N88="SL",IF($W88="",$Q88*Analysetool!E$4,$W88*Analysetool!E$4),$N88*Analysetool!E$4)+IF($O88="SL",IF($W88="",$Q88*Analysetool!E$5,$W88*Analysetool!E$5),$O88*Analysetool!E$5)+IF($P88="SL",IF($W88="",$Q88*Analysetool!E$6,$W88*Analysetool!E$6),$P88*Analysetool!E$6))-Tabel2[[#This Row],[fees (%)]]</f>
        <v>0</v>
      </c>
      <c r="AN88" s="178">
        <f>$J88*(IF($M88="SL",IF($T88="",$Q88*Analysetool!F$3,$T88*Analysetool!F$3),$M88*Analysetool!F$3)+IF($N88="SL",IF($T88="",$Q88*Analysetool!F$4,$T88*Analysetool!F$4),$N88*Analysetool!F$4)+IF($O88="SL",IF($T88="",$Q88*Analysetool!F$5,$T88*Analysetool!F$5),$O88*Analysetool!F$5)+IF($P88="SL",IF($T88="",$Q88*Analysetool!F$6,$T88*Analysetool!F$6),$P88*Analysetool!F$6))-Tabel2[[#This Row],[fees (%)]]</f>
        <v>0</v>
      </c>
      <c r="AO88" s="178">
        <f>$J88*(IF($M88="SL",IF($T88="",$Q88*Analysetool!G$3,$T88*Analysetool!G$3),$M88*Analysetool!G$3)+IF($N88="SL",IF($T88="",$Q88*Analysetool!G$4,$T88*Analysetool!G$4),$N88*Analysetool!G$4)+IF($O88="SL",IF($T88="",$Q88*Analysetool!G$5,$T88*Analysetool!G$5),$O88*Analysetool!G$5)+IF($P88="SL",IF($T88="",$Q88*Analysetool!G$6,$T88*Analysetool!G$6),$P88*Analysetool!G$6))-Tabel2[[#This Row],[fees (%)]]</f>
        <v>0</v>
      </c>
      <c r="AP88" s="179">
        <f>IF(Analysetool!$H$8&lt;=$X88,Analysetool!$H$8*J88,Q88*J88)-Tabel2[[#This Row],[fees (%)]]</f>
        <v>0</v>
      </c>
      <c r="AQ88" s="174">
        <f>IF(Tabel2[[#This Row],[wick% van entry]]&lt;=Tabel2[[#This Row],[Stoploss optie 2 (%)]],Tabel2[[#This Row],[Stoploss optie 2 (%)]]*Tabel2[[#This Row],[leverage SLoptie 2]],IF(Analysetool!$I$8&lt;$X88,Analysetool!$I$8*K88,S88*K88))-Tabel2[[#This Row],[fees (%)]]</f>
        <v>0</v>
      </c>
      <c r="AR88" s="180">
        <f>IF(Q88*-1*Analysetool!$J$9&lt;=X88,Q88*-1*Analysetool!$J$9*J88,Q88*J88)-Tabel2[[#This Row],[fees (%)]]</f>
        <v>0</v>
      </c>
      <c r="AS88" s="176">
        <f>$K88*IF(Tabel2[[#This Row],[wick% van entry]]&lt;=Tabel2[[#This Row],[Stoploss optie 2 (%)]],Tabel2[[#This Row],[Stoploss optie 2 (%)]],(IF($M88="SL",IF($T88="",$S88*Analysetool!C$3,$T88*Analysetool!C$3),$M88*Analysetool!C$3)+IF($N88="SL",IF($T88="",$S88*Analysetool!C$4,$T88*Analysetool!C$4),$N88*Analysetool!C$4)+IF($O88="SL",IF($T88="",$S88*Analysetool!C$5,$T88*Analysetool!C$5),$O88*Analysetool!C$5)+IF($P88="SL",IF($T88="",$S88*Analysetool!C$6,$T88*Analysetool!C$6),$P88*Analysetool!C$6)))-Tabel2[[#This Row],[fees (%)]]</f>
        <v>0</v>
      </c>
      <c r="AV88" s="65"/>
      <c r="AW88" s="65"/>
    </row>
    <row r="89" spans="1:49" ht="14.25" customHeight="1" x14ac:dyDescent="0.35">
      <c r="A89" s="55"/>
      <c r="B89" s="56"/>
      <c r="C89" s="56"/>
      <c r="D89" s="56"/>
      <c r="E89" s="56"/>
      <c r="F89" s="57"/>
      <c r="G89" s="67"/>
      <c r="H89" s="67"/>
      <c r="I89" s="67"/>
      <c r="J89" s="58"/>
      <c r="K89" s="58"/>
      <c r="L89" s="59"/>
      <c r="M89" s="61"/>
      <c r="N89" s="63"/>
      <c r="O89" s="63"/>
      <c r="P89" s="59"/>
      <c r="Q89" s="61"/>
      <c r="R89" s="61"/>
      <c r="S89" s="61"/>
      <c r="T89" s="60"/>
      <c r="U89" s="60"/>
      <c r="V89" s="62"/>
      <c r="W89" s="62"/>
      <c r="X89" s="76"/>
      <c r="Y89" s="61"/>
      <c r="Z89" s="61">
        <f>Tabel1[[#This Row],[prijs voorbij entry (%)]]-Tabel1[[#This Row],[Fictieve Stoploss (%)]]</f>
        <v>0</v>
      </c>
      <c r="AA89" s="94"/>
      <c r="AB89" s="61"/>
      <c r="AC89" s="61"/>
      <c r="AD89" s="61"/>
      <c r="AE89" s="61"/>
      <c r="AF89" s="95"/>
      <c r="AG89" s="152">
        <f>Tabel1[[#This Row],[eindtijd]]-Tabel1[[#This Row],[starttijd]]</f>
        <v>0</v>
      </c>
      <c r="AH89" s="158"/>
      <c r="AI89" s="59"/>
      <c r="AJ89" s="171">
        <f>$J89*(IF($M89="SL",IF($T89="",$Q89*Analysetool!B$3,$T89*Analysetool!B$3),$M89*Analysetool!B$3)+IF($N89="SL",IF($T89="",$Q89*Analysetool!B$4,$T89*Analysetool!B$4),$N89*Analysetool!B$4)+IF($O89="SL",IF($T89="",$Q89*Analysetool!B$5,$T89*Analysetool!B$5),$O89*Analysetool!B$5)+IF($P89="SL",IF($T89="",$Q89*Analysetool!B$6,$T89*Analysetool!B$6),$P89*Analysetool!B$6))-Tabel2[[#This Row],[fees (%)]]</f>
        <v>0</v>
      </c>
      <c r="AK89" s="172">
        <f>$J89*(IF($M89="SL",IF($U89="",$Q89*Analysetool!C$3,$U89*Analysetool!C$3),$M89*Analysetool!C$3)+IF($N89="SL",IF($U89="",$Q89*Analysetool!C$4,$U89*Analysetool!C$4),$N89*Analysetool!C$4)+IF($O89="SL",IF($U89="",$Q89*Analysetool!C$5,$U89*Analysetool!C$5),$O89*Analysetool!C$5)+IF($P89="SL",IF($U89="",$Q89*Analysetool!C$6,$U89*Analysetool!C$6),$P89*Analysetool!C$6))-Tabel2[[#This Row],[fees (%)]]</f>
        <v>0</v>
      </c>
      <c r="AL89" s="177">
        <f>$J89*(IF($M89="SL",IF($V89="",$Q89*Analysetool!D$3,$V89*Analysetool!D$3),$M89*Analysetool!D$3)+IF($N89="SL",IF($V89="",$Q89*Analysetool!D$4,$V89*Analysetool!D$4),$N89*Analysetool!D$4)+IF($O89="SL",IF($V89="",$Q89*Analysetool!D$5,$V89*Analysetool!D$5),$O89*Analysetool!D$5)+IF($P89="SL",IF($V89="",$Q89*Analysetool!D$6,$V89*Analysetool!D$6),$P89*Analysetool!D$6))-Tabel2[[#This Row],[fees (%)]]</f>
        <v>0</v>
      </c>
      <c r="AM89" s="177">
        <f>$J89*(IF($M89="SL",IF($W89="",$Q89*Analysetool!E$3,$W89*Analysetool!E$3),$M89*Analysetool!E$3)+IF($N89="SL",IF($W89="",$Q89*Analysetool!E$4,$W89*Analysetool!E$4),$N89*Analysetool!E$4)+IF($O89="SL",IF($W89="",$Q89*Analysetool!E$5,$W89*Analysetool!E$5),$O89*Analysetool!E$5)+IF($P89="SL",IF($W89="",$Q89*Analysetool!E$6,$W89*Analysetool!E$6),$P89*Analysetool!E$6))-Tabel2[[#This Row],[fees (%)]]</f>
        <v>0</v>
      </c>
      <c r="AN89" s="178">
        <f>$J89*(IF($M89="SL",IF($T89="",$Q89*Analysetool!F$3,$T89*Analysetool!F$3),$M89*Analysetool!F$3)+IF($N89="SL",IF($T89="",$Q89*Analysetool!F$4,$T89*Analysetool!F$4),$N89*Analysetool!F$4)+IF($O89="SL",IF($T89="",$Q89*Analysetool!F$5,$T89*Analysetool!F$5),$O89*Analysetool!F$5)+IF($P89="SL",IF($T89="",$Q89*Analysetool!F$6,$T89*Analysetool!F$6),$P89*Analysetool!F$6))-Tabel2[[#This Row],[fees (%)]]</f>
        <v>0</v>
      </c>
      <c r="AO89" s="178">
        <f>$J89*(IF($M89="SL",IF($T89="",$Q89*Analysetool!G$3,$T89*Analysetool!G$3),$M89*Analysetool!G$3)+IF($N89="SL",IF($T89="",$Q89*Analysetool!G$4,$T89*Analysetool!G$4),$N89*Analysetool!G$4)+IF($O89="SL",IF($T89="",$Q89*Analysetool!G$5,$T89*Analysetool!G$5),$O89*Analysetool!G$5)+IF($P89="SL",IF($T89="",$Q89*Analysetool!G$6,$T89*Analysetool!G$6),$P89*Analysetool!G$6))-Tabel2[[#This Row],[fees (%)]]</f>
        <v>0</v>
      </c>
      <c r="AP89" s="179">
        <f>IF(Analysetool!$H$8&lt;=$X89,Analysetool!$H$8*J89,Q89*J89)-Tabel2[[#This Row],[fees (%)]]</f>
        <v>0</v>
      </c>
      <c r="AQ89" s="174">
        <f>IF(Tabel2[[#This Row],[wick% van entry]]&lt;=Tabel2[[#This Row],[Stoploss optie 2 (%)]],Tabel2[[#This Row],[Stoploss optie 2 (%)]]*Tabel2[[#This Row],[leverage SLoptie 2]],IF(Analysetool!$I$8&lt;$X89,Analysetool!$I$8*K89,S89*K89))-Tabel2[[#This Row],[fees (%)]]</f>
        <v>0</v>
      </c>
      <c r="AR89" s="180">
        <f>IF(Q89*-1*Analysetool!$J$9&lt;=X89,Q89*-1*Analysetool!$J$9*J89,Q89*J89)-Tabel2[[#This Row],[fees (%)]]</f>
        <v>0</v>
      </c>
      <c r="AS89" s="176">
        <f>$K89*IF(Tabel2[[#This Row],[wick% van entry]]&lt;=Tabel2[[#This Row],[Stoploss optie 2 (%)]],Tabel2[[#This Row],[Stoploss optie 2 (%)]],(IF($M89="SL",IF($T89="",$S89*Analysetool!C$3,$T89*Analysetool!C$3),$M89*Analysetool!C$3)+IF($N89="SL",IF($T89="",$S89*Analysetool!C$4,$T89*Analysetool!C$4),$N89*Analysetool!C$4)+IF($O89="SL",IF($T89="",$S89*Analysetool!C$5,$T89*Analysetool!C$5),$O89*Analysetool!C$5)+IF($P89="SL",IF($T89="",$S89*Analysetool!C$6,$T89*Analysetool!C$6),$P89*Analysetool!C$6)))-Tabel2[[#This Row],[fees (%)]]</f>
        <v>0</v>
      </c>
      <c r="AV89" s="65"/>
      <c r="AW89" s="65"/>
    </row>
    <row r="90" spans="1:49" ht="14.25" customHeight="1" x14ac:dyDescent="0.35">
      <c r="A90" s="55"/>
      <c r="B90" s="56"/>
      <c r="C90" s="56"/>
      <c r="D90" s="56"/>
      <c r="E90" s="56"/>
      <c r="F90" s="57"/>
      <c r="G90" s="67"/>
      <c r="H90" s="67"/>
      <c r="I90" s="67"/>
      <c r="J90" s="58"/>
      <c r="K90" s="58"/>
      <c r="L90" s="59"/>
      <c r="M90" s="61"/>
      <c r="N90" s="63"/>
      <c r="O90" s="63"/>
      <c r="P90" s="59"/>
      <c r="Q90" s="61"/>
      <c r="R90" s="61"/>
      <c r="S90" s="61"/>
      <c r="T90" s="60"/>
      <c r="U90" s="60"/>
      <c r="V90" s="62"/>
      <c r="W90" s="62"/>
      <c r="X90" s="76"/>
      <c r="Y90" s="61"/>
      <c r="Z90" s="61">
        <f>Tabel1[[#This Row],[prijs voorbij entry (%)]]-Tabel1[[#This Row],[Fictieve Stoploss (%)]]</f>
        <v>0</v>
      </c>
      <c r="AA90" s="94"/>
      <c r="AB90" s="61"/>
      <c r="AC90" s="61"/>
      <c r="AD90" s="61"/>
      <c r="AE90" s="61"/>
      <c r="AF90" s="95"/>
      <c r="AG90" s="152">
        <f>Tabel1[[#This Row],[eindtijd]]-Tabel1[[#This Row],[starttijd]]</f>
        <v>0</v>
      </c>
      <c r="AH90" s="158"/>
      <c r="AI90" s="59"/>
      <c r="AJ90" s="171">
        <f>$J90*(IF($M90="SL",IF($T90="",$Q90*Analysetool!B$3,$T90*Analysetool!B$3),$M90*Analysetool!B$3)+IF($N90="SL",IF($T90="",$Q90*Analysetool!B$4,$T90*Analysetool!B$4),$N90*Analysetool!B$4)+IF($O90="SL",IF($T90="",$Q90*Analysetool!B$5,$T90*Analysetool!B$5),$O90*Analysetool!B$5)+IF($P90="SL",IF($T90="",$Q90*Analysetool!B$6,$T90*Analysetool!B$6),$P90*Analysetool!B$6))-Tabel2[[#This Row],[fees (%)]]</f>
        <v>0</v>
      </c>
      <c r="AK90" s="172">
        <f>$J90*(IF($M90="SL",IF($U90="",$Q90*Analysetool!C$3,$U90*Analysetool!C$3),$M90*Analysetool!C$3)+IF($N90="SL",IF($U90="",$Q90*Analysetool!C$4,$U90*Analysetool!C$4),$N90*Analysetool!C$4)+IF($O90="SL",IF($U90="",$Q90*Analysetool!C$5,$U90*Analysetool!C$5),$O90*Analysetool!C$5)+IF($P90="SL",IF($U90="",$Q90*Analysetool!C$6,$U90*Analysetool!C$6),$P90*Analysetool!C$6))-Tabel2[[#This Row],[fees (%)]]</f>
        <v>0</v>
      </c>
      <c r="AL90" s="177">
        <f>$J90*(IF($M90="SL",IF($V90="",$Q90*Analysetool!D$3,$V90*Analysetool!D$3),$M90*Analysetool!D$3)+IF($N90="SL",IF($V90="",$Q90*Analysetool!D$4,$V90*Analysetool!D$4),$N90*Analysetool!D$4)+IF($O90="SL",IF($V90="",$Q90*Analysetool!D$5,$V90*Analysetool!D$5),$O90*Analysetool!D$5)+IF($P90="SL",IF($V90="",$Q90*Analysetool!D$6,$V90*Analysetool!D$6),$P90*Analysetool!D$6))-Tabel2[[#This Row],[fees (%)]]</f>
        <v>0</v>
      </c>
      <c r="AM90" s="177">
        <f>$J90*(IF($M90="SL",IF($W90="",$Q90*Analysetool!E$3,$W90*Analysetool!E$3),$M90*Analysetool!E$3)+IF($N90="SL",IF($W90="",$Q90*Analysetool!E$4,$W90*Analysetool!E$4),$N90*Analysetool!E$4)+IF($O90="SL",IF($W90="",$Q90*Analysetool!E$5,$W90*Analysetool!E$5),$O90*Analysetool!E$5)+IF($P90="SL",IF($W90="",$Q90*Analysetool!E$6,$W90*Analysetool!E$6),$P90*Analysetool!E$6))-Tabel2[[#This Row],[fees (%)]]</f>
        <v>0</v>
      </c>
      <c r="AN90" s="178">
        <f>$J90*(IF($M90="SL",IF($T90="",$Q90*Analysetool!F$3,$T90*Analysetool!F$3),$M90*Analysetool!F$3)+IF($N90="SL",IF($T90="",$Q90*Analysetool!F$4,$T90*Analysetool!F$4),$N90*Analysetool!F$4)+IF($O90="SL",IF($T90="",$Q90*Analysetool!F$5,$T90*Analysetool!F$5),$O90*Analysetool!F$5)+IF($P90="SL",IF($T90="",$Q90*Analysetool!F$6,$T90*Analysetool!F$6),$P90*Analysetool!F$6))-Tabel2[[#This Row],[fees (%)]]</f>
        <v>0</v>
      </c>
      <c r="AO90" s="178">
        <f>$J90*(IF($M90="SL",IF($T90="",$Q90*Analysetool!G$3,$T90*Analysetool!G$3),$M90*Analysetool!G$3)+IF($N90="SL",IF($T90="",$Q90*Analysetool!G$4,$T90*Analysetool!G$4),$N90*Analysetool!G$4)+IF($O90="SL",IF($T90="",$Q90*Analysetool!G$5,$T90*Analysetool!G$5),$O90*Analysetool!G$5)+IF($P90="SL",IF($T90="",$Q90*Analysetool!G$6,$T90*Analysetool!G$6),$P90*Analysetool!G$6))-Tabel2[[#This Row],[fees (%)]]</f>
        <v>0</v>
      </c>
      <c r="AP90" s="179">
        <f>IF(Analysetool!$H$8&lt;=$X90,Analysetool!$H$8*J90,Q90*J90)-Tabel2[[#This Row],[fees (%)]]</f>
        <v>0</v>
      </c>
      <c r="AQ90" s="174">
        <f>IF(Tabel2[[#This Row],[wick% van entry]]&lt;=Tabel2[[#This Row],[Stoploss optie 2 (%)]],Tabel2[[#This Row],[Stoploss optie 2 (%)]]*Tabel2[[#This Row],[leverage SLoptie 2]],IF(Analysetool!$I$8&lt;$X90,Analysetool!$I$8*K90,S90*K90))-Tabel2[[#This Row],[fees (%)]]</f>
        <v>0</v>
      </c>
      <c r="AR90" s="180">
        <f>IF(Q90*-1*Analysetool!$J$9&lt;=X90,Q90*-1*Analysetool!$J$9*J90,Q90*J90)-Tabel2[[#This Row],[fees (%)]]</f>
        <v>0</v>
      </c>
      <c r="AS90" s="176">
        <f>$K90*IF(Tabel2[[#This Row],[wick% van entry]]&lt;=Tabel2[[#This Row],[Stoploss optie 2 (%)]],Tabel2[[#This Row],[Stoploss optie 2 (%)]],(IF($M90="SL",IF($T90="",$S90*Analysetool!C$3,$T90*Analysetool!C$3),$M90*Analysetool!C$3)+IF($N90="SL",IF($T90="",$S90*Analysetool!C$4,$T90*Analysetool!C$4),$N90*Analysetool!C$4)+IF($O90="SL",IF($T90="",$S90*Analysetool!C$5,$T90*Analysetool!C$5),$O90*Analysetool!C$5)+IF($P90="SL",IF($T90="",$S90*Analysetool!C$6,$T90*Analysetool!C$6),$P90*Analysetool!C$6)))-Tabel2[[#This Row],[fees (%)]]</f>
        <v>0</v>
      </c>
      <c r="AV90" s="65"/>
      <c r="AW90" s="65"/>
    </row>
    <row r="91" spans="1:49" ht="14.25" customHeight="1" x14ac:dyDescent="0.35">
      <c r="A91" s="55"/>
      <c r="B91" s="56"/>
      <c r="C91" s="56"/>
      <c r="D91" s="56"/>
      <c r="E91" s="56"/>
      <c r="F91" s="57"/>
      <c r="G91" s="67"/>
      <c r="H91" s="67"/>
      <c r="I91" s="67"/>
      <c r="J91" s="58"/>
      <c r="K91" s="58"/>
      <c r="L91" s="59"/>
      <c r="M91" s="61"/>
      <c r="N91" s="63"/>
      <c r="O91" s="63"/>
      <c r="P91" s="59"/>
      <c r="Q91" s="61"/>
      <c r="R91" s="61"/>
      <c r="S91" s="61"/>
      <c r="T91" s="60"/>
      <c r="U91" s="60"/>
      <c r="V91" s="62"/>
      <c r="W91" s="62"/>
      <c r="X91" s="76"/>
      <c r="Y91" s="61"/>
      <c r="Z91" s="61">
        <f>Tabel1[[#This Row],[prijs voorbij entry (%)]]-Tabel1[[#This Row],[Fictieve Stoploss (%)]]</f>
        <v>0</v>
      </c>
      <c r="AA91" s="94"/>
      <c r="AB91" s="61"/>
      <c r="AC91" s="61"/>
      <c r="AD91" s="61"/>
      <c r="AE91" s="61"/>
      <c r="AF91" s="95"/>
      <c r="AG91" s="152">
        <f>Tabel1[[#This Row],[eindtijd]]-Tabel1[[#This Row],[starttijd]]</f>
        <v>0</v>
      </c>
      <c r="AH91" s="158"/>
      <c r="AI91" s="59"/>
      <c r="AJ91" s="171">
        <f>$J91*(IF($M91="SL",IF($T91="",$Q91*Analysetool!B$3,$T91*Analysetool!B$3),$M91*Analysetool!B$3)+IF($N91="SL",IF($T91="",$Q91*Analysetool!B$4,$T91*Analysetool!B$4),$N91*Analysetool!B$4)+IF($O91="SL",IF($T91="",$Q91*Analysetool!B$5,$T91*Analysetool!B$5),$O91*Analysetool!B$5)+IF($P91="SL",IF($T91="",$Q91*Analysetool!B$6,$T91*Analysetool!B$6),$P91*Analysetool!B$6))-Tabel2[[#This Row],[fees (%)]]</f>
        <v>0</v>
      </c>
      <c r="AK91" s="172">
        <f>$J91*(IF($M91="SL",IF($U91="",$Q91*Analysetool!C$3,$U91*Analysetool!C$3),$M91*Analysetool!C$3)+IF($N91="SL",IF($U91="",$Q91*Analysetool!C$4,$U91*Analysetool!C$4),$N91*Analysetool!C$4)+IF($O91="SL",IF($U91="",$Q91*Analysetool!C$5,$U91*Analysetool!C$5),$O91*Analysetool!C$5)+IF($P91="SL",IF($U91="",$Q91*Analysetool!C$6,$U91*Analysetool!C$6),$P91*Analysetool!C$6))-Tabel2[[#This Row],[fees (%)]]</f>
        <v>0</v>
      </c>
      <c r="AL91" s="177">
        <f>$J91*(IF($M91="SL",IF($V91="",$Q91*Analysetool!D$3,$V91*Analysetool!D$3),$M91*Analysetool!D$3)+IF($N91="SL",IF($V91="",$Q91*Analysetool!D$4,$V91*Analysetool!D$4),$N91*Analysetool!D$4)+IF($O91="SL",IF($V91="",$Q91*Analysetool!D$5,$V91*Analysetool!D$5),$O91*Analysetool!D$5)+IF($P91="SL",IF($V91="",$Q91*Analysetool!D$6,$V91*Analysetool!D$6),$P91*Analysetool!D$6))-Tabel2[[#This Row],[fees (%)]]</f>
        <v>0</v>
      </c>
      <c r="AM91" s="177">
        <f>$J91*(IF($M91="SL",IF($W91="",$Q91*Analysetool!E$3,$W91*Analysetool!E$3),$M91*Analysetool!E$3)+IF($N91="SL",IF($W91="",$Q91*Analysetool!E$4,$W91*Analysetool!E$4),$N91*Analysetool!E$4)+IF($O91="SL",IF($W91="",$Q91*Analysetool!E$5,$W91*Analysetool!E$5),$O91*Analysetool!E$5)+IF($P91="SL",IF($W91="",$Q91*Analysetool!E$6,$W91*Analysetool!E$6),$P91*Analysetool!E$6))-Tabel2[[#This Row],[fees (%)]]</f>
        <v>0</v>
      </c>
      <c r="AN91" s="178">
        <f>$J91*(IF($M91="SL",IF($T91="",$Q91*Analysetool!F$3,$T91*Analysetool!F$3),$M91*Analysetool!F$3)+IF($N91="SL",IF($T91="",$Q91*Analysetool!F$4,$T91*Analysetool!F$4),$N91*Analysetool!F$4)+IF($O91="SL",IF($T91="",$Q91*Analysetool!F$5,$T91*Analysetool!F$5),$O91*Analysetool!F$5)+IF($P91="SL",IF($T91="",$Q91*Analysetool!F$6,$T91*Analysetool!F$6),$P91*Analysetool!F$6))-Tabel2[[#This Row],[fees (%)]]</f>
        <v>0</v>
      </c>
      <c r="AO91" s="178">
        <f>$J91*(IF($M91="SL",IF($T91="",$Q91*Analysetool!G$3,$T91*Analysetool!G$3),$M91*Analysetool!G$3)+IF($N91="SL",IF($T91="",$Q91*Analysetool!G$4,$T91*Analysetool!G$4),$N91*Analysetool!G$4)+IF($O91="SL",IF($T91="",$Q91*Analysetool!G$5,$T91*Analysetool!G$5),$O91*Analysetool!G$5)+IF($P91="SL",IF($T91="",$Q91*Analysetool!G$6,$T91*Analysetool!G$6),$P91*Analysetool!G$6))-Tabel2[[#This Row],[fees (%)]]</f>
        <v>0</v>
      </c>
      <c r="AP91" s="179">
        <f>IF(Analysetool!$H$8&lt;=$X91,Analysetool!$H$8*J91,Q91*J91)-Tabel2[[#This Row],[fees (%)]]</f>
        <v>0</v>
      </c>
      <c r="AQ91" s="174">
        <f>IF(Tabel2[[#This Row],[wick% van entry]]&lt;=Tabel2[[#This Row],[Stoploss optie 2 (%)]],Tabel2[[#This Row],[Stoploss optie 2 (%)]]*Tabel2[[#This Row],[leverage SLoptie 2]],IF(Analysetool!$I$8&lt;$X91,Analysetool!$I$8*K91,S91*K91))-Tabel2[[#This Row],[fees (%)]]</f>
        <v>0</v>
      </c>
      <c r="AR91" s="180">
        <f>IF(Q91*-1*Analysetool!$J$9&lt;=X91,Q91*-1*Analysetool!$J$9*J91,Q91*J91)-Tabel2[[#This Row],[fees (%)]]</f>
        <v>0</v>
      </c>
      <c r="AS91" s="176">
        <f>$K91*IF(Tabel2[[#This Row],[wick% van entry]]&lt;=Tabel2[[#This Row],[Stoploss optie 2 (%)]],Tabel2[[#This Row],[Stoploss optie 2 (%)]],(IF($M91="SL",IF($T91="",$S91*Analysetool!C$3,$T91*Analysetool!C$3),$M91*Analysetool!C$3)+IF($N91="SL",IF($T91="",$S91*Analysetool!C$4,$T91*Analysetool!C$4),$N91*Analysetool!C$4)+IF($O91="SL",IF($T91="",$S91*Analysetool!C$5,$T91*Analysetool!C$5),$O91*Analysetool!C$5)+IF($P91="SL",IF($T91="",$S91*Analysetool!C$6,$T91*Analysetool!C$6),$P91*Analysetool!C$6)))-Tabel2[[#This Row],[fees (%)]]</f>
        <v>0</v>
      </c>
      <c r="AV91" s="65"/>
      <c r="AW91" s="65"/>
    </row>
    <row r="92" spans="1:49" ht="14.25" customHeight="1" x14ac:dyDescent="0.35">
      <c r="A92" s="55"/>
      <c r="B92" s="56"/>
      <c r="C92" s="56"/>
      <c r="D92" s="56"/>
      <c r="E92" s="56"/>
      <c r="F92" s="57"/>
      <c r="G92" s="67"/>
      <c r="H92" s="67"/>
      <c r="I92" s="67"/>
      <c r="J92" s="58"/>
      <c r="K92" s="58"/>
      <c r="L92" s="59"/>
      <c r="M92" s="61"/>
      <c r="N92" s="63"/>
      <c r="O92" s="63"/>
      <c r="P92" s="59"/>
      <c r="Q92" s="61"/>
      <c r="R92" s="61"/>
      <c r="S92" s="61"/>
      <c r="T92" s="60"/>
      <c r="U92" s="60"/>
      <c r="V92" s="62"/>
      <c r="W92" s="62"/>
      <c r="X92" s="76"/>
      <c r="Y92" s="61"/>
      <c r="Z92" s="61">
        <f>Tabel1[[#This Row],[prijs voorbij entry (%)]]-Tabel1[[#This Row],[Fictieve Stoploss (%)]]</f>
        <v>0</v>
      </c>
      <c r="AA92" s="94"/>
      <c r="AB92" s="61"/>
      <c r="AC92" s="61"/>
      <c r="AD92" s="61"/>
      <c r="AE92" s="61"/>
      <c r="AF92" s="95"/>
      <c r="AG92" s="152">
        <f>Tabel1[[#This Row],[eindtijd]]-Tabel1[[#This Row],[starttijd]]</f>
        <v>0</v>
      </c>
      <c r="AH92" s="158"/>
      <c r="AI92" s="59"/>
      <c r="AJ92" s="171">
        <f>$J92*(IF($M92="SL",IF($T92="",$Q92*Analysetool!B$3,$T92*Analysetool!B$3),$M92*Analysetool!B$3)+IF($N92="SL",IF($T92="",$Q92*Analysetool!B$4,$T92*Analysetool!B$4),$N92*Analysetool!B$4)+IF($O92="SL",IF($T92="",$Q92*Analysetool!B$5,$T92*Analysetool!B$5),$O92*Analysetool!B$5)+IF($P92="SL",IF($T92="",$Q92*Analysetool!B$6,$T92*Analysetool!B$6),$P92*Analysetool!B$6))-Tabel2[[#This Row],[fees (%)]]</f>
        <v>0</v>
      </c>
      <c r="AK92" s="172">
        <f>$J92*(IF($M92="SL",IF($U92="",$Q92*Analysetool!C$3,$U92*Analysetool!C$3),$M92*Analysetool!C$3)+IF($N92="SL",IF($U92="",$Q92*Analysetool!C$4,$U92*Analysetool!C$4),$N92*Analysetool!C$4)+IF($O92="SL",IF($U92="",$Q92*Analysetool!C$5,$U92*Analysetool!C$5),$O92*Analysetool!C$5)+IF($P92="SL",IF($U92="",$Q92*Analysetool!C$6,$U92*Analysetool!C$6),$P92*Analysetool!C$6))-Tabel2[[#This Row],[fees (%)]]</f>
        <v>0</v>
      </c>
      <c r="AL92" s="177">
        <f>$J92*(IF($M92="SL",IF($V92="",$Q92*Analysetool!D$3,$V92*Analysetool!D$3),$M92*Analysetool!D$3)+IF($N92="SL",IF($V92="",$Q92*Analysetool!D$4,$V92*Analysetool!D$4),$N92*Analysetool!D$4)+IF($O92="SL",IF($V92="",$Q92*Analysetool!D$5,$V92*Analysetool!D$5),$O92*Analysetool!D$5)+IF($P92="SL",IF($V92="",$Q92*Analysetool!D$6,$V92*Analysetool!D$6),$P92*Analysetool!D$6))-Tabel2[[#This Row],[fees (%)]]</f>
        <v>0</v>
      </c>
      <c r="AM92" s="177">
        <f>$J92*(IF($M92="SL",IF($W92="",$Q92*Analysetool!E$3,$W92*Analysetool!E$3),$M92*Analysetool!E$3)+IF($N92="SL",IF($W92="",$Q92*Analysetool!E$4,$W92*Analysetool!E$4),$N92*Analysetool!E$4)+IF($O92="SL",IF($W92="",$Q92*Analysetool!E$5,$W92*Analysetool!E$5),$O92*Analysetool!E$5)+IF($P92="SL",IF($W92="",$Q92*Analysetool!E$6,$W92*Analysetool!E$6),$P92*Analysetool!E$6))-Tabel2[[#This Row],[fees (%)]]</f>
        <v>0</v>
      </c>
      <c r="AN92" s="178">
        <f>$J92*(IF($M92="SL",IF($T92="",$Q92*Analysetool!F$3,$T92*Analysetool!F$3),$M92*Analysetool!F$3)+IF($N92="SL",IF($T92="",$Q92*Analysetool!F$4,$T92*Analysetool!F$4),$N92*Analysetool!F$4)+IF($O92="SL",IF($T92="",$Q92*Analysetool!F$5,$T92*Analysetool!F$5),$O92*Analysetool!F$5)+IF($P92="SL",IF($T92="",$Q92*Analysetool!F$6,$T92*Analysetool!F$6),$P92*Analysetool!F$6))-Tabel2[[#This Row],[fees (%)]]</f>
        <v>0</v>
      </c>
      <c r="AO92" s="178">
        <f>$J92*(IF($M92="SL",IF($T92="",$Q92*Analysetool!G$3,$T92*Analysetool!G$3),$M92*Analysetool!G$3)+IF($N92="SL",IF($T92="",$Q92*Analysetool!G$4,$T92*Analysetool!G$4),$N92*Analysetool!G$4)+IF($O92="SL",IF($T92="",$Q92*Analysetool!G$5,$T92*Analysetool!G$5),$O92*Analysetool!G$5)+IF($P92="SL",IF($T92="",$Q92*Analysetool!G$6,$T92*Analysetool!G$6),$P92*Analysetool!G$6))-Tabel2[[#This Row],[fees (%)]]</f>
        <v>0</v>
      </c>
      <c r="AP92" s="179">
        <f>IF(Analysetool!$H$8&lt;=$X92,Analysetool!$H$8*J92,Q92*J92)-Tabel2[[#This Row],[fees (%)]]</f>
        <v>0</v>
      </c>
      <c r="AQ92" s="174">
        <f>IF(Tabel2[[#This Row],[wick% van entry]]&lt;=Tabel2[[#This Row],[Stoploss optie 2 (%)]],Tabel2[[#This Row],[Stoploss optie 2 (%)]]*Tabel2[[#This Row],[leverage SLoptie 2]],IF(Analysetool!$I$8&lt;$X92,Analysetool!$I$8*K92,S92*K92))-Tabel2[[#This Row],[fees (%)]]</f>
        <v>0</v>
      </c>
      <c r="AR92" s="180">
        <f>IF(Q92*-1*Analysetool!$J$9&lt;=X92,Q92*-1*Analysetool!$J$9*J92,Q92*J92)-Tabel2[[#This Row],[fees (%)]]</f>
        <v>0</v>
      </c>
      <c r="AS92" s="176">
        <f>$K92*IF(Tabel2[[#This Row],[wick% van entry]]&lt;=Tabel2[[#This Row],[Stoploss optie 2 (%)]],Tabel2[[#This Row],[Stoploss optie 2 (%)]],(IF($M92="SL",IF($T92="",$S92*Analysetool!C$3,$T92*Analysetool!C$3),$M92*Analysetool!C$3)+IF($N92="SL",IF($T92="",$S92*Analysetool!C$4,$T92*Analysetool!C$4),$N92*Analysetool!C$4)+IF($O92="SL",IF($T92="",$S92*Analysetool!C$5,$T92*Analysetool!C$5),$O92*Analysetool!C$5)+IF($P92="SL",IF($T92="",$S92*Analysetool!C$6,$T92*Analysetool!C$6),$P92*Analysetool!C$6)))-Tabel2[[#This Row],[fees (%)]]</f>
        <v>0</v>
      </c>
      <c r="AV92" s="65"/>
      <c r="AW92" s="65"/>
    </row>
    <row r="93" spans="1:49" ht="14.25" customHeight="1" x14ac:dyDescent="0.35">
      <c r="A93" s="55"/>
      <c r="B93" s="56"/>
      <c r="C93" s="56"/>
      <c r="D93" s="56"/>
      <c r="E93" s="56"/>
      <c r="F93" s="57"/>
      <c r="G93" s="67"/>
      <c r="H93" s="67"/>
      <c r="I93" s="67"/>
      <c r="J93" s="58"/>
      <c r="K93" s="58"/>
      <c r="L93" s="59"/>
      <c r="M93" s="61"/>
      <c r="N93" s="63"/>
      <c r="O93" s="63"/>
      <c r="P93" s="59"/>
      <c r="Q93" s="61"/>
      <c r="R93" s="61"/>
      <c r="S93" s="61"/>
      <c r="T93" s="60"/>
      <c r="U93" s="60"/>
      <c r="V93" s="62"/>
      <c r="W93" s="62"/>
      <c r="X93" s="76"/>
      <c r="Y93" s="61"/>
      <c r="Z93" s="61">
        <f>Tabel1[[#This Row],[prijs voorbij entry (%)]]-Tabel1[[#This Row],[Fictieve Stoploss (%)]]</f>
        <v>0</v>
      </c>
      <c r="AA93" s="94"/>
      <c r="AB93" s="61"/>
      <c r="AC93" s="61"/>
      <c r="AD93" s="61"/>
      <c r="AE93" s="61"/>
      <c r="AF93" s="95"/>
      <c r="AG93" s="152">
        <f>Tabel1[[#This Row],[eindtijd]]-Tabel1[[#This Row],[starttijd]]</f>
        <v>0</v>
      </c>
      <c r="AH93" s="158"/>
      <c r="AI93" s="59"/>
      <c r="AJ93" s="171">
        <f>$J93*(IF($M93="SL",IF($T93="",$Q93*Analysetool!B$3,$T93*Analysetool!B$3),$M93*Analysetool!B$3)+IF($N93="SL",IF($T93="",$Q93*Analysetool!B$4,$T93*Analysetool!B$4),$N93*Analysetool!B$4)+IF($O93="SL",IF($T93="",$Q93*Analysetool!B$5,$T93*Analysetool!B$5),$O93*Analysetool!B$5)+IF($P93="SL",IF($T93="",$Q93*Analysetool!B$6,$T93*Analysetool!B$6),$P93*Analysetool!B$6))-Tabel2[[#This Row],[fees (%)]]</f>
        <v>0</v>
      </c>
      <c r="AK93" s="172">
        <f>$J93*(IF($M93="SL",IF($U93="",$Q93*Analysetool!C$3,$U93*Analysetool!C$3),$M93*Analysetool!C$3)+IF($N93="SL",IF($U93="",$Q93*Analysetool!C$4,$U93*Analysetool!C$4),$N93*Analysetool!C$4)+IF($O93="SL",IF($U93="",$Q93*Analysetool!C$5,$U93*Analysetool!C$5),$O93*Analysetool!C$5)+IF($P93="SL",IF($U93="",$Q93*Analysetool!C$6,$U93*Analysetool!C$6),$P93*Analysetool!C$6))-Tabel2[[#This Row],[fees (%)]]</f>
        <v>0</v>
      </c>
      <c r="AL93" s="177">
        <f>$J93*(IF($M93="SL",IF($V93="",$Q93*Analysetool!D$3,$V93*Analysetool!D$3),$M93*Analysetool!D$3)+IF($N93="SL",IF($V93="",$Q93*Analysetool!D$4,$V93*Analysetool!D$4),$N93*Analysetool!D$4)+IF($O93="SL",IF($V93="",$Q93*Analysetool!D$5,$V93*Analysetool!D$5),$O93*Analysetool!D$5)+IF($P93="SL",IF($V93="",$Q93*Analysetool!D$6,$V93*Analysetool!D$6),$P93*Analysetool!D$6))-Tabel2[[#This Row],[fees (%)]]</f>
        <v>0</v>
      </c>
      <c r="AM93" s="177">
        <f>$J93*(IF($M93="SL",IF($W93="",$Q93*Analysetool!E$3,$W93*Analysetool!E$3),$M93*Analysetool!E$3)+IF($N93="SL",IF($W93="",$Q93*Analysetool!E$4,$W93*Analysetool!E$4),$N93*Analysetool!E$4)+IF($O93="SL",IF($W93="",$Q93*Analysetool!E$5,$W93*Analysetool!E$5),$O93*Analysetool!E$5)+IF($P93="SL",IF($W93="",$Q93*Analysetool!E$6,$W93*Analysetool!E$6),$P93*Analysetool!E$6))-Tabel2[[#This Row],[fees (%)]]</f>
        <v>0</v>
      </c>
      <c r="AN93" s="178">
        <f>$J93*(IF($M93="SL",IF($T93="",$Q93*Analysetool!F$3,$T93*Analysetool!F$3),$M93*Analysetool!F$3)+IF($N93="SL",IF($T93="",$Q93*Analysetool!F$4,$T93*Analysetool!F$4),$N93*Analysetool!F$4)+IF($O93="SL",IF($T93="",$Q93*Analysetool!F$5,$T93*Analysetool!F$5),$O93*Analysetool!F$5)+IF($P93="SL",IF($T93="",$Q93*Analysetool!F$6,$T93*Analysetool!F$6),$P93*Analysetool!F$6))-Tabel2[[#This Row],[fees (%)]]</f>
        <v>0</v>
      </c>
      <c r="AO93" s="178">
        <f>$J93*(IF($M93="SL",IF($T93="",$Q93*Analysetool!G$3,$T93*Analysetool!G$3),$M93*Analysetool!G$3)+IF($N93="SL",IF($T93="",$Q93*Analysetool!G$4,$T93*Analysetool!G$4),$N93*Analysetool!G$4)+IF($O93="SL",IF($T93="",$Q93*Analysetool!G$5,$T93*Analysetool!G$5),$O93*Analysetool!G$5)+IF($P93="SL",IF($T93="",$Q93*Analysetool!G$6,$T93*Analysetool!G$6),$P93*Analysetool!G$6))-Tabel2[[#This Row],[fees (%)]]</f>
        <v>0</v>
      </c>
      <c r="AP93" s="179">
        <f>IF(Analysetool!$H$8&lt;=$X93,Analysetool!$H$8*J93,Q93*J93)-Tabel2[[#This Row],[fees (%)]]</f>
        <v>0</v>
      </c>
      <c r="AQ93" s="174">
        <f>IF(Tabel2[[#This Row],[wick% van entry]]&lt;=Tabel2[[#This Row],[Stoploss optie 2 (%)]],Tabel2[[#This Row],[Stoploss optie 2 (%)]]*Tabel2[[#This Row],[leverage SLoptie 2]],IF(Analysetool!$I$8&lt;$X93,Analysetool!$I$8*K93,S93*K93))-Tabel2[[#This Row],[fees (%)]]</f>
        <v>0</v>
      </c>
      <c r="AR93" s="180">
        <f>IF(Q93*-1*Analysetool!$J$9&lt;=X93,Q93*-1*Analysetool!$J$9*J93,Q93*J93)-Tabel2[[#This Row],[fees (%)]]</f>
        <v>0</v>
      </c>
      <c r="AS93" s="176">
        <f>$K93*IF(Tabel2[[#This Row],[wick% van entry]]&lt;=Tabel2[[#This Row],[Stoploss optie 2 (%)]],Tabel2[[#This Row],[Stoploss optie 2 (%)]],(IF($M93="SL",IF($T93="",$S93*Analysetool!C$3,$T93*Analysetool!C$3),$M93*Analysetool!C$3)+IF($N93="SL",IF($T93="",$S93*Analysetool!C$4,$T93*Analysetool!C$4),$N93*Analysetool!C$4)+IF($O93="SL",IF($T93="",$S93*Analysetool!C$5,$T93*Analysetool!C$5),$O93*Analysetool!C$5)+IF($P93="SL",IF($T93="",$S93*Analysetool!C$6,$T93*Analysetool!C$6),$P93*Analysetool!C$6)))-Tabel2[[#This Row],[fees (%)]]</f>
        <v>0</v>
      </c>
      <c r="AV93" s="65"/>
      <c r="AW93" s="65"/>
    </row>
    <row r="94" spans="1:49" ht="14.25" customHeight="1" x14ac:dyDescent="0.35">
      <c r="A94" s="55"/>
      <c r="B94" s="56"/>
      <c r="C94" s="56"/>
      <c r="D94" s="56"/>
      <c r="E94" s="56"/>
      <c r="F94" s="57"/>
      <c r="G94" s="67"/>
      <c r="H94" s="67"/>
      <c r="I94" s="67"/>
      <c r="J94" s="58"/>
      <c r="K94" s="58"/>
      <c r="L94" s="59"/>
      <c r="M94" s="61"/>
      <c r="N94" s="63"/>
      <c r="O94" s="63"/>
      <c r="P94" s="59"/>
      <c r="Q94" s="61"/>
      <c r="R94" s="61"/>
      <c r="S94" s="61"/>
      <c r="T94" s="60"/>
      <c r="U94" s="60"/>
      <c r="V94" s="62"/>
      <c r="W94" s="62"/>
      <c r="X94" s="76"/>
      <c r="Y94" s="61"/>
      <c r="Z94" s="61">
        <f>Tabel1[[#This Row],[prijs voorbij entry (%)]]-Tabel1[[#This Row],[Fictieve Stoploss (%)]]</f>
        <v>0</v>
      </c>
      <c r="AA94" s="94"/>
      <c r="AB94" s="61"/>
      <c r="AC94" s="61"/>
      <c r="AD94" s="61"/>
      <c r="AE94" s="61"/>
      <c r="AF94" s="95"/>
      <c r="AG94" s="152">
        <f>Tabel1[[#This Row],[eindtijd]]-Tabel1[[#This Row],[starttijd]]</f>
        <v>0</v>
      </c>
      <c r="AH94" s="158"/>
      <c r="AI94" s="59"/>
      <c r="AJ94" s="171">
        <f>$J94*(IF($M94="SL",IF($T94="",$Q94*Analysetool!B$3,$T94*Analysetool!B$3),$M94*Analysetool!B$3)+IF($N94="SL",IF($T94="",$Q94*Analysetool!B$4,$T94*Analysetool!B$4),$N94*Analysetool!B$4)+IF($O94="SL",IF($T94="",$Q94*Analysetool!B$5,$T94*Analysetool!B$5),$O94*Analysetool!B$5)+IF($P94="SL",IF($T94="",$Q94*Analysetool!B$6,$T94*Analysetool!B$6),$P94*Analysetool!B$6))-Tabel2[[#This Row],[fees (%)]]</f>
        <v>0</v>
      </c>
      <c r="AK94" s="172">
        <f>$J94*(IF($M94="SL",IF($U94="",$Q94*Analysetool!C$3,$U94*Analysetool!C$3),$M94*Analysetool!C$3)+IF($N94="SL",IF($U94="",$Q94*Analysetool!C$4,$U94*Analysetool!C$4),$N94*Analysetool!C$4)+IF($O94="SL",IF($U94="",$Q94*Analysetool!C$5,$U94*Analysetool!C$5),$O94*Analysetool!C$5)+IF($P94="SL",IF($U94="",$Q94*Analysetool!C$6,$U94*Analysetool!C$6),$P94*Analysetool!C$6))-Tabel2[[#This Row],[fees (%)]]</f>
        <v>0</v>
      </c>
      <c r="AL94" s="177">
        <f>$J94*(IF($M94="SL",IF($V94="",$Q94*Analysetool!D$3,$V94*Analysetool!D$3),$M94*Analysetool!D$3)+IF($N94="SL",IF($V94="",$Q94*Analysetool!D$4,$V94*Analysetool!D$4),$N94*Analysetool!D$4)+IF($O94="SL",IF($V94="",$Q94*Analysetool!D$5,$V94*Analysetool!D$5),$O94*Analysetool!D$5)+IF($P94="SL",IF($V94="",$Q94*Analysetool!D$6,$V94*Analysetool!D$6),$P94*Analysetool!D$6))-Tabel2[[#This Row],[fees (%)]]</f>
        <v>0</v>
      </c>
      <c r="AM94" s="177">
        <f>$J94*(IF($M94="SL",IF($W94="",$Q94*Analysetool!E$3,$W94*Analysetool!E$3),$M94*Analysetool!E$3)+IF($N94="SL",IF($W94="",$Q94*Analysetool!E$4,$W94*Analysetool!E$4),$N94*Analysetool!E$4)+IF($O94="SL",IF($W94="",$Q94*Analysetool!E$5,$W94*Analysetool!E$5),$O94*Analysetool!E$5)+IF($P94="SL",IF($W94="",$Q94*Analysetool!E$6,$W94*Analysetool!E$6),$P94*Analysetool!E$6))-Tabel2[[#This Row],[fees (%)]]</f>
        <v>0</v>
      </c>
      <c r="AN94" s="178">
        <f>$J94*(IF($M94="SL",IF($T94="",$Q94*Analysetool!F$3,$T94*Analysetool!F$3),$M94*Analysetool!F$3)+IF($N94="SL",IF($T94="",$Q94*Analysetool!F$4,$T94*Analysetool!F$4),$N94*Analysetool!F$4)+IF($O94="SL",IF($T94="",$Q94*Analysetool!F$5,$T94*Analysetool!F$5),$O94*Analysetool!F$5)+IF($P94="SL",IF($T94="",$Q94*Analysetool!F$6,$T94*Analysetool!F$6),$P94*Analysetool!F$6))-Tabel2[[#This Row],[fees (%)]]</f>
        <v>0</v>
      </c>
      <c r="AO94" s="178">
        <f>$J94*(IF($M94="SL",IF($T94="",$Q94*Analysetool!G$3,$T94*Analysetool!G$3),$M94*Analysetool!G$3)+IF($N94="SL",IF($T94="",$Q94*Analysetool!G$4,$T94*Analysetool!G$4),$N94*Analysetool!G$4)+IF($O94="SL",IF($T94="",$Q94*Analysetool!G$5,$T94*Analysetool!G$5),$O94*Analysetool!G$5)+IF($P94="SL",IF($T94="",$Q94*Analysetool!G$6,$T94*Analysetool!G$6),$P94*Analysetool!G$6))-Tabel2[[#This Row],[fees (%)]]</f>
        <v>0</v>
      </c>
      <c r="AP94" s="179">
        <f>IF(Analysetool!$H$8&lt;=$X94,Analysetool!$H$8*J94,Q94*J94)-Tabel2[[#This Row],[fees (%)]]</f>
        <v>0</v>
      </c>
      <c r="AQ94" s="174">
        <f>IF(Tabel2[[#This Row],[wick% van entry]]&lt;=Tabel2[[#This Row],[Stoploss optie 2 (%)]],Tabel2[[#This Row],[Stoploss optie 2 (%)]]*Tabel2[[#This Row],[leverage SLoptie 2]],IF(Analysetool!$I$8&lt;$X94,Analysetool!$I$8*K94,S94*K94))-Tabel2[[#This Row],[fees (%)]]</f>
        <v>0</v>
      </c>
      <c r="AR94" s="180">
        <f>IF(Q94*-1*Analysetool!$J$9&lt;=X94,Q94*-1*Analysetool!$J$9*J94,Q94*J94)-Tabel2[[#This Row],[fees (%)]]</f>
        <v>0</v>
      </c>
      <c r="AS94" s="176">
        <f>$K94*IF(Tabel2[[#This Row],[wick% van entry]]&lt;=Tabel2[[#This Row],[Stoploss optie 2 (%)]],Tabel2[[#This Row],[Stoploss optie 2 (%)]],(IF($M94="SL",IF($T94="",$S94*Analysetool!C$3,$T94*Analysetool!C$3),$M94*Analysetool!C$3)+IF($N94="SL",IF($T94="",$S94*Analysetool!C$4,$T94*Analysetool!C$4),$N94*Analysetool!C$4)+IF($O94="SL",IF($T94="",$S94*Analysetool!C$5,$T94*Analysetool!C$5),$O94*Analysetool!C$5)+IF($P94="SL",IF($T94="",$S94*Analysetool!C$6,$T94*Analysetool!C$6),$P94*Analysetool!C$6)))-Tabel2[[#This Row],[fees (%)]]</f>
        <v>0</v>
      </c>
      <c r="AV94" s="65"/>
      <c r="AW94" s="65"/>
    </row>
    <row r="95" spans="1:49" ht="14.25" customHeight="1" x14ac:dyDescent="0.35">
      <c r="A95" s="55"/>
      <c r="B95" s="56"/>
      <c r="C95" s="56"/>
      <c r="D95" s="56"/>
      <c r="E95" s="56"/>
      <c r="F95" s="57"/>
      <c r="G95" s="67"/>
      <c r="H95" s="67"/>
      <c r="I95" s="67"/>
      <c r="J95" s="58"/>
      <c r="K95" s="58"/>
      <c r="L95" s="59"/>
      <c r="M95" s="61"/>
      <c r="N95" s="63"/>
      <c r="O95" s="63"/>
      <c r="P95" s="59"/>
      <c r="Q95" s="61"/>
      <c r="R95" s="61"/>
      <c r="S95" s="61"/>
      <c r="T95" s="60"/>
      <c r="U95" s="60"/>
      <c r="V95" s="62"/>
      <c r="W95" s="62"/>
      <c r="X95" s="76"/>
      <c r="Y95" s="61"/>
      <c r="Z95" s="61">
        <f>Tabel1[[#This Row],[prijs voorbij entry (%)]]-Tabel1[[#This Row],[Fictieve Stoploss (%)]]</f>
        <v>0</v>
      </c>
      <c r="AA95" s="94"/>
      <c r="AB95" s="61"/>
      <c r="AC95" s="61"/>
      <c r="AD95" s="61"/>
      <c r="AE95" s="61"/>
      <c r="AF95" s="95"/>
      <c r="AG95" s="152">
        <f>Tabel1[[#This Row],[eindtijd]]-Tabel1[[#This Row],[starttijd]]</f>
        <v>0</v>
      </c>
      <c r="AH95" s="158"/>
      <c r="AI95" s="59"/>
      <c r="AJ95" s="171">
        <f>$J95*(IF($M95="SL",IF($T95="",$Q95*Analysetool!B$3,$T95*Analysetool!B$3),$M95*Analysetool!B$3)+IF($N95="SL",IF($T95="",$Q95*Analysetool!B$4,$T95*Analysetool!B$4),$N95*Analysetool!B$4)+IF($O95="SL",IF($T95="",$Q95*Analysetool!B$5,$T95*Analysetool!B$5),$O95*Analysetool!B$5)+IF($P95="SL",IF($T95="",$Q95*Analysetool!B$6,$T95*Analysetool!B$6),$P95*Analysetool!B$6))-Tabel2[[#This Row],[fees (%)]]</f>
        <v>0</v>
      </c>
      <c r="AK95" s="172">
        <f>$J95*(IF($M95="SL",IF($U95="",$Q95*Analysetool!C$3,$U95*Analysetool!C$3),$M95*Analysetool!C$3)+IF($N95="SL",IF($U95="",$Q95*Analysetool!C$4,$U95*Analysetool!C$4),$N95*Analysetool!C$4)+IF($O95="SL",IF($U95="",$Q95*Analysetool!C$5,$U95*Analysetool!C$5),$O95*Analysetool!C$5)+IF($P95="SL",IF($U95="",$Q95*Analysetool!C$6,$U95*Analysetool!C$6),$P95*Analysetool!C$6))-Tabel2[[#This Row],[fees (%)]]</f>
        <v>0</v>
      </c>
      <c r="AL95" s="177">
        <f>$J95*(IF($M95="SL",IF($V95="",$Q95*Analysetool!D$3,$V95*Analysetool!D$3),$M95*Analysetool!D$3)+IF($N95="SL",IF($V95="",$Q95*Analysetool!D$4,$V95*Analysetool!D$4),$N95*Analysetool!D$4)+IF($O95="SL",IF($V95="",$Q95*Analysetool!D$5,$V95*Analysetool!D$5),$O95*Analysetool!D$5)+IF($P95="SL",IF($V95="",$Q95*Analysetool!D$6,$V95*Analysetool!D$6),$P95*Analysetool!D$6))-Tabel2[[#This Row],[fees (%)]]</f>
        <v>0</v>
      </c>
      <c r="AM95" s="177">
        <f>$J95*(IF($M95="SL",IF($W95="",$Q95*Analysetool!E$3,$W95*Analysetool!E$3),$M95*Analysetool!E$3)+IF($N95="SL",IF($W95="",$Q95*Analysetool!E$4,$W95*Analysetool!E$4),$N95*Analysetool!E$4)+IF($O95="SL",IF($W95="",$Q95*Analysetool!E$5,$W95*Analysetool!E$5),$O95*Analysetool!E$5)+IF($P95="SL",IF($W95="",$Q95*Analysetool!E$6,$W95*Analysetool!E$6),$P95*Analysetool!E$6))-Tabel2[[#This Row],[fees (%)]]</f>
        <v>0</v>
      </c>
      <c r="AN95" s="178">
        <f>$J95*(IF($M95="SL",IF($T95="",$Q95*Analysetool!F$3,$T95*Analysetool!F$3),$M95*Analysetool!F$3)+IF($N95="SL",IF($T95="",$Q95*Analysetool!F$4,$T95*Analysetool!F$4),$N95*Analysetool!F$4)+IF($O95="SL",IF($T95="",$Q95*Analysetool!F$5,$T95*Analysetool!F$5),$O95*Analysetool!F$5)+IF($P95="SL",IF($T95="",$Q95*Analysetool!F$6,$T95*Analysetool!F$6),$P95*Analysetool!F$6))-Tabel2[[#This Row],[fees (%)]]</f>
        <v>0</v>
      </c>
      <c r="AO95" s="178">
        <f>$J95*(IF($M95="SL",IF($T95="",$Q95*Analysetool!G$3,$T95*Analysetool!G$3),$M95*Analysetool!G$3)+IF($N95="SL",IF($T95="",$Q95*Analysetool!G$4,$T95*Analysetool!G$4),$N95*Analysetool!G$4)+IF($O95="SL",IF($T95="",$Q95*Analysetool!G$5,$T95*Analysetool!G$5),$O95*Analysetool!G$5)+IF($P95="SL",IF($T95="",$Q95*Analysetool!G$6,$T95*Analysetool!G$6),$P95*Analysetool!G$6))-Tabel2[[#This Row],[fees (%)]]</f>
        <v>0</v>
      </c>
      <c r="AP95" s="179">
        <f>IF(Analysetool!$H$8&lt;=$X95,Analysetool!$H$8*J95,Q95*J95)-Tabel2[[#This Row],[fees (%)]]</f>
        <v>0</v>
      </c>
      <c r="AQ95" s="174">
        <f>IF(Tabel2[[#This Row],[wick% van entry]]&lt;=Tabel2[[#This Row],[Stoploss optie 2 (%)]],Tabel2[[#This Row],[Stoploss optie 2 (%)]]*Tabel2[[#This Row],[leverage SLoptie 2]],IF(Analysetool!$I$8&lt;$X95,Analysetool!$I$8*K95,S95*K95))-Tabel2[[#This Row],[fees (%)]]</f>
        <v>0</v>
      </c>
      <c r="AR95" s="180">
        <f>IF(Q95*-1*Analysetool!$J$9&lt;=X95,Q95*-1*Analysetool!$J$9*J95,Q95*J95)-Tabel2[[#This Row],[fees (%)]]</f>
        <v>0</v>
      </c>
      <c r="AS95" s="176">
        <f>$K95*IF(Tabel2[[#This Row],[wick% van entry]]&lt;=Tabel2[[#This Row],[Stoploss optie 2 (%)]],Tabel2[[#This Row],[Stoploss optie 2 (%)]],(IF($M95="SL",IF($T95="",$S95*Analysetool!C$3,$T95*Analysetool!C$3),$M95*Analysetool!C$3)+IF($N95="SL",IF($T95="",$S95*Analysetool!C$4,$T95*Analysetool!C$4),$N95*Analysetool!C$4)+IF($O95="SL",IF($T95="",$S95*Analysetool!C$5,$T95*Analysetool!C$5),$O95*Analysetool!C$5)+IF($P95="SL",IF($T95="",$S95*Analysetool!C$6,$T95*Analysetool!C$6),$P95*Analysetool!C$6)))-Tabel2[[#This Row],[fees (%)]]</f>
        <v>0</v>
      </c>
      <c r="AV95" s="65"/>
      <c r="AW95" s="65"/>
    </row>
    <row r="96" spans="1:49" ht="14.25" customHeight="1" x14ac:dyDescent="0.35">
      <c r="A96" s="55"/>
      <c r="B96" s="56"/>
      <c r="C96" s="56"/>
      <c r="D96" s="56"/>
      <c r="E96" s="56"/>
      <c r="F96" s="57"/>
      <c r="G96" s="67"/>
      <c r="H96" s="67"/>
      <c r="I96" s="67"/>
      <c r="J96" s="58"/>
      <c r="K96" s="58"/>
      <c r="L96" s="59"/>
      <c r="M96" s="61"/>
      <c r="N96" s="63"/>
      <c r="O96" s="63"/>
      <c r="P96" s="59"/>
      <c r="Q96" s="61"/>
      <c r="R96" s="61"/>
      <c r="S96" s="61"/>
      <c r="T96" s="60"/>
      <c r="U96" s="60"/>
      <c r="V96" s="62"/>
      <c r="W96" s="62"/>
      <c r="X96" s="76"/>
      <c r="Y96" s="61"/>
      <c r="Z96" s="61">
        <f>Tabel1[[#This Row],[prijs voorbij entry (%)]]-Tabel1[[#This Row],[Fictieve Stoploss (%)]]</f>
        <v>0</v>
      </c>
      <c r="AA96" s="94"/>
      <c r="AB96" s="61"/>
      <c r="AC96" s="61"/>
      <c r="AD96" s="61"/>
      <c r="AE96" s="61"/>
      <c r="AF96" s="95"/>
      <c r="AG96" s="152">
        <f>Tabel1[[#This Row],[eindtijd]]-Tabel1[[#This Row],[starttijd]]</f>
        <v>0</v>
      </c>
      <c r="AH96" s="158"/>
      <c r="AI96" s="59"/>
      <c r="AJ96" s="171">
        <f>$J96*(IF($M96="SL",IF($T96="",$Q96*Analysetool!B$3,$T96*Analysetool!B$3),$M96*Analysetool!B$3)+IF($N96="SL",IF($T96="",$Q96*Analysetool!B$4,$T96*Analysetool!B$4),$N96*Analysetool!B$4)+IF($O96="SL",IF($T96="",$Q96*Analysetool!B$5,$T96*Analysetool!B$5),$O96*Analysetool!B$5)+IF($P96="SL",IF($T96="",$Q96*Analysetool!B$6,$T96*Analysetool!B$6),$P96*Analysetool!B$6))-Tabel2[[#This Row],[fees (%)]]</f>
        <v>0</v>
      </c>
      <c r="AK96" s="172">
        <f>$J96*(IF($M96="SL",IF($U96="",$Q96*Analysetool!C$3,$U96*Analysetool!C$3),$M96*Analysetool!C$3)+IF($N96="SL",IF($U96="",$Q96*Analysetool!C$4,$U96*Analysetool!C$4),$N96*Analysetool!C$4)+IF($O96="SL",IF($U96="",$Q96*Analysetool!C$5,$U96*Analysetool!C$5),$O96*Analysetool!C$5)+IF($P96="SL",IF($U96="",$Q96*Analysetool!C$6,$U96*Analysetool!C$6),$P96*Analysetool!C$6))-Tabel2[[#This Row],[fees (%)]]</f>
        <v>0</v>
      </c>
      <c r="AL96" s="177">
        <f>$J96*(IF($M96="SL",IF($V96="",$Q96*Analysetool!D$3,$V96*Analysetool!D$3),$M96*Analysetool!D$3)+IF($N96="SL",IF($V96="",$Q96*Analysetool!D$4,$V96*Analysetool!D$4),$N96*Analysetool!D$4)+IF($O96="SL",IF($V96="",$Q96*Analysetool!D$5,$V96*Analysetool!D$5),$O96*Analysetool!D$5)+IF($P96="SL",IF($V96="",$Q96*Analysetool!D$6,$V96*Analysetool!D$6),$P96*Analysetool!D$6))-Tabel2[[#This Row],[fees (%)]]</f>
        <v>0</v>
      </c>
      <c r="AM96" s="177">
        <f>$J96*(IF($M96="SL",IF($W96="",$Q96*Analysetool!E$3,$W96*Analysetool!E$3),$M96*Analysetool!E$3)+IF($N96="SL",IF($W96="",$Q96*Analysetool!E$4,$W96*Analysetool!E$4),$N96*Analysetool!E$4)+IF($O96="SL",IF($W96="",$Q96*Analysetool!E$5,$W96*Analysetool!E$5),$O96*Analysetool!E$5)+IF($P96="SL",IF($W96="",$Q96*Analysetool!E$6,$W96*Analysetool!E$6),$P96*Analysetool!E$6))-Tabel2[[#This Row],[fees (%)]]</f>
        <v>0</v>
      </c>
      <c r="AN96" s="178">
        <f>$J96*(IF($M96="SL",IF($T96="",$Q96*Analysetool!F$3,$T96*Analysetool!F$3),$M96*Analysetool!F$3)+IF($N96="SL",IF($T96="",$Q96*Analysetool!F$4,$T96*Analysetool!F$4),$N96*Analysetool!F$4)+IF($O96="SL",IF($T96="",$Q96*Analysetool!F$5,$T96*Analysetool!F$5),$O96*Analysetool!F$5)+IF($P96="SL",IF($T96="",$Q96*Analysetool!F$6,$T96*Analysetool!F$6),$P96*Analysetool!F$6))-Tabel2[[#This Row],[fees (%)]]</f>
        <v>0</v>
      </c>
      <c r="AO96" s="178">
        <f>$J96*(IF($M96="SL",IF($T96="",$Q96*Analysetool!G$3,$T96*Analysetool!G$3),$M96*Analysetool!G$3)+IF($N96="SL",IF($T96="",$Q96*Analysetool!G$4,$T96*Analysetool!G$4),$N96*Analysetool!G$4)+IF($O96="SL",IF($T96="",$Q96*Analysetool!G$5,$T96*Analysetool!G$5),$O96*Analysetool!G$5)+IF($P96="SL",IF($T96="",$Q96*Analysetool!G$6,$T96*Analysetool!G$6),$P96*Analysetool!G$6))-Tabel2[[#This Row],[fees (%)]]</f>
        <v>0</v>
      </c>
      <c r="AP96" s="179">
        <f>IF(Analysetool!$H$8&lt;=$X96,Analysetool!$H$8*J96,Q96*J96)-Tabel2[[#This Row],[fees (%)]]</f>
        <v>0</v>
      </c>
      <c r="AQ96" s="174">
        <f>IF(Tabel2[[#This Row],[wick% van entry]]&lt;=Tabel2[[#This Row],[Stoploss optie 2 (%)]],Tabel2[[#This Row],[Stoploss optie 2 (%)]]*Tabel2[[#This Row],[leverage SLoptie 2]],IF(Analysetool!$I$8&lt;$X96,Analysetool!$I$8*K96,S96*K96))-Tabel2[[#This Row],[fees (%)]]</f>
        <v>0</v>
      </c>
      <c r="AR96" s="180">
        <f>IF(Q96*-1*Analysetool!$J$9&lt;=X96,Q96*-1*Analysetool!$J$9*J96,Q96*J96)-Tabel2[[#This Row],[fees (%)]]</f>
        <v>0</v>
      </c>
      <c r="AS96" s="176">
        <f>$K96*IF(Tabel2[[#This Row],[wick% van entry]]&lt;=Tabel2[[#This Row],[Stoploss optie 2 (%)]],Tabel2[[#This Row],[Stoploss optie 2 (%)]],(IF($M96="SL",IF($T96="",$S96*Analysetool!C$3,$T96*Analysetool!C$3),$M96*Analysetool!C$3)+IF($N96="SL",IF($T96="",$S96*Analysetool!C$4,$T96*Analysetool!C$4),$N96*Analysetool!C$4)+IF($O96="SL",IF($T96="",$S96*Analysetool!C$5,$T96*Analysetool!C$5),$O96*Analysetool!C$5)+IF($P96="SL",IF($T96="",$S96*Analysetool!C$6,$T96*Analysetool!C$6),$P96*Analysetool!C$6)))-Tabel2[[#This Row],[fees (%)]]</f>
        <v>0</v>
      </c>
      <c r="AV96" s="65"/>
      <c r="AW96" s="65"/>
    </row>
    <row r="97" spans="1:49" ht="14.25" customHeight="1" x14ac:dyDescent="0.35">
      <c r="A97" s="55"/>
      <c r="B97" s="56"/>
      <c r="C97" s="56"/>
      <c r="D97" s="56"/>
      <c r="E97" s="56"/>
      <c r="F97" s="57"/>
      <c r="G97" s="67"/>
      <c r="H97" s="67"/>
      <c r="I97" s="67"/>
      <c r="J97" s="58"/>
      <c r="K97" s="58"/>
      <c r="L97" s="59"/>
      <c r="M97" s="61"/>
      <c r="N97" s="63"/>
      <c r="O97" s="63"/>
      <c r="P97" s="59"/>
      <c r="Q97" s="61"/>
      <c r="R97" s="61"/>
      <c r="S97" s="61"/>
      <c r="T97" s="60"/>
      <c r="U97" s="60"/>
      <c r="V97" s="62"/>
      <c r="W97" s="62"/>
      <c r="X97" s="76"/>
      <c r="Y97" s="61"/>
      <c r="Z97" s="61">
        <f>Tabel1[[#This Row],[prijs voorbij entry (%)]]-Tabel1[[#This Row],[Fictieve Stoploss (%)]]</f>
        <v>0</v>
      </c>
      <c r="AA97" s="94"/>
      <c r="AB97" s="61"/>
      <c r="AC97" s="61"/>
      <c r="AD97" s="61"/>
      <c r="AE97" s="61"/>
      <c r="AF97" s="95"/>
      <c r="AG97" s="152">
        <f>Tabel1[[#This Row],[eindtijd]]-Tabel1[[#This Row],[starttijd]]</f>
        <v>0</v>
      </c>
      <c r="AH97" s="158"/>
      <c r="AI97" s="59"/>
      <c r="AJ97" s="171">
        <f>$J97*(IF($M97="SL",IF($T97="",$Q97*Analysetool!B$3,$T97*Analysetool!B$3),$M97*Analysetool!B$3)+IF($N97="SL",IF($T97="",$Q97*Analysetool!B$4,$T97*Analysetool!B$4),$N97*Analysetool!B$4)+IF($O97="SL",IF($T97="",$Q97*Analysetool!B$5,$T97*Analysetool!B$5),$O97*Analysetool!B$5)+IF($P97="SL",IF($T97="",$Q97*Analysetool!B$6,$T97*Analysetool!B$6),$P97*Analysetool!B$6))-Tabel2[[#This Row],[fees (%)]]</f>
        <v>0</v>
      </c>
      <c r="AK97" s="172">
        <f>$J97*(IF($M97="SL",IF($U97="",$Q97*Analysetool!C$3,$U97*Analysetool!C$3),$M97*Analysetool!C$3)+IF($N97="SL",IF($U97="",$Q97*Analysetool!C$4,$U97*Analysetool!C$4),$N97*Analysetool!C$4)+IF($O97="SL",IF($U97="",$Q97*Analysetool!C$5,$U97*Analysetool!C$5),$O97*Analysetool!C$5)+IF($P97="SL",IF($U97="",$Q97*Analysetool!C$6,$U97*Analysetool!C$6),$P97*Analysetool!C$6))-Tabel2[[#This Row],[fees (%)]]</f>
        <v>0</v>
      </c>
      <c r="AL97" s="177">
        <f>$J97*(IF($M97="SL",IF($V97="",$Q97*Analysetool!D$3,$V97*Analysetool!D$3),$M97*Analysetool!D$3)+IF($N97="SL",IF($V97="",$Q97*Analysetool!D$4,$V97*Analysetool!D$4),$N97*Analysetool!D$4)+IF($O97="SL",IF($V97="",$Q97*Analysetool!D$5,$V97*Analysetool!D$5),$O97*Analysetool!D$5)+IF($P97="SL",IF($V97="",$Q97*Analysetool!D$6,$V97*Analysetool!D$6),$P97*Analysetool!D$6))-Tabel2[[#This Row],[fees (%)]]</f>
        <v>0</v>
      </c>
      <c r="AM97" s="177">
        <f>$J97*(IF($M97="SL",IF($W97="",$Q97*Analysetool!E$3,$W97*Analysetool!E$3),$M97*Analysetool!E$3)+IF($N97="SL",IF($W97="",$Q97*Analysetool!E$4,$W97*Analysetool!E$4),$N97*Analysetool!E$4)+IF($O97="SL",IF($W97="",$Q97*Analysetool!E$5,$W97*Analysetool!E$5),$O97*Analysetool!E$5)+IF($P97="SL",IF($W97="",$Q97*Analysetool!E$6,$W97*Analysetool!E$6),$P97*Analysetool!E$6))-Tabel2[[#This Row],[fees (%)]]</f>
        <v>0</v>
      </c>
      <c r="AN97" s="178">
        <f>$J97*(IF($M97="SL",IF($T97="",$Q97*Analysetool!F$3,$T97*Analysetool!F$3),$M97*Analysetool!F$3)+IF($N97="SL",IF($T97="",$Q97*Analysetool!F$4,$T97*Analysetool!F$4),$N97*Analysetool!F$4)+IF($O97="SL",IF($T97="",$Q97*Analysetool!F$5,$T97*Analysetool!F$5),$O97*Analysetool!F$5)+IF($P97="SL",IF($T97="",$Q97*Analysetool!F$6,$T97*Analysetool!F$6),$P97*Analysetool!F$6))-Tabel2[[#This Row],[fees (%)]]</f>
        <v>0</v>
      </c>
      <c r="AO97" s="178">
        <f>$J97*(IF($M97="SL",IF($T97="",$Q97*Analysetool!G$3,$T97*Analysetool!G$3),$M97*Analysetool!G$3)+IF($N97="SL",IF($T97="",$Q97*Analysetool!G$4,$T97*Analysetool!G$4),$N97*Analysetool!G$4)+IF($O97="SL",IF($T97="",$Q97*Analysetool!G$5,$T97*Analysetool!G$5),$O97*Analysetool!G$5)+IF($P97="SL",IF($T97="",$Q97*Analysetool!G$6,$T97*Analysetool!G$6),$P97*Analysetool!G$6))-Tabel2[[#This Row],[fees (%)]]</f>
        <v>0</v>
      </c>
      <c r="AP97" s="179">
        <f>IF(Analysetool!$H$8&lt;=$X97,Analysetool!$H$8*J97,Q97*J97)-Tabel2[[#This Row],[fees (%)]]</f>
        <v>0</v>
      </c>
      <c r="AQ97" s="174">
        <f>IF(Tabel2[[#This Row],[wick% van entry]]&lt;=Tabel2[[#This Row],[Stoploss optie 2 (%)]],Tabel2[[#This Row],[Stoploss optie 2 (%)]]*Tabel2[[#This Row],[leverage SLoptie 2]],IF(Analysetool!$I$8&lt;$X97,Analysetool!$I$8*K97,S97*K97))-Tabel2[[#This Row],[fees (%)]]</f>
        <v>0</v>
      </c>
      <c r="AR97" s="180">
        <f>IF(Q97*-1*Analysetool!$J$9&lt;=X97,Q97*-1*Analysetool!$J$9*J97,Q97*J97)-Tabel2[[#This Row],[fees (%)]]</f>
        <v>0</v>
      </c>
      <c r="AS97" s="176">
        <f>$K97*IF(Tabel2[[#This Row],[wick% van entry]]&lt;=Tabel2[[#This Row],[Stoploss optie 2 (%)]],Tabel2[[#This Row],[Stoploss optie 2 (%)]],(IF($M97="SL",IF($T97="",$S97*Analysetool!C$3,$T97*Analysetool!C$3),$M97*Analysetool!C$3)+IF($N97="SL",IF($T97="",$S97*Analysetool!C$4,$T97*Analysetool!C$4),$N97*Analysetool!C$4)+IF($O97="SL",IF($T97="",$S97*Analysetool!C$5,$T97*Analysetool!C$5),$O97*Analysetool!C$5)+IF($P97="SL",IF($T97="",$S97*Analysetool!C$6,$T97*Analysetool!C$6),$P97*Analysetool!C$6)))-Tabel2[[#This Row],[fees (%)]]</f>
        <v>0</v>
      </c>
      <c r="AV97" s="65"/>
      <c r="AW97" s="65"/>
    </row>
    <row r="98" spans="1:49" ht="14.25" customHeight="1" x14ac:dyDescent="0.35">
      <c r="A98" s="55"/>
      <c r="B98" s="56"/>
      <c r="C98" s="56"/>
      <c r="D98" s="56"/>
      <c r="E98" s="56"/>
      <c r="F98" s="57"/>
      <c r="G98" s="67"/>
      <c r="H98" s="67"/>
      <c r="I98" s="67"/>
      <c r="J98" s="58"/>
      <c r="K98" s="58"/>
      <c r="L98" s="59"/>
      <c r="M98" s="61"/>
      <c r="N98" s="63"/>
      <c r="O98" s="63"/>
      <c r="P98" s="59"/>
      <c r="Q98" s="61"/>
      <c r="R98" s="61"/>
      <c r="S98" s="61"/>
      <c r="T98" s="60"/>
      <c r="U98" s="60"/>
      <c r="V98" s="62"/>
      <c r="W98" s="62"/>
      <c r="X98" s="76"/>
      <c r="Y98" s="61"/>
      <c r="Z98" s="61">
        <f>Tabel1[[#This Row],[prijs voorbij entry (%)]]-Tabel1[[#This Row],[Fictieve Stoploss (%)]]</f>
        <v>0</v>
      </c>
      <c r="AA98" s="94"/>
      <c r="AB98" s="61"/>
      <c r="AC98" s="61"/>
      <c r="AD98" s="61"/>
      <c r="AE98" s="61"/>
      <c r="AF98" s="95"/>
      <c r="AG98" s="152">
        <f>Tabel1[[#This Row],[eindtijd]]-Tabel1[[#This Row],[starttijd]]</f>
        <v>0</v>
      </c>
      <c r="AH98" s="158"/>
      <c r="AI98" s="59"/>
      <c r="AJ98" s="171">
        <f>$J98*(IF($M98="SL",IF($T98="",$Q98*Analysetool!B$3,$T98*Analysetool!B$3),$M98*Analysetool!B$3)+IF($N98="SL",IF($T98="",$Q98*Analysetool!B$4,$T98*Analysetool!B$4),$N98*Analysetool!B$4)+IF($O98="SL",IF($T98="",$Q98*Analysetool!B$5,$T98*Analysetool!B$5),$O98*Analysetool!B$5)+IF($P98="SL",IF($T98="",$Q98*Analysetool!B$6,$T98*Analysetool!B$6),$P98*Analysetool!B$6))-Tabel2[[#This Row],[fees (%)]]</f>
        <v>0</v>
      </c>
      <c r="AK98" s="172">
        <f>$J98*(IF($M98="SL",IF($U98="",$Q98*Analysetool!C$3,$U98*Analysetool!C$3),$M98*Analysetool!C$3)+IF($N98="SL",IF($U98="",$Q98*Analysetool!C$4,$U98*Analysetool!C$4),$N98*Analysetool!C$4)+IF($O98="SL",IF($U98="",$Q98*Analysetool!C$5,$U98*Analysetool!C$5),$O98*Analysetool!C$5)+IF($P98="SL",IF($U98="",$Q98*Analysetool!C$6,$U98*Analysetool!C$6),$P98*Analysetool!C$6))-Tabel2[[#This Row],[fees (%)]]</f>
        <v>0</v>
      </c>
      <c r="AL98" s="177">
        <f>$J98*(IF($M98="SL",IF($V98="",$Q98*Analysetool!D$3,$V98*Analysetool!D$3),$M98*Analysetool!D$3)+IF($N98="SL",IF($V98="",$Q98*Analysetool!D$4,$V98*Analysetool!D$4),$N98*Analysetool!D$4)+IF($O98="SL",IF($V98="",$Q98*Analysetool!D$5,$V98*Analysetool!D$5),$O98*Analysetool!D$5)+IF($P98="SL",IF($V98="",$Q98*Analysetool!D$6,$V98*Analysetool!D$6),$P98*Analysetool!D$6))-Tabel2[[#This Row],[fees (%)]]</f>
        <v>0</v>
      </c>
      <c r="AM98" s="177">
        <f>$J98*(IF($M98="SL",IF($W98="",$Q98*Analysetool!E$3,$W98*Analysetool!E$3),$M98*Analysetool!E$3)+IF($N98="SL",IF($W98="",$Q98*Analysetool!E$4,$W98*Analysetool!E$4),$N98*Analysetool!E$4)+IF($O98="SL",IF($W98="",$Q98*Analysetool!E$5,$W98*Analysetool!E$5),$O98*Analysetool!E$5)+IF($P98="SL",IF($W98="",$Q98*Analysetool!E$6,$W98*Analysetool!E$6),$P98*Analysetool!E$6))-Tabel2[[#This Row],[fees (%)]]</f>
        <v>0</v>
      </c>
      <c r="AN98" s="178">
        <f>$J98*(IF($M98="SL",IF($T98="",$Q98*Analysetool!F$3,$T98*Analysetool!F$3),$M98*Analysetool!F$3)+IF($N98="SL",IF($T98="",$Q98*Analysetool!F$4,$T98*Analysetool!F$4),$N98*Analysetool!F$4)+IF($O98="SL",IF($T98="",$Q98*Analysetool!F$5,$T98*Analysetool!F$5),$O98*Analysetool!F$5)+IF($P98="SL",IF($T98="",$Q98*Analysetool!F$6,$T98*Analysetool!F$6),$P98*Analysetool!F$6))-Tabel2[[#This Row],[fees (%)]]</f>
        <v>0</v>
      </c>
      <c r="AO98" s="178">
        <f>$J98*(IF($M98="SL",IF($T98="",$Q98*Analysetool!G$3,$T98*Analysetool!G$3),$M98*Analysetool!G$3)+IF($N98="SL",IF($T98="",$Q98*Analysetool!G$4,$T98*Analysetool!G$4),$N98*Analysetool!G$4)+IF($O98="SL",IF($T98="",$Q98*Analysetool!G$5,$T98*Analysetool!G$5),$O98*Analysetool!G$5)+IF($P98="SL",IF($T98="",$Q98*Analysetool!G$6,$T98*Analysetool!G$6),$P98*Analysetool!G$6))-Tabel2[[#This Row],[fees (%)]]</f>
        <v>0</v>
      </c>
      <c r="AP98" s="179">
        <f>IF(Analysetool!$H$8&lt;=$X98,Analysetool!$H$8*J98,Q98*J98)-Tabel2[[#This Row],[fees (%)]]</f>
        <v>0</v>
      </c>
      <c r="AQ98" s="174">
        <f>IF(Tabel2[[#This Row],[wick% van entry]]&lt;=Tabel2[[#This Row],[Stoploss optie 2 (%)]],Tabel2[[#This Row],[Stoploss optie 2 (%)]]*Tabel2[[#This Row],[leverage SLoptie 2]],IF(Analysetool!$I$8&lt;$X98,Analysetool!$I$8*K98,S98*K98))-Tabel2[[#This Row],[fees (%)]]</f>
        <v>0</v>
      </c>
      <c r="AR98" s="180">
        <f>IF(Q98*-1*Analysetool!$J$9&lt;=X98,Q98*-1*Analysetool!$J$9*J98,Q98*J98)-Tabel2[[#This Row],[fees (%)]]</f>
        <v>0</v>
      </c>
      <c r="AS98" s="176">
        <f>$K98*IF(Tabel2[[#This Row],[wick% van entry]]&lt;=Tabel2[[#This Row],[Stoploss optie 2 (%)]],Tabel2[[#This Row],[Stoploss optie 2 (%)]],(IF($M98="SL",IF($T98="",$S98*Analysetool!C$3,$T98*Analysetool!C$3),$M98*Analysetool!C$3)+IF($N98="SL",IF($T98="",$S98*Analysetool!C$4,$T98*Analysetool!C$4),$N98*Analysetool!C$4)+IF($O98="SL",IF($T98="",$S98*Analysetool!C$5,$T98*Analysetool!C$5),$O98*Analysetool!C$5)+IF($P98="SL",IF($T98="",$S98*Analysetool!C$6,$T98*Analysetool!C$6),$P98*Analysetool!C$6)))-Tabel2[[#This Row],[fees (%)]]</f>
        <v>0</v>
      </c>
      <c r="AV98" s="65"/>
      <c r="AW98" s="65"/>
    </row>
    <row r="99" spans="1:49" ht="14.25" customHeight="1" x14ac:dyDescent="0.35">
      <c r="A99" s="55"/>
      <c r="B99" s="56"/>
      <c r="C99" s="56"/>
      <c r="D99" s="56"/>
      <c r="E99" s="56"/>
      <c r="F99" s="57"/>
      <c r="G99" s="67"/>
      <c r="H99" s="67"/>
      <c r="I99" s="67"/>
      <c r="J99" s="58"/>
      <c r="K99" s="58"/>
      <c r="L99" s="59"/>
      <c r="M99" s="61"/>
      <c r="N99" s="63"/>
      <c r="O99" s="63"/>
      <c r="P99" s="59"/>
      <c r="Q99" s="61"/>
      <c r="R99" s="61"/>
      <c r="S99" s="61"/>
      <c r="T99" s="60"/>
      <c r="U99" s="60"/>
      <c r="V99" s="62"/>
      <c r="W99" s="62"/>
      <c r="X99" s="76"/>
      <c r="Y99" s="61"/>
      <c r="Z99" s="61">
        <f>Tabel1[[#This Row],[prijs voorbij entry (%)]]-Tabel1[[#This Row],[Fictieve Stoploss (%)]]</f>
        <v>0</v>
      </c>
      <c r="AA99" s="94"/>
      <c r="AB99" s="61"/>
      <c r="AC99" s="61"/>
      <c r="AD99" s="61"/>
      <c r="AE99" s="61"/>
      <c r="AF99" s="95"/>
      <c r="AG99" s="152">
        <f>Tabel1[[#This Row],[eindtijd]]-Tabel1[[#This Row],[starttijd]]</f>
        <v>0</v>
      </c>
      <c r="AH99" s="158"/>
      <c r="AI99" s="59"/>
      <c r="AJ99" s="171">
        <f>$J99*(IF($M99="SL",IF($T99="",$Q99*Analysetool!B$3,$T99*Analysetool!B$3),$M99*Analysetool!B$3)+IF($N99="SL",IF($T99="",$Q99*Analysetool!B$4,$T99*Analysetool!B$4),$N99*Analysetool!B$4)+IF($O99="SL",IF($T99="",$Q99*Analysetool!B$5,$T99*Analysetool!B$5),$O99*Analysetool!B$5)+IF($P99="SL",IF($T99="",$Q99*Analysetool!B$6,$T99*Analysetool!B$6),$P99*Analysetool!B$6))-Tabel2[[#This Row],[fees (%)]]</f>
        <v>0</v>
      </c>
      <c r="AK99" s="172">
        <f>$J99*(IF($M99="SL",IF($U99="",$Q99*Analysetool!C$3,$U99*Analysetool!C$3),$M99*Analysetool!C$3)+IF($N99="SL",IF($U99="",$Q99*Analysetool!C$4,$U99*Analysetool!C$4),$N99*Analysetool!C$4)+IF($O99="SL",IF($U99="",$Q99*Analysetool!C$5,$U99*Analysetool!C$5),$O99*Analysetool!C$5)+IF($P99="SL",IF($U99="",$Q99*Analysetool!C$6,$U99*Analysetool!C$6),$P99*Analysetool!C$6))-Tabel2[[#This Row],[fees (%)]]</f>
        <v>0</v>
      </c>
      <c r="AL99" s="177">
        <f>$J99*(IF($M99="SL",IF($V99="",$Q99*Analysetool!D$3,$V99*Analysetool!D$3),$M99*Analysetool!D$3)+IF($N99="SL",IF($V99="",$Q99*Analysetool!D$4,$V99*Analysetool!D$4),$N99*Analysetool!D$4)+IF($O99="SL",IF($V99="",$Q99*Analysetool!D$5,$V99*Analysetool!D$5),$O99*Analysetool!D$5)+IF($P99="SL",IF($V99="",$Q99*Analysetool!D$6,$V99*Analysetool!D$6),$P99*Analysetool!D$6))-Tabel2[[#This Row],[fees (%)]]</f>
        <v>0</v>
      </c>
      <c r="AM99" s="177">
        <f>$J99*(IF($M99="SL",IF($W99="",$Q99*Analysetool!E$3,$W99*Analysetool!E$3),$M99*Analysetool!E$3)+IF($N99="SL",IF($W99="",$Q99*Analysetool!E$4,$W99*Analysetool!E$4),$N99*Analysetool!E$4)+IF($O99="SL",IF($W99="",$Q99*Analysetool!E$5,$W99*Analysetool!E$5),$O99*Analysetool!E$5)+IF($P99="SL",IF($W99="",$Q99*Analysetool!E$6,$W99*Analysetool!E$6),$P99*Analysetool!E$6))-Tabel2[[#This Row],[fees (%)]]</f>
        <v>0</v>
      </c>
      <c r="AN99" s="178">
        <f>$J99*(IF($M99="SL",IF($T99="",$Q99*Analysetool!F$3,$T99*Analysetool!F$3),$M99*Analysetool!F$3)+IF($N99="SL",IF($T99="",$Q99*Analysetool!F$4,$T99*Analysetool!F$4),$N99*Analysetool!F$4)+IF($O99="SL",IF($T99="",$Q99*Analysetool!F$5,$T99*Analysetool!F$5),$O99*Analysetool!F$5)+IF($P99="SL",IF($T99="",$Q99*Analysetool!F$6,$T99*Analysetool!F$6),$P99*Analysetool!F$6))-Tabel2[[#This Row],[fees (%)]]</f>
        <v>0</v>
      </c>
      <c r="AO99" s="178">
        <f>$J99*(IF($M99="SL",IF($T99="",$Q99*Analysetool!G$3,$T99*Analysetool!G$3),$M99*Analysetool!G$3)+IF($N99="SL",IF($T99="",$Q99*Analysetool!G$4,$T99*Analysetool!G$4),$N99*Analysetool!G$4)+IF($O99="SL",IF($T99="",$Q99*Analysetool!G$5,$T99*Analysetool!G$5),$O99*Analysetool!G$5)+IF($P99="SL",IF($T99="",$Q99*Analysetool!G$6,$T99*Analysetool!G$6),$P99*Analysetool!G$6))-Tabel2[[#This Row],[fees (%)]]</f>
        <v>0</v>
      </c>
      <c r="AP99" s="179">
        <f>IF(Analysetool!$H$8&lt;=$X99,Analysetool!$H$8*J99,Q99*J99)-Tabel2[[#This Row],[fees (%)]]</f>
        <v>0</v>
      </c>
      <c r="AQ99" s="174">
        <f>IF(Tabel2[[#This Row],[wick% van entry]]&lt;=Tabel2[[#This Row],[Stoploss optie 2 (%)]],Tabel2[[#This Row],[Stoploss optie 2 (%)]]*Tabel2[[#This Row],[leverage SLoptie 2]],IF(Analysetool!$I$8&lt;$X99,Analysetool!$I$8*K99,S99*K99))-Tabel2[[#This Row],[fees (%)]]</f>
        <v>0</v>
      </c>
      <c r="AR99" s="180">
        <f>IF(Q99*-1*Analysetool!$J$9&lt;=X99,Q99*-1*Analysetool!$J$9*J99,Q99*J99)-Tabel2[[#This Row],[fees (%)]]</f>
        <v>0</v>
      </c>
      <c r="AS99" s="176">
        <f>$K99*IF(Tabel2[[#This Row],[wick% van entry]]&lt;=Tabel2[[#This Row],[Stoploss optie 2 (%)]],Tabel2[[#This Row],[Stoploss optie 2 (%)]],(IF($M99="SL",IF($T99="",$S99*Analysetool!C$3,$T99*Analysetool!C$3),$M99*Analysetool!C$3)+IF($N99="SL",IF($T99="",$S99*Analysetool!C$4,$T99*Analysetool!C$4),$N99*Analysetool!C$4)+IF($O99="SL",IF($T99="",$S99*Analysetool!C$5,$T99*Analysetool!C$5),$O99*Analysetool!C$5)+IF($P99="SL",IF($T99="",$S99*Analysetool!C$6,$T99*Analysetool!C$6),$P99*Analysetool!C$6)))-Tabel2[[#This Row],[fees (%)]]</f>
        <v>0</v>
      </c>
      <c r="AV99" s="65"/>
      <c r="AW99" s="65"/>
    </row>
    <row r="100" spans="1:49" ht="14.25" customHeight="1" x14ac:dyDescent="0.35">
      <c r="A100" s="55"/>
      <c r="B100" s="56"/>
      <c r="C100" s="56"/>
      <c r="D100" s="56"/>
      <c r="E100" s="56"/>
      <c r="F100" s="57"/>
      <c r="G100" s="67"/>
      <c r="H100" s="67"/>
      <c r="I100" s="67"/>
      <c r="J100" s="58"/>
      <c r="K100" s="58"/>
      <c r="L100" s="59"/>
      <c r="M100" s="61"/>
      <c r="N100" s="63"/>
      <c r="O100" s="63"/>
      <c r="P100" s="59"/>
      <c r="Q100" s="61"/>
      <c r="R100" s="61"/>
      <c r="S100" s="61"/>
      <c r="T100" s="60"/>
      <c r="U100" s="60"/>
      <c r="V100" s="62"/>
      <c r="W100" s="62"/>
      <c r="X100" s="76"/>
      <c r="Y100" s="61"/>
      <c r="Z100" s="61">
        <f>Tabel1[[#This Row],[prijs voorbij entry (%)]]-Tabel1[[#This Row],[Fictieve Stoploss (%)]]</f>
        <v>0</v>
      </c>
      <c r="AA100" s="94"/>
      <c r="AB100" s="61"/>
      <c r="AC100" s="61"/>
      <c r="AD100" s="61"/>
      <c r="AE100" s="61"/>
      <c r="AF100" s="95"/>
      <c r="AG100" s="152">
        <f>Tabel1[[#This Row],[eindtijd]]-Tabel1[[#This Row],[starttijd]]</f>
        <v>0</v>
      </c>
      <c r="AH100" s="158"/>
      <c r="AI100" s="59"/>
      <c r="AJ100" s="171">
        <f>$J100*(IF($M100="SL",IF($T100="",$Q100*Analysetool!B$3,$T100*Analysetool!B$3),$M100*Analysetool!B$3)+IF($N100="SL",IF($T100="",$Q100*Analysetool!B$4,$T100*Analysetool!B$4),$N100*Analysetool!B$4)+IF($O100="SL",IF($T100="",$Q100*Analysetool!B$5,$T100*Analysetool!B$5),$O100*Analysetool!B$5)+IF($P100="SL",IF($T100="",$Q100*Analysetool!B$6,$T100*Analysetool!B$6),$P100*Analysetool!B$6))-Tabel2[[#This Row],[fees (%)]]</f>
        <v>0</v>
      </c>
      <c r="AK100" s="172">
        <f>$J100*(IF($M100="SL",IF($U100="",$Q100*Analysetool!C$3,$U100*Analysetool!C$3),$M100*Analysetool!C$3)+IF($N100="SL",IF($U100="",$Q100*Analysetool!C$4,$U100*Analysetool!C$4),$N100*Analysetool!C$4)+IF($O100="SL",IF($U100="",$Q100*Analysetool!C$5,$U100*Analysetool!C$5),$O100*Analysetool!C$5)+IF($P100="SL",IF($U100="",$Q100*Analysetool!C$6,$U100*Analysetool!C$6),$P100*Analysetool!C$6))-Tabel2[[#This Row],[fees (%)]]</f>
        <v>0</v>
      </c>
      <c r="AL100" s="177">
        <f>$J100*(IF($M100="SL",IF($V100="",$Q100*Analysetool!D$3,$V100*Analysetool!D$3),$M100*Analysetool!D$3)+IF($N100="SL",IF($V100="",$Q100*Analysetool!D$4,$V100*Analysetool!D$4),$N100*Analysetool!D$4)+IF($O100="SL",IF($V100="",$Q100*Analysetool!D$5,$V100*Analysetool!D$5),$O100*Analysetool!D$5)+IF($P100="SL",IF($V100="",$Q100*Analysetool!D$6,$V100*Analysetool!D$6),$P100*Analysetool!D$6))-Tabel2[[#This Row],[fees (%)]]</f>
        <v>0</v>
      </c>
      <c r="AM100" s="177">
        <f>$J100*(IF($M100="SL",IF($W100="",$Q100*Analysetool!E$3,$W100*Analysetool!E$3),$M100*Analysetool!E$3)+IF($N100="SL",IF($W100="",$Q100*Analysetool!E$4,$W100*Analysetool!E$4),$N100*Analysetool!E$4)+IF($O100="SL",IF($W100="",$Q100*Analysetool!E$5,$W100*Analysetool!E$5),$O100*Analysetool!E$5)+IF($P100="SL",IF($W100="",$Q100*Analysetool!E$6,$W100*Analysetool!E$6),$P100*Analysetool!E$6))-Tabel2[[#This Row],[fees (%)]]</f>
        <v>0</v>
      </c>
      <c r="AN100" s="178">
        <f>$J100*(IF($M100="SL",IF($T100="",$Q100*Analysetool!F$3,$T100*Analysetool!F$3),$M100*Analysetool!F$3)+IF($N100="SL",IF($T100="",$Q100*Analysetool!F$4,$T100*Analysetool!F$4),$N100*Analysetool!F$4)+IF($O100="SL",IF($T100="",$Q100*Analysetool!F$5,$T100*Analysetool!F$5),$O100*Analysetool!F$5)+IF($P100="SL",IF($T100="",$Q100*Analysetool!F$6,$T100*Analysetool!F$6),$P100*Analysetool!F$6))-Tabel2[[#This Row],[fees (%)]]</f>
        <v>0</v>
      </c>
      <c r="AO100" s="178">
        <f>$J100*(IF($M100="SL",IF($T100="",$Q100*Analysetool!G$3,$T100*Analysetool!G$3),$M100*Analysetool!G$3)+IF($N100="SL",IF($T100="",$Q100*Analysetool!G$4,$T100*Analysetool!G$4),$N100*Analysetool!G$4)+IF($O100="SL",IF($T100="",$Q100*Analysetool!G$5,$T100*Analysetool!G$5),$O100*Analysetool!G$5)+IF($P100="SL",IF($T100="",$Q100*Analysetool!G$6,$T100*Analysetool!G$6),$P100*Analysetool!G$6))-Tabel2[[#This Row],[fees (%)]]</f>
        <v>0</v>
      </c>
      <c r="AP100" s="179">
        <f>IF(Analysetool!$H$8&lt;=$X100,Analysetool!$H$8*J100,Q100*J100)-Tabel2[[#This Row],[fees (%)]]</f>
        <v>0</v>
      </c>
      <c r="AQ100" s="174">
        <f>IF(Tabel2[[#This Row],[wick% van entry]]&lt;=Tabel2[[#This Row],[Stoploss optie 2 (%)]],Tabel2[[#This Row],[Stoploss optie 2 (%)]]*Tabel2[[#This Row],[leverage SLoptie 2]],IF(Analysetool!$I$8&lt;$X100,Analysetool!$I$8*K100,S100*K100))-Tabel2[[#This Row],[fees (%)]]</f>
        <v>0</v>
      </c>
      <c r="AR100" s="180">
        <f>IF(Q100*-1*Analysetool!$J$9&lt;=X100,Q100*-1*Analysetool!$J$9*J100,Q100*J100)-Tabel2[[#This Row],[fees (%)]]</f>
        <v>0</v>
      </c>
      <c r="AS100" s="176">
        <f>$K100*IF(Tabel2[[#This Row],[wick% van entry]]&lt;=Tabel2[[#This Row],[Stoploss optie 2 (%)]],Tabel2[[#This Row],[Stoploss optie 2 (%)]],(IF($M100="SL",IF($T100="",$S100*Analysetool!C$3,$T100*Analysetool!C$3),$M100*Analysetool!C$3)+IF($N100="SL",IF($T100="",$S100*Analysetool!C$4,$T100*Analysetool!C$4),$N100*Analysetool!C$4)+IF($O100="SL",IF($T100="",$S100*Analysetool!C$5,$T100*Analysetool!C$5),$O100*Analysetool!C$5)+IF($P100="SL",IF($T100="",$S100*Analysetool!C$6,$T100*Analysetool!C$6),$P100*Analysetool!C$6)))-Tabel2[[#This Row],[fees (%)]]</f>
        <v>0</v>
      </c>
      <c r="AV100" s="65"/>
      <c r="AW100" s="65"/>
    </row>
    <row r="101" spans="1:49" ht="14.25" customHeight="1" x14ac:dyDescent="0.35">
      <c r="A101" s="55"/>
      <c r="B101" s="56"/>
      <c r="C101" s="56"/>
      <c r="D101" s="56"/>
      <c r="E101" s="56"/>
      <c r="F101" s="57"/>
      <c r="G101" s="67"/>
      <c r="H101" s="67"/>
      <c r="I101" s="67"/>
      <c r="J101" s="58"/>
      <c r="K101" s="58"/>
      <c r="L101" s="59"/>
      <c r="M101" s="61"/>
      <c r="N101" s="63"/>
      <c r="O101" s="63"/>
      <c r="P101" s="59"/>
      <c r="Q101" s="61"/>
      <c r="R101" s="61"/>
      <c r="S101" s="61"/>
      <c r="T101" s="60"/>
      <c r="U101" s="60"/>
      <c r="V101" s="62"/>
      <c r="W101" s="62"/>
      <c r="X101" s="76"/>
      <c r="Y101" s="61"/>
      <c r="Z101" s="61">
        <f>Tabel1[[#This Row],[prijs voorbij entry (%)]]-Tabel1[[#This Row],[Fictieve Stoploss (%)]]</f>
        <v>0</v>
      </c>
      <c r="AA101" s="94"/>
      <c r="AB101" s="61"/>
      <c r="AC101" s="61"/>
      <c r="AD101" s="61"/>
      <c r="AE101" s="61"/>
      <c r="AF101" s="95"/>
      <c r="AG101" s="152">
        <f>Tabel1[[#This Row],[eindtijd]]-Tabel1[[#This Row],[starttijd]]</f>
        <v>0</v>
      </c>
      <c r="AH101" s="158"/>
      <c r="AI101" s="59"/>
      <c r="AJ101" s="171">
        <f>$J101*(IF($M101="SL",IF($T101="",$Q101*Analysetool!B$3,$T101*Analysetool!B$3),$M101*Analysetool!B$3)+IF($N101="SL",IF($T101="",$Q101*Analysetool!B$4,$T101*Analysetool!B$4),$N101*Analysetool!B$4)+IF($O101="SL",IF($T101="",$Q101*Analysetool!B$5,$T101*Analysetool!B$5),$O101*Analysetool!B$5)+IF($P101="SL",IF($T101="",$Q101*Analysetool!B$6,$T101*Analysetool!B$6),$P101*Analysetool!B$6))-Tabel2[[#This Row],[fees (%)]]</f>
        <v>0</v>
      </c>
      <c r="AK101" s="172">
        <f>$J101*(IF($M101="SL",IF($U101="",$Q101*Analysetool!C$3,$U101*Analysetool!C$3),$M101*Analysetool!C$3)+IF($N101="SL",IF($U101="",$Q101*Analysetool!C$4,$U101*Analysetool!C$4),$N101*Analysetool!C$4)+IF($O101="SL",IF($U101="",$Q101*Analysetool!C$5,$U101*Analysetool!C$5),$O101*Analysetool!C$5)+IF($P101="SL",IF($U101="",$Q101*Analysetool!C$6,$U101*Analysetool!C$6),$P101*Analysetool!C$6))-Tabel2[[#This Row],[fees (%)]]</f>
        <v>0</v>
      </c>
      <c r="AL101" s="177">
        <f>$J101*(IF($M101="SL",IF($V101="",$Q101*Analysetool!D$3,$V101*Analysetool!D$3),$M101*Analysetool!D$3)+IF($N101="SL",IF($V101="",$Q101*Analysetool!D$4,$V101*Analysetool!D$4),$N101*Analysetool!D$4)+IF($O101="SL",IF($V101="",$Q101*Analysetool!D$5,$V101*Analysetool!D$5),$O101*Analysetool!D$5)+IF($P101="SL",IF($V101="",$Q101*Analysetool!D$6,$V101*Analysetool!D$6),$P101*Analysetool!D$6))-Tabel2[[#This Row],[fees (%)]]</f>
        <v>0</v>
      </c>
      <c r="AM101" s="177">
        <f>$J101*(IF($M101="SL",IF($W101="",$Q101*Analysetool!E$3,$W101*Analysetool!E$3),$M101*Analysetool!E$3)+IF($N101="SL",IF($W101="",$Q101*Analysetool!E$4,$W101*Analysetool!E$4),$N101*Analysetool!E$4)+IF($O101="SL",IF($W101="",$Q101*Analysetool!E$5,$W101*Analysetool!E$5),$O101*Analysetool!E$5)+IF($P101="SL",IF($W101="",$Q101*Analysetool!E$6,$W101*Analysetool!E$6),$P101*Analysetool!E$6))-Tabel2[[#This Row],[fees (%)]]</f>
        <v>0</v>
      </c>
      <c r="AN101" s="178">
        <f>$J101*(IF($M101="SL",IF($T101="",$Q101*Analysetool!F$3,$T101*Analysetool!F$3),$M101*Analysetool!F$3)+IF($N101="SL",IF($T101="",$Q101*Analysetool!F$4,$T101*Analysetool!F$4),$N101*Analysetool!F$4)+IF($O101="SL",IF($T101="",$Q101*Analysetool!F$5,$T101*Analysetool!F$5),$O101*Analysetool!F$5)+IF($P101="SL",IF($T101="",$Q101*Analysetool!F$6,$T101*Analysetool!F$6),$P101*Analysetool!F$6))-Tabel2[[#This Row],[fees (%)]]</f>
        <v>0</v>
      </c>
      <c r="AO101" s="178">
        <f>$J101*(IF($M101="SL",IF($T101="",$Q101*Analysetool!G$3,$T101*Analysetool!G$3),$M101*Analysetool!G$3)+IF($N101="SL",IF($T101="",$Q101*Analysetool!G$4,$T101*Analysetool!G$4),$N101*Analysetool!G$4)+IF($O101="SL",IF($T101="",$Q101*Analysetool!G$5,$T101*Analysetool!G$5),$O101*Analysetool!G$5)+IF($P101="SL",IF($T101="",$Q101*Analysetool!G$6,$T101*Analysetool!G$6),$P101*Analysetool!G$6))-Tabel2[[#This Row],[fees (%)]]</f>
        <v>0</v>
      </c>
      <c r="AP101" s="179">
        <f>IF(Analysetool!$H$8&lt;=$X101,Analysetool!$H$8*J101,Q101*J101)-Tabel2[[#This Row],[fees (%)]]</f>
        <v>0</v>
      </c>
      <c r="AQ101" s="174">
        <f>IF(Tabel2[[#This Row],[wick% van entry]]&lt;=Tabel2[[#This Row],[Stoploss optie 2 (%)]],Tabel2[[#This Row],[Stoploss optie 2 (%)]]*Tabel2[[#This Row],[leverage SLoptie 2]],IF(Analysetool!$I$8&lt;$X101,Analysetool!$I$8*K101,S101*K101))-Tabel2[[#This Row],[fees (%)]]</f>
        <v>0</v>
      </c>
      <c r="AR101" s="180">
        <f>IF(Q101*-1*Analysetool!$J$9&lt;=X101,Q101*-1*Analysetool!$J$9*J101,Q101*J101)-Tabel2[[#This Row],[fees (%)]]</f>
        <v>0</v>
      </c>
      <c r="AS101" s="176">
        <f>$K101*IF(Tabel2[[#This Row],[wick% van entry]]&lt;=Tabel2[[#This Row],[Stoploss optie 2 (%)]],Tabel2[[#This Row],[Stoploss optie 2 (%)]],(IF($M101="SL",IF($T101="",$S101*Analysetool!C$3,$T101*Analysetool!C$3),$M101*Analysetool!C$3)+IF($N101="SL",IF($T101="",$S101*Analysetool!C$4,$T101*Analysetool!C$4),$N101*Analysetool!C$4)+IF($O101="SL",IF($T101="",$S101*Analysetool!C$5,$T101*Analysetool!C$5),$O101*Analysetool!C$5)+IF($P101="SL",IF($T101="",$S101*Analysetool!C$6,$T101*Analysetool!C$6),$P101*Analysetool!C$6)))-Tabel2[[#This Row],[fees (%)]]</f>
        <v>0</v>
      </c>
      <c r="AV101" s="65"/>
      <c r="AW101" s="65"/>
    </row>
    <row r="102" spans="1:49" ht="14.25" customHeight="1" x14ac:dyDescent="0.35">
      <c r="A102" s="55"/>
      <c r="B102" s="56"/>
      <c r="C102" s="56"/>
      <c r="D102" s="56"/>
      <c r="E102" s="56"/>
      <c r="F102" s="57"/>
      <c r="G102" s="67"/>
      <c r="H102" s="67"/>
      <c r="I102" s="67"/>
      <c r="J102" s="58"/>
      <c r="K102" s="58"/>
      <c r="L102" s="59"/>
      <c r="M102" s="61"/>
      <c r="N102" s="63"/>
      <c r="O102" s="63"/>
      <c r="P102" s="59"/>
      <c r="Q102" s="61"/>
      <c r="R102" s="61"/>
      <c r="S102" s="61"/>
      <c r="T102" s="60"/>
      <c r="U102" s="60"/>
      <c r="V102" s="62"/>
      <c r="W102" s="62"/>
      <c r="X102" s="76"/>
      <c r="Y102" s="61"/>
      <c r="Z102" s="61">
        <f>Tabel1[[#This Row],[prijs voorbij entry (%)]]-Tabel1[[#This Row],[Fictieve Stoploss (%)]]</f>
        <v>0</v>
      </c>
      <c r="AA102" s="94"/>
      <c r="AB102" s="61"/>
      <c r="AC102" s="61"/>
      <c r="AD102" s="61"/>
      <c r="AE102" s="61"/>
      <c r="AF102" s="95"/>
      <c r="AG102" s="152">
        <f>Tabel1[[#This Row],[eindtijd]]-Tabel1[[#This Row],[starttijd]]</f>
        <v>0</v>
      </c>
      <c r="AH102" s="158"/>
      <c r="AI102" s="59"/>
      <c r="AJ102" s="171">
        <f>$J102*(IF($M102="SL",IF($T102="",$Q102*Analysetool!B$3,$T102*Analysetool!B$3),$M102*Analysetool!B$3)+IF($N102="SL",IF($T102="",$Q102*Analysetool!B$4,$T102*Analysetool!B$4),$N102*Analysetool!B$4)+IF($O102="SL",IF($T102="",$Q102*Analysetool!B$5,$T102*Analysetool!B$5),$O102*Analysetool!B$5)+IF($P102="SL",IF($T102="",$Q102*Analysetool!B$6,$T102*Analysetool!B$6),$P102*Analysetool!B$6))-Tabel2[[#This Row],[fees (%)]]</f>
        <v>0</v>
      </c>
      <c r="AK102" s="172">
        <f>$J102*(IF($M102="SL",IF($U102="",$Q102*Analysetool!C$3,$U102*Analysetool!C$3),$M102*Analysetool!C$3)+IF($N102="SL",IF($U102="",$Q102*Analysetool!C$4,$U102*Analysetool!C$4),$N102*Analysetool!C$4)+IF($O102="SL",IF($U102="",$Q102*Analysetool!C$5,$U102*Analysetool!C$5),$O102*Analysetool!C$5)+IF($P102="SL",IF($U102="",$Q102*Analysetool!C$6,$U102*Analysetool!C$6),$P102*Analysetool!C$6))-Tabel2[[#This Row],[fees (%)]]</f>
        <v>0</v>
      </c>
      <c r="AL102" s="177">
        <f>$J102*(IF($M102="SL",IF($V102="",$Q102*Analysetool!D$3,$V102*Analysetool!D$3),$M102*Analysetool!D$3)+IF($N102="SL",IF($V102="",$Q102*Analysetool!D$4,$V102*Analysetool!D$4),$N102*Analysetool!D$4)+IF($O102="SL",IF($V102="",$Q102*Analysetool!D$5,$V102*Analysetool!D$5),$O102*Analysetool!D$5)+IF($P102="SL",IF($V102="",$Q102*Analysetool!D$6,$V102*Analysetool!D$6),$P102*Analysetool!D$6))-Tabel2[[#This Row],[fees (%)]]</f>
        <v>0</v>
      </c>
      <c r="AM102" s="177">
        <f>$J102*(IF($M102="SL",IF($W102="",$Q102*Analysetool!E$3,$W102*Analysetool!E$3),$M102*Analysetool!E$3)+IF($N102="SL",IF($W102="",$Q102*Analysetool!E$4,$W102*Analysetool!E$4),$N102*Analysetool!E$4)+IF($O102="SL",IF($W102="",$Q102*Analysetool!E$5,$W102*Analysetool!E$5),$O102*Analysetool!E$5)+IF($P102="SL",IF($W102="",$Q102*Analysetool!E$6,$W102*Analysetool!E$6),$P102*Analysetool!E$6))-Tabel2[[#This Row],[fees (%)]]</f>
        <v>0</v>
      </c>
      <c r="AN102" s="178">
        <f>$J102*(IF($M102="SL",IF($T102="",$Q102*Analysetool!F$3,$T102*Analysetool!F$3),$M102*Analysetool!F$3)+IF($N102="SL",IF($T102="",$Q102*Analysetool!F$4,$T102*Analysetool!F$4),$N102*Analysetool!F$4)+IF($O102="SL",IF($T102="",$Q102*Analysetool!F$5,$T102*Analysetool!F$5),$O102*Analysetool!F$5)+IF($P102="SL",IF($T102="",$Q102*Analysetool!F$6,$T102*Analysetool!F$6),$P102*Analysetool!F$6))-Tabel2[[#This Row],[fees (%)]]</f>
        <v>0</v>
      </c>
      <c r="AO102" s="178">
        <f>$J102*(IF($M102="SL",IF($T102="",$Q102*Analysetool!G$3,$T102*Analysetool!G$3),$M102*Analysetool!G$3)+IF($N102="SL",IF($T102="",$Q102*Analysetool!G$4,$T102*Analysetool!G$4),$N102*Analysetool!G$4)+IF($O102="SL",IF($T102="",$Q102*Analysetool!G$5,$T102*Analysetool!G$5),$O102*Analysetool!G$5)+IF($P102="SL",IF($T102="",$Q102*Analysetool!G$6,$T102*Analysetool!G$6),$P102*Analysetool!G$6))-Tabel2[[#This Row],[fees (%)]]</f>
        <v>0</v>
      </c>
      <c r="AP102" s="179">
        <f>IF(Analysetool!$H$8&lt;=$X102,Analysetool!$H$8*J102,Q102*J102)-Tabel2[[#This Row],[fees (%)]]</f>
        <v>0</v>
      </c>
      <c r="AQ102" s="174">
        <f>IF(Tabel2[[#This Row],[wick% van entry]]&lt;=Tabel2[[#This Row],[Stoploss optie 2 (%)]],Tabel2[[#This Row],[Stoploss optie 2 (%)]]*Tabel2[[#This Row],[leverage SLoptie 2]],IF(Analysetool!$I$8&lt;$X102,Analysetool!$I$8*K102,S102*K102))-Tabel2[[#This Row],[fees (%)]]</f>
        <v>0</v>
      </c>
      <c r="AR102" s="180">
        <f>IF(Q102*-1*Analysetool!$J$9&lt;=X102,Q102*-1*Analysetool!$J$9*J102,Q102*J102)-Tabel2[[#This Row],[fees (%)]]</f>
        <v>0</v>
      </c>
      <c r="AS102" s="176">
        <f>$K102*IF(Tabel2[[#This Row],[wick% van entry]]&lt;=Tabel2[[#This Row],[Stoploss optie 2 (%)]],Tabel2[[#This Row],[Stoploss optie 2 (%)]],(IF($M102="SL",IF($T102="",$S102*Analysetool!C$3,$T102*Analysetool!C$3),$M102*Analysetool!C$3)+IF($N102="SL",IF($T102="",$S102*Analysetool!C$4,$T102*Analysetool!C$4),$N102*Analysetool!C$4)+IF($O102="SL",IF($T102="",$S102*Analysetool!C$5,$T102*Analysetool!C$5),$O102*Analysetool!C$5)+IF($P102="SL",IF($T102="",$S102*Analysetool!C$6,$T102*Analysetool!C$6),$P102*Analysetool!C$6)))-Tabel2[[#This Row],[fees (%)]]</f>
        <v>0</v>
      </c>
      <c r="AV102" s="65"/>
      <c r="AW102" s="65"/>
    </row>
    <row r="103" spans="1:49" ht="14.25" customHeight="1" x14ac:dyDescent="0.35">
      <c r="A103" s="55"/>
      <c r="B103" s="56"/>
      <c r="C103" s="56"/>
      <c r="D103" s="56"/>
      <c r="E103" s="56"/>
      <c r="F103" s="57"/>
      <c r="G103" s="67"/>
      <c r="H103" s="67"/>
      <c r="I103" s="67"/>
      <c r="J103" s="58"/>
      <c r="K103" s="58"/>
      <c r="L103" s="59"/>
      <c r="M103" s="61"/>
      <c r="N103" s="63"/>
      <c r="O103" s="63"/>
      <c r="P103" s="59"/>
      <c r="Q103" s="61"/>
      <c r="R103" s="61"/>
      <c r="S103" s="61"/>
      <c r="T103" s="60"/>
      <c r="U103" s="60"/>
      <c r="V103" s="62"/>
      <c r="W103" s="62"/>
      <c r="X103" s="76"/>
      <c r="Y103" s="61"/>
      <c r="Z103" s="61">
        <f>Tabel1[[#This Row],[prijs voorbij entry (%)]]-Tabel1[[#This Row],[Fictieve Stoploss (%)]]</f>
        <v>0</v>
      </c>
      <c r="AA103" s="94"/>
      <c r="AB103" s="61"/>
      <c r="AC103" s="61"/>
      <c r="AD103" s="61"/>
      <c r="AE103" s="61"/>
      <c r="AF103" s="95"/>
      <c r="AG103" s="152">
        <f>Tabel1[[#This Row],[eindtijd]]-Tabel1[[#This Row],[starttijd]]</f>
        <v>0</v>
      </c>
      <c r="AH103" s="158"/>
      <c r="AI103" s="59"/>
      <c r="AJ103" s="171">
        <f>$J103*(IF($M103="SL",IF($T103="",$Q103*Analysetool!B$3,$T103*Analysetool!B$3),$M103*Analysetool!B$3)+IF($N103="SL",IF($T103="",$Q103*Analysetool!B$4,$T103*Analysetool!B$4),$N103*Analysetool!B$4)+IF($O103="SL",IF($T103="",$Q103*Analysetool!B$5,$T103*Analysetool!B$5),$O103*Analysetool!B$5)+IF($P103="SL",IF($T103="",$Q103*Analysetool!B$6,$T103*Analysetool!B$6),$P103*Analysetool!B$6))-Tabel2[[#This Row],[fees (%)]]</f>
        <v>0</v>
      </c>
      <c r="AK103" s="172">
        <f>$J103*(IF($M103="SL",IF($U103="",$Q103*Analysetool!C$3,$U103*Analysetool!C$3),$M103*Analysetool!C$3)+IF($N103="SL",IF($U103="",$Q103*Analysetool!C$4,$U103*Analysetool!C$4),$N103*Analysetool!C$4)+IF($O103="SL",IF($U103="",$Q103*Analysetool!C$5,$U103*Analysetool!C$5),$O103*Analysetool!C$5)+IF($P103="SL",IF($U103="",$Q103*Analysetool!C$6,$U103*Analysetool!C$6),$P103*Analysetool!C$6))-Tabel2[[#This Row],[fees (%)]]</f>
        <v>0</v>
      </c>
      <c r="AL103" s="177">
        <f>$J103*(IF($M103="SL",IF($V103="",$Q103*Analysetool!D$3,$V103*Analysetool!D$3),$M103*Analysetool!D$3)+IF($N103="SL",IF($V103="",$Q103*Analysetool!D$4,$V103*Analysetool!D$4),$N103*Analysetool!D$4)+IF($O103="SL",IF($V103="",$Q103*Analysetool!D$5,$V103*Analysetool!D$5),$O103*Analysetool!D$5)+IF($P103="SL",IF($V103="",$Q103*Analysetool!D$6,$V103*Analysetool!D$6),$P103*Analysetool!D$6))-Tabel2[[#This Row],[fees (%)]]</f>
        <v>0</v>
      </c>
      <c r="AM103" s="177">
        <f>$J103*(IF($M103="SL",IF($W103="",$Q103*Analysetool!E$3,$W103*Analysetool!E$3),$M103*Analysetool!E$3)+IF($N103="SL",IF($W103="",$Q103*Analysetool!E$4,$W103*Analysetool!E$4),$N103*Analysetool!E$4)+IF($O103="SL",IF($W103="",$Q103*Analysetool!E$5,$W103*Analysetool!E$5),$O103*Analysetool!E$5)+IF($P103="SL",IF($W103="",$Q103*Analysetool!E$6,$W103*Analysetool!E$6),$P103*Analysetool!E$6))-Tabel2[[#This Row],[fees (%)]]</f>
        <v>0</v>
      </c>
      <c r="AN103" s="178">
        <f>$J103*(IF($M103="SL",IF($T103="",$Q103*Analysetool!F$3,$T103*Analysetool!F$3),$M103*Analysetool!F$3)+IF($N103="SL",IF($T103="",$Q103*Analysetool!F$4,$T103*Analysetool!F$4),$N103*Analysetool!F$4)+IF($O103="SL",IF($T103="",$Q103*Analysetool!F$5,$T103*Analysetool!F$5),$O103*Analysetool!F$5)+IF($P103="SL",IF($T103="",$Q103*Analysetool!F$6,$T103*Analysetool!F$6),$P103*Analysetool!F$6))-Tabel2[[#This Row],[fees (%)]]</f>
        <v>0</v>
      </c>
      <c r="AO103" s="178">
        <f>$J103*(IF($M103="SL",IF($T103="",$Q103*Analysetool!G$3,$T103*Analysetool!G$3),$M103*Analysetool!G$3)+IF($N103="SL",IF($T103="",$Q103*Analysetool!G$4,$T103*Analysetool!G$4),$N103*Analysetool!G$4)+IF($O103="SL",IF($T103="",$Q103*Analysetool!G$5,$T103*Analysetool!G$5),$O103*Analysetool!G$5)+IF($P103="SL",IF($T103="",$Q103*Analysetool!G$6,$T103*Analysetool!G$6),$P103*Analysetool!G$6))-Tabel2[[#This Row],[fees (%)]]</f>
        <v>0</v>
      </c>
      <c r="AP103" s="179">
        <f>IF(Analysetool!$H$8&lt;=$X103,Analysetool!$H$8*J103,Q103*J103)-Tabel2[[#This Row],[fees (%)]]</f>
        <v>0</v>
      </c>
      <c r="AQ103" s="174">
        <f>IF(Tabel2[[#This Row],[wick% van entry]]&lt;=Tabel2[[#This Row],[Stoploss optie 2 (%)]],Tabel2[[#This Row],[Stoploss optie 2 (%)]]*Tabel2[[#This Row],[leverage SLoptie 2]],IF(Analysetool!$I$8&lt;$X103,Analysetool!$I$8*K103,S103*K103))-Tabel2[[#This Row],[fees (%)]]</f>
        <v>0</v>
      </c>
      <c r="AR103" s="180">
        <f>IF(Q103*-1*Analysetool!$J$9&lt;=X103,Q103*-1*Analysetool!$J$9*J103,Q103*J103)-Tabel2[[#This Row],[fees (%)]]</f>
        <v>0</v>
      </c>
      <c r="AS103" s="176">
        <f>$K103*IF(Tabel2[[#This Row],[wick% van entry]]&lt;=Tabel2[[#This Row],[Stoploss optie 2 (%)]],Tabel2[[#This Row],[Stoploss optie 2 (%)]],(IF($M103="SL",IF($T103="",$S103*Analysetool!C$3,$T103*Analysetool!C$3),$M103*Analysetool!C$3)+IF($N103="SL",IF($T103="",$S103*Analysetool!C$4,$T103*Analysetool!C$4),$N103*Analysetool!C$4)+IF($O103="SL",IF($T103="",$S103*Analysetool!C$5,$T103*Analysetool!C$5),$O103*Analysetool!C$5)+IF($P103="SL",IF($T103="",$S103*Analysetool!C$6,$T103*Analysetool!C$6),$P103*Analysetool!C$6)))-Tabel2[[#This Row],[fees (%)]]</f>
        <v>0</v>
      </c>
      <c r="AV103" s="65"/>
      <c r="AW103" s="65"/>
    </row>
    <row r="104" spans="1:49" ht="14.25" customHeight="1" x14ac:dyDescent="0.35">
      <c r="A104" s="55"/>
      <c r="B104" s="56"/>
      <c r="C104" s="56"/>
      <c r="D104" s="56"/>
      <c r="E104" s="56"/>
      <c r="F104" s="57"/>
      <c r="G104" s="67"/>
      <c r="H104" s="67"/>
      <c r="I104" s="67"/>
      <c r="J104" s="58"/>
      <c r="K104" s="58"/>
      <c r="L104" s="59"/>
      <c r="M104" s="61"/>
      <c r="N104" s="63"/>
      <c r="O104" s="63"/>
      <c r="P104" s="59"/>
      <c r="Q104" s="61"/>
      <c r="R104" s="61"/>
      <c r="S104" s="61"/>
      <c r="T104" s="60"/>
      <c r="U104" s="60"/>
      <c r="V104" s="62"/>
      <c r="W104" s="62"/>
      <c r="X104" s="76"/>
      <c r="Y104" s="61"/>
      <c r="Z104" s="61">
        <f>Tabel1[[#This Row],[prijs voorbij entry (%)]]-Tabel1[[#This Row],[Fictieve Stoploss (%)]]</f>
        <v>0</v>
      </c>
      <c r="AA104" s="94"/>
      <c r="AB104" s="61"/>
      <c r="AC104" s="61"/>
      <c r="AD104" s="61"/>
      <c r="AE104" s="61"/>
      <c r="AF104" s="95"/>
      <c r="AG104" s="152">
        <f>Tabel1[[#This Row],[eindtijd]]-Tabel1[[#This Row],[starttijd]]</f>
        <v>0</v>
      </c>
      <c r="AH104" s="158"/>
      <c r="AI104" s="59"/>
      <c r="AJ104" s="171">
        <f>$J104*(IF($M104="SL",IF($T104="",$Q104*Analysetool!B$3,$T104*Analysetool!B$3),$M104*Analysetool!B$3)+IF($N104="SL",IF($T104="",$Q104*Analysetool!B$4,$T104*Analysetool!B$4),$N104*Analysetool!B$4)+IF($O104="SL",IF($T104="",$Q104*Analysetool!B$5,$T104*Analysetool!B$5),$O104*Analysetool!B$5)+IF($P104="SL",IF($T104="",$Q104*Analysetool!B$6,$T104*Analysetool!B$6),$P104*Analysetool!B$6))-Tabel2[[#This Row],[fees (%)]]</f>
        <v>0</v>
      </c>
      <c r="AK104" s="172">
        <f>$J104*(IF($M104="SL",IF($U104="",$Q104*Analysetool!C$3,$U104*Analysetool!C$3),$M104*Analysetool!C$3)+IF($N104="SL",IF($U104="",$Q104*Analysetool!C$4,$U104*Analysetool!C$4),$N104*Analysetool!C$4)+IF($O104="SL",IF($U104="",$Q104*Analysetool!C$5,$U104*Analysetool!C$5),$O104*Analysetool!C$5)+IF($P104="SL",IF($U104="",$Q104*Analysetool!C$6,$U104*Analysetool!C$6),$P104*Analysetool!C$6))-Tabel2[[#This Row],[fees (%)]]</f>
        <v>0</v>
      </c>
      <c r="AL104" s="177">
        <f>$J104*(IF($M104="SL",IF($V104="",$Q104*Analysetool!D$3,$V104*Analysetool!D$3),$M104*Analysetool!D$3)+IF($N104="SL",IF($V104="",$Q104*Analysetool!D$4,$V104*Analysetool!D$4),$N104*Analysetool!D$4)+IF($O104="SL",IF($V104="",$Q104*Analysetool!D$5,$V104*Analysetool!D$5),$O104*Analysetool!D$5)+IF($P104="SL",IF($V104="",$Q104*Analysetool!D$6,$V104*Analysetool!D$6),$P104*Analysetool!D$6))-Tabel2[[#This Row],[fees (%)]]</f>
        <v>0</v>
      </c>
      <c r="AM104" s="177">
        <f>$J104*(IF($M104="SL",IF($W104="",$Q104*Analysetool!E$3,$W104*Analysetool!E$3),$M104*Analysetool!E$3)+IF($N104="SL",IF($W104="",$Q104*Analysetool!E$4,$W104*Analysetool!E$4),$N104*Analysetool!E$4)+IF($O104="SL",IF($W104="",$Q104*Analysetool!E$5,$W104*Analysetool!E$5),$O104*Analysetool!E$5)+IF($P104="SL",IF($W104="",$Q104*Analysetool!E$6,$W104*Analysetool!E$6),$P104*Analysetool!E$6))-Tabel2[[#This Row],[fees (%)]]</f>
        <v>0</v>
      </c>
      <c r="AN104" s="178">
        <f>$J104*(IF($M104="SL",IF($T104="",$Q104*Analysetool!F$3,$T104*Analysetool!F$3),$M104*Analysetool!F$3)+IF($N104="SL",IF($T104="",$Q104*Analysetool!F$4,$T104*Analysetool!F$4),$N104*Analysetool!F$4)+IF($O104="SL",IF($T104="",$Q104*Analysetool!F$5,$T104*Analysetool!F$5),$O104*Analysetool!F$5)+IF($P104="SL",IF($T104="",$Q104*Analysetool!F$6,$T104*Analysetool!F$6),$P104*Analysetool!F$6))-Tabel2[[#This Row],[fees (%)]]</f>
        <v>0</v>
      </c>
      <c r="AO104" s="178">
        <f>$J104*(IF($M104="SL",IF($T104="",$Q104*Analysetool!G$3,$T104*Analysetool!G$3),$M104*Analysetool!G$3)+IF($N104="SL",IF($T104="",$Q104*Analysetool!G$4,$T104*Analysetool!G$4),$N104*Analysetool!G$4)+IF($O104="SL",IF($T104="",$Q104*Analysetool!G$5,$T104*Analysetool!G$5),$O104*Analysetool!G$5)+IF($P104="SL",IF($T104="",$Q104*Analysetool!G$6,$T104*Analysetool!G$6),$P104*Analysetool!G$6))-Tabel2[[#This Row],[fees (%)]]</f>
        <v>0</v>
      </c>
      <c r="AP104" s="179">
        <f>IF(Analysetool!$H$8&lt;=$X104,Analysetool!$H$8*J104,Q104*J104)-Tabel2[[#This Row],[fees (%)]]</f>
        <v>0</v>
      </c>
      <c r="AQ104" s="174">
        <f>IF(Tabel2[[#This Row],[wick% van entry]]&lt;=Tabel2[[#This Row],[Stoploss optie 2 (%)]],Tabel2[[#This Row],[Stoploss optie 2 (%)]]*Tabel2[[#This Row],[leverage SLoptie 2]],IF(Analysetool!$I$8&lt;$X104,Analysetool!$I$8*K104,S104*K104))-Tabel2[[#This Row],[fees (%)]]</f>
        <v>0</v>
      </c>
      <c r="AR104" s="180">
        <f>IF(Q104*-1*Analysetool!$J$9&lt;=X104,Q104*-1*Analysetool!$J$9*J104,Q104*J104)-Tabel2[[#This Row],[fees (%)]]</f>
        <v>0</v>
      </c>
      <c r="AS104" s="176">
        <f>$K104*IF(Tabel2[[#This Row],[wick% van entry]]&lt;=Tabel2[[#This Row],[Stoploss optie 2 (%)]],Tabel2[[#This Row],[Stoploss optie 2 (%)]],(IF($M104="SL",IF($T104="",$S104*Analysetool!C$3,$T104*Analysetool!C$3),$M104*Analysetool!C$3)+IF($N104="SL",IF($T104="",$S104*Analysetool!C$4,$T104*Analysetool!C$4),$N104*Analysetool!C$4)+IF($O104="SL",IF($T104="",$S104*Analysetool!C$5,$T104*Analysetool!C$5),$O104*Analysetool!C$5)+IF($P104="SL",IF($T104="",$S104*Analysetool!C$6,$T104*Analysetool!C$6),$P104*Analysetool!C$6)))-Tabel2[[#This Row],[fees (%)]]</f>
        <v>0</v>
      </c>
      <c r="AV104" s="65"/>
      <c r="AW104" s="65"/>
    </row>
    <row r="105" spans="1:49" ht="14.25" customHeight="1" x14ac:dyDescent="0.35">
      <c r="A105" s="55"/>
      <c r="B105" s="56"/>
      <c r="C105" s="56"/>
      <c r="D105" s="56"/>
      <c r="E105" s="56"/>
      <c r="F105" s="57"/>
      <c r="G105" s="67"/>
      <c r="H105" s="67"/>
      <c r="I105" s="67"/>
      <c r="J105" s="58"/>
      <c r="K105" s="58"/>
      <c r="L105" s="59"/>
      <c r="M105" s="61"/>
      <c r="N105" s="63"/>
      <c r="O105" s="63"/>
      <c r="P105" s="59"/>
      <c r="Q105" s="61"/>
      <c r="R105" s="61"/>
      <c r="S105" s="61"/>
      <c r="T105" s="60"/>
      <c r="U105" s="60"/>
      <c r="V105" s="62"/>
      <c r="W105" s="62"/>
      <c r="X105" s="76"/>
      <c r="Y105" s="61"/>
      <c r="Z105" s="61">
        <f>Tabel1[[#This Row],[prijs voorbij entry (%)]]-Tabel1[[#This Row],[Fictieve Stoploss (%)]]</f>
        <v>0</v>
      </c>
      <c r="AA105" s="94"/>
      <c r="AB105" s="61"/>
      <c r="AC105" s="61"/>
      <c r="AD105" s="61"/>
      <c r="AE105" s="61"/>
      <c r="AF105" s="95"/>
      <c r="AG105" s="152">
        <f>Tabel1[[#This Row],[eindtijd]]-Tabel1[[#This Row],[starttijd]]</f>
        <v>0</v>
      </c>
      <c r="AH105" s="158"/>
      <c r="AI105" s="59"/>
      <c r="AJ105" s="171">
        <f>$J105*(IF($M105="SL",IF($T105="",$Q105*Analysetool!B$3,$T105*Analysetool!B$3),$M105*Analysetool!B$3)+IF($N105="SL",IF($T105="",$Q105*Analysetool!B$4,$T105*Analysetool!B$4),$N105*Analysetool!B$4)+IF($O105="SL",IF($T105="",$Q105*Analysetool!B$5,$T105*Analysetool!B$5),$O105*Analysetool!B$5)+IF($P105="SL",IF($T105="",$Q105*Analysetool!B$6,$T105*Analysetool!B$6),$P105*Analysetool!B$6))-Tabel2[[#This Row],[fees (%)]]</f>
        <v>0</v>
      </c>
      <c r="AK105" s="172">
        <f>$J105*(IF($M105="SL",IF($U105="",$Q105*Analysetool!C$3,$U105*Analysetool!C$3),$M105*Analysetool!C$3)+IF($N105="SL",IF($U105="",$Q105*Analysetool!C$4,$U105*Analysetool!C$4),$N105*Analysetool!C$4)+IF($O105="SL",IF($U105="",$Q105*Analysetool!C$5,$U105*Analysetool!C$5),$O105*Analysetool!C$5)+IF($P105="SL",IF($U105="",$Q105*Analysetool!C$6,$U105*Analysetool!C$6),$P105*Analysetool!C$6))-Tabel2[[#This Row],[fees (%)]]</f>
        <v>0</v>
      </c>
      <c r="AL105" s="177">
        <f>$J105*(IF($M105="SL",IF($V105="",$Q105*Analysetool!D$3,$V105*Analysetool!D$3),$M105*Analysetool!D$3)+IF($N105="SL",IF($V105="",$Q105*Analysetool!D$4,$V105*Analysetool!D$4),$N105*Analysetool!D$4)+IF($O105="SL",IF($V105="",$Q105*Analysetool!D$5,$V105*Analysetool!D$5),$O105*Analysetool!D$5)+IF($P105="SL",IF($V105="",$Q105*Analysetool!D$6,$V105*Analysetool!D$6),$P105*Analysetool!D$6))-Tabel2[[#This Row],[fees (%)]]</f>
        <v>0</v>
      </c>
      <c r="AM105" s="177">
        <f>$J105*(IF($M105="SL",IF($W105="",$Q105*Analysetool!E$3,$W105*Analysetool!E$3),$M105*Analysetool!E$3)+IF($N105="SL",IF($W105="",$Q105*Analysetool!E$4,$W105*Analysetool!E$4),$N105*Analysetool!E$4)+IF($O105="SL",IF($W105="",$Q105*Analysetool!E$5,$W105*Analysetool!E$5),$O105*Analysetool!E$5)+IF($P105="SL",IF($W105="",$Q105*Analysetool!E$6,$W105*Analysetool!E$6),$P105*Analysetool!E$6))-Tabel2[[#This Row],[fees (%)]]</f>
        <v>0</v>
      </c>
      <c r="AN105" s="178">
        <f>$J105*(IF($M105="SL",IF($T105="",$Q105*Analysetool!F$3,$T105*Analysetool!F$3),$M105*Analysetool!F$3)+IF($N105="SL",IF($T105="",$Q105*Analysetool!F$4,$T105*Analysetool!F$4),$N105*Analysetool!F$4)+IF($O105="SL",IF($T105="",$Q105*Analysetool!F$5,$T105*Analysetool!F$5),$O105*Analysetool!F$5)+IF($P105="SL",IF($T105="",$Q105*Analysetool!F$6,$T105*Analysetool!F$6),$P105*Analysetool!F$6))-Tabel2[[#This Row],[fees (%)]]</f>
        <v>0</v>
      </c>
      <c r="AO105" s="178">
        <f>$J105*(IF($M105="SL",IF($T105="",$Q105*Analysetool!G$3,$T105*Analysetool!G$3),$M105*Analysetool!G$3)+IF($N105="SL",IF($T105="",$Q105*Analysetool!G$4,$T105*Analysetool!G$4),$N105*Analysetool!G$4)+IF($O105="SL",IF($T105="",$Q105*Analysetool!G$5,$T105*Analysetool!G$5),$O105*Analysetool!G$5)+IF($P105="SL",IF($T105="",$Q105*Analysetool!G$6,$T105*Analysetool!G$6),$P105*Analysetool!G$6))-Tabel2[[#This Row],[fees (%)]]</f>
        <v>0</v>
      </c>
      <c r="AP105" s="179">
        <f>IF(Analysetool!$H$8&lt;=$X105,Analysetool!$H$8*J105,Q105*J105)-Tabel2[[#This Row],[fees (%)]]</f>
        <v>0</v>
      </c>
      <c r="AQ105" s="174">
        <f>IF(Tabel2[[#This Row],[wick% van entry]]&lt;=Tabel2[[#This Row],[Stoploss optie 2 (%)]],Tabel2[[#This Row],[Stoploss optie 2 (%)]]*Tabel2[[#This Row],[leverage SLoptie 2]],IF(Analysetool!$I$8&lt;$X105,Analysetool!$I$8*K105,S105*K105))-Tabel2[[#This Row],[fees (%)]]</f>
        <v>0</v>
      </c>
      <c r="AR105" s="180">
        <f>IF(Q105*-1*Analysetool!$J$9&lt;=X105,Q105*-1*Analysetool!$J$9*J105,Q105*J105)-Tabel2[[#This Row],[fees (%)]]</f>
        <v>0</v>
      </c>
      <c r="AS105" s="176">
        <f>$K105*IF(Tabel2[[#This Row],[wick% van entry]]&lt;=Tabel2[[#This Row],[Stoploss optie 2 (%)]],Tabel2[[#This Row],[Stoploss optie 2 (%)]],(IF($M105="SL",IF($T105="",$S105*Analysetool!C$3,$T105*Analysetool!C$3),$M105*Analysetool!C$3)+IF($N105="SL",IF($T105="",$S105*Analysetool!C$4,$T105*Analysetool!C$4),$N105*Analysetool!C$4)+IF($O105="SL",IF($T105="",$S105*Analysetool!C$5,$T105*Analysetool!C$5),$O105*Analysetool!C$5)+IF($P105="SL",IF($T105="",$S105*Analysetool!C$6,$T105*Analysetool!C$6),$P105*Analysetool!C$6)))-Tabel2[[#This Row],[fees (%)]]</f>
        <v>0</v>
      </c>
      <c r="AV105" s="65"/>
      <c r="AW105" s="65"/>
    </row>
    <row r="106" spans="1:49" ht="14.25" customHeight="1" x14ac:dyDescent="0.35">
      <c r="A106" s="55"/>
      <c r="B106" s="56"/>
      <c r="C106" s="56"/>
      <c r="D106" s="56"/>
      <c r="E106" s="56"/>
      <c r="F106" s="57"/>
      <c r="G106" s="67"/>
      <c r="H106" s="67"/>
      <c r="I106" s="67"/>
      <c r="J106" s="58"/>
      <c r="K106" s="58"/>
      <c r="L106" s="59"/>
      <c r="M106" s="61"/>
      <c r="N106" s="63"/>
      <c r="O106" s="63"/>
      <c r="P106" s="59"/>
      <c r="Q106" s="61"/>
      <c r="R106" s="61"/>
      <c r="S106" s="61"/>
      <c r="T106" s="60"/>
      <c r="U106" s="60"/>
      <c r="V106" s="62"/>
      <c r="W106" s="62"/>
      <c r="X106" s="76"/>
      <c r="Y106" s="61"/>
      <c r="Z106" s="61">
        <f>Tabel1[[#This Row],[prijs voorbij entry (%)]]-Tabel1[[#This Row],[Fictieve Stoploss (%)]]</f>
        <v>0</v>
      </c>
      <c r="AA106" s="94"/>
      <c r="AB106" s="61"/>
      <c r="AC106" s="61"/>
      <c r="AD106" s="61"/>
      <c r="AE106" s="61"/>
      <c r="AF106" s="95"/>
      <c r="AG106" s="152">
        <f>Tabel1[[#This Row],[eindtijd]]-Tabel1[[#This Row],[starttijd]]</f>
        <v>0</v>
      </c>
      <c r="AH106" s="158"/>
      <c r="AI106" s="59"/>
      <c r="AJ106" s="171">
        <f>$J106*(IF($M106="SL",IF($T106="",$Q106*Analysetool!B$3,$T106*Analysetool!B$3),$M106*Analysetool!B$3)+IF($N106="SL",IF($T106="",$Q106*Analysetool!B$4,$T106*Analysetool!B$4),$N106*Analysetool!B$4)+IF($O106="SL",IF($T106="",$Q106*Analysetool!B$5,$T106*Analysetool!B$5),$O106*Analysetool!B$5)+IF($P106="SL",IF($T106="",$Q106*Analysetool!B$6,$T106*Analysetool!B$6),$P106*Analysetool!B$6))-Tabel2[[#This Row],[fees (%)]]</f>
        <v>0</v>
      </c>
      <c r="AK106" s="172">
        <f>$J106*(IF($M106="SL",IF($U106="",$Q106*Analysetool!C$3,$U106*Analysetool!C$3),$M106*Analysetool!C$3)+IF($N106="SL",IF($U106="",$Q106*Analysetool!C$4,$U106*Analysetool!C$4),$N106*Analysetool!C$4)+IF($O106="SL",IF($U106="",$Q106*Analysetool!C$5,$U106*Analysetool!C$5),$O106*Analysetool!C$5)+IF($P106="SL",IF($U106="",$Q106*Analysetool!C$6,$U106*Analysetool!C$6),$P106*Analysetool!C$6))-Tabel2[[#This Row],[fees (%)]]</f>
        <v>0</v>
      </c>
      <c r="AL106" s="177">
        <f>$J106*(IF($M106="SL",IF($V106="",$Q106*Analysetool!D$3,$V106*Analysetool!D$3),$M106*Analysetool!D$3)+IF($N106="SL",IF($V106="",$Q106*Analysetool!D$4,$V106*Analysetool!D$4),$N106*Analysetool!D$4)+IF($O106="SL",IF($V106="",$Q106*Analysetool!D$5,$V106*Analysetool!D$5),$O106*Analysetool!D$5)+IF($P106="SL",IF($V106="",$Q106*Analysetool!D$6,$V106*Analysetool!D$6),$P106*Analysetool!D$6))-Tabel2[[#This Row],[fees (%)]]</f>
        <v>0</v>
      </c>
      <c r="AM106" s="177">
        <f>$J106*(IF($M106="SL",IF($W106="",$Q106*Analysetool!E$3,$W106*Analysetool!E$3),$M106*Analysetool!E$3)+IF($N106="SL",IF($W106="",$Q106*Analysetool!E$4,$W106*Analysetool!E$4),$N106*Analysetool!E$4)+IF($O106="SL",IF($W106="",$Q106*Analysetool!E$5,$W106*Analysetool!E$5),$O106*Analysetool!E$5)+IF($P106="SL",IF($W106="",$Q106*Analysetool!E$6,$W106*Analysetool!E$6),$P106*Analysetool!E$6))-Tabel2[[#This Row],[fees (%)]]</f>
        <v>0</v>
      </c>
      <c r="AN106" s="178">
        <f>$J106*(IF($M106="SL",IF($T106="",$Q106*Analysetool!F$3,$T106*Analysetool!F$3),$M106*Analysetool!F$3)+IF($N106="SL",IF($T106="",$Q106*Analysetool!F$4,$T106*Analysetool!F$4),$N106*Analysetool!F$4)+IF($O106="SL",IF($T106="",$Q106*Analysetool!F$5,$T106*Analysetool!F$5),$O106*Analysetool!F$5)+IF($P106="SL",IF($T106="",$Q106*Analysetool!F$6,$T106*Analysetool!F$6),$P106*Analysetool!F$6))-Tabel2[[#This Row],[fees (%)]]</f>
        <v>0</v>
      </c>
      <c r="AO106" s="178">
        <f>$J106*(IF($M106="SL",IF($T106="",$Q106*Analysetool!G$3,$T106*Analysetool!G$3),$M106*Analysetool!G$3)+IF($N106="SL",IF($T106="",$Q106*Analysetool!G$4,$T106*Analysetool!G$4),$N106*Analysetool!G$4)+IF($O106="SL",IF($T106="",$Q106*Analysetool!G$5,$T106*Analysetool!G$5),$O106*Analysetool!G$5)+IF($P106="SL",IF($T106="",$Q106*Analysetool!G$6,$T106*Analysetool!G$6),$P106*Analysetool!G$6))-Tabel2[[#This Row],[fees (%)]]</f>
        <v>0</v>
      </c>
      <c r="AP106" s="179">
        <f>IF(Analysetool!$H$8&lt;=$X106,Analysetool!$H$8*J106,Q106*J106)-Tabel2[[#This Row],[fees (%)]]</f>
        <v>0</v>
      </c>
      <c r="AQ106" s="174">
        <f>IF(Tabel2[[#This Row],[wick% van entry]]&lt;=Tabel2[[#This Row],[Stoploss optie 2 (%)]],Tabel2[[#This Row],[Stoploss optie 2 (%)]]*Tabel2[[#This Row],[leverage SLoptie 2]],IF(Analysetool!$I$8&lt;$X106,Analysetool!$I$8*K106,S106*K106))-Tabel2[[#This Row],[fees (%)]]</f>
        <v>0</v>
      </c>
      <c r="AR106" s="180">
        <f>IF(Q106*-1*Analysetool!$J$9&lt;=X106,Q106*-1*Analysetool!$J$9*J106,Q106*J106)-Tabel2[[#This Row],[fees (%)]]</f>
        <v>0</v>
      </c>
      <c r="AS106" s="176">
        <f>$K106*IF(Tabel2[[#This Row],[wick% van entry]]&lt;=Tabel2[[#This Row],[Stoploss optie 2 (%)]],Tabel2[[#This Row],[Stoploss optie 2 (%)]],(IF($M106="SL",IF($T106="",$S106*Analysetool!C$3,$T106*Analysetool!C$3),$M106*Analysetool!C$3)+IF($N106="SL",IF($T106="",$S106*Analysetool!C$4,$T106*Analysetool!C$4),$N106*Analysetool!C$4)+IF($O106="SL",IF($T106="",$S106*Analysetool!C$5,$T106*Analysetool!C$5),$O106*Analysetool!C$5)+IF($P106="SL",IF($T106="",$S106*Analysetool!C$6,$T106*Analysetool!C$6),$P106*Analysetool!C$6)))-Tabel2[[#This Row],[fees (%)]]</f>
        <v>0</v>
      </c>
      <c r="AV106" s="65"/>
      <c r="AW106" s="65"/>
    </row>
    <row r="107" spans="1:49" ht="14.25" customHeight="1" x14ac:dyDescent="0.35">
      <c r="A107" s="55"/>
      <c r="B107" s="56"/>
      <c r="C107" s="56"/>
      <c r="D107" s="56"/>
      <c r="E107" s="56"/>
      <c r="F107" s="57"/>
      <c r="G107" s="67"/>
      <c r="H107" s="67"/>
      <c r="I107" s="67"/>
      <c r="J107" s="58"/>
      <c r="K107" s="58"/>
      <c r="L107" s="59"/>
      <c r="M107" s="61"/>
      <c r="N107" s="63"/>
      <c r="O107" s="63"/>
      <c r="P107" s="59"/>
      <c r="Q107" s="61"/>
      <c r="R107" s="61"/>
      <c r="S107" s="61"/>
      <c r="T107" s="60"/>
      <c r="U107" s="60"/>
      <c r="V107" s="62"/>
      <c r="W107" s="62"/>
      <c r="X107" s="76"/>
      <c r="Y107" s="61"/>
      <c r="Z107" s="61">
        <f>Tabel1[[#This Row],[prijs voorbij entry (%)]]-Tabel1[[#This Row],[Fictieve Stoploss (%)]]</f>
        <v>0</v>
      </c>
      <c r="AA107" s="94"/>
      <c r="AB107" s="61"/>
      <c r="AC107" s="61"/>
      <c r="AD107" s="61"/>
      <c r="AE107" s="61"/>
      <c r="AF107" s="95"/>
      <c r="AG107" s="152">
        <f>Tabel1[[#This Row],[eindtijd]]-Tabel1[[#This Row],[starttijd]]</f>
        <v>0</v>
      </c>
      <c r="AH107" s="158"/>
      <c r="AI107" s="59"/>
      <c r="AJ107" s="171">
        <f>$J107*(IF($M107="SL",IF($T107="",$Q107*Analysetool!B$3,$T107*Analysetool!B$3),$M107*Analysetool!B$3)+IF($N107="SL",IF($T107="",$Q107*Analysetool!B$4,$T107*Analysetool!B$4),$N107*Analysetool!B$4)+IF($O107="SL",IF($T107="",$Q107*Analysetool!B$5,$T107*Analysetool!B$5),$O107*Analysetool!B$5)+IF($P107="SL",IF($T107="",$Q107*Analysetool!B$6,$T107*Analysetool!B$6),$P107*Analysetool!B$6))-Tabel2[[#This Row],[fees (%)]]</f>
        <v>0</v>
      </c>
      <c r="AK107" s="172">
        <f>$J107*(IF($M107="SL",IF($U107="",$Q107*Analysetool!C$3,$U107*Analysetool!C$3),$M107*Analysetool!C$3)+IF($N107="SL",IF($U107="",$Q107*Analysetool!C$4,$U107*Analysetool!C$4),$N107*Analysetool!C$4)+IF($O107="SL",IF($U107="",$Q107*Analysetool!C$5,$U107*Analysetool!C$5),$O107*Analysetool!C$5)+IF($P107="SL",IF($U107="",$Q107*Analysetool!C$6,$U107*Analysetool!C$6),$P107*Analysetool!C$6))-Tabel2[[#This Row],[fees (%)]]</f>
        <v>0</v>
      </c>
      <c r="AL107" s="177">
        <f>$J107*(IF($M107="SL",IF($V107="",$Q107*Analysetool!D$3,$V107*Analysetool!D$3),$M107*Analysetool!D$3)+IF($N107="SL",IF($V107="",$Q107*Analysetool!D$4,$V107*Analysetool!D$4),$N107*Analysetool!D$4)+IF($O107="SL",IF($V107="",$Q107*Analysetool!D$5,$V107*Analysetool!D$5),$O107*Analysetool!D$5)+IF($P107="SL",IF($V107="",$Q107*Analysetool!D$6,$V107*Analysetool!D$6),$P107*Analysetool!D$6))-Tabel2[[#This Row],[fees (%)]]</f>
        <v>0</v>
      </c>
      <c r="AM107" s="177">
        <f>$J107*(IF($M107="SL",IF($W107="",$Q107*Analysetool!E$3,$W107*Analysetool!E$3),$M107*Analysetool!E$3)+IF($N107="SL",IF($W107="",$Q107*Analysetool!E$4,$W107*Analysetool!E$4),$N107*Analysetool!E$4)+IF($O107="SL",IF($W107="",$Q107*Analysetool!E$5,$W107*Analysetool!E$5),$O107*Analysetool!E$5)+IF($P107="SL",IF($W107="",$Q107*Analysetool!E$6,$W107*Analysetool!E$6),$P107*Analysetool!E$6))-Tabel2[[#This Row],[fees (%)]]</f>
        <v>0</v>
      </c>
      <c r="AN107" s="178">
        <f>$J107*(IF($M107="SL",IF($T107="",$Q107*Analysetool!F$3,$T107*Analysetool!F$3),$M107*Analysetool!F$3)+IF($N107="SL",IF($T107="",$Q107*Analysetool!F$4,$T107*Analysetool!F$4),$N107*Analysetool!F$4)+IF($O107="SL",IF($T107="",$Q107*Analysetool!F$5,$T107*Analysetool!F$5),$O107*Analysetool!F$5)+IF($P107="SL",IF($T107="",$Q107*Analysetool!F$6,$T107*Analysetool!F$6),$P107*Analysetool!F$6))-Tabel2[[#This Row],[fees (%)]]</f>
        <v>0</v>
      </c>
      <c r="AO107" s="178">
        <f>$J107*(IF($M107="SL",IF($T107="",$Q107*Analysetool!G$3,$T107*Analysetool!G$3),$M107*Analysetool!G$3)+IF($N107="SL",IF($T107="",$Q107*Analysetool!G$4,$T107*Analysetool!G$4),$N107*Analysetool!G$4)+IF($O107="SL",IF($T107="",$Q107*Analysetool!G$5,$T107*Analysetool!G$5),$O107*Analysetool!G$5)+IF($P107="SL",IF($T107="",$Q107*Analysetool!G$6,$T107*Analysetool!G$6),$P107*Analysetool!G$6))-Tabel2[[#This Row],[fees (%)]]</f>
        <v>0</v>
      </c>
      <c r="AP107" s="179">
        <f>IF(Analysetool!$H$8&lt;=$X107,Analysetool!$H$8*J107,Q107*J107)-Tabel2[[#This Row],[fees (%)]]</f>
        <v>0</v>
      </c>
      <c r="AQ107" s="174">
        <f>IF(Tabel2[[#This Row],[wick% van entry]]&lt;=Tabel2[[#This Row],[Stoploss optie 2 (%)]],Tabel2[[#This Row],[Stoploss optie 2 (%)]]*Tabel2[[#This Row],[leverage SLoptie 2]],IF(Analysetool!$I$8&lt;$X107,Analysetool!$I$8*K107,S107*K107))-Tabel2[[#This Row],[fees (%)]]</f>
        <v>0</v>
      </c>
      <c r="AR107" s="180">
        <f>IF(Q107*-1*Analysetool!$J$9&lt;=X107,Q107*-1*Analysetool!$J$9*J107,Q107*J107)-Tabel2[[#This Row],[fees (%)]]</f>
        <v>0</v>
      </c>
      <c r="AS107" s="176">
        <f>$K107*IF(Tabel2[[#This Row],[wick% van entry]]&lt;=Tabel2[[#This Row],[Stoploss optie 2 (%)]],Tabel2[[#This Row],[Stoploss optie 2 (%)]],(IF($M107="SL",IF($T107="",$S107*Analysetool!C$3,$T107*Analysetool!C$3),$M107*Analysetool!C$3)+IF($N107="SL",IF($T107="",$S107*Analysetool!C$4,$T107*Analysetool!C$4),$N107*Analysetool!C$4)+IF($O107="SL",IF($T107="",$S107*Analysetool!C$5,$T107*Analysetool!C$5),$O107*Analysetool!C$5)+IF($P107="SL",IF($T107="",$S107*Analysetool!C$6,$T107*Analysetool!C$6),$P107*Analysetool!C$6)))-Tabel2[[#This Row],[fees (%)]]</f>
        <v>0</v>
      </c>
      <c r="AV107" s="65"/>
      <c r="AW107" s="65"/>
    </row>
    <row r="108" spans="1:49" ht="14.25" customHeight="1" x14ac:dyDescent="0.35">
      <c r="A108" s="55"/>
      <c r="B108" s="56"/>
      <c r="C108" s="56"/>
      <c r="D108" s="56"/>
      <c r="E108" s="56"/>
      <c r="F108" s="57"/>
      <c r="G108" s="67"/>
      <c r="H108" s="67"/>
      <c r="I108" s="67"/>
      <c r="J108" s="58"/>
      <c r="K108" s="58"/>
      <c r="L108" s="59"/>
      <c r="M108" s="61"/>
      <c r="N108" s="63"/>
      <c r="O108" s="63"/>
      <c r="P108" s="59"/>
      <c r="Q108" s="61"/>
      <c r="R108" s="61"/>
      <c r="S108" s="61"/>
      <c r="T108" s="60"/>
      <c r="U108" s="60"/>
      <c r="V108" s="62"/>
      <c r="W108" s="62"/>
      <c r="X108" s="76"/>
      <c r="Y108" s="61"/>
      <c r="Z108" s="61">
        <f>Tabel1[[#This Row],[prijs voorbij entry (%)]]-Tabel1[[#This Row],[Fictieve Stoploss (%)]]</f>
        <v>0</v>
      </c>
      <c r="AA108" s="94"/>
      <c r="AB108" s="61"/>
      <c r="AC108" s="61"/>
      <c r="AD108" s="61"/>
      <c r="AE108" s="61"/>
      <c r="AF108" s="95"/>
      <c r="AG108" s="152">
        <f>Tabel1[[#This Row],[eindtijd]]-Tabel1[[#This Row],[starttijd]]</f>
        <v>0</v>
      </c>
      <c r="AH108" s="158"/>
      <c r="AI108" s="59"/>
      <c r="AJ108" s="171">
        <f>$J108*(IF($M108="SL",IF($T108="",$Q108*Analysetool!B$3,$T108*Analysetool!B$3),$M108*Analysetool!B$3)+IF($N108="SL",IF($T108="",$Q108*Analysetool!B$4,$T108*Analysetool!B$4),$N108*Analysetool!B$4)+IF($O108="SL",IF($T108="",$Q108*Analysetool!B$5,$T108*Analysetool!B$5),$O108*Analysetool!B$5)+IF($P108="SL",IF($T108="",$Q108*Analysetool!B$6,$T108*Analysetool!B$6),$P108*Analysetool!B$6))-Tabel2[[#This Row],[fees (%)]]</f>
        <v>0</v>
      </c>
      <c r="AK108" s="172">
        <f>$J108*(IF($M108="SL",IF($U108="",$Q108*Analysetool!C$3,$U108*Analysetool!C$3),$M108*Analysetool!C$3)+IF($N108="SL",IF($U108="",$Q108*Analysetool!C$4,$U108*Analysetool!C$4),$N108*Analysetool!C$4)+IF($O108="SL",IF($U108="",$Q108*Analysetool!C$5,$U108*Analysetool!C$5),$O108*Analysetool!C$5)+IF($P108="SL",IF($U108="",$Q108*Analysetool!C$6,$U108*Analysetool!C$6),$P108*Analysetool!C$6))-Tabel2[[#This Row],[fees (%)]]</f>
        <v>0</v>
      </c>
      <c r="AL108" s="177">
        <f>$J108*(IF($M108="SL",IF($V108="",$Q108*Analysetool!D$3,$V108*Analysetool!D$3),$M108*Analysetool!D$3)+IF($N108="SL",IF($V108="",$Q108*Analysetool!D$4,$V108*Analysetool!D$4),$N108*Analysetool!D$4)+IF($O108="SL",IF($V108="",$Q108*Analysetool!D$5,$V108*Analysetool!D$5),$O108*Analysetool!D$5)+IF($P108="SL",IF($V108="",$Q108*Analysetool!D$6,$V108*Analysetool!D$6),$P108*Analysetool!D$6))-Tabel2[[#This Row],[fees (%)]]</f>
        <v>0</v>
      </c>
      <c r="AM108" s="177">
        <f>$J108*(IF($M108="SL",IF($W108="",$Q108*Analysetool!E$3,$W108*Analysetool!E$3),$M108*Analysetool!E$3)+IF($N108="SL",IF($W108="",$Q108*Analysetool!E$4,$W108*Analysetool!E$4),$N108*Analysetool!E$4)+IF($O108="SL",IF($W108="",$Q108*Analysetool!E$5,$W108*Analysetool!E$5),$O108*Analysetool!E$5)+IF($P108="SL",IF($W108="",$Q108*Analysetool!E$6,$W108*Analysetool!E$6),$P108*Analysetool!E$6))-Tabel2[[#This Row],[fees (%)]]</f>
        <v>0</v>
      </c>
      <c r="AN108" s="178">
        <f>$J108*(IF($M108="SL",IF($T108="",$Q108*Analysetool!F$3,$T108*Analysetool!F$3),$M108*Analysetool!F$3)+IF($N108="SL",IF($T108="",$Q108*Analysetool!F$4,$T108*Analysetool!F$4),$N108*Analysetool!F$4)+IF($O108="SL",IF($T108="",$Q108*Analysetool!F$5,$T108*Analysetool!F$5),$O108*Analysetool!F$5)+IF($P108="SL",IF($T108="",$Q108*Analysetool!F$6,$T108*Analysetool!F$6),$P108*Analysetool!F$6))-Tabel2[[#This Row],[fees (%)]]</f>
        <v>0</v>
      </c>
      <c r="AO108" s="178">
        <f>$J108*(IF($M108="SL",IF($T108="",$Q108*Analysetool!G$3,$T108*Analysetool!G$3),$M108*Analysetool!G$3)+IF($N108="SL",IF($T108="",$Q108*Analysetool!G$4,$T108*Analysetool!G$4),$N108*Analysetool!G$4)+IF($O108="SL",IF($T108="",$Q108*Analysetool!G$5,$T108*Analysetool!G$5),$O108*Analysetool!G$5)+IF($P108="SL",IF($T108="",$Q108*Analysetool!G$6,$T108*Analysetool!G$6),$P108*Analysetool!G$6))-Tabel2[[#This Row],[fees (%)]]</f>
        <v>0</v>
      </c>
      <c r="AP108" s="179">
        <f>IF(Analysetool!$H$8&lt;=$X108,Analysetool!$H$8*J108,Q108*J108)-Tabel2[[#This Row],[fees (%)]]</f>
        <v>0</v>
      </c>
      <c r="AQ108" s="174">
        <f>IF(Tabel2[[#This Row],[wick% van entry]]&lt;=Tabel2[[#This Row],[Stoploss optie 2 (%)]],Tabel2[[#This Row],[Stoploss optie 2 (%)]]*Tabel2[[#This Row],[leverage SLoptie 2]],IF(Analysetool!$I$8&lt;$X108,Analysetool!$I$8*K108,S108*K108))-Tabel2[[#This Row],[fees (%)]]</f>
        <v>0</v>
      </c>
      <c r="AR108" s="180">
        <f>IF(Q108*-1*Analysetool!$J$9&lt;=X108,Q108*-1*Analysetool!$J$9*J108,Q108*J108)-Tabel2[[#This Row],[fees (%)]]</f>
        <v>0</v>
      </c>
      <c r="AS108" s="176">
        <f>$K108*IF(Tabel2[[#This Row],[wick% van entry]]&lt;=Tabel2[[#This Row],[Stoploss optie 2 (%)]],Tabel2[[#This Row],[Stoploss optie 2 (%)]],(IF($M108="SL",IF($T108="",$S108*Analysetool!C$3,$T108*Analysetool!C$3),$M108*Analysetool!C$3)+IF($N108="SL",IF($T108="",$S108*Analysetool!C$4,$T108*Analysetool!C$4),$N108*Analysetool!C$4)+IF($O108="SL",IF($T108="",$S108*Analysetool!C$5,$T108*Analysetool!C$5),$O108*Analysetool!C$5)+IF($P108="SL",IF($T108="",$S108*Analysetool!C$6,$T108*Analysetool!C$6),$P108*Analysetool!C$6)))-Tabel2[[#This Row],[fees (%)]]</f>
        <v>0</v>
      </c>
      <c r="AV108" s="65"/>
      <c r="AW108" s="65"/>
    </row>
    <row r="109" spans="1:49" ht="14.25" customHeight="1" x14ac:dyDescent="0.35">
      <c r="A109" s="55"/>
      <c r="B109" s="56"/>
      <c r="C109" s="56"/>
      <c r="D109" s="56"/>
      <c r="E109" s="56"/>
      <c r="F109" s="57"/>
      <c r="G109" s="67"/>
      <c r="H109" s="67"/>
      <c r="I109" s="67"/>
      <c r="J109" s="58"/>
      <c r="K109" s="58"/>
      <c r="L109" s="59"/>
      <c r="M109" s="61"/>
      <c r="N109" s="63"/>
      <c r="O109" s="63"/>
      <c r="P109" s="59"/>
      <c r="Q109" s="61"/>
      <c r="R109" s="61"/>
      <c r="S109" s="61"/>
      <c r="T109" s="60"/>
      <c r="U109" s="60"/>
      <c r="V109" s="62"/>
      <c r="W109" s="62"/>
      <c r="X109" s="76"/>
      <c r="Y109" s="61"/>
      <c r="Z109" s="61">
        <f>Tabel1[[#This Row],[prijs voorbij entry (%)]]-Tabel1[[#This Row],[Fictieve Stoploss (%)]]</f>
        <v>0</v>
      </c>
      <c r="AA109" s="94"/>
      <c r="AB109" s="61"/>
      <c r="AC109" s="61"/>
      <c r="AD109" s="61"/>
      <c r="AE109" s="61"/>
      <c r="AF109" s="95"/>
      <c r="AG109" s="152">
        <f>Tabel1[[#This Row],[eindtijd]]-Tabel1[[#This Row],[starttijd]]</f>
        <v>0</v>
      </c>
      <c r="AH109" s="158"/>
      <c r="AI109" s="59"/>
      <c r="AJ109" s="171">
        <f>$J109*(IF($M109="SL",IF($T109="",$Q109*Analysetool!B$3,$T109*Analysetool!B$3),$M109*Analysetool!B$3)+IF($N109="SL",IF($T109="",$Q109*Analysetool!B$4,$T109*Analysetool!B$4),$N109*Analysetool!B$4)+IF($O109="SL",IF($T109="",$Q109*Analysetool!B$5,$T109*Analysetool!B$5),$O109*Analysetool!B$5)+IF($P109="SL",IF($T109="",$Q109*Analysetool!B$6,$T109*Analysetool!B$6),$P109*Analysetool!B$6))-Tabel2[[#This Row],[fees (%)]]</f>
        <v>0</v>
      </c>
      <c r="AK109" s="172">
        <f>$J109*(IF($M109="SL",IF($U109="",$Q109*Analysetool!C$3,$U109*Analysetool!C$3),$M109*Analysetool!C$3)+IF($N109="SL",IF($U109="",$Q109*Analysetool!C$4,$U109*Analysetool!C$4),$N109*Analysetool!C$4)+IF($O109="SL",IF($U109="",$Q109*Analysetool!C$5,$U109*Analysetool!C$5),$O109*Analysetool!C$5)+IF($P109="SL",IF($U109="",$Q109*Analysetool!C$6,$U109*Analysetool!C$6),$P109*Analysetool!C$6))-Tabel2[[#This Row],[fees (%)]]</f>
        <v>0</v>
      </c>
      <c r="AL109" s="177">
        <f>$J109*(IF($M109="SL",IF($V109="",$Q109*Analysetool!D$3,$V109*Analysetool!D$3),$M109*Analysetool!D$3)+IF($N109="SL",IF($V109="",$Q109*Analysetool!D$4,$V109*Analysetool!D$4),$N109*Analysetool!D$4)+IF($O109="SL",IF($V109="",$Q109*Analysetool!D$5,$V109*Analysetool!D$5),$O109*Analysetool!D$5)+IF($P109="SL",IF($V109="",$Q109*Analysetool!D$6,$V109*Analysetool!D$6),$P109*Analysetool!D$6))-Tabel2[[#This Row],[fees (%)]]</f>
        <v>0</v>
      </c>
      <c r="AM109" s="177">
        <f>$J109*(IF($M109="SL",IF($W109="",$Q109*Analysetool!E$3,$W109*Analysetool!E$3),$M109*Analysetool!E$3)+IF($N109="SL",IF($W109="",$Q109*Analysetool!E$4,$W109*Analysetool!E$4),$N109*Analysetool!E$4)+IF($O109="SL",IF($W109="",$Q109*Analysetool!E$5,$W109*Analysetool!E$5),$O109*Analysetool!E$5)+IF($P109="SL",IF($W109="",$Q109*Analysetool!E$6,$W109*Analysetool!E$6),$P109*Analysetool!E$6))-Tabel2[[#This Row],[fees (%)]]</f>
        <v>0</v>
      </c>
      <c r="AN109" s="178">
        <f>$J109*(IF($M109="SL",IF($T109="",$Q109*Analysetool!F$3,$T109*Analysetool!F$3),$M109*Analysetool!F$3)+IF($N109="SL",IF($T109="",$Q109*Analysetool!F$4,$T109*Analysetool!F$4),$N109*Analysetool!F$4)+IF($O109="SL",IF($T109="",$Q109*Analysetool!F$5,$T109*Analysetool!F$5),$O109*Analysetool!F$5)+IF($P109="SL",IF($T109="",$Q109*Analysetool!F$6,$T109*Analysetool!F$6),$P109*Analysetool!F$6))-Tabel2[[#This Row],[fees (%)]]</f>
        <v>0</v>
      </c>
      <c r="AO109" s="178">
        <f>$J109*(IF($M109="SL",IF($T109="",$Q109*Analysetool!G$3,$T109*Analysetool!G$3),$M109*Analysetool!G$3)+IF($N109="SL",IF($T109="",$Q109*Analysetool!G$4,$T109*Analysetool!G$4),$N109*Analysetool!G$4)+IF($O109="SL",IF($T109="",$Q109*Analysetool!G$5,$T109*Analysetool!G$5),$O109*Analysetool!G$5)+IF($P109="SL",IF($T109="",$Q109*Analysetool!G$6,$T109*Analysetool!G$6),$P109*Analysetool!G$6))-Tabel2[[#This Row],[fees (%)]]</f>
        <v>0</v>
      </c>
      <c r="AP109" s="179">
        <f>IF(Analysetool!$H$8&lt;=$X109,Analysetool!$H$8*J109,Q109*J109)-Tabel2[[#This Row],[fees (%)]]</f>
        <v>0</v>
      </c>
      <c r="AQ109" s="174">
        <f>IF(Tabel2[[#This Row],[wick% van entry]]&lt;=Tabel2[[#This Row],[Stoploss optie 2 (%)]],Tabel2[[#This Row],[Stoploss optie 2 (%)]]*Tabel2[[#This Row],[leverage SLoptie 2]],IF(Analysetool!$I$8&lt;$X109,Analysetool!$I$8*K109,S109*K109))-Tabel2[[#This Row],[fees (%)]]</f>
        <v>0</v>
      </c>
      <c r="AR109" s="180">
        <f>IF(Q109*-1*Analysetool!$J$9&lt;=X109,Q109*-1*Analysetool!$J$9*J109,Q109*J109)-Tabel2[[#This Row],[fees (%)]]</f>
        <v>0</v>
      </c>
      <c r="AS109" s="176">
        <f>$K109*IF(Tabel2[[#This Row],[wick% van entry]]&lt;=Tabel2[[#This Row],[Stoploss optie 2 (%)]],Tabel2[[#This Row],[Stoploss optie 2 (%)]],(IF($M109="SL",IF($T109="",$S109*Analysetool!C$3,$T109*Analysetool!C$3),$M109*Analysetool!C$3)+IF($N109="SL",IF($T109="",$S109*Analysetool!C$4,$T109*Analysetool!C$4),$N109*Analysetool!C$4)+IF($O109="SL",IF($T109="",$S109*Analysetool!C$5,$T109*Analysetool!C$5),$O109*Analysetool!C$5)+IF($P109="SL",IF($T109="",$S109*Analysetool!C$6,$T109*Analysetool!C$6),$P109*Analysetool!C$6)))-Tabel2[[#This Row],[fees (%)]]</f>
        <v>0</v>
      </c>
      <c r="AV109" s="65"/>
      <c r="AW109" s="65"/>
    </row>
    <row r="110" spans="1:49" ht="14.25" customHeight="1" x14ac:dyDescent="0.35">
      <c r="A110" s="55"/>
      <c r="B110" s="56"/>
      <c r="C110" s="56"/>
      <c r="D110" s="56"/>
      <c r="E110" s="56"/>
      <c r="F110" s="57"/>
      <c r="G110" s="67"/>
      <c r="H110" s="67"/>
      <c r="I110" s="67"/>
      <c r="J110" s="58"/>
      <c r="K110" s="58"/>
      <c r="L110" s="59"/>
      <c r="M110" s="61"/>
      <c r="N110" s="63"/>
      <c r="O110" s="63"/>
      <c r="P110" s="59"/>
      <c r="Q110" s="61"/>
      <c r="R110" s="61"/>
      <c r="S110" s="61"/>
      <c r="T110" s="60"/>
      <c r="U110" s="60"/>
      <c r="V110" s="62"/>
      <c r="W110" s="62"/>
      <c r="X110" s="76"/>
      <c r="Y110" s="61"/>
      <c r="Z110" s="61">
        <f>Tabel1[[#This Row],[prijs voorbij entry (%)]]-Tabel1[[#This Row],[Fictieve Stoploss (%)]]</f>
        <v>0</v>
      </c>
      <c r="AA110" s="94"/>
      <c r="AB110" s="61"/>
      <c r="AC110" s="61"/>
      <c r="AD110" s="61"/>
      <c r="AE110" s="61"/>
      <c r="AF110" s="95"/>
      <c r="AG110" s="152">
        <f>Tabel1[[#This Row],[eindtijd]]-Tabel1[[#This Row],[starttijd]]</f>
        <v>0</v>
      </c>
      <c r="AH110" s="158"/>
      <c r="AI110" s="59"/>
      <c r="AJ110" s="171">
        <f>$J110*(IF($M110="SL",IF($T110="",$Q110*Analysetool!B$3,$T110*Analysetool!B$3),$M110*Analysetool!B$3)+IF($N110="SL",IF($T110="",$Q110*Analysetool!B$4,$T110*Analysetool!B$4),$N110*Analysetool!B$4)+IF($O110="SL",IF($T110="",$Q110*Analysetool!B$5,$T110*Analysetool!B$5),$O110*Analysetool!B$5)+IF($P110="SL",IF($T110="",$Q110*Analysetool!B$6,$T110*Analysetool!B$6),$P110*Analysetool!B$6))-Tabel2[[#This Row],[fees (%)]]</f>
        <v>0</v>
      </c>
      <c r="AK110" s="172">
        <f>$J110*(IF($M110="SL",IF($U110="",$Q110*Analysetool!C$3,$U110*Analysetool!C$3),$M110*Analysetool!C$3)+IF($N110="SL",IF($U110="",$Q110*Analysetool!C$4,$U110*Analysetool!C$4),$N110*Analysetool!C$4)+IF($O110="SL",IF($U110="",$Q110*Analysetool!C$5,$U110*Analysetool!C$5),$O110*Analysetool!C$5)+IF($P110="SL",IF($U110="",$Q110*Analysetool!C$6,$U110*Analysetool!C$6),$P110*Analysetool!C$6))-Tabel2[[#This Row],[fees (%)]]</f>
        <v>0</v>
      </c>
      <c r="AL110" s="177">
        <f>$J110*(IF($M110="SL",IF($V110="",$Q110*Analysetool!D$3,$V110*Analysetool!D$3),$M110*Analysetool!D$3)+IF($N110="SL",IF($V110="",$Q110*Analysetool!D$4,$V110*Analysetool!D$4),$N110*Analysetool!D$4)+IF($O110="SL",IF($V110="",$Q110*Analysetool!D$5,$V110*Analysetool!D$5),$O110*Analysetool!D$5)+IF($P110="SL",IF($V110="",$Q110*Analysetool!D$6,$V110*Analysetool!D$6),$P110*Analysetool!D$6))-Tabel2[[#This Row],[fees (%)]]</f>
        <v>0</v>
      </c>
      <c r="AM110" s="177">
        <f>$J110*(IF($M110="SL",IF($W110="",$Q110*Analysetool!E$3,$W110*Analysetool!E$3),$M110*Analysetool!E$3)+IF($N110="SL",IF($W110="",$Q110*Analysetool!E$4,$W110*Analysetool!E$4),$N110*Analysetool!E$4)+IF($O110="SL",IF($W110="",$Q110*Analysetool!E$5,$W110*Analysetool!E$5),$O110*Analysetool!E$5)+IF($P110="SL",IF($W110="",$Q110*Analysetool!E$6,$W110*Analysetool!E$6),$P110*Analysetool!E$6))-Tabel2[[#This Row],[fees (%)]]</f>
        <v>0</v>
      </c>
      <c r="AN110" s="178">
        <f>$J110*(IF($M110="SL",IF($T110="",$Q110*Analysetool!F$3,$T110*Analysetool!F$3),$M110*Analysetool!F$3)+IF($N110="SL",IF($T110="",$Q110*Analysetool!F$4,$T110*Analysetool!F$4),$N110*Analysetool!F$4)+IF($O110="SL",IF($T110="",$Q110*Analysetool!F$5,$T110*Analysetool!F$5),$O110*Analysetool!F$5)+IF($P110="SL",IF($T110="",$Q110*Analysetool!F$6,$T110*Analysetool!F$6),$P110*Analysetool!F$6))-Tabel2[[#This Row],[fees (%)]]</f>
        <v>0</v>
      </c>
      <c r="AO110" s="178">
        <f>$J110*(IF($M110="SL",IF($T110="",$Q110*Analysetool!G$3,$T110*Analysetool!G$3),$M110*Analysetool!G$3)+IF($N110="SL",IF($T110="",$Q110*Analysetool!G$4,$T110*Analysetool!G$4),$N110*Analysetool!G$4)+IF($O110="SL",IF($T110="",$Q110*Analysetool!G$5,$T110*Analysetool!G$5),$O110*Analysetool!G$5)+IF($P110="SL",IF($T110="",$Q110*Analysetool!G$6,$T110*Analysetool!G$6),$P110*Analysetool!G$6))-Tabel2[[#This Row],[fees (%)]]</f>
        <v>0</v>
      </c>
      <c r="AP110" s="179">
        <f>IF(Analysetool!$H$8&lt;=$X110,Analysetool!$H$8*J110,Q110*J110)-Tabel2[[#This Row],[fees (%)]]</f>
        <v>0</v>
      </c>
      <c r="AQ110" s="174">
        <f>IF(Tabel2[[#This Row],[wick% van entry]]&lt;=Tabel2[[#This Row],[Stoploss optie 2 (%)]],Tabel2[[#This Row],[Stoploss optie 2 (%)]]*Tabel2[[#This Row],[leverage SLoptie 2]],IF(Analysetool!$I$8&lt;$X110,Analysetool!$I$8*K110,S110*K110))-Tabel2[[#This Row],[fees (%)]]</f>
        <v>0</v>
      </c>
      <c r="AR110" s="180">
        <f>IF(Q110*-1*Analysetool!$J$9&lt;=X110,Q110*-1*Analysetool!$J$9*J110,Q110*J110)-Tabel2[[#This Row],[fees (%)]]</f>
        <v>0</v>
      </c>
      <c r="AS110" s="176">
        <f>$K110*IF(Tabel2[[#This Row],[wick% van entry]]&lt;=Tabel2[[#This Row],[Stoploss optie 2 (%)]],Tabel2[[#This Row],[Stoploss optie 2 (%)]],(IF($M110="SL",IF($T110="",$S110*Analysetool!C$3,$T110*Analysetool!C$3),$M110*Analysetool!C$3)+IF($N110="SL",IF($T110="",$S110*Analysetool!C$4,$T110*Analysetool!C$4),$N110*Analysetool!C$4)+IF($O110="SL",IF($T110="",$S110*Analysetool!C$5,$T110*Analysetool!C$5),$O110*Analysetool!C$5)+IF($P110="SL",IF($T110="",$S110*Analysetool!C$6,$T110*Analysetool!C$6),$P110*Analysetool!C$6)))-Tabel2[[#This Row],[fees (%)]]</f>
        <v>0</v>
      </c>
      <c r="AV110" s="65"/>
      <c r="AW110" s="65"/>
    </row>
    <row r="111" spans="1:49" ht="14.25" customHeight="1" x14ac:dyDescent="0.35">
      <c r="A111" s="55"/>
      <c r="B111" s="56"/>
      <c r="C111" s="56"/>
      <c r="D111" s="56"/>
      <c r="E111" s="56"/>
      <c r="F111" s="57"/>
      <c r="G111" s="67"/>
      <c r="H111" s="67"/>
      <c r="I111" s="67"/>
      <c r="J111" s="58"/>
      <c r="K111" s="58"/>
      <c r="L111" s="59"/>
      <c r="M111" s="61"/>
      <c r="N111" s="63"/>
      <c r="O111" s="63"/>
      <c r="P111" s="59"/>
      <c r="Q111" s="61"/>
      <c r="R111" s="61"/>
      <c r="S111" s="61"/>
      <c r="T111" s="60"/>
      <c r="U111" s="60"/>
      <c r="V111" s="62"/>
      <c r="W111" s="62"/>
      <c r="X111" s="76"/>
      <c r="Y111" s="61"/>
      <c r="Z111" s="61">
        <f>Tabel1[[#This Row],[prijs voorbij entry (%)]]-Tabel1[[#This Row],[Fictieve Stoploss (%)]]</f>
        <v>0</v>
      </c>
      <c r="AA111" s="94"/>
      <c r="AB111" s="61"/>
      <c r="AC111" s="61"/>
      <c r="AD111" s="61"/>
      <c r="AE111" s="61"/>
      <c r="AF111" s="95"/>
      <c r="AG111" s="152">
        <f>Tabel1[[#This Row],[eindtijd]]-Tabel1[[#This Row],[starttijd]]</f>
        <v>0</v>
      </c>
      <c r="AH111" s="158"/>
      <c r="AI111" s="59"/>
      <c r="AJ111" s="171">
        <f>$J111*(IF($M111="SL",IF($T111="",$Q111*Analysetool!B$3,$T111*Analysetool!B$3),$M111*Analysetool!B$3)+IF($N111="SL",IF($T111="",$Q111*Analysetool!B$4,$T111*Analysetool!B$4),$N111*Analysetool!B$4)+IF($O111="SL",IF($T111="",$Q111*Analysetool!B$5,$T111*Analysetool!B$5),$O111*Analysetool!B$5)+IF($P111="SL",IF($T111="",$Q111*Analysetool!B$6,$T111*Analysetool!B$6),$P111*Analysetool!B$6))-Tabel2[[#This Row],[fees (%)]]</f>
        <v>0</v>
      </c>
      <c r="AK111" s="172">
        <f>$J111*(IF($M111="SL",IF($U111="",$Q111*Analysetool!C$3,$U111*Analysetool!C$3),$M111*Analysetool!C$3)+IF($N111="SL",IF($U111="",$Q111*Analysetool!C$4,$U111*Analysetool!C$4),$N111*Analysetool!C$4)+IF($O111="SL",IF($U111="",$Q111*Analysetool!C$5,$U111*Analysetool!C$5),$O111*Analysetool!C$5)+IF($P111="SL",IF($U111="",$Q111*Analysetool!C$6,$U111*Analysetool!C$6),$P111*Analysetool!C$6))-Tabel2[[#This Row],[fees (%)]]</f>
        <v>0</v>
      </c>
      <c r="AL111" s="177">
        <f>$J111*(IF($M111="SL",IF($V111="",$Q111*Analysetool!D$3,$V111*Analysetool!D$3),$M111*Analysetool!D$3)+IF($N111="SL",IF($V111="",$Q111*Analysetool!D$4,$V111*Analysetool!D$4),$N111*Analysetool!D$4)+IF($O111="SL",IF($V111="",$Q111*Analysetool!D$5,$V111*Analysetool!D$5),$O111*Analysetool!D$5)+IF($P111="SL",IF($V111="",$Q111*Analysetool!D$6,$V111*Analysetool!D$6),$P111*Analysetool!D$6))-Tabel2[[#This Row],[fees (%)]]</f>
        <v>0</v>
      </c>
      <c r="AM111" s="177">
        <f>$J111*(IF($M111="SL",IF($W111="",$Q111*Analysetool!E$3,$W111*Analysetool!E$3),$M111*Analysetool!E$3)+IF($N111="SL",IF($W111="",$Q111*Analysetool!E$4,$W111*Analysetool!E$4),$N111*Analysetool!E$4)+IF($O111="SL",IF($W111="",$Q111*Analysetool!E$5,$W111*Analysetool!E$5),$O111*Analysetool!E$5)+IF($P111="SL",IF($W111="",$Q111*Analysetool!E$6,$W111*Analysetool!E$6),$P111*Analysetool!E$6))-Tabel2[[#This Row],[fees (%)]]</f>
        <v>0</v>
      </c>
      <c r="AN111" s="178">
        <f>$J111*(IF($M111="SL",IF($T111="",$Q111*Analysetool!F$3,$T111*Analysetool!F$3),$M111*Analysetool!F$3)+IF($N111="SL",IF($T111="",$Q111*Analysetool!F$4,$T111*Analysetool!F$4),$N111*Analysetool!F$4)+IF($O111="SL",IF($T111="",$Q111*Analysetool!F$5,$T111*Analysetool!F$5),$O111*Analysetool!F$5)+IF($P111="SL",IF($T111="",$Q111*Analysetool!F$6,$T111*Analysetool!F$6),$P111*Analysetool!F$6))-Tabel2[[#This Row],[fees (%)]]</f>
        <v>0</v>
      </c>
      <c r="AO111" s="178">
        <f>$J111*(IF($M111="SL",IF($T111="",$Q111*Analysetool!G$3,$T111*Analysetool!G$3),$M111*Analysetool!G$3)+IF($N111="SL",IF($T111="",$Q111*Analysetool!G$4,$T111*Analysetool!G$4),$N111*Analysetool!G$4)+IF($O111="SL",IF($T111="",$Q111*Analysetool!G$5,$T111*Analysetool!G$5),$O111*Analysetool!G$5)+IF($P111="SL",IF($T111="",$Q111*Analysetool!G$6,$T111*Analysetool!G$6),$P111*Analysetool!G$6))-Tabel2[[#This Row],[fees (%)]]</f>
        <v>0</v>
      </c>
      <c r="AP111" s="179">
        <f>IF(Analysetool!$H$8&lt;=$X111,Analysetool!$H$8*J111,Q111*J111)-Tabel2[[#This Row],[fees (%)]]</f>
        <v>0</v>
      </c>
      <c r="AQ111" s="174">
        <f>IF(Tabel2[[#This Row],[wick% van entry]]&lt;=Tabel2[[#This Row],[Stoploss optie 2 (%)]],Tabel2[[#This Row],[Stoploss optie 2 (%)]]*Tabel2[[#This Row],[leverage SLoptie 2]],IF(Analysetool!$I$8&lt;$X111,Analysetool!$I$8*K111,S111*K111))-Tabel2[[#This Row],[fees (%)]]</f>
        <v>0</v>
      </c>
      <c r="AR111" s="180">
        <f>IF(Q111*-1*Analysetool!$J$9&lt;=X111,Q111*-1*Analysetool!$J$9*J111,Q111*J111)-Tabel2[[#This Row],[fees (%)]]</f>
        <v>0</v>
      </c>
      <c r="AS111" s="176">
        <f>$K111*IF(Tabel2[[#This Row],[wick% van entry]]&lt;=Tabel2[[#This Row],[Stoploss optie 2 (%)]],Tabel2[[#This Row],[Stoploss optie 2 (%)]],(IF($M111="SL",IF($T111="",$S111*Analysetool!C$3,$T111*Analysetool!C$3),$M111*Analysetool!C$3)+IF($N111="SL",IF($T111="",$S111*Analysetool!C$4,$T111*Analysetool!C$4),$N111*Analysetool!C$4)+IF($O111="SL",IF($T111="",$S111*Analysetool!C$5,$T111*Analysetool!C$5),$O111*Analysetool!C$5)+IF($P111="SL",IF($T111="",$S111*Analysetool!C$6,$T111*Analysetool!C$6),$P111*Analysetool!C$6)))-Tabel2[[#This Row],[fees (%)]]</f>
        <v>0</v>
      </c>
      <c r="AV111" s="65"/>
      <c r="AW111" s="65"/>
    </row>
    <row r="112" spans="1:49" ht="14.25" customHeight="1" x14ac:dyDescent="0.35">
      <c r="A112" s="55"/>
      <c r="B112" s="56"/>
      <c r="C112" s="56"/>
      <c r="D112" s="56"/>
      <c r="E112" s="56"/>
      <c r="F112" s="57"/>
      <c r="G112" s="67"/>
      <c r="H112" s="67"/>
      <c r="I112" s="67"/>
      <c r="J112" s="58"/>
      <c r="K112" s="58"/>
      <c r="L112" s="59"/>
      <c r="M112" s="61"/>
      <c r="N112" s="63"/>
      <c r="O112" s="63"/>
      <c r="P112" s="59"/>
      <c r="Q112" s="61"/>
      <c r="R112" s="61"/>
      <c r="S112" s="61"/>
      <c r="T112" s="60"/>
      <c r="U112" s="60"/>
      <c r="V112" s="62"/>
      <c r="W112" s="62"/>
      <c r="X112" s="76"/>
      <c r="Y112" s="61"/>
      <c r="Z112" s="61">
        <f>Tabel1[[#This Row],[prijs voorbij entry (%)]]-Tabel1[[#This Row],[Fictieve Stoploss (%)]]</f>
        <v>0</v>
      </c>
      <c r="AA112" s="94"/>
      <c r="AB112" s="61"/>
      <c r="AC112" s="61"/>
      <c r="AD112" s="61"/>
      <c r="AE112" s="61"/>
      <c r="AF112" s="95"/>
      <c r="AG112" s="152">
        <f>Tabel1[[#This Row],[eindtijd]]-Tabel1[[#This Row],[starttijd]]</f>
        <v>0</v>
      </c>
      <c r="AH112" s="158"/>
      <c r="AI112" s="59"/>
      <c r="AJ112" s="171">
        <f>$J112*(IF($M112="SL",IF($T112="",$Q112*Analysetool!B$3,$T112*Analysetool!B$3),$M112*Analysetool!B$3)+IF($N112="SL",IF($T112="",$Q112*Analysetool!B$4,$T112*Analysetool!B$4),$N112*Analysetool!B$4)+IF($O112="SL",IF($T112="",$Q112*Analysetool!B$5,$T112*Analysetool!B$5),$O112*Analysetool!B$5)+IF($P112="SL",IF($T112="",$Q112*Analysetool!B$6,$T112*Analysetool!B$6),$P112*Analysetool!B$6))-Tabel2[[#This Row],[fees (%)]]</f>
        <v>0</v>
      </c>
      <c r="AK112" s="172">
        <f>$J112*(IF($M112="SL",IF($U112="",$Q112*Analysetool!C$3,$U112*Analysetool!C$3),$M112*Analysetool!C$3)+IF($N112="SL",IF($U112="",$Q112*Analysetool!C$4,$U112*Analysetool!C$4),$N112*Analysetool!C$4)+IF($O112="SL",IF($U112="",$Q112*Analysetool!C$5,$U112*Analysetool!C$5),$O112*Analysetool!C$5)+IF($P112="SL",IF($U112="",$Q112*Analysetool!C$6,$U112*Analysetool!C$6),$P112*Analysetool!C$6))-Tabel2[[#This Row],[fees (%)]]</f>
        <v>0</v>
      </c>
      <c r="AL112" s="177">
        <f>$J112*(IF($M112="SL",IF($V112="",$Q112*Analysetool!D$3,$V112*Analysetool!D$3),$M112*Analysetool!D$3)+IF($N112="SL",IF($V112="",$Q112*Analysetool!D$4,$V112*Analysetool!D$4),$N112*Analysetool!D$4)+IF($O112="SL",IF($V112="",$Q112*Analysetool!D$5,$V112*Analysetool!D$5),$O112*Analysetool!D$5)+IF($P112="SL",IF($V112="",$Q112*Analysetool!D$6,$V112*Analysetool!D$6),$P112*Analysetool!D$6))-Tabel2[[#This Row],[fees (%)]]</f>
        <v>0</v>
      </c>
      <c r="AM112" s="177">
        <f>$J112*(IF($M112="SL",IF($W112="",$Q112*Analysetool!E$3,$W112*Analysetool!E$3),$M112*Analysetool!E$3)+IF($N112="SL",IF($W112="",$Q112*Analysetool!E$4,$W112*Analysetool!E$4),$N112*Analysetool!E$4)+IF($O112="SL",IF($W112="",$Q112*Analysetool!E$5,$W112*Analysetool!E$5),$O112*Analysetool!E$5)+IF($P112="SL",IF($W112="",$Q112*Analysetool!E$6,$W112*Analysetool!E$6),$P112*Analysetool!E$6))-Tabel2[[#This Row],[fees (%)]]</f>
        <v>0</v>
      </c>
      <c r="AN112" s="178">
        <f>$J112*(IF($M112="SL",IF($T112="",$Q112*Analysetool!F$3,$T112*Analysetool!F$3),$M112*Analysetool!F$3)+IF($N112="SL",IF($T112="",$Q112*Analysetool!F$4,$T112*Analysetool!F$4),$N112*Analysetool!F$4)+IF($O112="SL",IF($T112="",$Q112*Analysetool!F$5,$T112*Analysetool!F$5),$O112*Analysetool!F$5)+IF($P112="SL",IF($T112="",$Q112*Analysetool!F$6,$T112*Analysetool!F$6),$P112*Analysetool!F$6))-Tabel2[[#This Row],[fees (%)]]</f>
        <v>0</v>
      </c>
      <c r="AO112" s="178">
        <f>$J112*(IF($M112="SL",IF($T112="",$Q112*Analysetool!G$3,$T112*Analysetool!G$3),$M112*Analysetool!G$3)+IF($N112="SL",IF($T112="",$Q112*Analysetool!G$4,$T112*Analysetool!G$4),$N112*Analysetool!G$4)+IF($O112="SL",IF($T112="",$Q112*Analysetool!G$5,$T112*Analysetool!G$5),$O112*Analysetool!G$5)+IF($P112="SL",IF($T112="",$Q112*Analysetool!G$6,$T112*Analysetool!G$6),$P112*Analysetool!G$6))-Tabel2[[#This Row],[fees (%)]]</f>
        <v>0</v>
      </c>
      <c r="AP112" s="179">
        <f>IF(Analysetool!$H$8&lt;=$X112,Analysetool!$H$8*J112,Q112*J112)-Tabel2[[#This Row],[fees (%)]]</f>
        <v>0</v>
      </c>
      <c r="AQ112" s="174">
        <f>IF(Tabel2[[#This Row],[wick% van entry]]&lt;=Tabel2[[#This Row],[Stoploss optie 2 (%)]],Tabel2[[#This Row],[Stoploss optie 2 (%)]]*Tabel2[[#This Row],[leverage SLoptie 2]],IF(Analysetool!$I$8&lt;$X112,Analysetool!$I$8*K112,S112*K112))-Tabel2[[#This Row],[fees (%)]]</f>
        <v>0</v>
      </c>
      <c r="AR112" s="180">
        <f>IF(Q112*-1*Analysetool!$J$9&lt;=X112,Q112*-1*Analysetool!$J$9*J112,Q112*J112)-Tabel2[[#This Row],[fees (%)]]</f>
        <v>0</v>
      </c>
      <c r="AS112" s="176">
        <f>$K112*IF(Tabel2[[#This Row],[wick% van entry]]&lt;=Tabel2[[#This Row],[Stoploss optie 2 (%)]],Tabel2[[#This Row],[Stoploss optie 2 (%)]],(IF($M112="SL",IF($T112="",$S112*Analysetool!C$3,$T112*Analysetool!C$3),$M112*Analysetool!C$3)+IF($N112="SL",IF($T112="",$S112*Analysetool!C$4,$T112*Analysetool!C$4),$N112*Analysetool!C$4)+IF($O112="SL",IF($T112="",$S112*Analysetool!C$5,$T112*Analysetool!C$5),$O112*Analysetool!C$5)+IF($P112="SL",IF($T112="",$S112*Analysetool!C$6,$T112*Analysetool!C$6),$P112*Analysetool!C$6)))-Tabel2[[#This Row],[fees (%)]]</f>
        <v>0</v>
      </c>
      <c r="AV112" s="65"/>
      <c r="AW112" s="65"/>
    </row>
    <row r="113" spans="1:49" ht="14.25" customHeight="1" x14ac:dyDescent="0.35">
      <c r="A113" s="55"/>
      <c r="B113" s="56"/>
      <c r="C113" s="56"/>
      <c r="D113" s="56"/>
      <c r="E113" s="56"/>
      <c r="F113" s="57"/>
      <c r="G113" s="67"/>
      <c r="H113" s="67"/>
      <c r="I113" s="67"/>
      <c r="J113" s="58"/>
      <c r="K113" s="58"/>
      <c r="L113" s="59"/>
      <c r="M113" s="61"/>
      <c r="N113" s="63"/>
      <c r="O113" s="63"/>
      <c r="P113" s="59"/>
      <c r="Q113" s="61"/>
      <c r="R113" s="61"/>
      <c r="S113" s="61"/>
      <c r="T113" s="60"/>
      <c r="U113" s="60"/>
      <c r="V113" s="62"/>
      <c r="W113" s="62"/>
      <c r="X113" s="76"/>
      <c r="Y113" s="61"/>
      <c r="Z113" s="61">
        <f>Tabel1[[#This Row],[prijs voorbij entry (%)]]-Tabel1[[#This Row],[Fictieve Stoploss (%)]]</f>
        <v>0</v>
      </c>
      <c r="AA113" s="94"/>
      <c r="AB113" s="61"/>
      <c r="AC113" s="61"/>
      <c r="AD113" s="61"/>
      <c r="AE113" s="61"/>
      <c r="AF113" s="95"/>
      <c r="AG113" s="152">
        <f>Tabel1[[#This Row],[eindtijd]]-Tabel1[[#This Row],[starttijd]]</f>
        <v>0</v>
      </c>
      <c r="AH113" s="158"/>
      <c r="AI113" s="59"/>
      <c r="AJ113" s="171">
        <f>$J113*(IF($M113="SL",IF($T113="",$Q113*Analysetool!B$3,$T113*Analysetool!B$3),$M113*Analysetool!B$3)+IF($N113="SL",IF($T113="",$Q113*Analysetool!B$4,$T113*Analysetool!B$4),$N113*Analysetool!B$4)+IF($O113="SL",IF($T113="",$Q113*Analysetool!B$5,$T113*Analysetool!B$5),$O113*Analysetool!B$5)+IF($P113="SL",IF($T113="",$Q113*Analysetool!B$6,$T113*Analysetool!B$6),$P113*Analysetool!B$6))-Tabel2[[#This Row],[fees (%)]]</f>
        <v>0</v>
      </c>
      <c r="AK113" s="172">
        <f>$J113*(IF($M113="SL",IF($U113="",$Q113*Analysetool!C$3,$U113*Analysetool!C$3),$M113*Analysetool!C$3)+IF($N113="SL",IF($U113="",$Q113*Analysetool!C$4,$U113*Analysetool!C$4),$N113*Analysetool!C$4)+IF($O113="SL",IF($U113="",$Q113*Analysetool!C$5,$U113*Analysetool!C$5),$O113*Analysetool!C$5)+IF($P113="SL",IF($U113="",$Q113*Analysetool!C$6,$U113*Analysetool!C$6),$P113*Analysetool!C$6))-Tabel2[[#This Row],[fees (%)]]</f>
        <v>0</v>
      </c>
      <c r="AL113" s="177">
        <f>$J113*(IF($M113="SL",IF($V113="",$Q113*Analysetool!D$3,$V113*Analysetool!D$3),$M113*Analysetool!D$3)+IF($N113="SL",IF($V113="",$Q113*Analysetool!D$4,$V113*Analysetool!D$4),$N113*Analysetool!D$4)+IF($O113="SL",IF($V113="",$Q113*Analysetool!D$5,$V113*Analysetool!D$5),$O113*Analysetool!D$5)+IF($P113="SL",IF($V113="",$Q113*Analysetool!D$6,$V113*Analysetool!D$6),$P113*Analysetool!D$6))-Tabel2[[#This Row],[fees (%)]]</f>
        <v>0</v>
      </c>
      <c r="AM113" s="177">
        <f>$J113*(IF($M113="SL",IF($W113="",$Q113*Analysetool!E$3,$W113*Analysetool!E$3),$M113*Analysetool!E$3)+IF($N113="SL",IF($W113="",$Q113*Analysetool!E$4,$W113*Analysetool!E$4),$N113*Analysetool!E$4)+IF($O113="SL",IF($W113="",$Q113*Analysetool!E$5,$W113*Analysetool!E$5),$O113*Analysetool!E$5)+IF($P113="SL",IF($W113="",$Q113*Analysetool!E$6,$W113*Analysetool!E$6),$P113*Analysetool!E$6))-Tabel2[[#This Row],[fees (%)]]</f>
        <v>0</v>
      </c>
      <c r="AN113" s="178">
        <f>$J113*(IF($M113="SL",IF($T113="",$Q113*Analysetool!F$3,$T113*Analysetool!F$3),$M113*Analysetool!F$3)+IF($N113="SL",IF($T113="",$Q113*Analysetool!F$4,$T113*Analysetool!F$4),$N113*Analysetool!F$4)+IF($O113="SL",IF($T113="",$Q113*Analysetool!F$5,$T113*Analysetool!F$5),$O113*Analysetool!F$5)+IF($P113="SL",IF($T113="",$Q113*Analysetool!F$6,$T113*Analysetool!F$6),$P113*Analysetool!F$6))-Tabel2[[#This Row],[fees (%)]]</f>
        <v>0</v>
      </c>
      <c r="AO113" s="178">
        <f>$J113*(IF($M113="SL",IF($T113="",$Q113*Analysetool!G$3,$T113*Analysetool!G$3),$M113*Analysetool!G$3)+IF($N113="SL",IF($T113="",$Q113*Analysetool!G$4,$T113*Analysetool!G$4),$N113*Analysetool!G$4)+IF($O113="SL",IF($T113="",$Q113*Analysetool!G$5,$T113*Analysetool!G$5),$O113*Analysetool!G$5)+IF($P113="SL",IF($T113="",$Q113*Analysetool!G$6,$T113*Analysetool!G$6),$P113*Analysetool!G$6))-Tabel2[[#This Row],[fees (%)]]</f>
        <v>0</v>
      </c>
      <c r="AP113" s="179">
        <f>IF(Analysetool!$H$8&lt;=$X113,Analysetool!$H$8*J113,Q113*J113)-Tabel2[[#This Row],[fees (%)]]</f>
        <v>0</v>
      </c>
      <c r="AQ113" s="174">
        <f>IF(Tabel2[[#This Row],[wick% van entry]]&lt;=Tabel2[[#This Row],[Stoploss optie 2 (%)]],Tabel2[[#This Row],[Stoploss optie 2 (%)]]*Tabel2[[#This Row],[leverage SLoptie 2]],IF(Analysetool!$I$8&lt;$X113,Analysetool!$I$8*K113,S113*K113))-Tabel2[[#This Row],[fees (%)]]</f>
        <v>0</v>
      </c>
      <c r="AR113" s="180">
        <f>IF(Q113*-1*Analysetool!$J$9&lt;=X113,Q113*-1*Analysetool!$J$9*J113,Q113*J113)-Tabel2[[#This Row],[fees (%)]]</f>
        <v>0</v>
      </c>
      <c r="AS113" s="176">
        <f>$K113*IF(Tabel2[[#This Row],[wick% van entry]]&lt;=Tabel2[[#This Row],[Stoploss optie 2 (%)]],Tabel2[[#This Row],[Stoploss optie 2 (%)]],(IF($M113="SL",IF($T113="",$S113*Analysetool!C$3,$T113*Analysetool!C$3),$M113*Analysetool!C$3)+IF($N113="SL",IF($T113="",$S113*Analysetool!C$4,$T113*Analysetool!C$4),$N113*Analysetool!C$4)+IF($O113="SL",IF($T113="",$S113*Analysetool!C$5,$T113*Analysetool!C$5),$O113*Analysetool!C$5)+IF($P113="SL",IF($T113="",$S113*Analysetool!C$6,$T113*Analysetool!C$6),$P113*Analysetool!C$6)))-Tabel2[[#This Row],[fees (%)]]</f>
        <v>0</v>
      </c>
      <c r="AV113" s="65"/>
      <c r="AW113" s="65"/>
    </row>
    <row r="114" spans="1:49" ht="14.25" customHeight="1" x14ac:dyDescent="0.35">
      <c r="A114" s="55"/>
      <c r="B114" s="56"/>
      <c r="C114" s="56"/>
      <c r="D114" s="56"/>
      <c r="E114" s="56"/>
      <c r="F114" s="57"/>
      <c r="G114" s="67"/>
      <c r="H114" s="67"/>
      <c r="I114" s="67"/>
      <c r="J114" s="58"/>
      <c r="K114" s="58"/>
      <c r="L114" s="59"/>
      <c r="M114" s="61"/>
      <c r="N114" s="63"/>
      <c r="O114" s="63"/>
      <c r="P114" s="59"/>
      <c r="Q114" s="61"/>
      <c r="R114" s="61"/>
      <c r="S114" s="61"/>
      <c r="T114" s="60"/>
      <c r="U114" s="60"/>
      <c r="V114" s="62"/>
      <c r="W114" s="62"/>
      <c r="X114" s="76"/>
      <c r="Y114" s="61"/>
      <c r="Z114" s="61">
        <f>Tabel1[[#This Row],[prijs voorbij entry (%)]]-Tabel1[[#This Row],[Fictieve Stoploss (%)]]</f>
        <v>0</v>
      </c>
      <c r="AA114" s="94"/>
      <c r="AB114" s="61"/>
      <c r="AC114" s="61"/>
      <c r="AD114" s="61"/>
      <c r="AE114" s="61"/>
      <c r="AF114" s="95"/>
      <c r="AG114" s="152">
        <f>Tabel1[[#This Row],[eindtijd]]-Tabel1[[#This Row],[starttijd]]</f>
        <v>0</v>
      </c>
      <c r="AH114" s="158"/>
      <c r="AI114" s="59"/>
      <c r="AJ114" s="171">
        <f>$J114*(IF($M114="SL",IF($T114="",$Q114*Analysetool!B$3,$T114*Analysetool!B$3),$M114*Analysetool!B$3)+IF($N114="SL",IF($T114="",$Q114*Analysetool!B$4,$T114*Analysetool!B$4),$N114*Analysetool!B$4)+IF($O114="SL",IF($T114="",$Q114*Analysetool!B$5,$T114*Analysetool!B$5),$O114*Analysetool!B$5)+IF($P114="SL",IF($T114="",$Q114*Analysetool!B$6,$T114*Analysetool!B$6),$P114*Analysetool!B$6))-Tabel2[[#This Row],[fees (%)]]</f>
        <v>0</v>
      </c>
      <c r="AK114" s="172">
        <f>$J114*(IF($M114="SL",IF($U114="",$Q114*Analysetool!C$3,$U114*Analysetool!C$3),$M114*Analysetool!C$3)+IF($N114="SL",IF($U114="",$Q114*Analysetool!C$4,$U114*Analysetool!C$4),$N114*Analysetool!C$4)+IF($O114="SL",IF($U114="",$Q114*Analysetool!C$5,$U114*Analysetool!C$5),$O114*Analysetool!C$5)+IF($P114="SL",IF($U114="",$Q114*Analysetool!C$6,$U114*Analysetool!C$6),$P114*Analysetool!C$6))-Tabel2[[#This Row],[fees (%)]]</f>
        <v>0</v>
      </c>
      <c r="AL114" s="177">
        <f>$J114*(IF($M114="SL",IF($V114="",$Q114*Analysetool!D$3,$V114*Analysetool!D$3),$M114*Analysetool!D$3)+IF($N114="SL",IF($V114="",$Q114*Analysetool!D$4,$V114*Analysetool!D$4),$N114*Analysetool!D$4)+IF($O114="SL",IF($V114="",$Q114*Analysetool!D$5,$V114*Analysetool!D$5),$O114*Analysetool!D$5)+IF($P114="SL",IF($V114="",$Q114*Analysetool!D$6,$V114*Analysetool!D$6),$P114*Analysetool!D$6))-Tabel2[[#This Row],[fees (%)]]</f>
        <v>0</v>
      </c>
      <c r="AM114" s="177">
        <f>$J114*(IF($M114="SL",IF($W114="",$Q114*Analysetool!E$3,$W114*Analysetool!E$3),$M114*Analysetool!E$3)+IF($N114="SL",IF($W114="",$Q114*Analysetool!E$4,$W114*Analysetool!E$4),$N114*Analysetool!E$4)+IF($O114="SL",IF($W114="",$Q114*Analysetool!E$5,$W114*Analysetool!E$5),$O114*Analysetool!E$5)+IF($P114="SL",IF($W114="",$Q114*Analysetool!E$6,$W114*Analysetool!E$6),$P114*Analysetool!E$6))-Tabel2[[#This Row],[fees (%)]]</f>
        <v>0</v>
      </c>
      <c r="AN114" s="178">
        <f>$J114*(IF($M114="SL",IF($T114="",$Q114*Analysetool!F$3,$T114*Analysetool!F$3),$M114*Analysetool!F$3)+IF($N114="SL",IF($T114="",$Q114*Analysetool!F$4,$T114*Analysetool!F$4),$N114*Analysetool!F$4)+IF($O114="SL",IF($T114="",$Q114*Analysetool!F$5,$T114*Analysetool!F$5),$O114*Analysetool!F$5)+IF($P114="SL",IF($T114="",$Q114*Analysetool!F$6,$T114*Analysetool!F$6),$P114*Analysetool!F$6))-Tabel2[[#This Row],[fees (%)]]</f>
        <v>0</v>
      </c>
      <c r="AO114" s="178">
        <f>$J114*(IF($M114="SL",IF($T114="",$Q114*Analysetool!G$3,$T114*Analysetool!G$3),$M114*Analysetool!G$3)+IF($N114="SL",IF($T114="",$Q114*Analysetool!G$4,$T114*Analysetool!G$4),$N114*Analysetool!G$4)+IF($O114="SL",IF($T114="",$Q114*Analysetool!G$5,$T114*Analysetool!G$5),$O114*Analysetool!G$5)+IF($P114="SL",IF($T114="",$Q114*Analysetool!G$6,$T114*Analysetool!G$6),$P114*Analysetool!G$6))-Tabel2[[#This Row],[fees (%)]]</f>
        <v>0</v>
      </c>
      <c r="AP114" s="179">
        <f>IF(Analysetool!$H$8&lt;=$X114,Analysetool!$H$8*J114,Q114*J114)-Tabel2[[#This Row],[fees (%)]]</f>
        <v>0</v>
      </c>
      <c r="AQ114" s="174">
        <f>IF(Tabel2[[#This Row],[wick% van entry]]&lt;=Tabel2[[#This Row],[Stoploss optie 2 (%)]],Tabel2[[#This Row],[Stoploss optie 2 (%)]]*Tabel2[[#This Row],[leverage SLoptie 2]],IF(Analysetool!$I$8&lt;$X114,Analysetool!$I$8*K114,S114*K114))-Tabel2[[#This Row],[fees (%)]]</f>
        <v>0</v>
      </c>
      <c r="AR114" s="180">
        <f>IF(Q114*-1*Analysetool!$J$9&lt;=X114,Q114*-1*Analysetool!$J$9*J114,Q114*J114)-Tabel2[[#This Row],[fees (%)]]</f>
        <v>0</v>
      </c>
      <c r="AS114" s="176">
        <f>$K114*IF(Tabel2[[#This Row],[wick% van entry]]&lt;=Tabel2[[#This Row],[Stoploss optie 2 (%)]],Tabel2[[#This Row],[Stoploss optie 2 (%)]],(IF($M114="SL",IF($T114="",$S114*Analysetool!C$3,$T114*Analysetool!C$3),$M114*Analysetool!C$3)+IF($N114="SL",IF($T114="",$S114*Analysetool!C$4,$T114*Analysetool!C$4),$N114*Analysetool!C$4)+IF($O114="SL",IF($T114="",$S114*Analysetool!C$5,$T114*Analysetool!C$5),$O114*Analysetool!C$5)+IF($P114="SL",IF($T114="",$S114*Analysetool!C$6,$T114*Analysetool!C$6),$P114*Analysetool!C$6)))-Tabel2[[#This Row],[fees (%)]]</f>
        <v>0</v>
      </c>
      <c r="AV114" s="65"/>
      <c r="AW114" s="65"/>
    </row>
    <row r="115" spans="1:49" ht="14.25" customHeight="1" x14ac:dyDescent="0.35">
      <c r="A115" s="55"/>
      <c r="B115" s="56"/>
      <c r="C115" s="56"/>
      <c r="D115" s="56"/>
      <c r="E115" s="56"/>
      <c r="F115" s="57"/>
      <c r="G115" s="67"/>
      <c r="H115" s="67"/>
      <c r="I115" s="67"/>
      <c r="J115" s="58"/>
      <c r="K115" s="58"/>
      <c r="L115" s="59"/>
      <c r="M115" s="61"/>
      <c r="N115" s="63"/>
      <c r="O115" s="63"/>
      <c r="P115" s="59"/>
      <c r="Q115" s="61"/>
      <c r="R115" s="61"/>
      <c r="S115" s="61"/>
      <c r="T115" s="60"/>
      <c r="U115" s="60"/>
      <c r="V115" s="62"/>
      <c r="W115" s="62"/>
      <c r="X115" s="76"/>
      <c r="Y115" s="61"/>
      <c r="Z115" s="61">
        <f>Tabel1[[#This Row],[prijs voorbij entry (%)]]-Tabel1[[#This Row],[Fictieve Stoploss (%)]]</f>
        <v>0</v>
      </c>
      <c r="AA115" s="94"/>
      <c r="AB115" s="61"/>
      <c r="AC115" s="61"/>
      <c r="AD115" s="61"/>
      <c r="AE115" s="61"/>
      <c r="AF115" s="95"/>
      <c r="AG115" s="152">
        <f>Tabel1[[#This Row],[eindtijd]]-Tabel1[[#This Row],[starttijd]]</f>
        <v>0</v>
      </c>
      <c r="AH115" s="158"/>
      <c r="AI115" s="59"/>
      <c r="AJ115" s="171">
        <f>$J115*(IF($M115="SL",IF($T115="",$Q115*Analysetool!B$3,$T115*Analysetool!B$3),$M115*Analysetool!B$3)+IF($N115="SL",IF($T115="",$Q115*Analysetool!B$4,$T115*Analysetool!B$4),$N115*Analysetool!B$4)+IF($O115="SL",IF($T115="",$Q115*Analysetool!B$5,$T115*Analysetool!B$5),$O115*Analysetool!B$5)+IF($P115="SL",IF($T115="",$Q115*Analysetool!B$6,$T115*Analysetool!B$6),$P115*Analysetool!B$6))-Tabel2[[#This Row],[fees (%)]]</f>
        <v>0</v>
      </c>
      <c r="AK115" s="172">
        <f>$J115*(IF($M115="SL",IF($U115="",$Q115*Analysetool!C$3,$U115*Analysetool!C$3),$M115*Analysetool!C$3)+IF($N115="SL",IF($U115="",$Q115*Analysetool!C$4,$U115*Analysetool!C$4),$N115*Analysetool!C$4)+IF($O115="SL",IF($U115="",$Q115*Analysetool!C$5,$U115*Analysetool!C$5),$O115*Analysetool!C$5)+IF($P115="SL",IF($U115="",$Q115*Analysetool!C$6,$U115*Analysetool!C$6),$P115*Analysetool!C$6))-Tabel2[[#This Row],[fees (%)]]</f>
        <v>0</v>
      </c>
      <c r="AL115" s="177">
        <f>$J115*(IF($M115="SL",IF($V115="",$Q115*Analysetool!D$3,$V115*Analysetool!D$3),$M115*Analysetool!D$3)+IF($N115="SL",IF($V115="",$Q115*Analysetool!D$4,$V115*Analysetool!D$4),$N115*Analysetool!D$4)+IF($O115="SL",IF($V115="",$Q115*Analysetool!D$5,$V115*Analysetool!D$5),$O115*Analysetool!D$5)+IF($P115="SL",IF($V115="",$Q115*Analysetool!D$6,$V115*Analysetool!D$6),$P115*Analysetool!D$6))-Tabel2[[#This Row],[fees (%)]]</f>
        <v>0</v>
      </c>
      <c r="AM115" s="177">
        <f>$J115*(IF($M115="SL",IF($W115="",$Q115*Analysetool!E$3,$W115*Analysetool!E$3),$M115*Analysetool!E$3)+IF($N115="SL",IF($W115="",$Q115*Analysetool!E$4,$W115*Analysetool!E$4),$N115*Analysetool!E$4)+IF($O115="SL",IF($W115="",$Q115*Analysetool!E$5,$W115*Analysetool!E$5),$O115*Analysetool!E$5)+IF($P115="SL",IF($W115="",$Q115*Analysetool!E$6,$W115*Analysetool!E$6),$P115*Analysetool!E$6))-Tabel2[[#This Row],[fees (%)]]</f>
        <v>0</v>
      </c>
      <c r="AN115" s="178">
        <f>$J115*(IF($M115="SL",IF($T115="",$Q115*Analysetool!F$3,$T115*Analysetool!F$3),$M115*Analysetool!F$3)+IF($N115="SL",IF($T115="",$Q115*Analysetool!F$4,$T115*Analysetool!F$4),$N115*Analysetool!F$4)+IF($O115="SL",IF($T115="",$Q115*Analysetool!F$5,$T115*Analysetool!F$5),$O115*Analysetool!F$5)+IF($P115="SL",IF($T115="",$Q115*Analysetool!F$6,$T115*Analysetool!F$6),$P115*Analysetool!F$6))-Tabel2[[#This Row],[fees (%)]]</f>
        <v>0</v>
      </c>
      <c r="AO115" s="178">
        <f>$J115*(IF($M115="SL",IF($T115="",$Q115*Analysetool!G$3,$T115*Analysetool!G$3),$M115*Analysetool!G$3)+IF($N115="SL",IF($T115="",$Q115*Analysetool!G$4,$T115*Analysetool!G$4),$N115*Analysetool!G$4)+IF($O115="SL",IF($T115="",$Q115*Analysetool!G$5,$T115*Analysetool!G$5),$O115*Analysetool!G$5)+IF($P115="SL",IF($T115="",$Q115*Analysetool!G$6,$T115*Analysetool!G$6),$P115*Analysetool!G$6))-Tabel2[[#This Row],[fees (%)]]</f>
        <v>0</v>
      </c>
      <c r="AP115" s="179">
        <f>IF(Analysetool!$H$8&lt;=$X115,Analysetool!$H$8*J115,Q115*J115)-Tabel2[[#This Row],[fees (%)]]</f>
        <v>0</v>
      </c>
      <c r="AQ115" s="174">
        <f>IF(Tabel2[[#This Row],[wick% van entry]]&lt;=Tabel2[[#This Row],[Stoploss optie 2 (%)]],Tabel2[[#This Row],[Stoploss optie 2 (%)]]*Tabel2[[#This Row],[leverage SLoptie 2]],IF(Analysetool!$I$8&lt;$X115,Analysetool!$I$8*K115,S115*K115))-Tabel2[[#This Row],[fees (%)]]</f>
        <v>0</v>
      </c>
      <c r="AR115" s="180">
        <f>IF(Q115*-1*Analysetool!$J$9&lt;=X115,Q115*-1*Analysetool!$J$9*J115,Q115*J115)-Tabel2[[#This Row],[fees (%)]]</f>
        <v>0</v>
      </c>
      <c r="AS115" s="176">
        <f>$K115*IF(Tabel2[[#This Row],[wick% van entry]]&lt;=Tabel2[[#This Row],[Stoploss optie 2 (%)]],Tabel2[[#This Row],[Stoploss optie 2 (%)]],(IF($M115="SL",IF($T115="",$S115*Analysetool!C$3,$T115*Analysetool!C$3),$M115*Analysetool!C$3)+IF($N115="SL",IF($T115="",$S115*Analysetool!C$4,$T115*Analysetool!C$4),$N115*Analysetool!C$4)+IF($O115="SL",IF($T115="",$S115*Analysetool!C$5,$T115*Analysetool!C$5),$O115*Analysetool!C$5)+IF($P115="SL",IF($T115="",$S115*Analysetool!C$6,$T115*Analysetool!C$6),$P115*Analysetool!C$6)))-Tabel2[[#This Row],[fees (%)]]</f>
        <v>0</v>
      </c>
      <c r="AV115" s="65"/>
      <c r="AW115" s="65"/>
    </row>
    <row r="116" spans="1:49" ht="14.25" customHeight="1" x14ac:dyDescent="0.35">
      <c r="A116" s="55"/>
      <c r="B116" s="56"/>
      <c r="C116" s="56"/>
      <c r="D116" s="56"/>
      <c r="E116" s="56"/>
      <c r="F116" s="57"/>
      <c r="G116" s="67"/>
      <c r="H116" s="67"/>
      <c r="I116" s="67"/>
      <c r="J116" s="58"/>
      <c r="K116" s="58"/>
      <c r="L116" s="59"/>
      <c r="M116" s="61"/>
      <c r="N116" s="63"/>
      <c r="O116" s="63"/>
      <c r="P116" s="59"/>
      <c r="Q116" s="61"/>
      <c r="R116" s="61"/>
      <c r="S116" s="61"/>
      <c r="T116" s="60"/>
      <c r="U116" s="60"/>
      <c r="V116" s="62"/>
      <c r="W116" s="62"/>
      <c r="X116" s="76"/>
      <c r="Y116" s="61"/>
      <c r="Z116" s="61">
        <f>Tabel1[[#This Row],[prijs voorbij entry (%)]]-Tabel1[[#This Row],[Fictieve Stoploss (%)]]</f>
        <v>0</v>
      </c>
      <c r="AA116" s="94"/>
      <c r="AB116" s="61"/>
      <c r="AC116" s="61"/>
      <c r="AD116" s="61"/>
      <c r="AE116" s="61"/>
      <c r="AF116" s="95"/>
      <c r="AG116" s="152">
        <f>Tabel1[[#This Row],[eindtijd]]-Tabel1[[#This Row],[starttijd]]</f>
        <v>0</v>
      </c>
      <c r="AH116" s="158"/>
      <c r="AI116" s="59"/>
      <c r="AJ116" s="171">
        <f>$J116*(IF($M116="SL",IF($T116="",$Q116*Analysetool!B$3,$T116*Analysetool!B$3),$M116*Analysetool!B$3)+IF($N116="SL",IF($T116="",$Q116*Analysetool!B$4,$T116*Analysetool!B$4),$N116*Analysetool!B$4)+IF($O116="SL",IF($T116="",$Q116*Analysetool!B$5,$T116*Analysetool!B$5),$O116*Analysetool!B$5)+IF($P116="SL",IF($T116="",$Q116*Analysetool!B$6,$T116*Analysetool!B$6),$P116*Analysetool!B$6))-Tabel2[[#This Row],[fees (%)]]</f>
        <v>0</v>
      </c>
      <c r="AK116" s="172">
        <f>$J116*(IF($M116="SL",IF($U116="",$Q116*Analysetool!C$3,$U116*Analysetool!C$3),$M116*Analysetool!C$3)+IF($N116="SL",IF($U116="",$Q116*Analysetool!C$4,$U116*Analysetool!C$4),$N116*Analysetool!C$4)+IF($O116="SL",IF($U116="",$Q116*Analysetool!C$5,$U116*Analysetool!C$5),$O116*Analysetool!C$5)+IF($P116="SL",IF($U116="",$Q116*Analysetool!C$6,$U116*Analysetool!C$6),$P116*Analysetool!C$6))-Tabel2[[#This Row],[fees (%)]]</f>
        <v>0</v>
      </c>
      <c r="AL116" s="177">
        <f>$J116*(IF($M116="SL",IF($V116="",$Q116*Analysetool!D$3,$V116*Analysetool!D$3),$M116*Analysetool!D$3)+IF($N116="SL",IF($V116="",$Q116*Analysetool!D$4,$V116*Analysetool!D$4),$N116*Analysetool!D$4)+IF($O116="SL",IF($V116="",$Q116*Analysetool!D$5,$V116*Analysetool!D$5),$O116*Analysetool!D$5)+IF($P116="SL",IF($V116="",$Q116*Analysetool!D$6,$V116*Analysetool!D$6),$P116*Analysetool!D$6))-Tabel2[[#This Row],[fees (%)]]</f>
        <v>0</v>
      </c>
      <c r="AM116" s="177">
        <f>$J116*(IF($M116="SL",IF($W116="",$Q116*Analysetool!E$3,$W116*Analysetool!E$3),$M116*Analysetool!E$3)+IF($N116="SL",IF($W116="",$Q116*Analysetool!E$4,$W116*Analysetool!E$4),$N116*Analysetool!E$4)+IF($O116="SL",IF($W116="",$Q116*Analysetool!E$5,$W116*Analysetool!E$5),$O116*Analysetool!E$5)+IF($P116="SL",IF($W116="",$Q116*Analysetool!E$6,$W116*Analysetool!E$6),$P116*Analysetool!E$6))-Tabel2[[#This Row],[fees (%)]]</f>
        <v>0</v>
      </c>
      <c r="AN116" s="178">
        <f>$J116*(IF($M116="SL",IF($T116="",$Q116*Analysetool!F$3,$T116*Analysetool!F$3),$M116*Analysetool!F$3)+IF($N116="SL",IF($T116="",$Q116*Analysetool!F$4,$T116*Analysetool!F$4),$N116*Analysetool!F$4)+IF($O116="SL",IF($T116="",$Q116*Analysetool!F$5,$T116*Analysetool!F$5),$O116*Analysetool!F$5)+IF($P116="SL",IF($T116="",$Q116*Analysetool!F$6,$T116*Analysetool!F$6),$P116*Analysetool!F$6))-Tabel2[[#This Row],[fees (%)]]</f>
        <v>0</v>
      </c>
      <c r="AO116" s="178">
        <f>$J116*(IF($M116="SL",IF($T116="",$Q116*Analysetool!G$3,$T116*Analysetool!G$3),$M116*Analysetool!G$3)+IF($N116="SL",IF($T116="",$Q116*Analysetool!G$4,$T116*Analysetool!G$4),$N116*Analysetool!G$4)+IF($O116="SL",IF($T116="",$Q116*Analysetool!G$5,$T116*Analysetool!G$5),$O116*Analysetool!G$5)+IF($P116="SL",IF($T116="",$Q116*Analysetool!G$6,$T116*Analysetool!G$6),$P116*Analysetool!G$6))-Tabel2[[#This Row],[fees (%)]]</f>
        <v>0</v>
      </c>
      <c r="AP116" s="179">
        <f>IF(Analysetool!$H$8&lt;=$X116,Analysetool!$H$8*J116,Q116*J116)-Tabel2[[#This Row],[fees (%)]]</f>
        <v>0</v>
      </c>
      <c r="AQ116" s="174">
        <f>IF(Tabel2[[#This Row],[wick% van entry]]&lt;=Tabel2[[#This Row],[Stoploss optie 2 (%)]],Tabel2[[#This Row],[Stoploss optie 2 (%)]]*Tabel2[[#This Row],[leverage SLoptie 2]],IF(Analysetool!$I$8&lt;$X116,Analysetool!$I$8*K116,S116*K116))-Tabel2[[#This Row],[fees (%)]]</f>
        <v>0</v>
      </c>
      <c r="AR116" s="180">
        <f>IF(Q116*-1*Analysetool!$J$9&lt;=X116,Q116*-1*Analysetool!$J$9*J116,Q116*J116)-Tabel2[[#This Row],[fees (%)]]</f>
        <v>0</v>
      </c>
      <c r="AS116" s="176">
        <f>$K116*IF(Tabel2[[#This Row],[wick% van entry]]&lt;=Tabel2[[#This Row],[Stoploss optie 2 (%)]],Tabel2[[#This Row],[Stoploss optie 2 (%)]],(IF($M116="SL",IF($T116="",$S116*Analysetool!C$3,$T116*Analysetool!C$3),$M116*Analysetool!C$3)+IF($N116="SL",IF($T116="",$S116*Analysetool!C$4,$T116*Analysetool!C$4),$N116*Analysetool!C$4)+IF($O116="SL",IF($T116="",$S116*Analysetool!C$5,$T116*Analysetool!C$5),$O116*Analysetool!C$5)+IF($P116="SL",IF($T116="",$S116*Analysetool!C$6,$T116*Analysetool!C$6),$P116*Analysetool!C$6)))-Tabel2[[#This Row],[fees (%)]]</f>
        <v>0</v>
      </c>
      <c r="AV116" s="65"/>
      <c r="AW116" s="65"/>
    </row>
    <row r="117" spans="1:49" ht="14.25" customHeight="1" x14ac:dyDescent="0.35">
      <c r="A117" s="55"/>
      <c r="B117" s="56"/>
      <c r="C117" s="56"/>
      <c r="D117" s="56"/>
      <c r="E117" s="56"/>
      <c r="F117" s="57"/>
      <c r="G117" s="67"/>
      <c r="H117" s="67"/>
      <c r="I117" s="67"/>
      <c r="J117" s="58"/>
      <c r="K117" s="58"/>
      <c r="L117" s="59"/>
      <c r="M117" s="61"/>
      <c r="N117" s="63"/>
      <c r="O117" s="63"/>
      <c r="P117" s="59"/>
      <c r="Q117" s="61"/>
      <c r="R117" s="61"/>
      <c r="S117" s="61"/>
      <c r="T117" s="60"/>
      <c r="U117" s="60"/>
      <c r="V117" s="62"/>
      <c r="W117" s="62"/>
      <c r="X117" s="76"/>
      <c r="Y117" s="61"/>
      <c r="Z117" s="61">
        <f>Tabel1[[#This Row],[prijs voorbij entry (%)]]-Tabel1[[#This Row],[Fictieve Stoploss (%)]]</f>
        <v>0</v>
      </c>
      <c r="AA117" s="94"/>
      <c r="AB117" s="61"/>
      <c r="AC117" s="61"/>
      <c r="AD117" s="61"/>
      <c r="AE117" s="61"/>
      <c r="AF117" s="95"/>
      <c r="AG117" s="152">
        <f>Tabel1[[#This Row],[eindtijd]]-Tabel1[[#This Row],[starttijd]]</f>
        <v>0</v>
      </c>
      <c r="AH117" s="158"/>
      <c r="AI117" s="59"/>
      <c r="AJ117" s="171">
        <f>$J117*(IF($M117="SL",IF($T117="",$Q117*Analysetool!B$3,$T117*Analysetool!B$3),$M117*Analysetool!B$3)+IF($N117="SL",IF($T117="",$Q117*Analysetool!B$4,$T117*Analysetool!B$4),$N117*Analysetool!B$4)+IF($O117="SL",IF($T117="",$Q117*Analysetool!B$5,$T117*Analysetool!B$5),$O117*Analysetool!B$5)+IF($P117="SL",IF($T117="",$Q117*Analysetool!B$6,$T117*Analysetool!B$6),$P117*Analysetool!B$6))-Tabel2[[#This Row],[fees (%)]]</f>
        <v>0</v>
      </c>
      <c r="AK117" s="172">
        <f>$J117*(IF($M117="SL",IF($U117="",$Q117*Analysetool!C$3,$U117*Analysetool!C$3),$M117*Analysetool!C$3)+IF($N117="SL",IF($U117="",$Q117*Analysetool!C$4,$U117*Analysetool!C$4),$N117*Analysetool!C$4)+IF($O117="SL",IF($U117="",$Q117*Analysetool!C$5,$U117*Analysetool!C$5),$O117*Analysetool!C$5)+IF($P117="SL",IF($U117="",$Q117*Analysetool!C$6,$U117*Analysetool!C$6),$P117*Analysetool!C$6))-Tabel2[[#This Row],[fees (%)]]</f>
        <v>0</v>
      </c>
      <c r="AL117" s="177">
        <f>$J117*(IF($M117="SL",IF($V117="",$Q117*Analysetool!D$3,$V117*Analysetool!D$3),$M117*Analysetool!D$3)+IF($N117="SL",IF($V117="",$Q117*Analysetool!D$4,$V117*Analysetool!D$4),$N117*Analysetool!D$4)+IF($O117="SL",IF($V117="",$Q117*Analysetool!D$5,$V117*Analysetool!D$5),$O117*Analysetool!D$5)+IF($P117="SL",IF($V117="",$Q117*Analysetool!D$6,$V117*Analysetool!D$6),$P117*Analysetool!D$6))-Tabel2[[#This Row],[fees (%)]]</f>
        <v>0</v>
      </c>
      <c r="AM117" s="177">
        <f>$J117*(IF($M117="SL",IF($W117="",$Q117*Analysetool!E$3,$W117*Analysetool!E$3),$M117*Analysetool!E$3)+IF($N117="SL",IF($W117="",$Q117*Analysetool!E$4,$W117*Analysetool!E$4),$N117*Analysetool!E$4)+IF($O117="SL",IF($W117="",$Q117*Analysetool!E$5,$W117*Analysetool!E$5),$O117*Analysetool!E$5)+IF($P117="SL",IF($W117="",$Q117*Analysetool!E$6,$W117*Analysetool!E$6),$P117*Analysetool!E$6))-Tabel2[[#This Row],[fees (%)]]</f>
        <v>0</v>
      </c>
      <c r="AN117" s="178">
        <f>$J117*(IF($M117="SL",IF($T117="",$Q117*Analysetool!F$3,$T117*Analysetool!F$3),$M117*Analysetool!F$3)+IF($N117="SL",IF($T117="",$Q117*Analysetool!F$4,$T117*Analysetool!F$4),$N117*Analysetool!F$4)+IF($O117="SL",IF($T117="",$Q117*Analysetool!F$5,$T117*Analysetool!F$5),$O117*Analysetool!F$5)+IF($P117="SL",IF($T117="",$Q117*Analysetool!F$6,$T117*Analysetool!F$6),$P117*Analysetool!F$6))-Tabel2[[#This Row],[fees (%)]]</f>
        <v>0</v>
      </c>
      <c r="AO117" s="178">
        <f>$J117*(IF($M117="SL",IF($T117="",$Q117*Analysetool!G$3,$T117*Analysetool!G$3),$M117*Analysetool!G$3)+IF($N117="SL",IF($T117="",$Q117*Analysetool!G$4,$T117*Analysetool!G$4),$N117*Analysetool!G$4)+IF($O117="SL",IF($T117="",$Q117*Analysetool!G$5,$T117*Analysetool!G$5),$O117*Analysetool!G$5)+IF($P117="SL",IF($T117="",$Q117*Analysetool!G$6,$T117*Analysetool!G$6),$P117*Analysetool!G$6))-Tabel2[[#This Row],[fees (%)]]</f>
        <v>0</v>
      </c>
      <c r="AP117" s="179">
        <f>IF(Analysetool!$H$8&lt;=$X117,Analysetool!$H$8*J117,Q117*J117)-Tabel2[[#This Row],[fees (%)]]</f>
        <v>0</v>
      </c>
      <c r="AQ117" s="174">
        <f>IF(Tabel2[[#This Row],[wick% van entry]]&lt;=Tabel2[[#This Row],[Stoploss optie 2 (%)]],Tabel2[[#This Row],[Stoploss optie 2 (%)]]*Tabel2[[#This Row],[leverage SLoptie 2]],IF(Analysetool!$I$8&lt;$X117,Analysetool!$I$8*K117,S117*K117))-Tabel2[[#This Row],[fees (%)]]</f>
        <v>0</v>
      </c>
      <c r="AR117" s="180">
        <f>IF(Q117*-1*Analysetool!$J$9&lt;=X117,Q117*-1*Analysetool!$J$9*J117,Q117*J117)-Tabel2[[#This Row],[fees (%)]]</f>
        <v>0</v>
      </c>
      <c r="AS117" s="176">
        <f>$K117*IF(Tabel2[[#This Row],[wick% van entry]]&lt;=Tabel2[[#This Row],[Stoploss optie 2 (%)]],Tabel2[[#This Row],[Stoploss optie 2 (%)]],(IF($M117="SL",IF($T117="",$S117*Analysetool!C$3,$T117*Analysetool!C$3),$M117*Analysetool!C$3)+IF($N117="SL",IF($T117="",$S117*Analysetool!C$4,$T117*Analysetool!C$4),$N117*Analysetool!C$4)+IF($O117="SL",IF($T117="",$S117*Analysetool!C$5,$T117*Analysetool!C$5),$O117*Analysetool!C$5)+IF($P117="SL",IF($T117="",$S117*Analysetool!C$6,$T117*Analysetool!C$6),$P117*Analysetool!C$6)))-Tabel2[[#This Row],[fees (%)]]</f>
        <v>0</v>
      </c>
      <c r="AV117" s="65"/>
      <c r="AW117" s="65"/>
    </row>
    <row r="118" spans="1:49" ht="14.25" customHeight="1" x14ac:dyDescent="0.35">
      <c r="A118" s="55"/>
      <c r="B118" s="56"/>
      <c r="C118" s="56"/>
      <c r="D118" s="56"/>
      <c r="E118" s="56"/>
      <c r="F118" s="57"/>
      <c r="G118" s="67"/>
      <c r="H118" s="67"/>
      <c r="I118" s="67"/>
      <c r="J118" s="58"/>
      <c r="K118" s="58"/>
      <c r="L118" s="59"/>
      <c r="M118" s="61"/>
      <c r="N118" s="63"/>
      <c r="O118" s="63"/>
      <c r="P118" s="59"/>
      <c r="Q118" s="61"/>
      <c r="R118" s="61"/>
      <c r="S118" s="61"/>
      <c r="T118" s="60"/>
      <c r="U118" s="60"/>
      <c r="V118" s="62"/>
      <c r="W118" s="62"/>
      <c r="X118" s="76"/>
      <c r="Y118" s="61"/>
      <c r="Z118" s="61">
        <f>Tabel1[[#This Row],[prijs voorbij entry (%)]]-Tabel1[[#This Row],[Fictieve Stoploss (%)]]</f>
        <v>0</v>
      </c>
      <c r="AA118" s="94"/>
      <c r="AB118" s="61"/>
      <c r="AC118" s="61"/>
      <c r="AD118" s="61"/>
      <c r="AE118" s="61"/>
      <c r="AF118" s="95"/>
      <c r="AG118" s="152">
        <f>Tabel1[[#This Row],[eindtijd]]-Tabel1[[#This Row],[starttijd]]</f>
        <v>0</v>
      </c>
      <c r="AH118" s="158"/>
      <c r="AI118" s="59"/>
      <c r="AJ118" s="171">
        <f>$J118*(IF($M118="SL",IF($T118="",$Q118*Analysetool!B$3,$T118*Analysetool!B$3),$M118*Analysetool!B$3)+IF($N118="SL",IF($T118="",$Q118*Analysetool!B$4,$T118*Analysetool!B$4),$N118*Analysetool!B$4)+IF($O118="SL",IF($T118="",$Q118*Analysetool!B$5,$T118*Analysetool!B$5),$O118*Analysetool!B$5)+IF($P118="SL",IF($T118="",$Q118*Analysetool!B$6,$T118*Analysetool!B$6),$P118*Analysetool!B$6))-Tabel2[[#This Row],[fees (%)]]</f>
        <v>0</v>
      </c>
      <c r="AK118" s="172">
        <f>$J118*(IF($M118="SL",IF($U118="",$Q118*Analysetool!C$3,$U118*Analysetool!C$3),$M118*Analysetool!C$3)+IF($N118="SL",IF($U118="",$Q118*Analysetool!C$4,$U118*Analysetool!C$4),$N118*Analysetool!C$4)+IF($O118="SL",IF($U118="",$Q118*Analysetool!C$5,$U118*Analysetool!C$5),$O118*Analysetool!C$5)+IF($P118="SL",IF($U118="",$Q118*Analysetool!C$6,$U118*Analysetool!C$6),$P118*Analysetool!C$6))-Tabel2[[#This Row],[fees (%)]]</f>
        <v>0</v>
      </c>
      <c r="AL118" s="177">
        <f>$J118*(IF($M118="SL",IF($V118="",$Q118*Analysetool!D$3,$V118*Analysetool!D$3),$M118*Analysetool!D$3)+IF($N118="SL",IF($V118="",$Q118*Analysetool!D$4,$V118*Analysetool!D$4),$N118*Analysetool!D$4)+IF($O118="SL",IF($V118="",$Q118*Analysetool!D$5,$V118*Analysetool!D$5),$O118*Analysetool!D$5)+IF($P118="SL",IF($V118="",$Q118*Analysetool!D$6,$V118*Analysetool!D$6),$P118*Analysetool!D$6))-Tabel2[[#This Row],[fees (%)]]</f>
        <v>0</v>
      </c>
      <c r="AM118" s="177">
        <f>$J118*(IF($M118="SL",IF($W118="",$Q118*Analysetool!E$3,$W118*Analysetool!E$3),$M118*Analysetool!E$3)+IF($N118="SL",IF($W118="",$Q118*Analysetool!E$4,$W118*Analysetool!E$4),$N118*Analysetool!E$4)+IF($O118="SL",IF($W118="",$Q118*Analysetool!E$5,$W118*Analysetool!E$5),$O118*Analysetool!E$5)+IF($P118="SL",IF($W118="",$Q118*Analysetool!E$6,$W118*Analysetool!E$6),$P118*Analysetool!E$6))-Tabel2[[#This Row],[fees (%)]]</f>
        <v>0</v>
      </c>
      <c r="AN118" s="178">
        <f>$J118*(IF($M118="SL",IF($T118="",$Q118*Analysetool!F$3,$T118*Analysetool!F$3),$M118*Analysetool!F$3)+IF($N118="SL",IF($T118="",$Q118*Analysetool!F$4,$T118*Analysetool!F$4),$N118*Analysetool!F$4)+IF($O118="SL",IF($T118="",$Q118*Analysetool!F$5,$T118*Analysetool!F$5),$O118*Analysetool!F$5)+IF($P118="SL",IF($T118="",$Q118*Analysetool!F$6,$T118*Analysetool!F$6),$P118*Analysetool!F$6))-Tabel2[[#This Row],[fees (%)]]</f>
        <v>0</v>
      </c>
      <c r="AO118" s="178">
        <f>$J118*(IF($M118="SL",IF($T118="",$Q118*Analysetool!G$3,$T118*Analysetool!G$3),$M118*Analysetool!G$3)+IF($N118="SL",IF($T118="",$Q118*Analysetool!G$4,$T118*Analysetool!G$4),$N118*Analysetool!G$4)+IF($O118="SL",IF($T118="",$Q118*Analysetool!G$5,$T118*Analysetool!G$5),$O118*Analysetool!G$5)+IF($P118="SL",IF($T118="",$Q118*Analysetool!G$6,$T118*Analysetool!G$6),$P118*Analysetool!G$6))-Tabel2[[#This Row],[fees (%)]]</f>
        <v>0</v>
      </c>
      <c r="AP118" s="179">
        <f>IF(Analysetool!$H$8&lt;=$X118,Analysetool!$H$8*J118,Q118*J118)-Tabel2[[#This Row],[fees (%)]]</f>
        <v>0</v>
      </c>
      <c r="AQ118" s="174">
        <f>IF(Tabel2[[#This Row],[wick% van entry]]&lt;=Tabel2[[#This Row],[Stoploss optie 2 (%)]],Tabel2[[#This Row],[Stoploss optie 2 (%)]]*Tabel2[[#This Row],[leverage SLoptie 2]],IF(Analysetool!$I$8&lt;$X118,Analysetool!$I$8*K118,S118*K118))-Tabel2[[#This Row],[fees (%)]]</f>
        <v>0</v>
      </c>
      <c r="AR118" s="180">
        <f>IF(Q118*-1*Analysetool!$J$9&lt;=X118,Q118*-1*Analysetool!$J$9*J118,Q118*J118)-Tabel2[[#This Row],[fees (%)]]</f>
        <v>0</v>
      </c>
      <c r="AS118" s="176">
        <f>$K118*IF(Tabel2[[#This Row],[wick% van entry]]&lt;=Tabel2[[#This Row],[Stoploss optie 2 (%)]],Tabel2[[#This Row],[Stoploss optie 2 (%)]],(IF($M118="SL",IF($T118="",$S118*Analysetool!C$3,$T118*Analysetool!C$3),$M118*Analysetool!C$3)+IF($N118="SL",IF($T118="",$S118*Analysetool!C$4,$T118*Analysetool!C$4),$N118*Analysetool!C$4)+IF($O118="SL",IF($T118="",$S118*Analysetool!C$5,$T118*Analysetool!C$5),$O118*Analysetool!C$5)+IF($P118="SL",IF($T118="",$S118*Analysetool!C$6,$T118*Analysetool!C$6),$P118*Analysetool!C$6)))-Tabel2[[#This Row],[fees (%)]]</f>
        <v>0</v>
      </c>
      <c r="AV118" s="65"/>
      <c r="AW118" s="65"/>
    </row>
    <row r="119" spans="1:49" ht="14.25" customHeight="1" x14ac:dyDescent="0.35">
      <c r="A119" s="55"/>
      <c r="B119" s="56"/>
      <c r="C119" s="56"/>
      <c r="D119" s="56"/>
      <c r="E119" s="56"/>
      <c r="F119" s="57"/>
      <c r="G119" s="67"/>
      <c r="H119" s="67"/>
      <c r="I119" s="67"/>
      <c r="J119" s="58"/>
      <c r="K119" s="58"/>
      <c r="L119" s="59"/>
      <c r="M119" s="61"/>
      <c r="N119" s="63"/>
      <c r="O119" s="63"/>
      <c r="P119" s="59"/>
      <c r="Q119" s="61"/>
      <c r="R119" s="61"/>
      <c r="S119" s="61"/>
      <c r="T119" s="60"/>
      <c r="U119" s="60"/>
      <c r="V119" s="62"/>
      <c r="W119" s="62"/>
      <c r="X119" s="76"/>
      <c r="Y119" s="61"/>
      <c r="Z119" s="61">
        <f>Tabel1[[#This Row],[prijs voorbij entry (%)]]-Tabel1[[#This Row],[Fictieve Stoploss (%)]]</f>
        <v>0</v>
      </c>
      <c r="AA119" s="94"/>
      <c r="AB119" s="61"/>
      <c r="AC119" s="61"/>
      <c r="AD119" s="61"/>
      <c r="AE119" s="61"/>
      <c r="AF119" s="95"/>
      <c r="AG119" s="152">
        <f>Tabel1[[#This Row],[eindtijd]]-Tabel1[[#This Row],[starttijd]]</f>
        <v>0</v>
      </c>
      <c r="AH119" s="158"/>
      <c r="AI119" s="59"/>
      <c r="AJ119" s="171">
        <f>$J119*(IF($M119="SL",IF($T119="",$Q119*Analysetool!B$3,$T119*Analysetool!B$3),$M119*Analysetool!B$3)+IF($N119="SL",IF($T119="",$Q119*Analysetool!B$4,$T119*Analysetool!B$4),$N119*Analysetool!B$4)+IF($O119="SL",IF($T119="",$Q119*Analysetool!B$5,$T119*Analysetool!B$5),$O119*Analysetool!B$5)+IF($P119="SL",IF($T119="",$Q119*Analysetool!B$6,$T119*Analysetool!B$6),$P119*Analysetool!B$6))-Tabel2[[#This Row],[fees (%)]]</f>
        <v>0</v>
      </c>
      <c r="AK119" s="172">
        <f>$J119*(IF($M119="SL",IF($U119="",$Q119*Analysetool!C$3,$U119*Analysetool!C$3),$M119*Analysetool!C$3)+IF($N119="SL",IF($U119="",$Q119*Analysetool!C$4,$U119*Analysetool!C$4),$N119*Analysetool!C$4)+IF($O119="SL",IF($U119="",$Q119*Analysetool!C$5,$U119*Analysetool!C$5),$O119*Analysetool!C$5)+IF($P119="SL",IF($U119="",$Q119*Analysetool!C$6,$U119*Analysetool!C$6),$P119*Analysetool!C$6))-Tabel2[[#This Row],[fees (%)]]</f>
        <v>0</v>
      </c>
      <c r="AL119" s="177">
        <f>$J119*(IF($M119="SL",IF($V119="",$Q119*Analysetool!D$3,$V119*Analysetool!D$3),$M119*Analysetool!D$3)+IF($N119="SL",IF($V119="",$Q119*Analysetool!D$4,$V119*Analysetool!D$4),$N119*Analysetool!D$4)+IF($O119="SL",IF($V119="",$Q119*Analysetool!D$5,$V119*Analysetool!D$5),$O119*Analysetool!D$5)+IF($P119="SL",IF($V119="",$Q119*Analysetool!D$6,$V119*Analysetool!D$6),$P119*Analysetool!D$6))-Tabel2[[#This Row],[fees (%)]]</f>
        <v>0</v>
      </c>
      <c r="AM119" s="177">
        <f>$J119*(IF($M119="SL",IF($W119="",$Q119*Analysetool!E$3,$W119*Analysetool!E$3),$M119*Analysetool!E$3)+IF($N119="SL",IF($W119="",$Q119*Analysetool!E$4,$W119*Analysetool!E$4),$N119*Analysetool!E$4)+IF($O119="SL",IF($W119="",$Q119*Analysetool!E$5,$W119*Analysetool!E$5),$O119*Analysetool!E$5)+IF($P119="SL",IF($W119="",$Q119*Analysetool!E$6,$W119*Analysetool!E$6),$P119*Analysetool!E$6))-Tabel2[[#This Row],[fees (%)]]</f>
        <v>0</v>
      </c>
      <c r="AN119" s="178">
        <f>$J119*(IF($M119="SL",IF($T119="",$Q119*Analysetool!F$3,$T119*Analysetool!F$3),$M119*Analysetool!F$3)+IF($N119="SL",IF($T119="",$Q119*Analysetool!F$4,$T119*Analysetool!F$4),$N119*Analysetool!F$4)+IF($O119="SL",IF($T119="",$Q119*Analysetool!F$5,$T119*Analysetool!F$5),$O119*Analysetool!F$5)+IF($P119="SL",IF($T119="",$Q119*Analysetool!F$6,$T119*Analysetool!F$6),$P119*Analysetool!F$6))-Tabel2[[#This Row],[fees (%)]]</f>
        <v>0</v>
      </c>
      <c r="AO119" s="178">
        <f>$J119*(IF($M119="SL",IF($T119="",$Q119*Analysetool!G$3,$T119*Analysetool!G$3),$M119*Analysetool!G$3)+IF($N119="SL",IF($T119="",$Q119*Analysetool!G$4,$T119*Analysetool!G$4),$N119*Analysetool!G$4)+IF($O119="SL",IF($T119="",$Q119*Analysetool!G$5,$T119*Analysetool!G$5),$O119*Analysetool!G$5)+IF($P119="SL",IF($T119="",$Q119*Analysetool!G$6,$T119*Analysetool!G$6),$P119*Analysetool!G$6))-Tabel2[[#This Row],[fees (%)]]</f>
        <v>0</v>
      </c>
      <c r="AP119" s="179">
        <f>IF(Analysetool!$H$8&lt;=$X119,Analysetool!$H$8*J119,Q119*J119)-Tabel2[[#This Row],[fees (%)]]</f>
        <v>0</v>
      </c>
      <c r="AQ119" s="174">
        <f>IF(Tabel2[[#This Row],[wick% van entry]]&lt;=Tabel2[[#This Row],[Stoploss optie 2 (%)]],Tabel2[[#This Row],[Stoploss optie 2 (%)]]*Tabel2[[#This Row],[leverage SLoptie 2]],IF(Analysetool!$I$8&lt;$X119,Analysetool!$I$8*K119,S119*K119))-Tabel2[[#This Row],[fees (%)]]</f>
        <v>0</v>
      </c>
      <c r="AR119" s="180">
        <f>IF(Q119*-1*Analysetool!$J$9&lt;=X119,Q119*-1*Analysetool!$J$9*J119,Q119*J119)-Tabel2[[#This Row],[fees (%)]]</f>
        <v>0</v>
      </c>
      <c r="AS119" s="176">
        <f>$K119*IF(Tabel2[[#This Row],[wick% van entry]]&lt;=Tabel2[[#This Row],[Stoploss optie 2 (%)]],Tabel2[[#This Row],[Stoploss optie 2 (%)]],(IF($M119="SL",IF($T119="",$S119*Analysetool!C$3,$T119*Analysetool!C$3),$M119*Analysetool!C$3)+IF($N119="SL",IF($T119="",$S119*Analysetool!C$4,$T119*Analysetool!C$4),$N119*Analysetool!C$4)+IF($O119="SL",IF($T119="",$S119*Analysetool!C$5,$T119*Analysetool!C$5),$O119*Analysetool!C$5)+IF($P119="SL",IF($T119="",$S119*Analysetool!C$6,$T119*Analysetool!C$6),$P119*Analysetool!C$6)))-Tabel2[[#This Row],[fees (%)]]</f>
        <v>0</v>
      </c>
      <c r="AV119" s="65"/>
      <c r="AW119" s="65"/>
    </row>
    <row r="120" spans="1:49" ht="14.25" customHeight="1" x14ac:dyDescent="0.35">
      <c r="A120" s="55"/>
      <c r="B120" s="56"/>
      <c r="C120" s="56"/>
      <c r="D120" s="56"/>
      <c r="E120" s="56"/>
      <c r="F120" s="57"/>
      <c r="G120" s="67"/>
      <c r="H120" s="67"/>
      <c r="I120" s="67"/>
      <c r="J120" s="58"/>
      <c r="K120" s="58"/>
      <c r="L120" s="59"/>
      <c r="M120" s="61"/>
      <c r="N120" s="63"/>
      <c r="O120" s="63"/>
      <c r="P120" s="59"/>
      <c r="Q120" s="61"/>
      <c r="R120" s="61"/>
      <c r="S120" s="61"/>
      <c r="T120" s="60"/>
      <c r="U120" s="60"/>
      <c r="V120" s="62"/>
      <c r="W120" s="62"/>
      <c r="X120" s="76"/>
      <c r="Y120" s="61"/>
      <c r="Z120" s="61">
        <f>Tabel1[[#This Row],[prijs voorbij entry (%)]]-Tabel1[[#This Row],[Fictieve Stoploss (%)]]</f>
        <v>0</v>
      </c>
      <c r="AA120" s="94"/>
      <c r="AB120" s="61"/>
      <c r="AC120" s="61"/>
      <c r="AD120" s="61"/>
      <c r="AE120" s="61"/>
      <c r="AF120" s="95"/>
      <c r="AG120" s="152">
        <f>Tabel1[[#This Row],[eindtijd]]-Tabel1[[#This Row],[starttijd]]</f>
        <v>0</v>
      </c>
      <c r="AH120" s="158"/>
      <c r="AI120" s="59"/>
      <c r="AJ120" s="171">
        <f>$J120*(IF($M120="SL",IF($T120="",$Q120*Analysetool!B$3,$T120*Analysetool!B$3),$M120*Analysetool!B$3)+IF($N120="SL",IF($T120="",$Q120*Analysetool!B$4,$T120*Analysetool!B$4),$N120*Analysetool!B$4)+IF($O120="SL",IF($T120="",$Q120*Analysetool!B$5,$T120*Analysetool!B$5),$O120*Analysetool!B$5)+IF($P120="SL",IF($T120="",$Q120*Analysetool!B$6,$T120*Analysetool!B$6),$P120*Analysetool!B$6))-Tabel2[[#This Row],[fees (%)]]</f>
        <v>0</v>
      </c>
      <c r="AK120" s="172">
        <f>$J120*(IF($M120="SL",IF($U120="",$Q120*Analysetool!C$3,$U120*Analysetool!C$3),$M120*Analysetool!C$3)+IF($N120="SL",IF($U120="",$Q120*Analysetool!C$4,$U120*Analysetool!C$4),$N120*Analysetool!C$4)+IF($O120="SL",IF($U120="",$Q120*Analysetool!C$5,$U120*Analysetool!C$5),$O120*Analysetool!C$5)+IF($P120="SL",IF($U120="",$Q120*Analysetool!C$6,$U120*Analysetool!C$6),$P120*Analysetool!C$6))-Tabel2[[#This Row],[fees (%)]]</f>
        <v>0</v>
      </c>
      <c r="AL120" s="177">
        <f>$J120*(IF($M120="SL",IF($V120="",$Q120*Analysetool!D$3,$V120*Analysetool!D$3),$M120*Analysetool!D$3)+IF($N120="SL",IF($V120="",$Q120*Analysetool!D$4,$V120*Analysetool!D$4),$N120*Analysetool!D$4)+IF($O120="SL",IF($V120="",$Q120*Analysetool!D$5,$V120*Analysetool!D$5),$O120*Analysetool!D$5)+IF($P120="SL",IF($V120="",$Q120*Analysetool!D$6,$V120*Analysetool!D$6),$P120*Analysetool!D$6))-Tabel2[[#This Row],[fees (%)]]</f>
        <v>0</v>
      </c>
      <c r="AM120" s="177">
        <f>$J120*(IF($M120="SL",IF($W120="",$Q120*Analysetool!E$3,$W120*Analysetool!E$3),$M120*Analysetool!E$3)+IF($N120="SL",IF($W120="",$Q120*Analysetool!E$4,$W120*Analysetool!E$4),$N120*Analysetool!E$4)+IF($O120="SL",IF($W120="",$Q120*Analysetool!E$5,$W120*Analysetool!E$5),$O120*Analysetool!E$5)+IF($P120="SL",IF($W120="",$Q120*Analysetool!E$6,$W120*Analysetool!E$6),$P120*Analysetool!E$6))-Tabel2[[#This Row],[fees (%)]]</f>
        <v>0</v>
      </c>
      <c r="AN120" s="178">
        <f>$J120*(IF($M120="SL",IF($T120="",$Q120*Analysetool!F$3,$T120*Analysetool!F$3),$M120*Analysetool!F$3)+IF($N120="SL",IF($T120="",$Q120*Analysetool!F$4,$T120*Analysetool!F$4),$N120*Analysetool!F$4)+IF($O120="SL",IF($T120="",$Q120*Analysetool!F$5,$T120*Analysetool!F$5),$O120*Analysetool!F$5)+IF($P120="SL",IF($T120="",$Q120*Analysetool!F$6,$T120*Analysetool!F$6),$P120*Analysetool!F$6))-Tabel2[[#This Row],[fees (%)]]</f>
        <v>0</v>
      </c>
      <c r="AO120" s="178">
        <f>$J120*(IF($M120="SL",IF($T120="",$Q120*Analysetool!G$3,$T120*Analysetool!G$3),$M120*Analysetool!G$3)+IF($N120="SL",IF($T120="",$Q120*Analysetool!G$4,$T120*Analysetool!G$4),$N120*Analysetool!G$4)+IF($O120="SL",IF($T120="",$Q120*Analysetool!G$5,$T120*Analysetool!G$5),$O120*Analysetool!G$5)+IF($P120="SL",IF($T120="",$Q120*Analysetool!G$6,$T120*Analysetool!G$6),$P120*Analysetool!G$6))-Tabel2[[#This Row],[fees (%)]]</f>
        <v>0</v>
      </c>
      <c r="AP120" s="179">
        <f>IF(Analysetool!$H$8&lt;=$X120,Analysetool!$H$8*J120,Q120*J120)-Tabel2[[#This Row],[fees (%)]]</f>
        <v>0</v>
      </c>
      <c r="AQ120" s="174">
        <f>IF(Tabel2[[#This Row],[wick% van entry]]&lt;=Tabel2[[#This Row],[Stoploss optie 2 (%)]],Tabel2[[#This Row],[Stoploss optie 2 (%)]]*Tabel2[[#This Row],[leverage SLoptie 2]],IF(Analysetool!$I$8&lt;$X120,Analysetool!$I$8*K120,S120*K120))-Tabel2[[#This Row],[fees (%)]]</f>
        <v>0</v>
      </c>
      <c r="AR120" s="180">
        <f>IF(Q120*-1*Analysetool!$J$9&lt;=X120,Q120*-1*Analysetool!$J$9*J120,Q120*J120)-Tabel2[[#This Row],[fees (%)]]</f>
        <v>0</v>
      </c>
      <c r="AS120" s="176">
        <f>$K120*IF(Tabel2[[#This Row],[wick% van entry]]&lt;=Tabel2[[#This Row],[Stoploss optie 2 (%)]],Tabel2[[#This Row],[Stoploss optie 2 (%)]],(IF($M120="SL",IF($T120="",$S120*Analysetool!C$3,$T120*Analysetool!C$3),$M120*Analysetool!C$3)+IF($N120="SL",IF($T120="",$S120*Analysetool!C$4,$T120*Analysetool!C$4),$N120*Analysetool!C$4)+IF($O120="SL",IF($T120="",$S120*Analysetool!C$5,$T120*Analysetool!C$5),$O120*Analysetool!C$5)+IF($P120="SL",IF($T120="",$S120*Analysetool!C$6,$T120*Analysetool!C$6),$P120*Analysetool!C$6)))-Tabel2[[#This Row],[fees (%)]]</f>
        <v>0</v>
      </c>
      <c r="AV120" s="65"/>
      <c r="AW120" s="65"/>
    </row>
    <row r="121" spans="1:49" ht="14.25" customHeight="1" x14ac:dyDescent="0.35">
      <c r="A121" s="55"/>
      <c r="B121" s="56"/>
      <c r="C121" s="56"/>
      <c r="D121" s="56"/>
      <c r="E121" s="56"/>
      <c r="F121" s="57"/>
      <c r="G121" s="67"/>
      <c r="H121" s="67"/>
      <c r="I121" s="67"/>
      <c r="J121" s="58"/>
      <c r="K121" s="58"/>
      <c r="L121" s="59"/>
      <c r="M121" s="61"/>
      <c r="N121" s="63"/>
      <c r="O121" s="63"/>
      <c r="P121" s="59"/>
      <c r="Q121" s="61"/>
      <c r="R121" s="61"/>
      <c r="S121" s="61"/>
      <c r="T121" s="60"/>
      <c r="U121" s="60"/>
      <c r="V121" s="62"/>
      <c r="W121" s="62"/>
      <c r="X121" s="76"/>
      <c r="Y121" s="61"/>
      <c r="Z121" s="61">
        <f>Tabel1[[#This Row],[prijs voorbij entry (%)]]-Tabel1[[#This Row],[Fictieve Stoploss (%)]]</f>
        <v>0</v>
      </c>
      <c r="AA121" s="94"/>
      <c r="AB121" s="61"/>
      <c r="AC121" s="61"/>
      <c r="AD121" s="61"/>
      <c r="AE121" s="61"/>
      <c r="AF121" s="95"/>
      <c r="AG121" s="152">
        <f>Tabel1[[#This Row],[eindtijd]]-Tabel1[[#This Row],[starttijd]]</f>
        <v>0</v>
      </c>
      <c r="AH121" s="158"/>
      <c r="AI121" s="59"/>
      <c r="AJ121" s="171">
        <f>$J121*(IF($M121="SL",IF($T121="",$Q121*Analysetool!B$3,$T121*Analysetool!B$3),$M121*Analysetool!B$3)+IF($N121="SL",IF($T121="",$Q121*Analysetool!B$4,$T121*Analysetool!B$4),$N121*Analysetool!B$4)+IF($O121="SL",IF($T121="",$Q121*Analysetool!B$5,$T121*Analysetool!B$5),$O121*Analysetool!B$5)+IF($P121="SL",IF($T121="",$Q121*Analysetool!B$6,$T121*Analysetool!B$6),$P121*Analysetool!B$6))-Tabel2[[#This Row],[fees (%)]]</f>
        <v>0</v>
      </c>
      <c r="AK121" s="172">
        <f>$J121*(IF($M121="SL",IF($U121="",$Q121*Analysetool!C$3,$U121*Analysetool!C$3),$M121*Analysetool!C$3)+IF($N121="SL",IF($U121="",$Q121*Analysetool!C$4,$U121*Analysetool!C$4),$N121*Analysetool!C$4)+IF($O121="SL",IF($U121="",$Q121*Analysetool!C$5,$U121*Analysetool!C$5),$O121*Analysetool!C$5)+IF($P121="SL",IF($U121="",$Q121*Analysetool!C$6,$U121*Analysetool!C$6),$P121*Analysetool!C$6))-Tabel2[[#This Row],[fees (%)]]</f>
        <v>0</v>
      </c>
      <c r="AL121" s="177">
        <f>$J121*(IF($M121="SL",IF($V121="",$Q121*Analysetool!D$3,$V121*Analysetool!D$3),$M121*Analysetool!D$3)+IF($N121="SL",IF($V121="",$Q121*Analysetool!D$4,$V121*Analysetool!D$4),$N121*Analysetool!D$4)+IF($O121="SL",IF($V121="",$Q121*Analysetool!D$5,$V121*Analysetool!D$5),$O121*Analysetool!D$5)+IF($P121="SL",IF($V121="",$Q121*Analysetool!D$6,$V121*Analysetool!D$6),$P121*Analysetool!D$6))-Tabel2[[#This Row],[fees (%)]]</f>
        <v>0</v>
      </c>
      <c r="AM121" s="177">
        <f>$J121*(IF($M121="SL",IF($W121="",$Q121*Analysetool!E$3,$W121*Analysetool!E$3),$M121*Analysetool!E$3)+IF($N121="SL",IF($W121="",$Q121*Analysetool!E$4,$W121*Analysetool!E$4),$N121*Analysetool!E$4)+IF($O121="SL",IF($W121="",$Q121*Analysetool!E$5,$W121*Analysetool!E$5),$O121*Analysetool!E$5)+IF($P121="SL",IF($W121="",$Q121*Analysetool!E$6,$W121*Analysetool!E$6),$P121*Analysetool!E$6))-Tabel2[[#This Row],[fees (%)]]</f>
        <v>0</v>
      </c>
      <c r="AN121" s="178">
        <f>$J121*(IF($M121="SL",IF($T121="",$Q121*Analysetool!F$3,$T121*Analysetool!F$3),$M121*Analysetool!F$3)+IF($N121="SL",IF($T121="",$Q121*Analysetool!F$4,$T121*Analysetool!F$4),$N121*Analysetool!F$4)+IF($O121="SL",IF($T121="",$Q121*Analysetool!F$5,$T121*Analysetool!F$5),$O121*Analysetool!F$5)+IF($P121="SL",IF($T121="",$Q121*Analysetool!F$6,$T121*Analysetool!F$6),$P121*Analysetool!F$6))-Tabel2[[#This Row],[fees (%)]]</f>
        <v>0</v>
      </c>
      <c r="AO121" s="178">
        <f>$J121*(IF($M121="SL",IF($T121="",$Q121*Analysetool!G$3,$T121*Analysetool!G$3),$M121*Analysetool!G$3)+IF($N121="SL",IF($T121="",$Q121*Analysetool!G$4,$T121*Analysetool!G$4),$N121*Analysetool!G$4)+IF($O121="SL",IF($T121="",$Q121*Analysetool!G$5,$T121*Analysetool!G$5),$O121*Analysetool!G$5)+IF($P121="SL",IF($T121="",$Q121*Analysetool!G$6,$T121*Analysetool!G$6),$P121*Analysetool!G$6))-Tabel2[[#This Row],[fees (%)]]</f>
        <v>0</v>
      </c>
      <c r="AP121" s="179">
        <f>IF(Analysetool!$H$8&lt;=$X121,Analysetool!$H$8*J121,Q121*J121)-Tabel2[[#This Row],[fees (%)]]</f>
        <v>0</v>
      </c>
      <c r="AQ121" s="174">
        <f>IF(Tabel2[[#This Row],[wick% van entry]]&lt;=Tabel2[[#This Row],[Stoploss optie 2 (%)]],Tabel2[[#This Row],[Stoploss optie 2 (%)]]*Tabel2[[#This Row],[leverage SLoptie 2]],IF(Analysetool!$I$8&lt;$X121,Analysetool!$I$8*K121,S121*K121))-Tabel2[[#This Row],[fees (%)]]</f>
        <v>0</v>
      </c>
      <c r="AR121" s="180">
        <f>IF(Q121*-1*Analysetool!$J$9&lt;=X121,Q121*-1*Analysetool!$J$9*J121,Q121*J121)-Tabel2[[#This Row],[fees (%)]]</f>
        <v>0</v>
      </c>
      <c r="AS121" s="176">
        <f>$K121*IF(Tabel2[[#This Row],[wick% van entry]]&lt;=Tabel2[[#This Row],[Stoploss optie 2 (%)]],Tabel2[[#This Row],[Stoploss optie 2 (%)]],(IF($M121="SL",IF($T121="",$S121*Analysetool!C$3,$T121*Analysetool!C$3),$M121*Analysetool!C$3)+IF($N121="SL",IF($T121="",$S121*Analysetool!C$4,$T121*Analysetool!C$4),$N121*Analysetool!C$4)+IF($O121="SL",IF($T121="",$S121*Analysetool!C$5,$T121*Analysetool!C$5),$O121*Analysetool!C$5)+IF($P121="SL",IF($T121="",$S121*Analysetool!C$6,$T121*Analysetool!C$6),$P121*Analysetool!C$6)))-Tabel2[[#This Row],[fees (%)]]</f>
        <v>0</v>
      </c>
      <c r="AV121" s="65"/>
      <c r="AW121" s="65"/>
    </row>
    <row r="122" spans="1:49" ht="14.25" customHeight="1" x14ac:dyDescent="0.35">
      <c r="A122" s="55"/>
      <c r="B122" s="56"/>
      <c r="C122" s="56"/>
      <c r="D122" s="56"/>
      <c r="E122" s="56"/>
      <c r="F122" s="57"/>
      <c r="G122" s="67"/>
      <c r="H122" s="67"/>
      <c r="I122" s="67"/>
      <c r="J122" s="58"/>
      <c r="K122" s="58"/>
      <c r="L122" s="59"/>
      <c r="M122" s="61"/>
      <c r="N122" s="63"/>
      <c r="O122" s="63"/>
      <c r="P122" s="59"/>
      <c r="Q122" s="61"/>
      <c r="R122" s="61"/>
      <c r="S122" s="61"/>
      <c r="T122" s="60"/>
      <c r="U122" s="60"/>
      <c r="V122" s="62"/>
      <c r="W122" s="62"/>
      <c r="X122" s="76"/>
      <c r="Y122" s="61"/>
      <c r="Z122" s="61">
        <f>Tabel1[[#This Row],[prijs voorbij entry (%)]]-Tabel1[[#This Row],[Fictieve Stoploss (%)]]</f>
        <v>0</v>
      </c>
      <c r="AA122" s="94"/>
      <c r="AB122" s="61"/>
      <c r="AC122" s="61"/>
      <c r="AD122" s="61"/>
      <c r="AE122" s="61"/>
      <c r="AF122" s="95"/>
      <c r="AG122" s="152">
        <f>Tabel1[[#This Row],[eindtijd]]-Tabel1[[#This Row],[starttijd]]</f>
        <v>0</v>
      </c>
      <c r="AH122" s="158"/>
      <c r="AI122" s="59"/>
      <c r="AJ122" s="171">
        <f>$J122*(IF($M122="SL",IF($T122="",$Q122*Analysetool!B$3,$T122*Analysetool!B$3),$M122*Analysetool!B$3)+IF($N122="SL",IF($T122="",$Q122*Analysetool!B$4,$T122*Analysetool!B$4),$N122*Analysetool!B$4)+IF($O122="SL",IF($T122="",$Q122*Analysetool!B$5,$T122*Analysetool!B$5),$O122*Analysetool!B$5)+IF($P122="SL",IF($T122="",$Q122*Analysetool!B$6,$T122*Analysetool!B$6),$P122*Analysetool!B$6))-Tabel2[[#This Row],[fees (%)]]</f>
        <v>0</v>
      </c>
      <c r="AK122" s="172">
        <f>$J122*(IF($M122="SL",IF($U122="",$Q122*Analysetool!C$3,$U122*Analysetool!C$3),$M122*Analysetool!C$3)+IF($N122="SL",IF($U122="",$Q122*Analysetool!C$4,$U122*Analysetool!C$4),$N122*Analysetool!C$4)+IF($O122="SL",IF($U122="",$Q122*Analysetool!C$5,$U122*Analysetool!C$5),$O122*Analysetool!C$5)+IF($P122="SL",IF($U122="",$Q122*Analysetool!C$6,$U122*Analysetool!C$6),$P122*Analysetool!C$6))-Tabel2[[#This Row],[fees (%)]]</f>
        <v>0</v>
      </c>
      <c r="AL122" s="177">
        <f>$J122*(IF($M122="SL",IF($V122="",$Q122*Analysetool!D$3,$V122*Analysetool!D$3),$M122*Analysetool!D$3)+IF($N122="SL",IF($V122="",$Q122*Analysetool!D$4,$V122*Analysetool!D$4),$N122*Analysetool!D$4)+IF($O122="SL",IF($V122="",$Q122*Analysetool!D$5,$V122*Analysetool!D$5),$O122*Analysetool!D$5)+IF($P122="SL",IF($V122="",$Q122*Analysetool!D$6,$V122*Analysetool!D$6),$P122*Analysetool!D$6))-Tabel2[[#This Row],[fees (%)]]</f>
        <v>0</v>
      </c>
      <c r="AM122" s="177">
        <f>$J122*(IF($M122="SL",IF($W122="",$Q122*Analysetool!E$3,$W122*Analysetool!E$3),$M122*Analysetool!E$3)+IF($N122="SL",IF($W122="",$Q122*Analysetool!E$4,$W122*Analysetool!E$4),$N122*Analysetool!E$4)+IF($O122="SL",IF($W122="",$Q122*Analysetool!E$5,$W122*Analysetool!E$5),$O122*Analysetool!E$5)+IF($P122="SL",IF($W122="",$Q122*Analysetool!E$6,$W122*Analysetool!E$6),$P122*Analysetool!E$6))-Tabel2[[#This Row],[fees (%)]]</f>
        <v>0</v>
      </c>
      <c r="AN122" s="178">
        <f>$J122*(IF($M122="SL",IF($T122="",$Q122*Analysetool!F$3,$T122*Analysetool!F$3),$M122*Analysetool!F$3)+IF($N122="SL",IF($T122="",$Q122*Analysetool!F$4,$T122*Analysetool!F$4),$N122*Analysetool!F$4)+IF($O122="SL",IF($T122="",$Q122*Analysetool!F$5,$T122*Analysetool!F$5),$O122*Analysetool!F$5)+IF($P122="SL",IF($T122="",$Q122*Analysetool!F$6,$T122*Analysetool!F$6),$P122*Analysetool!F$6))-Tabel2[[#This Row],[fees (%)]]</f>
        <v>0</v>
      </c>
      <c r="AO122" s="178">
        <f>$J122*(IF($M122="SL",IF($T122="",$Q122*Analysetool!G$3,$T122*Analysetool!G$3),$M122*Analysetool!G$3)+IF($N122="SL",IF($T122="",$Q122*Analysetool!G$4,$T122*Analysetool!G$4),$N122*Analysetool!G$4)+IF($O122="SL",IF($T122="",$Q122*Analysetool!G$5,$T122*Analysetool!G$5),$O122*Analysetool!G$5)+IF($P122="SL",IF($T122="",$Q122*Analysetool!G$6,$T122*Analysetool!G$6),$P122*Analysetool!G$6))-Tabel2[[#This Row],[fees (%)]]</f>
        <v>0</v>
      </c>
      <c r="AP122" s="179">
        <f>IF(Analysetool!$H$8&lt;=$X122,Analysetool!$H$8*J122,Q122*J122)-Tabel2[[#This Row],[fees (%)]]</f>
        <v>0</v>
      </c>
      <c r="AQ122" s="174">
        <f>IF(Tabel2[[#This Row],[wick% van entry]]&lt;=Tabel2[[#This Row],[Stoploss optie 2 (%)]],Tabel2[[#This Row],[Stoploss optie 2 (%)]]*Tabel2[[#This Row],[leverage SLoptie 2]],IF(Analysetool!$I$8&lt;$X122,Analysetool!$I$8*K122,S122*K122))-Tabel2[[#This Row],[fees (%)]]</f>
        <v>0</v>
      </c>
      <c r="AR122" s="180">
        <f>IF(Q122*-1*Analysetool!$J$9&lt;=X122,Q122*-1*Analysetool!$J$9*J122,Q122*J122)-Tabel2[[#This Row],[fees (%)]]</f>
        <v>0</v>
      </c>
      <c r="AS122" s="176">
        <f>$K122*IF(Tabel2[[#This Row],[wick% van entry]]&lt;=Tabel2[[#This Row],[Stoploss optie 2 (%)]],Tabel2[[#This Row],[Stoploss optie 2 (%)]],(IF($M122="SL",IF($T122="",$S122*Analysetool!C$3,$T122*Analysetool!C$3),$M122*Analysetool!C$3)+IF($N122="SL",IF($T122="",$S122*Analysetool!C$4,$T122*Analysetool!C$4),$N122*Analysetool!C$4)+IF($O122="SL",IF($T122="",$S122*Analysetool!C$5,$T122*Analysetool!C$5),$O122*Analysetool!C$5)+IF($P122="SL",IF($T122="",$S122*Analysetool!C$6,$T122*Analysetool!C$6),$P122*Analysetool!C$6)))-Tabel2[[#This Row],[fees (%)]]</f>
        <v>0</v>
      </c>
      <c r="AV122" s="65"/>
      <c r="AW122" s="65"/>
    </row>
    <row r="123" spans="1:49" ht="14.25" customHeight="1" x14ac:dyDescent="0.35">
      <c r="A123" s="55"/>
      <c r="B123" s="56"/>
      <c r="C123" s="56"/>
      <c r="D123" s="56"/>
      <c r="E123" s="56"/>
      <c r="F123" s="57"/>
      <c r="G123" s="67"/>
      <c r="H123" s="67"/>
      <c r="I123" s="67"/>
      <c r="J123" s="58"/>
      <c r="K123" s="58"/>
      <c r="L123" s="59"/>
      <c r="M123" s="61"/>
      <c r="N123" s="63"/>
      <c r="O123" s="63"/>
      <c r="P123" s="59"/>
      <c r="Q123" s="61"/>
      <c r="R123" s="61"/>
      <c r="S123" s="61"/>
      <c r="T123" s="60"/>
      <c r="U123" s="60"/>
      <c r="V123" s="62"/>
      <c r="W123" s="62"/>
      <c r="X123" s="76"/>
      <c r="Y123" s="61"/>
      <c r="Z123" s="61">
        <f>Tabel1[[#This Row],[prijs voorbij entry (%)]]-Tabel1[[#This Row],[Fictieve Stoploss (%)]]</f>
        <v>0</v>
      </c>
      <c r="AA123" s="94"/>
      <c r="AB123" s="61"/>
      <c r="AC123" s="61"/>
      <c r="AD123" s="61"/>
      <c r="AE123" s="61"/>
      <c r="AF123" s="95"/>
      <c r="AG123" s="152">
        <f>Tabel1[[#This Row],[eindtijd]]-Tabel1[[#This Row],[starttijd]]</f>
        <v>0</v>
      </c>
      <c r="AH123" s="158"/>
      <c r="AI123" s="59"/>
      <c r="AJ123" s="171">
        <f>$J123*(IF($M123="SL",IF($T123="",$Q123*Analysetool!B$3,$T123*Analysetool!B$3),$M123*Analysetool!B$3)+IF($N123="SL",IF($T123="",$Q123*Analysetool!B$4,$T123*Analysetool!B$4),$N123*Analysetool!B$4)+IF($O123="SL",IF($T123="",$Q123*Analysetool!B$5,$T123*Analysetool!B$5),$O123*Analysetool!B$5)+IF($P123="SL",IF($T123="",$Q123*Analysetool!B$6,$T123*Analysetool!B$6),$P123*Analysetool!B$6))-Tabel2[[#This Row],[fees (%)]]</f>
        <v>0</v>
      </c>
      <c r="AK123" s="172">
        <f>$J123*(IF($M123="SL",IF($U123="",$Q123*Analysetool!C$3,$U123*Analysetool!C$3),$M123*Analysetool!C$3)+IF($N123="SL",IF($U123="",$Q123*Analysetool!C$4,$U123*Analysetool!C$4),$N123*Analysetool!C$4)+IF($O123="SL",IF($U123="",$Q123*Analysetool!C$5,$U123*Analysetool!C$5),$O123*Analysetool!C$5)+IF($P123="SL",IF($U123="",$Q123*Analysetool!C$6,$U123*Analysetool!C$6),$P123*Analysetool!C$6))-Tabel2[[#This Row],[fees (%)]]</f>
        <v>0</v>
      </c>
      <c r="AL123" s="177">
        <f>$J123*(IF($M123="SL",IF($V123="",$Q123*Analysetool!D$3,$V123*Analysetool!D$3),$M123*Analysetool!D$3)+IF($N123="SL",IF($V123="",$Q123*Analysetool!D$4,$V123*Analysetool!D$4),$N123*Analysetool!D$4)+IF($O123="SL",IF($V123="",$Q123*Analysetool!D$5,$V123*Analysetool!D$5),$O123*Analysetool!D$5)+IF($P123="SL",IF($V123="",$Q123*Analysetool!D$6,$V123*Analysetool!D$6),$P123*Analysetool!D$6))-Tabel2[[#This Row],[fees (%)]]</f>
        <v>0</v>
      </c>
      <c r="AM123" s="177">
        <f>$J123*(IF($M123="SL",IF($W123="",$Q123*Analysetool!E$3,$W123*Analysetool!E$3),$M123*Analysetool!E$3)+IF($N123="SL",IF($W123="",$Q123*Analysetool!E$4,$W123*Analysetool!E$4),$N123*Analysetool!E$4)+IF($O123="SL",IF($W123="",$Q123*Analysetool!E$5,$W123*Analysetool!E$5),$O123*Analysetool!E$5)+IF($P123="SL",IF($W123="",$Q123*Analysetool!E$6,$W123*Analysetool!E$6),$P123*Analysetool!E$6))-Tabel2[[#This Row],[fees (%)]]</f>
        <v>0</v>
      </c>
      <c r="AN123" s="178">
        <f>$J123*(IF($M123="SL",IF($T123="",$Q123*Analysetool!F$3,$T123*Analysetool!F$3),$M123*Analysetool!F$3)+IF($N123="SL",IF($T123="",$Q123*Analysetool!F$4,$T123*Analysetool!F$4),$N123*Analysetool!F$4)+IF($O123="SL",IF($T123="",$Q123*Analysetool!F$5,$T123*Analysetool!F$5),$O123*Analysetool!F$5)+IF($P123="SL",IF($T123="",$Q123*Analysetool!F$6,$T123*Analysetool!F$6),$P123*Analysetool!F$6))-Tabel2[[#This Row],[fees (%)]]</f>
        <v>0</v>
      </c>
      <c r="AO123" s="178">
        <f>$J123*(IF($M123="SL",IF($T123="",$Q123*Analysetool!G$3,$T123*Analysetool!G$3),$M123*Analysetool!G$3)+IF($N123="SL",IF($T123="",$Q123*Analysetool!G$4,$T123*Analysetool!G$4),$N123*Analysetool!G$4)+IF($O123="SL",IF($T123="",$Q123*Analysetool!G$5,$T123*Analysetool!G$5),$O123*Analysetool!G$5)+IF($P123="SL",IF($T123="",$Q123*Analysetool!G$6,$T123*Analysetool!G$6),$P123*Analysetool!G$6))-Tabel2[[#This Row],[fees (%)]]</f>
        <v>0</v>
      </c>
      <c r="AP123" s="179">
        <f>IF(Analysetool!$H$8&lt;=$X123,Analysetool!$H$8*J123,Q123*J123)-Tabel2[[#This Row],[fees (%)]]</f>
        <v>0</v>
      </c>
      <c r="AQ123" s="174">
        <f>IF(Tabel2[[#This Row],[wick% van entry]]&lt;=Tabel2[[#This Row],[Stoploss optie 2 (%)]],Tabel2[[#This Row],[Stoploss optie 2 (%)]]*Tabel2[[#This Row],[leverage SLoptie 2]],IF(Analysetool!$I$8&lt;$X123,Analysetool!$I$8*K123,S123*K123))-Tabel2[[#This Row],[fees (%)]]</f>
        <v>0</v>
      </c>
      <c r="AR123" s="180">
        <f>IF(Q123*-1*Analysetool!$J$9&lt;=X123,Q123*-1*Analysetool!$J$9*J123,Q123*J123)-Tabel2[[#This Row],[fees (%)]]</f>
        <v>0</v>
      </c>
      <c r="AS123" s="176">
        <f>$K123*IF(Tabel2[[#This Row],[wick% van entry]]&lt;=Tabel2[[#This Row],[Stoploss optie 2 (%)]],Tabel2[[#This Row],[Stoploss optie 2 (%)]],(IF($M123="SL",IF($T123="",$S123*Analysetool!C$3,$T123*Analysetool!C$3),$M123*Analysetool!C$3)+IF($N123="SL",IF($T123="",$S123*Analysetool!C$4,$T123*Analysetool!C$4),$N123*Analysetool!C$4)+IF($O123="SL",IF($T123="",$S123*Analysetool!C$5,$T123*Analysetool!C$5),$O123*Analysetool!C$5)+IF($P123="SL",IF($T123="",$S123*Analysetool!C$6,$T123*Analysetool!C$6),$P123*Analysetool!C$6)))-Tabel2[[#This Row],[fees (%)]]</f>
        <v>0</v>
      </c>
      <c r="AV123" s="65"/>
      <c r="AW123" s="65"/>
    </row>
    <row r="124" spans="1:49" ht="14.25" customHeight="1" x14ac:dyDescent="0.35">
      <c r="A124" s="55"/>
      <c r="B124" s="56"/>
      <c r="C124" s="56"/>
      <c r="D124" s="56"/>
      <c r="E124" s="56"/>
      <c r="F124" s="57"/>
      <c r="G124" s="67"/>
      <c r="H124" s="67"/>
      <c r="I124" s="67"/>
      <c r="J124" s="58"/>
      <c r="K124" s="58"/>
      <c r="L124" s="59"/>
      <c r="M124" s="61"/>
      <c r="N124" s="63"/>
      <c r="O124" s="63"/>
      <c r="P124" s="59"/>
      <c r="Q124" s="61"/>
      <c r="R124" s="61"/>
      <c r="S124" s="61"/>
      <c r="T124" s="60"/>
      <c r="U124" s="60"/>
      <c r="V124" s="62"/>
      <c r="W124" s="62"/>
      <c r="X124" s="76"/>
      <c r="Y124" s="61"/>
      <c r="Z124" s="61">
        <f>Tabel1[[#This Row],[prijs voorbij entry (%)]]-Tabel1[[#This Row],[Fictieve Stoploss (%)]]</f>
        <v>0</v>
      </c>
      <c r="AA124" s="94"/>
      <c r="AB124" s="61"/>
      <c r="AC124" s="61"/>
      <c r="AD124" s="61"/>
      <c r="AE124" s="61"/>
      <c r="AF124" s="95"/>
      <c r="AG124" s="152">
        <f>Tabel1[[#This Row],[eindtijd]]-Tabel1[[#This Row],[starttijd]]</f>
        <v>0</v>
      </c>
      <c r="AH124" s="158"/>
      <c r="AI124" s="59"/>
      <c r="AJ124" s="171">
        <f>$J124*(IF($M124="SL",IF($T124="",$Q124*Analysetool!B$3,$T124*Analysetool!B$3),$M124*Analysetool!B$3)+IF($N124="SL",IF($T124="",$Q124*Analysetool!B$4,$T124*Analysetool!B$4),$N124*Analysetool!B$4)+IF($O124="SL",IF($T124="",$Q124*Analysetool!B$5,$T124*Analysetool!B$5),$O124*Analysetool!B$5)+IF($P124="SL",IF($T124="",$Q124*Analysetool!B$6,$T124*Analysetool!B$6),$P124*Analysetool!B$6))-Tabel2[[#This Row],[fees (%)]]</f>
        <v>0</v>
      </c>
      <c r="AK124" s="172">
        <f>$J124*(IF($M124="SL",IF($U124="",$Q124*Analysetool!C$3,$U124*Analysetool!C$3),$M124*Analysetool!C$3)+IF($N124="SL",IF($U124="",$Q124*Analysetool!C$4,$U124*Analysetool!C$4),$N124*Analysetool!C$4)+IF($O124="SL",IF($U124="",$Q124*Analysetool!C$5,$U124*Analysetool!C$5),$O124*Analysetool!C$5)+IF($P124="SL",IF($U124="",$Q124*Analysetool!C$6,$U124*Analysetool!C$6),$P124*Analysetool!C$6))-Tabel2[[#This Row],[fees (%)]]</f>
        <v>0</v>
      </c>
      <c r="AL124" s="177">
        <f>$J124*(IF($M124="SL",IF($V124="",$Q124*Analysetool!D$3,$V124*Analysetool!D$3),$M124*Analysetool!D$3)+IF($N124="SL",IF($V124="",$Q124*Analysetool!D$4,$V124*Analysetool!D$4),$N124*Analysetool!D$4)+IF($O124="SL",IF($V124="",$Q124*Analysetool!D$5,$V124*Analysetool!D$5),$O124*Analysetool!D$5)+IF($P124="SL",IF($V124="",$Q124*Analysetool!D$6,$V124*Analysetool!D$6),$P124*Analysetool!D$6))-Tabel2[[#This Row],[fees (%)]]</f>
        <v>0</v>
      </c>
      <c r="AM124" s="177">
        <f>$J124*(IF($M124="SL",IF($W124="",$Q124*Analysetool!E$3,$W124*Analysetool!E$3),$M124*Analysetool!E$3)+IF($N124="SL",IF($W124="",$Q124*Analysetool!E$4,$W124*Analysetool!E$4),$N124*Analysetool!E$4)+IF($O124="SL",IF($W124="",$Q124*Analysetool!E$5,$W124*Analysetool!E$5),$O124*Analysetool!E$5)+IF($P124="SL",IF($W124="",$Q124*Analysetool!E$6,$W124*Analysetool!E$6),$P124*Analysetool!E$6))-Tabel2[[#This Row],[fees (%)]]</f>
        <v>0</v>
      </c>
      <c r="AN124" s="178">
        <f>$J124*(IF($M124="SL",IF($T124="",$Q124*Analysetool!F$3,$T124*Analysetool!F$3),$M124*Analysetool!F$3)+IF($N124="SL",IF($T124="",$Q124*Analysetool!F$4,$T124*Analysetool!F$4),$N124*Analysetool!F$4)+IF($O124="SL",IF($T124="",$Q124*Analysetool!F$5,$T124*Analysetool!F$5),$O124*Analysetool!F$5)+IF($P124="SL",IF($T124="",$Q124*Analysetool!F$6,$T124*Analysetool!F$6),$P124*Analysetool!F$6))-Tabel2[[#This Row],[fees (%)]]</f>
        <v>0</v>
      </c>
      <c r="AO124" s="178">
        <f>$J124*(IF($M124="SL",IF($T124="",$Q124*Analysetool!G$3,$T124*Analysetool!G$3),$M124*Analysetool!G$3)+IF($N124="SL",IF($T124="",$Q124*Analysetool!G$4,$T124*Analysetool!G$4),$N124*Analysetool!G$4)+IF($O124="SL",IF($T124="",$Q124*Analysetool!G$5,$T124*Analysetool!G$5),$O124*Analysetool!G$5)+IF($P124="SL",IF($T124="",$Q124*Analysetool!G$6,$T124*Analysetool!G$6),$P124*Analysetool!G$6))-Tabel2[[#This Row],[fees (%)]]</f>
        <v>0</v>
      </c>
      <c r="AP124" s="179">
        <f>IF(Analysetool!$H$8&lt;=$X124,Analysetool!$H$8*J124,Q124*J124)-Tabel2[[#This Row],[fees (%)]]</f>
        <v>0</v>
      </c>
      <c r="AQ124" s="174">
        <f>IF(Tabel2[[#This Row],[wick% van entry]]&lt;=Tabel2[[#This Row],[Stoploss optie 2 (%)]],Tabel2[[#This Row],[Stoploss optie 2 (%)]]*Tabel2[[#This Row],[leverage SLoptie 2]],IF(Analysetool!$I$8&lt;$X124,Analysetool!$I$8*K124,S124*K124))-Tabel2[[#This Row],[fees (%)]]</f>
        <v>0</v>
      </c>
      <c r="AR124" s="180">
        <f>IF(Q124*-1*Analysetool!$J$9&lt;=X124,Q124*-1*Analysetool!$J$9*J124,Q124*J124)-Tabel2[[#This Row],[fees (%)]]</f>
        <v>0</v>
      </c>
      <c r="AS124" s="176">
        <f>$K124*IF(Tabel2[[#This Row],[wick% van entry]]&lt;=Tabel2[[#This Row],[Stoploss optie 2 (%)]],Tabel2[[#This Row],[Stoploss optie 2 (%)]],(IF($M124="SL",IF($T124="",$S124*Analysetool!C$3,$T124*Analysetool!C$3),$M124*Analysetool!C$3)+IF($N124="SL",IF($T124="",$S124*Analysetool!C$4,$T124*Analysetool!C$4),$N124*Analysetool!C$4)+IF($O124="SL",IF($T124="",$S124*Analysetool!C$5,$T124*Analysetool!C$5),$O124*Analysetool!C$5)+IF($P124="SL",IF($T124="",$S124*Analysetool!C$6,$T124*Analysetool!C$6),$P124*Analysetool!C$6)))-Tabel2[[#This Row],[fees (%)]]</f>
        <v>0</v>
      </c>
      <c r="AV124" s="65"/>
      <c r="AW124" s="65"/>
    </row>
    <row r="125" spans="1:49" ht="14.25" customHeight="1" x14ac:dyDescent="0.35">
      <c r="A125" s="55"/>
      <c r="B125" s="56"/>
      <c r="C125" s="56"/>
      <c r="D125" s="56"/>
      <c r="E125" s="56"/>
      <c r="F125" s="57"/>
      <c r="G125" s="67"/>
      <c r="H125" s="67"/>
      <c r="I125" s="67"/>
      <c r="J125" s="58"/>
      <c r="K125" s="58"/>
      <c r="L125" s="59"/>
      <c r="M125" s="61"/>
      <c r="N125" s="63"/>
      <c r="O125" s="63"/>
      <c r="P125" s="59"/>
      <c r="Q125" s="61"/>
      <c r="R125" s="61"/>
      <c r="S125" s="61"/>
      <c r="T125" s="60"/>
      <c r="U125" s="60"/>
      <c r="V125" s="62"/>
      <c r="W125" s="62"/>
      <c r="X125" s="76"/>
      <c r="Y125" s="61"/>
      <c r="Z125" s="61">
        <f>Tabel1[[#This Row],[prijs voorbij entry (%)]]-Tabel1[[#This Row],[Fictieve Stoploss (%)]]</f>
        <v>0</v>
      </c>
      <c r="AA125" s="94"/>
      <c r="AB125" s="61"/>
      <c r="AC125" s="61"/>
      <c r="AD125" s="61"/>
      <c r="AE125" s="61"/>
      <c r="AF125" s="95"/>
      <c r="AG125" s="152">
        <f>Tabel1[[#This Row],[eindtijd]]-Tabel1[[#This Row],[starttijd]]</f>
        <v>0</v>
      </c>
      <c r="AH125" s="158"/>
      <c r="AI125" s="59"/>
      <c r="AJ125" s="171">
        <f>$J125*(IF($M125="SL",IF($T125="",$Q125*Analysetool!B$3,$T125*Analysetool!B$3),$M125*Analysetool!B$3)+IF($N125="SL",IF($T125="",$Q125*Analysetool!B$4,$T125*Analysetool!B$4),$N125*Analysetool!B$4)+IF($O125="SL",IF($T125="",$Q125*Analysetool!B$5,$T125*Analysetool!B$5),$O125*Analysetool!B$5)+IF($P125="SL",IF($T125="",$Q125*Analysetool!B$6,$T125*Analysetool!B$6),$P125*Analysetool!B$6))-Tabel2[[#This Row],[fees (%)]]</f>
        <v>0</v>
      </c>
      <c r="AK125" s="172">
        <f>$J125*(IF($M125="SL",IF($U125="",$Q125*Analysetool!C$3,$U125*Analysetool!C$3),$M125*Analysetool!C$3)+IF($N125="SL",IF($U125="",$Q125*Analysetool!C$4,$U125*Analysetool!C$4),$N125*Analysetool!C$4)+IF($O125="SL",IF($U125="",$Q125*Analysetool!C$5,$U125*Analysetool!C$5),$O125*Analysetool!C$5)+IF($P125="SL",IF($U125="",$Q125*Analysetool!C$6,$U125*Analysetool!C$6),$P125*Analysetool!C$6))-Tabel2[[#This Row],[fees (%)]]</f>
        <v>0</v>
      </c>
      <c r="AL125" s="177">
        <f>$J125*(IF($M125="SL",IF($V125="",$Q125*Analysetool!D$3,$V125*Analysetool!D$3),$M125*Analysetool!D$3)+IF($N125="SL",IF($V125="",$Q125*Analysetool!D$4,$V125*Analysetool!D$4),$N125*Analysetool!D$4)+IF($O125="SL",IF($V125="",$Q125*Analysetool!D$5,$V125*Analysetool!D$5),$O125*Analysetool!D$5)+IF($P125="SL",IF($V125="",$Q125*Analysetool!D$6,$V125*Analysetool!D$6),$P125*Analysetool!D$6))-Tabel2[[#This Row],[fees (%)]]</f>
        <v>0</v>
      </c>
      <c r="AM125" s="177">
        <f>$J125*(IF($M125="SL",IF($W125="",$Q125*Analysetool!E$3,$W125*Analysetool!E$3),$M125*Analysetool!E$3)+IF($N125="SL",IF($W125="",$Q125*Analysetool!E$4,$W125*Analysetool!E$4),$N125*Analysetool!E$4)+IF($O125="SL",IF($W125="",$Q125*Analysetool!E$5,$W125*Analysetool!E$5),$O125*Analysetool!E$5)+IF($P125="SL",IF($W125="",$Q125*Analysetool!E$6,$W125*Analysetool!E$6),$P125*Analysetool!E$6))-Tabel2[[#This Row],[fees (%)]]</f>
        <v>0</v>
      </c>
      <c r="AN125" s="178">
        <f>$J125*(IF($M125="SL",IF($T125="",$Q125*Analysetool!F$3,$T125*Analysetool!F$3),$M125*Analysetool!F$3)+IF($N125="SL",IF($T125="",$Q125*Analysetool!F$4,$T125*Analysetool!F$4),$N125*Analysetool!F$4)+IF($O125="SL",IF($T125="",$Q125*Analysetool!F$5,$T125*Analysetool!F$5),$O125*Analysetool!F$5)+IF($P125="SL",IF($T125="",$Q125*Analysetool!F$6,$T125*Analysetool!F$6),$P125*Analysetool!F$6))-Tabel2[[#This Row],[fees (%)]]</f>
        <v>0</v>
      </c>
      <c r="AO125" s="178">
        <f>$J125*(IF($M125="SL",IF($T125="",$Q125*Analysetool!G$3,$T125*Analysetool!G$3),$M125*Analysetool!G$3)+IF($N125="SL",IF($T125="",$Q125*Analysetool!G$4,$T125*Analysetool!G$4),$N125*Analysetool!G$4)+IF($O125="SL",IF($T125="",$Q125*Analysetool!G$5,$T125*Analysetool!G$5),$O125*Analysetool!G$5)+IF($P125="SL",IF($T125="",$Q125*Analysetool!G$6,$T125*Analysetool!G$6),$P125*Analysetool!G$6))-Tabel2[[#This Row],[fees (%)]]</f>
        <v>0</v>
      </c>
      <c r="AP125" s="179">
        <f>IF(Analysetool!$H$8&lt;=$X125,Analysetool!$H$8*J125,Q125*J125)-Tabel2[[#This Row],[fees (%)]]</f>
        <v>0</v>
      </c>
      <c r="AQ125" s="174">
        <f>IF(Tabel2[[#This Row],[wick% van entry]]&lt;=Tabel2[[#This Row],[Stoploss optie 2 (%)]],Tabel2[[#This Row],[Stoploss optie 2 (%)]]*Tabel2[[#This Row],[leverage SLoptie 2]],IF(Analysetool!$I$8&lt;$X125,Analysetool!$I$8*K125,S125*K125))-Tabel2[[#This Row],[fees (%)]]</f>
        <v>0</v>
      </c>
      <c r="AR125" s="180">
        <f>IF(Q125*-1*Analysetool!$J$9&lt;=X125,Q125*-1*Analysetool!$J$9*J125,Q125*J125)-Tabel2[[#This Row],[fees (%)]]</f>
        <v>0</v>
      </c>
      <c r="AS125" s="176">
        <f>$K125*IF(Tabel2[[#This Row],[wick% van entry]]&lt;=Tabel2[[#This Row],[Stoploss optie 2 (%)]],Tabel2[[#This Row],[Stoploss optie 2 (%)]],(IF($M125="SL",IF($T125="",$S125*Analysetool!C$3,$T125*Analysetool!C$3),$M125*Analysetool!C$3)+IF($N125="SL",IF($T125="",$S125*Analysetool!C$4,$T125*Analysetool!C$4),$N125*Analysetool!C$4)+IF($O125="SL",IF($T125="",$S125*Analysetool!C$5,$T125*Analysetool!C$5),$O125*Analysetool!C$5)+IF($P125="SL",IF($T125="",$S125*Analysetool!C$6,$T125*Analysetool!C$6),$P125*Analysetool!C$6)))-Tabel2[[#This Row],[fees (%)]]</f>
        <v>0</v>
      </c>
      <c r="AV125" s="65"/>
      <c r="AW125" s="65"/>
    </row>
    <row r="126" spans="1:49" ht="14.25" customHeight="1" x14ac:dyDescent="0.35">
      <c r="A126" s="55"/>
      <c r="B126" s="56"/>
      <c r="C126" s="56"/>
      <c r="D126" s="56"/>
      <c r="E126" s="56"/>
      <c r="F126" s="57"/>
      <c r="G126" s="67"/>
      <c r="H126" s="67"/>
      <c r="I126" s="67"/>
      <c r="J126" s="58"/>
      <c r="K126" s="58"/>
      <c r="L126" s="59"/>
      <c r="M126" s="61"/>
      <c r="N126" s="63"/>
      <c r="O126" s="63"/>
      <c r="P126" s="59"/>
      <c r="Q126" s="61"/>
      <c r="R126" s="61"/>
      <c r="S126" s="61"/>
      <c r="T126" s="60"/>
      <c r="U126" s="60"/>
      <c r="V126" s="62"/>
      <c r="W126" s="62"/>
      <c r="X126" s="76"/>
      <c r="Y126" s="61"/>
      <c r="Z126" s="61">
        <f>Tabel1[[#This Row],[prijs voorbij entry (%)]]-Tabel1[[#This Row],[Fictieve Stoploss (%)]]</f>
        <v>0</v>
      </c>
      <c r="AA126" s="94"/>
      <c r="AB126" s="61"/>
      <c r="AC126" s="61"/>
      <c r="AD126" s="61"/>
      <c r="AE126" s="61"/>
      <c r="AF126" s="95"/>
      <c r="AG126" s="152">
        <f>Tabel1[[#This Row],[eindtijd]]-Tabel1[[#This Row],[starttijd]]</f>
        <v>0</v>
      </c>
      <c r="AH126" s="158"/>
      <c r="AI126" s="59"/>
      <c r="AJ126" s="171">
        <f>$J126*(IF($M126="SL",IF($T126="",$Q126*Analysetool!B$3,$T126*Analysetool!B$3),$M126*Analysetool!B$3)+IF($N126="SL",IF($T126="",$Q126*Analysetool!B$4,$T126*Analysetool!B$4),$N126*Analysetool!B$4)+IF($O126="SL",IF($T126="",$Q126*Analysetool!B$5,$T126*Analysetool!B$5),$O126*Analysetool!B$5)+IF($P126="SL",IF($T126="",$Q126*Analysetool!B$6,$T126*Analysetool!B$6),$P126*Analysetool!B$6))-Tabel2[[#This Row],[fees (%)]]</f>
        <v>0</v>
      </c>
      <c r="AK126" s="172">
        <f>$J126*(IF($M126="SL",IF($U126="",$Q126*Analysetool!C$3,$U126*Analysetool!C$3),$M126*Analysetool!C$3)+IF($N126="SL",IF($U126="",$Q126*Analysetool!C$4,$U126*Analysetool!C$4),$N126*Analysetool!C$4)+IF($O126="SL",IF($U126="",$Q126*Analysetool!C$5,$U126*Analysetool!C$5),$O126*Analysetool!C$5)+IF($P126="SL",IF($U126="",$Q126*Analysetool!C$6,$U126*Analysetool!C$6),$P126*Analysetool!C$6))-Tabel2[[#This Row],[fees (%)]]</f>
        <v>0</v>
      </c>
      <c r="AL126" s="177">
        <f>$J126*(IF($M126="SL",IF($V126="",$Q126*Analysetool!D$3,$V126*Analysetool!D$3),$M126*Analysetool!D$3)+IF($N126="SL",IF($V126="",$Q126*Analysetool!D$4,$V126*Analysetool!D$4),$N126*Analysetool!D$4)+IF($O126="SL",IF($V126="",$Q126*Analysetool!D$5,$V126*Analysetool!D$5),$O126*Analysetool!D$5)+IF($P126="SL",IF($V126="",$Q126*Analysetool!D$6,$V126*Analysetool!D$6),$P126*Analysetool!D$6))-Tabel2[[#This Row],[fees (%)]]</f>
        <v>0</v>
      </c>
      <c r="AM126" s="177">
        <f>$J126*(IF($M126="SL",IF($W126="",$Q126*Analysetool!E$3,$W126*Analysetool!E$3),$M126*Analysetool!E$3)+IF($N126="SL",IF($W126="",$Q126*Analysetool!E$4,$W126*Analysetool!E$4),$N126*Analysetool!E$4)+IF($O126="SL",IF($W126="",$Q126*Analysetool!E$5,$W126*Analysetool!E$5),$O126*Analysetool!E$5)+IF($P126="SL",IF($W126="",$Q126*Analysetool!E$6,$W126*Analysetool!E$6),$P126*Analysetool!E$6))-Tabel2[[#This Row],[fees (%)]]</f>
        <v>0</v>
      </c>
      <c r="AN126" s="178">
        <f>$J126*(IF($M126="SL",IF($T126="",$Q126*Analysetool!F$3,$T126*Analysetool!F$3),$M126*Analysetool!F$3)+IF($N126="SL",IF($T126="",$Q126*Analysetool!F$4,$T126*Analysetool!F$4),$N126*Analysetool!F$4)+IF($O126="SL",IF($T126="",$Q126*Analysetool!F$5,$T126*Analysetool!F$5),$O126*Analysetool!F$5)+IF($P126="SL",IF($T126="",$Q126*Analysetool!F$6,$T126*Analysetool!F$6),$P126*Analysetool!F$6))-Tabel2[[#This Row],[fees (%)]]</f>
        <v>0</v>
      </c>
      <c r="AO126" s="178">
        <f>$J126*(IF($M126="SL",IF($T126="",$Q126*Analysetool!G$3,$T126*Analysetool!G$3),$M126*Analysetool!G$3)+IF($N126="SL",IF($T126="",$Q126*Analysetool!G$4,$T126*Analysetool!G$4),$N126*Analysetool!G$4)+IF($O126="SL",IF($T126="",$Q126*Analysetool!G$5,$T126*Analysetool!G$5),$O126*Analysetool!G$5)+IF($P126="SL",IF($T126="",$Q126*Analysetool!G$6,$T126*Analysetool!G$6),$P126*Analysetool!G$6))-Tabel2[[#This Row],[fees (%)]]</f>
        <v>0</v>
      </c>
      <c r="AP126" s="179">
        <f>IF(Analysetool!$H$8&lt;=$X126,Analysetool!$H$8*J126,Q126*J126)-Tabel2[[#This Row],[fees (%)]]</f>
        <v>0</v>
      </c>
      <c r="AQ126" s="174">
        <f>IF(Tabel2[[#This Row],[wick% van entry]]&lt;=Tabel2[[#This Row],[Stoploss optie 2 (%)]],Tabel2[[#This Row],[Stoploss optie 2 (%)]]*Tabel2[[#This Row],[leverage SLoptie 2]],IF(Analysetool!$I$8&lt;$X126,Analysetool!$I$8*K126,S126*K126))-Tabel2[[#This Row],[fees (%)]]</f>
        <v>0</v>
      </c>
      <c r="AR126" s="180">
        <f>IF(Q126*-1*Analysetool!$J$9&lt;=X126,Q126*-1*Analysetool!$J$9*J126,Q126*J126)-Tabel2[[#This Row],[fees (%)]]</f>
        <v>0</v>
      </c>
      <c r="AS126" s="176">
        <f>$K126*IF(Tabel2[[#This Row],[wick% van entry]]&lt;=Tabel2[[#This Row],[Stoploss optie 2 (%)]],Tabel2[[#This Row],[Stoploss optie 2 (%)]],(IF($M126="SL",IF($T126="",$S126*Analysetool!C$3,$T126*Analysetool!C$3),$M126*Analysetool!C$3)+IF($N126="SL",IF($T126="",$S126*Analysetool!C$4,$T126*Analysetool!C$4),$N126*Analysetool!C$4)+IF($O126="SL",IF($T126="",$S126*Analysetool!C$5,$T126*Analysetool!C$5),$O126*Analysetool!C$5)+IF($P126="SL",IF($T126="",$S126*Analysetool!C$6,$T126*Analysetool!C$6),$P126*Analysetool!C$6)))-Tabel2[[#This Row],[fees (%)]]</f>
        <v>0</v>
      </c>
      <c r="AV126" s="65"/>
      <c r="AW126" s="65"/>
    </row>
    <row r="127" spans="1:49" ht="14.25" customHeight="1" x14ac:dyDescent="0.35">
      <c r="A127" s="55"/>
      <c r="B127" s="56"/>
      <c r="C127" s="56"/>
      <c r="D127" s="56"/>
      <c r="E127" s="56"/>
      <c r="F127" s="57"/>
      <c r="G127" s="67"/>
      <c r="H127" s="67"/>
      <c r="I127" s="67"/>
      <c r="J127" s="58"/>
      <c r="K127" s="58"/>
      <c r="L127" s="59"/>
      <c r="M127" s="61"/>
      <c r="N127" s="63"/>
      <c r="O127" s="63"/>
      <c r="P127" s="59"/>
      <c r="Q127" s="61"/>
      <c r="R127" s="61"/>
      <c r="S127" s="61"/>
      <c r="T127" s="60"/>
      <c r="U127" s="60"/>
      <c r="V127" s="62"/>
      <c r="W127" s="62"/>
      <c r="X127" s="76"/>
      <c r="Y127" s="61"/>
      <c r="Z127" s="61">
        <f>Tabel1[[#This Row],[prijs voorbij entry (%)]]-Tabel1[[#This Row],[Fictieve Stoploss (%)]]</f>
        <v>0</v>
      </c>
      <c r="AA127" s="94"/>
      <c r="AB127" s="61"/>
      <c r="AC127" s="61"/>
      <c r="AD127" s="61"/>
      <c r="AE127" s="61"/>
      <c r="AF127" s="95"/>
      <c r="AG127" s="152">
        <f>Tabel1[[#This Row],[eindtijd]]-Tabel1[[#This Row],[starttijd]]</f>
        <v>0</v>
      </c>
      <c r="AH127" s="158"/>
      <c r="AI127" s="59"/>
      <c r="AJ127" s="171">
        <f>$J127*(IF($M127="SL",IF($T127="",$Q127*Analysetool!B$3,$T127*Analysetool!B$3),$M127*Analysetool!B$3)+IF($N127="SL",IF($T127="",$Q127*Analysetool!B$4,$T127*Analysetool!B$4),$N127*Analysetool!B$4)+IF($O127="SL",IF($T127="",$Q127*Analysetool!B$5,$T127*Analysetool!B$5),$O127*Analysetool!B$5)+IF($P127="SL",IF($T127="",$Q127*Analysetool!B$6,$T127*Analysetool!B$6),$P127*Analysetool!B$6))-Tabel2[[#This Row],[fees (%)]]</f>
        <v>0</v>
      </c>
      <c r="AK127" s="172">
        <f>$J127*(IF($M127="SL",IF($U127="",$Q127*Analysetool!C$3,$U127*Analysetool!C$3),$M127*Analysetool!C$3)+IF($N127="SL",IF($U127="",$Q127*Analysetool!C$4,$U127*Analysetool!C$4),$N127*Analysetool!C$4)+IF($O127="SL",IF($U127="",$Q127*Analysetool!C$5,$U127*Analysetool!C$5),$O127*Analysetool!C$5)+IF($P127="SL",IF($U127="",$Q127*Analysetool!C$6,$U127*Analysetool!C$6),$P127*Analysetool!C$6))-Tabel2[[#This Row],[fees (%)]]</f>
        <v>0</v>
      </c>
      <c r="AL127" s="177">
        <f>$J127*(IF($M127="SL",IF($V127="",$Q127*Analysetool!D$3,$V127*Analysetool!D$3),$M127*Analysetool!D$3)+IF($N127="SL",IF($V127="",$Q127*Analysetool!D$4,$V127*Analysetool!D$4),$N127*Analysetool!D$4)+IF($O127="SL",IF($V127="",$Q127*Analysetool!D$5,$V127*Analysetool!D$5),$O127*Analysetool!D$5)+IF($P127="SL",IF($V127="",$Q127*Analysetool!D$6,$V127*Analysetool!D$6),$P127*Analysetool!D$6))-Tabel2[[#This Row],[fees (%)]]</f>
        <v>0</v>
      </c>
      <c r="AM127" s="177">
        <f>$J127*(IF($M127="SL",IF($W127="",$Q127*Analysetool!E$3,$W127*Analysetool!E$3),$M127*Analysetool!E$3)+IF($N127="SL",IF($W127="",$Q127*Analysetool!E$4,$W127*Analysetool!E$4),$N127*Analysetool!E$4)+IF($O127="SL",IF($W127="",$Q127*Analysetool!E$5,$W127*Analysetool!E$5),$O127*Analysetool!E$5)+IF($P127="SL",IF($W127="",$Q127*Analysetool!E$6,$W127*Analysetool!E$6),$P127*Analysetool!E$6))-Tabel2[[#This Row],[fees (%)]]</f>
        <v>0</v>
      </c>
      <c r="AN127" s="178">
        <f>$J127*(IF($M127="SL",IF($T127="",$Q127*Analysetool!F$3,$T127*Analysetool!F$3),$M127*Analysetool!F$3)+IF($N127="SL",IF($T127="",$Q127*Analysetool!F$4,$T127*Analysetool!F$4),$N127*Analysetool!F$4)+IF($O127="SL",IF($T127="",$Q127*Analysetool!F$5,$T127*Analysetool!F$5),$O127*Analysetool!F$5)+IF($P127="SL",IF($T127="",$Q127*Analysetool!F$6,$T127*Analysetool!F$6),$P127*Analysetool!F$6))-Tabel2[[#This Row],[fees (%)]]</f>
        <v>0</v>
      </c>
      <c r="AO127" s="178">
        <f>$J127*(IF($M127="SL",IF($T127="",$Q127*Analysetool!G$3,$T127*Analysetool!G$3),$M127*Analysetool!G$3)+IF($N127="SL",IF($T127="",$Q127*Analysetool!G$4,$T127*Analysetool!G$4),$N127*Analysetool!G$4)+IF($O127="SL",IF($T127="",$Q127*Analysetool!G$5,$T127*Analysetool!G$5),$O127*Analysetool!G$5)+IF($P127="SL",IF($T127="",$Q127*Analysetool!G$6,$T127*Analysetool!G$6),$P127*Analysetool!G$6))-Tabel2[[#This Row],[fees (%)]]</f>
        <v>0</v>
      </c>
      <c r="AP127" s="179">
        <f>IF(Analysetool!$H$8&lt;=$X127,Analysetool!$H$8*J127,Q127*J127)-Tabel2[[#This Row],[fees (%)]]</f>
        <v>0</v>
      </c>
      <c r="AQ127" s="174">
        <f>IF(Tabel2[[#This Row],[wick% van entry]]&lt;=Tabel2[[#This Row],[Stoploss optie 2 (%)]],Tabel2[[#This Row],[Stoploss optie 2 (%)]]*Tabel2[[#This Row],[leverage SLoptie 2]],IF(Analysetool!$I$8&lt;$X127,Analysetool!$I$8*K127,S127*K127))-Tabel2[[#This Row],[fees (%)]]</f>
        <v>0</v>
      </c>
      <c r="AR127" s="180">
        <f>IF(Q127*-1*Analysetool!$J$9&lt;=X127,Q127*-1*Analysetool!$J$9*J127,Q127*J127)-Tabel2[[#This Row],[fees (%)]]</f>
        <v>0</v>
      </c>
      <c r="AS127" s="176">
        <f>$K127*IF(Tabel2[[#This Row],[wick% van entry]]&lt;=Tabel2[[#This Row],[Stoploss optie 2 (%)]],Tabel2[[#This Row],[Stoploss optie 2 (%)]],(IF($M127="SL",IF($T127="",$S127*Analysetool!C$3,$T127*Analysetool!C$3),$M127*Analysetool!C$3)+IF($N127="SL",IF($T127="",$S127*Analysetool!C$4,$T127*Analysetool!C$4),$N127*Analysetool!C$4)+IF($O127="SL",IF($T127="",$S127*Analysetool!C$5,$T127*Analysetool!C$5),$O127*Analysetool!C$5)+IF($P127="SL",IF($T127="",$S127*Analysetool!C$6,$T127*Analysetool!C$6),$P127*Analysetool!C$6)))-Tabel2[[#This Row],[fees (%)]]</f>
        <v>0</v>
      </c>
      <c r="AV127" s="65"/>
      <c r="AW127" s="65"/>
    </row>
    <row r="128" spans="1:49" ht="14.25" customHeight="1" x14ac:dyDescent="0.35">
      <c r="A128" s="55"/>
      <c r="B128" s="56"/>
      <c r="C128" s="56"/>
      <c r="D128" s="56"/>
      <c r="E128" s="56"/>
      <c r="F128" s="57"/>
      <c r="G128" s="67"/>
      <c r="H128" s="67"/>
      <c r="I128" s="67"/>
      <c r="J128" s="58"/>
      <c r="K128" s="58"/>
      <c r="L128" s="59"/>
      <c r="M128" s="61"/>
      <c r="N128" s="63"/>
      <c r="O128" s="63"/>
      <c r="P128" s="59"/>
      <c r="Q128" s="61"/>
      <c r="R128" s="61"/>
      <c r="S128" s="61"/>
      <c r="T128" s="60"/>
      <c r="U128" s="60"/>
      <c r="V128" s="62"/>
      <c r="W128" s="62"/>
      <c r="X128" s="76"/>
      <c r="Y128" s="61"/>
      <c r="Z128" s="61">
        <f>Tabel1[[#This Row],[prijs voorbij entry (%)]]-Tabel1[[#This Row],[Fictieve Stoploss (%)]]</f>
        <v>0</v>
      </c>
      <c r="AA128" s="94"/>
      <c r="AB128" s="61"/>
      <c r="AC128" s="61"/>
      <c r="AD128" s="61"/>
      <c r="AE128" s="61"/>
      <c r="AF128" s="95"/>
      <c r="AG128" s="152">
        <f>Tabel1[[#This Row],[eindtijd]]-Tabel1[[#This Row],[starttijd]]</f>
        <v>0</v>
      </c>
      <c r="AH128" s="158"/>
      <c r="AI128" s="59"/>
      <c r="AJ128" s="171">
        <f>$J128*(IF($M128="SL",IF($T128="",$Q128*Analysetool!B$3,$T128*Analysetool!B$3),$M128*Analysetool!B$3)+IF($N128="SL",IF($T128="",$Q128*Analysetool!B$4,$T128*Analysetool!B$4),$N128*Analysetool!B$4)+IF($O128="SL",IF($T128="",$Q128*Analysetool!B$5,$T128*Analysetool!B$5),$O128*Analysetool!B$5)+IF($P128="SL",IF($T128="",$Q128*Analysetool!B$6,$T128*Analysetool!B$6),$P128*Analysetool!B$6))-Tabel2[[#This Row],[fees (%)]]</f>
        <v>0</v>
      </c>
      <c r="AK128" s="172">
        <f>$J128*(IF($M128="SL",IF($U128="",$Q128*Analysetool!C$3,$U128*Analysetool!C$3),$M128*Analysetool!C$3)+IF($N128="SL",IF($U128="",$Q128*Analysetool!C$4,$U128*Analysetool!C$4),$N128*Analysetool!C$4)+IF($O128="SL",IF($U128="",$Q128*Analysetool!C$5,$U128*Analysetool!C$5),$O128*Analysetool!C$5)+IF($P128="SL",IF($U128="",$Q128*Analysetool!C$6,$U128*Analysetool!C$6),$P128*Analysetool!C$6))-Tabel2[[#This Row],[fees (%)]]</f>
        <v>0</v>
      </c>
      <c r="AL128" s="177">
        <f>$J128*(IF($M128="SL",IF($V128="",$Q128*Analysetool!D$3,$V128*Analysetool!D$3),$M128*Analysetool!D$3)+IF($N128="SL",IF($V128="",$Q128*Analysetool!D$4,$V128*Analysetool!D$4),$N128*Analysetool!D$4)+IF($O128="SL",IF($V128="",$Q128*Analysetool!D$5,$V128*Analysetool!D$5),$O128*Analysetool!D$5)+IF($P128="SL",IF($V128="",$Q128*Analysetool!D$6,$V128*Analysetool!D$6),$P128*Analysetool!D$6))-Tabel2[[#This Row],[fees (%)]]</f>
        <v>0</v>
      </c>
      <c r="AM128" s="177">
        <f>$J128*(IF($M128="SL",IF($W128="",$Q128*Analysetool!E$3,$W128*Analysetool!E$3),$M128*Analysetool!E$3)+IF($N128="SL",IF($W128="",$Q128*Analysetool!E$4,$W128*Analysetool!E$4),$N128*Analysetool!E$4)+IF($O128="SL",IF($W128="",$Q128*Analysetool!E$5,$W128*Analysetool!E$5),$O128*Analysetool!E$5)+IF($P128="SL",IF($W128="",$Q128*Analysetool!E$6,$W128*Analysetool!E$6),$P128*Analysetool!E$6))-Tabel2[[#This Row],[fees (%)]]</f>
        <v>0</v>
      </c>
      <c r="AN128" s="178">
        <f>$J128*(IF($M128="SL",IF($T128="",$Q128*Analysetool!F$3,$T128*Analysetool!F$3),$M128*Analysetool!F$3)+IF($N128="SL",IF($T128="",$Q128*Analysetool!F$4,$T128*Analysetool!F$4),$N128*Analysetool!F$4)+IF($O128="SL",IF($T128="",$Q128*Analysetool!F$5,$T128*Analysetool!F$5),$O128*Analysetool!F$5)+IF($P128="SL",IF($T128="",$Q128*Analysetool!F$6,$T128*Analysetool!F$6),$P128*Analysetool!F$6))-Tabel2[[#This Row],[fees (%)]]</f>
        <v>0</v>
      </c>
      <c r="AO128" s="178">
        <f>$J128*(IF($M128="SL",IF($T128="",$Q128*Analysetool!G$3,$T128*Analysetool!G$3),$M128*Analysetool!G$3)+IF($N128="SL",IF($T128="",$Q128*Analysetool!G$4,$T128*Analysetool!G$4),$N128*Analysetool!G$4)+IF($O128="SL",IF($T128="",$Q128*Analysetool!G$5,$T128*Analysetool!G$5),$O128*Analysetool!G$5)+IF($P128="SL",IF($T128="",$Q128*Analysetool!G$6,$T128*Analysetool!G$6),$P128*Analysetool!G$6))-Tabel2[[#This Row],[fees (%)]]</f>
        <v>0</v>
      </c>
      <c r="AP128" s="179">
        <f>IF(Analysetool!$H$8&lt;=$X128,Analysetool!$H$8*J128,Q128*J128)-Tabel2[[#This Row],[fees (%)]]</f>
        <v>0</v>
      </c>
      <c r="AQ128" s="174">
        <f>IF(Tabel2[[#This Row],[wick% van entry]]&lt;=Tabel2[[#This Row],[Stoploss optie 2 (%)]],Tabel2[[#This Row],[Stoploss optie 2 (%)]]*Tabel2[[#This Row],[leverage SLoptie 2]],IF(Analysetool!$I$8&lt;$X128,Analysetool!$I$8*K128,S128*K128))-Tabel2[[#This Row],[fees (%)]]</f>
        <v>0</v>
      </c>
      <c r="AR128" s="180">
        <f>IF(Q128*-1*Analysetool!$J$9&lt;=X128,Q128*-1*Analysetool!$J$9*J128,Q128*J128)-Tabel2[[#This Row],[fees (%)]]</f>
        <v>0</v>
      </c>
      <c r="AS128" s="176">
        <f>$K128*IF(Tabel2[[#This Row],[wick% van entry]]&lt;=Tabel2[[#This Row],[Stoploss optie 2 (%)]],Tabel2[[#This Row],[Stoploss optie 2 (%)]],(IF($M128="SL",IF($T128="",$S128*Analysetool!C$3,$T128*Analysetool!C$3),$M128*Analysetool!C$3)+IF($N128="SL",IF($T128="",$S128*Analysetool!C$4,$T128*Analysetool!C$4),$N128*Analysetool!C$4)+IF($O128="SL",IF($T128="",$S128*Analysetool!C$5,$T128*Analysetool!C$5),$O128*Analysetool!C$5)+IF($P128="SL",IF($T128="",$S128*Analysetool!C$6,$T128*Analysetool!C$6),$P128*Analysetool!C$6)))-Tabel2[[#This Row],[fees (%)]]</f>
        <v>0</v>
      </c>
      <c r="AV128" s="65"/>
      <c r="AW128" s="65"/>
    </row>
    <row r="129" spans="1:49" ht="14.25" customHeight="1" x14ac:dyDescent="0.35">
      <c r="A129" s="55"/>
      <c r="B129" s="56"/>
      <c r="C129" s="56"/>
      <c r="D129" s="56"/>
      <c r="E129" s="56"/>
      <c r="F129" s="57"/>
      <c r="G129" s="67"/>
      <c r="H129" s="67"/>
      <c r="I129" s="67"/>
      <c r="J129" s="58"/>
      <c r="K129" s="58"/>
      <c r="L129" s="59"/>
      <c r="M129" s="61"/>
      <c r="N129" s="63"/>
      <c r="O129" s="63"/>
      <c r="P129" s="59"/>
      <c r="Q129" s="61"/>
      <c r="R129" s="61"/>
      <c r="S129" s="61"/>
      <c r="T129" s="60"/>
      <c r="U129" s="60"/>
      <c r="V129" s="62"/>
      <c r="W129" s="62"/>
      <c r="X129" s="76"/>
      <c r="Y129" s="61"/>
      <c r="Z129" s="61">
        <f>Tabel1[[#This Row],[prijs voorbij entry (%)]]-Tabel1[[#This Row],[Fictieve Stoploss (%)]]</f>
        <v>0</v>
      </c>
      <c r="AA129" s="94"/>
      <c r="AB129" s="61"/>
      <c r="AC129" s="61"/>
      <c r="AD129" s="61"/>
      <c r="AE129" s="61"/>
      <c r="AF129" s="95"/>
      <c r="AG129" s="152">
        <f>Tabel1[[#This Row],[eindtijd]]-Tabel1[[#This Row],[starttijd]]</f>
        <v>0</v>
      </c>
      <c r="AH129" s="158"/>
      <c r="AI129" s="59"/>
      <c r="AJ129" s="171">
        <f>$J129*(IF($M129="SL",IF($T129="",$Q129*Analysetool!B$3,$T129*Analysetool!B$3),$M129*Analysetool!B$3)+IF($N129="SL",IF($T129="",$Q129*Analysetool!B$4,$T129*Analysetool!B$4),$N129*Analysetool!B$4)+IF($O129="SL",IF($T129="",$Q129*Analysetool!B$5,$T129*Analysetool!B$5),$O129*Analysetool!B$5)+IF($P129="SL",IF($T129="",$Q129*Analysetool!B$6,$T129*Analysetool!B$6),$P129*Analysetool!B$6))-Tabel2[[#This Row],[fees (%)]]</f>
        <v>0</v>
      </c>
      <c r="AK129" s="172">
        <f>$J129*(IF($M129="SL",IF($U129="",$Q129*Analysetool!C$3,$U129*Analysetool!C$3),$M129*Analysetool!C$3)+IF($N129="SL",IF($U129="",$Q129*Analysetool!C$4,$U129*Analysetool!C$4),$N129*Analysetool!C$4)+IF($O129="SL",IF($U129="",$Q129*Analysetool!C$5,$U129*Analysetool!C$5),$O129*Analysetool!C$5)+IF($P129="SL",IF($U129="",$Q129*Analysetool!C$6,$U129*Analysetool!C$6),$P129*Analysetool!C$6))-Tabel2[[#This Row],[fees (%)]]</f>
        <v>0</v>
      </c>
      <c r="AL129" s="177">
        <f>$J129*(IF($M129="SL",IF($V129="",$Q129*Analysetool!D$3,$V129*Analysetool!D$3),$M129*Analysetool!D$3)+IF($N129="SL",IF($V129="",$Q129*Analysetool!D$4,$V129*Analysetool!D$4),$N129*Analysetool!D$4)+IF($O129="SL",IF($V129="",$Q129*Analysetool!D$5,$V129*Analysetool!D$5),$O129*Analysetool!D$5)+IF($P129="SL",IF($V129="",$Q129*Analysetool!D$6,$V129*Analysetool!D$6),$P129*Analysetool!D$6))-Tabel2[[#This Row],[fees (%)]]</f>
        <v>0</v>
      </c>
      <c r="AM129" s="177">
        <f>$J129*(IF($M129="SL",IF($W129="",$Q129*Analysetool!E$3,$W129*Analysetool!E$3),$M129*Analysetool!E$3)+IF($N129="SL",IF($W129="",$Q129*Analysetool!E$4,$W129*Analysetool!E$4),$N129*Analysetool!E$4)+IF($O129="SL",IF($W129="",$Q129*Analysetool!E$5,$W129*Analysetool!E$5),$O129*Analysetool!E$5)+IF($P129="SL",IF($W129="",$Q129*Analysetool!E$6,$W129*Analysetool!E$6),$P129*Analysetool!E$6))-Tabel2[[#This Row],[fees (%)]]</f>
        <v>0</v>
      </c>
      <c r="AN129" s="178">
        <f>$J129*(IF($M129="SL",IF($T129="",$Q129*Analysetool!F$3,$T129*Analysetool!F$3),$M129*Analysetool!F$3)+IF($N129="SL",IF($T129="",$Q129*Analysetool!F$4,$T129*Analysetool!F$4),$N129*Analysetool!F$4)+IF($O129="SL",IF($T129="",$Q129*Analysetool!F$5,$T129*Analysetool!F$5),$O129*Analysetool!F$5)+IF($P129="SL",IF($T129="",$Q129*Analysetool!F$6,$T129*Analysetool!F$6),$P129*Analysetool!F$6))-Tabel2[[#This Row],[fees (%)]]</f>
        <v>0</v>
      </c>
      <c r="AO129" s="178">
        <f>$J129*(IF($M129="SL",IF($T129="",$Q129*Analysetool!G$3,$T129*Analysetool!G$3),$M129*Analysetool!G$3)+IF($N129="SL",IF($T129="",$Q129*Analysetool!G$4,$T129*Analysetool!G$4),$N129*Analysetool!G$4)+IF($O129="SL",IF($T129="",$Q129*Analysetool!G$5,$T129*Analysetool!G$5),$O129*Analysetool!G$5)+IF($P129="SL",IF($T129="",$Q129*Analysetool!G$6,$T129*Analysetool!G$6),$P129*Analysetool!G$6))-Tabel2[[#This Row],[fees (%)]]</f>
        <v>0</v>
      </c>
      <c r="AP129" s="179">
        <f>IF(Analysetool!$H$8&lt;=$X129,Analysetool!$H$8*J129,Q129*J129)-Tabel2[[#This Row],[fees (%)]]</f>
        <v>0</v>
      </c>
      <c r="AQ129" s="174">
        <f>IF(Tabel2[[#This Row],[wick% van entry]]&lt;=Tabel2[[#This Row],[Stoploss optie 2 (%)]],Tabel2[[#This Row],[Stoploss optie 2 (%)]]*Tabel2[[#This Row],[leverage SLoptie 2]],IF(Analysetool!$I$8&lt;$X129,Analysetool!$I$8*K129,S129*K129))-Tabel2[[#This Row],[fees (%)]]</f>
        <v>0</v>
      </c>
      <c r="AR129" s="180">
        <f>IF(Q129*-1*Analysetool!$J$9&lt;=X129,Q129*-1*Analysetool!$J$9*J129,Q129*J129)-Tabel2[[#This Row],[fees (%)]]</f>
        <v>0</v>
      </c>
      <c r="AS129" s="176">
        <f>$K129*IF(Tabel2[[#This Row],[wick% van entry]]&lt;=Tabel2[[#This Row],[Stoploss optie 2 (%)]],Tabel2[[#This Row],[Stoploss optie 2 (%)]],(IF($M129="SL",IF($T129="",$S129*Analysetool!C$3,$T129*Analysetool!C$3),$M129*Analysetool!C$3)+IF($N129="SL",IF($T129="",$S129*Analysetool!C$4,$T129*Analysetool!C$4),$N129*Analysetool!C$4)+IF($O129="SL",IF($T129="",$S129*Analysetool!C$5,$T129*Analysetool!C$5),$O129*Analysetool!C$5)+IF($P129="SL",IF($T129="",$S129*Analysetool!C$6,$T129*Analysetool!C$6),$P129*Analysetool!C$6)))-Tabel2[[#This Row],[fees (%)]]</f>
        <v>0</v>
      </c>
      <c r="AV129" s="65"/>
      <c r="AW129" s="65"/>
    </row>
    <row r="130" spans="1:49" ht="14.25" customHeight="1" x14ac:dyDescent="0.35">
      <c r="A130" s="55"/>
      <c r="B130" s="56"/>
      <c r="C130" s="56"/>
      <c r="D130" s="56"/>
      <c r="E130" s="56"/>
      <c r="F130" s="57"/>
      <c r="G130" s="67"/>
      <c r="H130" s="67"/>
      <c r="I130" s="67"/>
      <c r="J130" s="58"/>
      <c r="K130" s="58"/>
      <c r="L130" s="59"/>
      <c r="M130" s="61"/>
      <c r="N130" s="63"/>
      <c r="O130" s="63"/>
      <c r="P130" s="59"/>
      <c r="Q130" s="61"/>
      <c r="R130" s="61"/>
      <c r="S130" s="61"/>
      <c r="T130" s="60"/>
      <c r="U130" s="60"/>
      <c r="V130" s="62"/>
      <c r="W130" s="62"/>
      <c r="X130" s="76"/>
      <c r="Y130" s="61"/>
      <c r="Z130" s="61">
        <f>Tabel1[[#This Row],[prijs voorbij entry (%)]]-Tabel1[[#This Row],[Fictieve Stoploss (%)]]</f>
        <v>0</v>
      </c>
      <c r="AA130" s="94"/>
      <c r="AB130" s="61"/>
      <c r="AC130" s="61"/>
      <c r="AD130" s="61"/>
      <c r="AE130" s="61"/>
      <c r="AF130" s="95"/>
      <c r="AG130" s="152">
        <f>Tabel1[[#This Row],[eindtijd]]-Tabel1[[#This Row],[starttijd]]</f>
        <v>0</v>
      </c>
      <c r="AH130" s="158"/>
      <c r="AI130" s="59"/>
      <c r="AJ130" s="171">
        <f>$J130*(IF($M130="SL",IF($T130="",$Q130*Analysetool!B$3,$T130*Analysetool!B$3),$M130*Analysetool!B$3)+IF($N130="SL",IF($T130="",$Q130*Analysetool!B$4,$T130*Analysetool!B$4),$N130*Analysetool!B$4)+IF($O130="SL",IF($T130="",$Q130*Analysetool!B$5,$T130*Analysetool!B$5),$O130*Analysetool!B$5)+IF($P130="SL",IF($T130="",$Q130*Analysetool!B$6,$T130*Analysetool!B$6),$P130*Analysetool!B$6))-Tabel2[[#This Row],[fees (%)]]</f>
        <v>0</v>
      </c>
      <c r="AK130" s="172">
        <f>$J130*(IF($M130="SL",IF($U130="",$Q130*Analysetool!C$3,$U130*Analysetool!C$3),$M130*Analysetool!C$3)+IF($N130="SL",IF($U130="",$Q130*Analysetool!C$4,$U130*Analysetool!C$4),$N130*Analysetool!C$4)+IF($O130="SL",IF($U130="",$Q130*Analysetool!C$5,$U130*Analysetool!C$5),$O130*Analysetool!C$5)+IF($P130="SL",IF($U130="",$Q130*Analysetool!C$6,$U130*Analysetool!C$6),$P130*Analysetool!C$6))-Tabel2[[#This Row],[fees (%)]]</f>
        <v>0</v>
      </c>
      <c r="AL130" s="177">
        <f>$J130*(IF($M130="SL",IF($V130="",$Q130*Analysetool!D$3,$V130*Analysetool!D$3),$M130*Analysetool!D$3)+IF($N130="SL",IF($V130="",$Q130*Analysetool!D$4,$V130*Analysetool!D$4),$N130*Analysetool!D$4)+IF($O130="SL",IF($V130="",$Q130*Analysetool!D$5,$V130*Analysetool!D$5),$O130*Analysetool!D$5)+IF($P130="SL",IF($V130="",$Q130*Analysetool!D$6,$V130*Analysetool!D$6),$P130*Analysetool!D$6))-Tabel2[[#This Row],[fees (%)]]</f>
        <v>0</v>
      </c>
      <c r="AM130" s="177">
        <f>$J130*(IF($M130="SL",IF($W130="",$Q130*Analysetool!E$3,$W130*Analysetool!E$3),$M130*Analysetool!E$3)+IF($N130="SL",IF($W130="",$Q130*Analysetool!E$4,$W130*Analysetool!E$4),$N130*Analysetool!E$4)+IF($O130="SL",IF($W130="",$Q130*Analysetool!E$5,$W130*Analysetool!E$5),$O130*Analysetool!E$5)+IF($P130="SL",IF($W130="",$Q130*Analysetool!E$6,$W130*Analysetool!E$6),$P130*Analysetool!E$6))-Tabel2[[#This Row],[fees (%)]]</f>
        <v>0</v>
      </c>
      <c r="AN130" s="178">
        <f>$J130*(IF($M130="SL",IF($T130="",$Q130*Analysetool!F$3,$T130*Analysetool!F$3),$M130*Analysetool!F$3)+IF($N130="SL",IF($T130="",$Q130*Analysetool!F$4,$T130*Analysetool!F$4),$N130*Analysetool!F$4)+IF($O130="SL",IF($T130="",$Q130*Analysetool!F$5,$T130*Analysetool!F$5),$O130*Analysetool!F$5)+IF($P130="SL",IF($T130="",$Q130*Analysetool!F$6,$T130*Analysetool!F$6),$P130*Analysetool!F$6))-Tabel2[[#This Row],[fees (%)]]</f>
        <v>0</v>
      </c>
      <c r="AO130" s="178">
        <f>$J130*(IF($M130="SL",IF($T130="",$Q130*Analysetool!G$3,$T130*Analysetool!G$3),$M130*Analysetool!G$3)+IF($N130="SL",IF($T130="",$Q130*Analysetool!G$4,$T130*Analysetool!G$4),$N130*Analysetool!G$4)+IF($O130="SL",IF($T130="",$Q130*Analysetool!G$5,$T130*Analysetool!G$5),$O130*Analysetool!G$5)+IF($P130="SL",IF($T130="",$Q130*Analysetool!G$6,$T130*Analysetool!G$6),$P130*Analysetool!G$6))-Tabel2[[#This Row],[fees (%)]]</f>
        <v>0</v>
      </c>
      <c r="AP130" s="179">
        <f>IF(Analysetool!$H$8&lt;=$X130,Analysetool!$H$8*J130,Q130*J130)-Tabel2[[#This Row],[fees (%)]]</f>
        <v>0</v>
      </c>
      <c r="AQ130" s="174">
        <f>IF(Tabel2[[#This Row],[wick% van entry]]&lt;=Tabel2[[#This Row],[Stoploss optie 2 (%)]],Tabel2[[#This Row],[Stoploss optie 2 (%)]]*Tabel2[[#This Row],[leverage SLoptie 2]],IF(Analysetool!$I$8&lt;$X130,Analysetool!$I$8*K130,S130*K130))-Tabel2[[#This Row],[fees (%)]]</f>
        <v>0</v>
      </c>
      <c r="AR130" s="180">
        <f>IF(Q130*-1*Analysetool!$J$9&lt;=X130,Q130*-1*Analysetool!$J$9*J130,Q130*J130)-Tabel2[[#This Row],[fees (%)]]</f>
        <v>0</v>
      </c>
      <c r="AS130" s="176">
        <f>$K130*IF(Tabel2[[#This Row],[wick% van entry]]&lt;=Tabel2[[#This Row],[Stoploss optie 2 (%)]],Tabel2[[#This Row],[Stoploss optie 2 (%)]],(IF($M130="SL",IF($T130="",$S130*Analysetool!C$3,$T130*Analysetool!C$3),$M130*Analysetool!C$3)+IF($N130="SL",IF($T130="",$S130*Analysetool!C$4,$T130*Analysetool!C$4),$N130*Analysetool!C$4)+IF($O130="SL",IF($T130="",$S130*Analysetool!C$5,$T130*Analysetool!C$5),$O130*Analysetool!C$5)+IF($P130="SL",IF($T130="",$S130*Analysetool!C$6,$T130*Analysetool!C$6),$P130*Analysetool!C$6)))-Tabel2[[#This Row],[fees (%)]]</f>
        <v>0</v>
      </c>
      <c r="AV130" s="65"/>
      <c r="AW130" s="65"/>
    </row>
    <row r="131" spans="1:49" ht="14.25" customHeight="1" x14ac:dyDescent="0.35">
      <c r="A131" s="55"/>
      <c r="B131" s="56"/>
      <c r="C131" s="56"/>
      <c r="D131" s="56"/>
      <c r="E131" s="56"/>
      <c r="F131" s="57"/>
      <c r="G131" s="67"/>
      <c r="H131" s="67"/>
      <c r="I131" s="67"/>
      <c r="J131" s="58"/>
      <c r="K131" s="58"/>
      <c r="L131" s="59"/>
      <c r="M131" s="61"/>
      <c r="N131" s="63"/>
      <c r="O131" s="63"/>
      <c r="P131" s="59"/>
      <c r="Q131" s="61"/>
      <c r="R131" s="61"/>
      <c r="S131" s="61"/>
      <c r="T131" s="60"/>
      <c r="U131" s="60"/>
      <c r="V131" s="62"/>
      <c r="W131" s="62"/>
      <c r="X131" s="76"/>
      <c r="Y131" s="61"/>
      <c r="Z131" s="61">
        <f>Tabel1[[#This Row],[prijs voorbij entry (%)]]-Tabel1[[#This Row],[Fictieve Stoploss (%)]]</f>
        <v>0</v>
      </c>
      <c r="AA131" s="94"/>
      <c r="AB131" s="61"/>
      <c r="AC131" s="61"/>
      <c r="AD131" s="61"/>
      <c r="AE131" s="61"/>
      <c r="AF131" s="95"/>
      <c r="AG131" s="152">
        <f>Tabel1[[#This Row],[eindtijd]]-Tabel1[[#This Row],[starttijd]]</f>
        <v>0</v>
      </c>
      <c r="AH131" s="158"/>
      <c r="AI131" s="59"/>
      <c r="AJ131" s="171">
        <f>$J131*(IF($M131="SL",IF($T131="",$Q131*Analysetool!B$3,$T131*Analysetool!B$3),$M131*Analysetool!B$3)+IF($N131="SL",IF($T131="",$Q131*Analysetool!B$4,$T131*Analysetool!B$4),$N131*Analysetool!B$4)+IF($O131="SL",IF($T131="",$Q131*Analysetool!B$5,$T131*Analysetool!B$5),$O131*Analysetool!B$5)+IF($P131="SL",IF($T131="",$Q131*Analysetool!B$6,$T131*Analysetool!B$6),$P131*Analysetool!B$6))-Tabel2[[#This Row],[fees (%)]]</f>
        <v>0</v>
      </c>
      <c r="AK131" s="172">
        <f>$J131*(IF($M131="SL",IF($U131="",$Q131*Analysetool!C$3,$U131*Analysetool!C$3),$M131*Analysetool!C$3)+IF($N131="SL",IF($U131="",$Q131*Analysetool!C$4,$U131*Analysetool!C$4),$N131*Analysetool!C$4)+IF($O131="SL",IF($U131="",$Q131*Analysetool!C$5,$U131*Analysetool!C$5),$O131*Analysetool!C$5)+IF($P131="SL",IF($U131="",$Q131*Analysetool!C$6,$U131*Analysetool!C$6),$P131*Analysetool!C$6))-Tabel2[[#This Row],[fees (%)]]</f>
        <v>0</v>
      </c>
      <c r="AL131" s="177">
        <f>$J131*(IF($M131="SL",IF($V131="",$Q131*Analysetool!D$3,$V131*Analysetool!D$3),$M131*Analysetool!D$3)+IF($N131="SL",IF($V131="",$Q131*Analysetool!D$4,$V131*Analysetool!D$4),$N131*Analysetool!D$4)+IF($O131="SL",IF($V131="",$Q131*Analysetool!D$5,$V131*Analysetool!D$5),$O131*Analysetool!D$5)+IF($P131="SL",IF($V131="",$Q131*Analysetool!D$6,$V131*Analysetool!D$6),$P131*Analysetool!D$6))-Tabel2[[#This Row],[fees (%)]]</f>
        <v>0</v>
      </c>
      <c r="AM131" s="177">
        <f>$J131*(IF($M131="SL",IF($W131="",$Q131*Analysetool!E$3,$W131*Analysetool!E$3),$M131*Analysetool!E$3)+IF($N131="SL",IF($W131="",$Q131*Analysetool!E$4,$W131*Analysetool!E$4),$N131*Analysetool!E$4)+IF($O131="SL",IF($W131="",$Q131*Analysetool!E$5,$W131*Analysetool!E$5),$O131*Analysetool!E$5)+IF($P131="SL",IF($W131="",$Q131*Analysetool!E$6,$W131*Analysetool!E$6),$P131*Analysetool!E$6))-Tabel2[[#This Row],[fees (%)]]</f>
        <v>0</v>
      </c>
      <c r="AN131" s="178">
        <f>$J131*(IF($M131="SL",IF($T131="",$Q131*Analysetool!F$3,$T131*Analysetool!F$3),$M131*Analysetool!F$3)+IF($N131="SL",IF($T131="",$Q131*Analysetool!F$4,$T131*Analysetool!F$4),$N131*Analysetool!F$4)+IF($O131="SL",IF($T131="",$Q131*Analysetool!F$5,$T131*Analysetool!F$5),$O131*Analysetool!F$5)+IF($P131="SL",IF($T131="",$Q131*Analysetool!F$6,$T131*Analysetool!F$6),$P131*Analysetool!F$6))-Tabel2[[#This Row],[fees (%)]]</f>
        <v>0</v>
      </c>
      <c r="AO131" s="178">
        <f>$J131*(IF($M131="SL",IF($T131="",$Q131*Analysetool!G$3,$T131*Analysetool!G$3),$M131*Analysetool!G$3)+IF($N131="SL",IF($T131="",$Q131*Analysetool!G$4,$T131*Analysetool!G$4),$N131*Analysetool!G$4)+IF($O131="SL",IF($T131="",$Q131*Analysetool!G$5,$T131*Analysetool!G$5),$O131*Analysetool!G$5)+IF($P131="SL",IF($T131="",$Q131*Analysetool!G$6,$T131*Analysetool!G$6),$P131*Analysetool!G$6))-Tabel2[[#This Row],[fees (%)]]</f>
        <v>0</v>
      </c>
      <c r="AP131" s="179">
        <f>IF(Analysetool!$H$8&lt;=$X131,Analysetool!$H$8*J131,Q131*J131)-Tabel2[[#This Row],[fees (%)]]</f>
        <v>0</v>
      </c>
      <c r="AQ131" s="174">
        <f>IF(Tabel2[[#This Row],[wick% van entry]]&lt;=Tabel2[[#This Row],[Stoploss optie 2 (%)]],Tabel2[[#This Row],[Stoploss optie 2 (%)]]*Tabel2[[#This Row],[leverage SLoptie 2]],IF(Analysetool!$I$8&lt;$X131,Analysetool!$I$8*K131,S131*K131))-Tabel2[[#This Row],[fees (%)]]</f>
        <v>0</v>
      </c>
      <c r="AR131" s="180">
        <f>IF(Q131*-1*Analysetool!$J$9&lt;=X131,Q131*-1*Analysetool!$J$9*J131,Q131*J131)-Tabel2[[#This Row],[fees (%)]]</f>
        <v>0</v>
      </c>
      <c r="AS131" s="176">
        <f>$K131*IF(Tabel2[[#This Row],[wick% van entry]]&lt;=Tabel2[[#This Row],[Stoploss optie 2 (%)]],Tabel2[[#This Row],[Stoploss optie 2 (%)]],(IF($M131="SL",IF($T131="",$S131*Analysetool!C$3,$T131*Analysetool!C$3),$M131*Analysetool!C$3)+IF($N131="SL",IF($T131="",$S131*Analysetool!C$4,$T131*Analysetool!C$4),$N131*Analysetool!C$4)+IF($O131="SL",IF($T131="",$S131*Analysetool!C$5,$T131*Analysetool!C$5),$O131*Analysetool!C$5)+IF($P131="SL",IF($T131="",$S131*Analysetool!C$6,$T131*Analysetool!C$6),$P131*Analysetool!C$6)))-Tabel2[[#This Row],[fees (%)]]</f>
        <v>0</v>
      </c>
      <c r="AV131" s="65"/>
      <c r="AW131" s="65"/>
    </row>
    <row r="132" spans="1:49" ht="14.25" customHeight="1" x14ac:dyDescent="0.35">
      <c r="A132" s="55"/>
      <c r="B132" s="56"/>
      <c r="C132" s="56"/>
      <c r="D132" s="56"/>
      <c r="E132" s="56"/>
      <c r="F132" s="57"/>
      <c r="G132" s="67"/>
      <c r="H132" s="67"/>
      <c r="I132" s="67"/>
      <c r="J132" s="58"/>
      <c r="K132" s="58"/>
      <c r="L132" s="59"/>
      <c r="M132" s="61"/>
      <c r="N132" s="63"/>
      <c r="O132" s="63"/>
      <c r="P132" s="59"/>
      <c r="Q132" s="61"/>
      <c r="R132" s="61"/>
      <c r="S132" s="61"/>
      <c r="T132" s="60"/>
      <c r="U132" s="60"/>
      <c r="V132" s="62"/>
      <c r="W132" s="62"/>
      <c r="X132" s="76"/>
      <c r="Y132" s="61"/>
      <c r="Z132" s="61">
        <f>Tabel1[[#This Row],[prijs voorbij entry (%)]]-Tabel1[[#This Row],[Fictieve Stoploss (%)]]</f>
        <v>0</v>
      </c>
      <c r="AA132" s="94"/>
      <c r="AB132" s="61"/>
      <c r="AC132" s="61"/>
      <c r="AD132" s="61"/>
      <c r="AE132" s="61"/>
      <c r="AF132" s="95"/>
      <c r="AG132" s="152">
        <f>Tabel1[[#This Row],[eindtijd]]-Tabel1[[#This Row],[starttijd]]</f>
        <v>0</v>
      </c>
      <c r="AH132" s="158"/>
      <c r="AI132" s="59"/>
      <c r="AJ132" s="171">
        <f>$J132*(IF($M132="SL",IF($T132="",$Q132*Analysetool!B$3,$T132*Analysetool!B$3),$M132*Analysetool!B$3)+IF($N132="SL",IF($T132="",$Q132*Analysetool!B$4,$T132*Analysetool!B$4),$N132*Analysetool!B$4)+IF($O132="SL",IF($T132="",$Q132*Analysetool!B$5,$T132*Analysetool!B$5),$O132*Analysetool!B$5)+IF($P132="SL",IF($T132="",$Q132*Analysetool!B$6,$T132*Analysetool!B$6),$P132*Analysetool!B$6))-Tabel2[[#This Row],[fees (%)]]</f>
        <v>0</v>
      </c>
      <c r="AK132" s="172">
        <f>$J132*(IF($M132="SL",IF($U132="",$Q132*Analysetool!C$3,$U132*Analysetool!C$3),$M132*Analysetool!C$3)+IF($N132="SL",IF($U132="",$Q132*Analysetool!C$4,$U132*Analysetool!C$4),$N132*Analysetool!C$4)+IF($O132="SL",IF($U132="",$Q132*Analysetool!C$5,$U132*Analysetool!C$5),$O132*Analysetool!C$5)+IF($P132="SL",IF($U132="",$Q132*Analysetool!C$6,$U132*Analysetool!C$6),$P132*Analysetool!C$6))-Tabel2[[#This Row],[fees (%)]]</f>
        <v>0</v>
      </c>
      <c r="AL132" s="177">
        <f>$J132*(IF($M132="SL",IF($V132="",$Q132*Analysetool!D$3,$V132*Analysetool!D$3),$M132*Analysetool!D$3)+IF($N132="SL",IF($V132="",$Q132*Analysetool!D$4,$V132*Analysetool!D$4),$N132*Analysetool!D$4)+IF($O132="SL",IF($V132="",$Q132*Analysetool!D$5,$V132*Analysetool!D$5),$O132*Analysetool!D$5)+IF($P132="SL",IF($V132="",$Q132*Analysetool!D$6,$V132*Analysetool!D$6),$P132*Analysetool!D$6))-Tabel2[[#This Row],[fees (%)]]</f>
        <v>0</v>
      </c>
      <c r="AM132" s="177">
        <f>$J132*(IF($M132="SL",IF($W132="",$Q132*Analysetool!E$3,$W132*Analysetool!E$3),$M132*Analysetool!E$3)+IF($N132="SL",IF($W132="",$Q132*Analysetool!E$4,$W132*Analysetool!E$4),$N132*Analysetool!E$4)+IF($O132="SL",IF($W132="",$Q132*Analysetool!E$5,$W132*Analysetool!E$5),$O132*Analysetool!E$5)+IF($P132="SL",IF($W132="",$Q132*Analysetool!E$6,$W132*Analysetool!E$6),$P132*Analysetool!E$6))-Tabel2[[#This Row],[fees (%)]]</f>
        <v>0</v>
      </c>
      <c r="AN132" s="178">
        <f>$J132*(IF($M132="SL",IF($T132="",$Q132*Analysetool!F$3,$T132*Analysetool!F$3),$M132*Analysetool!F$3)+IF($N132="SL",IF($T132="",$Q132*Analysetool!F$4,$T132*Analysetool!F$4),$N132*Analysetool!F$4)+IF($O132="SL",IF($T132="",$Q132*Analysetool!F$5,$T132*Analysetool!F$5),$O132*Analysetool!F$5)+IF($P132="SL",IF($T132="",$Q132*Analysetool!F$6,$T132*Analysetool!F$6),$P132*Analysetool!F$6))-Tabel2[[#This Row],[fees (%)]]</f>
        <v>0</v>
      </c>
      <c r="AO132" s="178">
        <f>$J132*(IF($M132="SL",IF($T132="",$Q132*Analysetool!G$3,$T132*Analysetool!G$3),$M132*Analysetool!G$3)+IF($N132="SL",IF($T132="",$Q132*Analysetool!G$4,$T132*Analysetool!G$4),$N132*Analysetool!G$4)+IF($O132="SL",IF($T132="",$Q132*Analysetool!G$5,$T132*Analysetool!G$5),$O132*Analysetool!G$5)+IF($P132="SL",IF($T132="",$Q132*Analysetool!G$6,$T132*Analysetool!G$6),$P132*Analysetool!G$6))-Tabel2[[#This Row],[fees (%)]]</f>
        <v>0</v>
      </c>
      <c r="AP132" s="179">
        <f>IF(Analysetool!$H$8&lt;=$X132,Analysetool!$H$8*J132,Q132*J132)-Tabel2[[#This Row],[fees (%)]]</f>
        <v>0</v>
      </c>
      <c r="AQ132" s="174">
        <f>IF(Tabel2[[#This Row],[wick% van entry]]&lt;=Tabel2[[#This Row],[Stoploss optie 2 (%)]],Tabel2[[#This Row],[Stoploss optie 2 (%)]]*Tabel2[[#This Row],[leverage SLoptie 2]],IF(Analysetool!$I$8&lt;$X132,Analysetool!$I$8*K132,S132*K132))-Tabel2[[#This Row],[fees (%)]]</f>
        <v>0</v>
      </c>
      <c r="AR132" s="180">
        <f>IF(Q132*-1*Analysetool!$J$9&lt;=X132,Q132*-1*Analysetool!$J$9*J132,Q132*J132)-Tabel2[[#This Row],[fees (%)]]</f>
        <v>0</v>
      </c>
      <c r="AS132" s="176">
        <f>$K132*IF(Tabel2[[#This Row],[wick% van entry]]&lt;=Tabel2[[#This Row],[Stoploss optie 2 (%)]],Tabel2[[#This Row],[Stoploss optie 2 (%)]],(IF($M132="SL",IF($T132="",$S132*Analysetool!C$3,$T132*Analysetool!C$3),$M132*Analysetool!C$3)+IF($N132="SL",IF($T132="",$S132*Analysetool!C$4,$T132*Analysetool!C$4),$N132*Analysetool!C$4)+IF($O132="SL",IF($T132="",$S132*Analysetool!C$5,$T132*Analysetool!C$5),$O132*Analysetool!C$5)+IF($P132="SL",IF($T132="",$S132*Analysetool!C$6,$T132*Analysetool!C$6),$P132*Analysetool!C$6)))-Tabel2[[#This Row],[fees (%)]]</f>
        <v>0</v>
      </c>
      <c r="AV132" s="65"/>
      <c r="AW132" s="65"/>
    </row>
    <row r="133" spans="1:49" ht="14.25" customHeight="1" x14ac:dyDescent="0.35">
      <c r="A133" s="55"/>
      <c r="B133" s="56"/>
      <c r="C133" s="56"/>
      <c r="D133" s="56"/>
      <c r="E133" s="56"/>
      <c r="F133" s="57"/>
      <c r="G133" s="67"/>
      <c r="H133" s="67"/>
      <c r="I133" s="67"/>
      <c r="J133" s="58"/>
      <c r="K133" s="58"/>
      <c r="L133" s="59"/>
      <c r="M133" s="61"/>
      <c r="N133" s="63"/>
      <c r="O133" s="63"/>
      <c r="P133" s="59"/>
      <c r="Q133" s="61"/>
      <c r="R133" s="61"/>
      <c r="S133" s="61"/>
      <c r="T133" s="60"/>
      <c r="U133" s="60"/>
      <c r="V133" s="62"/>
      <c r="W133" s="62"/>
      <c r="X133" s="76"/>
      <c r="Y133" s="61"/>
      <c r="Z133" s="61">
        <f>Tabel1[[#This Row],[prijs voorbij entry (%)]]-Tabel1[[#This Row],[Fictieve Stoploss (%)]]</f>
        <v>0</v>
      </c>
      <c r="AA133" s="94"/>
      <c r="AB133" s="61"/>
      <c r="AC133" s="61"/>
      <c r="AD133" s="61"/>
      <c r="AE133" s="61"/>
      <c r="AF133" s="95"/>
      <c r="AG133" s="152">
        <f>Tabel1[[#This Row],[eindtijd]]-Tabel1[[#This Row],[starttijd]]</f>
        <v>0</v>
      </c>
      <c r="AH133" s="158"/>
      <c r="AI133" s="59"/>
      <c r="AJ133" s="171">
        <f>$J133*(IF($M133="SL",IF($T133="",$Q133*Analysetool!B$3,$T133*Analysetool!B$3),$M133*Analysetool!B$3)+IF($N133="SL",IF($T133="",$Q133*Analysetool!B$4,$T133*Analysetool!B$4),$N133*Analysetool!B$4)+IF($O133="SL",IF($T133="",$Q133*Analysetool!B$5,$T133*Analysetool!B$5),$O133*Analysetool!B$5)+IF($P133="SL",IF($T133="",$Q133*Analysetool!B$6,$T133*Analysetool!B$6),$P133*Analysetool!B$6))-Tabel2[[#This Row],[fees (%)]]</f>
        <v>0</v>
      </c>
      <c r="AK133" s="172">
        <f>$J133*(IF($M133="SL",IF($U133="",$Q133*Analysetool!C$3,$U133*Analysetool!C$3),$M133*Analysetool!C$3)+IF($N133="SL",IF($U133="",$Q133*Analysetool!C$4,$U133*Analysetool!C$4),$N133*Analysetool!C$4)+IF($O133="SL",IF($U133="",$Q133*Analysetool!C$5,$U133*Analysetool!C$5),$O133*Analysetool!C$5)+IF($P133="SL",IF($U133="",$Q133*Analysetool!C$6,$U133*Analysetool!C$6),$P133*Analysetool!C$6))-Tabel2[[#This Row],[fees (%)]]</f>
        <v>0</v>
      </c>
      <c r="AL133" s="177">
        <f>$J133*(IF($M133="SL",IF($V133="",$Q133*Analysetool!D$3,$V133*Analysetool!D$3),$M133*Analysetool!D$3)+IF($N133="SL",IF($V133="",$Q133*Analysetool!D$4,$V133*Analysetool!D$4),$N133*Analysetool!D$4)+IF($O133="SL",IF($V133="",$Q133*Analysetool!D$5,$V133*Analysetool!D$5),$O133*Analysetool!D$5)+IF($P133="SL",IF($V133="",$Q133*Analysetool!D$6,$V133*Analysetool!D$6),$P133*Analysetool!D$6))-Tabel2[[#This Row],[fees (%)]]</f>
        <v>0</v>
      </c>
      <c r="AM133" s="177">
        <f>$J133*(IF($M133="SL",IF($W133="",$Q133*Analysetool!E$3,$W133*Analysetool!E$3),$M133*Analysetool!E$3)+IF($N133="SL",IF($W133="",$Q133*Analysetool!E$4,$W133*Analysetool!E$4),$N133*Analysetool!E$4)+IF($O133="SL",IF($W133="",$Q133*Analysetool!E$5,$W133*Analysetool!E$5),$O133*Analysetool!E$5)+IF($P133="SL",IF($W133="",$Q133*Analysetool!E$6,$W133*Analysetool!E$6),$P133*Analysetool!E$6))-Tabel2[[#This Row],[fees (%)]]</f>
        <v>0</v>
      </c>
      <c r="AN133" s="178">
        <f>$J133*(IF($M133="SL",IF($T133="",$Q133*Analysetool!F$3,$T133*Analysetool!F$3),$M133*Analysetool!F$3)+IF($N133="SL",IF($T133="",$Q133*Analysetool!F$4,$T133*Analysetool!F$4),$N133*Analysetool!F$4)+IF($O133="SL",IF($T133="",$Q133*Analysetool!F$5,$T133*Analysetool!F$5),$O133*Analysetool!F$5)+IF($P133="SL",IF($T133="",$Q133*Analysetool!F$6,$T133*Analysetool!F$6),$P133*Analysetool!F$6))-Tabel2[[#This Row],[fees (%)]]</f>
        <v>0</v>
      </c>
      <c r="AO133" s="178">
        <f>$J133*(IF($M133="SL",IF($T133="",$Q133*Analysetool!G$3,$T133*Analysetool!G$3),$M133*Analysetool!G$3)+IF($N133="SL",IF($T133="",$Q133*Analysetool!G$4,$T133*Analysetool!G$4),$N133*Analysetool!G$4)+IF($O133="SL",IF($T133="",$Q133*Analysetool!G$5,$T133*Analysetool!G$5),$O133*Analysetool!G$5)+IF($P133="SL",IF($T133="",$Q133*Analysetool!G$6,$T133*Analysetool!G$6),$P133*Analysetool!G$6))-Tabel2[[#This Row],[fees (%)]]</f>
        <v>0</v>
      </c>
      <c r="AP133" s="179">
        <f>IF(Analysetool!$H$8&lt;=$X133,Analysetool!$H$8*J133,Q133*J133)-Tabel2[[#This Row],[fees (%)]]</f>
        <v>0</v>
      </c>
      <c r="AQ133" s="174">
        <f>IF(Tabel2[[#This Row],[wick% van entry]]&lt;=Tabel2[[#This Row],[Stoploss optie 2 (%)]],Tabel2[[#This Row],[Stoploss optie 2 (%)]]*Tabel2[[#This Row],[leverage SLoptie 2]],IF(Analysetool!$I$8&lt;$X133,Analysetool!$I$8*K133,S133*K133))-Tabel2[[#This Row],[fees (%)]]</f>
        <v>0</v>
      </c>
      <c r="AR133" s="180">
        <f>IF(Q133*-1*Analysetool!$J$9&lt;=X133,Q133*-1*Analysetool!$J$9*J133,Q133*J133)-Tabel2[[#This Row],[fees (%)]]</f>
        <v>0</v>
      </c>
      <c r="AS133" s="176">
        <f>$K133*IF(Tabel2[[#This Row],[wick% van entry]]&lt;=Tabel2[[#This Row],[Stoploss optie 2 (%)]],Tabel2[[#This Row],[Stoploss optie 2 (%)]],(IF($M133="SL",IF($T133="",$S133*Analysetool!C$3,$T133*Analysetool!C$3),$M133*Analysetool!C$3)+IF($N133="SL",IF($T133="",$S133*Analysetool!C$4,$T133*Analysetool!C$4),$N133*Analysetool!C$4)+IF($O133="SL",IF($T133="",$S133*Analysetool!C$5,$T133*Analysetool!C$5),$O133*Analysetool!C$5)+IF($P133="SL",IF($T133="",$S133*Analysetool!C$6,$T133*Analysetool!C$6),$P133*Analysetool!C$6)))-Tabel2[[#This Row],[fees (%)]]</f>
        <v>0</v>
      </c>
      <c r="AV133" s="65"/>
      <c r="AW133" s="65"/>
    </row>
    <row r="134" spans="1:49" ht="14.25" customHeight="1" x14ac:dyDescent="0.35">
      <c r="A134" s="55"/>
      <c r="B134" s="56"/>
      <c r="C134" s="56"/>
      <c r="D134" s="56"/>
      <c r="E134" s="56"/>
      <c r="F134" s="57"/>
      <c r="G134" s="67"/>
      <c r="H134" s="67"/>
      <c r="I134" s="67"/>
      <c r="J134" s="58"/>
      <c r="K134" s="58"/>
      <c r="L134" s="59"/>
      <c r="M134" s="61"/>
      <c r="N134" s="63"/>
      <c r="O134" s="63"/>
      <c r="P134" s="59"/>
      <c r="Q134" s="61"/>
      <c r="R134" s="61"/>
      <c r="S134" s="61"/>
      <c r="T134" s="60"/>
      <c r="U134" s="60"/>
      <c r="V134" s="62"/>
      <c r="W134" s="62"/>
      <c r="X134" s="76"/>
      <c r="Y134" s="61"/>
      <c r="Z134" s="61">
        <f>Tabel1[[#This Row],[prijs voorbij entry (%)]]-Tabel1[[#This Row],[Fictieve Stoploss (%)]]</f>
        <v>0</v>
      </c>
      <c r="AA134" s="94"/>
      <c r="AB134" s="61"/>
      <c r="AC134" s="61"/>
      <c r="AD134" s="61"/>
      <c r="AE134" s="61"/>
      <c r="AF134" s="95"/>
      <c r="AG134" s="152">
        <f>Tabel1[[#This Row],[eindtijd]]-Tabel1[[#This Row],[starttijd]]</f>
        <v>0</v>
      </c>
      <c r="AH134" s="158"/>
      <c r="AI134" s="59"/>
      <c r="AJ134" s="171">
        <f>$J134*(IF($M134="SL",IF($T134="",$Q134*Analysetool!B$3,$T134*Analysetool!B$3),$M134*Analysetool!B$3)+IF($N134="SL",IF($T134="",$Q134*Analysetool!B$4,$T134*Analysetool!B$4),$N134*Analysetool!B$4)+IF($O134="SL",IF($T134="",$Q134*Analysetool!B$5,$T134*Analysetool!B$5),$O134*Analysetool!B$5)+IF($P134="SL",IF($T134="",$Q134*Analysetool!B$6,$T134*Analysetool!B$6),$P134*Analysetool!B$6))-Tabel2[[#This Row],[fees (%)]]</f>
        <v>0</v>
      </c>
      <c r="AK134" s="172">
        <f>$J134*(IF($M134="SL",IF($U134="",$Q134*Analysetool!C$3,$U134*Analysetool!C$3),$M134*Analysetool!C$3)+IF($N134="SL",IF($U134="",$Q134*Analysetool!C$4,$U134*Analysetool!C$4),$N134*Analysetool!C$4)+IF($O134="SL",IF($U134="",$Q134*Analysetool!C$5,$U134*Analysetool!C$5),$O134*Analysetool!C$5)+IF($P134="SL",IF($U134="",$Q134*Analysetool!C$6,$U134*Analysetool!C$6),$P134*Analysetool!C$6))-Tabel2[[#This Row],[fees (%)]]</f>
        <v>0</v>
      </c>
      <c r="AL134" s="177">
        <f>$J134*(IF($M134="SL",IF($V134="",$Q134*Analysetool!D$3,$V134*Analysetool!D$3),$M134*Analysetool!D$3)+IF($N134="SL",IF($V134="",$Q134*Analysetool!D$4,$V134*Analysetool!D$4),$N134*Analysetool!D$4)+IF($O134="SL",IF($V134="",$Q134*Analysetool!D$5,$V134*Analysetool!D$5),$O134*Analysetool!D$5)+IF($P134="SL",IF($V134="",$Q134*Analysetool!D$6,$V134*Analysetool!D$6),$P134*Analysetool!D$6))-Tabel2[[#This Row],[fees (%)]]</f>
        <v>0</v>
      </c>
      <c r="AM134" s="177">
        <f>$J134*(IF($M134="SL",IF($W134="",$Q134*Analysetool!E$3,$W134*Analysetool!E$3),$M134*Analysetool!E$3)+IF($N134="SL",IF($W134="",$Q134*Analysetool!E$4,$W134*Analysetool!E$4),$N134*Analysetool!E$4)+IF($O134="SL",IF($W134="",$Q134*Analysetool!E$5,$W134*Analysetool!E$5),$O134*Analysetool!E$5)+IF($P134="SL",IF($W134="",$Q134*Analysetool!E$6,$W134*Analysetool!E$6),$P134*Analysetool!E$6))-Tabel2[[#This Row],[fees (%)]]</f>
        <v>0</v>
      </c>
      <c r="AN134" s="178">
        <f>$J134*(IF($M134="SL",IF($T134="",$Q134*Analysetool!F$3,$T134*Analysetool!F$3),$M134*Analysetool!F$3)+IF($N134="SL",IF($T134="",$Q134*Analysetool!F$4,$T134*Analysetool!F$4),$N134*Analysetool!F$4)+IF($O134="SL",IF($T134="",$Q134*Analysetool!F$5,$T134*Analysetool!F$5),$O134*Analysetool!F$5)+IF($P134="SL",IF($T134="",$Q134*Analysetool!F$6,$T134*Analysetool!F$6),$P134*Analysetool!F$6))-Tabel2[[#This Row],[fees (%)]]</f>
        <v>0</v>
      </c>
      <c r="AO134" s="178">
        <f>$J134*(IF($M134="SL",IF($T134="",$Q134*Analysetool!G$3,$T134*Analysetool!G$3),$M134*Analysetool!G$3)+IF($N134="SL",IF($T134="",$Q134*Analysetool!G$4,$T134*Analysetool!G$4),$N134*Analysetool!G$4)+IF($O134="SL",IF($T134="",$Q134*Analysetool!G$5,$T134*Analysetool!G$5),$O134*Analysetool!G$5)+IF($P134="SL",IF($T134="",$Q134*Analysetool!G$6,$T134*Analysetool!G$6),$P134*Analysetool!G$6))-Tabel2[[#This Row],[fees (%)]]</f>
        <v>0</v>
      </c>
      <c r="AP134" s="179">
        <f>IF(Analysetool!$H$8&lt;=$X134,Analysetool!$H$8*J134,Q134*J134)-Tabel2[[#This Row],[fees (%)]]</f>
        <v>0</v>
      </c>
      <c r="AQ134" s="174">
        <f>IF(Tabel2[[#This Row],[wick% van entry]]&lt;=Tabel2[[#This Row],[Stoploss optie 2 (%)]],Tabel2[[#This Row],[Stoploss optie 2 (%)]]*Tabel2[[#This Row],[leverage SLoptie 2]],IF(Analysetool!$I$8&lt;$X134,Analysetool!$I$8*K134,S134*K134))-Tabel2[[#This Row],[fees (%)]]</f>
        <v>0</v>
      </c>
      <c r="AR134" s="180">
        <f>IF(Q134*-1*Analysetool!$J$9&lt;=X134,Q134*-1*Analysetool!$J$9*J134,Q134*J134)-Tabel2[[#This Row],[fees (%)]]</f>
        <v>0</v>
      </c>
      <c r="AS134" s="176">
        <f>$K134*IF(Tabel2[[#This Row],[wick% van entry]]&lt;=Tabel2[[#This Row],[Stoploss optie 2 (%)]],Tabel2[[#This Row],[Stoploss optie 2 (%)]],(IF($M134="SL",IF($T134="",$S134*Analysetool!C$3,$T134*Analysetool!C$3),$M134*Analysetool!C$3)+IF($N134="SL",IF($T134="",$S134*Analysetool!C$4,$T134*Analysetool!C$4),$N134*Analysetool!C$4)+IF($O134="SL",IF($T134="",$S134*Analysetool!C$5,$T134*Analysetool!C$5),$O134*Analysetool!C$5)+IF($P134="SL",IF($T134="",$S134*Analysetool!C$6,$T134*Analysetool!C$6),$P134*Analysetool!C$6)))-Tabel2[[#This Row],[fees (%)]]</f>
        <v>0</v>
      </c>
      <c r="AV134" s="65"/>
      <c r="AW134" s="65"/>
    </row>
    <row r="135" spans="1:49" ht="14.25" customHeight="1" x14ac:dyDescent="0.35">
      <c r="A135" s="55"/>
      <c r="B135" s="56"/>
      <c r="C135" s="56"/>
      <c r="D135" s="56"/>
      <c r="E135" s="56"/>
      <c r="F135" s="57"/>
      <c r="G135" s="67"/>
      <c r="H135" s="67"/>
      <c r="I135" s="67"/>
      <c r="J135" s="58"/>
      <c r="K135" s="58"/>
      <c r="L135" s="59"/>
      <c r="M135" s="61"/>
      <c r="N135" s="63"/>
      <c r="O135" s="63"/>
      <c r="P135" s="59"/>
      <c r="Q135" s="61"/>
      <c r="R135" s="61"/>
      <c r="S135" s="61"/>
      <c r="T135" s="60"/>
      <c r="U135" s="60"/>
      <c r="V135" s="62"/>
      <c r="W135" s="62"/>
      <c r="X135" s="76"/>
      <c r="Y135" s="61"/>
      <c r="Z135" s="61">
        <f>Tabel1[[#This Row],[prijs voorbij entry (%)]]-Tabel1[[#This Row],[Fictieve Stoploss (%)]]</f>
        <v>0</v>
      </c>
      <c r="AA135" s="94"/>
      <c r="AB135" s="61"/>
      <c r="AC135" s="61"/>
      <c r="AD135" s="61"/>
      <c r="AE135" s="61"/>
      <c r="AF135" s="95"/>
      <c r="AG135" s="152">
        <f>Tabel1[[#This Row],[eindtijd]]-Tabel1[[#This Row],[starttijd]]</f>
        <v>0</v>
      </c>
      <c r="AH135" s="158"/>
      <c r="AI135" s="59"/>
      <c r="AJ135" s="171">
        <f>$J135*(IF($M135="SL",IF($T135="",$Q135*Analysetool!B$3,$T135*Analysetool!B$3),$M135*Analysetool!B$3)+IF($N135="SL",IF($T135="",$Q135*Analysetool!B$4,$T135*Analysetool!B$4),$N135*Analysetool!B$4)+IF($O135="SL",IF($T135="",$Q135*Analysetool!B$5,$T135*Analysetool!B$5),$O135*Analysetool!B$5)+IF($P135="SL",IF($T135="",$Q135*Analysetool!B$6,$T135*Analysetool!B$6),$P135*Analysetool!B$6))-Tabel2[[#This Row],[fees (%)]]</f>
        <v>0</v>
      </c>
      <c r="AK135" s="172">
        <f>$J135*(IF($M135="SL",IF($U135="",$Q135*Analysetool!C$3,$U135*Analysetool!C$3),$M135*Analysetool!C$3)+IF($N135="SL",IF($U135="",$Q135*Analysetool!C$4,$U135*Analysetool!C$4),$N135*Analysetool!C$4)+IF($O135="SL",IF($U135="",$Q135*Analysetool!C$5,$U135*Analysetool!C$5),$O135*Analysetool!C$5)+IF($P135="SL",IF($U135="",$Q135*Analysetool!C$6,$U135*Analysetool!C$6),$P135*Analysetool!C$6))-Tabel2[[#This Row],[fees (%)]]</f>
        <v>0</v>
      </c>
      <c r="AL135" s="177">
        <f>$J135*(IF($M135="SL",IF($V135="",$Q135*Analysetool!D$3,$V135*Analysetool!D$3),$M135*Analysetool!D$3)+IF($N135="SL",IF($V135="",$Q135*Analysetool!D$4,$V135*Analysetool!D$4),$N135*Analysetool!D$4)+IF($O135="SL",IF($V135="",$Q135*Analysetool!D$5,$V135*Analysetool!D$5),$O135*Analysetool!D$5)+IF($P135="SL",IF($V135="",$Q135*Analysetool!D$6,$V135*Analysetool!D$6),$P135*Analysetool!D$6))-Tabel2[[#This Row],[fees (%)]]</f>
        <v>0</v>
      </c>
      <c r="AM135" s="177">
        <f>$J135*(IF($M135="SL",IF($W135="",$Q135*Analysetool!E$3,$W135*Analysetool!E$3),$M135*Analysetool!E$3)+IF($N135="SL",IF($W135="",$Q135*Analysetool!E$4,$W135*Analysetool!E$4),$N135*Analysetool!E$4)+IF($O135="SL",IF($W135="",$Q135*Analysetool!E$5,$W135*Analysetool!E$5),$O135*Analysetool!E$5)+IF($P135="SL",IF($W135="",$Q135*Analysetool!E$6,$W135*Analysetool!E$6),$P135*Analysetool!E$6))-Tabel2[[#This Row],[fees (%)]]</f>
        <v>0</v>
      </c>
      <c r="AN135" s="178">
        <f>$J135*(IF($M135="SL",IF($T135="",$Q135*Analysetool!F$3,$T135*Analysetool!F$3),$M135*Analysetool!F$3)+IF($N135="SL",IF($T135="",$Q135*Analysetool!F$4,$T135*Analysetool!F$4),$N135*Analysetool!F$4)+IF($O135="SL",IF($T135="",$Q135*Analysetool!F$5,$T135*Analysetool!F$5),$O135*Analysetool!F$5)+IF($P135="SL",IF($T135="",$Q135*Analysetool!F$6,$T135*Analysetool!F$6),$P135*Analysetool!F$6))-Tabel2[[#This Row],[fees (%)]]</f>
        <v>0</v>
      </c>
      <c r="AO135" s="178">
        <f>$J135*(IF($M135="SL",IF($T135="",$Q135*Analysetool!G$3,$T135*Analysetool!G$3),$M135*Analysetool!G$3)+IF($N135="SL",IF($T135="",$Q135*Analysetool!G$4,$T135*Analysetool!G$4),$N135*Analysetool!G$4)+IF($O135="SL",IF($T135="",$Q135*Analysetool!G$5,$T135*Analysetool!G$5),$O135*Analysetool!G$5)+IF($P135="SL",IF($T135="",$Q135*Analysetool!G$6,$T135*Analysetool!G$6),$P135*Analysetool!G$6))-Tabel2[[#This Row],[fees (%)]]</f>
        <v>0</v>
      </c>
      <c r="AP135" s="179">
        <f>IF(Analysetool!$H$8&lt;=$X135,Analysetool!$H$8*J135,Q135*J135)-Tabel2[[#This Row],[fees (%)]]</f>
        <v>0</v>
      </c>
      <c r="AQ135" s="174">
        <f>IF(Tabel2[[#This Row],[wick% van entry]]&lt;=Tabel2[[#This Row],[Stoploss optie 2 (%)]],Tabel2[[#This Row],[Stoploss optie 2 (%)]]*Tabel2[[#This Row],[leverage SLoptie 2]],IF(Analysetool!$I$8&lt;$X135,Analysetool!$I$8*K135,S135*K135))-Tabel2[[#This Row],[fees (%)]]</f>
        <v>0</v>
      </c>
      <c r="AR135" s="180">
        <f>IF(Q135*-1*Analysetool!$J$9&lt;=X135,Q135*-1*Analysetool!$J$9*J135,Q135*J135)-Tabel2[[#This Row],[fees (%)]]</f>
        <v>0</v>
      </c>
      <c r="AS135" s="176">
        <f>$K135*IF(Tabel2[[#This Row],[wick% van entry]]&lt;=Tabel2[[#This Row],[Stoploss optie 2 (%)]],Tabel2[[#This Row],[Stoploss optie 2 (%)]],(IF($M135="SL",IF($T135="",$S135*Analysetool!C$3,$T135*Analysetool!C$3),$M135*Analysetool!C$3)+IF($N135="SL",IF($T135="",$S135*Analysetool!C$4,$T135*Analysetool!C$4),$N135*Analysetool!C$4)+IF($O135="SL",IF($T135="",$S135*Analysetool!C$5,$T135*Analysetool!C$5),$O135*Analysetool!C$5)+IF($P135="SL",IF($T135="",$S135*Analysetool!C$6,$T135*Analysetool!C$6),$P135*Analysetool!C$6)))-Tabel2[[#This Row],[fees (%)]]</f>
        <v>0</v>
      </c>
      <c r="AV135" s="65"/>
      <c r="AW135" s="65"/>
    </row>
    <row r="136" spans="1:49" ht="14.25" customHeight="1" x14ac:dyDescent="0.35">
      <c r="A136" s="55"/>
      <c r="B136" s="56"/>
      <c r="C136" s="56"/>
      <c r="D136" s="56"/>
      <c r="E136" s="56"/>
      <c r="F136" s="57"/>
      <c r="G136" s="67"/>
      <c r="H136" s="67"/>
      <c r="I136" s="67"/>
      <c r="J136" s="58"/>
      <c r="K136" s="58"/>
      <c r="L136" s="59"/>
      <c r="M136" s="61"/>
      <c r="N136" s="63"/>
      <c r="O136" s="63"/>
      <c r="P136" s="59"/>
      <c r="Q136" s="61"/>
      <c r="R136" s="61"/>
      <c r="S136" s="61"/>
      <c r="T136" s="60"/>
      <c r="U136" s="60"/>
      <c r="V136" s="62"/>
      <c r="W136" s="62"/>
      <c r="X136" s="76"/>
      <c r="Y136" s="61"/>
      <c r="Z136" s="61">
        <f>Tabel1[[#This Row],[prijs voorbij entry (%)]]-Tabel1[[#This Row],[Fictieve Stoploss (%)]]</f>
        <v>0</v>
      </c>
      <c r="AA136" s="94"/>
      <c r="AB136" s="61"/>
      <c r="AC136" s="61"/>
      <c r="AD136" s="61"/>
      <c r="AE136" s="61"/>
      <c r="AF136" s="95"/>
      <c r="AG136" s="152">
        <f>Tabel1[[#This Row],[eindtijd]]-Tabel1[[#This Row],[starttijd]]</f>
        <v>0</v>
      </c>
      <c r="AH136" s="158"/>
      <c r="AI136" s="59"/>
      <c r="AJ136" s="171">
        <f>$J136*(IF($M136="SL",IF($T136="",$Q136*Analysetool!B$3,$T136*Analysetool!B$3),$M136*Analysetool!B$3)+IF($N136="SL",IF($T136="",$Q136*Analysetool!B$4,$T136*Analysetool!B$4),$N136*Analysetool!B$4)+IF($O136="SL",IF($T136="",$Q136*Analysetool!B$5,$T136*Analysetool!B$5),$O136*Analysetool!B$5)+IF($P136="SL",IF($T136="",$Q136*Analysetool!B$6,$T136*Analysetool!B$6),$P136*Analysetool!B$6))-Tabel2[[#This Row],[fees (%)]]</f>
        <v>0</v>
      </c>
      <c r="AK136" s="172">
        <f>$J136*(IF($M136="SL",IF($U136="",$Q136*Analysetool!C$3,$U136*Analysetool!C$3),$M136*Analysetool!C$3)+IF($N136="SL",IF($U136="",$Q136*Analysetool!C$4,$U136*Analysetool!C$4),$N136*Analysetool!C$4)+IF($O136="SL",IF($U136="",$Q136*Analysetool!C$5,$U136*Analysetool!C$5),$O136*Analysetool!C$5)+IF($P136="SL",IF($U136="",$Q136*Analysetool!C$6,$U136*Analysetool!C$6),$P136*Analysetool!C$6))-Tabel2[[#This Row],[fees (%)]]</f>
        <v>0</v>
      </c>
      <c r="AL136" s="177">
        <f>$J136*(IF($M136="SL",IF($V136="",$Q136*Analysetool!D$3,$V136*Analysetool!D$3),$M136*Analysetool!D$3)+IF($N136="SL",IF($V136="",$Q136*Analysetool!D$4,$V136*Analysetool!D$4),$N136*Analysetool!D$4)+IF($O136="SL",IF($V136="",$Q136*Analysetool!D$5,$V136*Analysetool!D$5),$O136*Analysetool!D$5)+IF($P136="SL",IF($V136="",$Q136*Analysetool!D$6,$V136*Analysetool!D$6),$P136*Analysetool!D$6))-Tabel2[[#This Row],[fees (%)]]</f>
        <v>0</v>
      </c>
      <c r="AM136" s="177">
        <f>$J136*(IF($M136="SL",IF($W136="",$Q136*Analysetool!E$3,$W136*Analysetool!E$3),$M136*Analysetool!E$3)+IF($N136="SL",IF($W136="",$Q136*Analysetool!E$4,$W136*Analysetool!E$4),$N136*Analysetool!E$4)+IF($O136="SL",IF($W136="",$Q136*Analysetool!E$5,$W136*Analysetool!E$5),$O136*Analysetool!E$5)+IF($P136="SL",IF($W136="",$Q136*Analysetool!E$6,$W136*Analysetool!E$6),$P136*Analysetool!E$6))-Tabel2[[#This Row],[fees (%)]]</f>
        <v>0</v>
      </c>
      <c r="AN136" s="178">
        <f>$J136*(IF($M136="SL",IF($T136="",$Q136*Analysetool!F$3,$T136*Analysetool!F$3),$M136*Analysetool!F$3)+IF($N136="SL",IF($T136="",$Q136*Analysetool!F$4,$T136*Analysetool!F$4),$N136*Analysetool!F$4)+IF($O136="SL",IF($T136="",$Q136*Analysetool!F$5,$T136*Analysetool!F$5),$O136*Analysetool!F$5)+IF($P136="SL",IF($T136="",$Q136*Analysetool!F$6,$T136*Analysetool!F$6),$P136*Analysetool!F$6))-Tabel2[[#This Row],[fees (%)]]</f>
        <v>0</v>
      </c>
      <c r="AO136" s="178">
        <f>$J136*(IF($M136="SL",IF($T136="",$Q136*Analysetool!G$3,$T136*Analysetool!G$3),$M136*Analysetool!G$3)+IF($N136="SL",IF($T136="",$Q136*Analysetool!G$4,$T136*Analysetool!G$4),$N136*Analysetool!G$4)+IF($O136="SL",IF($T136="",$Q136*Analysetool!G$5,$T136*Analysetool!G$5),$O136*Analysetool!G$5)+IF($P136="SL",IF($T136="",$Q136*Analysetool!G$6,$T136*Analysetool!G$6),$P136*Analysetool!G$6))-Tabel2[[#This Row],[fees (%)]]</f>
        <v>0</v>
      </c>
      <c r="AP136" s="179">
        <f>IF(Analysetool!$H$8&lt;=$X136,Analysetool!$H$8*J136,Q136*J136)-Tabel2[[#This Row],[fees (%)]]</f>
        <v>0</v>
      </c>
      <c r="AQ136" s="174">
        <f>IF(Tabel2[[#This Row],[wick% van entry]]&lt;=Tabel2[[#This Row],[Stoploss optie 2 (%)]],Tabel2[[#This Row],[Stoploss optie 2 (%)]]*Tabel2[[#This Row],[leverage SLoptie 2]],IF(Analysetool!$I$8&lt;$X136,Analysetool!$I$8*K136,S136*K136))-Tabel2[[#This Row],[fees (%)]]</f>
        <v>0</v>
      </c>
      <c r="AR136" s="180">
        <f>IF(Q136*-1*Analysetool!$J$9&lt;=X136,Q136*-1*Analysetool!$J$9*J136,Q136*J136)-Tabel2[[#This Row],[fees (%)]]</f>
        <v>0</v>
      </c>
      <c r="AS136" s="176">
        <f>$K136*IF(Tabel2[[#This Row],[wick% van entry]]&lt;=Tabel2[[#This Row],[Stoploss optie 2 (%)]],Tabel2[[#This Row],[Stoploss optie 2 (%)]],(IF($M136="SL",IF($T136="",$S136*Analysetool!C$3,$T136*Analysetool!C$3),$M136*Analysetool!C$3)+IF($N136="SL",IF($T136="",$S136*Analysetool!C$4,$T136*Analysetool!C$4),$N136*Analysetool!C$4)+IF($O136="SL",IF($T136="",$S136*Analysetool!C$5,$T136*Analysetool!C$5),$O136*Analysetool!C$5)+IF($P136="SL",IF($T136="",$S136*Analysetool!C$6,$T136*Analysetool!C$6),$P136*Analysetool!C$6)))-Tabel2[[#This Row],[fees (%)]]</f>
        <v>0</v>
      </c>
      <c r="AV136" s="65"/>
      <c r="AW136" s="65"/>
    </row>
    <row r="137" spans="1:49" ht="14.25" customHeight="1" x14ac:dyDescent="0.35">
      <c r="A137" s="55"/>
      <c r="B137" s="56"/>
      <c r="C137" s="56"/>
      <c r="D137" s="56"/>
      <c r="E137" s="56"/>
      <c r="F137" s="57"/>
      <c r="G137" s="67"/>
      <c r="H137" s="67"/>
      <c r="I137" s="67"/>
      <c r="J137" s="58"/>
      <c r="K137" s="58"/>
      <c r="L137" s="59"/>
      <c r="M137" s="61"/>
      <c r="N137" s="63"/>
      <c r="O137" s="63"/>
      <c r="P137" s="59"/>
      <c r="Q137" s="61"/>
      <c r="R137" s="61"/>
      <c r="S137" s="61"/>
      <c r="T137" s="60"/>
      <c r="U137" s="60"/>
      <c r="V137" s="62"/>
      <c r="W137" s="62"/>
      <c r="X137" s="76"/>
      <c r="Y137" s="61"/>
      <c r="Z137" s="61">
        <f>Tabel1[[#This Row],[prijs voorbij entry (%)]]-Tabel1[[#This Row],[Fictieve Stoploss (%)]]</f>
        <v>0</v>
      </c>
      <c r="AA137" s="94"/>
      <c r="AB137" s="61"/>
      <c r="AC137" s="61"/>
      <c r="AD137" s="61"/>
      <c r="AE137" s="61"/>
      <c r="AF137" s="95"/>
      <c r="AG137" s="152">
        <f>Tabel1[[#This Row],[eindtijd]]-Tabel1[[#This Row],[starttijd]]</f>
        <v>0</v>
      </c>
      <c r="AH137" s="158"/>
      <c r="AI137" s="59"/>
      <c r="AJ137" s="171">
        <f>$J137*(IF($M137="SL",IF($T137="",$Q137*Analysetool!B$3,$T137*Analysetool!B$3),$M137*Analysetool!B$3)+IF($N137="SL",IF($T137="",$Q137*Analysetool!B$4,$T137*Analysetool!B$4),$N137*Analysetool!B$4)+IF($O137="SL",IF($T137="",$Q137*Analysetool!B$5,$T137*Analysetool!B$5),$O137*Analysetool!B$5)+IF($P137="SL",IF($T137="",$Q137*Analysetool!B$6,$T137*Analysetool!B$6),$P137*Analysetool!B$6))-Tabel2[[#This Row],[fees (%)]]</f>
        <v>0</v>
      </c>
      <c r="AK137" s="172">
        <f>$J137*(IF($M137="SL",IF($U137="",$Q137*Analysetool!C$3,$U137*Analysetool!C$3),$M137*Analysetool!C$3)+IF($N137="SL",IF($U137="",$Q137*Analysetool!C$4,$U137*Analysetool!C$4),$N137*Analysetool!C$4)+IF($O137="SL",IF($U137="",$Q137*Analysetool!C$5,$U137*Analysetool!C$5),$O137*Analysetool!C$5)+IF($P137="SL",IF($U137="",$Q137*Analysetool!C$6,$U137*Analysetool!C$6),$P137*Analysetool!C$6))-Tabel2[[#This Row],[fees (%)]]</f>
        <v>0</v>
      </c>
      <c r="AL137" s="177">
        <f>$J137*(IF($M137="SL",IF($V137="",$Q137*Analysetool!D$3,$V137*Analysetool!D$3),$M137*Analysetool!D$3)+IF($N137="SL",IF($V137="",$Q137*Analysetool!D$4,$V137*Analysetool!D$4),$N137*Analysetool!D$4)+IF($O137="SL",IF($V137="",$Q137*Analysetool!D$5,$V137*Analysetool!D$5),$O137*Analysetool!D$5)+IF($P137="SL",IF($V137="",$Q137*Analysetool!D$6,$V137*Analysetool!D$6),$P137*Analysetool!D$6))-Tabel2[[#This Row],[fees (%)]]</f>
        <v>0</v>
      </c>
      <c r="AM137" s="177">
        <f>$J137*(IF($M137="SL",IF($W137="",$Q137*Analysetool!E$3,$W137*Analysetool!E$3),$M137*Analysetool!E$3)+IF($N137="SL",IF($W137="",$Q137*Analysetool!E$4,$W137*Analysetool!E$4),$N137*Analysetool!E$4)+IF($O137="SL",IF($W137="",$Q137*Analysetool!E$5,$W137*Analysetool!E$5),$O137*Analysetool!E$5)+IF($P137="SL",IF($W137="",$Q137*Analysetool!E$6,$W137*Analysetool!E$6),$P137*Analysetool!E$6))-Tabel2[[#This Row],[fees (%)]]</f>
        <v>0</v>
      </c>
      <c r="AN137" s="178">
        <f>$J137*(IF($M137="SL",IF($T137="",$Q137*Analysetool!F$3,$T137*Analysetool!F$3),$M137*Analysetool!F$3)+IF($N137="SL",IF($T137="",$Q137*Analysetool!F$4,$T137*Analysetool!F$4),$N137*Analysetool!F$4)+IF($O137="SL",IF($T137="",$Q137*Analysetool!F$5,$T137*Analysetool!F$5),$O137*Analysetool!F$5)+IF($P137="SL",IF($T137="",$Q137*Analysetool!F$6,$T137*Analysetool!F$6),$P137*Analysetool!F$6))-Tabel2[[#This Row],[fees (%)]]</f>
        <v>0</v>
      </c>
      <c r="AO137" s="178">
        <f>$J137*(IF($M137="SL",IF($T137="",$Q137*Analysetool!G$3,$T137*Analysetool!G$3),$M137*Analysetool!G$3)+IF($N137="SL",IF($T137="",$Q137*Analysetool!G$4,$T137*Analysetool!G$4),$N137*Analysetool!G$4)+IF($O137="SL",IF($T137="",$Q137*Analysetool!G$5,$T137*Analysetool!G$5),$O137*Analysetool!G$5)+IF($P137="SL",IF($T137="",$Q137*Analysetool!G$6,$T137*Analysetool!G$6),$P137*Analysetool!G$6))-Tabel2[[#This Row],[fees (%)]]</f>
        <v>0</v>
      </c>
      <c r="AP137" s="179">
        <f>IF(Analysetool!$H$8&lt;=$X137,Analysetool!$H$8*J137,Q137*J137)-Tabel2[[#This Row],[fees (%)]]</f>
        <v>0</v>
      </c>
      <c r="AQ137" s="174">
        <f>IF(Tabel2[[#This Row],[wick% van entry]]&lt;=Tabel2[[#This Row],[Stoploss optie 2 (%)]],Tabel2[[#This Row],[Stoploss optie 2 (%)]]*Tabel2[[#This Row],[leverage SLoptie 2]],IF(Analysetool!$I$8&lt;$X137,Analysetool!$I$8*K137,S137*K137))-Tabel2[[#This Row],[fees (%)]]</f>
        <v>0</v>
      </c>
      <c r="AR137" s="180">
        <f>IF(Q137*-1*Analysetool!$J$9&lt;=X137,Q137*-1*Analysetool!$J$9*J137,Q137*J137)-Tabel2[[#This Row],[fees (%)]]</f>
        <v>0</v>
      </c>
      <c r="AS137" s="176">
        <f>$K137*IF(Tabel2[[#This Row],[wick% van entry]]&lt;=Tabel2[[#This Row],[Stoploss optie 2 (%)]],Tabel2[[#This Row],[Stoploss optie 2 (%)]],(IF($M137="SL",IF($T137="",$S137*Analysetool!C$3,$T137*Analysetool!C$3),$M137*Analysetool!C$3)+IF($N137="SL",IF($T137="",$S137*Analysetool!C$4,$T137*Analysetool!C$4),$N137*Analysetool!C$4)+IF($O137="SL",IF($T137="",$S137*Analysetool!C$5,$T137*Analysetool!C$5),$O137*Analysetool!C$5)+IF($P137="SL",IF($T137="",$S137*Analysetool!C$6,$T137*Analysetool!C$6),$P137*Analysetool!C$6)))-Tabel2[[#This Row],[fees (%)]]</f>
        <v>0</v>
      </c>
      <c r="AV137" s="65"/>
      <c r="AW137" s="65"/>
    </row>
    <row r="138" spans="1:49" ht="14.25" customHeight="1" x14ac:dyDescent="0.35">
      <c r="A138" s="55"/>
      <c r="B138" s="56"/>
      <c r="C138" s="56"/>
      <c r="D138" s="56"/>
      <c r="E138" s="56"/>
      <c r="F138" s="57"/>
      <c r="G138" s="67"/>
      <c r="H138" s="67"/>
      <c r="I138" s="67"/>
      <c r="J138" s="58"/>
      <c r="K138" s="58"/>
      <c r="L138" s="59"/>
      <c r="M138" s="61"/>
      <c r="N138" s="63"/>
      <c r="O138" s="63"/>
      <c r="P138" s="59"/>
      <c r="Q138" s="61"/>
      <c r="R138" s="61"/>
      <c r="S138" s="61"/>
      <c r="T138" s="60"/>
      <c r="U138" s="60"/>
      <c r="V138" s="62"/>
      <c r="W138" s="62"/>
      <c r="X138" s="76"/>
      <c r="Y138" s="61"/>
      <c r="Z138" s="61">
        <f>Tabel1[[#This Row],[prijs voorbij entry (%)]]-Tabel1[[#This Row],[Fictieve Stoploss (%)]]</f>
        <v>0</v>
      </c>
      <c r="AA138" s="94"/>
      <c r="AB138" s="61"/>
      <c r="AC138" s="61"/>
      <c r="AD138" s="61"/>
      <c r="AE138" s="61"/>
      <c r="AF138" s="95"/>
      <c r="AG138" s="152">
        <f>Tabel1[[#This Row],[eindtijd]]-Tabel1[[#This Row],[starttijd]]</f>
        <v>0</v>
      </c>
      <c r="AH138" s="158"/>
      <c r="AI138" s="59"/>
      <c r="AJ138" s="171">
        <f>$J138*(IF($M138="SL",IF($T138="",$Q138*Analysetool!B$3,$T138*Analysetool!B$3),$M138*Analysetool!B$3)+IF($N138="SL",IF($T138="",$Q138*Analysetool!B$4,$T138*Analysetool!B$4),$N138*Analysetool!B$4)+IF($O138="SL",IF($T138="",$Q138*Analysetool!B$5,$T138*Analysetool!B$5),$O138*Analysetool!B$5)+IF($P138="SL",IF($T138="",$Q138*Analysetool!B$6,$T138*Analysetool!B$6),$P138*Analysetool!B$6))-Tabel2[[#This Row],[fees (%)]]</f>
        <v>0</v>
      </c>
      <c r="AK138" s="172">
        <f>$J138*(IF($M138="SL",IF($U138="",$Q138*Analysetool!C$3,$U138*Analysetool!C$3),$M138*Analysetool!C$3)+IF($N138="SL",IF($U138="",$Q138*Analysetool!C$4,$U138*Analysetool!C$4),$N138*Analysetool!C$4)+IF($O138="SL",IF($U138="",$Q138*Analysetool!C$5,$U138*Analysetool!C$5),$O138*Analysetool!C$5)+IF($P138="SL",IF($U138="",$Q138*Analysetool!C$6,$U138*Analysetool!C$6),$P138*Analysetool!C$6))-Tabel2[[#This Row],[fees (%)]]</f>
        <v>0</v>
      </c>
      <c r="AL138" s="177">
        <f>$J138*(IF($M138="SL",IF($V138="",$Q138*Analysetool!D$3,$V138*Analysetool!D$3),$M138*Analysetool!D$3)+IF($N138="SL",IF($V138="",$Q138*Analysetool!D$4,$V138*Analysetool!D$4),$N138*Analysetool!D$4)+IF($O138="SL",IF($V138="",$Q138*Analysetool!D$5,$V138*Analysetool!D$5),$O138*Analysetool!D$5)+IF($P138="SL",IF($V138="",$Q138*Analysetool!D$6,$V138*Analysetool!D$6),$P138*Analysetool!D$6))-Tabel2[[#This Row],[fees (%)]]</f>
        <v>0</v>
      </c>
      <c r="AM138" s="177">
        <f>$J138*(IF($M138="SL",IF($W138="",$Q138*Analysetool!E$3,$W138*Analysetool!E$3),$M138*Analysetool!E$3)+IF($N138="SL",IF($W138="",$Q138*Analysetool!E$4,$W138*Analysetool!E$4),$N138*Analysetool!E$4)+IF($O138="SL",IF($W138="",$Q138*Analysetool!E$5,$W138*Analysetool!E$5),$O138*Analysetool!E$5)+IF($P138="SL",IF($W138="",$Q138*Analysetool!E$6,$W138*Analysetool!E$6),$P138*Analysetool!E$6))-Tabel2[[#This Row],[fees (%)]]</f>
        <v>0</v>
      </c>
      <c r="AN138" s="178">
        <f>$J138*(IF($M138="SL",IF($T138="",$Q138*Analysetool!F$3,$T138*Analysetool!F$3),$M138*Analysetool!F$3)+IF($N138="SL",IF($T138="",$Q138*Analysetool!F$4,$T138*Analysetool!F$4),$N138*Analysetool!F$4)+IF($O138="SL",IF($T138="",$Q138*Analysetool!F$5,$T138*Analysetool!F$5),$O138*Analysetool!F$5)+IF($P138="SL",IF($T138="",$Q138*Analysetool!F$6,$T138*Analysetool!F$6),$P138*Analysetool!F$6))-Tabel2[[#This Row],[fees (%)]]</f>
        <v>0</v>
      </c>
      <c r="AO138" s="178">
        <f>$J138*(IF($M138="SL",IF($T138="",$Q138*Analysetool!G$3,$T138*Analysetool!G$3),$M138*Analysetool!G$3)+IF($N138="SL",IF($T138="",$Q138*Analysetool!G$4,$T138*Analysetool!G$4),$N138*Analysetool!G$4)+IF($O138="SL",IF($T138="",$Q138*Analysetool!G$5,$T138*Analysetool!G$5),$O138*Analysetool!G$5)+IF($P138="SL",IF($T138="",$Q138*Analysetool!G$6,$T138*Analysetool!G$6),$P138*Analysetool!G$6))-Tabel2[[#This Row],[fees (%)]]</f>
        <v>0</v>
      </c>
      <c r="AP138" s="179">
        <f>IF(Analysetool!$H$8&lt;=$X138,Analysetool!$H$8*J138,Q138*J138)-Tabel2[[#This Row],[fees (%)]]</f>
        <v>0</v>
      </c>
      <c r="AQ138" s="174">
        <f>IF(Tabel2[[#This Row],[wick% van entry]]&lt;=Tabel2[[#This Row],[Stoploss optie 2 (%)]],Tabel2[[#This Row],[Stoploss optie 2 (%)]]*Tabel2[[#This Row],[leverage SLoptie 2]],IF(Analysetool!$I$8&lt;$X138,Analysetool!$I$8*K138,S138*K138))-Tabel2[[#This Row],[fees (%)]]</f>
        <v>0</v>
      </c>
      <c r="AR138" s="180">
        <f>IF(Q138*-1*Analysetool!$J$9&lt;=X138,Q138*-1*Analysetool!$J$9*J138,Q138*J138)-Tabel2[[#This Row],[fees (%)]]</f>
        <v>0</v>
      </c>
      <c r="AS138" s="176">
        <f>$K138*IF(Tabel2[[#This Row],[wick% van entry]]&lt;=Tabel2[[#This Row],[Stoploss optie 2 (%)]],Tabel2[[#This Row],[Stoploss optie 2 (%)]],(IF($M138="SL",IF($T138="",$S138*Analysetool!C$3,$T138*Analysetool!C$3),$M138*Analysetool!C$3)+IF($N138="SL",IF($T138="",$S138*Analysetool!C$4,$T138*Analysetool!C$4),$N138*Analysetool!C$4)+IF($O138="SL",IF($T138="",$S138*Analysetool!C$5,$T138*Analysetool!C$5),$O138*Analysetool!C$5)+IF($P138="SL",IF($T138="",$S138*Analysetool!C$6,$T138*Analysetool!C$6),$P138*Analysetool!C$6)))-Tabel2[[#This Row],[fees (%)]]</f>
        <v>0</v>
      </c>
      <c r="AV138" s="65"/>
      <c r="AW138" s="65"/>
    </row>
    <row r="139" spans="1:49" ht="14.25" customHeight="1" x14ac:dyDescent="0.35">
      <c r="A139" s="55"/>
      <c r="B139" s="56"/>
      <c r="C139" s="56"/>
      <c r="D139" s="56"/>
      <c r="E139" s="56"/>
      <c r="F139" s="57"/>
      <c r="G139" s="67"/>
      <c r="H139" s="67"/>
      <c r="I139" s="67"/>
      <c r="J139" s="58"/>
      <c r="K139" s="58"/>
      <c r="L139" s="59"/>
      <c r="M139" s="61"/>
      <c r="N139" s="63"/>
      <c r="O139" s="63"/>
      <c r="P139" s="59"/>
      <c r="Q139" s="61"/>
      <c r="R139" s="61"/>
      <c r="S139" s="61"/>
      <c r="T139" s="60"/>
      <c r="U139" s="60"/>
      <c r="V139" s="62"/>
      <c r="W139" s="62"/>
      <c r="X139" s="76"/>
      <c r="Y139" s="61"/>
      <c r="Z139" s="61">
        <f>Tabel1[[#This Row],[prijs voorbij entry (%)]]-Tabel1[[#This Row],[Fictieve Stoploss (%)]]</f>
        <v>0</v>
      </c>
      <c r="AA139" s="94"/>
      <c r="AB139" s="61"/>
      <c r="AC139" s="61"/>
      <c r="AD139" s="61"/>
      <c r="AE139" s="61"/>
      <c r="AF139" s="95"/>
      <c r="AG139" s="152">
        <f>Tabel1[[#This Row],[eindtijd]]-Tabel1[[#This Row],[starttijd]]</f>
        <v>0</v>
      </c>
      <c r="AH139" s="158"/>
      <c r="AI139" s="59"/>
      <c r="AJ139" s="171">
        <f>$J139*(IF($M139="SL",IF($T139="",$Q139*Analysetool!B$3,$T139*Analysetool!B$3),$M139*Analysetool!B$3)+IF($N139="SL",IF($T139="",$Q139*Analysetool!B$4,$T139*Analysetool!B$4),$N139*Analysetool!B$4)+IF($O139="SL",IF($T139="",$Q139*Analysetool!B$5,$T139*Analysetool!B$5),$O139*Analysetool!B$5)+IF($P139="SL",IF($T139="",$Q139*Analysetool!B$6,$T139*Analysetool!B$6),$P139*Analysetool!B$6))-Tabel2[[#This Row],[fees (%)]]</f>
        <v>0</v>
      </c>
      <c r="AK139" s="172">
        <f>$J139*(IF($M139="SL",IF($U139="",$Q139*Analysetool!C$3,$U139*Analysetool!C$3),$M139*Analysetool!C$3)+IF($N139="SL",IF($U139="",$Q139*Analysetool!C$4,$U139*Analysetool!C$4),$N139*Analysetool!C$4)+IF($O139="SL",IF($U139="",$Q139*Analysetool!C$5,$U139*Analysetool!C$5),$O139*Analysetool!C$5)+IF($P139="SL",IF($U139="",$Q139*Analysetool!C$6,$U139*Analysetool!C$6),$P139*Analysetool!C$6))-Tabel2[[#This Row],[fees (%)]]</f>
        <v>0</v>
      </c>
      <c r="AL139" s="177">
        <f>$J139*(IF($M139="SL",IF($V139="",$Q139*Analysetool!D$3,$V139*Analysetool!D$3),$M139*Analysetool!D$3)+IF($N139="SL",IF($V139="",$Q139*Analysetool!D$4,$V139*Analysetool!D$4),$N139*Analysetool!D$4)+IF($O139="SL",IF($V139="",$Q139*Analysetool!D$5,$V139*Analysetool!D$5),$O139*Analysetool!D$5)+IF($P139="SL",IF($V139="",$Q139*Analysetool!D$6,$V139*Analysetool!D$6),$P139*Analysetool!D$6))-Tabel2[[#This Row],[fees (%)]]</f>
        <v>0</v>
      </c>
      <c r="AM139" s="177">
        <f>$J139*(IF($M139="SL",IF($W139="",$Q139*Analysetool!E$3,$W139*Analysetool!E$3),$M139*Analysetool!E$3)+IF($N139="SL",IF($W139="",$Q139*Analysetool!E$4,$W139*Analysetool!E$4),$N139*Analysetool!E$4)+IF($O139="SL",IF($W139="",$Q139*Analysetool!E$5,$W139*Analysetool!E$5),$O139*Analysetool!E$5)+IF($P139="SL",IF($W139="",$Q139*Analysetool!E$6,$W139*Analysetool!E$6),$P139*Analysetool!E$6))-Tabel2[[#This Row],[fees (%)]]</f>
        <v>0</v>
      </c>
      <c r="AN139" s="178">
        <f>$J139*(IF($M139="SL",IF($T139="",$Q139*Analysetool!F$3,$T139*Analysetool!F$3),$M139*Analysetool!F$3)+IF($N139="SL",IF($T139="",$Q139*Analysetool!F$4,$T139*Analysetool!F$4),$N139*Analysetool!F$4)+IF($O139="SL",IF($T139="",$Q139*Analysetool!F$5,$T139*Analysetool!F$5),$O139*Analysetool!F$5)+IF($P139="SL",IF($T139="",$Q139*Analysetool!F$6,$T139*Analysetool!F$6),$P139*Analysetool!F$6))-Tabel2[[#This Row],[fees (%)]]</f>
        <v>0</v>
      </c>
      <c r="AO139" s="178">
        <f>$J139*(IF($M139="SL",IF($T139="",$Q139*Analysetool!G$3,$T139*Analysetool!G$3),$M139*Analysetool!G$3)+IF($N139="SL",IF($T139="",$Q139*Analysetool!G$4,$T139*Analysetool!G$4),$N139*Analysetool!G$4)+IF($O139="SL",IF($T139="",$Q139*Analysetool!G$5,$T139*Analysetool!G$5),$O139*Analysetool!G$5)+IF($P139="SL",IF($T139="",$Q139*Analysetool!G$6,$T139*Analysetool!G$6),$P139*Analysetool!G$6))-Tabel2[[#This Row],[fees (%)]]</f>
        <v>0</v>
      </c>
      <c r="AP139" s="179">
        <f>IF(Analysetool!$H$8&lt;=$X139,Analysetool!$H$8*J139,Q139*J139)-Tabel2[[#This Row],[fees (%)]]</f>
        <v>0</v>
      </c>
      <c r="AQ139" s="174">
        <f>IF(Tabel2[[#This Row],[wick% van entry]]&lt;=Tabel2[[#This Row],[Stoploss optie 2 (%)]],Tabel2[[#This Row],[Stoploss optie 2 (%)]]*Tabel2[[#This Row],[leverage SLoptie 2]],IF(Analysetool!$I$8&lt;$X139,Analysetool!$I$8*K139,S139*K139))-Tabel2[[#This Row],[fees (%)]]</f>
        <v>0</v>
      </c>
      <c r="AR139" s="180">
        <f>IF(Q139*-1*Analysetool!$J$9&lt;=X139,Q139*-1*Analysetool!$J$9*J139,Q139*J139)-Tabel2[[#This Row],[fees (%)]]</f>
        <v>0</v>
      </c>
      <c r="AS139" s="176">
        <f>$K139*IF(Tabel2[[#This Row],[wick% van entry]]&lt;=Tabel2[[#This Row],[Stoploss optie 2 (%)]],Tabel2[[#This Row],[Stoploss optie 2 (%)]],(IF($M139="SL",IF($T139="",$S139*Analysetool!C$3,$T139*Analysetool!C$3),$M139*Analysetool!C$3)+IF($N139="SL",IF($T139="",$S139*Analysetool!C$4,$T139*Analysetool!C$4),$N139*Analysetool!C$4)+IF($O139="SL",IF($T139="",$S139*Analysetool!C$5,$T139*Analysetool!C$5),$O139*Analysetool!C$5)+IF($P139="SL",IF($T139="",$S139*Analysetool!C$6,$T139*Analysetool!C$6),$P139*Analysetool!C$6)))-Tabel2[[#This Row],[fees (%)]]</f>
        <v>0</v>
      </c>
      <c r="AV139" s="65"/>
      <c r="AW139" s="65"/>
    </row>
    <row r="140" spans="1:49" ht="14.25" customHeight="1" x14ac:dyDescent="0.35">
      <c r="A140" s="55"/>
      <c r="B140" s="56"/>
      <c r="C140" s="56"/>
      <c r="D140" s="56"/>
      <c r="E140" s="56"/>
      <c r="F140" s="57"/>
      <c r="G140" s="67"/>
      <c r="H140" s="67"/>
      <c r="I140" s="67"/>
      <c r="J140" s="58"/>
      <c r="K140" s="58"/>
      <c r="L140" s="59"/>
      <c r="M140" s="61"/>
      <c r="N140" s="63"/>
      <c r="O140" s="63"/>
      <c r="P140" s="59"/>
      <c r="Q140" s="61"/>
      <c r="R140" s="61"/>
      <c r="S140" s="61"/>
      <c r="T140" s="60"/>
      <c r="U140" s="60"/>
      <c r="V140" s="62"/>
      <c r="W140" s="62"/>
      <c r="X140" s="76"/>
      <c r="Y140" s="61"/>
      <c r="Z140" s="61">
        <f>Tabel1[[#This Row],[prijs voorbij entry (%)]]-Tabel1[[#This Row],[Fictieve Stoploss (%)]]</f>
        <v>0</v>
      </c>
      <c r="AA140" s="94"/>
      <c r="AB140" s="61"/>
      <c r="AC140" s="61"/>
      <c r="AD140" s="61"/>
      <c r="AE140" s="61"/>
      <c r="AF140" s="95"/>
      <c r="AG140" s="152">
        <f>Tabel1[[#This Row],[eindtijd]]-Tabel1[[#This Row],[starttijd]]</f>
        <v>0</v>
      </c>
      <c r="AH140" s="158"/>
      <c r="AI140" s="59"/>
      <c r="AJ140" s="171">
        <f>$J140*(IF($M140="SL",IF($T140="",$Q140*Analysetool!B$3,$T140*Analysetool!B$3),$M140*Analysetool!B$3)+IF($N140="SL",IF($T140="",$Q140*Analysetool!B$4,$T140*Analysetool!B$4),$N140*Analysetool!B$4)+IF($O140="SL",IF($T140="",$Q140*Analysetool!B$5,$T140*Analysetool!B$5),$O140*Analysetool!B$5)+IF($P140="SL",IF($T140="",$Q140*Analysetool!B$6,$T140*Analysetool!B$6),$P140*Analysetool!B$6))-Tabel2[[#This Row],[fees (%)]]</f>
        <v>0</v>
      </c>
      <c r="AK140" s="172">
        <f>$J140*(IF($M140="SL",IF($U140="",$Q140*Analysetool!C$3,$U140*Analysetool!C$3),$M140*Analysetool!C$3)+IF($N140="SL",IF($U140="",$Q140*Analysetool!C$4,$U140*Analysetool!C$4),$N140*Analysetool!C$4)+IF($O140="SL",IF($U140="",$Q140*Analysetool!C$5,$U140*Analysetool!C$5),$O140*Analysetool!C$5)+IF($P140="SL",IF($U140="",$Q140*Analysetool!C$6,$U140*Analysetool!C$6),$P140*Analysetool!C$6))-Tabel2[[#This Row],[fees (%)]]</f>
        <v>0</v>
      </c>
      <c r="AL140" s="177">
        <f>$J140*(IF($M140="SL",IF($V140="",$Q140*Analysetool!D$3,$V140*Analysetool!D$3),$M140*Analysetool!D$3)+IF($N140="SL",IF($V140="",$Q140*Analysetool!D$4,$V140*Analysetool!D$4),$N140*Analysetool!D$4)+IF($O140="SL",IF($V140="",$Q140*Analysetool!D$5,$V140*Analysetool!D$5),$O140*Analysetool!D$5)+IF($P140="SL",IF($V140="",$Q140*Analysetool!D$6,$V140*Analysetool!D$6),$P140*Analysetool!D$6))-Tabel2[[#This Row],[fees (%)]]</f>
        <v>0</v>
      </c>
      <c r="AM140" s="177">
        <f>$J140*(IF($M140="SL",IF($W140="",$Q140*Analysetool!E$3,$W140*Analysetool!E$3),$M140*Analysetool!E$3)+IF($N140="SL",IF($W140="",$Q140*Analysetool!E$4,$W140*Analysetool!E$4),$N140*Analysetool!E$4)+IF($O140="SL",IF($W140="",$Q140*Analysetool!E$5,$W140*Analysetool!E$5),$O140*Analysetool!E$5)+IF($P140="SL",IF($W140="",$Q140*Analysetool!E$6,$W140*Analysetool!E$6),$P140*Analysetool!E$6))-Tabel2[[#This Row],[fees (%)]]</f>
        <v>0</v>
      </c>
      <c r="AN140" s="178">
        <f>$J140*(IF($M140="SL",IF($T140="",$Q140*Analysetool!F$3,$T140*Analysetool!F$3),$M140*Analysetool!F$3)+IF($N140="SL",IF($T140="",$Q140*Analysetool!F$4,$T140*Analysetool!F$4),$N140*Analysetool!F$4)+IF($O140="SL",IF($T140="",$Q140*Analysetool!F$5,$T140*Analysetool!F$5),$O140*Analysetool!F$5)+IF($P140="SL",IF($T140="",$Q140*Analysetool!F$6,$T140*Analysetool!F$6),$P140*Analysetool!F$6))-Tabel2[[#This Row],[fees (%)]]</f>
        <v>0</v>
      </c>
      <c r="AO140" s="178">
        <f>$J140*(IF($M140="SL",IF($T140="",$Q140*Analysetool!G$3,$T140*Analysetool!G$3),$M140*Analysetool!G$3)+IF($N140="SL",IF($T140="",$Q140*Analysetool!G$4,$T140*Analysetool!G$4),$N140*Analysetool!G$4)+IF($O140="SL",IF($T140="",$Q140*Analysetool!G$5,$T140*Analysetool!G$5),$O140*Analysetool!G$5)+IF($P140="SL",IF($T140="",$Q140*Analysetool!G$6,$T140*Analysetool!G$6),$P140*Analysetool!G$6))-Tabel2[[#This Row],[fees (%)]]</f>
        <v>0</v>
      </c>
      <c r="AP140" s="179">
        <f>IF(Analysetool!$H$8&lt;=$X140,Analysetool!$H$8*J140,Q140*J140)-Tabel2[[#This Row],[fees (%)]]</f>
        <v>0</v>
      </c>
      <c r="AQ140" s="174">
        <f>IF(Tabel2[[#This Row],[wick% van entry]]&lt;=Tabel2[[#This Row],[Stoploss optie 2 (%)]],Tabel2[[#This Row],[Stoploss optie 2 (%)]]*Tabel2[[#This Row],[leverage SLoptie 2]],IF(Analysetool!$I$8&lt;$X140,Analysetool!$I$8*K140,S140*K140))-Tabel2[[#This Row],[fees (%)]]</f>
        <v>0</v>
      </c>
      <c r="AR140" s="180">
        <f>IF(Q140*-1*Analysetool!$J$9&lt;=X140,Q140*-1*Analysetool!$J$9*J140,Q140*J140)-Tabel2[[#This Row],[fees (%)]]</f>
        <v>0</v>
      </c>
      <c r="AS140" s="176">
        <f>$K140*IF(Tabel2[[#This Row],[wick% van entry]]&lt;=Tabel2[[#This Row],[Stoploss optie 2 (%)]],Tabel2[[#This Row],[Stoploss optie 2 (%)]],(IF($M140="SL",IF($T140="",$S140*Analysetool!C$3,$T140*Analysetool!C$3),$M140*Analysetool!C$3)+IF($N140="SL",IF($T140="",$S140*Analysetool!C$4,$T140*Analysetool!C$4),$N140*Analysetool!C$4)+IF($O140="SL",IF($T140="",$S140*Analysetool!C$5,$T140*Analysetool!C$5),$O140*Analysetool!C$5)+IF($P140="SL",IF($T140="",$S140*Analysetool!C$6,$T140*Analysetool!C$6),$P140*Analysetool!C$6)))-Tabel2[[#This Row],[fees (%)]]</f>
        <v>0</v>
      </c>
      <c r="AV140" s="65"/>
      <c r="AW140" s="65"/>
    </row>
    <row r="141" spans="1:49" ht="14.25" customHeight="1" x14ac:dyDescent="0.35">
      <c r="A141" s="55"/>
      <c r="B141" s="56"/>
      <c r="C141" s="56"/>
      <c r="D141" s="56"/>
      <c r="E141" s="56"/>
      <c r="F141" s="57"/>
      <c r="G141" s="67"/>
      <c r="H141" s="67"/>
      <c r="I141" s="67"/>
      <c r="J141" s="58"/>
      <c r="K141" s="58"/>
      <c r="L141" s="59"/>
      <c r="M141" s="61"/>
      <c r="N141" s="63"/>
      <c r="O141" s="63"/>
      <c r="P141" s="59"/>
      <c r="Q141" s="61"/>
      <c r="R141" s="61"/>
      <c r="S141" s="61"/>
      <c r="T141" s="60"/>
      <c r="U141" s="60"/>
      <c r="V141" s="62"/>
      <c r="W141" s="62"/>
      <c r="X141" s="76"/>
      <c r="Y141" s="61"/>
      <c r="Z141" s="61">
        <f>Tabel1[[#This Row],[prijs voorbij entry (%)]]-Tabel1[[#This Row],[Fictieve Stoploss (%)]]</f>
        <v>0</v>
      </c>
      <c r="AA141" s="94"/>
      <c r="AB141" s="61"/>
      <c r="AC141" s="61"/>
      <c r="AD141" s="61"/>
      <c r="AE141" s="61"/>
      <c r="AF141" s="95"/>
      <c r="AG141" s="152">
        <f>Tabel1[[#This Row],[eindtijd]]-Tabel1[[#This Row],[starttijd]]</f>
        <v>0</v>
      </c>
      <c r="AH141" s="158"/>
      <c r="AI141" s="59"/>
      <c r="AJ141" s="171">
        <f>$J141*(IF($M141="SL",IF($T141="",$Q141*Analysetool!B$3,$T141*Analysetool!B$3),$M141*Analysetool!B$3)+IF($N141="SL",IF($T141="",$Q141*Analysetool!B$4,$T141*Analysetool!B$4),$N141*Analysetool!B$4)+IF($O141="SL",IF($T141="",$Q141*Analysetool!B$5,$T141*Analysetool!B$5),$O141*Analysetool!B$5)+IF($P141="SL",IF($T141="",$Q141*Analysetool!B$6,$T141*Analysetool!B$6),$P141*Analysetool!B$6))-Tabel2[[#This Row],[fees (%)]]</f>
        <v>0</v>
      </c>
      <c r="AK141" s="172">
        <f>$J141*(IF($M141="SL",IF($U141="",$Q141*Analysetool!C$3,$U141*Analysetool!C$3),$M141*Analysetool!C$3)+IF($N141="SL",IF($U141="",$Q141*Analysetool!C$4,$U141*Analysetool!C$4),$N141*Analysetool!C$4)+IF($O141="SL",IF($U141="",$Q141*Analysetool!C$5,$U141*Analysetool!C$5),$O141*Analysetool!C$5)+IF($P141="SL",IF($U141="",$Q141*Analysetool!C$6,$U141*Analysetool!C$6),$P141*Analysetool!C$6))-Tabel2[[#This Row],[fees (%)]]</f>
        <v>0</v>
      </c>
      <c r="AL141" s="177">
        <f>$J141*(IF($M141="SL",IF($V141="",$Q141*Analysetool!D$3,$V141*Analysetool!D$3),$M141*Analysetool!D$3)+IF($N141="SL",IF($V141="",$Q141*Analysetool!D$4,$V141*Analysetool!D$4),$N141*Analysetool!D$4)+IF($O141="SL",IF($V141="",$Q141*Analysetool!D$5,$V141*Analysetool!D$5),$O141*Analysetool!D$5)+IF($P141="SL",IF($V141="",$Q141*Analysetool!D$6,$V141*Analysetool!D$6),$P141*Analysetool!D$6))-Tabel2[[#This Row],[fees (%)]]</f>
        <v>0</v>
      </c>
      <c r="AM141" s="177">
        <f>$J141*(IF($M141="SL",IF($W141="",$Q141*Analysetool!E$3,$W141*Analysetool!E$3),$M141*Analysetool!E$3)+IF($N141="SL",IF($W141="",$Q141*Analysetool!E$4,$W141*Analysetool!E$4),$N141*Analysetool!E$4)+IF($O141="SL",IF($W141="",$Q141*Analysetool!E$5,$W141*Analysetool!E$5),$O141*Analysetool!E$5)+IF($P141="SL",IF($W141="",$Q141*Analysetool!E$6,$W141*Analysetool!E$6),$P141*Analysetool!E$6))-Tabel2[[#This Row],[fees (%)]]</f>
        <v>0</v>
      </c>
      <c r="AN141" s="178">
        <f>$J141*(IF($M141="SL",IF($T141="",$Q141*Analysetool!F$3,$T141*Analysetool!F$3),$M141*Analysetool!F$3)+IF($N141="SL",IF($T141="",$Q141*Analysetool!F$4,$T141*Analysetool!F$4),$N141*Analysetool!F$4)+IF($O141="SL",IF($T141="",$Q141*Analysetool!F$5,$T141*Analysetool!F$5),$O141*Analysetool!F$5)+IF($P141="SL",IF($T141="",$Q141*Analysetool!F$6,$T141*Analysetool!F$6),$P141*Analysetool!F$6))-Tabel2[[#This Row],[fees (%)]]</f>
        <v>0</v>
      </c>
      <c r="AO141" s="178">
        <f>$J141*(IF($M141="SL",IF($T141="",$Q141*Analysetool!G$3,$T141*Analysetool!G$3),$M141*Analysetool!G$3)+IF($N141="SL",IF($T141="",$Q141*Analysetool!G$4,$T141*Analysetool!G$4),$N141*Analysetool!G$4)+IF($O141="SL",IF($T141="",$Q141*Analysetool!G$5,$T141*Analysetool!G$5),$O141*Analysetool!G$5)+IF($P141="SL",IF($T141="",$Q141*Analysetool!G$6,$T141*Analysetool!G$6),$P141*Analysetool!G$6))-Tabel2[[#This Row],[fees (%)]]</f>
        <v>0</v>
      </c>
      <c r="AP141" s="179">
        <f>IF(Analysetool!$H$8&lt;=$X141,Analysetool!$H$8*J141,Q141*J141)-Tabel2[[#This Row],[fees (%)]]</f>
        <v>0</v>
      </c>
      <c r="AQ141" s="174">
        <f>IF(Tabel2[[#This Row],[wick% van entry]]&lt;=Tabel2[[#This Row],[Stoploss optie 2 (%)]],Tabel2[[#This Row],[Stoploss optie 2 (%)]]*Tabel2[[#This Row],[leverage SLoptie 2]],IF(Analysetool!$I$8&lt;$X141,Analysetool!$I$8*K141,S141*K141))-Tabel2[[#This Row],[fees (%)]]</f>
        <v>0</v>
      </c>
      <c r="AR141" s="180">
        <f>IF(Q141*-1*Analysetool!$J$9&lt;=X141,Q141*-1*Analysetool!$J$9*J141,Q141*J141)-Tabel2[[#This Row],[fees (%)]]</f>
        <v>0</v>
      </c>
      <c r="AS141" s="176">
        <f>$K141*IF(Tabel2[[#This Row],[wick% van entry]]&lt;=Tabel2[[#This Row],[Stoploss optie 2 (%)]],Tabel2[[#This Row],[Stoploss optie 2 (%)]],(IF($M141="SL",IF($T141="",$S141*Analysetool!C$3,$T141*Analysetool!C$3),$M141*Analysetool!C$3)+IF($N141="SL",IF($T141="",$S141*Analysetool!C$4,$T141*Analysetool!C$4),$N141*Analysetool!C$4)+IF($O141="SL",IF($T141="",$S141*Analysetool!C$5,$T141*Analysetool!C$5),$O141*Analysetool!C$5)+IF($P141="SL",IF($T141="",$S141*Analysetool!C$6,$T141*Analysetool!C$6),$P141*Analysetool!C$6)))-Tabel2[[#This Row],[fees (%)]]</f>
        <v>0</v>
      </c>
      <c r="AV141" s="65"/>
      <c r="AW141" s="65"/>
    </row>
    <row r="142" spans="1:49" ht="14.25" customHeight="1" x14ac:dyDescent="0.35">
      <c r="A142" s="55"/>
      <c r="B142" s="56"/>
      <c r="C142" s="56"/>
      <c r="D142" s="56"/>
      <c r="E142" s="56"/>
      <c r="F142" s="57"/>
      <c r="G142" s="67"/>
      <c r="H142" s="67"/>
      <c r="I142" s="67"/>
      <c r="J142" s="58"/>
      <c r="K142" s="58"/>
      <c r="L142" s="59"/>
      <c r="M142" s="61"/>
      <c r="N142" s="63"/>
      <c r="O142" s="63"/>
      <c r="P142" s="59"/>
      <c r="Q142" s="61"/>
      <c r="R142" s="61"/>
      <c r="S142" s="61"/>
      <c r="T142" s="60"/>
      <c r="U142" s="60"/>
      <c r="V142" s="62"/>
      <c r="W142" s="62"/>
      <c r="X142" s="76"/>
      <c r="Y142" s="61"/>
      <c r="Z142" s="61">
        <f>Tabel1[[#This Row],[prijs voorbij entry (%)]]-Tabel1[[#This Row],[Fictieve Stoploss (%)]]</f>
        <v>0</v>
      </c>
      <c r="AA142" s="94"/>
      <c r="AB142" s="61"/>
      <c r="AC142" s="61"/>
      <c r="AD142" s="61"/>
      <c r="AE142" s="61"/>
      <c r="AF142" s="95"/>
      <c r="AG142" s="152">
        <f>Tabel1[[#This Row],[eindtijd]]-Tabel1[[#This Row],[starttijd]]</f>
        <v>0</v>
      </c>
      <c r="AH142" s="158"/>
      <c r="AI142" s="59"/>
      <c r="AJ142" s="171">
        <f>$J142*(IF($M142="SL",IF($T142="",$Q142*Analysetool!B$3,$T142*Analysetool!B$3),$M142*Analysetool!B$3)+IF($N142="SL",IF($T142="",$Q142*Analysetool!B$4,$T142*Analysetool!B$4),$N142*Analysetool!B$4)+IF($O142="SL",IF($T142="",$Q142*Analysetool!B$5,$T142*Analysetool!B$5),$O142*Analysetool!B$5)+IF($P142="SL",IF($T142="",$Q142*Analysetool!B$6,$T142*Analysetool!B$6),$P142*Analysetool!B$6))-Tabel2[[#This Row],[fees (%)]]</f>
        <v>0</v>
      </c>
      <c r="AK142" s="172">
        <f>$J142*(IF($M142="SL",IF($U142="",$Q142*Analysetool!C$3,$U142*Analysetool!C$3),$M142*Analysetool!C$3)+IF($N142="SL",IF($U142="",$Q142*Analysetool!C$4,$U142*Analysetool!C$4),$N142*Analysetool!C$4)+IF($O142="SL",IF($U142="",$Q142*Analysetool!C$5,$U142*Analysetool!C$5),$O142*Analysetool!C$5)+IF($P142="SL",IF($U142="",$Q142*Analysetool!C$6,$U142*Analysetool!C$6),$P142*Analysetool!C$6))-Tabel2[[#This Row],[fees (%)]]</f>
        <v>0</v>
      </c>
      <c r="AL142" s="177">
        <f>$J142*(IF($M142="SL",IF($V142="",$Q142*Analysetool!D$3,$V142*Analysetool!D$3),$M142*Analysetool!D$3)+IF($N142="SL",IF($V142="",$Q142*Analysetool!D$4,$V142*Analysetool!D$4),$N142*Analysetool!D$4)+IF($O142="SL",IF($V142="",$Q142*Analysetool!D$5,$V142*Analysetool!D$5),$O142*Analysetool!D$5)+IF($P142="SL",IF($V142="",$Q142*Analysetool!D$6,$V142*Analysetool!D$6),$P142*Analysetool!D$6))-Tabel2[[#This Row],[fees (%)]]</f>
        <v>0</v>
      </c>
      <c r="AM142" s="177">
        <f>$J142*(IF($M142="SL",IF($W142="",$Q142*Analysetool!E$3,$W142*Analysetool!E$3),$M142*Analysetool!E$3)+IF($N142="SL",IF($W142="",$Q142*Analysetool!E$4,$W142*Analysetool!E$4),$N142*Analysetool!E$4)+IF($O142="SL",IF($W142="",$Q142*Analysetool!E$5,$W142*Analysetool!E$5),$O142*Analysetool!E$5)+IF($P142="SL",IF($W142="",$Q142*Analysetool!E$6,$W142*Analysetool!E$6),$P142*Analysetool!E$6))-Tabel2[[#This Row],[fees (%)]]</f>
        <v>0</v>
      </c>
      <c r="AN142" s="178">
        <f>$J142*(IF($M142="SL",IF($T142="",$Q142*Analysetool!F$3,$T142*Analysetool!F$3),$M142*Analysetool!F$3)+IF($N142="SL",IF($T142="",$Q142*Analysetool!F$4,$T142*Analysetool!F$4),$N142*Analysetool!F$4)+IF($O142="SL",IF($T142="",$Q142*Analysetool!F$5,$T142*Analysetool!F$5),$O142*Analysetool!F$5)+IF($P142="SL",IF($T142="",$Q142*Analysetool!F$6,$T142*Analysetool!F$6),$P142*Analysetool!F$6))-Tabel2[[#This Row],[fees (%)]]</f>
        <v>0</v>
      </c>
      <c r="AO142" s="178">
        <f>$J142*(IF($M142="SL",IF($T142="",$Q142*Analysetool!G$3,$T142*Analysetool!G$3),$M142*Analysetool!G$3)+IF($N142="SL",IF($T142="",$Q142*Analysetool!G$4,$T142*Analysetool!G$4),$N142*Analysetool!G$4)+IF($O142="SL",IF($T142="",$Q142*Analysetool!G$5,$T142*Analysetool!G$5),$O142*Analysetool!G$5)+IF($P142="SL",IF($T142="",$Q142*Analysetool!G$6,$T142*Analysetool!G$6),$P142*Analysetool!G$6))-Tabel2[[#This Row],[fees (%)]]</f>
        <v>0</v>
      </c>
      <c r="AP142" s="179">
        <f>IF(Analysetool!$H$8&lt;=$X142,Analysetool!$H$8*J142,Q142*J142)-Tabel2[[#This Row],[fees (%)]]</f>
        <v>0</v>
      </c>
      <c r="AQ142" s="174">
        <f>IF(Tabel2[[#This Row],[wick% van entry]]&lt;=Tabel2[[#This Row],[Stoploss optie 2 (%)]],Tabel2[[#This Row],[Stoploss optie 2 (%)]]*Tabel2[[#This Row],[leverage SLoptie 2]],IF(Analysetool!$I$8&lt;$X142,Analysetool!$I$8*K142,S142*K142))-Tabel2[[#This Row],[fees (%)]]</f>
        <v>0</v>
      </c>
      <c r="AR142" s="180">
        <f>IF(Q142*-1*Analysetool!$J$9&lt;=X142,Q142*-1*Analysetool!$J$9*J142,Q142*J142)-Tabel2[[#This Row],[fees (%)]]</f>
        <v>0</v>
      </c>
      <c r="AS142" s="176">
        <f>$K142*IF(Tabel2[[#This Row],[wick% van entry]]&lt;=Tabel2[[#This Row],[Stoploss optie 2 (%)]],Tabel2[[#This Row],[Stoploss optie 2 (%)]],(IF($M142="SL",IF($T142="",$S142*Analysetool!C$3,$T142*Analysetool!C$3),$M142*Analysetool!C$3)+IF($N142="SL",IF($T142="",$S142*Analysetool!C$4,$T142*Analysetool!C$4),$N142*Analysetool!C$4)+IF($O142="SL",IF($T142="",$S142*Analysetool!C$5,$T142*Analysetool!C$5),$O142*Analysetool!C$5)+IF($P142="SL",IF($T142="",$S142*Analysetool!C$6,$T142*Analysetool!C$6),$P142*Analysetool!C$6)))-Tabel2[[#This Row],[fees (%)]]</f>
        <v>0</v>
      </c>
      <c r="AV142" s="65"/>
      <c r="AW142" s="65"/>
    </row>
    <row r="143" spans="1:49" ht="14.25" customHeight="1" x14ac:dyDescent="0.35">
      <c r="A143" s="55"/>
      <c r="B143" s="56"/>
      <c r="C143" s="56"/>
      <c r="D143" s="56"/>
      <c r="E143" s="56"/>
      <c r="F143" s="57"/>
      <c r="G143" s="67"/>
      <c r="H143" s="67"/>
      <c r="I143" s="67"/>
      <c r="J143" s="58"/>
      <c r="K143" s="58"/>
      <c r="L143" s="59"/>
      <c r="M143" s="61"/>
      <c r="N143" s="63"/>
      <c r="O143" s="63"/>
      <c r="P143" s="59"/>
      <c r="Q143" s="61"/>
      <c r="R143" s="61"/>
      <c r="S143" s="61"/>
      <c r="T143" s="60"/>
      <c r="U143" s="60"/>
      <c r="V143" s="62"/>
      <c r="W143" s="62"/>
      <c r="X143" s="76"/>
      <c r="Y143" s="61"/>
      <c r="Z143" s="61">
        <f>Tabel1[[#This Row],[prijs voorbij entry (%)]]-Tabel1[[#This Row],[Fictieve Stoploss (%)]]</f>
        <v>0</v>
      </c>
      <c r="AA143" s="94"/>
      <c r="AB143" s="61"/>
      <c r="AC143" s="61"/>
      <c r="AD143" s="61"/>
      <c r="AE143" s="61"/>
      <c r="AF143" s="95"/>
      <c r="AG143" s="152">
        <f>Tabel1[[#This Row],[eindtijd]]-Tabel1[[#This Row],[starttijd]]</f>
        <v>0</v>
      </c>
      <c r="AH143" s="158"/>
      <c r="AI143" s="59"/>
      <c r="AJ143" s="171">
        <f>$J143*(IF($M143="SL",IF($T143="",$Q143*Analysetool!B$3,$T143*Analysetool!B$3),$M143*Analysetool!B$3)+IF($N143="SL",IF($T143="",$Q143*Analysetool!B$4,$T143*Analysetool!B$4),$N143*Analysetool!B$4)+IF($O143="SL",IF($T143="",$Q143*Analysetool!B$5,$T143*Analysetool!B$5),$O143*Analysetool!B$5)+IF($P143="SL",IF($T143="",$Q143*Analysetool!B$6,$T143*Analysetool!B$6),$P143*Analysetool!B$6))-Tabel2[[#This Row],[fees (%)]]</f>
        <v>0</v>
      </c>
      <c r="AK143" s="172">
        <f>$J143*(IF($M143="SL",IF($U143="",$Q143*Analysetool!C$3,$U143*Analysetool!C$3),$M143*Analysetool!C$3)+IF($N143="SL",IF($U143="",$Q143*Analysetool!C$4,$U143*Analysetool!C$4),$N143*Analysetool!C$4)+IF($O143="SL",IF($U143="",$Q143*Analysetool!C$5,$U143*Analysetool!C$5),$O143*Analysetool!C$5)+IF($P143="SL",IF($U143="",$Q143*Analysetool!C$6,$U143*Analysetool!C$6),$P143*Analysetool!C$6))-Tabel2[[#This Row],[fees (%)]]</f>
        <v>0</v>
      </c>
      <c r="AL143" s="177">
        <f>$J143*(IF($M143="SL",IF($V143="",$Q143*Analysetool!D$3,$V143*Analysetool!D$3),$M143*Analysetool!D$3)+IF($N143="SL",IF($V143="",$Q143*Analysetool!D$4,$V143*Analysetool!D$4),$N143*Analysetool!D$4)+IF($O143="SL",IF($V143="",$Q143*Analysetool!D$5,$V143*Analysetool!D$5),$O143*Analysetool!D$5)+IF($P143="SL",IF($V143="",$Q143*Analysetool!D$6,$V143*Analysetool!D$6),$P143*Analysetool!D$6))-Tabel2[[#This Row],[fees (%)]]</f>
        <v>0</v>
      </c>
      <c r="AM143" s="177">
        <f>$J143*(IF($M143="SL",IF($W143="",$Q143*Analysetool!E$3,$W143*Analysetool!E$3),$M143*Analysetool!E$3)+IF($N143="SL",IF($W143="",$Q143*Analysetool!E$4,$W143*Analysetool!E$4),$N143*Analysetool!E$4)+IF($O143="SL",IF($W143="",$Q143*Analysetool!E$5,$W143*Analysetool!E$5),$O143*Analysetool!E$5)+IF($P143="SL",IF($W143="",$Q143*Analysetool!E$6,$W143*Analysetool!E$6),$P143*Analysetool!E$6))-Tabel2[[#This Row],[fees (%)]]</f>
        <v>0</v>
      </c>
      <c r="AN143" s="178">
        <f>$J143*(IF($M143="SL",IF($T143="",$Q143*Analysetool!F$3,$T143*Analysetool!F$3),$M143*Analysetool!F$3)+IF($N143="SL",IF($T143="",$Q143*Analysetool!F$4,$T143*Analysetool!F$4),$N143*Analysetool!F$4)+IF($O143="SL",IF($T143="",$Q143*Analysetool!F$5,$T143*Analysetool!F$5),$O143*Analysetool!F$5)+IF($P143="SL",IF($T143="",$Q143*Analysetool!F$6,$T143*Analysetool!F$6),$P143*Analysetool!F$6))-Tabel2[[#This Row],[fees (%)]]</f>
        <v>0</v>
      </c>
      <c r="AO143" s="178">
        <f>$J143*(IF($M143="SL",IF($T143="",$Q143*Analysetool!G$3,$T143*Analysetool!G$3),$M143*Analysetool!G$3)+IF($N143="SL",IF($T143="",$Q143*Analysetool!G$4,$T143*Analysetool!G$4),$N143*Analysetool!G$4)+IF($O143="SL",IF($T143="",$Q143*Analysetool!G$5,$T143*Analysetool!G$5),$O143*Analysetool!G$5)+IF($P143="SL",IF($T143="",$Q143*Analysetool!G$6,$T143*Analysetool!G$6),$P143*Analysetool!G$6))-Tabel2[[#This Row],[fees (%)]]</f>
        <v>0</v>
      </c>
      <c r="AP143" s="179">
        <f>IF(Analysetool!$H$8&lt;=$X143,Analysetool!$H$8*J143,Q143*J143)-Tabel2[[#This Row],[fees (%)]]</f>
        <v>0</v>
      </c>
      <c r="AQ143" s="174">
        <f>IF(Tabel2[[#This Row],[wick% van entry]]&lt;=Tabel2[[#This Row],[Stoploss optie 2 (%)]],Tabel2[[#This Row],[Stoploss optie 2 (%)]]*Tabel2[[#This Row],[leverage SLoptie 2]],IF(Analysetool!$I$8&lt;$X143,Analysetool!$I$8*K143,S143*K143))-Tabel2[[#This Row],[fees (%)]]</f>
        <v>0</v>
      </c>
      <c r="AR143" s="180">
        <f>IF(Q143*-1*Analysetool!$J$9&lt;=X143,Q143*-1*Analysetool!$J$9*J143,Q143*J143)-Tabel2[[#This Row],[fees (%)]]</f>
        <v>0</v>
      </c>
      <c r="AS143" s="176">
        <f>$K143*IF(Tabel2[[#This Row],[wick% van entry]]&lt;=Tabel2[[#This Row],[Stoploss optie 2 (%)]],Tabel2[[#This Row],[Stoploss optie 2 (%)]],(IF($M143="SL",IF($T143="",$S143*Analysetool!C$3,$T143*Analysetool!C$3),$M143*Analysetool!C$3)+IF($N143="SL",IF($T143="",$S143*Analysetool!C$4,$T143*Analysetool!C$4),$N143*Analysetool!C$4)+IF($O143="SL",IF($T143="",$S143*Analysetool!C$5,$T143*Analysetool!C$5),$O143*Analysetool!C$5)+IF($P143="SL",IF($T143="",$S143*Analysetool!C$6,$T143*Analysetool!C$6),$P143*Analysetool!C$6)))-Tabel2[[#This Row],[fees (%)]]</f>
        <v>0</v>
      </c>
      <c r="AV143" s="65"/>
      <c r="AW143" s="65"/>
    </row>
    <row r="144" spans="1:49" ht="14.25" customHeight="1" x14ac:dyDescent="0.35">
      <c r="A144" s="55"/>
      <c r="B144" s="56"/>
      <c r="C144" s="56"/>
      <c r="D144" s="56"/>
      <c r="E144" s="56"/>
      <c r="F144" s="57"/>
      <c r="G144" s="67"/>
      <c r="H144" s="67"/>
      <c r="I144" s="67"/>
      <c r="J144" s="58"/>
      <c r="K144" s="58"/>
      <c r="L144" s="59"/>
      <c r="M144" s="61"/>
      <c r="N144" s="63"/>
      <c r="O144" s="63"/>
      <c r="P144" s="59"/>
      <c r="Q144" s="61"/>
      <c r="R144" s="61"/>
      <c r="S144" s="61"/>
      <c r="T144" s="60"/>
      <c r="U144" s="60"/>
      <c r="V144" s="62"/>
      <c r="W144" s="62"/>
      <c r="X144" s="76"/>
      <c r="Y144" s="61"/>
      <c r="Z144" s="61">
        <f>Tabel1[[#This Row],[prijs voorbij entry (%)]]-Tabel1[[#This Row],[Fictieve Stoploss (%)]]</f>
        <v>0</v>
      </c>
      <c r="AA144" s="94"/>
      <c r="AB144" s="61"/>
      <c r="AC144" s="61"/>
      <c r="AD144" s="61"/>
      <c r="AE144" s="61"/>
      <c r="AF144" s="95"/>
      <c r="AG144" s="152">
        <f>Tabel1[[#This Row],[eindtijd]]-Tabel1[[#This Row],[starttijd]]</f>
        <v>0</v>
      </c>
      <c r="AH144" s="158"/>
      <c r="AI144" s="59"/>
      <c r="AJ144" s="171">
        <f>$J144*(IF($M144="SL",IF($T144="",$Q144*Analysetool!B$3,$T144*Analysetool!B$3),$M144*Analysetool!B$3)+IF($N144="SL",IF($T144="",$Q144*Analysetool!B$4,$T144*Analysetool!B$4),$N144*Analysetool!B$4)+IF($O144="SL",IF($T144="",$Q144*Analysetool!B$5,$T144*Analysetool!B$5),$O144*Analysetool!B$5)+IF($P144="SL",IF($T144="",$Q144*Analysetool!B$6,$T144*Analysetool!B$6),$P144*Analysetool!B$6))-Tabel2[[#This Row],[fees (%)]]</f>
        <v>0</v>
      </c>
      <c r="AK144" s="172">
        <f>$J144*(IF($M144="SL",IF($U144="",$Q144*Analysetool!C$3,$U144*Analysetool!C$3),$M144*Analysetool!C$3)+IF($N144="SL",IF($U144="",$Q144*Analysetool!C$4,$U144*Analysetool!C$4),$N144*Analysetool!C$4)+IF($O144="SL",IF($U144="",$Q144*Analysetool!C$5,$U144*Analysetool!C$5),$O144*Analysetool!C$5)+IF($P144="SL",IF($U144="",$Q144*Analysetool!C$6,$U144*Analysetool!C$6),$P144*Analysetool!C$6))-Tabel2[[#This Row],[fees (%)]]</f>
        <v>0</v>
      </c>
      <c r="AL144" s="177">
        <f>$J144*(IF($M144="SL",IF($V144="",$Q144*Analysetool!D$3,$V144*Analysetool!D$3),$M144*Analysetool!D$3)+IF($N144="SL",IF($V144="",$Q144*Analysetool!D$4,$V144*Analysetool!D$4),$N144*Analysetool!D$4)+IF($O144="SL",IF($V144="",$Q144*Analysetool!D$5,$V144*Analysetool!D$5),$O144*Analysetool!D$5)+IF($P144="SL",IF($V144="",$Q144*Analysetool!D$6,$V144*Analysetool!D$6),$P144*Analysetool!D$6))-Tabel2[[#This Row],[fees (%)]]</f>
        <v>0</v>
      </c>
      <c r="AM144" s="177">
        <f>$J144*(IF($M144="SL",IF($W144="",$Q144*Analysetool!E$3,$W144*Analysetool!E$3),$M144*Analysetool!E$3)+IF($N144="SL",IF($W144="",$Q144*Analysetool!E$4,$W144*Analysetool!E$4),$N144*Analysetool!E$4)+IF($O144="SL",IF($W144="",$Q144*Analysetool!E$5,$W144*Analysetool!E$5),$O144*Analysetool!E$5)+IF($P144="SL",IF($W144="",$Q144*Analysetool!E$6,$W144*Analysetool!E$6),$P144*Analysetool!E$6))-Tabel2[[#This Row],[fees (%)]]</f>
        <v>0</v>
      </c>
      <c r="AN144" s="178">
        <f>$J144*(IF($M144="SL",IF($T144="",$Q144*Analysetool!F$3,$T144*Analysetool!F$3),$M144*Analysetool!F$3)+IF($N144="SL",IF($T144="",$Q144*Analysetool!F$4,$T144*Analysetool!F$4),$N144*Analysetool!F$4)+IF($O144="SL",IF($T144="",$Q144*Analysetool!F$5,$T144*Analysetool!F$5),$O144*Analysetool!F$5)+IF($P144="SL",IF($T144="",$Q144*Analysetool!F$6,$T144*Analysetool!F$6),$P144*Analysetool!F$6))-Tabel2[[#This Row],[fees (%)]]</f>
        <v>0</v>
      </c>
      <c r="AO144" s="178">
        <f>$J144*(IF($M144="SL",IF($T144="",$Q144*Analysetool!G$3,$T144*Analysetool!G$3),$M144*Analysetool!G$3)+IF($N144="SL",IF($T144="",$Q144*Analysetool!G$4,$T144*Analysetool!G$4),$N144*Analysetool!G$4)+IF($O144="SL",IF($T144="",$Q144*Analysetool!G$5,$T144*Analysetool!G$5),$O144*Analysetool!G$5)+IF($P144="SL",IF($T144="",$Q144*Analysetool!G$6,$T144*Analysetool!G$6),$P144*Analysetool!G$6))-Tabel2[[#This Row],[fees (%)]]</f>
        <v>0</v>
      </c>
      <c r="AP144" s="179">
        <f>IF(Analysetool!$H$8&lt;=$X144,Analysetool!$H$8*J144,Q144*J144)-Tabel2[[#This Row],[fees (%)]]</f>
        <v>0</v>
      </c>
      <c r="AQ144" s="174">
        <f>IF(Tabel2[[#This Row],[wick% van entry]]&lt;=Tabel2[[#This Row],[Stoploss optie 2 (%)]],Tabel2[[#This Row],[Stoploss optie 2 (%)]]*Tabel2[[#This Row],[leverage SLoptie 2]],IF(Analysetool!$I$8&lt;$X144,Analysetool!$I$8*K144,S144*K144))-Tabel2[[#This Row],[fees (%)]]</f>
        <v>0</v>
      </c>
      <c r="AR144" s="180">
        <f>IF(Q144*-1*Analysetool!$J$9&lt;=X144,Q144*-1*Analysetool!$J$9*J144,Q144*J144)-Tabel2[[#This Row],[fees (%)]]</f>
        <v>0</v>
      </c>
      <c r="AS144" s="176">
        <f>$K144*IF(Tabel2[[#This Row],[wick% van entry]]&lt;=Tabel2[[#This Row],[Stoploss optie 2 (%)]],Tabel2[[#This Row],[Stoploss optie 2 (%)]],(IF($M144="SL",IF($T144="",$S144*Analysetool!C$3,$T144*Analysetool!C$3),$M144*Analysetool!C$3)+IF($N144="SL",IF($T144="",$S144*Analysetool!C$4,$T144*Analysetool!C$4),$N144*Analysetool!C$4)+IF($O144="SL",IF($T144="",$S144*Analysetool!C$5,$T144*Analysetool!C$5),$O144*Analysetool!C$5)+IF($P144="SL",IF($T144="",$S144*Analysetool!C$6,$T144*Analysetool!C$6),$P144*Analysetool!C$6)))-Tabel2[[#This Row],[fees (%)]]</f>
        <v>0</v>
      </c>
      <c r="AV144" s="65"/>
      <c r="AW144" s="65"/>
    </row>
    <row r="145" spans="1:49" ht="14.25" customHeight="1" x14ac:dyDescent="0.35">
      <c r="A145" s="55"/>
      <c r="B145" s="56"/>
      <c r="C145" s="56"/>
      <c r="D145" s="56"/>
      <c r="E145" s="56"/>
      <c r="F145" s="57"/>
      <c r="G145" s="67"/>
      <c r="H145" s="67"/>
      <c r="I145" s="67"/>
      <c r="J145" s="58"/>
      <c r="K145" s="58"/>
      <c r="L145" s="59"/>
      <c r="M145" s="61"/>
      <c r="N145" s="63"/>
      <c r="O145" s="63"/>
      <c r="P145" s="59"/>
      <c r="Q145" s="61"/>
      <c r="R145" s="61"/>
      <c r="S145" s="61"/>
      <c r="T145" s="60"/>
      <c r="U145" s="60"/>
      <c r="V145" s="62"/>
      <c r="W145" s="62"/>
      <c r="X145" s="76"/>
      <c r="Y145" s="61"/>
      <c r="Z145" s="61">
        <f>Tabel1[[#This Row],[prijs voorbij entry (%)]]-Tabel1[[#This Row],[Fictieve Stoploss (%)]]</f>
        <v>0</v>
      </c>
      <c r="AA145" s="94"/>
      <c r="AB145" s="61"/>
      <c r="AC145" s="61"/>
      <c r="AD145" s="61"/>
      <c r="AE145" s="61"/>
      <c r="AF145" s="95"/>
      <c r="AG145" s="152">
        <f>Tabel1[[#This Row],[eindtijd]]-Tabel1[[#This Row],[starttijd]]</f>
        <v>0</v>
      </c>
      <c r="AH145" s="158"/>
      <c r="AI145" s="59"/>
      <c r="AJ145" s="171">
        <f>$J145*(IF($M145="SL",IF($T145="",$Q145*Analysetool!B$3,$T145*Analysetool!B$3),$M145*Analysetool!B$3)+IF($N145="SL",IF($T145="",$Q145*Analysetool!B$4,$T145*Analysetool!B$4),$N145*Analysetool!B$4)+IF($O145="SL",IF($T145="",$Q145*Analysetool!B$5,$T145*Analysetool!B$5),$O145*Analysetool!B$5)+IF($P145="SL",IF($T145="",$Q145*Analysetool!B$6,$T145*Analysetool!B$6),$P145*Analysetool!B$6))-Tabel2[[#This Row],[fees (%)]]</f>
        <v>0</v>
      </c>
      <c r="AK145" s="172">
        <f>$J145*(IF($M145="SL",IF($U145="",$Q145*Analysetool!C$3,$U145*Analysetool!C$3),$M145*Analysetool!C$3)+IF($N145="SL",IF($U145="",$Q145*Analysetool!C$4,$U145*Analysetool!C$4),$N145*Analysetool!C$4)+IF($O145="SL",IF($U145="",$Q145*Analysetool!C$5,$U145*Analysetool!C$5),$O145*Analysetool!C$5)+IF($P145="SL",IF($U145="",$Q145*Analysetool!C$6,$U145*Analysetool!C$6),$P145*Analysetool!C$6))-Tabel2[[#This Row],[fees (%)]]</f>
        <v>0</v>
      </c>
      <c r="AL145" s="177">
        <f>$J145*(IF($M145="SL",IF($V145="",$Q145*Analysetool!D$3,$V145*Analysetool!D$3),$M145*Analysetool!D$3)+IF($N145="SL",IF($V145="",$Q145*Analysetool!D$4,$V145*Analysetool!D$4),$N145*Analysetool!D$4)+IF($O145="SL",IF($V145="",$Q145*Analysetool!D$5,$V145*Analysetool!D$5),$O145*Analysetool!D$5)+IF($P145="SL",IF($V145="",$Q145*Analysetool!D$6,$V145*Analysetool!D$6),$P145*Analysetool!D$6))-Tabel2[[#This Row],[fees (%)]]</f>
        <v>0</v>
      </c>
      <c r="AM145" s="177">
        <f>$J145*(IF($M145="SL",IF($W145="",$Q145*Analysetool!E$3,$W145*Analysetool!E$3),$M145*Analysetool!E$3)+IF($N145="SL",IF($W145="",$Q145*Analysetool!E$4,$W145*Analysetool!E$4),$N145*Analysetool!E$4)+IF($O145="SL",IF($W145="",$Q145*Analysetool!E$5,$W145*Analysetool!E$5),$O145*Analysetool!E$5)+IF($P145="SL",IF($W145="",$Q145*Analysetool!E$6,$W145*Analysetool!E$6),$P145*Analysetool!E$6))-Tabel2[[#This Row],[fees (%)]]</f>
        <v>0</v>
      </c>
      <c r="AN145" s="178">
        <f>$J145*(IF($M145="SL",IF($T145="",$Q145*Analysetool!F$3,$T145*Analysetool!F$3),$M145*Analysetool!F$3)+IF($N145="SL",IF($T145="",$Q145*Analysetool!F$4,$T145*Analysetool!F$4),$N145*Analysetool!F$4)+IF($O145="SL",IF($T145="",$Q145*Analysetool!F$5,$T145*Analysetool!F$5),$O145*Analysetool!F$5)+IF($P145="SL",IF($T145="",$Q145*Analysetool!F$6,$T145*Analysetool!F$6),$P145*Analysetool!F$6))-Tabel2[[#This Row],[fees (%)]]</f>
        <v>0</v>
      </c>
      <c r="AO145" s="178">
        <f>$J145*(IF($M145="SL",IF($T145="",$Q145*Analysetool!G$3,$T145*Analysetool!G$3),$M145*Analysetool!G$3)+IF($N145="SL",IF($T145="",$Q145*Analysetool!G$4,$T145*Analysetool!G$4),$N145*Analysetool!G$4)+IF($O145="SL",IF($T145="",$Q145*Analysetool!G$5,$T145*Analysetool!G$5),$O145*Analysetool!G$5)+IF($P145="SL",IF($T145="",$Q145*Analysetool!G$6,$T145*Analysetool!G$6),$P145*Analysetool!G$6))-Tabel2[[#This Row],[fees (%)]]</f>
        <v>0</v>
      </c>
      <c r="AP145" s="179">
        <f>IF(Analysetool!$H$8&lt;=$X145,Analysetool!$H$8*J145,Q145*J145)-Tabel2[[#This Row],[fees (%)]]</f>
        <v>0</v>
      </c>
      <c r="AQ145" s="174">
        <f>IF(Tabel2[[#This Row],[wick% van entry]]&lt;=Tabel2[[#This Row],[Stoploss optie 2 (%)]],Tabel2[[#This Row],[Stoploss optie 2 (%)]]*Tabel2[[#This Row],[leverage SLoptie 2]],IF(Analysetool!$I$8&lt;$X145,Analysetool!$I$8*K145,S145*K145))-Tabel2[[#This Row],[fees (%)]]</f>
        <v>0</v>
      </c>
      <c r="AR145" s="180">
        <f>IF(Q145*-1*Analysetool!$J$9&lt;=X145,Q145*-1*Analysetool!$J$9*J145,Q145*J145)-Tabel2[[#This Row],[fees (%)]]</f>
        <v>0</v>
      </c>
      <c r="AS145" s="176">
        <f>$K145*IF(Tabel2[[#This Row],[wick% van entry]]&lt;=Tabel2[[#This Row],[Stoploss optie 2 (%)]],Tabel2[[#This Row],[Stoploss optie 2 (%)]],(IF($M145="SL",IF($T145="",$S145*Analysetool!C$3,$T145*Analysetool!C$3),$M145*Analysetool!C$3)+IF($N145="SL",IF($T145="",$S145*Analysetool!C$4,$T145*Analysetool!C$4),$N145*Analysetool!C$4)+IF($O145="SL",IF($T145="",$S145*Analysetool!C$5,$T145*Analysetool!C$5),$O145*Analysetool!C$5)+IF($P145="SL",IF($T145="",$S145*Analysetool!C$6,$T145*Analysetool!C$6),$P145*Analysetool!C$6)))-Tabel2[[#This Row],[fees (%)]]</f>
        <v>0</v>
      </c>
      <c r="AV145" s="65"/>
      <c r="AW145" s="65"/>
    </row>
    <row r="146" spans="1:49" ht="14.25" customHeight="1" x14ac:dyDescent="0.35">
      <c r="A146" s="55"/>
      <c r="B146" s="56"/>
      <c r="C146" s="56"/>
      <c r="D146" s="56"/>
      <c r="E146" s="56"/>
      <c r="F146" s="57"/>
      <c r="G146" s="67"/>
      <c r="H146" s="67"/>
      <c r="I146" s="67"/>
      <c r="J146" s="58"/>
      <c r="K146" s="58"/>
      <c r="L146" s="59"/>
      <c r="M146" s="61"/>
      <c r="N146" s="63"/>
      <c r="O146" s="63"/>
      <c r="P146" s="59"/>
      <c r="Q146" s="61"/>
      <c r="R146" s="61"/>
      <c r="S146" s="61"/>
      <c r="T146" s="60"/>
      <c r="U146" s="60"/>
      <c r="V146" s="62"/>
      <c r="W146" s="62"/>
      <c r="X146" s="76"/>
      <c r="Y146" s="61"/>
      <c r="Z146" s="61">
        <f>Tabel1[[#This Row],[prijs voorbij entry (%)]]-Tabel1[[#This Row],[Fictieve Stoploss (%)]]</f>
        <v>0</v>
      </c>
      <c r="AA146" s="94"/>
      <c r="AB146" s="61"/>
      <c r="AC146" s="61"/>
      <c r="AD146" s="61"/>
      <c r="AE146" s="61"/>
      <c r="AF146" s="95"/>
      <c r="AG146" s="152">
        <f>Tabel1[[#This Row],[eindtijd]]-Tabel1[[#This Row],[starttijd]]</f>
        <v>0</v>
      </c>
      <c r="AH146" s="158"/>
      <c r="AI146" s="59"/>
      <c r="AJ146" s="171">
        <f>$J146*(IF($M146="SL",IF($T146="",$Q146*Analysetool!B$3,$T146*Analysetool!B$3),$M146*Analysetool!B$3)+IF($N146="SL",IF($T146="",$Q146*Analysetool!B$4,$T146*Analysetool!B$4),$N146*Analysetool!B$4)+IF($O146="SL",IF($T146="",$Q146*Analysetool!B$5,$T146*Analysetool!B$5),$O146*Analysetool!B$5)+IF($P146="SL",IF($T146="",$Q146*Analysetool!B$6,$T146*Analysetool!B$6),$P146*Analysetool!B$6))-Tabel2[[#This Row],[fees (%)]]</f>
        <v>0</v>
      </c>
      <c r="AK146" s="172">
        <f>$J146*(IF($M146="SL",IF($U146="",$Q146*Analysetool!C$3,$U146*Analysetool!C$3),$M146*Analysetool!C$3)+IF($N146="SL",IF($U146="",$Q146*Analysetool!C$4,$U146*Analysetool!C$4),$N146*Analysetool!C$4)+IF($O146="SL",IF($U146="",$Q146*Analysetool!C$5,$U146*Analysetool!C$5),$O146*Analysetool!C$5)+IF($P146="SL",IF($U146="",$Q146*Analysetool!C$6,$U146*Analysetool!C$6),$P146*Analysetool!C$6))-Tabel2[[#This Row],[fees (%)]]</f>
        <v>0</v>
      </c>
      <c r="AL146" s="177">
        <f>$J146*(IF($M146="SL",IF($V146="",$Q146*Analysetool!D$3,$V146*Analysetool!D$3),$M146*Analysetool!D$3)+IF($N146="SL",IF($V146="",$Q146*Analysetool!D$4,$V146*Analysetool!D$4),$N146*Analysetool!D$4)+IF($O146="SL",IF($V146="",$Q146*Analysetool!D$5,$V146*Analysetool!D$5),$O146*Analysetool!D$5)+IF($P146="SL",IF($V146="",$Q146*Analysetool!D$6,$V146*Analysetool!D$6),$P146*Analysetool!D$6))-Tabel2[[#This Row],[fees (%)]]</f>
        <v>0</v>
      </c>
      <c r="AM146" s="177">
        <f>$J146*(IF($M146="SL",IF($W146="",$Q146*Analysetool!E$3,$W146*Analysetool!E$3),$M146*Analysetool!E$3)+IF($N146="SL",IF($W146="",$Q146*Analysetool!E$4,$W146*Analysetool!E$4),$N146*Analysetool!E$4)+IF($O146="SL",IF($W146="",$Q146*Analysetool!E$5,$W146*Analysetool!E$5),$O146*Analysetool!E$5)+IF($P146="SL",IF($W146="",$Q146*Analysetool!E$6,$W146*Analysetool!E$6),$P146*Analysetool!E$6))-Tabel2[[#This Row],[fees (%)]]</f>
        <v>0</v>
      </c>
      <c r="AN146" s="178">
        <f>$J146*(IF($M146="SL",IF($T146="",$Q146*Analysetool!F$3,$T146*Analysetool!F$3),$M146*Analysetool!F$3)+IF($N146="SL",IF($T146="",$Q146*Analysetool!F$4,$T146*Analysetool!F$4),$N146*Analysetool!F$4)+IF($O146="SL",IF($T146="",$Q146*Analysetool!F$5,$T146*Analysetool!F$5),$O146*Analysetool!F$5)+IF($P146="SL",IF($T146="",$Q146*Analysetool!F$6,$T146*Analysetool!F$6),$P146*Analysetool!F$6))-Tabel2[[#This Row],[fees (%)]]</f>
        <v>0</v>
      </c>
      <c r="AO146" s="178">
        <f>$J146*(IF($M146="SL",IF($T146="",$Q146*Analysetool!G$3,$T146*Analysetool!G$3),$M146*Analysetool!G$3)+IF($N146="SL",IF($T146="",$Q146*Analysetool!G$4,$T146*Analysetool!G$4),$N146*Analysetool!G$4)+IF($O146="SL",IF($T146="",$Q146*Analysetool!G$5,$T146*Analysetool!G$5),$O146*Analysetool!G$5)+IF($P146="SL",IF($T146="",$Q146*Analysetool!G$6,$T146*Analysetool!G$6),$P146*Analysetool!G$6))-Tabel2[[#This Row],[fees (%)]]</f>
        <v>0</v>
      </c>
      <c r="AP146" s="179">
        <f>IF(Analysetool!$H$8&lt;=$X146,Analysetool!$H$8*J146,Q146*J146)-Tabel2[[#This Row],[fees (%)]]</f>
        <v>0</v>
      </c>
      <c r="AQ146" s="174">
        <f>IF(Tabel2[[#This Row],[wick% van entry]]&lt;=Tabel2[[#This Row],[Stoploss optie 2 (%)]],Tabel2[[#This Row],[Stoploss optie 2 (%)]]*Tabel2[[#This Row],[leverage SLoptie 2]],IF(Analysetool!$I$8&lt;$X146,Analysetool!$I$8*K146,S146*K146))-Tabel2[[#This Row],[fees (%)]]</f>
        <v>0</v>
      </c>
      <c r="AR146" s="180">
        <f>IF(Q146*-1*Analysetool!$J$9&lt;=X146,Q146*-1*Analysetool!$J$9*J146,Q146*J146)-Tabel2[[#This Row],[fees (%)]]</f>
        <v>0</v>
      </c>
      <c r="AS146" s="176">
        <f>$K146*IF(Tabel2[[#This Row],[wick% van entry]]&lt;=Tabel2[[#This Row],[Stoploss optie 2 (%)]],Tabel2[[#This Row],[Stoploss optie 2 (%)]],(IF($M146="SL",IF($T146="",$S146*Analysetool!C$3,$T146*Analysetool!C$3),$M146*Analysetool!C$3)+IF($N146="SL",IF($T146="",$S146*Analysetool!C$4,$T146*Analysetool!C$4),$N146*Analysetool!C$4)+IF($O146="SL",IF($T146="",$S146*Analysetool!C$5,$T146*Analysetool!C$5),$O146*Analysetool!C$5)+IF($P146="SL",IF($T146="",$S146*Analysetool!C$6,$T146*Analysetool!C$6),$P146*Analysetool!C$6)))-Tabel2[[#This Row],[fees (%)]]</f>
        <v>0</v>
      </c>
      <c r="AV146" s="65"/>
      <c r="AW146" s="65"/>
    </row>
    <row r="147" spans="1:49" ht="14.25" customHeight="1" x14ac:dyDescent="0.35">
      <c r="A147" s="55"/>
      <c r="B147" s="56"/>
      <c r="C147" s="56"/>
      <c r="D147" s="56"/>
      <c r="E147" s="56"/>
      <c r="F147" s="57"/>
      <c r="G147" s="67"/>
      <c r="H147" s="67"/>
      <c r="I147" s="67"/>
      <c r="J147" s="58"/>
      <c r="K147" s="58"/>
      <c r="L147" s="59"/>
      <c r="M147" s="61"/>
      <c r="N147" s="63"/>
      <c r="O147" s="63"/>
      <c r="P147" s="59"/>
      <c r="Q147" s="61"/>
      <c r="R147" s="61"/>
      <c r="S147" s="61"/>
      <c r="T147" s="60"/>
      <c r="U147" s="60"/>
      <c r="V147" s="62"/>
      <c r="W147" s="62"/>
      <c r="X147" s="76"/>
      <c r="Y147" s="61"/>
      <c r="Z147" s="61">
        <f>Tabel1[[#This Row],[prijs voorbij entry (%)]]-Tabel1[[#This Row],[Fictieve Stoploss (%)]]</f>
        <v>0</v>
      </c>
      <c r="AA147" s="94"/>
      <c r="AB147" s="61"/>
      <c r="AC147" s="61"/>
      <c r="AD147" s="61"/>
      <c r="AE147" s="61"/>
      <c r="AF147" s="95"/>
      <c r="AG147" s="152">
        <f>Tabel1[[#This Row],[eindtijd]]-Tabel1[[#This Row],[starttijd]]</f>
        <v>0</v>
      </c>
      <c r="AH147" s="158"/>
      <c r="AI147" s="59"/>
      <c r="AJ147" s="171">
        <f>$J147*(IF($M147="SL",IF($T147="",$Q147*Analysetool!B$3,$T147*Analysetool!B$3),$M147*Analysetool!B$3)+IF($N147="SL",IF($T147="",$Q147*Analysetool!B$4,$T147*Analysetool!B$4),$N147*Analysetool!B$4)+IF($O147="SL",IF($T147="",$Q147*Analysetool!B$5,$T147*Analysetool!B$5),$O147*Analysetool!B$5)+IF($P147="SL",IF($T147="",$Q147*Analysetool!B$6,$T147*Analysetool!B$6),$P147*Analysetool!B$6))-Tabel2[[#This Row],[fees (%)]]</f>
        <v>0</v>
      </c>
      <c r="AK147" s="172">
        <f>$J147*(IF($M147="SL",IF($U147="",$Q147*Analysetool!C$3,$U147*Analysetool!C$3),$M147*Analysetool!C$3)+IF($N147="SL",IF($U147="",$Q147*Analysetool!C$4,$U147*Analysetool!C$4),$N147*Analysetool!C$4)+IF($O147="SL",IF($U147="",$Q147*Analysetool!C$5,$U147*Analysetool!C$5),$O147*Analysetool!C$5)+IF($P147="SL",IF($U147="",$Q147*Analysetool!C$6,$U147*Analysetool!C$6),$P147*Analysetool!C$6))-Tabel2[[#This Row],[fees (%)]]</f>
        <v>0</v>
      </c>
      <c r="AL147" s="177">
        <f>$J147*(IF($M147="SL",IF($V147="",$Q147*Analysetool!D$3,$V147*Analysetool!D$3),$M147*Analysetool!D$3)+IF($N147="SL",IF($V147="",$Q147*Analysetool!D$4,$V147*Analysetool!D$4),$N147*Analysetool!D$4)+IF($O147="SL",IF($V147="",$Q147*Analysetool!D$5,$V147*Analysetool!D$5),$O147*Analysetool!D$5)+IF($P147="SL",IF($V147="",$Q147*Analysetool!D$6,$V147*Analysetool!D$6),$P147*Analysetool!D$6))-Tabel2[[#This Row],[fees (%)]]</f>
        <v>0</v>
      </c>
      <c r="AM147" s="177">
        <f>$J147*(IF($M147="SL",IF($W147="",$Q147*Analysetool!E$3,$W147*Analysetool!E$3),$M147*Analysetool!E$3)+IF($N147="SL",IF($W147="",$Q147*Analysetool!E$4,$W147*Analysetool!E$4),$N147*Analysetool!E$4)+IF($O147="SL",IF($W147="",$Q147*Analysetool!E$5,$W147*Analysetool!E$5),$O147*Analysetool!E$5)+IF($P147="SL",IF($W147="",$Q147*Analysetool!E$6,$W147*Analysetool!E$6),$P147*Analysetool!E$6))-Tabel2[[#This Row],[fees (%)]]</f>
        <v>0</v>
      </c>
      <c r="AN147" s="178">
        <f>$J147*(IF($M147="SL",IF($T147="",$Q147*Analysetool!F$3,$T147*Analysetool!F$3),$M147*Analysetool!F$3)+IF($N147="SL",IF($T147="",$Q147*Analysetool!F$4,$T147*Analysetool!F$4),$N147*Analysetool!F$4)+IF($O147="SL",IF($T147="",$Q147*Analysetool!F$5,$T147*Analysetool!F$5),$O147*Analysetool!F$5)+IF($P147="SL",IF($T147="",$Q147*Analysetool!F$6,$T147*Analysetool!F$6),$P147*Analysetool!F$6))-Tabel2[[#This Row],[fees (%)]]</f>
        <v>0</v>
      </c>
      <c r="AO147" s="178">
        <f>$J147*(IF($M147="SL",IF($T147="",$Q147*Analysetool!G$3,$T147*Analysetool!G$3),$M147*Analysetool!G$3)+IF($N147="SL",IF($T147="",$Q147*Analysetool!G$4,$T147*Analysetool!G$4),$N147*Analysetool!G$4)+IF($O147="SL",IF($T147="",$Q147*Analysetool!G$5,$T147*Analysetool!G$5),$O147*Analysetool!G$5)+IF($P147="SL",IF($T147="",$Q147*Analysetool!G$6,$T147*Analysetool!G$6),$P147*Analysetool!G$6))-Tabel2[[#This Row],[fees (%)]]</f>
        <v>0</v>
      </c>
      <c r="AP147" s="179">
        <f>IF(Analysetool!$H$8&lt;=$X147,Analysetool!$H$8*J147,Q147*J147)-Tabel2[[#This Row],[fees (%)]]</f>
        <v>0</v>
      </c>
      <c r="AQ147" s="174">
        <f>IF(Tabel2[[#This Row],[wick% van entry]]&lt;=Tabel2[[#This Row],[Stoploss optie 2 (%)]],Tabel2[[#This Row],[Stoploss optie 2 (%)]]*Tabel2[[#This Row],[leverage SLoptie 2]],IF(Analysetool!$I$8&lt;$X147,Analysetool!$I$8*K147,S147*K147))-Tabel2[[#This Row],[fees (%)]]</f>
        <v>0</v>
      </c>
      <c r="AR147" s="180">
        <f>IF(Q147*-1*Analysetool!$J$9&lt;=X147,Q147*-1*Analysetool!$J$9*J147,Q147*J147)-Tabel2[[#This Row],[fees (%)]]</f>
        <v>0</v>
      </c>
      <c r="AS147" s="176">
        <f>$K147*IF(Tabel2[[#This Row],[wick% van entry]]&lt;=Tabel2[[#This Row],[Stoploss optie 2 (%)]],Tabel2[[#This Row],[Stoploss optie 2 (%)]],(IF($M147="SL",IF($T147="",$S147*Analysetool!C$3,$T147*Analysetool!C$3),$M147*Analysetool!C$3)+IF($N147="SL",IF($T147="",$S147*Analysetool!C$4,$T147*Analysetool!C$4),$N147*Analysetool!C$4)+IF($O147="SL",IF($T147="",$S147*Analysetool!C$5,$T147*Analysetool!C$5),$O147*Analysetool!C$5)+IF($P147="SL",IF($T147="",$S147*Analysetool!C$6,$T147*Analysetool!C$6),$P147*Analysetool!C$6)))-Tabel2[[#This Row],[fees (%)]]</f>
        <v>0</v>
      </c>
      <c r="AV147" s="65"/>
      <c r="AW147" s="65"/>
    </row>
    <row r="148" spans="1:49" ht="14.25" customHeight="1" x14ac:dyDescent="0.35">
      <c r="A148" s="55"/>
      <c r="B148" s="56"/>
      <c r="C148" s="56"/>
      <c r="D148" s="56"/>
      <c r="E148" s="56"/>
      <c r="F148" s="57"/>
      <c r="G148" s="67"/>
      <c r="H148" s="67"/>
      <c r="I148" s="67"/>
      <c r="J148" s="58"/>
      <c r="K148" s="58"/>
      <c r="L148" s="59"/>
      <c r="M148" s="61"/>
      <c r="N148" s="63"/>
      <c r="O148" s="63"/>
      <c r="P148" s="59"/>
      <c r="Q148" s="61"/>
      <c r="R148" s="61"/>
      <c r="S148" s="61"/>
      <c r="T148" s="60"/>
      <c r="U148" s="60"/>
      <c r="V148" s="62"/>
      <c r="W148" s="62"/>
      <c r="X148" s="76"/>
      <c r="Y148" s="61"/>
      <c r="Z148" s="61">
        <f>Tabel1[[#This Row],[prijs voorbij entry (%)]]-Tabel1[[#This Row],[Fictieve Stoploss (%)]]</f>
        <v>0</v>
      </c>
      <c r="AA148" s="94"/>
      <c r="AB148" s="61"/>
      <c r="AC148" s="61"/>
      <c r="AD148" s="61"/>
      <c r="AE148" s="61"/>
      <c r="AF148" s="95"/>
      <c r="AG148" s="152">
        <f>Tabel1[[#This Row],[eindtijd]]-Tabel1[[#This Row],[starttijd]]</f>
        <v>0</v>
      </c>
      <c r="AH148" s="158"/>
      <c r="AI148" s="59"/>
      <c r="AJ148" s="171">
        <f>$J148*(IF($M148="SL",IF($T148="",$Q148*Analysetool!B$3,$T148*Analysetool!B$3),$M148*Analysetool!B$3)+IF($N148="SL",IF($T148="",$Q148*Analysetool!B$4,$T148*Analysetool!B$4),$N148*Analysetool!B$4)+IF($O148="SL",IF($T148="",$Q148*Analysetool!B$5,$T148*Analysetool!B$5),$O148*Analysetool!B$5)+IF($P148="SL",IF($T148="",$Q148*Analysetool!B$6,$T148*Analysetool!B$6),$P148*Analysetool!B$6))-Tabel2[[#This Row],[fees (%)]]</f>
        <v>0</v>
      </c>
      <c r="AK148" s="172">
        <f>$J148*(IF($M148="SL",IF($U148="",$Q148*Analysetool!C$3,$U148*Analysetool!C$3),$M148*Analysetool!C$3)+IF($N148="SL",IF($U148="",$Q148*Analysetool!C$4,$U148*Analysetool!C$4),$N148*Analysetool!C$4)+IF($O148="SL",IF($U148="",$Q148*Analysetool!C$5,$U148*Analysetool!C$5),$O148*Analysetool!C$5)+IF($P148="SL",IF($U148="",$Q148*Analysetool!C$6,$U148*Analysetool!C$6),$P148*Analysetool!C$6))-Tabel2[[#This Row],[fees (%)]]</f>
        <v>0</v>
      </c>
      <c r="AL148" s="177">
        <f>$J148*(IF($M148="SL",IF($V148="",$Q148*Analysetool!D$3,$V148*Analysetool!D$3),$M148*Analysetool!D$3)+IF($N148="SL",IF($V148="",$Q148*Analysetool!D$4,$V148*Analysetool!D$4),$N148*Analysetool!D$4)+IF($O148="SL",IF($V148="",$Q148*Analysetool!D$5,$V148*Analysetool!D$5),$O148*Analysetool!D$5)+IF($P148="SL",IF($V148="",$Q148*Analysetool!D$6,$V148*Analysetool!D$6),$P148*Analysetool!D$6))-Tabel2[[#This Row],[fees (%)]]</f>
        <v>0</v>
      </c>
      <c r="AM148" s="177">
        <f>$J148*(IF($M148="SL",IF($W148="",$Q148*Analysetool!E$3,$W148*Analysetool!E$3),$M148*Analysetool!E$3)+IF($N148="SL",IF($W148="",$Q148*Analysetool!E$4,$W148*Analysetool!E$4),$N148*Analysetool!E$4)+IF($O148="SL",IF($W148="",$Q148*Analysetool!E$5,$W148*Analysetool!E$5),$O148*Analysetool!E$5)+IF($P148="SL",IF($W148="",$Q148*Analysetool!E$6,$W148*Analysetool!E$6),$P148*Analysetool!E$6))-Tabel2[[#This Row],[fees (%)]]</f>
        <v>0</v>
      </c>
      <c r="AN148" s="178">
        <f>$J148*(IF($M148="SL",IF($T148="",$Q148*Analysetool!F$3,$T148*Analysetool!F$3),$M148*Analysetool!F$3)+IF($N148="SL",IF($T148="",$Q148*Analysetool!F$4,$T148*Analysetool!F$4),$N148*Analysetool!F$4)+IF($O148="SL",IF($T148="",$Q148*Analysetool!F$5,$T148*Analysetool!F$5),$O148*Analysetool!F$5)+IF($P148="SL",IF($T148="",$Q148*Analysetool!F$6,$T148*Analysetool!F$6),$P148*Analysetool!F$6))-Tabel2[[#This Row],[fees (%)]]</f>
        <v>0</v>
      </c>
      <c r="AO148" s="178">
        <f>$J148*(IF($M148="SL",IF($T148="",$Q148*Analysetool!G$3,$T148*Analysetool!G$3),$M148*Analysetool!G$3)+IF($N148="SL",IF($T148="",$Q148*Analysetool!G$4,$T148*Analysetool!G$4),$N148*Analysetool!G$4)+IF($O148="SL",IF($T148="",$Q148*Analysetool!G$5,$T148*Analysetool!G$5),$O148*Analysetool!G$5)+IF($P148="SL",IF($T148="",$Q148*Analysetool!G$6,$T148*Analysetool!G$6),$P148*Analysetool!G$6))-Tabel2[[#This Row],[fees (%)]]</f>
        <v>0</v>
      </c>
      <c r="AP148" s="179">
        <f>IF(Analysetool!$H$8&lt;=$X148,Analysetool!$H$8*J148,Q148*J148)-Tabel2[[#This Row],[fees (%)]]</f>
        <v>0</v>
      </c>
      <c r="AQ148" s="174">
        <f>IF(Tabel2[[#This Row],[wick% van entry]]&lt;=Tabel2[[#This Row],[Stoploss optie 2 (%)]],Tabel2[[#This Row],[Stoploss optie 2 (%)]]*Tabel2[[#This Row],[leverage SLoptie 2]],IF(Analysetool!$I$8&lt;$X148,Analysetool!$I$8*K148,S148*K148))-Tabel2[[#This Row],[fees (%)]]</f>
        <v>0</v>
      </c>
      <c r="AR148" s="180">
        <f>IF(Q148*-1*Analysetool!$J$9&lt;=X148,Q148*-1*Analysetool!$J$9*J148,Q148*J148)-Tabel2[[#This Row],[fees (%)]]</f>
        <v>0</v>
      </c>
      <c r="AS148" s="176">
        <f>$K148*IF(Tabel2[[#This Row],[wick% van entry]]&lt;=Tabel2[[#This Row],[Stoploss optie 2 (%)]],Tabel2[[#This Row],[Stoploss optie 2 (%)]],(IF($M148="SL",IF($T148="",$S148*Analysetool!C$3,$T148*Analysetool!C$3),$M148*Analysetool!C$3)+IF($N148="SL",IF($T148="",$S148*Analysetool!C$4,$T148*Analysetool!C$4),$N148*Analysetool!C$4)+IF($O148="SL",IF($T148="",$S148*Analysetool!C$5,$T148*Analysetool!C$5),$O148*Analysetool!C$5)+IF($P148="SL",IF($T148="",$S148*Analysetool!C$6,$T148*Analysetool!C$6),$P148*Analysetool!C$6)))-Tabel2[[#This Row],[fees (%)]]</f>
        <v>0</v>
      </c>
      <c r="AV148" s="65"/>
      <c r="AW148" s="65"/>
    </row>
    <row r="149" spans="1:49" ht="14.25" customHeight="1" x14ac:dyDescent="0.35">
      <c r="A149" s="55"/>
      <c r="B149" s="56"/>
      <c r="C149" s="56"/>
      <c r="D149" s="56"/>
      <c r="E149" s="56"/>
      <c r="F149" s="57"/>
      <c r="G149" s="67"/>
      <c r="H149" s="67"/>
      <c r="I149" s="67"/>
      <c r="J149" s="58"/>
      <c r="K149" s="58"/>
      <c r="L149" s="59"/>
      <c r="M149" s="61"/>
      <c r="N149" s="63"/>
      <c r="O149" s="63"/>
      <c r="P149" s="59"/>
      <c r="Q149" s="61"/>
      <c r="R149" s="61"/>
      <c r="S149" s="61"/>
      <c r="T149" s="60"/>
      <c r="U149" s="60"/>
      <c r="V149" s="62"/>
      <c r="W149" s="62"/>
      <c r="X149" s="76"/>
      <c r="Y149" s="61"/>
      <c r="Z149" s="61">
        <f>Tabel1[[#This Row],[prijs voorbij entry (%)]]-Tabel1[[#This Row],[Fictieve Stoploss (%)]]</f>
        <v>0</v>
      </c>
      <c r="AA149" s="94"/>
      <c r="AB149" s="61"/>
      <c r="AC149" s="61"/>
      <c r="AD149" s="61"/>
      <c r="AE149" s="61"/>
      <c r="AF149" s="95"/>
      <c r="AG149" s="152">
        <f>Tabel1[[#This Row],[eindtijd]]-Tabel1[[#This Row],[starttijd]]</f>
        <v>0</v>
      </c>
      <c r="AH149" s="158"/>
      <c r="AI149" s="59"/>
      <c r="AJ149" s="171">
        <f>$J149*(IF($M149="SL",IF($T149="",$Q149*Analysetool!B$3,$T149*Analysetool!B$3),$M149*Analysetool!B$3)+IF($N149="SL",IF($T149="",$Q149*Analysetool!B$4,$T149*Analysetool!B$4),$N149*Analysetool!B$4)+IF($O149="SL",IF($T149="",$Q149*Analysetool!B$5,$T149*Analysetool!B$5),$O149*Analysetool!B$5)+IF($P149="SL",IF($T149="",$Q149*Analysetool!B$6,$T149*Analysetool!B$6),$P149*Analysetool!B$6))-Tabel2[[#This Row],[fees (%)]]</f>
        <v>0</v>
      </c>
      <c r="AK149" s="172">
        <f>$J149*(IF($M149="SL",IF($U149="",$Q149*Analysetool!C$3,$U149*Analysetool!C$3),$M149*Analysetool!C$3)+IF($N149="SL",IF($U149="",$Q149*Analysetool!C$4,$U149*Analysetool!C$4),$N149*Analysetool!C$4)+IF($O149="SL",IF($U149="",$Q149*Analysetool!C$5,$U149*Analysetool!C$5),$O149*Analysetool!C$5)+IF($P149="SL",IF($U149="",$Q149*Analysetool!C$6,$U149*Analysetool!C$6),$P149*Analysetool!C$6))-Tabel2[[#This Row],[fees (%)]]</f>
        <v>0</v>
      </c>
      <c r="AL149" s="177">
        <f>$J149*(IF($M149="SL",IF($V149="",$Q149*Analysetool!D$3,$V149*Analysetool!D$3),$M149*Analysetool!D$3)+IF($N149="SL",IF($V149="",$Q149*Analysetool!D$4,$V149*Analysetool!D$4),$N149*Analysetool!D$4)+IF($O149="SL",IF($V149="",$Q149*Analysetool!D$5,$V149*Analysetool!D$5),$O149*Analysetool!D$5)+IF($P149="SL",IF($V149="",$Q149*Analysetool!D$6,$V149*Analysetool!D$6),$P149*Analysetool!D$6))-Tabel2[[#This Row],[fees (%)]]</f>
        <v>0</v>
      </c>
      <c r="AM149" s="177">
        <f>$J149*(IF($M149="SL",IF($W149="",$Q149*Analysetool!E$3,$W149*Analysetool!E$3),$M149*Analysetool!E$3)+IF($N149="SL",IF($W149="",$Q149*Analysetool!E$4,$W149*Analysetool!E$4),$N149*Analysetool!E$4)+IF($O149="SL",IF($W149="",$Q149*Analysetool!E$5,$W149*Analysetool!E$5),$O149*Analysetool!E$5)+IF($P149="SL",IF($W149="",$Q149*Analysetool!E$6,$W149*Analysetool!E$6),$P149*Analysetool!E$6))-Tabel2[[#This Row],[fees (%)]]</f>
        <v>0</v>
      </c>
      <c r="AN149" s="178">
        <f>$J149*(IF($M149="SL",IF($T149="",$Q149*Analysetool!F$3,$T149*Analysetool!F$3),$M149*Analysetool!F$3)+IF($N149="SL",IF($T149="",$Q149*Analysetool!F$4,$T149*Analysetool!F$4),$N149*Analysetool!F$4)+IF($O149="SL",IF($T149="",$Q149*Analysetool!F$5,$T149*Analysetool!F$5),$O149*Analysetool!F$5)+IF($P149="SL",IF($T149="",$Q149*Analysetool!F$6,$T149*Analysetool!F$6),$P149*Analysetool!F$6))-Tabel2[[#This Row],[fees (%)]]</f>
        <v>0</v>
      </c>
      <c r="AO149" s="178">
        <f>$J149*(IF($M149="SL",IF($T149="",$Q149*Analysetool!G$3,$T149*Analysetool!G$3),$M149*Analysetool!G$3)+IF($N149="SL",IF($T149="",$Q149*Analysetool!G$4,$T149*Analysetool!G$4),$N149*Analysetool!G$4)+IF($O149="SL",IF($T149="",$Q149*Analysetool!G$5,$T149*Analysetool!G$5),$O149*Analysetool!G$5)+IF($P149="SL",IF($T149="",$Q149*Analysetool!G$6,$T149*Analysetool!G$6),$P149*Analysetool!G$6))-Tabel2[[#This Row],[fees (%)]]</f>
        <v>0</v>
      </c>
      <c r="AP149" s="179">
        <f>IF(Analysetool!$H$8&lt;=$X149,Analysetool!$H$8*J149,Q149*J149)-Tabel2[[#This Row],[fees (%)]]</f>
        <v>0</v>
      </c>
      <c r="AQ149" s="174">
        <f>IF(Tabel2[[#This Row],[wick% van entry]]&lt;=Tabel2[[#This Row],[Stoploss optie 2 (%)]],Tabel2[[#This Row],[Stoploss optie 2 (%)]]*Tabel2[[#This Row],[leverage SLoptie 2]],IF(Analysetool!$I$8&lt;$X149,Analysetool!$I$8*K149,S149*K149))-Tabel2[[#This Row],[fees (%)]]</f>
        <v>0</v>
      </c>
      <c r="AR149" s="180">
        <f>IF(Q149*-1*Analysetool!$J$9&lt;=X149,Q149*-1*Analysetool!$J$9*J149,Q149*J149)-Tabel2[[#This Row],[fees (%)]]</f>
        <v>0</v>
      </c>
      <c r="AS149" s="176">
        <f>$K149*IF(Tabel2[[#This Row],[wick% van entry]]&lt;=Tabel2[[#This Row],[Stoploss optie 2 (%)]],Tabel2[[#This Row],[Stoploss optie 2 (%)]],(IF($M149="SL",IF($T149="",$S149*Analysetool!C$3,$T149*Analysetool!C$3),$M149*Analysetool!C$3)+IF($N149="SL",IF($T149="",$S149*Analysetool!C$4,$T149*Analysetool!C$4),$N149*Analysetool!C$4)+IF($O149="SL",IF($T149="",$S149*Analysetool!C$5,$T149*Analysetool!C$5),$O149*Analysetool!C$5)+IF($P149="SL",IF($T149="",$S149*Analysetool!C$6,$T149*Analysetool!C$6),$P149*Analysetool!C$6)))-Tabel2[[#This Row],[fees (%)]]</f>
        <v>0</v>
      </c>
      <c r="AV149" s="65"/>
      <c r="AW149" s="65"/>
    </row>
    <row r="150" spans="1:49" ht="14.25" customHeight="1" x14ac:dyDescent="0.35">
      <c r="A150" s="55"/>
      <c r="B150" s="56"/>
      <c r="C150" s="56"/>
      <c r="D150" s="56"/>
      <c r="E150" s="56"/>
      <c r="F150" s="57"/>
      <c r="G150" s="67"/>
      <c r="H150" s="67"/>
      <c r="I150" s="67"/>
      <c r="J150" s="58"/>
      <c r="K150" s="58"/>
      <c r="L150" s="59"/>
      <c r="M150" s="61"/>
      <c r="N150" s="63"/>
      <c r="O150" s="63"/>
      <c r="P150" s="59"/>
      <c r="Q150" s="61"/>
      <c r="R150" s="61"/>
      <c r="S150" s="61"/>
      <c r="T150" s="60"/>
      <c r="U150" s="60"/>
      <c r="V150" s="62"/>
      <c r="W150" s="62"/>
      <c r="X150" s="76"/>
      <c r="Y150" s="61"/>
      <c r="Z150" s="61">
        <f>Tabel1[[#This Row],[prijs voorbij entry (%)]]-Tabel1[[#This Row],[Fictieve Stoploss (%)]]</f>
        <v>0</v>
      </c>
      <c r="AA150" s="94"/>
      <c r="AB150" s="61"/>
      <c r="AC150" s="61"/>
      <c r="AD150" s="61"/>
      <c r="AE150" s="61"/>
      <c r="AF150" s="95"/>
      <c r="AG150" s="152">
        <f>Tabel1[[#This Row],[eindtijd]]-Tabel1[[#This Row],[starttijd]]</f>
        <v>0</v>
      </c>
      <c r="AH150" s="158"/>
      <c r="AI150" s="59"/>
      <c r="AJ150" s="171">
        <f>$J150*(IF($M150="SL",IF($T150="",$Q150*Analysetool!B$3,$T150*Analysetool!B$3),$M150*Analysetool!B$3)+IF($N150="SL",IF($T150="",$Q150*Analysetool!B$4,$T150*Analysetool!B$4),$N150*Analysetool!B$4)+IF($O150="SL",IF($T150="",$Q150*Analysetool!B$5,$T150*Analysetool!B$5),$O150*Analysetool!B$5)+IF($P150="SL",IF($T150="",$Q150*Analysetool!B$6,$T150*Analysetool!B$6),$P150*Analysetool!B$6))-Tabel2[[#This Row],[fees (%)]]</f>
        <v>0</v>
      </c>
      <c r="AK150" s="172">
        <f>$J150*(IF($M150="SL",IF($U150="",$Q150*Analysetool!C$3,$U150*Analysetool!C$3),$M150*Analysetool!C$3)+IF($N150="SL",IF($U150="",$Q150*Analysetool!C$4,$U150*Analysetool!C$4),$N150*Analysetool!C$4)+IF($O150="SL",IF($U150="",$Q150*Analysetool!C$5,$U150*Analysetool!C$5),$O150*Analysetool!C$5)+IF($P150="SL",IF($U150="",$Q150*Analysetool!C$6,$U150*Analysetool!C$6),$P150*Analysetool!C$6))-Tabel2[[#This Row],[fees (%)]]</f>
        <v>0</v>
      </c>
      <c r="AL150" s="177">
        <f>$J150*(IF($M150="SL",IF($V150="",$Q150*Analysetool!D$3,$V150*Analysetool!D$3),$M150*Analysetool!D$3)+IF($N150="SL",IF($V150="",$Q150*Analysetool!D$4,$V150*Analysetool!D$4),$N150*Analysetool!D$4)+IF($O150="SL",IF($V150="",$Q150*Analysetool!D$5,$V150*Analysetool!D$5),$O150*Analysetool!D$5)+IF($P150="SL",IF($V150="",$Q150*Analysetool!D$6,$V150*Analysetool!D$6),$P150*Analysetool!D$6))-Tabel2[[#This Row],[fees (%)]]</f>
        <v>0</v>
      </c>
      <c r="AM150" s="177">
        <f>$J150*(IF($M150="SL",IF($W150="",$Q150*Analysetool!E$3,$W150*Analysetool!E$3),$M150*Analysetool!E$3)+IF($N150="SL",IF($W150="",$Q150*Analysetool!E$4,$W150*Analysetool!E$4),$N150*Analysetool!E$4)+IF($O150="SL",IF($W150="",$Q150*Analysetool!E$5,$W150*Analysetool!E$5),$O150*Analysetool!E$5)+IF($P150="SL",IF($W150="",$Q150*Analysetool!E$6,$W150*Analysetool!E$6),$P150*Analysetool!E$6))-Tabel2[[#This Row],[fees (%)]]</f>
        <v>0</v>
      </c>
      <c r="AN150" s="178">
        <f>$J150*(IF($M150="SL",IF($T150="",$Q150*Analysetool!F$3,$T150*Analysetool!F$3),$M150*Analysetool!F$3)+IF($N150="SL",IF($T150="",$Q150*Analysetool!F$4,$T150*Analysetool!F$4),$N150*Analysetool!F$4)+IF($O150="SL",IF($T150="",$Q150*Analysetool!F$5,$T150*Analysetool!F$5),$O150*Analysetool!F$5)+IF($P150="SL",IF($T150="",$Q150*Analysetool!F$6,$T150*Analysetool!F$6),$P150*Analysetool!F$6))-Tabel2[[#This Row],[fees (%)]]</f>
        <v>0</v>
      </c>
      <c r="AO150" s="178">
        <f>$J150*(IF($M150="SL",IF($T150="",$Q150*Analysetool!G$3,$T150*Analysetool!G$3),$M150*Analysetool!G$3)+IF($N150="SL",IF($T150="",$Q150*Analysetool!G$4,$T150*Analysetool!G$4),$N150*Analysetool!G$4)+IF($O150="SL",IF($T150="",$Q150*Analysetool!G$5,$T150*Analysetool!G$5),$O150*Analysetool!G$5)+IF($P150="SL",IF($T150="",$Q150*Analysetool!G$6,$T150*Analysetool!G$6),$P150*Analysetool!G$6))-Tabel2[[#This Row],[fees (%)]]</f>
        <v>0</v>
      </c>
      <c r="AP150" s="179">
        <f>IF(Analysetool!$H$8&lt;=$X150,Analysetool!$H$8*J150,Q150*J150)-Tabel2[[#This Row],[fees (%)]]</f>
        <v>0</v>
      </c>
      <c r="AQ150" s="174">
        <f>IF(Tabel2[[#This Row],[wick% van entry]]&lt;=Tabel2[[#This Row],[Stoploss optie 2 (%)]],Tabel2[[#This Row],[Stoploss optie 2 (%)]]*Tabel2[[#This Row],[leverage SLoptie 2]],IF(Analysetool!$I$8&lt;$X150,Analysetool!$I$8*K150,S150*K150))-Tabel2[[#This Row],[fees (%)]]</f>
        <v>0</v>
      </c>
      <c r="AR150" s="180">
        <f>IF(Q150*-1*Analysetool!$J$9&lt;=X150,Q150*-1*Analysetool!$J$9*J150,Q150*J150)-Tabel2[[#This Row],[fees (%)]]</f>
        <v>0</v>
      </c>
      <c r="AS150" s="176">
        <f>$K150*IF(Tabel2[[#This Row],[wick% van entry]]&lt;=Tabel2[[#This Row],[Stoploss optie 2 (%)]],Tabel2[[#This Row],[Stoploss optie 2 (%)]],(IF($M150="SL",IF($T150="",$S150*Analysetool!C$3,$T150*Analysetool!C$3),$M150*Analysetool!C$3)+IF($N150="SL",IF($T150="",$S150*Analysetool!C$4,$T150*Analysetool!C$4),$N150*Analysetool!C$4)+IF($O150="SL",IF($T150="",$S150*Analysetool!C$5,$T150*Analysetool!C$5),$O150*Analysetool!C$5)+IF($P150="SL",IF($T150="",$S150*Analysetool!C$6,$T150*Analysetool!C$6),$P150*Analysetool!C$6)))-Tabel2[[#This Row],[fees (%)]]</f>
        <v>0</v>
      </c>
      <c r="AV150" s="65"/>
      <c r="AW150" s="65"/>
    </row>
    <row r="151" spans="1:49" ht="14.25" customHeight="1" x14ac:dyDescent="0.35">
      <c r="A151" s="55"/>
      <c r="B151" s="56"/>
      <c r="C151" s="56"/>
      <c r="D151" s="56"/>
      <c r="E151" s="56"/>
      <c r="F151" s="57"/>
      <c r="G151" s="67"/>
      <c r="H151" s="67"/>
      <c r="I151" s="67"/>
      <c r="J151" s="58"/>
      <c r="K151" s="58"/>
      <c r="L151" s="59"/>
      <c r="M151" s="61"/>
      <c r="N151" s="63"/>
      <c r="O151" s="63"/>
      <c r="P151" s="59"/>
      <c r="Q151" s="61"/>
      <c r="R151" s="61"/>
      <c r="S151" s="61"/>
      <c r="T151" s="60"/>
      <c r="U151" s="60"/>
      <c r="V151" s="62"/>
      <c r="W151" s="62"/>
      <c r="X151" s="76"/>
      <c r="Y151" s="61"/>
      <c r="Z151" s="61">
        <f>Tabel1[[#This Row],[prijs voorbij entry (%)]]-Tabel1[[#This Row],[Fictieve Stoploss (%)]]</f>
        <v>0</v>
      </c>
      <c r="AA151" s="94"/>
      <c r="AB151" s="61"/>
      <c r="AC151" s="61"/>
      <c r="AD151" s="61"/>
      <c r="AE151" s="61"/>
      <c r="AF151" s="95"/>
      <c r="AG151" s="152">
        <f>Tabel1[[#This Row],[eindtijd]]-Tabel1[[#This Row],[starttijd]]</f>
        <v>0</v>
      </c>
      <c r="AH151" s="158"/>
      <c r="AI151" s="59"/>
      <c r="AJ151" s="171">
        <f>$J151*(IF($M151="SL",IF($T151="",$Q151*Analysetool!B$3,$T151*Analysetool!B$3),$M151*Analysetool!B$3)+IF($N151="SL",IF($T151="",$Q151*Analysetool!B$4,$T151*Analysetool!B$4),$N151*Analysetool!B$4)+IF($O151="SL",IF($T151="",$Q151*Analysetool!B$5,$T151*Analysetool!B$5),$O151*Analysetool!B$5)+IF($P151="SL",IF($T151="",$Q151*Analysetool!B$6,$T151*Analysetool!B$6),$P151*Analysetool!B$6))-Tabel2[[#This Row],[fees (%)]]</f>
        <v>0</v>
      </c>
      <c r="AK151" s="172">
        <f>$J151*(IF($M151="SL",IF($U151="",$Q151*Analysetool!C$3,$U151*Analysetool!C$3),$M151*Analysetool!C$3)+IF($N151="SL",IF($U151="",$Q151*Analysetool!C$4,$U151*Analysetool!C$4),$N151*Analysetool!C$4)+IF($O151="SL",IF($U151="",$Q151*Analysetool!C$5,$U151*Analysetool!C$5),$O151*Analysetool!C$5)+IF($P151="SL",IF($U151="",$Q151*Analysetool!C$6,$U151*Analysetool!C$6),$P151*Analysetool!C$6))-Tabel2[[#This Row],[fees (%)]]</f>
        <v>0</v>
      </c>
      <c r="AL151" s="177">
        <f>$J151*(IF($M151="SL",IF($V151="",$Q151*Analysetool!D$3,$V151*Analysetool!D$3),$M151*Analysetool!D$3)+IF($N151="SL",IF($V151="",$Q151*Analysetool!D$4,$V151*Analysetool!D$4),$N151*Analysetool!D$4)+IF($O151="SL",IF($V151="",$Q151*Analysetool!D$5,$V151*Analysetool!D$5),$O151*Analysetool!D$5)+IF($P151="SL",IF($V151="",$Q151*Analysetool!D$6,$V151*Analysetool!D$6),$P151*Analysetool!D$6))-Tabel2[[#This Row],[fees (%)]]</f>
        <v>0</v>
      </c>
      <c r="AM151" s="177">
        <f>$J151*(IF($M151="SL",IF($W151="",$Q151*Analysetool!E$3,$W151*Analysetool!E$3),$M151*Analysetool!E$3)+IF($N151="SL",IF($W151="",$Q151*Analysetool!E$4,$W151*Analysetool!E$4),$N151*Analysetool!E$4)+IF($O151="SL",IF($W151="",$Q151*Analysetool!E$5,$W151*Analysetool!E$5),$O151*Analysetool!E$5)+IF($P151="SL",IF($W151="",$Q151*Analysetool!E$6,$W151*Analysetool!E$6),$P151*Analysetool!E$6))-Tabel2[[#This Row],[fees (%)]]</f>
        <v>0</v>
      </c>
      <c r="AN151" s="178">
        <f>$J151*(IF($M151="SL",IF($T151="",$Q151*Analysetool!F$3,$T151*Analysetool!F$3),$M151*Analysetool!F$3)+IF($N151="SL",IF($T151="",$Q151*Analysetool!F$4,$T151*Analysetool!F$4),$N151*Analysetool!F$4)+IF($O151="SL",IF($T151="",$Q151*Analysetool!F$5,$T151*Analysetool!F$5),$O151*Analysetool!F$5)+IF($P151="SL",IF($T151="",$Q151*Analysetool!F$6,$T151*Analysetool!F$6),$P151*Analysetool!F$6))-Tabel2[[#This Row],[fees (%)]]</f>
        <v>0</v>
      </c>
      <c r="AO151" s="178">
        <f>$J151*(IF($M151="SL",IF($T151="",$Q151*Analysetool!G$3,$T151*Analysetool!G$3),$M151*Analysetool!G$3)+IF($N151="SL",IF($T151="",$Q151*Analysetool!G$4,$T151*Analysetool!G$4),$N151*Analysetool!G$4)+IF($O151="SL",IF($T151="",$Q151*Analysetool!G$5,$T151*Analysetool!G$5),$O151*Analysetool!G$5)+IF($P151="SL",IF($T151="",$Q151*Analysetool!G$6,$T151*Analysetool!G$6),$P151*Analysetool!G$6))-Tabel2[[#This Row],[fees (%)]]</f>
        <v>0</v>
      </c>
      <c r="AP151" s="179">
        <f>IF(Analysetool!$H$8&lt;=$X151,Analysetool!$H$8*J151,Q151*J151)-Tabel2[[#This Row],[fees (%)]]</f>
        <v>0</v>
      </c>
      <c r="AQ151" s="174">
        <f>IF(Tabel2[[#This Row],[wick% van entry]]&lt;=Tabel2[[#This Row],[Stoploss optie 2 (%)]],Tabel2[[#This Row],[Stoploss optie 2 (%)]]*Tabel2[[#This Row],[leverage SLoptie 2]],IF(Analysetool!$I$8&lt;$X151,Analysetool!$I$8*K151,S151*K151))-Tabel2[[#This Row],[fees (%)]]</f>
        <v>0</v>
      </c>
      <c r="AR151" s="180">
        <f>IF(Q151*-1*Analysetool!$J$9&lt;=X151,Q151*-1*Analysetool!$J$9*J151,Q151*J151)-Tabel2[[#This Row],[fees (%)]]</f>
        <v>0</v>
      </c>
      <c r="AS151" s="176">
        <f>$K151*IF(Tabel2[[#This Row],[wick% van entry]]&lt;=Tabel2[[#This Row],[Stoploss optie 2 (%)]],Tabel2[[#This Row],[Stoploss optie 2 (%)]],(IF($M151="SL",IF($T151="",$S151*Analysetool!C$3,$T151*Analysetool!C$3),$M151*Analysetool!C$3)+IF($N151="SL",IF($T151="",$S151*Analysetool!C$4,$T151*Analysetool!C$4),$N151*Analysetool!C$4)+IF($O151="SL",IF($T151="",$S151*Analysetool!C$5,$T151*Analysetool!C$5),$O151*Analysetool!C$5)+IF($P151="SL",IF($T151="",$S151*Analysetool!C$6,$T151*Analysetool!C$6),$P151*Analysetool!C$6)))-Tabel2[[#This Row],[fees (%)]]</f>
        <v>0</v>
      </c>
      <c r="AV151" s="65"/>
      <c r="AW151" s="65"/>
    </row>
    <row r="152" spans="1:49" ht="14.25" customHeight="1" x14ac:dyDescent="0.35">
      <c r="A152" s="55"/>
      <c r="B152" s="56"/>
      <c r="C152" s="56"/>
      <c r="D152" s="56"/>
      <c r="E152" s="56"/>
      <c r="F152" s="57"/>
      <c r="G152" s="67"/>
      <c r="H152" s="67"/>
      <c r="I152" s="67"/>
      <c r="J152" s="58"/>
      <c r="K152" s="58"/>
      <c r="L152" s="59"/>
      <c r="M152" s="61"/>
      <c r="N152" s="63"/>
      <c r="O152" s="63"/>
      <c r="P152" s="59"/>
      <c r="Q152" s="61"/>
      <c r="R152" s="61"/>
      <c r="S152" s="61"/>
      <c r="T152" s="60"/>
      <c r="U152" s="60"/>
      <c r="V152" s="62"/>
      <c r="W152" s="62"/>
      <c r="X152" s="76"/>
      <c r="Y152" s="61"/>
      <c r="Z152" s="61">
        <f>Tabel1[[#This Row],[prijs voorbij entry (%)]]-Tabel1[[#This Row],[Fictieve Stoploss (%)]]</f>
        <v>0</v>
      </c>
      <c r="AA152" s="94"/>
      <c r="AB152" s="61"/>
      <c r="AC152" s="61"/>
      <c r="AD152" s="61"/>
      <c r="AE152" s="61"/>
      <c r="AF152" s="95"/>
      <c r="AG152" s="152">
        <f>Tabel1[[#This Row],[eindtijd]]-Tabel1[[#This Row],[starttijd]]</f>
        <v>0</v>
      </c>
      <c r="AH152" s="158"/>
      <c r="AI152" s="59"/>
      <c r="AJ152" s="171">
        <f>$J152*(IF($M152="SL",IF($T152="",$Q152*Analysetool!B$3,$T152*Analysetool!B$3),$M152*Analysetool!B$3)+IF($N152="SL",IF($T152="",$Q152*Analysetool!B$4,$T152*Analysetool!B$4),$N152*Analysetool!B$4)+IF($O152="SL",IF($T152="",$Q152*Analysetool!B$5,$T152*Analysetool!B$5),$O152*Analysetool!B$5)+IF($P152="SL",IF($T152="",$Q152*Analysetool!B$6,$T152*Analysetool!B$6),$P152*Analysetool!B$6))-Tabel2[[#This Row],[fees (%)]]</f>
        <v>0</v>
      </c>
      <c r="AK152" s="172">
        <f>$J152*(IF($M152="SL",IF($U152="",$Q152*Analysetool!C$3,$U152*Analysetool!C$3),$M152*Analysetool!C$3)+IF($N152="SL",IF($U152="",$Q152*Analysetool!C$4,$U152*Analysetool!C$4),$N152*Analysetool!C$4)+IF($O152="SL",IF($U152="",$Q152*Analysetool!C$5,$U152*Analysetool!C$5),$O152*Analysetool!C$5)+IF($P152="SL",IF($U152="",$Q152*Analysetool!C$6,$U152*Analysetool!C$6),$P152*Analysetool!C$6))-Tabel2[[#This Row],[fees (%)]]</f>
        <v>0</v>
      </c>
      <c r="AL152" s="177">
        <f>$J152*(IF($M152="SL",IF($V152="",$Q152*Analysetool!D$3,$V152*Analysetool!D$3),$M152*Analysetool!D$3)+IF($N152="SL",IF($V152="",$Q152*Analysetool!D$4,$V152*Analysetool!D$4),$N152*Analysetool!D$4)+IF($O152="SL",IF($V152="",$Q152*Analysetool!D$5,$V152*Analysetool!D$5),$O152*Analysetool!D$5)+IF($P152="SL",IF($V152="",$Q152*Analysetool!D$6,$V152*Analysetool!D$6),$P152*Analysetool!D$6))-Tabel2[[#This Row],[fees (%)]]</f>
        <v>0</v>
      </c>
      <c r="AM152" s="177">
        <f>$J152*(IF($M152="SL",IF($W152="",$Q152*Analysetool!E$3,$W152*Analysetool!E$3),$M152*Analysetool!E$3)+IF($N152="SL",IF($W152="",$Q152*Analysetool!E$4,$W152*Analysetool!E$4),$N152*Analysetool!E$4)+IF($O152="SL",IF($W152="",$Q152*Analysetool!E$5,$W152*Analysetool!E$5),$O152*Analysetool!E$5)+IF($P152="SL",IF($W152="",$Q152*Analysetool!E$6,$W152*Analysetool!E$6),$P152*Analysetool!E$6))-Tabel2[[#This Row],[fees (%)]]</f>
        <v>0</v>
      </c>
      <c r="AN152" s="178">
        <f>$J152*(IF($M152="SL",IF($T152="",$Q152*Analysetool!F$3,$T152*Analysetool!F$3),$M152*Analysetool!F$3)+IF($N152="SL",IF($T152="",$Q152*Analysetool!F$4,$T152*Analysetool!F$4),$N152*Analysetool!F$4)+IF($O152="SL",IF($T152="",$Q152*Analysetool!F$5,$T152*Analysetool!F$5),$O152*Analysetool!F$5)+IF($P152="SL",IF($T152="",$Q152*Analysetool!F$6,$T152*Analysetool!F$6),$P152*Analysetool!F$6))-Tabel2[[#This Row],[fees (%)]]</f>
        <v>0</v>
      </c>
      <c r="AO152" s="178">
        <f>$J152*(IF($M152="SL",IF($T152="",$Q152*Analysetool!G$3,$T152*Analysetool!G$3),$M152*Analysetool!G$3)+IF($N152="SL",IF($T152="",$Q152*Analysetool!G$4,$T152*Analysetool!G$4),$N152*Analysetool!G$4)+IF($O152="SL",IF($T152="",$Q152*Analysetool!G$5,$T152*Analysetool!G$5),$O152*Analysetool!G$5)+IF($P152="SL",IF($T152="",$Q152*Analysetool!G$6,$T152*Analysetool!G$6),$P152*Analysetool!G$6))-Tabel2[[#This Row],[fees (%)]]</f>
        <v>0</v>
      </c>
      <c r="AP152" s="179">
        <f>IF(Analysetool!$H$8&lt;=$X152,Analysetool!$H$8*J152,Q152*J152)-Tabel2[[#This Row],[fees (%)]]</f>
        <v>0</v>
      </c>
      <c r="AQ152" s="174">
        <f>IF(Tabel2[[#This Row],[wick% van entry]]&lt;=Tabel2[[#This Row],[Stoploss optie 2 (%)]],Tabel2[[#This Row],[Stoploss optie 2 (%)]]*Tabel2[[#This Row],[leverage SLoptie 2]],IF(Analysetool!$I$8&lt;$X152,Analysetool!$I$8*K152,S152*K152))-Tabel2[[#This Row],[fees (%)]]</f>
        <v>0</v>
      </c>
      <c r="AR152" s="180">
        <f>IF(Q152*-1*Analysetool!$J$9&lt;=X152,Q152*-1*Analysetool!$J$9*J152,Q152*J152)-Tabel2[[#This Row],[fees (%)]]</f>
        <v>0</v>
      </c>
      <c r="AS152" s="176">
        <f>$K152*IF(Tabel2[[#This Row],[wick% van entry]]&lt;=Tabel2[[#This Row],[Stoploss optie 2 (%)]],Tabel2[[#This Row],[Stoploss optie 2 (%)]],(IF($M152="SL",IF($T152="",$S152*Analysetool!C$3,$T152*Analysetool!C$3),$M152*Analysetool!C$3)+IF($N152="SL",IF($T152="",$S152*Analysetool!C$4,$T152*Analysetool!C$4),$N152*Analysetool!C$4)+IF($O152="SL",IF($T152="",$S152*Analysetool!C$5,$T152*Analysetool!C$5),$O152*Analysetool!C$5)+IF($P152="SL",IF($T152="",$S152*Analysetool!C$6,$T152*Analysetool!C$6),$P152*Analysetool!C$6)))-Tabel2[[#This Row],[fees (%)]]</f>
        <v>0</v>
      </c>
      <c r="AV152" s="65"/>
      <c r="AW152" s="65"/>
    </row>
    <row r="153" spans="1:49" ht="14.25" customHeight="1" x14ac:dyDescent="0.35">
      <c r="A153" s="55"/>
      <c r="B153" s="56"/>
      <c r="C153" s="56"/>
      <c r="D153" s="56"/>
      <c r="E153" s="56"/>
      <c r="F153" s="57"/>
      <c r="G153" s="67"/>
      <c r="H153" s="67"/>
      <c r="I153" s="67"/>
      <c r="J153" s="58"/>
      <c r="K153" s="58"/>
      <c r="L153" s="59"/>
      <c r="M153" s="61"/>
      <c r="N153" s="63"/>
      <c r="O153" s="63"/>
      <c r="P153" s="59"/>
      <c r="Q153" s="61"/>
      <c r="R153" s="61"/>
      <c r="S153" s="61"/>
      <c r="T153" s="60"/>
      <c r="U153" s="60"/>
      <c r="V153" s="62"/>
      <c r="W153" s="62"/>
      <c r="X153" s="76"/>
      <c r="Y153" s="61"/>
      <c r="Z153" s="61">
        <f>Tabel1[[#This Row],[prijs voorbij entry (%)]]-Tabel1[[#This Row],[Fictieve Stoploss (%)]]</f>
        <v>0</v>
      </c>
      <c r="AA153" s="94"/>
      <c r="AB153" s="61"/>
      <c r="AC153" s="61"/>
      <c r="AD153" s="61"/>
      <c r="AE153" s="61"/>
      <c r="AF153" s="95"/>
      <c r="AG153" s="152">
        <f>Tabel1[[#This Row],[eindtijd]]-Tabel1[[#This Row],[starttijd]]</f>
        <v>0</v>
      </c>
      <c r="AH153" s="158"/>
      <c r="AI153" s="59"/>
      <c r="AJ153" s="171">
        <f>$J153*(IF($M153="SL",IF($T153="",$Q153*Analysetool!B$3,$T153*Analysetool!B$3),$M153*Analysetool!B$3)+IF($N153="SL",IF($T153="",$Q153*Analysetool!B$4,$T153*Analysetool!B$4),$N153*Analysetool!B$4)+IF($O153="SL",IF($T153="",$Q153*Analysetool!B$5,$T153*Analysetool!B$5),$O153*Analysetool!B$5)+IF($P153="SL",IF($T153="",$Q153*Analysetool!B$6,$T153*Analysetool!B$6),$P153*Analysetool!B$6))-Tabel2[[#This Row],[fees (%)]]</f>
        <v>0</v>
      </c>
      <c r="AK153" s="172">
        <f>$J153*(IF($M153="SL",IF($U153="",$Q153*Analysetool!C$3,$U153*Analysetool!C$3),$M153*Analysetool!C$3)+IF($N153="SL",IF($U153="",$Q153*Analysetool!C$4,$U153*Analysetool!C$4),$N153*Analysetool!C$4)+IF($O153="SL",IF($U153="",$Q153*Analysetool!C$5,$U153*Analysetool!C$5),$O153*Analysetool!C$5)+IF($P153="SL",IF($U153="",$Q153*Analysetool!C$6,$U153*Analysetool!C$6),$P153*Analysetool!C$6))-Tabel2[[#This Row],[fees (%)]]</f>
        <v>0</v>
      </c>
      <c r="AL153" s="177">
        <f>$J153*(IF($M153="SL",IF($V153="",$Q153*Analysetool!D$3,$V153*Analysetool!D$3),$M153*Analysetool!D$3)+IF($N153="SL",IF($V153="",$Q153*Analysetool!D$4,$V153*Analysetool!D$4),$N153*Analysetool!D$4)+IF($O153="SL",IF($V153="",$Q153*Analysetool!D$5,$V153*Analysetool!D$5),$O153*Analysetool!D$5)+IF($P153="SL",IF($V153="",$Q153*Analysetool!D$6,$V153*Analysetool!D$6),$P153*Analysetool!D$6))-Tabel2[[#This Row],[fees (%)]]</f>
        <v>0</v>
      </c>
      <c r="AM153" s="177">
        <f>$J153*(IF($M153="SL",IF($W153="",$Q153*Analysetool!E$3,$W153*Analysetool!E$3),$M153*Analysetool!E$3)+IF($N153="SL",IF($W153="",$Q153*Analysetool!E$4,$W153*Analysetool!E$4),$N153*Analysetool!E$4)+IF($O153="SL",IF($W153="",$Q153*Analysetool!E$5,$W153*Analysetool!E$5),$O153*Analysetool!E$5)+IF($P153="SL",IF($W153="",$Q153*Analysetool!E$6,$W153*Analysetool!E$6),$P153*Analysetool!E$6))-Tabel2[[#This Row],[fees (%)]]</f>
        <v>0</v>
      </c>
      <c r="AN153" s="178">
        <f>$J153*(IF($M153="SL",IF($T153="",$Q153*Analysetool!F$3,$T153*Analysetool!F$3),$M153*Analysetool!F$3)+IF($N153="SL",IF($T153="",$Q153*Analysetool!F$4,$T153*Analysetool!F$4),$N153*Analysetool!F$4)+IF($O153="SL",IF($T153="",$Q153*Analysetool!F$5,$T153*Analysetool!F$5),$O153*Analysetool!F$5)+IF($P153="SL",IF($T153="",$Q153*Analysetool!F$6,$T153*Analysetool!F$6),$P153*Analysetool!F$6))-Tabel2[[#This Row],[fees (%)]]</f>
        <v>0</v>
      </c>
      <c r="AO153" s="178">
        <f>$J153*(IF($M153="SL",IF($T153="",$Q153*Analysetool!G$3,$T153*Analysetool!G$3),$M153*Analysetool!G$3)+IF($N153="SL",IF($T153="",$Q153*Analysetool!G$4,$T153*Analysetool!G$4),$N153*Analysetool!G$4)+IF($O153="SL",IF($T153="",$Q153*Analysetool!G$5,$T153*Analysetool!G$5),$O153*Analysetool!G$5)+IF($P153="SL",IF($T153="",$Q153*Analysetool!G$6,$T153*Analysetool!G$6),$P153*Analysetool!G$6))-Tabel2[[#This Row],[fees (%)]]</f>
        <v>0</v>
      </c>
      <c r="AP153" s="179">
        <f>IF(Analysetool!$H$8&lt;=$X153,Analysetool!$H$8*J153,Q153*J153)-Tabel2[[#This Row],[fees (%)]]</f>
        <v>0</v>
      </c>
      <c r="AQ153" s="174">
        <f>IF(Tabel2[[#This Row],[wick% van entry]]&lt;=Tabel2[[#This Row],[Stoploss optie 2 (%)]],Tabel2[[#This Row],[Stoploss optie 2 (%)]]*Tabel2[[#This Row],[leverage SLoptie 2]],IF(Analysetool!$I$8&lt;$X153,Analysetool!$I$8*K153,S153*K153))-Tabel2[[#This Row],[fees (%)]]</f>
        <v>0</v>
      </c>
      <c r="AR153" s="180">
        <f>IF(Q153*-1*Analysetool!$J$9&lt;=X153,Q153*-1*Analysetool!$J$9*J153,Q153*J153)-Tabel2[[#This Row],[fees (%)]]</f>
        <v>0</v>
      </c>
      <c r="AS153" s="176">
        <f>$K153*IF(Tabel2[[#This Row],[wick% van entry]]&lt;=Tabel2[[#This Row],[Stoploss optie 2 (%)]],Tabel2[[#This Row],[Stoploss optie 2 (%)]],(IF($M153="SL",IF($T153="",$S153*Analysetool!C$3,$T153*Analysetool!C$3),$M153*Analysetool!C$3)+IF($N153="SL",IF($T153="",$S153*Analysetool!C$4,$T153*Analysetool!C$4),$N153*Analysetool!C$4)+IF($O153="SL",IF($T153="",$S153*Analysetool!C$5,$T153*Analysetool!C$5),$O153*Analysetool!C$5)+IF($P153="SL",IF($T153="",$S153*Analysetool!C$6,$T153*Analysetool!C$6),$P153*Analysetool!C$6)))-Tabel2[[#This Row],[fees (%)]]</f>
        <v>0</v>
      </c>
      <c r="AV153" s="65"/>
      <c r="AW153" s="65"/>
    </row>
    <row r="154" spans="1:49" ht="14.25" customHeight="1" x14ac:dyDescent="0.35">
      <c r="A154" s="55"/>
      <c r="B154" s="56"/>
      <c r="C154" s="56"/>
      <c r="D154" s="56"/>
      <c r="E154" s="56"/>
      <c r="F154" s="57"/>
      <c r="G154" s="67"/>
      <c r="H154" s="67"/>
      <c r="I154" s="67"/>
      <c r="J154" s="58"/>
      <c r="K154" s="58"/>
      <c r="L154" s="59"/>
      <c r="M154" s="61"/>
      <c r="N154" s="63"/>
      <c r="O154" s="63"/>
      <c r="P154" s="59"/>
      <c r="Q154" s="61"/>
      <c r="R154" s="61"/>
      <c r="S154" s="61"/>
      <c r="T154" s="60"/>
      <c r="U154" s="60"/>
      <c r="V154" s="62"/>
      <c r="W154" s="62"/>
      <c r="X154" s="76"/>
      <c r="Y154" s="61"/>
      <c r="Z154" s="61">
        <f>Tabel1[[#This Row],[prijs voorbij entry (%)]]-Tabel1[[#This Row],[Fictieve Stoploss (%)]]</f>
        <v>0</v>
      </c>
      <c r="AA154" s="94"/>
      <c r="AB154" s="61"/>
      <c r="AC154" s="61"/>
      <c r="AD154" s="61"/>
      <c r="AE154" s="61"/>
      <c r="AF154" s="95"/>
      <c r="AG154" s="152">
        <f>Tabel1[[#This Row],[eindtijd]]-Tabel1[[#This Row],[starttijd]]</f>
        <v>0</v>
      </c>
      <c r="AH154" s="158"/>
      <c r="AI154" s="59"/>
      <c r="AJ154" s="171">
        <f>$J154*(IF($M154="SL",IF($T154="",$Q154*Analysetool!B$3,$T154*Analysetool!B$3),$M154*Analysetool!B$3)+IF($N154="SL",IF($T154="",$Q154*Analysetool!B$4,$T154*Analysetool!B$4),$N154*Analysetool!B$4)+IF($O154="SL",IF($T154="",$Q154*Analysetool!B$5,$T154*Analysetool!B$5),$O154*Analysetool!B$5)+IF($P154="SL",IF($T154="",$Q154*Analysetool!B$6,$T154*Analysetool!B$6),$P154*Analysetool!B$6))-Tabel2[[#This Row],[fees (%)]]</f>
        <v>0</v>
      </c>
      <c r="AK154" s="172">
        <f>$J154*(IF($M154="SL",IF($U154="",$Q154*Analysetool!C$3,$U154*Analysetool!C$3),$M154*Analysetool!C$3)+IF($N154="SL",IF($U154="",$Q154*Analysetool!C$4,$U154*Analysetool!C$4),$N154*Analysetool!C$4)+IF($O154="SL",IF($U154="",$Q154*Analysetool!C$5,$U154*Analysetool!C$5),$O154*Analysetool!C$5)+IF($P154="SL",IF($U154="",$Q154*Analysetool!C$6,$U154*Analysetool!C$6),$P154*Analysetool!C$6))-Tabel2[[#This Row],[fees (%)]]</f>
        <v>0</v>
      </c>
      <c r="AL154" s="177">
        <f>$J154*(IF($M154="SL",IF($V154="",$Q154*Analysetool!D$3,$V154*Analysetool!D$3),$M154*Analysetool!D$3)+IF($N154="SL",IF($V154="",$Q154*Analysetool!D$4,$V154*Analysetool!D$4),$N154*Analysetool!D$4)+IF($O154="SL",IF($V154="",$Q154*Analysetool!D$5,$V154*Analysetool!D$5),$O154*Analysetool!D$5)+IF($P154="SL",IF($V154="",$Q154*Analysetool!D$6,$V154*Analysetool!D$6),$P154*Analysetool!D$6))-Tabel2[[#This Row],[fees (%)]]</f>
        <v>0</v>
      </c>
      <c r="AM154" s="177">
        <f>$J154*(IF($M154="SL",IF($W154="",$Q154*Analysetool!E$3,$W154*Analysetool!E$3),$M154*Analysetool!E$3)+IF($N154="SL",IF($W154="",$Q154*Analysetool!E$4,$W154*Analysetool!E$4),$N154*Analysetool!E$4)+IF($O154="SL",IF($W154="",$Q154*Analysetool!E$5,$W154*Analysetool!E$5),$O154*Analysetool!E$5)+IF($P154="SL",IF($W154="",$Q154*Analysetool!E$6,$W154*Analysetool!E$6),$P154*Analysetool!E$6))-Tabel2[[#This Row],[fees (%)]]</f>
        <v>0</v>
      </c>
      <c r="AN154" s="178">
        <f>$J154*(IF($M154="SL",IF($T154="",$Q154*Analysetool!F$3,$T154*Analysetool!F$3),$M154*Analysetool!F$3)+IF($N154="SL",IF($T154="",$Q154*Analysetool!F$4,$T154*Analysetool!F$4),$N154*Analysetool!F$4)+IF($O154="SL",IF($T154="",$Q154*Analysetool!F$5,$T154*Analysetool!F$5),$O154*Analysetool!F$5)+IF($P154="SL",IF($T154="",$Q154*Analysetool!F$6,$T154*Analysetool!F$6),$P154*Analysetool!F$6))-Tabel2[[#This Row],[fees (%)]]</f>
        <v>0</v>
      </c>
      <c r="AO154" s="178">
        <f>$J154*(IF($M154="SL",IF($T154="",$Q154*Analysetool!G$3,$T154*Analysetool!G$3),$M154*Analysetool!G$3)+IF($N154="SL",IF($T154="",$Q154*Analysetool!G$4,$T154*Analysetool!G$4),$N154*Analysetool!G$4)+IF($O154="SL",IF($T154="",$Q154*Analysetool!G$5,$T154*Analysetool!G$5),$O154*Analysetool!G$5)+IF($P154="SL",IF($T154="",$Q154*Analysetool!G$6,$T154*Analysetool!G$6),$P154*Analysetool!G$6))-Tabel2[[#This Row],[fees (%)]]</f>
        <v>0</v>
      </c>
      <c r="AP154" s="179">
        <f>IF(Analysetool!$H$8&lt;=$X154,Analysetool!$H$8*J154,Q154*J154)-Tabel2[[#This Row],[fees (%)]]</f>
        <v>0</v>
      </c>
      <c r="AQ154" s="174">
        <f>IF(Tabel2[[#This Row],[wick% van entry]]&lt;=Tabel2[[#This Row],[Stoploss optie 2 (%)]],Tabel2[[#This Row],[Stoploss optie 2 (%)]]*Tabel2[[#This Row],[leverage SLoptie 2]],IF(Analysetool!$I$8&lt;$X154,Analysetool!$I$8*K154,S154*K154))-Tabel2[[#This Row],[fees (%)]]</f>
        <v>0</v>
      </c>
      <c r="AR154" s="180">
        <f>IF(Q154*-1*Analysetool!$J$9&lt;=X154,Q154*-1*Analysetool!$J$9*J154,Q154*J154)-Tabel2[[#This Row],[fees (%)]]</f>
        <v>0</v>
      </c>
      <c r="AS154" s="176">
        <f>$K154*IF(Tabel2[[#This Row],[wick% van entry]]&lt;=Tabel2[[#This Row],[Stoploss optie 2 (%)]],Tabel2[[#This Row],[Stoploss optie 2 (%)]],(IF($M154="SL",IF($T154="",$S154*Analysetool!C$3,$T154*Analysetool!C$3),$M154*Analysetool!C$3)+IF($N154="SL",IF($T154="",$S154*Analysetool!C$4,$T154*Analysetool!C$4),$N154*Analysetool!C$4)+IF($O154="SL",IF($T154="",$S154*Analysetool!C$5,$T154*Analysetool!C$5),$O154*Analysetool!C$5)+IF($P154="SL",IF($T154="",$S154*Analysetool!C$6,$T154*Analysetool!C$6),$P154*Analysetool!C$6)))-Tabel2[[#This Row],[fees (%)]]</f>
        <v>0</v>
      </c>
      <c r="AV154" s="65"/>
      <c r="AW154" s="65"/>
    </row>
    <row r="155" spans="1:49" ht="14.25" customHeight="1" x14ac:dyDescent="0.35">
      <c r="A155" s="55"/>
      <c r="B155" s="56"/>
      <c r="C155" s="56"/>
      <c r="D155" s="56"/>
      <c r="E155" s="56"/>
      <c r="F155" s="57"/>
      <c r="G155" s="67"/>
      <c r="H155" s="67"/>
      <c r="I155" s="67"/>
      <c r="J155" s="58"/>
      <c r="K155" s="58"/>
      <c r="L155" s="59"/>
      <c r="M155" s="61"/>
      <c r="N155" s="63"/>
      <c r="O155" s="63"/>
      <c r="P155" s="59"/>
      <c r="Q155" s="61"/>
      <c r="R155" s="61"/>
      <c r="S155" s="61"/>
      <c r="T155" s="60"/>
      <c r="U155" s="60"/>
      <c r="V155" s="62"/>
      <c r="W155" s="62"/>
      <c r="X155" s="76"/>
      <c r="Y155" s="61"/>
      <c r="Z155" s="61">
        <f>Tabel1[[#This Row],[prijs voorbij entry (%)]]-Tabel1[[#This Row],[Fictieve Stoploss (%)]]</f>
        <v>0</v>
      </c>
      <c r="AA155" s="94"/>
      <c r="AB155" s="61"/>
      <c r="AC155" s="61"/>
      <c r="AD155" s="61"/>
      <c r="AE155" s="61"/>
      <c r="AF155" s="95"/>
      <c r="AG155" s="152">
        <f>Tabel1[[#This Row],[eindtijd]]-Tabel1[[#This Row],[starttijd]]</f>
        <v>0</v>
      </c>
      <c r="AH155" s="158"/>
      <c r="AI155" s="59"/>
      <c r="AJ155" s="171">
        <f>$J155*(IF($M155="SL",IF($T155="",$Q155*Analysetool!B$3,$T155*Analysetool!B$3),$M155*Analysetool!B$3)+IF($N155="SL",IF($T155="",$Q155*Analysetool!B$4,$T155*Analysetool!B$4),$N155*Analysetool!B$4)+IF($O155="SL",IF($T155="",$Q155*Analysetool!B$5,$T155*Analysetool!B$5),$O155*Analysetool!B$5)+IF($P155="SL",IF($T155="",$Q155*Analysetool!B$6,$T155*Analysetool!B$6),$P155*Analysetool!B$6))-Tabel2[[#This Row],[fees (%)]]</f>
        <v>0</v>
      </c>
      <c r="AK155" s="172">
        <f>$J155*(IF($M155="SL",IF($U155="",$Q155*Analysetool!C$3,$U155*Analysetool!C$3),$M155*Analysetool!C$3)+IF($N155="SL",IF($U155="",$Q155*Analysetool!C$4,$U155*Analysetool!C$4),$N155*Analysetool!C$4)+IF($O155="SL",IF($U155="",$Q155*Analysetool!C$5,$U155*Analysetool!C$5),$O155*Analysetool!C$5)+IF($P155="SL",IF($U155="",$Q155*Analysetool!C$6,$U155*Analysetool!C$6),$P155*Analysetool!C$6))-Tabel2[[#This Row],[fees (%)]]</f>
        <v>0</v>
      </c>
      <c r="AL155" s="177">
        <f>$J155*(IF($M155="SL",IF($V155="",$Q155*Analysetool!D$3,$V155*Analysetool!D$3),$M155*Analysetool!D$3)+IF($N155="SL",IF($V155="",$Q155*Analysetool!D$4,$V155*Analysetool!D$4),$N155*Analysetool!D$4)+IF($O155="SL",IF($V155="",$Q155*Analysetool!D$5,$V155*Analysetool!D$5),$O155*Analysetool!D$5)+IF($P155="SL",IF($V155="",$Q155*Analysetool!D$6,$V155*Analysetool!D$6),$P155*Analysetool!D$6))-Tabel2[[#This Row],[fees (%)]]</f>
        <v>0</v>
      </c>
      <c r="AM155" s="177">
        <f>$J155*(IF($M155="SL",IF($W155="",$Q155*Analysetool!E$3,$W155*Analysetool!E$3),$M155*Analysetool!E$3)+IF($N155="SL",IF($W155="",$Q155*Analysetool!E$4,$W155*Analysetool!E$4),$N155*Analysetool!E$4)+IF($O155="SL",IF($W155="",$Q155*Analysetool!E$5,$W155*Analysetool!E$5),$O155*Analysetool!E$5)+IF($P155="SL",IF($W155="",$Q155*Analysetool!E$6,$W155*Analysetool!E$6),$P155*Analysetool!E$6))-Tabel2[[#This Row],[fees (%)]]</f>
        <v>0</v>
      </c>
      <c r="AN155" s="178">
        <f>$J155*(IF($M155="SL",IF($T155="",$Q155*Analysetool!F$3,$T155*Analysetool!F$3),$M155*Analysetool!F$3)+IF($N155="SL",IF($T155="",$Q155*Analysetool!F$4,$T155*Analysetool!F$4),$N155*Analysetool!F$4)+IF($O155="SL",IF($T155="",$Q155*Analysetool!F$5,$T155*Analysetool!F$5),$O155*Analysetool!F$5)+IF($P155="SL",IF($T155="",$Q155*Analysetool!F$6,$T155*Analysetool!F$6),$P155*Analysetool!F$6))-Tabel2[[#This Row],[fees (%)]]</f>
        <v>0</v>
      </c>
      <c r="AO155" s="178">
        <f>$J155*(IF($M155="SL",IF($T155="",$Q155*Analysetool!G$3,$T155*Analysetool!G$3),$M155*Analysetool!G$3)+IF($N155="SL",IF($T155="",$Q155*Analysetool!G$4,$T155*Analysetool!G$4),$N155*Analysetool!G$4)+IF($O155="SL",IF($T155="",$Q155*Analysetool!G$5,$T155*Analysetool!G$5),$O155*Analysetool!G$5)+IF($P155="SL",IF($T155="",$Q155*Analysetool!G$6,$T155*Analysetool!G$6),$P155*Analysetool!G$6))-Tabel2[[#This Row],[fees (%)]]</f>
        <v>0</v>
      </c>
      <c r="AP155" s="179">
        <f>IF(Analysetool!$H$8&lt;=$X155,Analysetool!$H$8*J155,Q155*J155)-Tabel2[[#This Row],[fees (%)]]</f>
        <v>0</v>
      </c>
      <c r="AQ155" s="174">
        <f>IF(Tabel2[[#This Row],[wick% van entry]]&lt;=Tabel2[[#This Row],[Stoploss optie 2 (%)]],Tabel2[[#This Row],[Stoploss optie 2 (%)]]*Tabel2[[#This Row],[leverage SLoptie 2]],IF(Analysetool!$I$8&lt;$X155,Analysetool!$I$8*K155,S155*K155))-Tabel2[[#This Row],[fees (%)]]</f>
        <v>0</v>
      </c>
      <c r="AR155" s="180">
        <f>IF(Q155*-1*Analysetool!$J$9&lt;=X155,Q155*-1*Analysetool!$J$9*J155,Q155*J155)-Tabel2[[#This Row],[fees (%)]]</f>
        <v>0</v>
      </c>
      <c r="AS155" s="176">
        <f>$K155*IF(Tabel2[[#This Row],[wick% van entry]]&lt;=Tabel2[[#This Row],[Stoploss optie 2 (%)]],Tabel2[[#This Row],[Stoploss optie 2 (%)]],(IF($M155="SL",IF($T155="",$S155*Analysetool!C$3,$T155*Analysetool!C$3),$M155*Analysetool!C$3)+IF($N155="SL",IF($T155="",$S155*Analysetool!C$4,$T155*Analysetool!C$4),$N155*Analysetool!C$4)+IF($O155="SL",IF($T155="",$S155*Analysetool!C$5,$T155*Analysetool!C$5),$O155*Analysetool!C$5)+IF($P155="SL",IF($T155="",$S155*Analysetool!C$6,$T155*Analysetool!C$6),$P155*Analysetool!C$6)))-Tabel2[[#This Row],[fees (%)]]</f>
        <v>0</v>
      </c>
      <c r="AV155" s="65"/>
      <c r="AW155" s="65"/>
    </row>
    <row r="156" spans="1:49" ht="14.25" customHeight="1" x14ac:dyDescent="0.35">
      <c r="A156" s="55"/>
      <c r="B156" s="56"/>
      <c r="C156" s="56"/>
      <c r="D156" s="56"/>
      <c r="E156" s="56"/>
      <c r="F156" s="57"/>
      <c r="G156" s="67"/>
      <c r="H156" s="67"/>
      <c r="I156" s="67"/>
      <c r="J156" s="58"/>
      <c r="K156" s="58"/>
      <c r="L156" s="59"/>
      <c r="M156" s="61"/>
      <c r="N156" s="63"/>
      <c r="O156" s="63"/>
      <c r="P156" s="59"/>
      <c r="Q156" s="61"/>
      <c r="R156" s="61"/>
      <c r="S156" s="61"/>
      <c r="T156" s="60"/>
      <c r="U156" s="60"/>
      <c r="V156" s="62"/>
      <c r="W156" s="62"/>
      <c r="X156" s="76"/>
      <c r="Y156" s="61"/>
      <c r="Z156" s="61">
        <f>Tabel1[[#This Row],[prijs voorbij entry (%)]]-Tabel1[[#This Row],[Fictieve Stoploss (%)]]</f>
        <v>0</v>
      </c>
      <c r="AA156" s="94"/>
      <c r="AB156" s="61"/>
      <c r="AC156" s="61"/>
      <c r="AD156" s="61"/>
      <c r="AE156" s="61"/>
      <c r="AF156" s="95"/>
      <c r="AG156" s="152">
        <f>Tabel1[[#This Row],[eindtijd]]-Tabel1[[#This Row],[starttijd]]</f>
        <v>0</v>
      </c>
      <c r="AH156" s="158"/>
      <c r="AI156" s="59"/>
      <c r="AJ156" s="171">
        <f>$J156*(IF($M156="SL",IF($T156="",$Q156*Analysetool!B$3,$T156*Analysetool!B$3),$M156*Analysetool!B$3)+IF($N156="SL",IF($T156="",$Q156*Analysetool!B$4,$T156*Analysetool!B$4),$N156*Analysetool!B$4)+IF($O156="SL",IF($T156="",$Q156*Analysetool!B$5,$T156*Analysetool!B$5),$O156*Analysetool!B$5)+IF($P156="SL",IF($T156="",$Q156*Analysetool!B$6,$T156*Analysetool!B$6),$P156*Analysetool!B$6))-Tabel2[[#This Row],[fees (%)]]</f>
        <v>0</v>
      </c>
      <c r="AK156" s="172">
        <f>$J156*(IF($M156="SL",IF($U156="",$Q156*Analysetool!C$3,$U156*Analysetool!C$3),$M156*Analysetool!C$3)+IF($N156="SL",IF($U156="",$Q156*Analysetool!C$4,$U156*Analysetool!C$4),$N156*Analysetool!C$4)+IF($O156="SL",IF($U156="",$Q156*Analysetool!C$5,$U156*Analysetool!C$5),$O156*Analysetool!C$5)+IF($P156="SL",IF($U156="",$Q156*Analysetool!C$6,$U156*Analysetool!C$6),$P156*Analysetool!C$6))-Tabel2[[#This Row],[fees (%)]]</f>
        <v>0</v>
      </c>
      <c r="AL156" s="177">
        <f>$J156*(IF($M156="SL",IF($V156="",$Q156*Analysetool!D$3,$V156*Analysetool!D$3),$M156*Analysetool!D$3)+IF($N156="SL",IF($V156="",$Q156*Analysetool!D$4,$V156*Analysetool!D$4),$N156*Analysetool!D$4)+IF($O156="SL",IF($V156="",$Q156*Analysetool!D$5,$V156*Analysetool!D$5),$O156*Analysetool!D$5)+IF($P156="SL",IF($V156="",$Q156*Analysetool!D$6,$V156*Analysetool!D$6),$P156*Analysetool!D$6))-Tabel2[[#This Row],[fees (%)]]</f>
        <v>0</v>
      </c>
      <c r="AM156" s="177">
        <f>$J156*(IF($M156="SL",IF($W156="",$Q156*Analysetool!E$3,$W156*Analysetool!E$3),$M156*Analysetool!E$3)+IF($N156="SL",IF($W156="",$Q156*Analysetool!E$4,$W156*Analysetool!E$4),$N156*Analysetool!E$4)+IF($O156="SL",IF($W156="",$Q156*Analysetool!E$5,$W156*Analysetool!E$5),$O156*Analysetool!E$5)+IF($P156="SL",IF($W156="",$Q156*Analysetool!E$6,$W156*Analysetool!E$6),$P156*Analysetool!E$6))-Tabel2[[#This Row],[fees (%)]]</f>
        <v>0</v>
      </c>
      <c r="AN156" s="178">
        <f>$J156*(IF($M156="SL",IF($T156="",$Q156*Analysetool!F$3,$T156*Analysetool!F$3),$M156*Analysetool!F$3)+IF($N156="SL",IF($T156="",$Q156*Analysetool!F$4,$T156*Analysetool!F$4),$N156*Analysetool!F$4)+IF($O156="SL",IF($T156="",$Q156*Analysetool!F$5,$T156*Analysetool!F$5),$O156*Analysetool!F$5)+IF($P156="SL",IF($T156="",$Q156*Analysetool!F$6,$T156*Analysetool!F$6),$P156*Analysetool!F$6))-Tabel2[[#This Row],[fees (%)]]</f>
        <v>0</v>
      </c>
      <c r="AO156" s="178">
        <f>$J156*(IF($M156="SL",IF($T156="",$Q156*Analysetool!G$3,$T156*Analysetool!G$3),$M156*Analysetool!G$3)+IF($N156="SL",IF($T156="",$Q156*Analysetool!G$4,$T156*Analysetool!G$4),$N156*Analysetool!G$4)+IF($O156="SL",IF($T156="",$Q156*Analysetool!G$5,$T156*Analysetool!G$5),$O156*Analysetool!G$5)+IF($P156="SL",IF($T156="",$Q156*Analysetool!G$6,$T156*Analysetool!G$6),$P156*Analysetool!G$6))-Tabel2[[#This Row],[fees (%)]]</f>
        <v>0</v>
      </c>
      <c r="AP156" s="179">
        <f>IF(Analysetool!$H$8&lt;=$X156,Analysetool!$H$8*J156,Q156*J156)-Tabel2[[#This Row],[fees (%)]]</f>
        <v>0</v>
      </c>
      <c r="AQ156" s="174">
        <f>IF(Tabel2[[#This Row],[wick% van entry]]&lt;=Tabel2[[#This Row],[Stoploss optie 2 (%)]],Tabel2[[#This Row],[Stoploss optie 2 (%)]]*Tabel2[[#This Row],[leverage SLoptie 2]],IF(Analysetool!$I$8&lt;$X156,Analysetool!$I$8*K156,S156*K156))-Tabel2[[#This Row],[fees (%)]]</f>
        <v>0</v>
      </c>
      <c r="AR156" s="180">
        <f>IF(Q156*-1*Analysetool!$J$9&lt;=X156,Q156*-1*Analysetool!$J$9*J156,Q156*J156)-Tabel2[[#This Row],[fees (%)]]</f>
        <v>0</v>
      </c>
      <c r="AS156" s="176">
        <f>$K156*IF(Tabel2[[#This Row],[wick% van entry]]&lt;=Tabel2[[#This Row],[Stoploss optie 2 (%)]],Tabel2[[#This Row],[Stoploss optie 2 (%)]],(IF($M156="SL",IF($T156="",$S156*Analysetool!C$3,$T156*Analysetool!C$3),$M156*Analysetool!C$3)+IF($N156="SL",IF($T156="",$S156*Analysetool!C$4,$T156*Analysetool!C$4),$N156*Analysetool!C$4)+IF($O156="SL",IF($T156="",$S156*Analysetool!C$5,$T156*Analysetool!C$5),$O156*Analysetool!C$5)+IF($P156="SL",IF($T156="",$S156*Analysetool!C$6,$T156*Analysetool!C$6),$P156*Analysetool!C$6)))-Tabel2[[#This Row],[fees (%)]]</f>
        <v>0</v>
      </c>
      <c r="AV156" s="65"/>
      <c r="AW156" s="65"/>
    </row>
    <row r="157" spans="1:49" ht="14.25" customHeight="1" x14ac:dyDescent="0.35">
      <c r="A157" s="55"/>
      <c r="B157" s="56"/>
      <c r="C157" s="56"/>
      <c r="D157" s="56"/>
      <c r="E157" s="56"/>
      <c r="F157" s="57"/>
      <c r="G157" s="67"/>
      <c r="H157" s="67"/>
      <c r="I157" s="67"/>
      <c r="J157" s="58"/>
      <c r="K157" s="58"/>
      <c r="L157" s="59"/>
      <c r="M157" s="61"/>
      <c r="N157" s="63"/>
      <c r="O157" s="63"/>
      <c r="P157" s="59"/>
      <c r="Q157" s="61"/>
      <c r="R157" s="61"/>
      <c r="S157" s="61"/>
      <c r="T157" s="60"/>
      <c r="U157" s="60"/>
      <c r="V157" s="62"/>
      <c r="W157" s="62"/>
      <c r="X157" s="76"/>
      <c r="Y157" s="61"/>
      <c r="Z157" s="61">
        <f>Tabel1[[#This Row],[prijs voorbij entry (%)]]-Tabel1[[#This Row],[Fictieve Stoploss (%)]]</f>
        <v>0</v>
      </c>
      <c r="AA157" s="94"/>
      <c r="AB157" s="61"/>
      <c r="AC157" s="61"/>
      <c r="AD157" s="61"/>
      <c r="AE157" s="61"/>
      <c r="AF157" s="95"/>
      <c r="AG157" s="152">
        <f>Tabel1[[#This Row],[eindtijd]]-Tabel1[[#This Row],[starttijd]]</f>
        <v>0</v>
      </c>
      <c r="AH157" s="158"/>
      <c r="AI157" s="59"/>
      <c r="AJ157" s="171">
        <f>$J157*(IF($M157="SL",IF($T157="",$Q157*Analysetool!B$3,$T157*Analysetool!B$3),$M157*Analysetool!B$3)+IF($N157="SL",IF($T157="",$Q157*Analysetool!B$4,$T157*Analysetool!B$4),$N157*Analysetool!B$4)+IF($O157="SL",IF($T157="",$Q157*Analysetool!B$5,$T157*Analysetool!B$5),$O157*Analysetool!B$5)+IF($P157="SL",IF($T157="",$Q157*Analysetool!B$6,$T157*Analysetool!B$6),$P157*Analysetool!B$6))-Tabel2[[#This Row],[fees (%)]]</f>
        <v>0</v>
      </c>
      <c r="AK157" s="172">
        <f>$J157*(IF($M157="SL",IF($U157="",$Q157*Analysetool!C$3,$U157*Analysetool!C$3),$M157*Analysetool!C$3)+IF($N157="SL",IF($U157="",$Q157*Analysetool!C$4,$U157*Analysetool!C$4),$N157*Analysetool!C$4)+IF($O157="SL",IF($U157="",$Q157*Analysetool!C$5,$U157*Analysetool!C$5),$O157*Analysetool!C$5)+IF($P157="SL",IF($U157="",$Q157*Analysetool!C$6,$U157*Analysetool!C$6),$P157*Analysetool!C$6))-Tabel2[[#This Row],[fees (%)]]</f>
        <v>0</v>
      </c>
      <c r="AL157" s="177">
        <f>$J157*(IF($M157="SL",IF($V157="",$Q157*Analysetool!D$3,$V157*Analysetool!D$3),$M157*Analysetool!D$3)+IF($N157="SL",IF($V157="",$Q157*Analysetool!D$4,$V157*Analysetool!D$4),$N157*Analysetool!D$4)+IF($O157="SL",IF($V157="",$Q157*Analysetool!D$5,$V157*Analysetool!D$5),$O157*Analysetool!D$5)+IF($P157="SL",IF($V157="",$Q157*Analysetool!D$6,$V157*Analysetool!D$6),$P157*Analysetool!D$6))-Tabel2[[#This Row],[fees (%)]]</f>
        <v>0</v>
      </c>
      <c r="AM157" s="177">
        <f>$J157*(IF($M157="SL",IF($W157="",$Q157*Analysetool!E$3,$W157*Analysetool!E$3),$M157*Analysetool!E$3)+IF($N157="SL",IF($W157="",$Q157*Analysetool!E$4,$W157*Analysetool!E$4),$N157*Analysetool!E$4)+IF($O157="SL",IF($W157="",$Q157*Analysetool!E$5,$W157*Analysetool!E$5),$O157*Analysetool!E$5)+IF($P157="SL",IF($W157="",$Q157*Analysetool!E$6,$W157*Analysetool!E$6),$P157*Analysetool!E$6))-Tabel2[[#This Row],[fees (%)]]</f>
        <v>0</v>
      </c>
      <c r="AN157" s="178">
        <f>$J157*(IF($M157="SL",IF($T157="",$Q157*Analysetool!F$3,$T157*Analysetool!F$3),$M157*Analysetool!F$3)+IF($N157="SL",IF($T157="",$Q157*Analysetool!F$4,$T157*Analysetool!F$4),$N157*Analysetool!F$4)+IF($O157="SL",IF($T157="",$Q157*Analysetool!F$5,$T157*Analysetool!F$5),$O157*Analysetool!F$5)+IF($P157="SL",IF($T157="",$Q157*Analysetool!F$6,$T157*Analysetool!F$6),$P157*Analysetool!F$6))-Tabel2[[#This Row],[fees (%)]]</f>
        <v>0</v>
      </c>
      <c r="AO157" s="178">
        <f>$J157*(IF($M157="SL",IF($T157="",$Q157*Analysetool!G$3,$T157*Analysetool!G$3),$M157*Analysetool!G$3)+IF($N157="SL",IF($T157="",$Q157*Analysetool!G$4,$T157*Analysetool!G$4),$N157*Analysetool!G$4)+IF($O157="SL",IF($T157="",$Q157*Analysetool!G$5,$T157*Analysetool!G$5),$O157*Analysetool!G$5)+IF($P157="SL",IF($T157="",$Q157*Analysetool!G$6,$T157*Analysetool!G$6),$P157*Analysetool!G$6))-Tabel2[[#This Row],[fees (%)]]</f>
        <v>0</v>
      </c>
      <c r="AP157" s="179">
        <f>IF(Analysetool!$H$8&lt;=$X157,Analysetool!$H$8*J157,Q157*J157)-Tabel2[[#This Row],[fees (%)]]</f>
        <v>0</v>
      </c>
      <c r="AQ157" s="174">
        <f>IF(Tabel2[[#This Row],[wick% van entry]]&lt;=Tabel2[[#This Row],[Stoploss optie 2 (%)]],Tabel2[[#This Row],[Stoploss optie 2 (%)]]*Tabel2[[#This Row],[leverage SLoptie 2]],IF(Analysetool!$I$8&lt;$X157,Analysetool!$I$8*K157,S157*K157))-Tabel2[[#This Row],[fees (%)]]</f>
        <v>0</v>
      </c>
      <c r="AR157" s="180">
        <f>IF(Q157*-1*Analysetool!$J$9&lt;=X157,Q157*-1*Analysetool!$J$9*J157,Q157*J157)-Tabel2[[#This Row],[fees (%)]]</f>
        <v>0</v>
      </c>
      <c r="AS157" s="176">
        <f>$K157*IF(Tabel2[[#This Row],[wick% van entry]]&lt;=Tabel2[[#This Row],[Stoploss optie 2 (%)]],Tabel2[[#This Row],[Stoploss optie 2 (%)]],(IF($M157="SL",IF($T157="",$S157*Analysetool!C$3,$T157*Analysetool!C$3),$M157*Analysetool!C$3)+IF($N157="SL",IF($T157="",$S157*Analysetool!C$4,$T157*Analysetool!C$4),$N157*Analysetool!C$4)+IF($O157="SL",IF($T157="",$S157*Analysetool!C$5,$T157*Analysetool!C$5),$O157*Analysetool!C$5)+IF($P157="SL",IF($T157="",$S157*Analysetool!C$6,$T157*Analysetool!C$6),$P157*Analysetool!C$6)))-Tabel2[[#This Row],[fees (%)]]</f>
        <v>0</v>
      </c>
      <c r="AV157" s="65"/>
      <c r="AW157" s="65"/>
    </row>
    <row r="158" spans="1:49" ht="14.25" customHeight="1" x14ac:dyDescent="0.35">
      <c r="A158" s="55"/>
      <c r="B158" s="56"/>
      <c r="C158" s="56"/>
      <c r="D158" s="56"/>
      <c r="E158" s="56"/>
      <c r="F158" s="57"/>
      <c r="G158" s="67"/>
      <c r="H158" s="67"/>
      <c r="I158" s="67"/>
      <c r="J158" s="58"/>
      <c r="K158" s="58"/>
      <c r="L158" s="59"/>
      <c r="M158" s="61"/>
      <c r="N158" s="63"/>
      <c r="O158" s="63"/>
      <c r="P158" s="59"/>
      <c r="Q158" s="61"/>
      <c r="R158" s="61"/>
      <c r="S158" s="61"/>
      <c r="T158" s="60"/>
      <c r="U158" s="60"/>
      <c r="V158" s="62"/>
      <c r="W158" s="62"/>
      <c r="X158" s="76"/>
      <c r="Y158" s="61"/>
      <c r="Z158" s="61">
        <f>Tabel1[[#This Row],[prijs voorbij entry (%)]]-Tabel1[[#This Row],[Fictieve Stoploss (%)]]</f>
        <v>0</v>
      </c>
      <c r="AA158" s="94"/>
      <c r="AB158" s="61"/>
      <c r="AC158" s="61"/>
      <c r="AD158" s="61"/>
      <c r="AE158" s="61"/>
      <c r="AF158" s="95"/>
      <c r="AG158" s="152">
        <f>Tabel1[[#This Row],[eindtijd]]-Tabel1[[#This Row],[starttijd]]</f>
        <v>0</v>
      </c>
      <c r="AH158" s="158"/>
      <c r="AI158" s="59"/>
      <c r="AJ158" s="171">
        <f>$J158*(IF($M158="SL",IF($T158="",$Q158*Analysetool!B$3,$T158*Analysetool!B$3),$M158*Analysetool!B$3)+IF($N158="SL",IF($T158="",$Q158*Analysetool!B$4,$T158*Analysetool!B$4),$N158*Analysetool!B$4)+IF($O158="SL",IF($T158="",$Q158*Analysetool!B$5,$T158*Analysetool!B$5),$O158*Analysetool!B$5)+IF($P158="SL",IF($T158="",$Q158*Analysetool!B$6,$T158*Analysetool!B$6),$P158*Analysetool!B$6))-Tabel2[[#This Row],[fees (%)]]</f>
        <v>0</v>
      </c>
      <c r="AK158" s="172">
        <f>$J158*(IF($M158="SL",IF($U158="",$Q158*Analysetool!C$3,$U158*Analysetool!C$3),$M158*Analysetool!C$3)+IF($N158="SL",IF($U158="",$Q158*Analysetool!C$4,$U158*Analysetool!C$4),$N158*Analysetool!C$4)+IF($O158="SL",IF($U158="",$Q158*Analysetool!C$5,$U158*Analysetool!C$5),$O158*Analysetool!C$5)+IF($P158="SL",IF($U158="",$Q158*Analysetool!C$6,$U158*Analysetool!C$6),$P158*Analysetool!C$6))-Tabel2[[#This Row],[fees (%)]]</f>
        <v>0</v>
      </c>
      <c r="AL158" s="177">
        <f>$J158*(IF($M158="SL",IF($V158="",$Q158*Analysetool!D$3,$V158*Analysetool!D$3),$M158*Analysetool!D$3)+IF($N158="SL",IF($V158="",$Q158*Analysetool!D$4,$V158*Analysetool!D$4),$N158*Analysetool!D$4)+IF($O158="SL",IF($V158="",$Q158*Analysetool!D$5,$V158*Analysetool!D$5),$O158*Analysetool!D$5)+IF($P158="SL",IF($V158="",$Q158*Analysetool!D$6,$V158*Analysetool!D$6),$P158*Analysetool!D$6))-Tabel2[[#This Row],[fees (%)]]</f>
        <v>0</v>
      </c>
      <c r="AM158" s="177">
        <f>$J158*(IF($M158="SL",IF($W158="",$Q158*Analysetool!E$3,$W158*Analysetool!E$3),$M158*Analysetool!E$3)+IF($N158="SL",IF($W158="",$Q158*Analysetool!E$4,$W158*Analysetool!E$4),$N158*Analysetool!E$4)+IF($O158="SL",IF($W158="",$Q158*Analysetool!E$5,$W158*Analysetool!E$5),$O158*Analysetool!E$5)+IF($P158="SL",IF($W158="",$Q158*Analysetool!E$6,$W158*Analysetool!E$6),$P158*Analysetool!E$6))-Tabel2[[#This Row],[fees (%)]]</f>
        <v>0</v>
      </c>
      <c r="AN158" s="178">
        <f>$J158*(IF($M158="SL",IF($T158="",$Q158*Analysetool!F$3,$T158*Analysetool!F$3),$M158*Analysetool!F$3)+IF($N158="SL",IF($T158="",$Q158*Analysetool!F$4,$T158*Analysetool!F$4),$N158*Analysetool!F$4)+IF($O158="SL",IF($T158="",$Q158*Analysetool!F$5,$T158*Analysetool!F$5),$O158*Analysetool!F$5)+IF($P158="SL",IF($T158="",$Q158*Analysetool!F$6,$T158*Analysetool!F$6),$P158*Analysetool!F$6))-Tabel2[[#This Row],[fees (%)]]</f>
        <v>0</v>
      </c>
      <c r="AO158" s="178">
        <f>$J158*(IF($M158="SL",IF($T158="",$Q158*Analysetool!G$3,$T158*Analysetool!G$3),$M158*Analysetool!G$3)+IF($N158="SL",IF($T158="",$Q158*Analysetool!G$4,$T158*Analysetool!G$4),$N158*Analysetool!G$4)+IF($O158="SL",IF($T158="",$Q158*Analysetool!G$5,$T158*Analysetool!G$5),$O158*Analysetool!G$5)+IF($P158="SL",IF($T158="",$Q158*Analysetool!G$6,$T158*Analysetool!G$6),$P158*Analysetool!G$6))-Tabel2[[#This Row],[fees (%)]]</f>
        <v>0</v>
      </c>
      <c r="AP158" s="179">
        <f>IF(Analysetool!$H$8&lt;=$X158,Analysetool!$H$8*J158,Q158*J158)-Tabel2[[#This Row],[fees (%)]]</f>
        <v>0</v>
      </c>
      <c r="AQ158" s="174">
        <f>IF(Tabel2[[#This Row],[wick% van entry]]&lt;=Tabel2[[#This Row],[Stoploss optie 2 (%)]],Tabel2[[#This Row],[Stoploss optie 2 (%)]]*Tabel2[[#This Row],[leverage SLoptie 2]],IF(Analysetool!$I$8&lt;$X158,Analysetool!$I$8*K158,S158*K158))-Tabel2[[#This Row],[fees (%)]]</f>
        <v>0</v>
      </c>
      <c r="AR158" s="180">
        <f>IF(Q158*-1*Analysetool!$J$9&lt;=X158,Q158*-1*Analysetool!$J$9*J158,Q158*J158)-Tabel2[[#This Row],[fees (%)]]</f>
        <v>0</v>
      </c>
      <c r="AS158" s="176">
        <f>$K158*IF(Tabel2[[#This Row],[wick% van entry]]&lt;=Tabel2[[#This Row],[Stoploss optie 2 (%)]],Tabel2[[#This Row],[Stoploss optie 2 (%)]],(IF($M158="SL",IF($T158="",$S158*Analysetool!C$3,$T158*Analysetool!C$3),$M158*Analysetool!C$3)+IF($N158="SL",IF($T158="",$S158*Analysetool!C$4,$T158*Analysetool!C$4),$N158*Analysetool!C$4)+IF($O158="SL",IF($T158="",$S158*Analysetool!C$5,$T158*Analysetool!C$5),$O158*Analysetool!C$5)+IF($P158="SL",IF($T158="",$S158*Analysetool!C$6,$T158*Analysetool!C$6),$P158*Analysetool!C$6)))-Tabel2[[#This Row],[fees (%)]]</f>
        <v>0</v>
      </c>
      <c r="AV158" s="65"/>
      <c r="AW158" s="65"/>
    </row>
    <row r="159" spans="1:49" ht="14.25" customHeight="1" x14ac:dyDescent="0.35">
      <c r="A159" s="55"/>
      <c r="B159" s="56"/>
      <c r="C159" s="56"/>
      <c r="D159" s="56"/>
      <c r="E159" s="56"/>
      <c r="F159" s="57"/>
      <c r="G159" s="67"/>
      <c r="H159" s="67"/>
      <c r="I159" s="67"/>
      <c r="J159" s="58"/>
      <c r="K159" s="58"/>
      <c r="L159" s="59"/>
      <c r="M159" s="61"/>
      <c r="N159" s="63"/>
      <c r="O159" s="63"/>
      <c r="P159" s="59"/>
      <c r="Q159" s="61"/>
      <c r="R159" s="61"/>
      <c r="S159" s="61"/>
      <c r="T159" s="60"/>
      <c r="U159" s="60"/>
      <c r="V159" s="62"/>
      <c r="W159" s="62"/>
      <c r="X159" s="76"/>
      <c r="Y159" s="61"/>
      <c r="Z159" s="61">
        <f>Tabel1[[#This Row],[prijs voorbij entry (%)]]-Tabel1[[#This Row],[Fictieve Stoploss (%)]]</f>
        <v>0</v>
      </c>
      <c r="AA159" s="94"/>
      <c r="AB159" s="61"/>
      <c r="AC159" s="61"/>
      <c r="AD159" s="61"/>
      <c r="AE159" s="61"/>
      <c r="AF159" s="95"/>
      <c r="AG159" s="152">
        <f>Tabel1[[#This Row],[eindtijd]]-Tabel1[[#This Row],[starttijd]]</f>
        <v>0</v>
      </c>
      <c r="AH159" s="158"/>
      <c r="AI159" s="59"/>
      <c r="AJ159" s="171">
        <f>$J159*(IF($M159="SL",IF($T159="",$Q159*Analysetool!B$3,$T159*Analysetool!B$3),$M159*Analysetool!B$3)+IF($N159="SL",IF($T159="",$Q159*Analysetool!B$4,$T159*Analysetool!B$4),$N159*Analysetool!B$4)+IF($O159="SL",IF($T159="",$Q159*Analysetool!B$5,$T159*Analysetool!B$5),$O159*Analysetool!B$5)+IF($P159="SL",IF($T159="",$Q159*Analysetool!B$6,$T159*Analysetool!B$6),$P159*Analysetool!B$6))-Tabel2[[#This Row],[fees (%)]]</f>
        <v>0</v>
      </c>
      <c r="AK159" s="172">
        <f>$J159*(IF($M159="SL",IF($U159="",$Q159*Analysetool!C$3,$U159*Analysetool!C$3),$M159*Analysetool!C$3)+IF($N159="SL",IF($U159="",$Q159*Analysetool!C$4,$U159*Analysetool!C$4),$N159*Analysetool!C$4)+IF($O159="SL",IF($U159="",$Q159*Analysetool!C$5,$U159*Analysetool!C$5),$O159*Analysetool!C$5)+IF($P159="SL",IF($U159="",$Q159*Analysetool!C$6,$U159*Analysetool!C$6),$P159*Analysetool!C$6))-Tabel2[[#This Row],[fees (%)]]</f>
        <v>0</v>
      </c>
      <c r="AL159" s="177">
        <f>$J159*(IF($M159="SL",IF($V159="",$Q159*Analysetool!D$3,$V159*Analysetool!D$3),$M159*Analysetool!D$3)+IF($N159="SL",IF($V159="",$Q159*Analysetool!D$4,$V159*Analysetool!D$4),$N159*Analysetool!D$4)+IF($O159="SL",IF($V159="",$Q159*Analysetool!D$5,$V159*Analysetool!D$5),$O159*Analysetool!D$5)+IF($P159="SL",IF($V159="",$Q159*Analysetool!D$6,$V159*Analysetool!D$6),$P159*Analysetool!D$6))-Tabel2[[#This Row],[fees (%)]]</f>
        <v>0</v>
      </c>
      <c r="AM159" s="177">
        <f>$J159*(IF($M159="SL",IF($W159="",$Q159*Analysetool!E$3,$W159*Analysetool!E$3),$M159*Analysetool!E$3)+IF($N159="SL",IF($W159="",$Q159*Analysetool!E$4,$W159*Analysetool!E$4),$N159*Analysetool!E$4)+IF($O159="SL",IF($W159="",$Q159*Analysetool!E$5,$W159*Analysetool!E$5),$O159*Analysetool!E$5)+IF($P159="SL",IF($W159="",$Q159*Analysetool!E$6,$W159*Analysetool!E$6),$P159*Analysetool!E$6))-Tabel2[[#This Row],[fees (%)]]</f>
        <v>0</v>
      </c>
      <c r="AN159" s="178">
        <f>$J159*(IF($M159="SL",IF($T159="",$Q159*Analysetool!F$3,$T159*Analysetool!F$3),$M159*Analysetool!F$3)+IF($N159="SL",IF($T159="",$Q159*Analysetool!F$4,$T159*Analysetool!F$4),$N159*Analysetool!F$4)+IF($O159="SL",IF($T159="",$Q159*Analysetool!F$5,$T159*Analysetool!F$5),$O159*Analysetool!F$5)+IF($P159="SL",IF($T159="",$Q159*Analysetool!F$6,$T159*Analysetool!F$6),$P159*Analysetool!F$6))-Tabel2[[#This Row],[fees (%)]]</f>
        <v>0</v>
      </c>
      <c r="AO159" s="178">
        <f>$J159*(IF($M159="SL",IF($T159="",$Q159*Analysetool!G$3,$T159*Analysetool!G$3),$M159*Analysetool!G$3)+IF($N159="SL",IF($T159="",$Q159*Analysetool!G$4,$T159*Analysetool!G$4),$N159*Analysetool!G$4)+IF($O159="SL",IF($T159="",$Q159*Analysetool!G$5,$T159*Analysetool!G$5),$O159*Analysetool!G$5)+IF($P159="SL",IF($T159="",$Q159*Analysetool!G$6,$T159*Analysetool!G$6),$P159*Analysetool!G$6))-Tabel2[[#This Row],[fees (%)]]</f>
        <v>0</v>
      </c>
      <c r="AP159" s="179">
        <f>IF(Analysetool!$H$8&lt;=$X159,Analysetool!$H$8*J159,Q159*J159)-Tabel2[[#This Row],[fees (%)]]</f>
        <v>0</v>
      </c>
      <c r="AQ159" s="174">
        <f>IF(Tabel2[[#This Row],[wick% van entry]]&lt;=Tabel2[[#This Row],[Stoploss optie 2 (%)]],Tabel2[[#This Row],[Stoploss optie 2 (%)]]*Tabel2[[#This Row],[leverage SLoptie 2]],IF(Analysetool!$I$8&lt;$X159,Analysetool!$I$8*K159,S159*K159))-Tabel2[[#This Row],[fees (%)]]</f>
        <v>0</v>
      </c>
      <c r="AR159" s="180">
        <f>IF(Q159*-1*Analysetool!$J$9&lt;=X159,Q159*-1*Analysetool!$J$9*J159,Q159*J159)-Tabel2[[#This Row],[fees (%)]]</f>
        <v>0</v>
      </c>
      <c r="AS159" s="176">
        <f>$K159*IF(Tabel2[[#This Row],[wick% van entry]]&lt;=Tabel2[[#This Row],[Stoploss optie 2 (%)]],Tabel2[[#This Row],[Stoploss optie 2 (%)]],(IF($M159="SL",IF($T159="",$S159*Analysetool!C$3,$T159*Analysetool!C$3),$M159*Analysetool!C$3)+IF($N159="SL",IF($T159="",$S159*Analysetool!C$4,$T159*Analysetool!C$4),$N159*Analysetool!C$4)+IF($O159="SL",IF($T159="",$S159*Analysetool!C$5,$T159*Analysetool!C$5),$O159*Analysetool!C$5)+IF($P159="SL",IF($T159="",$S159*Analysetool!C$6,$T159*Analysetool!C$6),$P159*Analysetool!C$6)))-Tabel2[[#This Row],[fees (%)]]</f>
        <v>0</v>
      </c>
      <c r="AV159" s="65"/>
      <c r="AW159" s="65"/>
    </row>
    <row r="160" spans="1:49" ht="14.25" customHeight="1" x14ac:dyDescent="0.35">
      <c r="A160" s="55"/>
      <c r="B160" s="56"/>
      <c r="C160" s="56"/>
      <c r="D160" s="56"/>
      <c r="E160" s="56"/>
      <c r="F160" s="57"/>
      <c r="G160" s="67"/>
      <c r="H160" s="67"/>
      <c r="I160" s="67"/>
      <c r="J160" s="58"/>
      <c r="K160" s="58"/>
      <c r="L160" s="59"/>
      <c r="M160" s="61"/>
      <c r="N160" s="63"/>
      <c r="O160" s="63"/>
      <c r="P160" s="59"/>
      <c r="Q160" s="61"/>
      <c r="R160" s="61"/>
      <c r="S160" s="61"/>
      <c r="T160" s="60"/>
      <c r="U160" s="60"/>
      <c r="V160" s="62"/>
      <c r="W160" s="62"/>
      <c r="X160" s="76"/>
      <c r="Y160" s="61"/>
      <c r="Z160" s="61">
        <f>Tabel1[[#This Row],[prijs voorbij entry (%)]]-Tabel1[[#This Row],[Fictieve Stoploss (%)]]</f>
        <v>0</v>
      </c>
      <c r="AA160" s="94"/>
      <c r="AB160" s="61"/>
      <c r="AC160" s="61"/>
      <c r="AD160" s="61"/>
      <c r="AE160" s="61"/>
      <c r="AF160" s="95"/>
      <c r="AG160" s="152">
        <f>Tabel1[[#This Row],[eindtijd]]-Tabel1[[#This Row],[starttijd]]</f>
        <v>0</v>
      </c>
      <c r="AH160" s="158"/>
      <c r="AI160" s="59"/>
      <c r="AJ160" s="171">
        <f>$J160*(IF($M160="SL",IF($T160="",$Q160*Analysetool!B$3,$T160*Analysetool!B$3),$M160*Analysetool!B$3)+IF($N160="SL",IF($T160="",$Q160*Analysetool!B$4,$T160*Analysetool!B$4),$N160*Analysetool!B$4)+IF($O160="SL",IF($T160="",$Q160*Analysetool!B$5,$T160*Analysetool!B$5),$O160*Analysetool!B$5)+IF($P160="SL",IF($T160="",$Q160*Analysetool!B$6,$T160*Analysetool!B$6),$P160*Analysetool!B$6))-Tabel2[[#This Row],[fees (%)]]</f>
        <v>0</v>
      </c>
      <c r="AK160" s="172">
        <f>$J160*(IF($M160="SL",IF($U160="",$Q160*Analysetool!C$3,$U160*Analysetool!C$3),$M160*Analysetool!C$3)+IF($N160="SL",IF($U160="",$Q160*Analysetool!C$4,$U160*Analysetool!C$4),$N160*Analysetool!C$4)+IF($O160="SL",IF($U160="",$Q160*Analysetool!C$5,$U160*Analysetool!C$5),$O160*Analysetool!C$5)+IF($P160="SL",IF($U160="",$Q160*Analysetool!C$6,$U160*Analysetool!C$6),$P160*Analysetool!C$6))-Tabel2[[#This Row],[fees (%)]]</f>
        <v>0</v>
      </c>
      <c r="AL160" s="177">
        <f>$J160*(IF($M160="SL",IF($V160="",$Q160*Analysetool!D$3,$V160*Analysetool!D$3),$M160*Analysetool!D$3)+IF($N160="SL",IF($V160="",$Q160*Analysetool!D$4,$V160*Analysetool!D$4),$N160*Analysetool!D$4)+IF($O160="SL",IF($V160="",$Q160*Analysetool!D$5,$V160*Analysetool!D$5),$O160*Analysetool!D$5)+IF($P160="SL",IF($V160="",$Q160*Analysetool!D$6,$V160*Analysetool!D$6),$P160*Analysetool!D$6))-Tabel2[[#This Row],[fees (%)]]</f>
        <v>0</v>
      </c>
      <c r="AM160" s="177">
        <f>$J160*(IF($M160="SL",IF($W160="",$Q160*Analysetool!E$3,$W160*Analysetool!E$3),$M160*Analysetool!E$3)+IF($N160="SL",IF($W160="",$Q160*Analysetool!E$4,$W160*Analysetool!E$4),$N160*Analysetool!E$4)+IF($O160="SL",IF($W160="",$Q160*Analysetool!E$5,$W160*Analysetool!E$5),$O160*Analysetool!E$5)+IF($P160="SL",IF($W160="",$Q160*Analysetool!E$6,$W160*Analysetool!E$6),$P160*Analysetool!E$6))-Tabel2[[#This Row],[fees (%)]]</f>
        <v>0</v>
      </c>
      <c r="AN160" s="178">
        <f>$J160*(IF($M160="SL",IF($T160="",$Q160*Analysetool!F$3,$T160*Analysetool!F$3),$M160*Analysetool!F$3)+IF($N160="SL",IF($T160="",$Q160*Analysetool!F$4,$T160*Analysetool!F$4),$N160*Analysetool!F$4)+IF($O160="SL",IF($T160="",$Q160*Analysetool!F$5,$T160*Analysetool!F$5),$O160*Analysetool!F$5)+IF($P160="SL",IF($T160="",$Q160*Analysetool!F$6,$T160*Analysetool!F$6),$P160*Analysetool!F$6))-Tabel2[[#This Row],[fees (%)]]</f>
        <v>0</v>
      </c>
      <c r="AO160" s="178">
        <f>$J160*(IF($M160="SL",IF($T160="",$Q160*Analysetool!G$3,$T160*Analysetool!G$3),$M160*Analysetool!G$3)+IF($N160="SL",IF($T160="",$Q160*Analysetool!G$4,$T160*Analysetool!G$4),$N160*Analysetool!G$4)+IF($O160="SL",IF($T160="",$Q160*Analysetool!G$5,$T160*Analysetool!G$5),$O160*Analysetool!G$5)+IF($P160="SL",IF($T160="",$Q160*Analysetool!G$6,$T160*Analysetool!G$6),$P160*Analysetool!G$6))-Tabel2[[#This Row],[fees (%)]]</f>
        <v>0</v>
      </c>
      <c r="AP160" s="179">
        <f>IF(Analysetool!$H$8&lt;=$X160,Analysetool!$H$8*J160,Q160*J160)-Tabel2[[#This Row],[fees (%)]]</f>
        <v>0</v>
      </c>
      <c r="AQ160" s="174">
        <f>IF(Tabel2[[#This Row],[wick% van entry]]&lt;=Tabel2[[#This Row],[Stoploss optie 2 (%)]],Tabel2[[#This Row],[Stoploss optie 2 (%)]]*Tabel2[[#This Row],[leverage SLoptie 2]],IF(Analysetool!$I$8&lt;$X160,Analysetool!$I$8*K160,S160*K160))-Tabel2[[#This Row],[fees (%)]]</f>
        <v>0</v>
      </c>
      <c r="AR160" s="180">
        <f>IF(Q160*-1*Analysetool!$J$9&lt;=X160,Q160*-1*Analysetool!$J$9*J160,Q160*J160)-Tabel2[[#This Row],[fees (%)]]</f>
        <v>0</v>
      </c>
      <c r="AS160" s="176">
        <f>$K160*IF(Tabel2[[#This Row],[wick% van entry]]&lt;=Tabel2[[#This Row],[Stoploss optie 2 (%)]],Tabel2[[#This Row],[Stoploss optie 2 (%)]],(IF($M160="SL",IF($T160="",$S160*Analysetool!C$3,$T160*Analysetool!C$3),$M160*Analysetool!C$3)+IF($N160="SL",IF($T160="",$S160*Analysetool!C$4,$T160*Analysetool!C$4),$N160*Analysetool!C$4)+IF($O160="SL",IF($T160="",$S160*Analysetool!C$5,$T160*Analysetool!C$5),$O160*Analysetool!C$5)+IF($P160="SL",IF($T160="",$S160*Analysetool!C$6,$T160*Analysetool!C$6),$P160*Analysetool!C$6)))-Tabel2[[#This Row],[fees (%)]]</f>
        <v>0</v>
      </c>
      <c r="AV160" s="65"/>
      <c r="AW160" s="65"/>
    </row>
    <row r="161" spans="1:49" ht="14.25" customHeight="1" x14ac:dyDescent="0.35">
      <c r="A161" s="55"/>
      <c r="B161" s="56"/>
      <c r="C161" s="56"/>
      <c r="D161" s="56"/>
      <c r="E161" s="56"/>
      <c r="F161" s="57"/>
      <c r="G161" s="67"/>
      <c r="H161" s="67"/>
      <c r="I161" s="67"/>
      <c r="J161" s="58"/>
      <c r="K161" s="58"/>
      <c r="L161" s="59"/>
      <c r="M161" s="61"/>
      <c r="N161" s="63"/>
      <c r="O161" s="63"/>
      <c r="P161" s="59"/>
      <c r="Q161" s="61"/>
      <c r="R161" s="61"/>
      <c r="S161" s="61"/>
      <c r="T161" s="60"/>
      <c r="U161" s="60"/>
      <c r="V161" s="62"/>
      <c r="W161" s="62"/>
      <c r="X161" s="76"/>
      <c r="Y161" s="61"/>
      <c r="Z161" s="61">
        <f>Tabel1[[#This Row],[prijs voorbij entry (%)]]-Tabel1[[#This Row],[Fictieve Stoploss (%)]]</f>
        <v>0</v>
      </c>
      <c r="AA161" s="94"/>
      <c r="AB161" s="61"/>
      <c r="AC161" s="61"/>
      <c r="AD161" s="61"/>
      <c r="AE161" s="61"/>
      <c r="AF161" s="95"/>
      <c r="AG161" s="152">
        <f>Tabel1[[#This Row],[eindtijd]]-Tabel1[[#This Row],[starttijd]]</f>
        <v>0</v>
      </c>
      <c r="AH161" s="158"/>
      <c r="AI161" s="59"/>
      <c r="AJ161" s="171">
        <f>$J161*(IF($M161="SL",IF($T161="",$Q161*Analysetool!B$3,$T161*Analysetool!B$3),$M161*Analysetool!B$3)+IF($N161="SL",IF($T161="",$Q161*Analysetool!B$4,$T161*Analysetool!B$4),$N161*Analysetool!B$4)+IF($O161="SL",IF($T161="",$Q161*Analysetool!B$5,$T161*Analysetool!B$5),$O161*Analysetool!B$5)+IF($P161="SL",IF($T161="",$Q161*Analysetool!B$6,$T161*Analysetool!B$6),$P161*Analysetool!B$6))-Tabel2[[#This Row],[fees (%)]]</f>
        <v>0</v>
      </c>
      <c r="AK161" s="172">
        <f>$J161*(IF($M161="SL",IF($U161="",$Q161*Analysetool!C$3,$U161*Analysetool!C$3),$M161*Analysetool!C$3)+IF($N161="SL",IF($U161="",$Q161*Analysetool!C$4,$U161*Analysetool!C$4),$N161*Analysetool!C$4)+IF($O161="SL",IF($U161="",$Q161*Analysetool!C$5,$U161*Analysetool!C$5),$O161*Analysetool!C$5)+IF($P161="SL",IF($U161="",$Q161*Analysetool!C$6,$U161*Analysetool!C$6),$P161*Analysetool!C$6))-Tabel2[[#This Row],[fees (%)]]</f>
        <v>0</v>
      </c>
      <c r="AL161" s="177">
        <f>$J161*(IF($M161="SL",IF($V161="",$Q161*Analysetool!D$3,$V161*Analysetool!D$3),$M161*Analysetool!D$3)+IF($N161="SL",IF($V161="",$Q161*Analysetool!D$4,$V161*Analysetool!D$4),$N161*Analysetool!D$4)+IF($O161="SL",IF($V161="",$Q161*Analysetool!D$5,$V161*Analysetool!D$5),$O161*Analysetool!D$5)+IF($P161="SL",IF($V161="",$Q161*Analysetool!D$6,$V161*Analysetool!D$6),$P161*Analysetool!D$6))-Tabel2[[#This Row],[fees (%)]]</f>
        <v>0</v>
      </c>
      <c r="AM161" s="177">
        <f>$J161*(IF($M161="SL",IF($W161="",$Q161*Analysetool!E$3,$W161*Analysetool!E$3),$M161*Analysetool!E$3)+IF($N161="SL",IF($W161="",$Q161*Analysetool!E$4,$W161*Analysetool!E$4),$N161*Analysetool!E$4)+IF($O161="SL",IF($W161="",$Q161*Analysetool!E$5,$W161*Analysetool!E$5),$O161*Analysetool!E$5)+IF($P161="SL",IF($W161="",$Q161*Analysetool!E$6,$W161*Analysetool!E$6),$P161*Analysetool!E$6))-Tabel2[[#This Row],[fees (%)]]</f>
        <v>0</v>
      </c>
      <c r="AN161" s="178">
        <f>$J161*(IF($M161="SL",IF($T161="",$Q161*Analysetool!F$3,$T161*Analysetool!F$3),$M161*Analysetool!F$3)+IF($N161="SL",IF($T161="",$Q161*Analysetool!F$4,$T161*Analysetool!F$4),$N161*Analysetool!F$4)+IF($O161="SL",IF($T161="",$Q161*Analysetool!F$5,$T161*Analysetool!F$5),$O161*Analysetool!F$5)+IF($P161="SL",IF($T161="",$Q161*Analysetool!F$6,$T161*Analysetool!F$6),$P161*Analysetool!F$6))-Tabel2[[#This Row],[fees (%)]]</f>
        <v>0</v>
      </c>
      <c r="AO161" s="178">
        <f>$J161*(IF($M161="SL",IF($T161="",$Q161*Analysetool!G$3,$T161*Analysetool!G$3),$M161*Analysetool!G$3)+IF($N161="SL",IF($T161="",$Q161*Analysetool!G$4,$T161*Analysetool!G$4),$N161*Analysetool!G$4)+IF($O161="SL",IF($T161="",$Q161*Analysetool!G$5,$T161*Analysetool!G$5),$O161*Analysetool!G$5)+IF($P161="SL",IF($T161="",$Q161*Analysetool!G$6,$T161*Analysetool!G$6),$P161*Analysetool!G$6))-Tabel2[[#This Row],[fees (%)]]</f>
        <v>0</v>
      </c>
      <c r="AP161" s="179">
        <f>IF(Analysetool!$H$8&lt;=$X161,Analysetool!$H$8*J161,Q161*J161)-Tabel2[[#This Row],[fees (%)]]</f>
        <v>0</v>
      </c>
      <c r="AQ161" s="174">
        <f>IF(Tabel2[[#This Row],[wick% van entry]]&lt;=Tabel2[[#This Row],[Stoploss optie 2 (%)]],Tabel2[[#This Row],[Stoploss optie 2 (%)]]*Tabel2[[#This Row],[leverage SLoptie 2]],IF(Analysetool!$I$8&lt;$X161,Analysetool!$I$8*K161,S161*K161))-Tabel2[[#This Row],[fees (%)]]</f>
        <v>0</v>
      </c>
      <c r="AR161" s="180">
        <f>IF(Q161*-1*Analysetool!$J$9&lt;=X161,Q161*-1*Analysetool!$J$9*J161,Q161*J161)-Tabel2[[#This Row],[fees (%)]]</f>
        <v>0</v>
      </c>
      <c r="AS161" s="176">
        <f>$K161*IF(Tabel2[[#This Row],[wick% van entry]]&lt;=Tabel2[[#This Row],[Stoploss optie 2 (%)]],Tabel2[[#This Row],[Stoploss optie 2 (%)]],(IF($M161="SL",IF($T161="",$S161*Analysetool!C$3,$T161*Analysetool!C$3),$M161*Analysetool!C$3)+IF($N161="SL",IF($T161="",$S161*Analysetool!C$4,$T161*Analysetool!C$4),$N161*Analysetool!C$4)+IF($O161="SL",IF($T161="",$S161*Analysetool!C$5,$T161*Analysetool!C$5),$O161*Analysetool!C$5)+IF($P161="SL",IF($T161="",$S161*Analysetool!C$6,$T161*Analysetool!C$6),$P161*Analysetool!C$6)))-Tabel2[[#This Row],[fees (%)]]</f>
        <v>0</v>
      </c>
      <c r="AV161" s="65"/>
      <c r="AW161" s="65"/>
    </row>
    <row r="162" spans="1:49" ht="14.25" customHeight="1" x14ac:dyDescent="0.35">
      <c r="A162" s="55"/>
      <c r="B162" s="56"/>
      <c r="C162" s="56"/>
      <c r="D162" s="56"/>
      <c r="E162" s="56"/>
      <c r="F162" s="57"/>
      <c r="G162" s="67"/>
      <c r="H162" s="67"/>
      <c r="I162" s="67"/>
      <c r="J162" s="58"/>
      <c r="K162" s="58"/>
      <c r="L162" s="59"/>
      <c r="M162" s="61"/>
      <c r="N162" s="63"/>
      <c r="O162" s="63"/>
      <c r="P162" s="59"/>
      <c r="Q162" s="61"/>
      <c r="R162" s="61"/>
      <c r="S162" s="61"/>
      <c r="T162" s="60"/>
      <c r="U162" s="60"/>
      <c r="V162" s="62"/>
      <c r="W162" s="62"/>
      <c r="X162" s="76"/>
      <c r="Y162" s="61"/>
      <c r="Z162" s="61">
        <f>Tabel1[[#This Row],[prijs voorbij entry (%)]]-Tabel1[[#This Row],[Fictieve Stoploss (%)]]</f>
        <v>0</v>
      </c>
      <c r="AA162" s="94"/>
      <c r="AB162" s="61"/>
      <c r="AC162" s="61"/>
      <c r="AD162" s="61"/>
      <c r="AE162" s="61"/>
      <c r="AF162" s="95"/>
      <c r="AG162" s="152">
        <f>Tabel1[[#This Row],[eindtijd]]-Tabel1[[#This Row],[starttijd]]</f>
        <v>0</v>
      </c>
      <c r="AH162" s="158"/>
      <c r="AI162" s="59"/>
      <c r="AJ162" s="171">
        <f>$J162*(IF($M162="SL",IF($T162="",$Q162*Analysetool!B$3,$T162*Analysetool!B$3),$M162*Analysetool!B$3)+IF($N162="SL",IF($T162="",$Q162*Analysetool!B$4,$T162*Analysetool!B$4),$N162*Analysetool!B$4)+IF($O162="SL",IF($T162="",$Q162*Analysetool!B$5,$T162*Analysetool!B$5),$O162*Analysetool!B$5)+IF($P162="SL",IF($T162="",$Q162*Analysetool!B$6,$T162*Analysetool!B$6),$P162*Analysetool!B$6))-Tabel2[[#This Row],[fees (%)]]</f>
        <v>0</v>
      </c>
      <c r="AK162" s="172">
        <f>$J162*(IF($M162="SL",IF($U162="",$Q162*Analysetool!C$3,$U162*Analysetool!C$3),$M162*Analysetool!C$3)+IF($N162="SL",IF($U162="",$Q162*Analysetool!C$4,$U162*Analysetool!C$4),$N162*Analysetool!C$4)+IF($O162="SL",IF($U162="",$Q162*Analysetool!C$5,$U162*Analysetool!C$5),$O162*Analysetool!C$5)+IF($P162="SL",IF($U162="",$Q162*Analysetool!C$6,$U162*Analysetool!C$6),$P162*Analysetool!C$6))-Tabel2[[#This Row],[fees (%)]]</f>
        <v>0</v>
      </c>
      <c r="AL162" s="177">
        <f>$J162*(IF($M162="SL",IF($V162="",$Q162*Analysetool!D$3,$V162*Analysetool!D$3),$M162*Analysetool!D$3)+IF($N162="SL",IF($V162="",$Q162*Analysetool!D$4,$V162*Analysetool!D$4),$N162*Analysetool!D$4)+IF($O162="SL",IF($V162="",$Q162*Analysetool!D$5,$V162*Analysetool!D$5),$O162*Analysetool!D$5)+IF($P162="SL",IF($V162="",$Q162*Analysetool!D$6,$V162*Analysetool!D$6),$P162*Analysetool!D$6))-Tabel2[[#This Row],[fees (%)]]</f>
        <v>0</v>
      </c>
      <c r="AM162" s="177">
        <f>$J162*(IF($M162="SL",IF($W162="",$Q162*Analysetool!E$3,$W162*Analysetool!E$3),$M162*Analysetool!E$3)+IF($N162="SL",IF($W162="",$Q162*Analysetool!E$4,$W162*Analysetool!E$4),$N162*Analysetool!E$4)+IF($O162="SL",IF($W162="",$Q162*Analysetool!E$5,$W162*Analysetool!E$5),$O162*Analysetool!E$5)+IF($P162="SL",IF($W162="",$Q162*Analysetool!E$6,$W162*Analysetool!E$6),$P162*Analysetool!E$6))-Tabel2[[#This Row],[fees (%)]]</f>
        <v>0</v>
      </c>
      <c r="AN162" s="178">
        <f>$J162*(IF($M162="SL",IF($T162="",$Q162*Analysetool!F$3,$T162*Analysetool!F$3),$M162*Analysetool!F$3)+IF($N162="SL",IF($T162="",$Q162*Analysetool!F$4,$T162*Analysetool!F$4),$N162*Analysetool!F$4)+IF($O162="SL",IF($T162="",$Q162*Analysetool!F$5,$T162*Analysetool!F$5),$O162*Analysetool!F$5)+IF($P162="SL",IF($T162="",$Q162*Analysetool!F$6,$T162*Analysetool!F$6),$P162*Analysetool!F$6))-Tabel2[[#This Row],[fees (%)]]</f>
        <v>0</v>
      </c>
      <c r="AO162" s="178">
        <f>$J162*(IF($M162="SL",IF($T162="",$Q162*Analysetool!G$3,$T162*Analysetool!G$3),$M162*Analysetool!G$3)+IF($N162="SL",IF($T162="",$Q162*Analysetool!G$4,$T162*Analysetool!G$4),$N162*Analysetool!G$4)+IF($O162="SL",IF($T162="",$Q162*Analysetool!G$5,$T162*Analysetool!G$5),$O162*Analysetool!G$5)+IF($P162="SL",IF($T162="",$Q162*Analysetool!G$6,$T162*Analysetool!G$6),$P162*Analysetool!G$6))-Tabel2[[#This Row],[fees (%)]]</f>
        <v>0</v>
      </c>
      <c r="AP162" s="179">
        <f>IF(Analysetool!$H$8&lt;=$X162,Analysetool!$H$8*J162,Q162*J162)-Tabel2[[#This Row],[fees (%)]]</f>
        <v>0</v>
      </c>
      <c r="AQ162" s="174">
        <f>IF(Tabel2[[#This Row],[wick% van entry]]&lt;=Tabel2[[#This Row],[Stoploss optie 2 (%)]],Tabel2[[#This Row],[Stoploss optie 2 (%)]]*Tabel2[[#This Row],[leverage SLoptie 2]],IF(Analysetool!$I$8&lt;$X162,Analysetool!$I$8*K162,S162*K162))-Tabel2[[#This Row],[fees (%)]]</f>
        <v>0</v>
      </c>
      <c r="AR162" s="180">
        <f>IF(Q162*-1*Analysetool!$J$9&lt;=X162,Q162*-1*Analysetool!$J$9*J162,Q162*J162)-Tabel2[[#This Row],[fees (%)]]</f>
        <v>0</v>
      </c>
      <c r="AS162" s="176">
        <f>$K162*IF(Tabel2[[#This Row],[wick% van entry]]&lt;=Tabel2[[#This Row],[Stoploss optie 2 (%)]],Tabel2[[#This Row],[Stoploss optie 2 (%)]],(IF($M162="SL",IF($T162="",$S162*Analysetool!C$3,$T162*Analysetool!C$3),$M162*Analysetool!C$3)+IF($N162="SL",IF($T162="",$S162*Analysetool!C$4,$T162*Analysetool!C$4),$N162*Analysetool!C$4)+IF($O162="SL",IF($T162="",$S162*Analysetool!C$5,$T162*Analysetool!C$5),$O162*Analysetool!C$5)+IF($P162="SL",IF($T162="",$S162*Analysetool!C$6,$T162*Analysetool!C$6),$P162*Analysetool!C$6)))-Tabel2[[#This Row],[fees (%)]]</f>
        <v>0</v>
      </c>
      <c r="AV162" s="65"/>
      <c r="AW162" s="65"/>
    </row>
    <row r="163" spans="1:49" ht="14.25" customHeight="1" x14ac:dyDescent="0.35">
      <c r="A163" s="55"/>
      <c r="B163" s="56"/>
      <c r="C163" s="56"/>
      <c r="D163" s="56"/>
      <c r="E163" s="56"/>
      <c r="F163" s="57"/>
      <c r="G163" s="67"/>
      <c r="H163" s="67"/>
      <c r="I163" s="67"/>
      <c r="J163" s="58"/>
      <c r="K163" s="58"/>
      <c r="L163" s="59"/>
      <c r="M163" s="61"/>
      <c r="N163" s="63"/>
      <c r="O163" s="63"/>
      <c r="P163" s="59"/>
      <c r="Q163" s="61"/>
      <c r="R163" s="61"/>
      <c r="S163" s="61"/>
      <c r="T163" s="60"/>
      <c r="U163" s="60"/>
      <c r="V163" s="62"/>
      <c r="W163" s="62"/>
      <c r="X163" s="76"/>
      <c r="Y163" s="61"/>
      <c r="Z163" s="61">
        <f>Tabel1[[#This Row],[prijs voorbij entry (%)]]-Tabel1[[#This Row],[Fictieve Stoploss (%)]]</f>
        <v>0</v>
      </c>
      <c r="AA163" s="94"/>
      <c r="AB163" s="61"/>
      <c r="AC163" s="61"/>
      <c r="AD163" s="61"/>
      <c r="AE163" s="61"/>
      <c r="AF163" s="95"/>
      <c r="AG163" s="152">
        <f>Tabel1[[#This Row],[eindtijd]]-Tabel1[[#This Row],[starttijd]]</f>
        <v>0</v>
      </c>
      <c r="AH163" s="158"/>
      <c r="AI163" s="59"/>
      <c r="AJ163" s="171">
        <f>$J163*(IF($M163="SL",IF($T163="",$Q163*Analysetool!B$3,$T163*Analysetool!B$3),$M163*Analysetool!B$3)+IF($N163="SL",IF($T163="",$Q163*Analysetool!B$4,$T163*Analysetool!B$4),$N163*Analysetool!B$4)+IF($O163="SL",IF($T163="",$Q163*Analysetool!B$5,$T163*Analysetool!B$5),$O163*Analysetool!B$5)+IF($P163="SL",IF($T163="",$Q163*Analysetool!B$6,$T163*Analysetool!B$6),$P163*Analysetool!B$6))-Tabel2[[#This Row],[fees (%)]]</f>
        <v>0</v>
      </c>
      <c r="AK163" s="172">
        <f>$J163*(IF($M163="SL",IF($U163="",$Q163*Analysetool!C$3,$U163*Analysetool!C$3),$M163*Analysetool!C$3)+IF($N163="SL",IF($U163="",$Q163*Analysetool!C$4,$U163*Analysetool!C$4),$N163*Analysetool!C$4)+IF($O163="SL",IF($U163="",$Q163*Analysetool!C$5,$U163*Analysetool!C$5),$O163*Analysetool!C$5)+IF($P163="SL",IF($U163="",$Q163*Analysetool!C$6,$U163*Analysetool!C$6),$P163*Analysetool!C$6))-Tabel2[[#This Row],[fees (%)]]</f>
        <v>0</v>
      </c>
      <c r="AL163" s="177">
        <f>$J163*(IF($M163="SL",IF($V163="",$Q163*Analysetool!D$3,$V163*Analysetool!D$3),$M163*Analysetool!D$3)+IF($N163="SL",IF($V163="",$Q163*Analysetool!D$4,$V163*Analysetool!D$4),$N163*Analysetool!D$4)+IF($O163="SL",IF($V163="",$Q163*Analysetool!D$5,$V163*Analysetool!D$5),$O163*Analysetool!D$5)+IF($P163="SL",IF($V163="",$Q163*Analysetool!D$6,$V163*Analysetool!D$6),$P163*Analysetool!D$6))-Tabel2[[#This Row],[fees (%)]]</f>
        <v>0</v>
      </c>
      <c r="AM163" s="177">
        <f>$J163*(IF($M163="SL",IF($W163="",$Q163*Analysetool!E$3,$W163*Analysetool!E$3),$M163*Analysetool!E$3)+IF($N163="SL",IF($W163="",$Q163*Analysetool!E$4,$W163*Analysetool!E$4),$N163*Analysetool!E$4)+IF($O163="SL",IF($W163="",$Q163*Analysetool!E$5,$W163*Analysetool!E$5),$O163*Analysetool!E$5)+IF($P163="SL",IF($W163="",$Q163*Analysetool!E$6,$W163*Analysetool!E$6),$P163*Analysetool!E$6))-Tabel2[[#This Row],[fees (%)]]</f>
        <v>0</v>
      </c>
      <c r="AN163" s="178">
        <f>$J163*(IF($M163="SL",IF($T163="",$Q163*Analysetool!F$3,$T163*Analysetool!F$3),$M163*Analysetool!F$3)+IF($N163="SL",IF($T163="",$Q163*Analysetool!F$4,$T163*Analysetool!F$4),$N163*Analysetool!F$4)+IF($O163="SL",IF($T163="",$Q163*Analysetool!F$5,$T163*Analysetool!F$5),$O163*Analysetool!F$5)+IF($P163="SL",IF($T163="",$Q163*Analysetool!F$6,$T163*Analysetool!F$6),$P163*Analysetool!F$6))-Tabel2[[#This Row],[fees (%)]]</f>
        <v>0</v>
      </c>
      <c r="AO163" s="178">
        <f>$J163*(IF($M163="SL",IF($T163="",$Q163*Analysetool!G$3,$T163*Analysetool!G$3),$M163*Analysetool!G$3)+IF($N163="SL",IF($T163="",$Q163*Analysetool!G$4,$T163*Analysetool!G$4),$N163*Analysetool!G$4)+IF($O163="SL",IF($T163="",$Q163*Analysetool!G$5,$T163*Analysetool!G$5),$O163*Analysetool!G$5)+IF($P163="SL",IF($T163="",$Q163*Analysetool!G$6,$T163*Analysetool!G$6),$P163*Analysetool!G$6))-Tabel2[[#This Row],[fees (%)]]</f>
        <v>0</v>
      </c>
      <c r="AP163" s="179">
        <f>IF(Analysetool!$H$8&lt;=$X163,Analysetool!$H$8*J163,Q163*J163)-Tabel2[[#This Row],[fees (%)]]</f>
        <v>0</v>
      </c>
      <c r="AQ163" s="174">
        <f>IF(Tabel2[[#This Row],[wick% van entry]]&lt;=Tabel2[[#This Row],[Stoploss optie 2 (%)]],Tabel2[[#This Row],[Stoploss optie 2 (%)]]*Tabel2[[#This Row],[leverage SLoptie 2]],IF(Analysetool!$I$8&lt;$X163,Analysetool!$I$8*K163,S163*K163))-Tabel2[[#This Row],[fees (%)]]</f>
        <v>0</v>
      </c>
      <c r="AR163" s="180">
        <f>IF(Q163*-1*Analysetool!$J$9&lt;=X163,Q163*-1*Analysetool!$J$9*J163,Q163*J163)-Tabel2[[#This Row],[fees (%)]]</f>
        <v>0</v>
      </c>
      <c r="AS163" s="176">
        <f>$K163*IF(Tabel2[[#This Row],[wick% van entry]]&lt;=Tabel2[[#This Row],[Stoploss optie 2 (%)]],Tabel2[[#This Row],[Stoploss optie 2 (%)]],(IF($M163="SL",IF($T163="",$S163*Analysetool!C$3,$T163*Analysetool!C$3),$M163*Analysetool!C$3)+IF($N163="SL",IF($T163="",$S163*Analysetool!C$4,$T163*Analysetool!C$4),$N163*Analysetool!C$4)+IF($O163="SL",IF($T163="",$S163*Analysetool!C$5,$T163*Analysetool!C$5),$O163*Analysetool!C$5)+IF($P163="SL",IF($T163="",$S163*Analysetool!C$6,$T163*Analysetool!C$6),$P163*Analysetool!C$6)))-Tabel2[[#This Row],[fees (%)]]</f>
        <v>0</v>
      </c>
      <c r="AV163" s="65"/>
      <c r="AW163" s="65"/>
    </row>
    <row r="164" spans="1:49" ht="14.25" customHeight="1" x14ac:dyDescent="0.35">
      <c r="A164" s="55"/>
      <c r="B164" s="56"/>
      <c r="C164" s="56"/>
      <c r="D164" s="56"/>
      <c r="E164" s="56"/>
      <c r="F164" s="57"/>
      <c r="G164" s="67"/>
      <c r="H164" s="67"/>
      <c r="I164" s="67"/>
      <c r="J164" s="58"/>
      <c r="K164" s="58"/>
      <c r="L164" s="59"/>
      <c r="M164" s="61"/>
      <c r="N164" s="63"/>
      <c r="O164" s="63"/>
      <c r="P164" s="59"/>
      <c r="Q164" s="61"/>
      <c r="R164" s="61"/>
      <c r="S164" s="61"/>
      <c r="T164" s="60"/>
      <c r="U164" s="60"/>
      <c r="V164" s="62"/>
      <c r="W164" s="62"/>
      <c r="X164" s="76"/>
      <c r="Y164" s="61"/>
      <c r="Z164" s="61">
        <f>Tabel1[[#This Row],[prijs voorbij entry (%)]]-Tabel1[[#This Row],[Fictieve Stoploss (%)]]</f>
        <v>0</v>
      </c>
      <c r="AA164" s="94"/>
      <c r="AB164" s="61"/>
      <c r="AC164" s="61"/>
      <c r="AD164" s="61"/>
      <c r="AE164" s="61"/>
      <c r="AF164" s="95"/>
      <c r="AG164" s="152">
        <f>Tabel1[[#This Row],[eindtijd]]-Tabel1[[#This Row],[starttijd]]</f>
        <v>0</v>
      </c>
      <c r="AH164" s="158"/>
      <c r="AI164" s="59"/>
      <c r="AJ164" s="171">
        <f>$J164*(IF($M164="SL",IF($T164="",$Q164*Analysetool!B$3,$T164*Analysetool!B$3),$M164*Analysetool!B$3)+IF($N164="SL",IF($T164="",$Q164*Analysetool!B$4,$T164*Analysetool!B$4),$N164*Analysetool!B$4)+IF($O164="SL",IF($T164="",$Q164*Analysetool!B$5,$T164*Analysetool!B$5),$O164*Analysetool!B$5)+IF($P164="SL",IF($T164="",$Q164*Analysetool!B$6,$T164*Analysetool!B$6),$P164*Analysetool!B$6))-Tabel2[[#This Row],[fees (%)]]</f>
        <v>0</v>
      </c>
      <c r="AK164" s="172">
        <f>$J164*(IF($M164="SL",IF($U164="",$Q164*Analysetool!C$3,$U164*Analysetool!C$3),$M164*Analysetool!C$3)+IF($N164="SL",IF($U164="",$Q164*Analysetool!C$4,$U164*Analysetool!C$4),$N164*Analysetool!C$4)+IF($O164="SL",IF($U164="",$Q164*Analysetool!C$5,$U164*Analysetool!C$5),$O164*Analysetool!C$5)+IF($P164="SL",IF($U164="",$Q164*Analysetool!C$6,$U164*Analysetool!C$6),$P164*Analysetool!C$6))-Tabel2[[#This Row],[fees (%)]]</f>
        <v>0</v>
      </c>
      <c r="AL164" s="177">
        <f>$J164*(IF($M164="SL",IF($V164="",$Q164*Analysetool!D$3,$V164*Analysetool!D$3),$M164*Analysetool!D$3)+IF($N164="SL",IF($V164="",$Q164*Analysetool!D$4,$V164*Analysetool!D$4),$N164*Analysetool!D$4)+IF($O164="SL",IF($V164="",$Q164*Analysetool!D$5,$V164*Analysetool!D$5),$O164*Analysetool!D$5)+IF($P164="SL",IF($V164="",$Q164*Analysetool!D$6,$V164*Analysetool!D$6),$P164*Analysetool!D$6))-Tabel2[[#This Row],[fees (%)]]</f>
        <v>0</v>
      </c>
      <c r="AM164" s="177">
        <f>$J164*(IF($M164="SL",IF($W164="",$Q164*Analysetool!E$3,$W164*Analysetool!E$3),$M164*Analysetool!E$3)+IF($N164="SL",IF($W164="",$Q164*Analysetool!E$4,$W164*Analysetool!E$4),$N164*Analysetool!E$4)+IF($O164="SL",IF($W164="",$Q164*Analysetool!E$5,$W164*Analysetool!E$5),$O164*Analysetool!E$5)+IF($P164="SL",IF($W164="",$Q164*Analysetool!E$6,$W164*Analysetool!E$6),$P164*Analysetool!E$6))-Tabel2[[#This Row],[fees (%)]]</f>
        <v>0</v>
      </c>
      <c r="AN164" s="178">
        <f>$J164*(IF($M164="SL",IF($T164="",$Q164*Analysetool!F$3,$T164*Analysetool!F$3),$M164*Analysetool!F$3)+IF($N164="SL",IF($T164="",$Q164*Analysetool!F$4,$T164*Analysetool!F$4),$N164*Analysetool!F$4)+IF($O164="SL",IF($T164="",$Q164*Analysetool!F$5,$T164*Analysetool!F$5),$O164*Analysetool!F$5)+IF($P164="SL",IF($T164="",$Q164*Analysetool!F$6,$T164*Analysetool!F$6),$P164*Analysetool!F$6))-Tabel2[[#This Row],[fees (%)]]</f>
        <v>0</v>
      </c>
      <c r="AO164" s="178">
        <f>$J164*(IF($M164="SL",IF($T164="",$Q164*Analysetool!G$3,$T164*Analysetool!G$3),$M164*Analysetool!G$3)+IF($N164="SL",IF($T164="",$Q164*Analysetool!G$4,$T164*Analysetool!G$4),$N164*Analysetool!G$4)+IF($O164="SL",IF($T164="",$Q164*Analysetool!G$5,$T164*Analysetool!G$5),$O164*Analysetool!G$5)+IF($P164="SL",IF($T164="",$Q164*Analysetool!G$6,$T164*Analysetool!G$6),$P164*Analysetool!G$6))-Tabel2[[#This Row],[fees (%)]]</f>
        <v>0</v>
      </c>
      <c r="AP164" s="179">
        <f>IF(Analysetool!$H$8&lt;=$X164,Analysetool!$H$8*J164,Q164*J164)-Tabel2[[#This Row],[fees (%)]]</f>
        <v>0</v>
      </c>
      <c r="AQ164" s="174">
        <f>IF(Tabel2[[#This Row],[wick% van entry]]&lt;=Tabel2[[#This Row],[Stoploss optie 2 (%)]],Tabel2[[#This Row],[Stoploss optie 2 (%)]]*Tabel2[[#This Row],[leverage SLoptie 2]],IF(Analysetool!$I$8&lt;$X164,Analysetool!$I$8*K164,S164*K164))-Tabel2[[#This Row],[fees (%)]]</f>
        <v>0</v>
      </c>
      <c r="AR164" s="180">
        <f>IF(Q164*-1*Analysetool!$J$9&lt;=X164,Q164*-1*Analysetool!$J$9*J164,Q164*J164)-Tabel2[[#This Row],[fees (%)]]</f>
        <v>0</v>
      </c>
      <c r="AS164" s="176">
        <f>$K164*IF(Tabel2[[#This Row],[wick% van entry]]&lt;=Tabel2[[#This Row],[Stoploss optie 2 (%)]],Tabel2[[#This Row],[Stoploss optie 2 (%)]],(IF($M164="SL",IF($T164="",$S164*Analysetool!C$3,$T164*Analysetool!C$3),$M164*Analysetool!C$3)+IF($N164="SL",IF($T164="",$S164*Analysetool!C$4,$T164*Analysetool!C$4),$N164*Analysetool!C$4)+IF($O164="SL",IF($T164="",$S164*Analysetool!C$5,$T164*Analysetool!C$5),$O164*Analysetool!C$5)+IF($P164="SL",IF($T164="",$S164*Analysetool!C$6,$T164*Analysetool!C$6),$P164*Analysetool!C$6)))-Tabel2[[#This Row],[fees (%)]]</f>
        <v>0</v>
      </c>
      <c r="AV164" s="65"/>
      <c r="AW164" s="65"/>
    </row>
    <row r="165" spans="1:49" ht="14.25" customHeight="1" x14ac:dyDescent="0.35">
      <c r="A165" s="55"/>
      <c r="B165" s="56"/>
      <c r="C165" s="56"/>
      <c r="D165" s="56"/>
      <c r="E165" s="56"/>
      <c r="F165" s="57"/>
      <c r="G165" s="67"/>
      <c r="H165" s="67"/>
      <c r="I165" s="67"/>
      <c r="J165" s="58"/>
      <c r="K165" s="58"/>
      <c r="L165" s="59"/>
      <c r="M165" s="61"/>
      <c r="N165" s="63"/>
      <c r="O165" s="63"/>
      <c r="P165" s="59"/>
      <c r="Q165" s="61"/>
      <c r="R165" s="61"/>
      <c r="S165" s="61"/>
      <c r="T165" s="60"/>
      <c r="U165" s="60"/>
      <c r="V165" s="62"/>
      <c r="W165" s="62"/>
      <c r="X165" s="76"/>
      <c r="Y165" s="61"/>
      <c r="Z165" s="61">
        <f>Tabel1[[#This Row],[prijs voorbij entry (%)]]-Tabel1[[#This Row],[Fictieve Stoploss (%)]]</f>
        <v>0</v>
      </c>
      <c r="AA165" s="94"/>
      <c r="AB165" s="61"/>
      <c r="AC165" s="61"/>
      <c r="AD165" s="61"/>
      <c r="AE165" s="61"/>
      <c r="AF165" s="95"/>
      <c r="AG165" s="152">
        <f>Tabel1[[#This Row],[eindtijd]]-Tabel1[[#This Row],[starttijd]]</f>
        <v>0</v>
      </c>
      <c r="AH165" s="158"/>
      <c r="AI165" s="59"/>
      <c r="AJ165" s="171">
        <f>$J165*(IF($M165="SL",IF($T165="",$Q165*Analysetool!B$3,$T165*Analysetool!B$3),$M165*Analysetool!B$3)+IF($N165="SL",IF($T165="",$Q165*Analysetool!B$4,$T165*Analysetool!B$4),$N165*Analysetool!B$4)+IF($O165="SL",IF($T165="",$Q165*Analysetool!B$5,$T165*Analysetool!B$5),$O165*Analysetool!B$5)+IF($P165="SL",IF($T165="",$Q165*Analysetool!B$6,$T165*Analysetool!B$6),$P165*Analysetool!B$6))-Tabel2[[#This Row],[fees (%)]]</f>
        <v>0</v>
      </c>
      <c r="AK165" s="172">
        <f>$J165*(IF($M165="SL",IF($U165="",$Q165*Analysetool!C$3,$U165*Analysetool!C$3),$M165*Analysetool!C$3)+IF($N165="SL",IF($U165="",$Q165*Analysetool!C$4,$U165*Analysetool!C$4),$N165*Analysetool!C$4)+IF($O165="SL",IF($U165="",$Q165*Analysetool!C$5,$U165*Analysetool!C$5),$O165*Analysetool!C$5)+IF($P165="SL",IF($U165="",$Q165*Analysetool!C$6,$U165*Analysetool!C$6),$P165*Analysetool!C$6))-Tabel2[[#This Row],[fees (%)]]</f>
        <v>0</v>
      </c>
      <c r="AL165" s="177">
        <f>$J165*(IF($M165="SL",IF($V165="",$Q165*Analysetool!D$3,$V165*Analysetool!D$3),$M165*Analysetool!D$3)+IF($N165="SL",IF($V165="",$Q165*Analysetool!D$4,$V165*Analysetool!D$4),$N165*Analysetool!D$4)+IF($O165="SL",IF($V165="",$Q165*Analysetool!D$5,$V165*Analysetool!D$5),$O165*Analysetool!D$5)+IF($P165="SL",IF($V165="",$Q165*Analysetool!D$6,$V165*Analysetool!D$6),$P165*Analysetool!D$6))-Tabel2[[#This Row],[fees (%)]]</f>
        <v>0</v>
      </c>
      <c r="AM165" s="177">
        <f>$J165*(IF($M165="SL",IF($W165="",$Q165*Analysetool!E$3,$W165*Analysetool!E$3),$M165*Analysetool!E$3)+IF($N165="SL",IF($W165="",$Q165*Analysetool!E$4,$W165*Analysetool!E$4),$N165*Analysetool!E$4)+IF($O165="SL",IF($W165="",$Q165*Analysetool!E$5,$W165*Analysetool!E$5),$O165*Analysetool!E$5)+IF($P165="SL",IF($W165="",$Q165*Analysetool!E$6,$W165*Analysetool!E$6),$P165*Analysetool!E$6))-Tabel2[[#This Row],[fees (%)]]</f>
        <v>0</v>
      </c>
      <c r="AN165" s="178">
        <f>$J165*(IF($M165="SL",IF($T165="",$Q165*Analysetool!F$3,$T165*Analysetool!F$3),$M165*Analysetool!F$3)+IF($N165="SL",IF($T165="",$Q165*Analysetool!F$4,$T165*Analysetool!F$4),$N165*Analysetool!F$4)+IF($O165="SL",IF($T165="",$Q165*Analysetool!F$5,$T165*Analysetool!F$5),$O165*Analysetool!F$5)+IF($P165="SL",IF($T165="",$Q165*Analysetool!F$6,$T165*Analysetool!F$6),$P165*Analysetool!F$6))-Tabel2[[#This Row],[fees (%)]]</f>
        <v>0</v>
      </c>
      <c r="AO165" s="178">
        <f>$J165*(IF($M165="SL",IF($T165="",$Q165*Analysetool!G$3,$T165*Analysetool!G$3),$M165*Analysetool!G$3)+IF($N165="SL",IF($T165="",$Q165*Analysetool!G$4,$T165*Analysetool!G$4),$N165*Analysetool!G$4)+IF($O165="SL",IF($T165="",$Q165*Analysetool!G$5,$T165*Analysetool!G$5),$O165*Analysetool!G$5)+IF($P165="SL",IF($T165="",$Q165*Analysetool!G$6,$T165*Analysetool!G$6),$P165*Analysetool!G$6))-Tabel2[[#This Row],[fees (%)]]</f>
        <v>0</v>
      </c>
      <c r="AP165" s="179">
        <f>IF(Analysetool!$H$8&lt;=$X165,Analysetool!$H$8*J165,Q165*J165)-Tabel2[[#This Row],[fees (%)]]</f>
        <v>0</v>
      </c>
      <c r="AQ165" s="174">
        <f>IF(Tabel2[[#This Row],[wick% van entry]]&lt;=Tabel2[[#This Row],[Stoploss optie 2 (%)]],Tabel2[[#This Row],[Stoploss optie 2 (%)]]*Tabel2[[#This Row],[leverage SLoptie 2]],IF(Analysetool!$I$8&lt;$X165,Analysetool!$I$8*K165,S165*K165))-Tabel2[[#This Row],[fees (%)]]</f>
        <v>0</v>
      </c>
      <c r="AR165" s="180">
        <f>IF(Q165*-1*Analysetool!$J$9&lt;=X165,Q165*-1*Analysetool!$J$9*J165,Q165*J165)-Tabel2[[#This Row],[fees (%)]]</f>
        <v>0</v>
      </c>
      <c r="AS165" s="176">
        <f>$K165*IF(Tabel2[[#This Row],[wick% van entry]]&lt;=Tabel2[[#This Row],[Stoploss optie 2 (%)]],Tabel2[[#This Row],[Stoploss optie 2 (%)]],(IF($M165="SL",IF($T165="",$S165*Analysetool!C$3,$T165*Analysetool!C$3),$M165*Analysetool!C$3)+IF($N165="SL",IF($T165="",$S165*Analysetool!C$4,$T165*Analysetool!C$4),$N165*Analysetool!C$4)+IF($O165="SL",IF($T165="",$S165*Analysetool!C$5,$T165*Analysetool!C$5),$O165*Analysetool!C$5)+IF($P165="SL",IF($T165="",$S165*Analysetool!C$6,$T165*Analysetool!C$6),$P165*Analysetool!C$6)))-Tabel2[[#This Row],[fees (%)]]</f>
        <v>0</v>
      </c>
      <c r="AV165" s="65"/>
      <c r="AW165" s="65"/>
    </row>
    <row r="166" spans="1:49" ht="14.25" customHeight="1" x14ac:dyDescent="0.35">
      <c r="A166" s="55"/>
      <c r="B166" s="56"/>
      <c r="C166" s="56"/>
      <c r="D166" s="56"/>
      <c r="E166" s="56"/>
      <c r="F166" s="57"/>
      <c r="G166" s="67"/>
      <c r="H166" s="67"/>
      <c r="I166" s="67"/>
      <c r="J166" s="58"/>
      <c r="K166" s="58"/>
      <c r="L166" s="59"/>
      <c r="M166" s="61"/>
      <c r="N166" s="63"/>
      <c r="O166" s="63"/>
      <c r="P166" s="59"/>
      <c r="Q166" s="61"/>
      <c r="R166" s="61"/>
      <c r="S166" s="61"/>
      <c r="T166" s="60"/>
      <c r="U166" s="60"/>
      <c r="V166" s="62"/>
      <c r="W166" s="62"/>
      <c r="X166" s="76"/>
      <c r="Y166" s="61"/>
      <c r="Z166" s="61">
        <f>Tabel1[[#This Row],[prijs voorbij entry (%)]]-Tabel1[[#This Row],[Fictieve Stoploss (%)]]</f>
        <v>0</v>
      </c>
      <c r="AA166" s="94"/>
      <c r="AB166" s="61"/>
      <c r="AC166" s="61"/>
      <c r="AD166" s="61"/>
      <c r="AE166" s="61"/>
      <c r="AF166" s="95"/>
      <c r="AG166" s="152">
        <f>Tabel1[[#This Row],[eindtijd]]-Tabel1[[#This Row],[starttijd]]</f>
        <v>0</v>
      </c>
      <c r="AH166" s="158"/>
      <c r="AI166" s="59"/>
      <c r="AJ166" s="171">
        <f>$J166*(IF($M166="SL",IF($T166="",$Q166*Analysetool!B$3,$T166*Analysetool!B$3),$M166*Analysetool!B$3)+IF($N166="SL",IF($T166="",$Q166*Analysetool!B$4,$T166*Analysetool!B$4),$N166*Analysetool!B$4)+IF($O166="SL",IF($T166="",$Q166*Analysetool!B$5,$T166*Analysetool!B$5),$O166*Analysetool!B$5)+IF($P166="SL",IF($T166="",$Q166*Analysetool!B$6,$T166*Analysetool!B$6),$P166*Analysetool!B$6))-Tabel2[[#This Row],[fees (%)]]</f>
        <v>0</v>
      </c>
      <c r="AK166" s="172">
        <f>$J166*(IF($M166="SL",IF($U166="",$Q166*Analysetool!C$3,$U166*Analysetool!C$3),$M166*Analysetool!C$3)+IF($N166="SL",IF($U166="",$Q166*Analysetool!C$4,$U166*Analysetool!C$4),$N166*Analysetool!C$4)+IF($O166="SL",IF($U166="",$Q166*Analysetool!C$5,$U166*Analysetool!C$5),$O166*Analysetool!C$5)+IF($P166="SL",IF($U166="",$Q166*Analysetool!C$6,$U166*Analysetool!C$6),$P166*Analysetool!C$6))-Tabel2[[#This Row],[fees (%)]]</f>
        <v>0</v>
      </c>
      <c r="AL166" s="177">
        <f>$J166*(IF($M166="SL",IF($V166="",$Q166*Analysetool!D$3,$V166*Analysetool!D$3),$M166*Analysetool!D$3)+IF($N166="SL",IF($V166="",$Q166*Analysetool!D$4,$V166*Analysetool!D$4),$N166*Analysetool!D$4)+IF($O166="SL",IF($V166="",$Q166*Analysetool!D$5,$V166*Analysetool!D$5),$O166*Analysetool!D$5)+IF($P166="SL",IF($V166="",$Q166*Analysetool!D$6,$V166*Analysetool!D$6),$P166*Analysetool!D$6))-Tabel2[[#This Row],[fees (%)]]</f>
        <v>0</v>
      </c>
      <c r="AM166" s="177">
        <f>$J166*(IF($M166="SL",IF($W166="",$Q166*Analysetool!E$3,$W166*Analysetool!E$3),$M166*Analysetool!E$3)+IF($N166="SL",IF($W166="",$Q166*Analysetool!E$4,$W166*Analysetool!E$4),$N166*Analysetool!E$4)+IF($O166="SL",IF($W166="",$Q166*Analysetool!E$5,$W166*Analysetool!E$5),$O166*Analysetool!E$5)+IF($P166="SL",IF($W166="",$Q166*Analysetool!E$6,$W166*Analysetool!E$6),$P166*Analysetool!E$6))-Tabel2[[#This Row],[fees (%)]]</f>
        <v>0</v>
      </c>
      <c r="AN166" s="178">
        <f>$J166*(IF($M166="SL",IF($T166="",$Q166*Analysetool!F$3,$T166*Analysetool!F$3),$M166*Analysetool!F$3)+IF($N166="SL",IF($T166="",$Q166*Analysetool!F$4,$T166*Analysetool!F$4),$N166*Analysetool!F$4)+IF($O166="SL",IF($T166="",$Q166*Analysetool!F$5,$T166*Analysetool!F$5),$O166*Analysetool!F$5)+IF($P166="SL",IF($T166="",$Q166*Analysetool!F$6,$T166*Analysetool!F$6),$P166*Analysetool!F$6))-Tabel2[[#This Row],[fees (%)]]</f>
        <v>0</v>
      </c>
      <c r="AO166" s="178">
        <f>$J166*(IF($M166="SL",IF($T166="",$Q166*Analysetool!G$3,$T166*Analysetool!G$3),$M166*Analysetool!G$3)+IF($N166="SL",IF($T166="",$Q166*Analysetool!G$4,$T166*Analysetool!G$4),$N166*Analysetool!G$4)+IF($O166="SL",IF($T166="",$Q166*Analysetool!G$5,$T166*Analysetool!G$5),$O166*Analysetool!G$5)+IF($P166="SL",IF($T166="",$Q166*Analysetool!G$6,$T166*Analysetool!G$6),$P166*Analysetool!G$6))-Tabel2[[#This Row],[fees (%)]]</f>
        <v>0</v>
      </c>
      <c r="AP166" s="179">
        <f>IF(Analysetool!$H$8&lt;=$X166,Analysetool!$H$8*J166,Q166*J166)-Tabel2[[#This Row],[fees (%)]]</f>
        <v>0</v>
      </c>
      <c r="AQ166" s="174">
        <f>IF(Tabel2[[#This Row],[wick% van entry]]&lt;=Tabel2[[#This Row],[Stoploss optie 2 (%)]],Tabel2[[#This Row],[Stoploss optie 2 (%)]]*Tabel2[[#This Row],[leverage SLoptie 2]],IF(Analysetool!$I$8&lt;$X166,Analysetool!$I$8*K166,S166*K166))-Tabel2[[#This Row],[fees (%)]]</f>
        <v>0</v>
      </c>
      <c r="AR166" s="180">
        <f>IF(Q166*-1*Analysetool!$J$9&lt;=X166,Q166*-1*Analysetool!$J$9*J166,Q166*J166)-Tabel2[[#This Row],[fees (%)]]</f>
        <v>0</v>
      </c>
      <c r="AS166" s="176">
        <f>$K166*IF(Tabel2[[#This Row],[wick% van entry]]&lt;=Tabel2[[#This Row],[Stoploss optie 2 (%)]],Tabel2[[#This Row],[Stoploss optie 2 (%)]],(IF($M166="SL",IF($T166="",$S166*Analysetool!C$3,$T166*Analysetool!C$3),$M166*Analysetool!C$3)+IF($N166="SL",IF($T166="",$S166*Analysetool!C$4,$T166*Analysetool!C$4),$N166*Analysetool!C$4)+IF($O166="SL",IF($T166="",$S166*Analysetool!C$5,$T166*Analysetool!C$5),$O166*Analysetool!C$5)+IF($P166="SL",IF($T166="",$S166*Analysetool!C$6,$T166*Analysetool!C$6),$P166*Analysetool!C$6)))-Tabel2[[#This Row],[fees (%)]]</f>
        <v>0</v>
      </c>
      <c r="AV166" s="65"/>
      <c r="AW166" s="65"/>
    </row>
    <row r="167" spans="1:49" ht="14.25" customHeight="1" x14ac:dyDescent="0.35">
      <c r="A167" s="55"/>
      <c r="B167" s="56"/>
      <c r="C167" s="56"/>
      <c r="D167" s="56"/>
      <c r="E167" s="56"/>
      <c r="F167" s="57"/>
      <c r="G167" s="67"/>
      <c r="H167" s="67"/>
      <c r="I167" s="67"/>
      <c r="J167" s="58"/>
      <c r="K167" s="58"/>
      <c r="L167" s="59"/>
      <c r="M167" s="61"/>
      <c r="N167" s="63"/>
      <c r="O167" s="63"/>
      <c r="P167" s="59"/>
      <c r="Q167" s="61"/>
      <c r="R167" s="61"/>
      <c r="S167" s="61"/>
      <c r="T167" s="60"/>
      <c r="U167" s="60"/>
      <c r="V167" s="62"/>
      <c r="W167" s="62"/>
      <c r="X167" s="76"/>
      <c r="Y167" s="61"/>
      <c r="Z167" s="61">
        <f>Tabel1[[#This Row],[prijs voorbij entry (%)]]-Tabel1[[#This Row],[Fictieve Stoploss (%)]]</f>
        <v>0</v>
      </c>
      <c r="AA167" s="94"/>
      <c r="AB167" s="61"/>
      <c r="AC167" s="61"/>
      <c r="AD167" s="61"/>
      <c r="AE167" s="61"/>
      <c r="AF167" s="95"/>
      <c r="AG167" s="152">
        <f>Tabel1[[#This Row],[eindtijd]]-Tabel1[[#This Row],[starttijd]]</f>
        <v>0</v>
      </c>
      <c r="AH167" s="158"/>
      <c r="AI167" s="59"/>
      <c r="AJ167" s="171">
        <f>$J167*(IF($M167="SL",IF($T167="",$Q167*Analysetool!B$3,$T167*Analysetool!B$3),$M167*Analysetool!B$3)+IF($N167="SL",IF($T167="",$Q167*Analysetool!B$4,$T167*Analysetool!B$4),$N167*Analysetool!B$4)+IF($O167="SL",IF($T167="",$Q167*Analysetool!B$5,$T167*Analysetool!B$5),$O167*Analysetool!B$5)+IF($P167="SL",IF($T167="",$Q167*Analysetool!B$6,$T167*Analysetool!B$6),$P167*Analysetool!B$6))-Tabel2[[#This Row],[fees (%)]]</f>
        <v>0</v>
      </c>
      <c r="AK167" s="172">
        <f>$J167*(IF($M167="SL",IF($U167="",$Q167*Analysetool!C$3,$U167*Analysetool!C$3),$M167*Analysetool!C$3)+IF($N167="SL",IF($U167="",$Q167*Analysetool!C$4,$U167*Analysetool!C$4),$N167*Analysetool!C$4)+IF($O167="SL",IF($U167="",$Q167*Analysetool!C$5,$U167*Analysetool!C$5),$O167*Analysetool!C$5)+IF($P167="SL",IF($U167="",$Q167*Analysetool!C$6,$U167*Analysetool!C$6),$P167*Analysetool!C$6))-Tabel2[[#This Row],[fees (%)]]</f>
        <v>0</v>
      </c>
      <c r="AL167" s="177">
        <f>$J167*(IF($M167="SL",IF($V167="",$Q167*Analysetool!D$3,$V167*Analysetool!D$3),$M167*Analysetool!D$3)+IF($N167="SL",IF($V167="",$Q167*Analysetool!D$4,$V167*Analysetool!D$4),$N167*Analysetool!D$4)+IF($O167="SL",IF($V167="",$Q167*Analysetool!D$5,$V167*Analysetool!D$5),$O167*Analysetool!D$5)+IF($P167="SL",IF($V167="",$Q167*Analysetool!D$6,$V167*Analysetool!D$6),$P167*Analysetool!D$6))-Tabel2[[#This Row],[fees (%)]]</f>
        <v>0</v>
      </c>
      <c r="AM167" s="177">
        <f>$J167*(IF($M167="SL",IF($W167="",$Q167*Analysetool!E$3,$W167*Analysetool!E$3),$M167*Analysetool!E$3)+IF($N167="SL",IF($W167="",$Q167*Analysetool!E$4,$W167*Analysetool!E$4),$N167*Analysetool!E$4)+IF($O167="SL",IF($W167="",$Q167*Analysetool!E$5,$W167*Analysetool!E$5),$O167*Analysetool!E$5)+IF($P167="SL",IF($W167="",$Q167*Analysetool!E$6,$W167*Analysetool!E$6),$P167*Analysetool!E$6))-Tabel2[[#This Row],[fees (%)]]</f>
        <v>0</v>
      </c>
      <c r="AN167" s="178">
        <f>$J167*(IF($M167="SL",IF($T167="",$Q167*Analysetool!F$3,$T167*Analysetool!F$3),$M167*Analysetool!F$3)+IF($N167="SL",IF($T167="",$Q167*Analysetool!F$4,$T167*Analysetool!F$4),$N167*Analysetool!F$4)+IF($O167="SL",IF($T167="",$Q167*Analysetool!F$5,$T167*Analysetool!F$5),$O167*Analysetool!F$5)+IF($P167="SL",IF($T167="",$Q167*Analysetool!F$6,$T167*Analysetool!F$6),$P167*Analysetool!F$6))-Tabel2[[#This Row],[fees (%)]]</f>
        <v>0</v>
      </c>
      <c r="AO167" s="178">
        <f>$J167*(IF($M167="SL",IF($T167="",$Q167*Analysetool!G$3,$T167*Analysetool!G$3),$M167*Analysetool!G$3)+IF($N167="SL",IF($T167="",$Q167*Analysetool!G$4,$T167*Analysetool!G$4),$N167*Analysetool!G$4)+IF($O167="SL",IF($T167="",$Q167*Analysetool!G$5,$T167*Analysetool!G$5),$O167*Analysetool!G$5)+IF($P167="SL",IF($T167="",$Q167*Analysetool!G$6,$T167*Analysetool!G$6),$P167*Analysetool!G$6))-Tabel2[[#This Row],[fees (%)]]</f>
        <v>0</v>
      </c>
      <c r="AP167" s="179">
        <f>IF(Analysetool!$H$8&lt;=$X167,Analysetool!$H$8*J167,Q167*J167)-Tabel2[[#This Row],[fees (%)]]</f>
        <v>0</v>
      </c>
      <c r="AQ167" s="174">
        <f>IF(Tabel2[[#This Row],[wick% van entry]]&lt;=Tabel2[[#This Row],[Stoploss optie 2 (%)]],Tabel2[[#This Row],[Stoploss optie 2 (%)]]*Tabel2[[#This Row],[leverage SLoptie 2]],IF(Analysetool!$I$8&lt;$X167,Analysetool!$I$8*K167,S167*K167))-Tabel2[[#This Row],[fees (%)]]</f>
        <v>0</v>
      </c>
      <c r="AR167" s="180">
        <f>IF(Q167*-1*Analysetool!$J$9&lt;=X167,Q167*-1*Analysetool!$J$9*J167,Q167*J167)-Tabel2[[#This Row],[fees (%)]]</f>
        <v>0</v>
      </c>
      <c r="AS167" s="176">
        <f>$K167*IF(Tabel2[[#This Row],[wick% van entry]]&lt;=Tabel2[[#This Row],[Stoploss optie 2 (%)]],Tabel2[[#This Row],[Stoploss optie 2 (%)]],(IF($M167="SL",IF($T167="",$S167*Analysetool!C$3,$T167*Analysetool!C$3),$M167*Analysetool!C$3)+IF($N167="SL",IF($T167="",$S167*Analysetool!C$4,$T167*Analysetool!C$4),$N167*Analysetool!C$4)+IF($O167="SL",IF($T167="",$S167*Analysetool!C$5,$T167*Analysetool!C$5),$O167*Analysetool!C$5)+IF($P167="SL",IF($T167="",$S167*Analysetool!C$6,$T167*Analysetool!C$6),$P167*Analysetool!C$6)))-Tabel2[[#This Row],[fees (%)]]</f>
        <v>0</v>
      </c>
      <c r="AV167" s="65"/>
      <c r="AW167" s="65"/>
    </row>
    <row r="168" spans="1:49" ht="14.25" customHeight="1" x14ac:dyDescent="0.35">
      <c r="A168" s="55"/>
      <c r="B168" s="56"/>
      <c r="C168" s="56"/>
      <c r="D168" s="56"/>
      <c r="E168" s="56"/>
      <c r="F168" s="57"/>
      <c r="G168" s="67"/>
      <c r="H168" s="67"/>
      <c r="I168" s="67"/>
      <c r="J168" s="58"/>
      <c r="K168" s="58"/>
      <c r="L168" s="59"/>
      <c r="M168" s="61"/>
      <c r="N168" s="63"/>
      <c r="O168" s="63"/>
      <c r="P168" s="59"/>
      <c r="Q168" s="61"/>
      <c r="R168" s="61"/>
      <c r="S168" s="61"/>
      <c r="T168" s="60"/>
      <c r="U168" s="60"/>
      <c r="V168" s="62"/>
      <c r="W168" s="62"/>
      <c r="X168" s="76"/>
      <c r="Y168" s="61"/>
      <c r="Z168" s="61">
        <f>Tabel1[[#This Row],[prijs voorbij entry (%)]]-Tabel1[[#This Row],[Fictieve Stoploss (%)]]</f>
        <v>0</v>
      </c>
      <c r="AA168" s="94"/>
      <c r="AB168" s="61"/>
      <c r="AC168" s="61"/>
      <c r="AD168" s="61"/>
      <c r="AE168" s="61"/>
      <c r="AF168" s="95"/>
      <c r="AG168" s="152">
        <f>Tabel1[[#This Row],[eindtijd]]-Tabel1[[#This Row],[starttijd]]</f>
        <v>0</v>
      </c>
      <c r="AH168" s="158"/>
      <c r="AI168" s="59"/>
      <c r="AJ168" s="171">
        <f>$J168*(IF($M168="SL",IF($T168="",$Q168*Analysetool!B$3,$T168*Analysetool!B$3),$M168*Analysetool!B$3)+IF($N168="SL",IF($T168="",$Q168*Analysetool!B$4,$T168*Analysetool!B$4),$N168*Analysetool!B$4)+IF($O168="SL",IF($T168="",$Q168*Analysetool!B$5,$T168*Analysetool!B$5),$O168*Analysetool!B$5)+IF($P168="SL",IF($T168="",$Q168*Analysetool!B$6,$T168*Analysetool!B$6),$P168*Analysetool!B$6))-Tabel2[[#This Row],[fees (%)]]</f>
        <v>0</v>
      </c>
      <c r="AK168" s="172">
        <f>$J168*(IF($M168="SL",IF($U168="",$Q168*Analysetool!C$3,$U168*Analysetool!C$3),$M168*Analysetool!C$3)+IF($N168="SL",IF($U168="",$Q168*Analysetool!C$4,$U168*Analysetool!C$4),$N168*Analysetool!C$4)+IF($O168="SL",IF($U168="",$Q168*Analysetool!C$5,$U168*Analysetool!C$5),$O168*Analysetool!C$5)+IF($P168="SL",IF($U168="",$Q168*Analysetool!C$6,$U168*Analysetool!C$6),$P168*Analysetool!C$6))-Tabel2[[#This Row],[fees (%)]]</f>
        <v>0</v>
      </c>
      <c r="AL168" s="177">
        <f>$J168*(IF($M168="SL",IF($V168="",$Q168*Analysetool!D$3,$V168*Analysetool!D$3),$M168*Analysetool!D$3)+IF($N168="SL",IF($V168="",$Q168*Analysetool!D$4,$V168*Analysetool!D$4),$N168*Analysetool!D$4)+IF($O168="SL",IF($V168="",$Q168*Analysetool!D$5,$V168*Analysetool!D$5),$O168*Analysetool!D$5)+IF($P168="SL",IF($V168="",$Q168*Analysetool!D$6,$V168*Analysetool!D$6),$P168*Analysetool!D$6))-Tabel2[[#This Row],[fees (%)]]</f>
        <v>0</v>
      </c>
      <c r="AM168" s="177">
        <f>$J168*(IF($M168="SL",IF($W168="",$Q168*Analysetool!E$3,$W168*Analysetool!E$3),$M168*Analysetool!E$3)+IF($N168="SL",IF($W168="",$Q168*Analysetool!E$4,$W168*Analysetool!E$4),$N168*Analysetool!E$4)+IF($O168="SL",IF($W168="",$Q168*Analysetool!E$5,$W168*Analysetool!E$5),$O168*Analysetool!E$5)+IF($P168="SL",IF($W168="",$Q168*Analysetool!E$6,$W168*Analysetool!E$6),$P168*Analysetool!E$6))-Tabel2[[#This Row],[fees (%)]]</f>
        <v>0</v>
      </c>
      <c r="AN168" s="178">
        <f>$J168*(IF($M168="SL",IF($T168="",$Q168*Analysetool!F$3,$T168*Analysetool!F$3),$M168*Analysetool!F$3)+IF($N168="SL",IF($T168="",$Q168*Analysetool!F$4,$T168*Analysetool!F$4),$N168*Analysetool!F$4)+IF($O168="SL",IF($T168="",$Q168*Analysetool!F$5,$T168*Analysetool!F$5),$O168*Analysetool!F$5)+IF($P168="SL",IF($T168="",$Q168*Analysetool!F$6,$T168*Analysetool!F$6),$P168*Analysetool!F$6))-Tabel2[[#This Row],[fees (%)]]</f>
        <v>0</v>
      </c>
      <c r="AO168" s="178">
        <f>$J168*(IF($M168="SL",IF($T168="",$Q168*Analysetool!G$3,$T168*Analysetool!G$3),$M168*Analysetool!G$3)+IF($N168="SL",IF($T168="",$Q168*Analysetool!G$4,$T168*Analysetool!G$4),$N168*Analysetool!G$4)+IF($O168="SL",IF($T168="",$Q168*Analysetool!G$5,$T168*Analysetool!G$5),$O168*Analysetool!G$5)+IF($P168="SL",IF($T168="",$Q168*Analysetool!G$6,$T168*Analysetool!G$6),$P168*Analysetool!G$6))-Tabel2[[#This Row],[fees (%)]]</f>
        <v>0</v>
      </c>
      <c r="AP168" s="179">
        <f>IF(Analysetool!$H$8&lt;=$X168,Analysetool!$H$8*J168,Q168*J168)-Tabel2[[#This Row],[fees (%)]]</f>
        <v>0</v>
      </c>
      <c r="AQ168" s="174">
        <f>IF(Tabel2[[#This Row],[wick% van entry]]&lt;=Tabel2[[#This Row],[Stoploss optie 2 (%)]],Tabel2[[#This Row],[Stoploss optie 2 (%)]]*Tabel2[[#This Row],[leverage SLoptie 2]],IF(Analysetool!$I$8&lt;$X168,Analysetool!$I$8*K168,S168*K168))-Tabel2[[#This Row],[fees (%)]]</f>
        <v>0</v>
      </c>
      <c r="AR168" s="180">
        <f>IF(Q168*-1*Analysetool!$J$9&lt;=X168,Q168*-1*Analysetool!$J$9*J168,Q168*J168)-Tabel2[[#This Row],[fees (%)]]</f>
        <v>0</v>
      </c>
      <c r="AS168" s="176">
        <f>$K168*IF(Tabel2[[#This Row],[wick% van entry]]&lt;=Tabel2[[#This Row],[Stoploss optie 2 (%)]],Tabel2[[#This Row],[Stoploss optie 2 (%)]],(IF($M168="SL",IF($T168="",$S168*Analysetool!C$3,$T168*Analysetool!C$3),$M168*Analysetool!C$3)+IF($N168="SL",IF($T168="",$S168*Analysetool!C$4,$T168*Analysetool!C$4),$N168*Analysetool!C$4)+IF($O168="SL",IF($T168="",$S168*Analysetool!C$5,$T168*Analysetool!C$5),$O168*Analysetool!C$5)+IF($P168="SL",IF($T168="",$S168*Analysetool!C$6,$T168*Analysetool!C$6),$P168*Analysetool!C$6)))-Tabel2[[#This Row],[fees (%)]]</f>
        <v>0</v>
      </c>
      <c r="AV168" s="65"/>
      <c r="AW168" s="65"/>
    </row>
    <row r="169" spans="1:49" ht="14.25" customHeight="1" x14ac:dyDescent="0.35">
      <c r="A169" s="55"/>
      <c r="B169" s="56"/>
      <c r="C169" s="56"/>
      <c r="D169" s="56"/>
      <c r="E169" s="56"/>
      <c r="F169" s="57"/>
      <c r="G169" s="67"/>
      <c r="H169" s="67"/>
      <c r="I169" s="67"/>
      <c r="J169" s="58"/>
      <c r="K169" s="58"/>
      <c r="L169" s="59"/>
      <c r="M169" s="61"/>
      <c r="N169" s="63"/>
      <c r="O169" s="63"/>
      <c r="P169" s="59"/>
      <c r="Q169" s="61"/>
      <c r="R169" s="61"/>
      <c r="S169" s="61"/>
      <c r="T169" s="60"/>
      <c r="U169" s="60"/>
      <c r="V169" s="62"/>
      <c r="W169" s="62"/>
      <c r="X169" s="76"/>
      <c r="Y169" s="61"/>
      <c r="Z169" s="61">
        <f>Tabel1[[#This Row],[prijs voorbij entry (%)]]-Tabel1[[#This Row],[Fictieve Stoploss (%)]]</f>
        <v>0</v>
      </c>
      <c r="AA169" s="94"/>
      <c r="AB169" s="61"/>
      <c r="AC169" s="61"/>
      <c r="AD169" s="61"/>
      <c r="AE169" s="61"/>
      <c r="AF169" s="95"/>
      <c r="AG169" s="152">
        <f>Tabel1[[#This Row],[eindtijd]]-Tabel1[[#This Row],[starttijd]]</f>
        <v>0</v>
      </c>
      <c r="AH169" s="158"/>
      <c r="AI169" s="59"/>
      <c r="AJ169" s="171">
        <f>$J169*(IF($M169="SL",IF($T169="",$Q169*Analysetool!B$3,$T169*Analysetool!B$3),$M169*Analysetool!B$3)+IF($N169="SL",IF($T169="",$Q169*Analysetool!B$4,$T169*Analysetool!B$4),$N169*Analysetool!B$4)+IF($O169="SL",IF($T169="",$Q169*Analysetool!B$5,$T169*Analysetool!B$5),$O169*Analysetool!B$5)+IF($P169="SL",IF($T169="",$Q169*Analysetool!B$6,$T169*Analysetool!B$6),$P169*Analysetool!B$6))-Tabel2[[#This Row],[fees (%)]]</f>
        <v>0</v>
      </c>
      <c r="AK169" s="172">
        <f>$J169*(IF($M169="SL",IF($U169="",$Q169*Analysetool!C$3,$U169*Analysetool!C$3),$M169*Analysetool!C$3)+IF($N169="SL",IF($U169="",$Q169*Analysetool!C$4,$U169*Analysetool!C$4),$N169*Analysetool!C$4)+IF($O169="SL",IF($U169="",$Q169*Analysetool!C$5,$U169*Analysetool!C$5),$O169*Analysetool!C$5)+IF($P169="SL",IF($U169="",$Q169*Analysetool!C$6,$U169*Analysetool!C$6),$P169*Analysetool!C$6))-Tabel2[[#This Row],[fees (%)]]</f>
        <v>0</v>
      </c>
      <c r="AL169" s="177">
        <f>$J169*(IF($M169="SL",IF($V169="",$Q169*Analysetool!D$3,$V169*Analysetool!D$3),$M169*Analysetool!D$3)+IF($N169="SL",IF($V169="",$Q169*Analysetool!D$4,$V169*Analysetool!D$4),$N169*Analysetool!D$4)+IF($O169="SL",IF($V169="",$Q169*Analysetool!D$5,$V169*Analysetool!D$5),$O169*Analysetool!D$5)+IF($P169="SL",IF($V169="",$Q169*Analysetool!D$6,$V169*Analysetool!D$6),$P169*Analysetool!D$6))-Tabel2[[#This Row],[fees (%)]]</f>
        <v>0</v>
      </c>
      <c r="AM169" s="177">
        <f>$J169*(IF($M169="SL",IF($W169="",$Q169*Analysetool!E$3,$W169*Analysetool!E$3),$M169*Analysetool!E$3)+IF($N169="SL",IF($W169="",$Q169*Analysetool!E$4,$W169*Analysetool!E$4),$N169*Analysetool!E$4)+IF($O169="SL",IF($W169="",$Q169*Analysetool!E$5,$W169*Analysetool!E$5),$O169*Analysetool!E$5)+IF($P169="SL",IF($W169="",$Q169*Analysetool!E$6,$W169*Analysetool!E$6),$P169*Analysetool!E$6))-Tabel2[[#This Row],[fees (%)]]</f>
        <v>0</v>
      </c>
      <c r="AN169" s="178">
        <f>$J169*(IF($M169="SL",IF($T169="",$Q169*Analysetool!F$3,$T169*Analysetool!F$3),$M169*Analysetool!F$3)+IF($N169="SL",IF($T169="",$Q169*Analysetool!F$4,$T169*Analysetool!F$4),$N169*Analysetool!F$4)+IF($O169="SL",IF($T169="",$Q169*Analysetool!F$5,$T169*Analysetool!F$5),$O169*Analysetool!F$5)+IF($P169="SL",IF($T169="",$Q169*Analysetool!F$6,$T169*Analysetool!F$6),$P169*Analysetool!F$6))-Tabel2[[#This Row],[fees (%)]]</f>
        <v>0</v>
      </c>
      <c r="AO169" s="178">
        <f>$J169*(IF($M169="SL",IF($T169="",$Q169*Analysetool!G$3,$T169*Analysetool!G$3),$M169*Analysetool!G$3)+IF($N169="SL",IF($T169="",$Q169*Analysetool!G$4,$T169*Analysetool!G$4),$N169*Analysetool!G$4)+IF($O169="SL",IF($T169="",$Q169*Analysetool!G$5,$T169*Analysetool!G$5),$O169*Analysetool!G$5)+IF($P169="SL",IF($T169="",$Q169*Analysetool!G$6,$T169*Analysetool!G$6),$P169*Analysetool!G$6))-Tabel2[[#This Row],[fees (%)]]</f>
        <v>0</v>
      </c>
      <c r="AP169" s="179">
        <f>IF(Analysetool!$H$8&lt;=$X169,Analysetool!$H$8*J169,Q169*J169)-Tabel2[[#This Row],[fees (%)]]</f>
        <v>0</v>
      </c>
      <c r="AQ169" s="174">
        <f>IF(Tabel2[[#This Row],[wick% van entry]]&lt;=Tabel2[[#This Row],[Stoploss optie 2 (%)]],Tabel2[[#This Row],[Stoploss optie 2 (%)]]*Tabel2[[#This Row],[leverage SLoptie 2]],IF(Analysetool!$I$8&lt;$X169,Analysetool!$I$8*K169,S169*K169))-Tabel2[[#This Row],[fees (%)]]</f>
        <v>0</v>
      </c>
      <c r="AR169" s="180">
        <f>IF(Q169*-1*Analysetool!$J$9&lt;=X169,Q169*-1*Analysetool!$J$9*J169,Q169*J169)-Tabel2[[#This Row],[fees (%)]]</f>
        <v>0</v>
      </c>
      <c r="AS169" s="176">
        <f>$K169*IF(Tabel2[[#This Row],[wick% van entry]]&lt;=Tabel2[[#This Row],[Stoploss optie 2 (%)]],Tabel2[[#This Row],[Stoploss optie 2 (%)]],(IF($M169="SL",IF($T169="",$S169*Analysetool!C$3,$T169*Analysetool!C$3),$M169*Analysetool!C$3)+IF($N169="SL",IF($T169="",$S169*Analysetool!C$4,$T169*Analysetool!C$4),$N169*Analysetool!C$4)+IF($O169="SL",IF($T169="",$S169*Analysetool!C$5,$T169*Analysetool!C$5),$O169*Analysetool!C$5)+IF($P169="SL",IF($T169="",$S169*Analysetool!C$6,$T169*Analysetool!C$6),$P169*Analysetool!C$6)))-Tabel2[[#This Row],[fees (%)]]</f>
        <v>0</v>
      </c>
      <c r="AV169" s="65"/>
      <c r="AW169" s="65"/>
    </row>
    <row r="170" spans="1:49" ht="14.25" customHeight="1" x14ac:dyDescent="0.35">
      <c r="A170" s="55"/>
      <c r="B170" s="56"/>
      <c r="C170" s="56"/>
      <c r="D170" s="56"/>
      <c r="E170" s="56"/>
      <c r="F170" s="57"/>
      <c r="G170" s="67"/>
      <c r="H170" s="67"/>
      <c r="I170" s="67"/>
      <c r="J170" s="58"/>
      <c r="K170" s="58"/>
      <c r="L170" s="59"/>
      <c r="M170" s="61"/>
      <c r="N170" s="63"/>
      <c r="O170" s="63"/>
      <c r="P170" s="59"/>
      <c r="Q170" s="61"/>
      <c r="R170" s="61"/>
      <c r="S170" s="61"/>
      <c r="T170" s="60"/>
      <c r="U170" s="60"/>
      <c r="V170" s="62"/>
      <c r="W170" s="62"/>
      <c r="X170" s="76"/>
      <c r="Y170" s="61"/>
      <c r="Z170" s="61">
        <f>Tabel1[[#This Row],[prijs voorbij entry (%)]]-Tabel1[[#This Row],[Fictieve Stoploss (%)]]</f>
        <v>0</v>
      </c>
      <c r="AA170" s="94"/>
      <c r="AB170" s="61"/>
      <c r="AC170" s="61"/>
      <c r="AD170" s="61"/>
      <c r="AE170" s="61"/>
      <c r="AF170" s="95"/>
      <c r="AG170" s="152">
        <f>Tabel1[[#This Row],[eindtijd]]-Tabel1[[#This Row],[starttijd]]</f>
        <v>0</v>
      </c>
      <c r="AH170" s="158"/>
      <c r="AI170" s="59"/>
      <c r="AJ170" s="171">
        <f>$J170*(IF($M170="SL",IF($T170="",$Q170*Analysetool!B$3,$T170*Analysetool!B$3),$M170*Analysetool!B$3)+IF($N170="SL",IF($T170="",$Q170*Analysetool!B$4,$T170*Analysetool!B$4),$N170*Analysetool!B$4)+IF($O170="SL",IF($T170="",$Q170*Analysetool!B$5,$T170*Analysetool!B$5),$O170*Analysetool!B$5)+IF($P170="SL",IF($T170="",$Q170*Analysetool!B$6,$T170*Analysetool!B$6),$P170*Analysetool!B$6))-Tabel2[[#This Row],[fees (%)]]</f>
        <v>0</v>
      </c>
      <c r="AK170" s="172">
        <f>$J170*(IF($M170="SL",IF($U170="",$Q170*Analysetool!C$3,$U170*Analysetool!C$3),$M170*Analysetool!C$3)+IF($N170="SL",IF($U170="",$Q170*Analysetool!C$4,$U170*Analysetool!C$4),$N170*Analysetool!C$4)+IF($O170="SL",IF($U170="",$Q170*Analysetool!C$5,$U170*Analysetool!C$5),$O170*Analysetool!C$5)+IF($P170="SL",IF($U170="",$Q170*Analysetool!C$6,$U170*Analysetool!C$6),$P170*Analysetool!C$6))-Tabel2[[#This Row],[fees (%)]]</f>
        <v>0</v>
      </c>
      <c r="AL170" s="177">
        <f>$J170*(IF($M170="SL",IF($V170="",$Q170*Analysetool!D$3,$V170*Analysetool!D$3),$M170*Analysetool!D$3)+IF($N170="SL",IF($V170="",$Q170*Analysetool!D$4,$V170*Analysetool!D$4),$N170*Analysetool!D$4)+IF($O170="SL",IF($V170="",$Q170*Analysetool!D$5,$V170*Analysetool!D$5),$O170*Analysetool!D$5)+IF($P170="SL",IF($V170="",$Q170*Analysetool!D$6,$V170*Analysetool!D$6),$P170*Analysetool!D$6))-Tabel2[[#This Row],[fees (%)]]</f>
        <v>0</v>
      </c>
      <c r="AM170" s="177">
        <f>$J170*(IF($M170="SL",IF($W170="",$Q170*Analysetool!E$3,$W170*Analysetool!E$3),$M170*Analysetool!E$3)+IF($N170="SL",IF($W170="",$Q170*Analysetool!E$4,$W170*Analysetool!E$4),$N170*Analysetool!E$4)+IF($O170="SL",IF($W170="",$Q170*Analysetool!E$5,$W170*Analysetool!E$5),$O170*Analysetool!E$5)+IF($P170="SL",IF($W170="",$Q170*Analysetool!E$6,$W170*Analysetool!E$6),$P170*Analysetool!E$6))-Tabel2[[#This Row],[fees (%)]]</f>
        <v>0</v>
      </c>
      <c r="AN170" s="178">
        <f>$J170*(IF($M170="SL",IF($T170="",$Q170*Analysetool!F$3,$T170*Analysetool!F$3),$M170*Analysetool!F$3)+IF($N170="SL",IF($T170="",$Q170*Analysetool!F$4,$T170*Analysetool!F$4),$N170*Analysetool!F$4)+IF($O170="SL",IF($T170="",$Q170*Analysetool!F$5,$T170*Analysetool!F$5),$O170*Analysetool!F$5)+IF($P170="SL",IF($T170="",$Q170*Analysetool!F$6,$T170*Analysetool!F$6),$P170*Analysetool!F$6))-Tabel2[[#This Row],[fees (%)]]</f>
        <v>0</v>
      </c>
      <c r="AO170" s="178">
        <f>$J170*(IF($M170="SL",IF($T170="",$Q170*Analysetool!G$3,$T170*Analysetool!G$3),$M170*Analysetool!G$3)+IF($N170="SL",IF($T170="",$Q170*Analysetool!G$4,$T170*Analysetool!G$4),$N170*Analysetool!G$4)+IF($O170="SL",IF($T170="",$Q170*Analysetool!G$5,$T170*Analysetool!G$5),$O170*Analysetool!G$5)+IF($P170="SL",IF($T170="",$Q170*Analysetool!G$6,$T170*Analysetool!G$6),$P170*Analysetool!G$6))-Tabel2[[#This Row],[fees (%)]]</f>
        <v>0</v>
      </c>
      <c r="AP170" s="179">
        <f>IF(Analysetool!$H$8&lt;=$X170,Analysetool!$H$8*J170,Q170*J170)-Tabel2[[#This Row],[fees (%)]]</f>
        <v>0</v>
      </c>
      <c r="AQ170" s="174">
        <f>IF(Tabel2[[#This Row],[wick% van entry]]&lt;=Tabel2[[#This Row],[Stoploss optie 2 (%)]],Tabel2[[#This Row],[Stoploss optie 2 (%)]]*Tabel2[[#This Row],[leverage SLoptie 2]],IF(Analysetool!$I$8&lt;$X170,Analysetool!$I$8*K170,S170*K170))-Tabel2[[#This Row],[fees (%)]]</f>
        <v>0</v>
      </c>
      <c r="AR170" s="180">
        <f>IF(Q170*-1*Analysetool!$J$9&lt;=X170,Q170*-1*Analysetool!$J$9*J170,Q170*J170)-Tabel2[[#This Row],[fees (%)]]</f>
        <v>0</v>
      </c>
      <c r="AS170" s="176">
        <f>$K170*IF(Tabel2[[#This Row],[wick% van entry]]&lt;=Tabel2[[#This Row],[Stoploss optie 2 (%)]],Tabel2[[#This Row],[Stoploss optie 2 (%)]],(IF($M170="SL",IF($T170="",$S170*Analysetool!C$3,$T170*Analysetool!C$3),$M170*Analysetool!C$3)+IF($N170="SL",IF($T170="",$S170*Analysetool!C$4,$T170*Analysetool!C$4),$N170*Analysetool!C$4)+IF($O170="SL",IF($T170="",$S170*Analysetool!C$5,$T170*Analysetool!C$5),$O170*Analysetool!C$5)+IF($P170="SL",IF($T170="",$S170*Analysetool!C$6,$T170*Analysetool!C$6),$P170*Analysetool!C$6)))-Tabel2[[#This Row],[fees (%)]]</f>
        <v>0</v>
      </c>
      <c r="AV170" s="65"/>
      <c r="AW170" s="65"/>
    </row>
    <row r="171" spans="1:49" ht="14.25" customHeight="1" x14ac:dyDescent="0.35">
      <c r="A171" s="55"/>
      <c r="B171" s="56"/>
      <c r="C171" s="56"/>
      <c r="D171" s="56"/>
      <c r="E171" s="56"/>
      <c r="F171" s="57"/>
      <c r="G171" s="67"/>
      <c r="H171" s="67"/>
      <c r="I171" s="67"/>
      <c r="J171" s="58"/>
      <c r="K171" s="58"/>
      <c r="L171" s="59"/>
      <c r="M171" s="61"/>
      <c r="N171" s="63"/>
      <c r="O171" s="63"/>
      <c r="P171" s="59"/>
      <c r="Q171" s="61"/>
      <c r="R171" s="61"/>
      <c r="S171" s="61"/>
      <c r="T171" s="60"/>
      <c r="U171" s="60"/>
      <c r="V171" s="62"/>
      <c r="W171" s="62"/>
      <c r="X171" s="76"/>
      <c r="Y171" s="61"/>
      <c r="Z171" s="61">
        <f>Tabel1[[#This Row],[prijs voorbij entry (%)]]-Tabel1[[#This Row],[Fictieve Stoploss (%)]]</f>
        <v>0</v>
      </c>
      <c r="AA171" s="94"/>
      <c r="AB171" s="61"/>
      <c r="AC171" s="61"/>
      <c r="AD171" s="61"/>
      <c r="AE171" s="61"/>
      <c r="AF171" s="95"/>
      <c r="AG171" s="152">
        <f>Tabel1[[#This Row],[eindtijd]]-Tabel1[[#This Row],[starttijd]]</f>
        <v>0</v>
      </c>
      <c r="AH171" s="158"/>
      <c r="AI171" s="59"/>
      <c r="AJ171" s="171">
        <f>$J171*(IF($M171="SL",IF($T171="",$Q171*Analysetool!B$3,$T171*Analysetool!B$3),$M171*Analysetool!B$3)+IF($N171="SL",IF($T171="",$Q171*Analysetool!B$4,$T171*Analysetool!B$4),$N171*Analysetool!B$4)+IF($O171="SL",IF($T171="",$Q171*Analysetool!B$5,$T171*Analysetool!B$5),$O171*Analysetool!B$5)+IF($P171="SL",IF($T171="",$Q171*Analysetool!B$6,$T171*Analysetool!B$6),$P171*Analysetool!B$6))-Tabel2[[#This Row],[fees (%)]]</f>
        <v>0</v>
      </c>
      <c r="AK171" s="172">
        <f>$J171*(IF($M171="SL",IF($U171="",$Q171*Analysetool!C$3,$U171*Analysetool!C$3),$M171*Analysetool!C$3)+IF($N171="SL",IF($U171="",$Q171*Analysetool!C$4,$U171*Analysetool!C$4),$N171*Analysetool!C$4)+IF($O171="SL",IF($U171="",$Q171*Analysetool!C$5,$U171*Analysetool!C$5),$O171*Analysetool!C$5)+IF($P171="SL",IF($U171="",$Q171*Analysetool!C$6,$U171*Analysetool!C$6),$P171*Analysetool!C$6))-Tabel2[[#This Row],[fees (%)]]</f>
        <v>0</v>
      </c>
      <c r="AL171" s="177">
        <f>$J171*(IF($M171="SL",IF($V171="",$Q171*Analysetool!D$3,$V171*Analysetool!D$3),$M171*Analysetool!D$3)+IF($N171="SL",IF($V171="",$Q171*Analysetool!D$4,$V171*Analysetool!D$4),$N171*Analysetool!D$4)+IF($O171="SL",IF($V171="",$Q171*Analysetool!D$5,$V171*Analysetool!D$5),$O171*Analysetool!D$5)+IF($P171="SL",IF($V171="",$Q171*Analysetool!D$6,$V171*Analysetool!D$6),$P171*Analysetool!D$6))-Tabel2[[#This Row],[fees (%)]]</f>
        <v>0</v>
      </c>
      <c r="AM171" s="177">
        <f>$J171*(IF($M171="SL",IF($W171="",$Q171*Analysetool!E$3,$W171*Analysetool!E$3),$M171*Analysetool!E$3)+IF($N171="SL",IF($W171="",$Q171*Analysetool!E$4,$W171*Analysetool!E$4),$N171*Analysetool!E$4)+IF($O171="SL",IF($W171="",$Q171*Analysetool!E$5,$W171*Analysetool!E$5),$O171*Analysetool!E$5)+IF($P171="SL",IF($W171="",$Q171*Analysetool!E$6,$W171*Analysetool!E$6),$P171*Analysetool!E$6))-Tabel2[[#This Row],[fees (%)]]</f>
        <v>0</v>
      </c>
      <c r="AN171" s="178">
        <f>$J171*(IF($M171="SL",IF($T171="",$Q171*Analysetool!F$3,$T171*Analysetool!F$3),$M171*Analysetool!F$3)+IF($N171="SL",IF($T171="",$Q171*Analysetool!F$4,$T171*Analysetool!F$4),$N171*Analysetool!F$4)+IF($O171="SL",IF($T171="",$Q171*Analysetool!F$5,$T171*Analysetool!F$5),$O171*Analysetool!F$5)+IF($P171="SL",IF($T171="",$Q171*Analysetool!F$6,$T171*Analysetool!F$6),$P171*Analysetool!F$6))-Tabel2[[#This Row],[fees (%)]]</f>
        <v>0</v>
      </c>
      <c r="AO171" s="178">
        <f>$J171*(IF($M171="SL",IF($T171="",$Q171*Analysetool!G$3,$T171*Analysetool!G$3),$M171*Analysetool!G$3)+IF($N171="SL",IF($T171="",$Q171*Analysetool!G$4,$T171*Analysetool!G$4),$N171*Analysetool!G$4)+IF($O171="SL",IF($T171="",$Q171*Analysetool!G$5,$T171*Analysetool!G$5),$O171*Analysetool!G$5)+IF($P171="SL",IF($T171="",$Q171*Analysetool!G$6,$T171*Analysetool!G$6),$P171*Analysetool!G$6))-Tabel2[[#This Row],[fees (%)]]</f>
        <v>0</v>
      </c>
      <c r="AP171" s="179">
        <f>IF(Analysetool!$H$8&lt;=$X171,Analysetool!$H$8*J171,Q171*J171)-Tabel2[[#This Row],[fees (%)]]</f>
        <v>0</v>
      </c>
      <c r="AQ171" s="174">
        <f>IF(Tabel2[[#This Row],[wick% van entry]]&lt;=Tabel2[[#This Row],[Stoploss optie 2 (%)]],Tabel2[[#This Row],[Stoploss optie 2 (%)]]*Tabel2[[#This Row],[leverage SLoptie 2]],IF(Analysetool!$I$8&lt;$X171,Analysetool!$I$8*K171,S171*K171))-Tabel2[[#This Row],[fees (%)]]</f>
        <v>0</v>
      </c>
      <c r="AR171" s="180">
        <f>IF(Q171*-1*Analysetool!$J$9&lt;=X171,Q171*-1*Analysetool!$J$9*J171,Q171*J171)-Tabel2[[#This Row],[fees (%)]]</f>
        <v>0</v>
      </c>
      <c r="AS171" s="176">
        <f>$K171*IF(Tabel2[[#This Row],[wick% van entry]]&lt;=Tabel2[[#This Row],[Stoploss optie 2 (%)]],Tabel2[[#This Row],[Stoploss optie 2 (%)]],(IF($M171="SL",IF($T171="",$S171*Analysetool!C$3,$T171*Analysetool!C$3),$M171*Analysetool!C$3)+IF($N171="SL",IF($T171="",$S171*Analysetool!C$4,$T171*Analysetool!C$4),$N171*Analysetool!C$4)+IF($O171="SL",IF($T171="",$S171*Analysetool!C$5,$T171*Analysetool!C$5),$O171*Analysetool!C$5)+IF($P171="SL",IF($T171="",$S171*Analysetool!C$6,$T171*Analysetool!C$6),$P171*Analysetool!C$6)))-Tabel2[[#This Row],[fees (%)]]</f>
        <v>0</v>
      </c>
      <c r="AV171" s="65"/>
      <c r="AW171" s="65"/>
    </row>
    <row r="172" spans="1:49" ht="14.25" customHeight="1" x14ac:dyDescent="0.35">
      <c r="A172" s="55"/>
      <c r="B172" s="56"/>
      <c r="C172" s="56"/>
      <c r="D172" s="56"/>
      <c r="E172" s="56"/>
      <c r="F172" s="57"/>
      <c r="G172" s="67"/>
      <c r="H172" s="67"/>
      <c r="I172" s="67"/>
      <c r="J172" s="58"/>
      <c r="K172" s="58"/>
      <c r="L172" s="59"/>
      <c r="M172" s="61"/>
      <c r="N172" s="63"/>
      <c r="O172" s="63"/>
      <c r="P172" s="59"/>
      <c r="Q172" s="61"/>
      <c r="R172" s="61"/>
      <c r="S172" s="61"/>
      <c r="T172" s="60"/>
      <c r="U172" s="60"/>
      <c r="V172" s="62"/>
      <c r="W172" s="62"/>
      <c r="X172" s="76"/>
      <c r="Y172" s="61"/>
      <c r="Z172" s="61">
        <f>Tabel1[[#This Row],[prijs voorbij entry (%)]]-Tabel1[[#This Row],[Fictieve Stoploss (%)]]</f>
        <v>0</v>
      </c>
      <c r="AA172" s="94"/>
      <c r="AB172" s="61"/>
      <c r="AC172" s="61"/>
      <c r="AD172" s="61"/>
      <c r="AE172" s="61"/>
      <c r="AF172" s="95"/>
      <c r="AG172" s="152">
        <f>Tabel1[[#This Row],[eindtijd]]-Tabel1[[#This Row],[starttijd]]</f>
        <v>0</v>
      </c>
      <c r="AH172" s="158"/>
      <c r="AI172" s="59"/>
      <c r="AJ172" s="171">
        <f>$J172*(IF($M172="SL",IF($T172="",$Q172*Analysetool!B$3,$T172*Analysetool!B$3),$M172*Analysetool!B$3)+IF($N172="SL",IF($T172="",$Q172*Analysetool!B$4,$T172*Analysetool!B$4),$N172*Analysetool!B$4)+IF($O172="SL",IF($T172="",$Q172*Analysetool!B$5,$T172*Analysetool!B$5),$O172*Analysetool!B$5)+IF($P172="SL",IF($T172="",$Q172*Analysetool!B$6,$T172*Analysetool!B$6),$P172*Analysetool!B$6))-Tabel2[[#This Row],[fees (%)]]</f>
        <v>0</v>
      </c>
      <c r="AK172" s="172">
        <f>$J172*(IF($M172="SL",IF($U172="",$Q172*Analysetool!C$3,$U172*Analysetool!C$3),$M172*Analysetool!C$3)+IF($N172="SL",IF($U172="",$Q172*Analysetool!C$4,$U172*Analysetool!C$4),$N172*Analysetool!C$4)+IF($O172="SL",IF($U172="",$Q172*Analysetool!C$5,$U172*Analysetool!C$5),$O172*Analysetool!C$5)+IF($P172="SL",IF($U172="",$Q172*Analysetool!C$6,$U172*Analysetool!C$6),$P172*Analysetool!C$6))-Tabel2[[#This Row],[fees (%)]]</f>
        <v>0</v>
      </c>
      <c r="AL172" s="177">
        <f>$J172*(IF($M172="SL",IF($V172="",$Q172*Analysetool!D$3,$V172*Analysetool!D$3),$M172*Analysetool!D$3)+IF($N172="SL",IF($V172="",$Q172*Analysetool!D$4,$V172*Analysetool!D$4),$N172*Analysetool!D$4)+IF($O172="SL",IF($V172="",$Q172*Analysetool!D$5,$V172*Analysetool!D$5),$O172*Analysetool!D$5)+IF($P172="SL",IF($V172="",$Q172*Analysetool!D$6,$V172*Analysetool!D$6),$P172*Analysetool!D$6))-Tabel2[[#This Row],[fees (%)]]</f>
        <v>0</v>
      </c>
      <c r="AM172" s="177">
        <f>$J172*(IF($M172="SL",IF($W172="",$Q172*Analysetool!E$3,$W172*Analysetool!E$3),$M172*Analysetool!E$3)+IF($N172="SL",IF($W172="",$Q172*Analysetool!E$4,$W172*Analysetool!E$4),$N172*Analysetool!E$4)+IF($O172="SL",IF($W172="",$Q172*Analysetool!E$5,$W172*Analysetool!E$5),$O172*Analysetool!E$5)+IF($P172="SL",IF($W172="",$Q172*Analysetool!E$6,$W172*Analysetool!E$6),$P172*Analysetool!E$6))-Tabel2[[#This Row],[fees (%)]]</f>
        <v>0</v>
      </c>
      <c r="AN172" s="178">
        <f>$J172*(IF($M172="SL",IF($T172="",$Q172*Analysetool!F$3,$T172*Analysetool!F$3),$M172*Analysetool!F$3)+IF($N172="SL",IF($T172="",$Q172*Analysetool!F$4,$T172*Analysetool!F$4),$N172*Analysetool!F$4)+IF($O172="SL",IF($T172="",$Q172*Analysetool!F$5,$T172*Analysetool!F$5),$O172*Analysetool!F$5)+IF($P172="SL",IF($T172="",$Q172*Analysetool!F$6,$T172*Analysetool!F$6),$P172*Analysetool!F$6))-Tabel2[[#This Row],[fees (%)]]</f>
        <v>0</v>
      </c>
      <c r="AO172" s="178">
        <f>$J172*(IF($M172="SL",IF($T172="",$Q172*Analysetool!G$3,$T172*Analysetool!G$3),$M172*Analysetool!G$3)+IF($N172="SL",IF($T172="",$Q172*Analysetool!G$4,$T172*Analysetool!G$4),$N172*Analysetool!G$4)+IF($O172="SL",IF($T172="",$Q172*Analysetool!G$5,$T172*Analysetool!G$5),$O172*Analysetool!G$5)+IF($P172="SL",IF($T172="",$Q172*Analysetool!G$6,$T172*Analysetool!G$6),$P172*Analysetool!G$6))-Tabel2[[#This Row],[fees (%)]]</f>
        <v>0</v>
      </c>
      <c r="AP172" s="179">
        <f>IF(Analysetool!$H$8&lt;=$X172,Analysetool!$H$8*J172,Q172*J172)-Tabel2[[#This Row],[fees (%)]]</f>
        <v>0</v>
      </c>
      <c r="AQ172" s="174">
        <f>IF(Tabel2[[#This Row],[wick% van entry]]&lt;=Tabel2[[#This Row],[Stoploss optie 2 (%)]],Tabel2[[#This Row],[Stoploss optie 2 (%)]]*Tabel2[[#This Row],[leverage SLoptie 2]],IF(Analysetool!$I$8&lt;$X172,Analysetool!$I$8*K172,S172*K172))-Tabel2[[#This Row],[fees (%)]]</f>
        <v>0</v>
      </c>
      <c r="AR172" s="180">
        <f>IF(Q172*-1*Analysetool!$J$9&lt;=X172,Q172*-1*Analysetool!$J$9*J172,Q172*J172)-Tabel2[[#This Row],[fees (%)]]</f>
        <v>0</v>
      </c>
      <c r="AS172" s="176">
        <f>$K172*IF(Tabel2[[#This Row],[wick% van entry]]&lt;=Tabel2[[#This Row],[Stoploss optie 2 (%)]],Tabel2[[#This Row],[Stoploss optie 2 (%)]],(IF($M172="SL",IF($T172="",$S172*Analysetool!C$3,$T172*Analysetool!C$3),$M172*Analysetool!C$3)+IF($N172="SL",IF($T172="",$S172*Analysetool!C$4,$T172*Analysetool!C$4),$N172*Analysetool!C$4)+IF($O172="SL",IF($T172="",$S172*Analysetool!C$5,$T172*Analysetool!C$5),$O172*Analysetool!C$5)+IF($P172="SL",IF($T172="",$S172*Analysetool!C$6,$T172*Analysetool!C$6),$P172*Analysetool!C$6)))-Tabel2[[#This Row],[fees (%)]]</f>
        <v>0</v>
      </c>
      <c r="AV172" s="65"/>
      <c r="AW172" s="65"/>
    </row>
    <row r="173" spans="1:49" ht="14.25" customHeight="1" x14ac:dyDescent="0.35">
      <c r="A173" s="55"/>
      <c r="B173" s="56"/>
      <c r="C173" s="56"/>
      <c r="D173" s="56"/>
      <c r="E173" s="56"/>
      <c r="F173" s="57"/>
      <c r="G173" s="67"/>
      <c r="H173" s="67"/>
      <c r="I173" s="67"/>
      <c r="J173" s="58"/>
      <c r="K173" s="58"/>
      <c r="L173" s="59"/>
      <c r="M173" s="61"/>
      <c r="N173" s="63"/>
      <c r="O173" s="63"/>
      <c r="P173" s="59"/>
      <c r="Q173" s="61"/>
      <c r="R173" s="61"/>
      <c r="S173" s="61"/>
      <c r="T173" s="60"/>
      <c r="U173" s="60"/>
      <c r="V173" s="62"/>
      <c r="W173" s="62"/>
      <c r="X173" s="76"/>
      <c r="Y173" s="61"/>
      <c r="Z173" s="61">
        <f>Tabel1[[#This Row],[prijs voorbij entry (%)]]-Tabel1[[#This Row],[Fictieve Stoploss (%)]]</f>
        <v>0</v>
      </c>
      <c r="AA173" s="94"/>
      <c r="AB173" s="61"/>
      <c r="AC173" s="61"/>
      <c r="AD173" s="61"/>
      <c r="AE173" s="61"/>
      <c r="AF173" s="95"/>
      <c r="AG173" s="152">
        <f>Tabel1[[#This Row],[eindtijd]]-Tabel1[[#This Row],[starttijd]]</f>
        <v>0</v>
      </c>
      <c r="AH173" s="158"/>
      <c r="AI173" s="59"/>
      <c r="AJ173" s="171">
        <f>$J173*(IF($M173="SL",IF($T173="",$Q173*Analysetool!B$3,$T173*Analysetool!B$3),$M173*Analysetool!B$3)+IF($N173="SL",IF($T173="",$Q173*Analysetool!B$4,$T173*Analysetool!B$4),$N173*Analysetool!B$4)+IF($O173="SL",IF($T173="",$Q173*Analysetool!B$5,$T173*Analysetool!B$5),$O173*Analysetool!B$5)+IF($P173="SL",IF($T173="",$Q173*Analysetool!B$6,$T173*Analysetool!B$6),$P173*Analysetool!B$6))-Tabel2[[#This Row],[fees (%)]]</f>
        <v>0</v>
      </c>
      <c r="AK173" s="172">
        <f>$J173*(IF($M173="SL",IF($U173="",$Q173*Analysetool!C$3,$U173*Analysetool!C$3),$M173*Analysetool!C$3)+IF($N173="SL",IF($U173="",$Q173*Analysetool!C$4,$U173*Analysetool!C$4),$N173*Analysetool!C$4)+IF($O173="SL",IF($U173="",$Q173*Analysetool!C$5,$U173*Analysetool!C$5),$O173*Analysetool!C$5)+IF($P173="SL",IF($U173="",$Q173*Analysetool!C$6,$U173*Analysetool!C$6),$P173*Analysetool!C$6))-Tabel2[[#This Row],[fees (%)]]</f>
        <v>0</v>
      </c>
      <c r="AL173" s="177">
        <f>$J173*(IF($M173="SL",IF($V173="",$Q173*Analysetool!D$3,$V173*Analysetool!D$3),$M173*Analysetool!D$3)+IF($N173="SL",IF($V173="",$Q173*Analysetool!D$4,$V173*Analysetool!D$4),$N173*Analysetool!D$4)+IF($O173="SL",IF($V173="",$Q173*Analysetool!D$5,$V173*Analysetool!D$5),$O173*Analysetool!D$5)+IF($P173="SL",IF($V173="",$Q173*Analysetool!D$6,$V173*Analysetool!D$6),$P173*Analysetool!D$6))-Tabel2[[#This Row],[fees (%)]]</f>
        <v>0</v>
      </c>
      <c r="AM173" s="177">
        <f>$J173*(IF($M173="SL",IF($W173="",$Q173*Analysetool!E$3,$W173*Analysetool!E$3),$M173*Analysetool!E$3)+IF($N173="SL",IF($W173="",$Q173*Analysetool!E$4,$W173*Analysetool!E$4),$N173*Analysetool!E$4)+IF($O173="SL",IF($W173="",$Q173*Analysetool!E$5,$W173*Analysetool!E$5),$O173*Analysetool!E$5)+IF($P173="SL",IF($W173="",$Q173*Analysetool!E$6,$W173*Analysetool!E$6),$P173*Analysetool!E$6))-Tabel2[[#This Row],[fees (%)]]</f>
        <v>0</v>
      </c>
      <c r="AN173" s="178">
        <f>$J173*(IF($M173="SL",IF($T173="",$Q173*Analysetool!F$3,$T173*Analysetool!F$3),$M173*Analysetool!F$3)+IF($N173="SL",IF($T173="",$Q173*Analysetool!F$4,$T173*Analysetool!F$4),$N173*Analysetool!F$4)+IF($O173="SL",IF($T173="",$Q173*Analysetool!F$5,$T173*Analysetool!F$5),$O173*Analysetool!F$5)+IF($P173="SL",IF($T173="",$Q173*Analysetool!F$6,$T173*Analysetool!F$6),$P173*Analysetool!F$6))-Tabel2[[#This Row],[fees (%)]]</f>
        <v>0</v>
      </c>
      <c r="AO173" s="178">
        <f>$J173*(IF($M173="SL",IF($T173="",$Q173*Analysetool!G$3,$T173*Analysetool!G$3),$M173*Analysetool!G$3)+IF($N173="SL",IF($T173="",$Q173*Analysetool!G$4,$T173*Analysetool!G$4),$N173*Analysetool!G$4)+IF($O173="SL",IF($T173="",$Q173*Analysetool!G$5,$T173*Analysetool!G$5),$O173*Analysetool!G$5)+IF($P173="SL",IF($T173="",$Q173*Analysetool!G$6,$T173*Analysetool!G$6),$P173*Analysetool!G$6))-Tabel2[[#This Row],[fees (%)]]</f>
        <v>0</v>
      </c>
      <c r="AP173" s="179">
        <f>IF(Analysetool!$H$8&lt;=$X173,Analysetool!$H$8*J173,Q173*J173)-Tabel2[[#This Row],[fees (%)]]</f>
        <v>0</v>
      </c>
      <c r="AQ173" s="174">
        <f>IF(Tabel2[[#This Row],[wick% van entry]]&lt;=Tabel2[[#This Row],[Stoploss optie 2 (%)]],Tabel2[[#This Row],[Stoploss optie 2 (%)]]*Tabel2[[#This Row],[leverage SLoptie 2]],IF(Analysetool!$I$8&lt;$X173,Analysetool!$I$8*K173,S173*K173))-Tabel2[[#This Row],[fees (%)]]</f>
        <v>0</v>
      </c>
      <c r="AR173" s="180">
        <f>IF(Q173*-1*Analysetool!$J$9&lt;=X173,Q173*-1*Analysetool!$J$9*J173,Q173*J173)-Tabel2[[#This Row],[fees (%)]]</f>
        <v>0</v>
      </c>
      <c r="AS173" s="176">
        <f>$K173*IF(Tabel2[[#This Row],[wick% van entry]]&lt;=Tabel2[[#This Row],[Stoploss optie 2 (%)]],Tabel2[[#This Row],[Stoploss optie 2 (%)]],(IF($M173="SL",IF($T173="",$S173*Analysetool!C$3,$T173*Analysetool!C$3),$M173*Analysetool!C$3)+IF($N173="SL",IF($T173="",$S173*Analysetool!C$4,$T173*Analysetool!C$4),$N173*Analysetool!C$4)+IF($O173="SL",IF($T173="",$S173*Analysetool!C$5,$T173*Analysetool!C$5),$O173*Analysetool!C$5)+IF($P173="SL",IF($T173="",$S173*Analysetool!C$6,$T173*Analysetool!C$6),$P173*Analysetool!C$6)))-Tabel2[[#This Row],[fees (%)]]</f>
        <v>0</v>
      </c>
      <c r="AV173" s="65"/>
      <c r="AW173" s="65"/>
    </row>
    <row r="174" spans="1:49" ht="14.25" customHeight="1" x14ac:dyDescent="0.35">
      <c r="A174" s="55"/>
      <c r="B174" s="56"/>
      <c r="C174" s="56"/>
      <c r="D174" s="56"/>
      <c r="E174" s="56"/>
      <c r="F174" s="57"/>
      <c r="G174" s="67"/>
      <c r="H174" s="67"/>
      <c r="I174" s="67"/>
      <c r="J174" s="58"/>
      <c r="K174" s="58"/>
      <c r="L174" s="59"/>
      <c r="M174" s="61"/>
      <c r="N174" s="63"/>
      <c r="O174" s="63"/>
      <c r="P174" s="59"/>
      <c r="Q174" s="61"/>
      <c r="R174" s="61"/>
      <c r="S174" s="61"/>
      <c r="T174" s="60"/>
      <c r="U174" s="60"/>
      <c r="V174" s="62"/>
      <c r="W174" s="62"/>
      <c r="X174" s="76"/>
      <c r="Y174" s="61"/>
      <c r="Z174" s="61">
        <f>Tabel1[[#This Row],[prijs voorbij entry (%)]]-Tabel1[[#This Row],[Fictieve Stoploss (%)]]</f>
        <v>0</v>
      </c>
      <c r="AA174" s="94"/>
      <c r="AB174" s="61"/>
      <c r="AC174" s="61"/>
      <c r="AD174" s="61"/>
      <c r="AE174" s="61"/>
      <c r="AF174" s="95"/>
      <c r="AG174" s="152">
        <f>Tabel1[[#This Row],[eindtijd]]-Tabel1[[#This Row],[starttijd]]</f>
        <v>0</v>
      </c>
      <c r="AH174" s="158"/>
      <c r="AI174" s="59"/>
      <c r="AJ174" s="171">
        <f>$J174*(IF($M174="SL",IF($T174="",$Q174*Analysetool!B$3,$T174*Analysetool!B$3),$M174*Analysetool!B$3)+IF($N174="SL",IF($T174="",$Q174*Analysetool!B$4,$T174*Analysetool!B$4),$N174*Analysetool!B$4)+IF($O174="SL",IF($T174="",$Q174*Analysetool!B$5,$T174*Analysetool!B$5),$O174*Analysetool!B$5)+IF($P174="SL",IF($T174="",$Q174*Analysetool!B$6,$T174*Analysetool!B$6),$P174*Analysetool!B$6))-Tabel2[[#This Row],[fees (%)]]</f>
        <v>0</v>
      </c>
      <c r="AK174" s="172">
        <f>$J174*(IF($M174="SL",IF($U174="",$Q174*Analysetool!C$3,$U174*Analysetool!C$3),$M174*Analysetool!C$3)+IF($N174="SL",IF($U174="",$Q174*Analysetool!C$4,$U174*Analysetool!C$4),$N174*Analysetool!C$4)+IF($O174="SL",IF($U174="",$Q174*Analysetool!C$5,$U174*Analysetool!C$5),$O174*Analysetool!C$5)+IF($P174="SL",IF($U174="",$Q174*Analysetool!C$6,$U174*Analysetool!C$6),$P174*Analysetool!C$6))-Tabel2[[#This Row],[fees (%)]]</f>
        <v>0</v>
      </c>
      <c r="AL174" s="177">
        <f>$J174*(IF($M174="SL",IF($V174="",$Q174*Analysetool!D$3,$V174*Analysetool!D$3),$M174*Analysetool!D$3)+IF($N174="SL",IF($V174="",$Q174*Analysetool!D$4,$V174*Analysetool!D$4),$N174*Analysetool!D$4)+IF($O174="SL",IF($V174="",$Q174*Analysetool!D$5,$V174*Analysetool!D$5),$O174*Analysetool!D$5)+IF($P174="SL",IF($V174="",$Q174*Analysetool!D$6,$V174*Analysetool!D$6),$P174*Analysetool!D$6))-Tabel2[[#This Row],[fees (%)]]</f>
        <v>0</v>
      </c>
      <c r="AM174" s="177">
        <f>$J174*(IF($M174="SL",IF($W174="",$Q174*Analysetool!E$3,$W174*Analysetool!E$3),$M174*Analysetool!E$3)+IF($N174="SL",IF($W174="",$Q174*Analysetool!E$4,$W174*Analysetool!E$4),$N174*Analysetool!E$4)+IF($O174="SL",IF($W174="",$Q174*Analysetool!E$5,$W174*Analysetool!E$5),$O174*Analysetool!E$5)+IF($P174="SL",IF($W174="",$Q174*Analysetool!E$6,$W174*Analysetool!E$6),$P174*Analysetool!E$6))-Tabel2[[#This Row],[fees (%)]]</f>
        <v>0</v>
      </c>
      <c r="AN174" s="178">
        <f>$J174*(IF($M174="SL",IF($T174="",$Q174*Analysetool!F$3,$T174*Analysetool!F$3),$M174*Analysetool!F$3)+IF($N174="SL",IF($T174="",$Q174*Analysetool!F$4,$T174*Analysetool!F$4),$N174*Analysetool!F$4)+IF($O174="SL",IF($T174="",$Q174*Analysetool!F$5,$T174*Analysetool!F$5),$O174*Analysetool!F$5)+IF($P174="SL",IF($T174="",$Q174*Analysetool!F$6,$T174*Analysetool!F$6),$P174*Analysetool!F$6))-Tabel2[[#This Row],[fees (%)]]</f>
        <v>0</v>
      </c>
      <c r="AO174" s="178">
        <f>$J174*(IF($M174="SL",IF($T174="",$Q174*Analysetool!G$3,$T174*Analysetool!G$3),$M174*Analysetool!G$3)+IF($N174="SL",IF($T174="",$Q174*Analysetool!G$4,$T174*Analysetool!G$4),$N174*Analysetool!G$4)+IF($O174="SL",IF($T174="",$Q174*Analysetool!G$5,$T174*Analysetool!G$5),$O174*Analysetool!G$5)+IF($P174="SL",IF($T174="",$Q174*Analysetool!G$6,$T174*Analysetool!G$6),$P174*Analysetool!G$6))-Tabel2[[#This Row],[fees (%)]]</f>
        <v>0</v>
      </c>
      <c r="AP174" s="179">
        <f>IF(Analysetool!$H$8&lt;=$X174,Analysetool!$H$8*J174,Q174*J174)-Tabel2[[#This Row],[fees (%)]]</f>
        <v>0</v>
      </c>
      <c r="AQ174" s="174">
        <f>IF(Tabel2[[#This Row],[wick% van entry]]&lt;=Tabel2[[#This Row],[Stoploss optie 2 (%)]],Tabel2[[#This Row],[Stoploss optie 2 (%)]]*Tabel2[[#This Row],[leverage SLoptie 2]],IF(Analysetool!$I$8&lt;$X174,Analysetool!$I$8*K174,S174*K174))-Tabel2[[#This Row],[fees (%)]]</f>
        <v>0</v>
      </c>
      <c r="AR174" s="180">
        <f>IF(Q174*-1*Analysetool!$J$9&lt;=X174,Q174*-1*Analysetool!$J$9*J174,Q174*J174)-Tabel2[[#This Row],[fees (%)]]</f>
        <v>0</v>
      </c>
      <c r="AS174" s="176">
        <f>$K174*IF(Tabel2[[#This Row],[wick% van entry]]&lt;=Tabel2[[#This Row],[Stoploss optie 2 (%)]],Tabel2[[#This Row],[Stoploss optie 2 (%)]],(IF($M174="SL",IF($T174="",$S174*Analysetool!C$3,$T174*Analysetool!C$3),$M174*Analysetool!C$3)+IF($N174="SL",IF($T174="",$S174*Analysetool!C$4,$T174*Analysetool!C$4),$N174*Analysetool!C$4)+IF($O174="SL",IF($T174="",$S174*Analysetool!C$5,$T174*Analysetool!C$5),$O174*Analysetool!C$5)+IF($P174="SL",IF($T174="",$S174*Analysetool!C$6,$T174*Analysetool!C$6),$P174*Analysetool!C$6)))-Tabel2[[#This Row],[fees (%)]]</f>
        <v>0</v>
      </c>
      <c r="AV174" s="65"/>
      <c r="AW174" s="65"/>
    </row>
    <row r="175" spans="1:49" ht="14.25" customHeight="1" x14ac:dyDescent="0.35">
      <c r="A175" s="55"/>
      <c r="B175" s="56"/>
      <c r="C175" s="56"/>
      <c r="D175" s="56"/>
      <c r="E175" s="56"/>
      <c r="F175" s="57"/>
      <c r="G175" s="67"/>
      <c r="H175" s="67"/>
      <c r="I175" s="67"/>
      <c r="J175" s="58"/>
      <c r="K175" s="58"/>
      <c r="L175" s="59"/>
      <c r="M175" s="61"/>
      <c r="N175" s="63"/>
      <c r="O175" s="63"/>
      <c r="P175" s="59"/>
      <c r="Q175" s="61"/>
      <c r="R175" s="61"/>
      <c r="S175" s="61"/>
      <c r="T175" s="60"/>
      <c r="U175" s="60"/>
      <c r="V175" s="62"/>
      <c r="W175" s="62"/>
      <c r="X175" s="76"/>
      <c r="Y175" s="61"/>
      <c r="Z175" s="61">
        <f>Tabel1[[#This Row],[prijs voorbij entry (%)]]-Tabel1[[#This Row],[Fictieve Stoploss (%)]]</f>
        <v>0</v>
      </c>
      <c r="AA175" s="94"/>
      <c r="AB175" s="61"/>
      <c r="AC175" s="61"/>
      <c r="AD175" s="61"/>
      <c r="AE175" s="61"/>
      <c r="AF175" s="95"/>
      <c r="AG175" s="152">
        <f>Tabel1[[#This Row],[eindtijd]]-Tabel1[[#This Row],[starttijd]]</f>
        <v>0</v>
      </c>
      <c r="AH175" s="158"/>
      <c r="AI175" s="59"/>
      <c r="AJ175" s="171">
        <f>$J175*(IF($M175="SL",IF($T175="",$Q175*Analysetool!B$3,$T175*Analysetool!B$3),$M175*Analysetool!B$3)+IF($N175="SL",IF($T175="",$Q175*Analysetool!B$4,$T175*Analysetool!B$4),$N175*Analysetool!B$4)+IF($O175="SL",IF($T175="",$Q175*Analysetool!B$5,$T175*Analysetool!B$5),$O175*Analysetool!B$5)+IF($P175="SL",IF($T175="",$Q175*Analysetool!B$6,$T175*Analysetool!B$6),$P175*Analysetool!B$6))-Tabel2[[#This Row],[fees (%)]]</f>
        <v>0</v>
      </c>
      <c r="AK175" s="172">
        <f>$J175*(IF($M175="SL",IF($U175="",$Q175*Analysetool!C$3,$U175*Analysetool!C$3),$M175*Analysetool!C$3)+IF($N175="SL",IF($U175="",$Q175*Analysetool!C$4,$U175*Analysetool!C$4),$N175*Analysetool!C$4)+IF($O175="SL",IF($U175="",$Q175*Analysetool!C$5,$U175*Analysetool!C$5),$O175*Analysetool!C$5)+IF($P175="SL",IF($U175="",$Q175*Analysetool!C$6,$U175*Analysetool!C$6),$P175*Analysetool!C$6))-Tabel2[[#This Row],[fees (%)]]</f>
        <v>0</v>
      </c>
      <c r="AL175" s="177">
        <f>$J175*(IF($M175="SL",IF($V175="",$Q175*Analysetool!D$3,$V175*Analysetool!D$3),$M175*Analysetool!D$3)+IF($N175="SL",IF($V175="",$Q175*Analysetool!D$4,$V175*Analysetool!D$4),$N175*Analysetool!D$4)+IF($O175="SL",IF($V175="",$Q175*Analysetool!D$5,$V175*Analysetool!D$5),$O175*Analysetool!D$5)+IF($P175="SL",IF($V175="",$Q175*Analysetool!D$6,$V175*Analysetool!D$6),$P175*Analysetool!D$6))-Tabel2[[#This Row],[fees (%)]]</f>
        <v>0</v>
      </c>
      <c r="AM175" s="177">
        <f>$J175*(IF($M175="SL",IF($W175="",$Q175*Analysetool!E$3,$W175*Analysetool!E$3),$M175*Analysetool!E$3)+IF($N175="SL",IF($W175="",$Q175*Analysetool!E$4,$W175*Analysetool!E$4),$N175*Analysetool!E$4)+IF($O175="SL",IF($W175="",$Q175*Analysetool!E$5,$W175*Analysetool!E$5),$O175*Analysetool!E$5)+IF($P175="SL",IF($W175="",$Q175*Analysetool!E$6,$W175*Analysetool!E$6),$P175*Analysetool!E$6))-Tabel2[[#This Row],[fees (%)]]</f>
        <v>0</v>
      </c>
      <c r="AN175" s="178">
        <f>$J175*(IF($M175="SL",IF($T175="",$Q175*Analysetool!F$3,$T175*Analysetool!F$3),$M175*Analysetool!F$3)+IF($N175="SL",IF($T175="",$Q175*Analysetool!F$4,$T175*Analysetool!F$4),$N175*Analysetool!F$4)+IF($O175="SL",IF($T175="",$Q175*Analysetool!F$5,$T175*Analysetool!F$5),$O175*Analysetool!F$5)+IF($P175="SL",IF($T175="",$Q175*Analysetool!F$6,$T175*Analysetool!F$6),$P175*Analysetool!F$6))-Tabel2[[#This Row],[fees (%)]]</f>
        <v>0</v>
      </c>
      <c r="AO175" s="178">
        <f>$J175*(IF($M175="SL",IF($T175="",$Q175*Analysetool!G$3,$T175*Analysetool!G$3),$M175*Analysetool!G$3)+IF($N175="SL",IF($T175="",$Q175*Analysetool!G$4,$T175*Analysetool!G$4),$N175*Analysetool!G$4)+IF($O175="SL",IF($T175="",$Q175*Analysetool!G$5,$T175*Analysetool!G$5),$O175*Analysetool!G$5)+IF($P175="SL",IF($T175="",$Q175*Analysetool!G$6,$T175*Analysetool!G$6),$P175*Analysetool!G$6))-Tabel2[[#This Row],[fees (%)]]</f>
        <v>0</v>
      </c>
      <c r="AP175" s="179">
        <f>IF(Analysetool!$H$8&lt;=$X175,Analysetool!$H$8*J175,Q175*J175)-Tabel2[[#This Row],[fees (%)]]</f>
        <v>0</v>
      </c>
      <c r="AQ175" s="174">
        <f>IF(Tabel2[[#This Row],[wick% van entry]]&lt;=Tabel2[[#This Row],[Stoploss optie 2 (%)]],Tabel2[[#This Row],[Stoploss optie 2 (%)]]*Tabel2[[#This Row],[leverage SLoptie 2]],IF(Analysetool!$I$8&lt;$X175,Analysetool!$I$8*K175,S175*K175))-Tabel2[[#This Row],[fees (%)]]</f>
        <v>0</v>
      </c>
      <c r="AR175" s="180">
        <f>IF(Q175*-1*Analysetool!$J$9&lt;=X175,Q175*-1*Analysetool!$J$9*J175,Q175*J175)-Tabel2[[#This Row],[fees (%)]]</f>
        <v>0</v>
      </c>
      <c r="AS175" s="176">
        <f>$K175*IF(Tabel2[[#This Row],[wick% van entry]]&lt;=Tabel2[[#This Row],[Stoploss optie 2 (%)]],Tabel2[[#This Row],[Stoploss optie 2 (%)]],(IF($M175="SL",IF($T175="",$S175*Analysetool!C$3,$T175*Analysetool!C$3),$M175*Analysetool!C$3)+IF($N175="SL",IF($T175="",$S175*Analysetool!C$4,$T175*Analysetool!C$4),$N175*Analysetool!C$4)+IF($O175="SL",IF($T175="",$S175*Analysetool!C$5,$T175*Analysetool!C$5),$O175*Analysetool!C$5)+IF($P175="SL",IF($T175="",$S175*Analysetool!C$6,$T175*Analysetool!C$6),$P175*Analysetool!C$6)))-Tabel2[[#This Row],[fees (%)]]</f>
        <v>0</v>
      </c>
      <c r="AV175" s="65"/>
      <c r="AW175" s="65"/>
    </row>
    <row r="176" spans="1:49" ht="14.25" customHeight="1" x14ac:dyDescent="0.35">
      <c r="A176" s="55"/>
      <c r="B176" s="56"/>
      <c r="C176" s="56"/>
      <c r="D176" s="56"/>
      <c r="E176" s="56"/>
      <c r="F176" s="57"/>
      <c r="G176" s="67"/>
      <c r="H176" s="67"/>
      <c r="I176" s="67"/>
      <c r="J176" s="58"/>
      <c r="K176" s="58"/>
      <c r="L176" s="59"/>
      <c r="M176" s="61"/>
      <c r="N176" s="63"/>
      <c r="O176" s="63"/>
      <c r="P176" s="59"/>
      <c r="Q176" s="61"/>
      <c r="R176" s="61"/>
      <c r="S176" s="61"/>
      <c r="T176" s="60"/>
      <c r="U176" s="60"/>
      <c r="V176" s="62"/>
      <c r="W176" s="62"/>
      <c r="X176" s="76"/>
      <c r="Y176" s="61"/>
      <c r="Z176" s="61">
        <f>Tabel1[[#This Row],[prijs voorbij entry (%)]]-Tabel1[[#This Row],[Fictieve Stoploss (%)]]</f>
        <v>0</v>
      </c>
      <c r="AA176" s="94"/>
      <c r="AB176" s="61"/>
      <c r="AC176" s="61"/>
      <c r="AD176" s="61"/>
      <c r="AE176" s="61"/>
      <c r="AF176" s="95"/>
      <c r="AG176" s="152">
        <f>Tabel1[[#This Row],[eindtijd]]-Tabel1[[#This Row],[starttijd]]</f>
        <v>0</v>
      </c>
      <c r="AH176" s="158"/>
      <c r="AI176" s="59"/>
      <c r="AJ176" s="171">
        <f>$J176*(IF($M176="SL",IF($T176="",$Q176*Analysetool!B$3,$T176*Analysetool!B$3),$M176*Analysetool!B$3)+IF($N176="SL",IF($T176="",$Q176*Analysetool!B$4,$T176*Analysetool!B$4),$N176*Analysetool!B$4)+IF($O176="SL",IF($T176="",$Q176*Analysetool!B$5,$T176*Analysetool!B$5),$O176*Analysetool!B$5)+IF($P176="SL",IF($T176="",$Q176*Analysetool!B$6,$T176*Analysetool!B$6),$P176*Analysetool!B$6))-Tabel2[[#This Row],[fees (%)]]</f>
        <v>0</v>
      </c>
      <c r="AK176" s="172">
        <f>$J176*(IF($M176="SL",IF($U176="",$Q176*Analysetool!C$3,$U176*Analysetool!C$3),$M176*Analysetool!C$3)+IF($N176="SL",IF($U176="",$Q176*Analysetool!C$4,$U176*Analysetool!C$4),$N176*Analysetool!C$4)+IF($O176="SL",IF($U176="",$Q176*Analysetool!C$5,$U176*Analysetool!C$5),$O176*Analysetool!C$5)+IF($P176="SL",IF($U176="",$Q176*Analysetool!C$6,$U176*Analysetool!C$6),$P176*Analysetool!C$6))-Tabel2[[#This Row],[fees (%)]]</f>
        <v>0</v>
      </c>
      <c r="AL176" s="177">
        <f>$J176*(IF($M176="SL",IF($V176="",$Q176*Analysetool!D$3,$V176*Analysetool!D$3),$M176*Analysetool!D$3)+IF($N176="SL",IF($V176="",$Q176*Analysetool!D$4,$V176*Analysetool!D$4),$N176*Analysetool!D$4)+IF($O176="SL",IF($V176="",$Q176*Analysetool!D$5,$V176*Analysetool!D$5),$O176*Analysetool!D$5)+IF($P176="SL",IF($V176="",$Q176*Analysetool!D$6,$V176*Analysetool!D$6),$P176*Analysetool!D$6))-Tabel2[[#This Row],[fees (%)]]</f>
        <v>0</v>
      </c>
      <c r="AM176" s="177">
        <f>$J176*(IF($M176="SL",IF($W176="",$Q176*Analysetool!E$3,$W176*Analysetool!E$3),$M176*Analysetool!E$3)+IF($N176="SL",IF($W176="",$Q176*Analysetool!E$4,$W176*Analysetool!E$4),$N176*Analysetool!E$4)+IF($O176="SL",IF($W176="",$Q176*Analysetool!E$5,$W176*Analysetool!E$5),$O176*Analysetool!E$5)+IF($P176="SL",IF($W176="",$Q176*Analysetool!E$6,$W176*Analysetool!E$6),$P176*Analysetool!E$6))-Tabel2[[#This Row],[fees (%)]]</f>
        <v>0</v>
      </c>
      <c r="AN176" s="178">
        <f>$J176*(IF($M176="SL",IF($T176="",$Q176*Analysetool!F$3,$T176*Analysetool!F$3),$M176*Analysetool!F$3)+IF($N176="SL",IF($T176="",$Q176*Analysetool!F$4,$T176*Analysetool!F$4),$N176*Analysetool!F$4)+IF($O176="SL",IF($T176="",$Q176*Analysetool!F$5,$T176*Analysetool!F$5),$O176*Analysetool!F$5)+IF($P176="SL",IF($T176="",$Q176*Analysetool!F$6,$T176*Analysetool!F$6),$P176*Analysetool!F$6))-Tabel2[[#This Row],[fees (%)]]</f>
        <v>0</v>
      </c>
      <c r="AO176" s="178">
        <f>$J176*(IF($M176="SL",IF($T176="",$Q176*Analysetool!G$3,$T176*Analysetool!G$3),$M176*Analysetool!G$3)+IF($N176="SL",IF($T176="",$Q176*Analysetool!G$4,$T176*Analysetool!G$4),$N176*Analysetool!G$4)+IF($O176="SL",IF($T176="",$Q176*Analysetool!G$5,$T176*Analysetool!G$5),$O176*Analysetool!G$5)+IF($P176="SL",IF($T176="",$Q176*Analysetool!G$6,$T176*Analysetool!G$6),$P176*Analysetool!G$6))-Tabel2[[#This Row],[fees (%)]]</f>
        <v>0</v>
      </c>
      <c r="AP176" s="179">
        <f>IF(Analysetool!$H$8&lt;=$X176,Analysetool!$H$8*J176,Q176*J176)-Tabel2[[#This Row],[fees (%)]]</f>
        <v>0</v>
      </c>
      <c r="AQ176" s="174">
        <f>IF(Tabel2[[#This Row],[wick% van entry]]&lt;=Tabel2[[#This Row],[Stoploss optie 2 (%)]],Tabel2[[#This Row],[Stoploss optie 2 (%)]]*Tabel2[[#This Row],[leverage SLoptie 2]],IF(Analysetool!$I$8&lt;$X176,Analysetool!$I$8*K176,S176*K176))-Tabel2[[#This Row],[fees (%)]]</f>
        <v>0</v>
      </c>
      <c r="AR176" s="180">
        <f>IF(Q176*-1*Analysetool!$J$9&lt;=X176,Q176*-1*Analysetool!$J$9*J176,Q176*J176)-Tabel2[[#This Row],[fees (%)]]</f>
        <v>0</v>
      </c>
      <c r="AS176" s="176">
        <f>$K176*IF(Tabel2[[#This Row],[wick% van entry]]&lt;=Tabel2[[#This Row],[Stoploss optie 2 (%)]],Tabel2[[#This Row],[Stoploss optie 2 (%)]],(IF($M176="SL",IF($T176="",$S176*Analysetool!C$3,$T176*Analysetool!C$3),$M176*Analysetool!C$3)+IF($N176="SL",IF($T176="",$S176*Analysetool!C$4,$T176*Analysetool!C$4),$N176*Analysetool!C$4)+IF($O176="SL",IF($T176="",$S176*Analysetool!C$5,$T176*Analysetool!C$5),$O176*Analysetool!C$5)+IF($P176="SL",IF($T176="",$S176*Analysetool!C$6,$T176*Analysetool!C$6),$P176*Analysetool!C$6)))-Tabel2[[#This Row],[fees (%)]]</f>
        <v>0</v>
      </c>
      <c r="AV176" s="65"/>
      <c r="AW176" s="65"/>
    </row>
    <row r="177" spans="1:49" ht="14.25" customHeight="1" x14ac:dyDescent="0.35">
      <c r="A177" s="55"/>
      <c r="B177" s="56"/>
      <c r="C177" s="56"/>
      <c r="D177" s="56"/>
      <c r="E177" s="56"/>
      <c r="F177" s="57"/>
      <c r="G177" s="67"/>
      <c r="H177" s="67"/>
      <c r="I177" s="67"/>
      <c r="J177" s="58"/>
      <c r="K177" s="58"/>
      <c r="L177" s="59"/>
      <c r="M177" s="61"/>
      <c r="N177" s="63"/>
      <c r="O177" s="63"/>
      <c r="P177" s="59"/>
      <c r="Q177" s="61"/>
      <c r="R177" s="61"/>
      <c r="S177" s="61"/>
      <c r="T177" s="60"/>
      <c r="U177" s="60"/>
      <c r="V177" s="62"/>
      <c r="W177" s="62"/>
      <c r="X177" s="76"/>
      <c r="Y177" s="61"/>
      <c r="Z177" s="61">
        <f>Tabel1[[#This Row],[prijs voorbij entry (%)]]-Tabel1[[#This Row],[Fictieve Stoploss (%)]]</f>
        <v>0</v>
      </c>
      <c r="AA177" s="94"/>
      <c r="AB177" s="61"/>
      <c r="AC177" s="61"/>
      <c r="AD177" s="61"/>
      <c r="AE177" s="61"/>
      <c r="AF177" s="95"/>
      <c r="AG177" s="152">
        <f>Tabel1[[#This Row],[eindtijd]]-Tabel1[[#This Row],[starttijd]]</f>
        <v>0</v>
      </c>
      <c r="AH177" s="158"/>
      <c r="AI177" s="59"/>
      <c r="AJ177" s="171">
        <f>$J177*(IF($M177="SL",IF($T177="",$Q177*Analysetool!B$3,$T177*Analysetool!B$3),$M177*Analysetool!B$3)+IF($N177="SL",IF($T177="",$Q177*Analysetool!B$4,$T177*Analysetool!B$4),$N177*Analysetool!B$4)+IF($O177="SL",IF($T177="",$Q177*Analysetool!B$5,$T177*Analysetool!B$5),$O177*Analysetool!B$5)+IF($P177="SL",IF($T177="",$Q177*Analysetool!B$6,$T177*Analysetool!B$6),$P177*Analysetool!B$6))-Tabel2[[#This Row],[fees (%)]]</f>
        <v>0</v>
      </c>
      <c r="AK177" s="172">
        <f>$J177*(IF($M177="SL",IF($U177="",$Q177*Analysetool!C$3,$U177*Analysetool!C$3),$M177*Analysetool!C$3)+IF($N177="SL",IF($U177="",$Q177*Analysetool!C$4,$U177*Analysetool!C$4),$N177*Analysetool!C$4)+IF($O177="SL",IF($U177="",$Q177*Analysetool!C$5,$U177*Analysetool!C$5),$O177*Analysetool!C$5)+IF($P177="SL",IF($U177="",$Q177*Analysetool!C$6,$U177*Analysetool!C$6),$P177*Analysetool!C$6))-Tabel2[[#This Row],[fees (%)]]</f>
        <v>0</v>
      </c>
      <c r="AL177" s="177">
        <f>$J177*(IF($M177="SL",IF($V177="",$Q177*Analysetool!D$3,$V177*Analysetool!D$3),$M177*Analysetool!D$3)+IF($N177="SL",IF($V177="",$Q177*Analysetool!D$4,$V177*Analysetool!D$4),$N177*Analysetool!D$4)+IF($O177="SL",IF($V177="",$Q177*Analysetool!D$5,$V177*Analysetool!D$5),$O177*Analysetool!D$5)+IF($P177="SL",IF($V177="",$Q177*Analysetool!D$6,$V177*Analysetool!D$6),$P177*Analysetool!D$6))-Tabel2[[#This Row],[fees (%)]]</f>
        <v>0</v>
      </c>
      <c r="AM177" s="177">
        <f>$J177*(IF($M177="SL",IF($W177="",$Q177*Analysetool!E$3,$W177*Analysetool!E$3),$M177*Analysetool!E$3)+IF($N177="SL",IF($W177="",$Q177*Analysetool!E$4,$W177*Analysetool!E$4),$N177*Analysetool!E$4)+IF($O177="SL",IF($W177="",$Q177*Analysetool!E$5,$W177*Analysetool!E$5),$O177*Analysetool!E$5)+IF($P177="SL",IF($W177="",$Q177*Analysetool!E$6,$W177*Analysetool!E$6),$P177*Analysetool!E$6))-Tabel2[[#This Row],[fees (%)]]</f>
        <v>0</v>
      </c>
      <c r="AN177" s="178">
        <f>$J177*(IF($M177="SL",IF($T177="",$Q177*Analysetool!F$3,$T177*Analysetool!F$3),$M177*Analysetool!F$3)+IF($N177="SL",IF($T177="",$Q177*Analysetool!F$4,$T177*Analysetool!F$4),$N177*Analysetool!F$4)+IF($O177="SL",IF($T177="",$Q177*Analysetool!F$5,$T177*Analysetool!F$5),$O177*Analysetool!F$5)+IF($P177="SL",IF($T177="",$Q177*Analysetool!F$6,$T177*Analysetool!F$6),$P177*Analysetool!F$6))-Tabel2[[#This Row],[fees (%)]]</f>
        <v>0</v>
      </c>
      <c r="AO177" s="178">
        <f>$J177*(IF($M177="SL",IF($T177="",$Q177*Analysetool!G$3,$T177*Analysetool!G$3),$M177*Analysetool!G$3)+IF($N177="SL",IF($T177="",$Q177*Analysetool!G$4,$T177*Analysetool!G$4),$N177*Analysetool!G$4)+IF($O177="SL",IF($T177="",$Q177*Analysetool!G$5,$T177*Analysetool!G$5),$O177*Analysetool!G$5)+IF($P177="SL",IF($T177="",$Q177*Analysetool!G$6,$T177*Analysetool!G$6),$P177*Analysetool!G$6))-Tabel2[[#This Row],[fees (%)]]</f>
        <v>0</v>
      </c>
      <c r="AP177" s="179">
        <f>IF(Analysetool!$H$8&lt;=$X177,Analysetool!$H$8*J177,Q177*J177)-Tabel2[[#This Row],[fees (%)]]</f>
        <v>0</v>
      </c>
      <c r="AQ177" s="174">
        <f>IF(Tabel2[[#This Row],[wick% van entry]]&lt;=Tabel2[[#This Row],[Stoploss optie 2 (%)]],Tabel2[[#This Row],[Stoploss optie 2 (%)]]*Tabel2[[#This Row],[leverage SLoptie 2]],IF(Analysetool!$I$8&lt;$X177,Analysetool!$I$8*K177,S177*K177))-Tabel2[[#This Row],[fees (%)]]</f>
        <v>0</v>
      </c>
      <c r="AR177" s="180">
        <f>IF(Q177*-1*Analysetool!$J$9&lt;=X177,Q177*-1*Analysetool!$J$9*J177,Q177*J177)-Tabel2[[#This Row],[fees (%)]]</f>
        <v>0</v>
      </c>
      <c r="AS177" s="176">
        <f>$K177*IF(Tabel2[[#This Row],[wick% van entry]]&lt;=Tabel2[[#This Row],[Stoploss optie 2 (%)]],Tabel2[[#This Row],[Stoploss optie 2 (%)]],(IF($M177="SL",IF($T177="",$S177*Analysetool!C$3,$T177*Analysetool!C$3),$M177*Analysetool!C$3)+IF($N177="SL",IF($T177="",$S177*Analysetool!C$4,$T177*Analysetool!C$4),$N177*Analysetool!C$4)+IF($O177="SL",IF($T177="",$S177*Analysetool!C$5,$T177*Analysetool!C$5),$O177*Analysetool!C$5)+IF($P177="SL",IF($T177="",$S177*Analysetool!C$6,$T177*Analysetool!C$6),$P177*Analysetool!C$6)))-Tabel2[[#This Row],[fees (%)]]</f>
        <v>0</v>
      </c>
      <c r="AV177" s="65"/>
      <c r="AW177" s="65"/>
    </row>
    <row r="178" spans="1:49" ht="14.25" customHeight="1" x14ac:dyDescent="0.35">
      <c r="A178" s="55"/>
      <c r="B178" s="56"/>
      <c r="C178" s="56"/>
      <c r="D178" s="56"/>
      <c r="E178" s="56"/>
      <c r="F178" s="57"/>
      <c r="G178" s="67"/>
      <c r="H178" s="67"/>
      <c r="I178" s="67"/>
      <c r="J178" s="58"/>
      <c r="K178" s="58"/>
      <c r="L178" s="59"/>
      <c r="M178" s="61"/>
      <c r="N178" s="63"/>
      <c r="O178" s="63"/>
      <c r="P178" s="59"/>
      <c r="Q178" s="61"/>
      <c r="R178" s="61"/>
      <c r="S178" s="61"/>
      <c r="T178" s="60"/>
      <c r="U178" s="60"/>
      <c r="V178" s="62"/>
      <c r="W178" s="62"/>
      <c r="X178" s="76"/>
      <c r="Y178" s="61"/>
      <c r="Z178" s="61">
        <f>Tabel1[[#This Row],[prijs voorbij entry (%)]]-Tabel1[[#This Row],[Fictieve Stoploss (%)]]</f>
        <v>0</v>
      </c>
      <c r="AA178" s="94"/>
      <c r="AB178" s="61"/>
      <c r="AC178" s="61"/>
      <c r="AD178" s="61"/>
      <c r="AE178" s="61"/>
      <c r="AF178" s="95"/>
      <c r="AG178" s="152">
        <f>Tabel1[[#This Row],[eindtijd]]-Tabel1[[#This Row],[starttijd]]</f>
        <v>0</v>
      </c>
      <c r="AH178" s="158"/>
      <c r="AI178" s="59"/>
      <c r="AJ178" s="171">
        <f>$J178*(IF($M178="SL",IF($T178="",$Q178*Analysetool!B$3,$T178*Analysetool!B$3),$M178*Analysetool!B$3)+IF($N178="SL",IF($T178="",$Q178*Analysetool!B$4,$T178*Analysetool!B$4),$N178*Analysetool!B$4)+IF($O178="SL",IF($T178="",$Q178*Analysetool!B$5,$T178*Analysetool!B$5),$O178*Analysetool!B$5)+IF($P178="SL",IF($T178="",$Q178*Analysetool!B$6,$T178*Analysetool!B$6),$P178*Analysetool!B$6))-Tabel2[[#This Row],[fees (%)]]</f>
        <v>0</v>
      </c>
      <c r="AK178" s="172">
        <f>$J178*(IF($M178="SL",IF($U178="",$Q178*Analysetool!C$3,$U178*Analysetool!C$3),$M178*Analysetool!C$3)+IF($N178="SL",IF($U178="",$Q178*Analysetool!C$4,$U178*Analysetool!C$4),$N178*Analysetool!C$4)+IF($O178="SL",IF($U178="",$Q178*Analysetool!C$5,$U178*Analysetool!C$5),$O178*Analysetool!C$5)+IF($P178="SL",IF($U178="",$Q178*Analysetool!C$6,$U178*Analysetool!C$6),$P178*Analysetool!C$6))-Tabel2[[#This Row],[fees (%)]]</f>
        <v>0</v>
      </c>
      <c r="AL178" s="177">
        <f>$J178*(IF($M178="SL",IF($V178="",$Q178*Analysetool!D$3,$V178*Analysetool!D$3),$M178*Analysetool!D$3)+IF($N178="SL",IF($V178="",$Q178*Analysetool!D$4,$V178*Analysetool!D$4),$N178*Analysetool!D$4)+IF($O178="SL",IF($V178="",$Q178*Analysetool!D$5,$V178*Analysetool!D$5),$O178*Analysetool!D$5)+IF($P178="SL",IF($V178="",$Q178*Analysetool!D$6,$V178*Analysetool!D$6),$P178*Analysetool!D$6))-Tabel2[[#This Row],[fees (%)]]</f>
        <v>0</v>
      </c>
      <c r="AM178" s="177">
        <f>$J178*(IF($M178="SL",IF($W178="",$Q178*Analysetool!E$3,$W178*Analysetool!E$3),$M178*Analysetool!E$3)+IF($N178="SL",IF($W178="",$Q178*Analysetool!E$4,$W178*Analysetool!E$4),$N178*Analysetool!E$4)+IF($O178="SL",IF($W178="",$Q178*Analysetool!E$5,$W178*Analysetool!E$5),$O178*Analysetool!E$5)+IF($P178="SL",IF($W178="",$Q178*Analysetool!E$6,$W178*Analysetool!E$6),$P178*Analysetool!E$6))-Tabel2[[#This Row],[fees (%)]]</f>
        <v>0</v>
      </c>
      <c r="AN178" s="178">
        <f>$J178*(IF($M178="SL",IF($T178="",$Q178*Analysetool!F$3,$T178*Analysetool!F$3),$M178*Analysetool!F$3)+IF($N178="SL",IF($T178="",$Q178*Analysetool!F$4,$T178*Analysetool!F$4),$N178*Analysetool!F$4)+IF($O178="SL",IF($T178="",$Q178*Analysetool!F$5,$T178*Analysetool!F$5),$O178*Analysetool!F$5)+IF($P178="SL",IF($T178="",$Q178*Analysetool!F$6,$T178*Analysetool!F$6),$P178*Analysetool!F$6))-Tabel2[[#This Row],[fees (%)]]</f>
        <v>0</v>
      </c>
      <c r="AO178" s="178">
        <f>$J178*(IF($M178="SL",IF($T178="",$Q178*Analysetool!G$3,$T178*Analysetool!G$3),$M178*Analysetool!G$3)+IF($N178="SL",IF($T178="",$Q178*Analysetool!G$4,$T178*Analysetool!G$4),$N178*Analysetool!G$4)+IF($O178="SL",IF($T178="",$Q178*Analysetool!G$5,$T178*Analysetool!G$5),$O178*Analysetool!G$5)+IF($P178="SL",IF($T178="",$Q178*Analysetool!G$6,$T178*Analysetool!G$6),$P178*Analysetool!G$6))-Tabel2[[#This Row],[fees (%)]]</f>
        <v>0</v>
      </c>
      <c r="AP178" s="179">
        <f>IF(Analysetool!$H$8&lt;=$X178,Analysetool!$H$8*J178,Q178*J178)-Tabel2[[#This Row],[fees (%)]]</f>
        <v>0</v>
      </c>
      <c r="AQ178" s="174">
        <f>IF(Tabel2[[#This Row],[wick% van entry]]&lt;=Tabel2[[#This Row],[Stoploss optie 2 (%)]],Tabel2[[#This Row],[Stoploss optie 2 (%)]]*Tabel2[[#This Row],[leverage SLoptie 2]],IF(Analysetool!$I$8&lt;$X178,Analysetool!$I$8*K178,S178*K178))-Tabel2[[#This Row],[fees (%)]]</f>
        <v>0</v>
      </c>
      <c r="AR178" s="180">
        <f>IF(Q178*-1*Analysetool!$J$9&lt;=X178,Q178*-1*Analysetool!$J$9*J178,Q178*J178)-Tabel2[[#This Row],[fees (%)]]</f>
        <v>0</v>
      </c>
      <c r="AS178" s="176">
        <f>$K178*IF(Tabel2[[#This Row],[wick% van entry]]&lt;=Tabel2[[#This Row],[Stoploss optie 2 (%)]],Tabel2[[#This Row],[Stoploss optie 2 (%)]],(IF($M178="SL",IF($T178="",$S178*Analysetool!C$3,$T178*Analysetool!C$3),$M178*Analysetool!C$3)+IF($N178="SL",IF($T178="",$S178*Analysetool!C$4,$T178*Analysetool!C$4),$N178*Analysetool!C$4)+IF($O178="SL",IF($T178="",$S178*Analysetool!C$5,$T178*Analysetool!C$5),$O178*Analysetool!C$5)+IF($P178="SL",IF($T178="",$S178*Analysetool!C$6,$T178*Analysetool!C$6),$P178*Analysetool!C$6)))-Tabel2[[#This Row],[fees (%)]]</f>
        <v>0</v>
      </c>
      <c r="AV178" s="65"/>
      <c r="AW178" s="65"/>
    </row>
    <row r="179" spans="1:49" ht="14.25" customHeight="1" x14ac:dyDescent="0.35">
      <c r="A179" s="55"/>
      <c r="B179" s="56"/>
      <c r="C179" s="56"/>
      <c r="D179" s="56"/>
      <c r="E179" s="56"/>
      <c r="F179" s="57"/>
      <c r="G179" s="67"/>
      <c r="H179" s="67"/>
      <c r="I179" s="67"/>
      <c r="J179" s="58"/>
      <c r="K179" s="58"/>
      <c r="L179" s="59"/>
      <c r="M179" s="61"/>
      <c r="N179" s="63"/>
      <c r="O179" s="63"/>
      <c r="P179" s="59"/>
      <c r="Q179" s="61"/>
      <c r="R179" s="61"/>
      <c r="S179" s="61"/>
      <c r="T179" s="60"/>
      <c r="U179" s="60"/>
      <c r="V179" s="62"/>
      <c r="W179" s="62"/>
      <c r="X179" s="76"/>
      <c r="Y179" s="61"/>
      <c r="Z179" s="61">
        <f>Tabel1[[#This Row],[prijs voorbij entry (%)]]-Tabel1[[#This Row],[Fictieve Stoploss (%)]]</f>
        <v>0</v>
      </c>
      <c r="AA179" s="94"/>
      <c r="AB179" s="61"/>
      <c r="AC179" s="61"/>
      <c r="AD179" s="61"/>
      <c r="AE179" s="61"/>
      <c r="AF179" s="95"/>
      <c r="AG179" s="152">
        <f>Tabel1[[#This Row],[eindtijd]]-Tabel1[[#This Row],[starttijd]]</f>
        <v>0</v>
      </c>
      <c r="AH179" s="158"/>
      <c r="AI179" s="59"/>
      <c r="AJ179" s="171">
        <f>$J179*(IF($M179="SL",IF($T179="",$Q179*Analysetool!B$3,$T179*Analysetool!B$3),$M179*Analysetool!B$3)+IF($N179="SL",IF($T179="",$Q179*Analysetool!B$4,$T179*Analysetool!B$4),$N179*Analysetool!B$4)+IF($O179="SL",IF($T179="",$Q179*Analysetool!B$5,$T179*Analysetool!B$5),$O179*Analysetool!B$5)+IF($P179="SL",IF($T179="",$Q179*Analysetool!B$6,$T179*Analysetool!B$6),$P179*Analysetool!B$6))-Tabel2[[#This Row],[fees (%)]]</f>
        <v>0</v>
      </c>
      <c r="AK179" s="172">
        <f>$J179*(IF($M179="SL",IF($U179="",$Q179*Analysetool!C$3,$U179*Analysetool!C$3),$M179*Analysetool!C$3)+IF($N179="SL",IF($U179="",$Q179*Analysetool!C$4,$U179*Analysetool!C$4),$N179*Analysetool!C$4)+IF($O179="SL",IF($U179="",$Q179*Analysetool!C$5,$U179*Analysetool!C$5),$O179*Analysetool!C$5)+IF($P179="SL",IF($U179="",$Q179*Analysetool!C$6,$U179*Analysetool!C$6),$P179*Analysetool!C$6))-Tabel2[[#This Row],[fees (%)]]</f>
        <v>0</v>
      </c>
      <c r="AL179" s="177">
        <f>$J179*(IF($M179="SL",IF($V179="",$Q179*Analysetool!D$3,$V179*Analysetool!D$3),$M179*Analysetool!D$3)+IF($N179="SL",IF($V179="",$Q179*Analysetool!D$4,$V179*Analysetool!D$4),$N179*Analysetool!D$4)+IF($O179="SL",IF($V179="",$Q179*Analysetool!D$5,$V179*Analysetool!D$5),$O179*Analysetool!D$5)+IF($P179="SL",IF($V179="",$Q179*Analysetool!D$6,$V179*Analysetool!D$6),$P179*Analysetool!D$6))-Tabel2[[#This Row],[fees (%)]]</f>
        <v>0</v>
      </c>
      <c r="AM179" s="177">
        <f>$J179*(IF($M179="SL",IF($W179="",$Q179*Analysetool!E$3,$W179*Analysetool!E$3),$M179*Analysetool!E$3)+IF($N179="SL",IF($W179="",$Q179*Analysetool!E$4,$W179*Analysetool!E$4),$N179*Analysetool!E$4)+IF($O179="SL",IF($W179="",$Q179*Analysetool!E$5,$W179*Analysetool!E$5),$O179*Analysetool!E$5)+IF($P179="SL",IF($W179="",$Q179*Analysetool!E$6,$W179*Analysetool!E$6),$P179*Analysetool!E$6))-Tabel2[[#This Row],[fees (%)]]</f>
        <v>0</v>
      </c>
      <c r="AN179" s="178">
        <f>$J179*(IF($M179="SL",IF($T179="",$Q179*Analysetool!F$3,$T179*Analysetool!F$3),$M179*Analysetool!F$3)+IF($N179="SL",IF($T179="",$Q179*Analysetool!F$4,$T179*Analysetool!F$4),$N179*Analysetool!F$4)+IF($O179="SL",IF($T179="",$Q179*Analysetool!F$5,$T179*Analysetool!F$5),$O179*Analysetool!F$5)+IF($P179="SL",IF($T179="",$Q179*Analysetool!F$6,$T179*Analysetool!F$6),$P179*Analysetool!F$6))-Tabel2[[#This Row],[fees (%)]]</f>
        <v>0</v>
      </c>
      <c r="AO179" s="178">
        <f>$J179*(IF($M179="SL",IF($T179="",$Q179*Analysetool!G$3,$T179*Analysetool!G$3),$M179*Analysetool!G$3)+IF($N179="SL",IF($T179="",$Q179*Analysetool!G$4,$T179*Analysetool!G$4),$N179*Analysetool!G$4)+IF($O179="SL",IF($T179="",$Q179*Analysetool!G$5,$T179*Analysetool!G$5),$O179*Analysetool!G$5)+IF($P179="SL",IF($T179="",$Q179*Analysetool!G$6,$T179*Analysetool!G$6),$P179*Analysetool!G$6))-Tabel2[[#This Row],[fees (%)]]</f>
        <v>0</v>
      </c>
      <c r="AP179" s="179">
        <f>IF(Analysetool!$H$8&lt;=$X179,Analysetool!$H$8*J179,Q179*J179)-Tabel2[[#This Row],[fees (%)]]</f>
        <v>0</v>
      </c>
      <c r="AQ179" s="174">
        <f>IF(Tabel2[[#This Row],[wick% van entry]]&lt;=Tabel2[[#This Row],[Stoploss optie 2 (%)]],Tabel2[[#This Row],[Stoploss optie 2 (%)]]*Tabel2[[#This Row],[leverage SLoptie 2]],IF(Analysetool!$I$8&lt;$X179,Analysetool!$I$8*K179,S179*K179))-Tabel2[[#This Row],[fees (%)]]</f>
        <v>0</v>
      </c>
      <c r="AR179" s="180">
        <f>IF(Q179*-1*Analysetool!$J$9&lt;=X179,Q179*-1*Analysetool!$J$9*J179,Q179*J179)-Tabel2[[#This Row],[fees (%)]]</f>
        <v>0</v>
      </c>
      <c r="AS179" s="176">
        <f>$K179*IF(Tabel2[[#This Row],[wick% van entry]]&lt;=Tabel2[[#This Row],[Stoploss optie 2 (%)]],Tabel2[[#This Row],[Stoploss optie 2 (%)]],(IF($M179="SL",IF($T179="",$S179*Analysetool!C$3,$T179*Analysetool!C$3),$M179*Analysetool!C$3)+IF($N179="SL",IF($T179="",$S179*Analysetool!C$4,$T179*Analysetool!C$4),$N179*Analysetool!C$4)+IF($O179="SL",IF($T179="",$S179*Analysetool!C$5,$T179*Analysetool!C$5),$O179*Analysetool!C$5)+IF($P179="SL",IF($T179="",$S179*Analysetool!C$6,$T179*Analysetool!C$6),$P179*Analysetool!C$6)))-Tabel2[[#This Row],[fees (%)]]</f>
        <v>0</v>
      </c>
      <c r="AV179" s="65"/>
      <c r="AW179" s="65"/>
    </row>
    <row r="180" spans="1:49" ht="14.25" customHeight="1" x14ac:dyDescent="0.35">
      <c r="A180" s="55"/>
      <c r="B180" s="56"/>
      <c r="C180" s="56"/>
      <c r="D180" s="56"/>
      <c r="E180" s="56"/>
      <c r="F180" s="57"/>
      <c r="G180" s="67"/>
      <c r="H180" s="67"/>
      <c r="I180" s="67"/>
      <c r="J180" s="58"/>
      <c r="K180" s="58"/>
      <c r="L180" s="59"/>
      <c r="M180" s="61"/>
      <c r="N180" s="63"/>
      <c r="O180" s="63"/>
      <c r="P180" s="59"/>
      <c r="Q180" s="61"/>
      <c r="R180" s="61"/>
      <c r="S180" s="61"/>
      <c r="T180" s="60"/>
      <c r="U180" s="60"/>
      <c r="V180" s="62"/>
      <c r="W180" s="62"/>
      <c r="X180" s="76"/>
      <c r="Y180" s="61"/>
      <c r="Z180" s="61">
        <f>Tabel1[[#This Row],[prijs voorbij entry (%)]]-Tabel1[[#This Row],[Fictieve Stoploss (%)]]</f>
        <v>0</v>
      </c>
      <c r="AA180" s="94"/>
      <c r="AB180" s="61"/>
      <c r="AC180" s="61"/>
      <c r="AD180" s="61"/>
      <c r="AE180" s="61"/>
      <c r="AF180" s="95"/>
      <c r="AG180" s="152">
        <f>Tabel1[[#This Row],[eindtijd]]-Tabel1[[#This Row],[starttijd]]</f>
        <v>0</v>
      </c>
      <c r="AH180" s="158"/>
      <c r="AI180" s="59"/>
      <c r="AJ180" s="171">
        <f>$J180*(IF($M180="SL",IF($T180="",$Q180*Analysetool!B$3,$T180*Analysetool!B$3),$M180*Analysetool!B$3)+IF($N180="SL",IF($T180="",$Q180*Analysetool!B$4,$T180*Analysetool!B$4),$N180*Analysetool!B$4)+IF($O180="SL",IF($T180="",$Q180*Analysetool!B$5,$T180*Analysetool!B$5),$O180*Analysetool!B$5)+IF($P180="SL",IF($T180="",$Q180*Analysetool!B$6,$T180*Analysetool!B$6),$P180*Analysetool!B$6))-Tabel2[[#This Row],[fees (%)]]</f>
        <v>0</v>
      </c>
      <c r="AK180" s="172">
        <f>$J180*(IF($M180="SL",IF($U180="",$Q180*Analysetool!C$3,$U180*Analysetool!C$3),$M180*Analysetool!C$3)+IF($N180="SL",IF($U180="",$Q180*Analysetool!C$4,$U180*Analysetool!C$4),$N180*Analysetool!C$4)+IF($O180="SL",IF($U180="",$Q180*Analysetool!C$5,$U180*Analysetool!C$5),$O180*Analysetool!C$5)+IF($P180="SL",IF($U180="",$Q180*Analysetool!C$6,$U180*Analysetool!C$6),$P180*Analysetool!C$6))-Tabel2[[#This Row],[fees (%)]]</f>
        <v>0</v>
      </c>
      <c r="AL180" s="177">
        <f>$J180*(IF($M180="SL",IF($V180="",$Q180*Analysetool!D$3,$V180*Analysetool!D$3),$M180*Analysetool!D$3)+IF($N180="SL",IF($V180="",$Q180*Analysetool!D$4,$V180*Analysetool!D$4),$N180*Analysetool!D$4)+IF($O180="SL",IF($V180="",$Q180*Analysetool!D$5,$V180*Analysetool!D$5),$O180*Analysetool!D$5)+IF($P180="SL",IF($V180="",$Q180*Analysetool!D$6,$V180*Analysetool!D$6),$P180*Analysetool!D$6))-Tabel2[[#This Row],[fees (%)]]</f>
        <v>0</v>
      </c>
      <c r="AM180" s="177">
        <f>$J180*(IF($M180="SL",IF($W180="",$Q180*Analysetool!E$3,$W180*Analysetool!E$3),$M180*Analysetool!E$3)+IF($N180="SL",IF($W180="",$Q180*Analysetool!E$4,$W180*Analysetool!E$4),$N180*Analysetool!E$4)+IF($O180="SL",IF($W180="",$Q180*Analysetool!E$5,$W180*Analysetool!E$5),$O180*Analysetool!E$5)+IF($P180="SL",IF($W180="",$Q180*Analysetool!E$6,$W180*Analysetool!E$6),$P180*Analysetool!E$6))-Tabel2[[#This Row],[fees (%)]]</f>
        <v>0</v>
      </c>
      <c r="AN180" s="178">
        <f>$J180*(IF($M180="SL",IF($T180="",$Q180*Analysetool!F$3,$T180*Analysetool!F$3),$M180*Analysetool!F$3)+IF($N180="SL",IF($T180="",$Q180*Analysetool!F$4,$T180*Analysetool!F$4),$N180*Analysetool!F$4)+IF($O180="SL",IF($T180="",$Q180*Analysetool!F$5,$T180*Analysetool!F$5),$O180*Analysetool!F$5)+IF($P180="SL",IF($T180="",$Q180*Analysetool!F$6,$T180*Analysetool!F$6),$P180*Analysetool!F$6))-Tabel2[[#This Row],[fees (%)]]</f>
        <v>0</v>
      </c>
      <c r="AO180" s="178">
        <f>$J180*(IF($M180="SL",IF($T180="",$Q180*Analysetool!G$3,$T180*Analysetool!G$3),$M180*Analysetool!G$3)+IF($N180="SL",IF($T180="",$Q180*Analysetool!G$4,$T180*Analysetool!G$4),$N180*Analysetool!G$4)+IF($O180="SL",IF($T180="",$Q180*Analysetool!G$5,$T180*Analysetool!G$5),$O180*Analysetool!G$5)+IF($P180="SL",IF($T180="",$Q180*Analysetool!G$6,$T180*Analysetool!G$6),$P180*Analysetool!G$6))-Tabel2[[#This Row],[fees (%)]]</f>
        <v>0</v>
      </c>
      <c r="AP180" s="179">
        <f>IF(Analysetool!$H$8&lt;=$X180,Analysetool!$H$8*J180,Q180*J180)-Tabel2[[#This Row],[fees (%)]]</f>
        <v>0</v>
      </c>
      <c r="AQ180" s="174">
        <f>IF(Tabel2[[#This Row],[wick% van entry]]&lt;=Tabel2[[#This Row],[Stoploss optie 2 (%)]],Tabel2[[#This Row],[Stoploss optie 2 (%)]]*Tabel2[[#This Row],[leverage SLoptie 2]],IF(Analysetool!$I$8&lt;$X180,Analysetool!$I$8*K180,S180*K180))-Tabel2[[#This Row],[fees (%)]]</f>
        <v>0</v>
      </c>
      <c r="AR180" s="180">
        <f>IF(Q180*-1*Analysetool!$J$9&lt;=X180,Q180*-1*Analysetool!$J$9*J180,Q180*J180)-Tabel2[[#This Row],[fees (%)]]</f>
        <v>0</v>
      </c>
      <c r="AS180" s="176">
        <f>$K180*IF(Tabel2[[#This Row],[wick% van entry]]&lt;=Tabel2[[#This Row],[Stoploss optie 2 (%)]],Tabel2[[#This Row],[Stoploss optie 2 (%)]],(IF($M180="SL",IF($T180="",$S180*Analysetool!C$3,$T180*Analysetool!C$3),$M180*Analysetool!C$3)+IF($N180="SL",IF($T180="",$S180*Analysetool!C$4,$T180*Analysetool!C$4),$N180*Analysetool!C$4)+IF($O180="SL",IF($T180="",$S180*Analysetool!C$5,$T180*Analysetool!C$5),$O180*Analysetool!C$5)+IF($P180="SL",IF($T180="",$S180*Analysetool!C$6,$T180*Analysetool!C$6),$P180*Analysetool!C$6)))-Tabel2[[#This Row],[fees (%)]]</f>
        <v>0</v>
      </c>
      <c r="AV180" s="65"/>
      <c r="AW180" s="65"/>
    </row>
    <row r="181" spans="1:49" ht="14.25" customHeight="1" x14ac:dyDescent="0.35">
      <c r="A181" s="55"/>
      <c r="B181" s="56"/>
      <c r="C181" s="56"/>
      <c r="D181" s="56"/>
      <c r="E181" s="56"/>
      <c r="F181" s="57"/>
      <c r="G181" s="67"/>
      <c r="H181" s="67"/>
      <c r="I181" s="67"/>
      <c r="J181" s="58"/>
      <c r="K181" s="58"/>
      <c r="L181" s="59"/>
      <c r="M181" s="61"/>
      <c r="N181" s="63"/>
      <c r="O181" s="63"/>
      <c r="P181" s="59"/>
      <c r="Q181" s="61"/>
      <c r="R181" s="61"/>
      <c r="S181" s="61"/>
      <c r="T181" s="60"/>
      <c r="U181" s="60"/>
      <c r="V181" s="62"/>
      <c r="W181" s="62"/>
      <c r="X181" s="76"/>
      <c r="Y181" s="61"/>
      <c r="Z181" s="61">
        <f>Tabel1[[#This Row],[prijs voorbij entry (%)]]-Tabel1[[#This Row],[Fictieve Stoploss (%)]]</f>
        <v>0</v>
      </c>
      <c r="AA181" s="94"/>
      <c r="AB181" s="61"/>
      <c r="AC181" s="61"/>
      <c r="AD181" s="61"/>
      <c r="AE181" s="61"/>
      <c r="AF181" s="95"/>
      <c r="AG181" s="152">
        <f>Tabel1[[#This Row],[eindtijd]]-Tabel1[[#This Row],[starttijd]]</f>
        <v>0</v>
      </c>
      <c r="AH181" s="158"/>
      <c r="AI181" s="59"/>
      <c r="AJ181" s="171">
        <f>$J181*(IF($M181="SL",IF($T181="",$Q181*Analysetool!B$3,$T181*Analysetool!B$3),$M181*Analysetool!B$3)+IF($N181="SL",IF($T181="",$Q181*Analysetool!B$4,$T181*Analysetool!B$4),$N181*Analysetool!B$4)+IF($O181="SL",IF($T181="",$Q181*Analysetool!B$5,$T181*Analysetool!B$5),$O181*Analysetool!B$5)+IF($P181="SL",IF($T181="",$Q181*Analysetool!B$6,$T181*Analysetool!B$6),$P181*Analysetool!B$6))-Tabel2[[#This Row],[fees (%)]]</f>
        <v>0</v>
      </c>
      <c r="AK181" s="172">
        <f>$J181*(IF($M181="SL",IF($U181="",$Q181*Analysetool!C$3,$U181*Analysetool!C$3),$M181*Analysetool!C$3)+IF($N181="SL",IF($U181="",$Q181*Analysetool!C$4,$U181*Analysetool!C$4),$N181*Analysetool!C$4)+IF($O181="SL",IF($U181="",$Q181*Analysetool!C$5,$U181*Analysetool!C$5),$O181*Analysetool!C$5)+IF($P181="SL",IF($U181="",$Q181*Analysetool!C$6,$U181*Analysetool!C$6),$P181*Analysetool!C$6))-Tabel2[[#This Row],[fees (%)]]</f>
        <v>0</v>
      </c>
      <c r="AL181" s="177">
        <f>$J181*(IF($M181="SL",IF($V181="",$Q181*Analysetool!D$3,$V181*Analysetool!D$3),$M181*Analysetool!D$3)+IF($N181="SL",IF($V181="",$Q181*Analysetool!D$4,$V181*Analysetool!D$4),$N181*Analysetool!D$4)+IF($O181="SL",IF($V181="",$Q181*Analysetool!D$5,$V181*Analysetool!D$5),$O181*Analysetool!D$5)+IF($P181="SL",IF($V181="",$Q181*Analysetool!D$6,$V181*Analysetool!D$6),$P181*Analysetool!D$6))-Tabel2[[#This Row],[fees (%)]]</f>
        <v>0</v>
      </c>
      <c r="AM181" s="177">
        <f>$J181*(IF($M181="SL",IF($W181="",$Q181*Analysetool!E$3,$W181*Analysetool!E$3),$M181*Analysetool!E$3)+IF($N181="SL",IF($W181="",$Q181*Analysetool!E$4,$W181*Analysetool!E$4),$N181*Analysetool!E$4)+IF($O181="SL",IF($W181="",$Q181*Analysetool!E$5,$W181*Analysetool!E$5),$O181*Analysetool!E$5)+IF($P181="SL",IF($W181="",$Q181*Analysetool!E$6,$W181*Analysetool!E$6),$P181*Analysetool!E$6))-Tabel2[[#This Row],[fees (%)]]</f>
        <v>0</v>
      </c>
      <c r="AN181" s="178">
        <f>$J181*(IF($M181="SL",IF($T181="",$Q181*Analysetool!F$3,$T181*Analysetool!F$3),$M181*Analysetool!F$3)+IF($N181="SL",IF($T181="",$Q181*Analysetool!F$4,$T181*Analysetool!F$4),$N181*Analysetool!F$4)+IF($O181="SL",IF($T181="",$Q181*Analysetool!F$5,$T181*Analysetool!F$5),$O181*Analysetool!F$5)+IF($P181="SL",IF($T181="",$Q181*Analysetool!F$6,$T181*Analysetool!F$6),$P181*Analysetool!F$6))-Tabel2[[#This Row],[fees (%)]]</f>
        <v>0</v>
      </c>
      <c r="AO181" s="178">
        <f>$J181*(IF($M181="SL",IF($T181="",$Q181*Analysetool!G$3,$T181*Analysetool!G$3),$M181*Analysetool!G$3)+IF($N181="SL",IF($T181="",$Q181*Analysetool!G$4,$T181*Analysetool!G$4),$N181*Analysetool!G$4)+IF($O181="SL",IF($T181="",$Q181*Analysetool!G$5,$T181*Analysetool!G$5),$O181*Analysetool!G$5)+IF($P181="SL",IF($T181="",$Q181*Analysetool!G$6,$T181*Analysetool!G$6),$P181*Analysetool!G$6))-Tabel2[[#This Row],[fees (%)]]</f>
        <v>0</v>
      </c>
      <c r="AP181" s="179">
        <f>IF(Analysetool!$H$8&lt;=$X181,Analysetool!$H$8*J181,Q181*J181)-Tabel2[[#This Row],[fees (%)]]</f>
        <v>0</v>
      </c>
      <c r="AQ181" s="174">
        <f>IF(Tabel2[[#This Row],[wick% van entry]]&lt;=Tabel2[[#This Row],[Stoploss optie 2 (%)]],Tabel2[[#This Row],[Stoploss optie 2 (%)]]*Tabel2[[#This Row],[leverage SLoptie 2]],IF(Analysetool!$I$8&lt;$X181,Analysetool!$I$8*K181,S181*K181))-Tabel2[[#This Row],[fees (%)]]</f>
        <v>0</v>
      </c>
      <c r="AR181" s="180">
        <f>IF(Q181*-1*Analysetool!$J$9&lt;=X181,Q181*-1*Analysetool!$J$9*J181,Q181*J181)-Tabel2[[#This Row],[fees (%)]]</f>
        <v>0</v>
      </c>
      <c r="AS181" s="176">
        <f>$K181*IF(Tabel2[[#This Row],[wick% van entry]]&lt;=Tabel2[[#This Row],[Stoploss optie 2 (%)]],Tabel2[[#This Row],[Stoploss optie 2 (%)]],(IF($M181="SL",IF($T181="",$S181*Analysetool!C$3,$T181*Analysetool!C$3),$M181*Analysetool!C$3)+IF($N181="SL",IF($T181="",$S181*Analysetool!C$4,$T181*Analysetool!C$4),$N181*Analysetool!C$4)+IF($O181="SL",IF($T181="",$S181*Analysetool!C$5,$T181*Analysetool!C$5),$O181*Analysetool!C$5)+IF($P181="SL",IF($T181="",$S181*Analysetool!C$6,$T181*Analysetool!C$6),$P181*Analysetool!C$6)))-Tabel2[[#This Row],[fees (%)]]</f>
        <v>0</v>
      </c>
      <c r="AV181" s="65"/>
      <c r="AW181" s="65"/>
    </row>
    <row r="182" spans="1:49" ht="14.25" customHeight="1" x14ac:dyDescent="0.35">
      <c r="A182" s="55"/>
      <c r="B182" s="56"/>
      <c r="C182" s="56"/>
      <c r="D182" s="56"/>
      <c r="E182" s="56"/>
      <c r="F182" s="57"/>
      <c r="G182" s="67"/>
      <c r="H182" s="67"/>
      <c r="I182" s="67"/>
      <c r="J182" s="58"/>
      <c r="K182" s="58"/>
      <c r="L182" s="59"/>
      <c r="M182" s="61"/>
      <c r="N182" s="63"/>
      <c r="O182" s="63"/>
      <c r="P182" s="59"/>
      <c r="Q182" s="61"/>
      <c r="R182" s="61"/>
      <c r="S182" s="61"/>
      <c r="T182" s="60"/>
      <c r="U182" s="60"/>
      <c r="V182" s="62"/>
      <c r="W182" s="62"/>
      <c r="X182" s="76"/>
      <c r="Y182" s="61"/>
      <c r="Z182" s="61">
        <f>Tabel1[[#This Row],[prijs voorbij entry (%)]]-Tabel1[[#This Row],[Fictieve Stoploss (%)]]</f>
        <v>0</v>
      </c>
      <c r="AA182" s="94"/>
      <c r="AB182" s="61"/>
      <c r="AC182" s="61"/>
      <c r="AD182" s="61"/>
      <c r="AE182" s="61"/>
      <c r="AF182" s="95"/>
      <c r="AG182" s="152">
        <f>Tabel1[[#This Row],[eindtijd]]-Tabel1[[#This Row],[starttijd]]</f>
        <v>0</v>
      </c>
      <c r="AH182" s="158"/>
      <c r="AI182" s="59"/>
      <c r="AJ182" s="171">
        <f>$J182*(IF($M182="SL",IF($T182="",$Q182*Analysetool!B$3,$T182*Analysetool!B$3),$M182*Analysetool!B$3)+IF($N182="SL",IF($T182="",$Q182*Analysetool!B$4,$T182*Analysetool!B$4),$N182*Analysetool!B$4)+IF($O182="SL",IF($T182="",$Q182*Analysetool!B$5,$T182*Analysetool!B$5),$O182*Analysetool!B$5)+IF($P182="SL",IF($T182="",$Q182*Analysetool!B$6,$T182*Analysetool!B$6),$P182*Analysetool!B$6))-Tabel2[[#This Row],[fees (%)]]</f>
        <v>0</v>
      </c>
      <c r="AK182" s="172">
        <f>$J182*(IF($M182="SL",IF($U182="",$Q182*Analysetool!C$3,$U182*Analysetool!C$3),$M182*Analysetool!C$3)+IF($N182="SL",IF($U182="",$Q182*Analysetool!C$4,$U182*Analysetool!C$4),$N182*Analysetool!C$4)+IF($O182="SL",IF($U182="",$Q182*Analysetool!C$5,$U182*Analysetool!C$5),$O182*Analysetool!C$5)+IF($P182="SL",IF($U182="",$Q182*Analysetool!C$6,$U182*Analysetool!C$6),$P182*Analysetool!C$6))-Tabel2[[#This Row],[fees (%)]]</f>
        <v>0</v>
      </c>
      <c r="AL182" s="177">
        <f>$J182*(IF($M182="SL",IF($V182="",$Q182*Analysetool!D$3,$V182*Analysetool!D$3),$M182*Analysetool!D$3)+IF($N182="SL",IF($V182="",$Q182*Analysetool!D$4,$V182*Analysetool!D$4),$N182*Analysetool!D$4)+IF($O182="SL",IF($V182="",$Q182*Analysetool!D$5,$V182*Analysetool!D$5),$O182*Analysetool!D$5)+IF($P182="SL",IF($V182="",$Q182*Analysetool!D$6,$V182*Analysetool!D$6),$P182*Analysetool!D$6))-Tabel2[[#This Row],[fees (%)]]</f>
        <v>0</v>
      </c>
      <c r="AM182" s="177">
        <f>$J182*(IF($M182="SL",IF($W182="",$Q182*Analysetool!E$3,$W182*Analysetool!E$3),$M182*Analysetool!E$3)+IF($N182="SL",IF($W182="",$Q182*Analysetool!E$4,$W182*Analysetool!E$4),$N182*Analysetool!E$4)+IF($O182="SL",IF($W182="",$Q182*Analysetool!E$5,$W182*Analysetool!E$5),$O182*Analysetool!E$5)+IF($P182="SL",IF($W182="",$Q182*Analysetool!E$6,$W182*Analysetool!E$6),$P182*Analysetool!E$6))-Tabel2[[#This Row],[fees (%)]]</f>
        <v>0</v>
      </c>
      <c r="AN182" s="178">
        <f>$J182*(IF($M182="SL",IF($T182="",$Q182*Analysetool!F$3,$T182*Analysetool!F$3),$M182*Analysetool!F$3)+IF($N182="SL",IF($T182="",$Q182*Analysetool!F$4,$T182*Analysetool!F$4),$N182*Analysetool!F$4)+IF($O182="SL",IF($T182="",$Q182*Analysetool!F$5,$T182*Analysetool!F$5),$O182*Analysetool!F$5)+IF($P182="SL",IF($T182="",$Q182*Analysetool!F$6,$T182*Analysetool!F$6),$P182*Analysetool!F$6))-Tabel2[[#This Row],[fees (%)]]</f>
        <v>0</v>
      </c>
      <c r="AO182" s="178">
        <f>$J182*(IF($M182="SL",IF($T182="",$Q182*Analysetool!G$3,$T182*Analysetool!G$3),$M182*Analysetool!G$3)+IF($N182="SL",IF($T182="",$Q182*Analysetool!G$4,$T182*Analysetool!G$4),$N182*Analysetool!G$4)+IF($O182="SL",IF($T182="",$Q182*Analysetool!G$5,$T182*Analysetool!G$5),$O182*Analysetool!G$5)+IF($P182="SL",IF($T182="",$Q182*Analysetool!G$6,$T182*Analysetool!G$6),$P182*Analysetool!G$6))-Tabel2[[#This Row],[fees (%)]]</f>
        <v>0</v>
      </c>
      <c r="AP182" s="179">
        <f>IF(Analysetool!$H$8&lt;=$X182,Analysetool!$H$8*J182,Q182*J182)-Tabel2[[#This Row],[fees (%)]]</f>
        <v>0</v>
      </c>
      <c r="AQ182" s="174">
        <f>IF(Tabel2[[#This Row],[wick% van entry]]&lt;=Tabel2[[#This Row],[Stoploss optie 2 (%)]],Tabel2[[#This Row],[Stoploss optie 2 (%)]]*Tabel2[[#This Row],[leverage SLoptie 2]],IF(Analysetool!$I$8&lt;$X182,Analysetool!$I$8*K182,S182*K182))-Tabel2[[#This Row],[fees (%)]]</f>
        <v>0</v>
      </c>
      <c r="AR182" s="180">
        <f>IF(Q182*-1*Analysetool!$J$9&lt;=X182,Q182*-1*Analysetool!$J$9*J182,Q182*J182)-Tabel2[[#This Row],[fees (%)]]</f>
        <v>0</v>
      </c>
      <c r="AS182" s="176">
        <f>$K182*IF(Tabel2[[#This Row],[wick% van entry]]&lt;=Tabel2[[#This Row],[Stoploss optie 2 (%)]],Tabel2[[#This Row],[Stoploss optie 2 (%)]],(IF($M182="SL",IF($T182="",$S182*Analysetool!C$3,$T182*Analysetool!C$3),$M182*Analysetool!C$3)+IF($N182="SL",IF($T182="",$S182*Analysetool!C$4,$T182*Analysetool!C$4),$N182*Analysetool!C$4)+IF($O182="SL",IF($T182="",$S182*Analysetool!C$5,$T182*Analysetool!C$5),$O182*Analysetool!C$5)+IF($P182="SL",IF($T182="",$S182*Analysetool!C$6,$T182*Analysetool!C$6),$P182*Analysetool!C$6)))-Tabel2[[#This Row],[fees (%)]]</f>
        <v>0</v>
      </c>
      <c r="AV182" s="65"/>
      <c r="AW182" s="65"/>
    </row>
    <row r="183" spans="1:49" ht="14.25" customHeight="1" x14ac:dyDescent="0.35">
      <c r="A183" s="55"/>
      <c r="B183" s="56"/>
      <c r="C183" s="56"/>
      <c r="D183" s="56"/>
      <c r="E183" s="56"/>
      <c r="F183" s="57"/>
      <c r="G183" s="67"/>
      <c r="H183" s="67"/>
      <c r="I183" s="67"/>
      <c r="J183" s="58"/>
      <c r="K183" s="58"/>
      <c r="L183" s="59"/>
      <c r="M183" s="61"/>
      <c r="N183" s="63"/>
      <c r="O183" s="63"/>
      <c r="P183" s="59"/>
      <c r="Q183" s="61"/>
      <c r="R183" s="61"/>
      <c r="S183" s="61"/>
      <c r="T183" s="60"/>
      <c r="U183" s="60"/>
      <c r="V183" s="62"/>
      <c r="W183" s="62"/>
      <c r="X183" s="76"/>
      <c r="Y183" s="61"/>
      <c r="Z183" s="61">
        <f>Tabel1[[#This Row],[prijs voorbij entry (%)]]-Tabel1[[#This Row],[Fictieve Stoploss (%)]]</f>
        <v>0</v>
      </c>
      <c r="AA183" s="94"/>
      <c r="AB183" s="61"/>
      <c r="AC183" s="61"/>
      <c r="AD183" s="61"/>
      <c r="AE183" s="61"/>
      <c r="AF183" s="95"/>
      <c r="AG183" s="152">
        <f>Tabel1[[#This Row],[eindtijd]]-Tabel1[[#This Row],[starttijd]]</f>
        <v>0</v>
      </c>
      <c r="AH183" s="158"/>
      <c r="AI183" s="59"/>
      <c r="AJ183" s="171">
        <f>$J183*(IF($M183="SL",IF($T183="",$Q183*Analysetool!B$3,$T183*Analysetool!B$3),$M183*Analysetool!B$3)+IF($N183="SL",IF($T183="",$Q183*Analysetool!B$4,$T183*Analysetool!B$4),$N183*Analysetool!B$4)+IF($O183="SL",IF($T183="",$Q183*Analysetool!B$5,$T183*Analysetool!B$5),$O183*Analysetool!B$5)+IF($P183="SL",IF($T183="",$Q183*Analysetool!B$6,$T183*Analysetool!B$6),$P183*Analysetool!B$6))-Tabel2[[#This Row],[fees (%)]]</f>
        <v>0</v>
      </c>
      <c r="AK183" s="172">
        <f>$J183*(IF($M183="SL",IF($U183="",$Q183*Analysetool!C$3,$U183*Analysetool!C$3),$M183*Analysetool!C$3)+IF($N183="SL",IF($U183="",$Q183*Analysetool!C$4,$U183*Analysetool!C$4),$N183*Analysetool!C$4)+IF($O183="SL",IF($U183="",$Q183*Analysetool!C$5,$U183*Analysetool!C$5),$O183*Analysetool!C$5)+IF($P183="SL",IF($U183="",$Q183*Analysetool!C$6,$U183*Analysetool!C$6),$P183*Analysetool!C$6))-Tabel2[[#This Row],[fees (%)]]</f>
        <v>0</v>
      </c>
      <c r="AL183" s="177">
        <f>$J183*(IF($M183="SL",IF($V183="",$Q183*Analysetool!D$3,$V183*Analysetool!D$3),$M183*Analysetool!D$3)+IF($N183="SL",IF($V183="",$Q183*Analysetool!D$4,$V183*Analysetool!D$4),$N183*Analysetool!D$4)+IF($O183="SL",IF($V183="",$Q183*Analysetool!D$5,$V183*Analysetool!D$5),$O183*Analysetool!D$5)+IF($P183="SL",IF($V183="",$Q183*Analysetool!D$6,$V183*Analysetool!D$6),$P183*Analysetool!D$6))-Tabel2[[#This Row],[fees (%)]]</f>
        <v>0</v>
      </c>
      <c r="AM183" s="177">
        <f>$J183*(IF($M183="SL",IF($W183="",$Q183*Analysetool!E$3,$W183*Analysetool!E$3),$M183*Analysetool!E$3)+IF($N183="SL",IF($W183="",$Q183*Analysetool!E$4,$W183*Analysetool!E$4),$N183*Analysetool!E$4)+IF($O183="SL",IF($W183="",$Q183*Analysetool!E$5,$W183*Analysetool!E$5),$O183*Analysetool!E$5)+IF($P183="SL",IF($W183="",$Q183*Analysetool!E$6,$W183*Analysetool!E$6),$P183*Analysetool!E$6))-Tabel2[[#This Row],[fees (%)]]</f>
        <v>0</v>
      </c>
      <c r="AN183" s="178">
        <f>$J183*(IF($M183="SL",IF($T183="",$Q183*Analysetool!F$3,$T183*Analysetool!F$3),$M183*Analysetool!F$3)+IF($N183="SL",IF($T183="",$Q183*Analysetool!F$4,$T183*Analysetool!F$4),$N183*Analysetool!F$4)+IF($O183="SL",IF($T183="",$Q183*Analysetool!F$5,$T183*Analysetool!F$5),$O183*Analysetool!F$5)+IF($P183="SL",IF($T183="",$Q183*Analysetool!F$6,$T183*Analysetool!F$6),$P183*Analysetool!F$6))-Tabel2[[#This Row],[fees (%)]]</f>
        <v>0</v>
      </c>
      <c r="AO183" s="178">
        <f>$J183*(IF($M183="SL",IF($T183="",$Q183*Analysetool!G$3,$T183*Analysetool!G$3),$M183*Analysetool!G$3)+IF($N183="SL",IF($T183="",$Q183*Analysetool!G$4,$T183*Analysetool!G$4),$N183*Analysetool!G$4)+IF($O183="SL",IF($T183="",$Q183*Analysetool!G$5,$T183*Analysetool!G$5),$O183*Analysetool!G$5)+IF($P183="SL",IF($T183="",$Q183*Analysetool!G$6,$T183*Analysetool!G$6),$P183*Analysetool!G$6))-Tabel2[[#This Row],[fees (%)]]</f>
        <v>0</v>
      </c>
      <c r="AP183" s="179">
        <f>IF(Analysetool!$H$8&lt;=$X183,Analysetool!$H$8*J183,Q183*J183)-Tabel2[[#This Row],[fees (%)]]</f>
        <v>0</v>
      </c>
      <c r="AQ183" s="174">
        <f>IF(Tabel2[[#This Row],[wick% van entry]]&lt;=Tabel2[[#This Row],[Stoploss optie 2 (%)]],Tabel2[[#This Row],[Stoploss optie 2 (%)]]*Tabel2[[#This Row],[leverage SLoptie 2]],IF(Analysetool!$I$8&lt;$X183,Analysetool!$I$8*K183,S183*K183))-Tabel2[[#This Row],[fees (%)]]</f>
        <v>0</v>
      </c>
      <c r="AR183" s="180">
        <f>IF(Q183*-1*Analysetool!$J$9&lt;=X183,Q183*-1*Analysetool!$J$9*J183,Q183*J183)-Tabel2[[#This Row],[fees (%)]]</f>
        <v>0</v>
      </c>
      <c r="AS183" s="176">
        <f>$K183*IF(Tabel2[[#This Row],[wick% van entry]]&lt;=Tabel2[[#This Row],[Stoploss optie 2 (%)]],Tabel2[[#This Row],[Stoploss optie 2 (%)]],(IF($M183="SL",IF($T183="",$S183*Analysetool!C$3,$T183*Analysetool!C$3),$M183*Analysetool!C$3)+IF($N183="SL",IF($T183="",$S183*Analysetool!C$4,$T183*Analysetool!C$4),$N183*Analysetool!C$4)+IF($O183="SL",IF($T183="",$S183*Analysetool!C$5,$T183*Analysetool!C$5),$O183*Analysetool!C$5)+IF($P183="SL",IF($T183="",$S183*Analysetool!C$6,$T183*Analysetool!C$6),$P183*Analysetool!C$6)))-Tabel2[[#This Row],[fees (%)]]</f>
        <v>0</v>
      </c>
      <c r="AV183" s="65"/>
      <c r="AW183" s="65"/>
    </row>
    <row r="184" spans="1:49" ht="14.25" customHeight="1" x14ac:dyDescent="0.35">
      <c r="A184" s="55"/>
      <c r="B184" s="56"/>
      <c r="C184" s="56"/>
      <c r="D184" s="56"/>
      <c r="E184" s="56"/>
      <c r="F184" s="57"/>
      <c r="G184" s="67"/>
      <c r="H184" s="67"/>
      <c r="I184" s="67"/>
      <c r="J184" s="58"/>
      <c r="K184" s="58"/>
      <c r="L184" s="59"/>
      <c r="M184" s="61"/>
      <c r="N184" s="63"/>
      <c r="O184" s="63"/>
      <c r="P184" s="59"/>
      <c r="Q184" s="61"/>
      <c r="R184" s="61"/>
      <c r="S184" s="61"/>
      <c r="T184" s="60"/>
      <c r="U184" s="60"/>
      <c r="V184" s="62"/>
      <c r="W184" s="62"/>
      <c r="X184" s="76"/>
      <c r="Y184" s="61"/>
      <c r="Z184" s="61">
        <f>Tabel1[[#This Row],[prijs voorbij entry (%)]]-Tabel1[[#This Row],[Fictieve Stoploss (%)]]</f>
        <v>0</v>
      </c>
      <c r="AA184" s="94"/>
      <c r="AB184" s="61"/>
      <c r="AC184" s="61"/>
      <c r="AD184" s="61"/>
      <c r="AE184" s="61"/>
      <c r="AF184" s="95"/>
      <c r="AG184" s="152">
        <f>Tabel1[[#This Row],[eindtijd]]-Tabel1[[#This Row],[starttijd]]</f>
        <v>0</v>
      </c>
      <c r="AH184" s="158"/>
      <c r="AI184" s="59"/>
      <c r="AJ184" s="171">
        <f>$J184*(IF($M184="SL",IF($T184="",$Q184*Analysetool!B$3,$T184*Analysetool!B$3),$M184*Analysetool!B$3)+IF($N184="SL",IF($T184="",$Q184*Analysetool!B$4,$T184*Analysetool!B$4),$N184*Analysetool!B$4)+IF($O184="SL",IF($T184="",$Q184*Analysetool!B$5,$T184*Analysetool!B$5),$O184*Analysetool!B$5)+IF($P184="SL",IF($T184="",$Q184*Analysetool!B$6,$T184*Analysetool!B$6),$P184*Analysetool!B$6))-Tabel2[[#This Row],[fees (%)]]</f>
        <v>0</v>
      </c>
      <c r="AK184" s="172">
        <f>$J184*(IF($M184="SL",IF($U184="",$Q184*Analysetool!C$3,$U184*Analysetool!C$3),$M184*Analysetool!C$3)+IF($N184="SL",IF($U184="",$Q184*Analysetool!C$4,$U184*Analysetool!C$4),$N184*Analysetool!C$4)+IF($O184="SL",IF($U184="",$Q184*Analysetool!C$5,$U184*Analysetool!C$5),$O184*Analysetool!C$5)+IF($P184="SL",IF($U184="",$Q184*Analysetool!C$6,$U184*Analysetool!C$6),$P184*Analysetool!C$6))-Tabel2[[#This Row],[fees (%)]]</f>
        <v>0</v>
      </c>
      <c r="AL184" s="177">
        <f>$J184*(IF($M184="SL",IF($V184="",$Q184*Analysetool!D$3,$V184*Analysetool!D$3),$M184*Analysetool!D$3)+IF($N184="SL",IF($V184="",$Q184*Analysetool!D$4,$V184*Analysetool!D$4),$N184*Analysetool!D$4)+IF($O184="SL",IF($V184="",$Q184*Analysetool!D$5,$V184*Analysetool!D$5),$O184*Analysetool!D$5)+IF($P184="SL",IF($V184="",$Q184*Analysetool!D$6,$V184*Analysetool!D$6),$P184*Analysetool!D$6))-Tabel2[[#This Row],[fees (%)]]</f>
        <v>0</v>
      </c>
      <c r="AM184" s="177">
        <f>$J184*(IF($M184="SL",IF($W184="",$Q184*Analysetool!E$3,$W184*Analysetool!E$3),$M184*Analysetool!E$3)+IF($N184="SL",IF($W184="",$Q184*Analysetool!E$4,$W184*Analysetool!E$4),$N184*Analysetool!E$4)+IF($O184="SL",IF($W184="",$Q184*Analysetool!E$5,$W184*Analysetool!E$5),$O184*Analysetool!E$5)+IF($P184="SL",IF($W184="",$Q184*Analysetool!E$6,$W184*Analysetool!E$6),$P184*Analysetool!E$6))-Tabel2[[#This Row],[fees (%)]]</f>
        <v>0</v>
      </c>
      <c r="AN184" s="178">
        <f>$J184*(IF($M184="SL",IF($T184="",$Q184*Analysetool!F$3,$T184*Analysetool!F$3),$M184*Analysetool!F$3)+IF($N184="SL",IF($T184="",$Q184*Analysetool!F$4,$T184*Analysetool!F$4),$N184*Analysetool!F$4)+IF($O184="SL",IF($T184="",$Q184*Analysetool!F$5,$T184*Analysetool!F$5),$O184*Analysetool!F$5)+IF($P184="SL",IF($T184="",$Q184*Analysetool!F$6,$T184*Analysetool!F$6),$P184*Analysetool!F$6))-Tabel2[[#This Row],[fees (%)]]</f>
        <v>0</v>
      </c>
      <c r="AO184" s="178">
        <f>$J184*(IF($M184="SL",IF($T184="",$Q184*Analysetool!G$3,$T184*Analysetool!G$3),$M184*Analysetool!G$3)+IF($N184="SL",IF($T184="",$Q184*Analysetool!G$4,$T184*Analysetool!G$4),$N184*Analysetool!G$4)+IF($O184="SL",IF($T184="",$Q184*Analysetool!G$5,$T184*Analysetool!G$5),$O184*Analysetool!G$5)+IF($P184="SL",IF($T184="",$Q184*Analysetool!G$6,$T184*Analysetool!G$6),$P184*Analysetool!G$6))-Tabel2[[#This Row],[fees (%)]]</f>
        <v>0</v>
      </c>
      <c r="AP184" s="179">
        <f>IF(Analysetool!$H$8&lt;=$X184,Analysetool!$H$8*J184,Q184*J184)-Tabel2[[#This Row],[fees (%)]]</f>
        <v>0</v>
      </c>
      <c r="AQ184" s="174">
        <f>IF(Tabel2[[#This Row],[wick% van entry]]&lt;=Tabel2[[#This Row],[Stoploss optie 2 (%)]],Tabel2[[#This Row],[Stoploss optie 2 (%)]]*Tabel2[[#This Row],[leverage SLoptie 2]],IF(Analysetool!$I$8&lt;$X184,Analysetool!$I$8*K184,S184*K184))-Tabel2[[#This Row],[fees (%)]]</f>
        <v>0</v>
      </c>
      <c r="AR184" s="180">
        <f>IF(Q184*-1*Analysetool!$J$9&lt;=X184,Q184*-1*Analysetool!$J$9*J184,Q184*J184)-Tabel2[[#This Row],[fees (%)]]</f>
        <v>0</v>
      </c>
      <c r="AS184" s="176">
        <f>$K184*IF(Tabel2[[#This Row],[wick% van entry]]&lt;=Tabel2[[#This Row],[Stoploss optie 2 (%)]],Tabel2[[#This Row],[Stoploss optie 2 (%)]],(IF($M184="SL",IF($T184="",$S184*Analysetool!C$3,$T184*Analysetool!C$3),$M184*Analysetool!C$3)+IF($N184="SL",IF($T184="",$S184*Analysetool!C$4,$T184*Analysetool!C$4),$N184*Analysetool!C$4)+IF($O184="SL",IF($T184="",$S184*Analysetool!C$5,$T184*Analysetool!C$5),$O184*Analysetool!C$5)+IF($P184="SL",IF($T184="",$S184*Analysetool!C$6,$T184*Analysetool!C$6),$P184*Analysetool!C$6)))-Tabel2[[#This Row],[fees (%)]]</f>
        <v>0</v>
      </c>
      <c r="AV184" s="65"/>
      <c r="AW184" s="65"/>
    </row>
    <row r="185" spans="1:49" ht="14.25" customHeight="1" x14ac:dyDescent="0.35">
      <c r="A185" s="55"/>
      <c r="B185" s="56"/>
      <c r="C185" s="56"/>
      <c r="D185" s="56"/>
      <c r="E185" s="56"/>
      <c r="F185" s="57"/>
      <c r="G185" s="67"/>
      <c r="H185" s="67"/>
      <c r="I185" s="67"/>
      <c r="J185" s="58"/>
      <c r="K185" s="58"/>
      <c r="L185" s="59"/>
      <c r="M185" s="61"/>
      <c r="N185" s="63"/>
      <c r="O185" s="63"/>
      <c r="P185" s="59"/>
      <c r="Q185" s="61"/>
      <c r="R185" s="61"/>
      <c r="S185" s="61"/>
      <c r="T185" s="60"/>
      <c r="U185" s="60"/>
      <c r="V185" s="62"/>
      <c r="W185" s="62"/>
      <c r="X185" s="76"/>
      <c r="Y185" s="61"/>
      <c r="Z185" s="61">
        <f>Tabel1[[#This Row],[prijs voorbij entry (%)]]-Tabel1[[#This Row],[Fictieve Stoploss (%)]]</f>
        <v>0</v>
      </c>
      <c r="AA185" s="94"/>
      <c r="AB185" s="61"/>
      <c r="AC185" s="61"/>
      <c r="AD185" s="61"/>
      <c r="AE185" s="61"/>
      <c r="AF185" s="95"/>
      <c r="AG185" s="152">
        <f>Tabel1[[#This Row],[eindtijd]]-Tabel1[[#This Row],[starttijd]]</f>
        <v>0</v>
      </c>
      <c r="AH185" s="158"/>
      <c r="AI185" s="59"/>
      <c r="AJ185" s="171">
        <f>$J185*(IF($M185="SL",IF($T185="",$Q185*Analysetool!B$3,$T185*Analysetool!B$3),$M185*Analysetool!B$3)+IF($N185="SL",IF($T185="",$Q185*Analysetool!B$4,$T185*Analysetool!B$4),$N185*Analysetool!B$4)+IF($O185="SL",IF($T185="",$Q185*Analysetool!B$5,$T185*Analysetool!B$5),$O185*Analysetool!B$5)+IF($P185="SL",IF($T185="",$Q185*Analysetool!B$6,$T185*Analysetool!B$6),$P185*Analysetool!B$6))-Tabel2[[#This Row],[fees (%)]]</f>
        <v>0</v>
      </c>
      <c r="AK185" s="172">
        <f>$J185*(IF($M185="SL",IF($U185="",$Q185*Analysetool!C$3,$U185*Analysetool!C$3),$M185*Analysetool!C$3)+IF($N185="SL",IF($U185="",$Q185*Analysetool!C$4,$U185*Analysetool!C$4),$N185*Analysetool!C$4)+IF($O185="SL",IF($U185="",$Q185*Analysetool!C$5,$U185*Analysetool!C$5),$O185*Analysetool!C$5)+IF($P185="SL",IF($U185="",$Q185*Analysetool!C$6,$U185*Analysetool!C$6),$P185*Analysetool!C$6))-Tabel2[[#This Row],[fees (%)]]</f>
        <v>0</v>
      </c>
      <c r="AL185" s="177">
        <f>$J185*(IF($M185="SL",IF($V185="",$Q185*Analysetool!D$3,$V185*Analysetool!D$3),$M185*Analysetool!D$3)+IF($N185="SL",IF($V185="",$Q185*Analysetool!D$4,$V185*Analysetool!D$4),$N185*Analysetool!D$4)+IF($O185="SL",IF($V185="",$Q185*Analysetool!D$5,$V185*Analysetool!D$5),$O185*Analysetool!D$5)+IF($P185="SL",IF($V185="",$Q185*Analysetool!D$6,$V185*Analysetool!D$6),$P185*Analysetool!D$6))-Tabel2[[#This Row],[fees (%)]]</f>
        <v>0</v>
      </c>
      <c r="AM185" s="177">
        <f>$J185*(IF($M185="SL",IF($W185="",$Q185*Analysetool!E$3,$W185*Analysetool!E$3),$M185*Analysetool!E$3)+IF($N185="SL",IF($W185="",$Q185*Analysetool!E$4,$W185*Analysetool!E$4),$N185*Analysetool!E$4)+IF($O185="SL",IF($W185="",$Q185*Analysetool!E$5,$W185*Analysetool!E$5),$O185*Analysetool!E$5)+IF($P185="SL",IF($W185="",$Q185*Analysetool!E$6,$W185*Analysetool!E$6),$P185*Analysetool!E$6))-Tabel2[[#This Row],[fees (%)]]</f>
        <v>0</v>
      </c>
      <c r="AN185" s="178">
        <f>$J185*(IF($M185="SL",IF($T185="",$Q185*Analysetool!F$3,$T185*Analysetool!F$3),$M185*Analysetool!F$3)+IF($N185="SL",IF($T185="",$Q185*Analysetool!F$4,$T185*Analysetool!F$4),$N185*Analysetool!F$4)+IF($O185="SL",IF($T185="",$Q185*Analysetool!F$5,$T185*Analysetool!F$5),$O185*Analysetool!F$5)+IF($P185="SL",IF($T185="",$Q185*Analysetool!F$6,$T185*Analysetool!F$6),$P185*Analysetool!F$6))-Tabel2[[#This Row],[fees (%)]]</f>
        <v>0</v>
      </c>
      <c r="AO185" s="178">
        <f>$J185*(IF($M185="SL",IF($T185="",$Q185*Analysetool!G$3,$T185*Analysetool!G$3),$M185*Analysetool!G$3)+IF($N185="SL",IF($T185="",$Q185*Analysetool!G$4,$T185*Analysetool!G$4),$N185*Analysetool!G$4)+IF($O185="SL",IF($T185="",$Q185*Analysetool!G$5,$T185*Analysetool!G$5),$O185*Analysetool!G$5)+IF($P185="SL",IF($T185="",$Q185*Analysetool!G$6,$T185*Analysetool!G$6),$P185*Analysetool!G$6))-Tabel2[[#This Row],[fees (%)]]</f>
        <v>0</v>
      </c>
      <c r="AP185" s="179">
        <f>IF(Analysetool!$H$8&lt;=$X185,Analysetool!$H$8*J185,Q185*J185)-Tabel2[[#This Row],[fees (%)]]</f>
        <v>0</v>
      </c>
      <c r="AQ185" s="174">
        <f>IF(Tabel2[[#This Row],[wick% van entry]]&lt;=Tabel2[[#This Row],[Stoploss optie 2 (%)]],Tabel2[[#This Row],[Stoploss optie 2 (%)]]*Tabel2[[#This Row],[leverage SLoptie 2]],IF(Analysetool!$I$8&lt;$X185,Analysetool!$I$8*K185,S185*K185))-Tabel2[[#This Row],[fees (%)]]</f>
        <v>0</v>
      </c>
      <c r="AR185" s="180">
        <f>IF(Q185*-1*Analysetool!$J$9&lt;=X185,Q185*-1*Analysetool!$J$9*J185,Q185*J185)-Tabel2[[#This Row],[fees (%)]]</f>
        <v>0</v>
      </c>
      <c r="AS185" s="176">
        <f>$K185*IF(Tabel2[[#This Row],[wick% van entry]]&lt;=Tabel2[[#This Row],[Stoploss optie 2 (%)]],Tabel2[[#This Row],[Stoploss optie 2 (%)]],(IF($M185="SL",IF($T185="",$S185*Analysetool!C$3,$T185*Analysetool!C$3),$M185*Analysetool!C$3)+IF($N185="SL",IF($T185="",$S185*Analysetool!C$4,$T185*Analysetool!C$4),$N185*Analysetool!C$4)+IF($O185="SL",IF($T185="",$S185*Analysetool!C$5,$T185*Analysetool!C$5),$O185*Analysetool!C$5)+IF($P185="SL",IF($T185="",$S185*Analysetool!C$6,$T185*Analysetool!C$6),$P185*Analysetool!C$6)))-Tabel2[[#This Row],[fees (%)]]</f>
        <v>0</v>
      </c>
      <c r="AV185" s="65"/>
      <c r="AW185" s="65"/>
    </row>
    <row r="186" spans="1:49" ht="14.25" customHeight="1" x14ac:dyDescent="0.35">
      <c r="A186" s="55"/>
      <c r="B186" s="56"/>
      <c r="C186" s="56"/>
      <c r="D186" s="56"/>
      <c r="E186" s="56"/>
      <c r="F186" s="57"/>
      <c r="G186" s="67"/>
      <c r="H186" s="67"/>
      <c r="I186" s="67"/>
      <c r="J186" s="58"/>
      <c r="K186" s="58"/>
      <c r="L186" s="59"/>
      <c r="M186" s="61"/>
      <c r="N186" s="63"/>
      <c r="O186" s="63"/>
      <c r="P186" s="59"/>
      <c r="Q186" s="61"/>
      <c r="R186" s="61"/>
      <c r="S186" s="61"/>
      <c r="T186" s="60"/>
      <c r="U186" s="60"/>
      <c r="V186" s="62"/>
      <c r="W186" s="62"/>
      <c r="X186" s="76"/>
      <c r="Y186" s="61"/>
      <c r="Z186" s="61">
        <f>Tabel1[[#This Row],[prijs voorbij entry (%)]]-Tabel1[[#This Row],[Fictieve Stoploss (%)]]</f>
        <v>0</v>
      </c>
      <c r="AA186" s="94"/>
      <c r="AB186" s="61"/>
      <c r="AC186" s="61"/>
      <c r="AD186" s="61"/>
      <c r="AE186" s="61"/>
      <c r="AF186" s="95"/>
      <c r="AG186" s="152">
        <f>Tabel1[[#This Row],[eindtijd]]-Tabel1[[#This Row],[starttijd]]</f>
        <v>0</v>
      </c>
      <c r="AH186" s="158"/>
      <c r="AI186" s="59"/>
      <c r="AJ186" s="171">
        <f>$J186*(IF($M186="SL",IF($T186="",$Q186*Analysetool!B$3,$T186*Analysetool!B$3),$M186*Analysetool!B$3)+IF($N186="SL",IF($T186="",$Q186*Analysetool!B$4,$T186*Analysetool!B$4),$N186*Analysetool!B$4)+IF($O186="SL",IF($T186="",$Q186*Analysetool!B$5,$T186*Analysetool!B$5),$O186*Analysetool!B$5)+IF($P186="SL",IF($T186="",$Q186*Analysetool!B$6,$T186*Analysetool!B$6),$P186*Analysetool!B$6))-Tabel2[[#This Row],[fees (%)]]</f>
        <v>0</v>
      </c>
      <c r="AK186" s="172">
        <f>$J186*(IF($M186="SL",IF($U186="",$Q186*Analysetool!C$3,$U186*Analysetool!C$3),$M186*Analysetool!C$3)+IF($N186="SL",IF($U186="",$Q186*Analysetool!C$4,$U186*Analysetool!C$4),$N186*Analysetool!C$4)+IF($O186="SL",IF($U186="",$Q186*Analysetool!C$5,$U186*Analysetool!C$5),$O186*Analysetool!C$5)+IF($P186="SL",IF($U186="",$Q186*Analysetool!C$6,$U186*Analysetool!C$6),$P186*Analysetool!C$6))-Tabel2[[#This Row],[fees (%)]]</f>
        <v>0</v>
      </c>
      <c r="AL186" s="177">
        <f>$J186*(IF($M186="SL",IF($V186="",$Q186*Analysetool!D$3,$V186*Analysetool!D$3),$M186*Analysetool!D$3)+IF($N186="SL",IF($V186="",$Q186*Analysetool!D$4,$V186*Analysetool!D$4),$N186*Analysetool!D$4)+IF($O186="SL",IF($V186="",$Q186*Analysetool!D$5,$V186*Analysetool!D$5),$O186*Analysetool!D$5)+IF($P186="SL",IF($V186="",$Q186*Analysetool!D$6,$V186*Analysetool!D$6),$P186*Analysetool!D$6))-Tabel2[[#This Row],[fees (%)]]</f>
        <v>0</v>
      </c>
      <c r="AM186" s="177">
        <f>$J186*(IF($M186="SL",IF($W186="",$Q186*Analysetool!E$3,$W186*Analysetool!E$3),$M186*Analysetool!E$3)+IF($N186="SL",IF($W186="",$Q186*Analysetool!E$4,$W186*Analysetool!E$4),$N186*Analysetool!E$4)+IF($O186="SL",IF($W186="",$Q186*Analysetool!E$5,$W186*Analysetool!E$5),$O186*Analysetool!E$5)+IF($P186="SL",IF($W186="",$Q186*Analysetool!E$6,$W186*Analysetool!E$6),$P186*Analysetool!E$6))-Tabel2[[#This Row],[fees (%)]]</f>
        <v>0</v>
      </c>
      <c r="AN186" s="178">
        <f>$J186*(IF($M186="SL",IF($T186="",$Q186*Analysetool!F$3,$T186*Analysetool!F$3),$M186*Analysetool!F$3)+IF($N186="SL",IF($T186="",$Q186*Analysetool!F$4,$T186*Analysetool!F$4),$N186*Analysetool!F$4)+IF($O186="SL",IF($T186="",$Q186*Analysetool!F$5,$T186*Analysetool!F$5),$O186*Analysetool!F$5)+IF($P186="SL",IF($T186="",$Q186*Analysetool!F$6,$T186*Analysetool!F$6),$P186*Analysetool!F$6))-Tabel2[[#This Row],[fees (%)]]</f>
        <v>0</v>
      </c>
      <c r="AO186" s="178">
        <f>$J186*(IF($M186="SL",IF($T186="",$Q186*Analysetool!G$3,$T186*Analysetool!G$3),$M186*Analysetool!G$3)+IF($N186="SL",IF($T186="",$Q186*Analysetool!G$4,$T186*Analysetool!G$4),$N186*Analysetool!G$4)+IF($O186="SL",IF($T186="",$Q186*Analysetool!G$5,$T186*Analysetool!G$5),$O186*Analysetool!G$5)+IF($P186="SL",IF($T186="",$Q186*Analysetool!G$6,$T186*Analysetool!G$6),$P186*Analysetool!G$6))-Tabel2[[#This Row],[fees (%)]]</f>
        <v>0</v>
      </c>
      <c r="AP186" s="179">
        <f>IF(Analysetool!$H$8&lt;=$X186,Analysetool!$H$8*J186,Q186*J186)-Tabel2[[#This Row],[fees (%)]]</f>
        <v>0</v>
      </c>
      <c r="AQ186" s="174">
        <f>IF(Tabel2[[#This Row],[wick% van entry]]&lt;=Tabel2[[#This Row],[Stoploss optie 2 (%)]],Tabel2[[#This Row],[Stoploss optie 2 (%)]]*Tabel2[[#This Row],[leverage SLoptie 2]],IF(Analysetool!$I$8&lt;$X186,Analysetool!$I$8*K186,S186*K186))-Tabel2[[#This Row],[fees (%)]]</f>
        <v>0</v>
      </c>
      <c r="AR186" s="180">
        <f>IF(Q186*-1*Analysetool!$J$9&lt;=X186,Q186*-1*Analysetool!$J$9*J186,Q186*J186)-Tabel2[[#This Row],[fees (%)]]</f>
        <v>0</v>
      </c>
      <c r="AS186" s="176">
        <f>$K186*IF(Tabel2[[#This Row],[wick% van entry]]&lt;=Tabel2[[#This Row],[Stoploss optie 2 (%)]],Tabel2[[#This Row],[Stoploss optie 2 (%)]],(IF($M186="SL",IF($T186="",$S186*Analysetool!C$3,$T186*Analysetool!C$3),$M186*Analysetool!C$3)+IF($N186="SL",IF($T186="",$S186*Analysetool!C$4,$T186*Analysetool!C$4),$N186*Analysetool!C$4)+IF($O186="SL",IF($T186="",$S186*Analysetool!C$5,$T186*Analysetool!C$5),$O186*Analysetool!C$5)+IF($P186="SL",IF($T186="",$S186*Analysetool!C$6,$T186*Analysetool!C$6),$P186*Analysetool!C$6)))-Tabel2[[#This Row],[fees (%)]]</f>
        <v>0</v>
      </c>
      <c r="AV186" s="65"/>
      <c r="AW186" s="65"/>
    </row>
    <row r="187" spans="1:49" ht="14.25" customHeight="1" x14ac:dyDescent="0.35">
      <c r="A187" s="55"/>
      <c r="B187" s="56"/>
      <c r="C187" s="56"/>
      <c r="D187" s="56"/>
      <c r="E187" s="56"/>
      <c r="F187" s="57"/>
      <c r="G187" s="67"/>
      <c r="H187" s="67"/>
      <c r="I187" s="67"/>
      <c r="J187" s="58"/>
      <c r="K187" s="58"/>
      <c r="L187" s="59"/>
      <c r="M187" s="61"/>
      <c r="N187" s="63"/>
      <c r="O187" s="63"/>
      <c r="P187" s="59"/>
      <c r="Q187" s="61"/>
      <c r="R187" s="61"/>
      <c r="S187" s="61"/>
      <c r="T187" s="60"/>
      <c r="U187" s="60"/>
      <c r="V187" s="62"/>
      <c r="W187" s="62"/>
      <c r="X187" s="76"/>
      <c r="Y187" s="61"/>
      <c r="Z187" s="61">
        <f>Tabel1[[#This Row],[prijs voorbij entry (%)]]-Tabel1[[#This Row],[Fictieve Stoploss (%)]]</f>
        <v>0</v>
      </c>
      <c r="AA187" s="94"/>
      <c r="AB187" s="61"/>
      <c r="AC187" s="61"/>
      <c r="AD187" s="61"/>
      <c r="AE187" s="61"/>
      <c r="AF187" s="95"/>
      <c r="AG187" s="152">
        <f>Tabel1[[#This Row],[eindtijd]]-Tabel1[[#This Row],[starttijd]]</f>
        <v>0</v>
      </c>
      <c r="AH187" s="158"/>
      <c r="AI187" s="59"/>
      <c r="AJ187" s="171">
        <f>$J187*(IF($M187="SL",IF($T187="",$Q187*Analysetool!B$3,$T187*Analysetool!B$3),$M187*Analysetool!B$3)+IF($N187="SL",IF($T187="",$Q187*Analysetool!B$4,$T187*Analysetool!B$4),$N187*Analysetool!B$4)+IF($O187="SL",IF($T187="",$Q187*Analysetool!B$5,$T187*Analysetool!B$5),$O187*Analysetool!B$5)+IF($P187="SL",IF($T187="",$Q187*Analysetool!B$6,$T187*Analysetool!B$6),$P187*Analysetool!B$6))-Tabel2[[#This Row],[fees (%)]]</f>
        <v>0</v>
      </c>
      <c r="AK187" s="172">
        <f>$J187*(IF($M187="SL",IF($U187="",$Q187*Analysetool!C$3,$U187*Analysetool!C$3),$M187*Analysetool!C$3)+IF($N187="SL",IF($U187="",$Q187*Analysetool!C$4,$U187*Analysetool!C$4),$N187*Analysetool!C$4)+IF($O187="SL",IF($U187="",$Q187*Analysetool!C$5,$U187*Analysetool!C$5),$O187*Analysetool!C$5)+IF($P187="SL",IF($U187="",$Q187*Analysetool!C$6,$U187*Analysetool!C$6),$P187*Analysetool!C$6))-Tabel2[[#This Row],[fees (%)]]</f>
        <v>0</v>
      </c>
      <c r="AL187" s="177">
        <f>$J187*(IF($M187="SL",IF($V187="",$Q187*Analysetool!D$3,$V187*Analysetool!D$3),$M187*Analysetool!D$3)+IF($N187="SL",IF($V187="",$Q187*Analysetool!D$4,$V187*Analysetool!D$4),$N187*Analysetool!D$4)+IF($O187="SL",IF($V187="",$Q187*Analysetool!D$5,$V187*Analysetool!D$5),$O187*Analysetool!D$5)+IF($P187="SL",IF($V187="",$Q187*Analysetool!D$6,$V187*Analysetool!D$6),$P187*Analysetool!D$6))-Tabel2[[#This Row],[fees (%)]]</f>
        <v>0</v>
      </c>
      <c r="AM187" s="177">
        <f>$J187*(IF($M187="SL",IF($W187="",$Q187*Analysetool!E$3,$W187*Analysetool!E$3),$M187*Analysetool!E$3)+IF($N187="SL",IF($W187="",$Q187*Analysetool!E$4,$W187*Analysetool!E$4),$N187*Analysetool!E$4)+IF($O187="SL",IF($W187="",$Q187*Analysetool!E$5,$W187*Analysetool!E$5),$O187*Analysetool!E$5)+IF($P187="SL",IF($W187="",$Q187*Analysetool!E$6,$W187*Analysetool!E$6),$P187*Analysetool!E$6))-Tabel2[[#This Row],[fees (%)]]</f>
        <v>0</v>
      </c>
      <c r="AN187" s="178">
        <f>$J187*(IF($M187="SL",IF($T187="",$Q187*Analysetool!F$3,$T187*Analysetool!F$3),$M187*Analysetool!F$3)+IF($N187="SL",IF($T187="",$Q187*Analysetool!F$4,$T187*Analysetool!F$4),$N187*Analysetool!F$4)+IF($O187="SL",IF($T187="",$Q187*Analysetool!F$5,$T187*Analysetool!F$5),$O187*Analysetool!F$5)+IF($P187="SL",IF($T187="",$Q187*Analysetool!F$6,$T187*Analysetool!F$6),$P187*Analysetool!F$6))-Tabel2[[#This Row],[fees (%)]]</f>
        <v>0</v>
      </c>
      <c r="AO187" s="178">
        <f>$J187*(IF($M187="SL",IF($T187="",$Q187*Analysetool!G$3,$T187*Analysetool!G$3),$M187*Analysetool!G$3)+IF($N187="SL",IF($T187="",$Q187*Analysetool!G$4,$T187*Analysetool!G$4),$N187*Analysetool!G$4)+IF($O187="SL",IF($T187="",$Q187*Analysetool!G$5,$T187*Analysetool!G$5),$O187*Analysetool!G$5)+IF($P187="SL",IF($T187="",$Q187*Analysetool!G$6,$T187*Analysetool!G$6),$P187*Analysetool!G$6))-Tabel2[[#This Row],[fees (%)]]</f>
        <v>0</v>
      </c>
      <c r="AP187" s="179">
        <f>IF(Analysetool!$H$8&lt;=$X187,Analysetool!$H$8*J187,Q187*J187)-Tabel2[[#This Row],[fees (%)]]</f>
        <v>0</v>
      </c>
      <c r="AQ187" s="174">
        <f>IF(Tabel2[[#This Row],[wick% van entry]]&lt;=Tabel2[[#This Row],[Stoploss optie 2 (%)]],Tabel2[[#This Row],[Stoploss optie 2 (%)]]*Tabel2[[#This Row],[leverage SLoptie 2]],IF(Analysetool!$I$8&lt;$X187,Analysetool!$I$8*K187,S187*K187))-Tabel2[[#This Row],[fees (%)]]</f>
        <v>0</v>
      </c>
      <c r="AR187" s="180">
        <f>IF(Q187*-1*Analysetool!$J$9&lt;=X187,Q187*-1*Analysetool!$J$9*J187,Q187*J187)-Tabel2[[#This Row],[fees (%)]]</f>
        <v>0</v>
      </c>
      <c r="AS187" s="176">
        <f>$K187*IF(Tabel2[[#This Row],[wick% van entry]]&lt;=Tabel2[[#This Row],[Stoploss optie 2 (%)]],Tabel2[[#This Row],[Stoploss optie 2 (%)]],(IF($M187="SL",IF($T187="",$S187*Analysetool!C$3,$T187*Analysetool!C$3),$M187*Analysetool!C$3)+IF($N187="SL",IF($T187="",$S187*Analysetool!C$4,$T187*Analysetool!C$4),$N187*Analysetool!C$4)+IF($O187="SL",IF($T187="",$S187*Analysetool!C$5,$T187*Analysetool!C$5),$O187*Analysetool!C$5)+IF($P187="SL",IF($T187="",$S187*Analysetool!C$6,$T187*Analysetool!C$6),$P187*Analysetool!C$6)))-Tabel2[[#This Row],[fees (%)]]</f>
        <v>0</v>
      </c>
      <c r="AV187" s="65"/>
      <c r="AW187" s="65"/>
    </row>
    <row r="188" spans="1:49" ht="14.25" customHeight="1" x14ac:dyDescent="0.35">
      <c r="A188" s="55"/>
      <c r="B188" s="56"/>
      <c r="C188" s="56"/>
      <c r="D188" s="56"/>
      <c r="E188" s="56"/>
      <c r="F188" s="57"/>
      <c r="G188" s="67"/>
      <c r="H188" s="67"/>
      <c r="I188" s="67"/>
      <c r="J188" s="58"/>
      <c r="K188" s="58"/>
      <c r="L188" s="59"/>
      <c r="M188" s="61"/>
      <c r="N188" s="63"/>
      <c r="O188" s="63"/>
      <c r="P188" s="59"/>
      <c r="Q188" s="61"/>
      <c r="R188" s="61"/>
      <c r="S188" s="61"/>
      <c r="T188" s="60"/>
      <c r="U188" s="60"/>
      <c r="V188" s="62"/>
      <c r="W188" s="62"/>
      <c r="X188" s="76"/>
      <c r="Y188" s="61"/>
      <c r="Z188" s="61">
        <f>Tabel1[[#This Row],[prijs voorbij entry (%)]]-Tabel1[[#This Row],[Fictieve Stoploss (%)]]</f>
        <v>0</v>
      </c>
      <c r="AA188" s="94"/>
      <c r="AB188" s="61"/>
      <c r="AC188" s="61"/>
      <c r="AD188" s="61"/>
      <c r="AE188" s="61"/>
      <c r="AF188" s="95"/>
      <c r="AG188" s="152">
        <f>Tabel1[[#This Row],[eindtijd]]-Tabel1[[#This Row],[starttijd]]</f>
        <v>0</v>
      </c>
      <c r="AH188" s="158"/>
      <c r="AI188" s="59"/>
      <c r="AJ188" s="171">
        <f>$J188*(IF($M188="SL",IF($T188="",$Q188*Analysetool!B$3,$T188*Analysetool!B$3),$M188*Analysetool!B$3)+IF($N188="SL",IF($T188="",$Q188*Analysetool!B$4,$T188*Analysetool!B$4),$N188*Analysetool!B$4)+IF($O188="SL",IF($T188="",$Q188*Analysetool!B$5,$T188*Analysetool!B$5),$O188*Analysetool!B$5)+IF($P188="SL",IF($T188="",$Q188*Analysetool!B$6,$T188*Analysetool!B$6),$P188*Analysetool!B$6))-Tabel2[[#This Row],[fees (%)]]</f>
        <v>0</v>
      </c>
      <c r="AK188" s="172">
        <f>$J188*(IF($M188="SL",IF($U188="",$Q188*Analysetool!C$3,$U188*Analysetool!C$3),$M188*Analysetool!C$3)+IF($N188="SL",IF($U188="",$Q188*Analysetool!C$4,$U188*Analysetool!C$4),$N188*Analysetool!C$4)+IF($O188="SL",IF($U188="",$Q188*Analysetool!C$5,$U188*Analysetool!C$5),$O188*Analysetool!C$5)+IF($P188="SL",IF($U188="",$Q188*Analysetool!C$6,$U188*Analysetool!C$6),$P188*Analysetool!C$6))-Tabel2[[#This Row],[fees (%)]]</f>
        <v>0</v>
      </c>
      <c r="AL188" s="177">
        <f>$J188*(IF($M188="SL",IF($V188="",$Q188*Analysetool!D$3,$V188*Analysetool!D$3),$M188*Analysetool!D$3)+IF($N188="SL",IF($V188="",$Q188*Analysetool!D$4,$V188*Analysetool!D$4),$N188*Analysetool!D$4)+IF($O188="SL",IF($V188="",$Q188*Analysetool!D$5,$V188*Analysetool!D$5),$O188*Analysetool!D$5)+IF($P188="SL",IF($V188="",$Q188*Analysetool!D$6,$V188*Analysetool!D$6),$P188*Analysetool!D$6))-Tabel2[[#This Row],[fees (%)]]</f>
        <v>0</v>
      </c>
      <c r="AM188" s="177">
        <f>$J188*(IF($M188="SL",IF($W188="",$Q188*Analysetool!E$3,$W188*Analysetool!E$3),$M188*Analysetool!E$3)+IF($N188="SL",IF($W188="",$Q188*Analysetool!E$4,$W188*Analysetool!E$4),$N188*Analysetool!E$4)+IF($O188="SL",IF($W188="",$Q188*Analysetool!E$5,$W188*Analysetool!E$5),$O188*Analysetool!E$5)+IF($P188="SL",IF($W188="",$Q188*Analysetool!E$6,$W188*Analysetool!E$6),$P188*Analysetool!E$6))-Tabel2[[#This Row],[fees (%)]]</f>
        <v>0</v>
      </c>
      <c r="AN188" s="178">
        <f>$J188*(IF($M188="SL",IF($T188="",$Q188*Analysetool!F$3,$T188*Analysetool!F$3),$M188*Analysetool!F$3)+IF($N188="SL",IF($T188="",$Q188*Analysetool!F$4,$T188*Analysetool!F$4),$N188*Analysetool!F$4)+IF($O188="SL",IF($T188="",$Q188*Analysetool!F$5,$T188*Analysetool!F$5),$O188*Analysetool!F$5)+IF($P188="SL",IF($T188="",$Q188*Analysetool!F$6,$T188*Analysetool!F$6),$P188*Analysetool!F$6))-Tabel2[[#This Row],[fees (%)]]</f>
        <v>0</v>
      </c>
      <c r="AO188" s="178">
        <f>$J188*(IF($M188="SL",IF($T188="",$Q188*Analysetool!G$3,$T188*Analysetool!G$3),$M188*Analysetool!G$3)+IF($N188="SL",IF($T188="",$Q188*Analysetool!G$4,$T188*Analysetool!G$4),$N188*Analysetool!G$4)+IF($O188="SL",IF($T188="",$Q188*Analysetool!G$5,$T188*Analysetool!G$5),$O188*Analysetool!G$5)+IF($P188="SL",IF($T188="",$Q188*Analysetool!G$6,$T188*Analysetool!G$6),$P188*Analysetool!G$6))-Tabel2[[#This Row],[fees (%)]]</f>
        <v>0</v>
      </c>
      <c r="AP188" s="179">
        <f>IF(Analysetool!$H$8&lt;=$X188,Analysetool!$H$8*J188,Q188*J188)-Tabel2[[#This Row],[fees (%)]]</f>
        <v>0</v>
      </c>
      <c r="AQ188" s="174">
        <f>IF(Tabel2[[#This Row],[wick% van entry]]&lt;=Tabel2[[#This Row],[Stoploss optie 2 (%)]],Tabel2[[#This Row],[Stoploss optie 2 (%)]]*Tabel2[[#This Row],[leverage SLoptie 2]],IF(Analysetool!$I$8&lt;$X188,Analysetool!$I$8*K188,S188*K188))-Tabel2[[#This Row],[fees (%)]]</f>
        <v>0</v>
      </c>
      <c r="AR188" s="180">
        <f>IF(Q188*-1*Analysetool!$J$9&lt;=X188,Q188*-1*Analysetool!$J$9*J188,Q188*J188)-Tabel2[[#This Row],[fees (%)]]</f>
        <v>0</v>
      </c>
      <c r="AS188" s="176">
        <f>$K188*IF(Tabel2[[#This Row],[wick% van entry]]&lt;=Tabel2[[#This Row],[Stoploss optie 2 (%)]],Tabel2[[#This Row],[Stoploss optie 2 (%)]],(IF($M188="SL",IF($T188="",$S188*Analysetool!C$3,$T188*Analysetool!C$3),$M188*Analysetool!C$3)+IF($N188="SL",IF($T188="",$S188*Analysetool!C$4,$T188*Analysetool!C$4),$N188*Analysetool!C$4)+IF($O188="SL",IF($T188="",$S188*Analysetool!C$5,$T188*Analysetool!C$5),$O188*Analysetool!C$5)+IF($P188="SL",IF($T188="",$S188*Analysetool!C$6,$T188*Analysetool!C$6),$P188*Analysetool!C$6)))-Tabel2[[#This Row],[fees (%)]]</f>
        <v>0</v>
      </c>
      <c r="AV188" s="65"/>
      <c r="AW188" s="65"/>
    </row>
    <row r="189" spans="1:49" ht="14.25" customHeight="1" x14ac:dyDescent="0.35">
      <c r="A189" s="55"/>
      <c r="B189" s="56"/>
      <c r="C189" s="56"/>
      <c r="D189" s="56"/>
      <c r="E189" s="56"/>
      <c r="F189" s="57"/>
      <c r="G189" s="67"/>
      <c r="H189" s="67"/>
      <c r="I189" s="67"/>
      <c r="J189" s="58"/>
      <c r="K189" s="58"/>
      <c r="L189" s="59"/>
      <c r="M189" s="61"/>
      <c r="N189" s="63"/>
      <c r="O189" s="63"/>
      <c r="P189" s="59"/>
      <c r="Q189" s="61"/>
      <c r="R189" s="61"/>
      <c r="S189" s="61"/>
      <c r="T189" s="60"/>
      <c r="U189" s="60"/>
      <c r="V189" s="62"/>
      <c r="W189" s="62"/>
      <c r="X189" s="76"/>
      <c r="Y189" s="61"/>
      <c r="Z189" s="61">
        <f>Tabel1[[#This Row],[prijs voorbij entry (%)]]-Tabel1[[#This Row],[Fictieve Stoploss (%)]]</f>
        <v>0</v>
      </c>
      <c r="AA189" s="94"/>
      <c r="AB189" s="61"/>
      <c r="AC189" s="61"/>
      <c r="AD189" s="61"/>
      <c r="AE189" s="61"/>
      <c r="AF189" s="95"/>
      <c r="AG189" s="152">
        <f>Tabel1[[#This Row],[eindtijd]]-Tabel1[[#This Row],[starttijd]]</f>
        <v>0</v>
      </c>
      <c r="AH189" s="158"/>
      <c r="AI189" s="59"/>
      <c r="AJ189" s="171">
        <f>$J189*(IF($M189="SL",IF($T189="",$Q189*Analysetool!B$3,$T189*Analysetool!B$3),$M189*Analysetool!B$3)+IF($N189="SL",IF($T189="",$Q189*Analysetool!B$4,$T189*Analysetool!B$4),$N189*Analysetool!B$4)+IF($O189="SL",IF($T189="",$Q189*Analysetool!B$5,$T189*Analysetool!B$5),$O189*Analysetool!B$5)+IF($P189="SL",IF($T189="",$Q189*Analysetool!B$6,$T189*Analysetool!B$6),$P189*Analysetool!B$6))-Tabel2[[#This Row],[fees (%)]]</f>
        <v>0</v>
      </c>
      <c r="AK189" s="172">
        <f>$J189*(IF($M189="SL",IF($U189="",$Q189*Analysetool!C$3,$U189*Analysetool!C$3),$M189*Analysetool!C$3)+IF($N189="SL",IF($U189="",$Q189*Analysetool!C$4,$U189*Analysetool!C$4),$N189*Analysetool!C$4)+IF($O189="SL",IF($U189="",$Q189*Analysetool!C$5,$U189*Analysetool!C$5),$O189*Analysetool!C$5)+IF($P189="SL",IF($U189="",$Q189*Analysetool!C$6,$U189*Analysetool!C$6),$P189*Analysetool!C$6))-Tabel2[[#This Row],[fees (%)]]</f>
        <v>0</v>
      </c>
      <c r="AL189" s="177">
        <f>$J189*(IF($M189="SL",IF($V189="",$Q189*Analysetool!D$3,$V189*Analysetool!D$3),$M189*Analysetool!D$3)+IF($N189="SL",IF($V189="",$Q189*Analysetool!D$4,$V189*Analysetool!D$4),$N189*Analysetool!D$4)+IF($O189="SL",IF($V189="",$Q189*Analysetool!D$5,$V189*Analysetool!D$5),$O189*Analysetool!D$5)+IF($P189="SL",IF($V189="",$Q189*Analysetool!D$6,$V189*Analysetool!D$6),$P189*Analysetool!D$6))-Tabel2[[#This Row],[fees (%)]]</f>
        <v>0</v>
      </c>
      <c r="AM189" s="177">
        <f>$J189*(IF($M189="SL",IF($W189="",$Q189*Analysetool!E$3,$W189*Analysetool!E$3),$M189*Analysetool!E$3)+IF($N189="SL",IF($W189="",$Q189*Analysetool!E$4,$W189*Analysetool!E$4),$N189*Analysetool!E$4)+IF($O189="SL",IF($W189="",$Q189*Analysetool!E$5,$W189*Analysetool!E$5),$O189*Analysetool!E$5)+IF($P189="SL",IF($W189="",$Q189*Analysetool!E$6,$W189*Analysetool!E$6),$P189*Analysetool!E$6))-Tabel2[[#This Row],[fees (%)]]</f>
        <v>0</v>
      </c>
      <c r="AN189" s="178">
        <f>$J189*(IF($M189="SL",IF($T189="",$Q189*Analysetool!F$3,$T189*Analysetool!F$3),$M189*Analysetool!F$3)+IF($N189="SL",IF($T189="",$Q189*Analysetool!F$4,$T189*Analysetool!F$4),$N189*Analysetool!F$4)+IF($O189="SL",IF($T189="",$Q189*Analysetool!F$5,$T189*Analysetool!F$5),$O189*Analysetool!F$5)+IF($P189="SL",IF($T189="",$Q189*Analysetool!F$6,$T189*Analysetool!F$6),$P189*Analysetool!F$6))-Tabel2[[#This Row],[fees (%)]]</f>
        <v>0</v>
      </c>
      <c r="AO189" s="178">
        <f>$J189*(IF($M189="SL",IF($T189="",$Q189*Analysetool!G$3,$T189*Analysetool!G$3),$M189*Analysetool!G$3)+IF($N189="SL",IF($T189="",$Q189*Analysetool!G$4,$T189*Analysetool!G$4),$N189*Analysetool!G$4)+IF($O189="SL",IF($T189="",$Q189*Analysetool!G$5,$T189*Analysetool!G$5),$O189*Analysetool!G$5)+IF($P189="SL",IF($T189="",$Q189*Analysetool!G$6,$T189*Analysetool!G$6),$P189*Analysetool!G$6))-Tabel2[[#This Row],[fees (%)]]</f>
        <v>0</v>
      </c>
      <c r="AP189" s="179">
        <f>IF(Analysetool!$H$8&lt;=$X189,Analysetool!$H$8*J189,Q189*J189)-Tabel2[[#This Row],[fees (%)]]</f>
        <v>0</v>
      </c>
      <c r="AQ189" s="174">
        <f>IF(Tabel2[[#This Row],[wick% van entry]]&lt;=Tabel2[[#This Row],[Stoploss optie 2 (%)]],Tabel2[[#This Row],[Stoploss optie 2 (%)]]*Tabel2[[#This Row],[leverage SLoptie 2]],IF(Analysetool!$I$8&lt;$X189,Analysetool!$I$8*K189,S189*K189))-Tabel2[[#This Row],[fees (%)]]</f>
        <v>0</v>
      </c>
      <c r="AR189" s="180">
        <f>IF(Q189*-1*Analysetool!$J$9&lt;=X189,Q189*-1*Analysetool!$J$9*J189,Q189*J189)-Tabel2[[#This Row],[fees (%)]]</f>
        <v>0</v>
      </c>
      <c r="AS189" s="176">
        <f>$K189*IF(Tabel2[[#This Row],[wick% van entry]]&lt;=Tabel2[[#This Row],[Stoploss optie 2 (%)]],Tabel2[[#This Row],[Stoploss optie 2 (%)]],(IF($M189="SL",IF($T189="",$S189*Analysetool!C$3,$T189*Analysetool!C$3),$M189*Analysetool!C$3)+IF($N189="SL",IF($T189="",$S189*Analysetool!C$4,$T189*Analysetool!C$4),$N189*Analysetool!C$4)+IF($O189="SL",IF($T189="",$S189*Analysetool!C$5,$T189*Analysetool!C$5),$O189*Analysetool!C$5)+IF($P189="SL",IF($T189="",$S189*Analysetool!C$6,$T189*Analysetool!C$6),$P189*Analysetool!C$6)))-Tabel2[[#This Row],[fees (%)]]</f>
        <v>0</v>
      </c>
      <c r="AV189" s="65"/>
      <c r="AW189" s="65"/>
    </row>
    <row r="190" spans="1:49" ht="14.25" customHeight="1" x14ac:dyDescent="0.35">
      <c r="A190" s="55"/>
      <c r="B190" s="56"/>
      <c r="C190" s="56"/>
      <c r="D190" s="56"/>
      <c r="E190" s="56"/>
      <c r="F190" s="57"/>
      <c r="G190" s="67"/>
      <c r="H190" s="67"/>
      <c r="I190" s="67"/>
      <c r="J190" s="58"/>
      <c r="K190" s="58"/>
      <c r="L190" s="59"/>
      <c r="M190" s="61"/>
      <c r="N190" s="63"/>
      <c r="O190" s="63"/>
      <c r="P190" s="59"/>
      <c r="Q190" s="61"/>
      <c r="R190" s="61"/>
      <c r="S190" s="61"/>
      <c r="T190" s="60"/>
      <c r="U190" s="60"/>
      <c r="V190" s="62"/>
      <c r="W190" s="62"/>
      <c r="X190" s="76"/>
      <c r="Y190" s="61"/>
      <c r="Z190" s="61">
        <f>Tabel1[[#This Row],[prijs voorbij entry (%)]]-Tabel1[[#This Row],[Fictieve Stoploss (%)]]</f>
        <v>0</v>
      </c>
      <c r="AA190" s="94"/>
      <c r="AB190" s="61"/>
      <c r="AC190" s="61"/>
      <c r="AD190" s="61"/>
      <c r="AE190" s="61"/>
      <c r="AF190" s="95"/>
      <c r="AG190" s="152">
        <f>Tabel1[[#This Row],[eindtijd]]-Tabel1[[#This Row],[starttijd]]</f>
        <v>0</v>
      </c>
      <c r="AH190" s="158"/>
      <c r="AI190" s="59"/>
      <c r="AJ190" s="171">
        <f>$J190*(IF($M190="SL",IF($T190="",$Q190*Analysetool!B$3,$T190*Analysetool!B$3),$M190*Analysetool!B$3)+IF($N190="SL",IF($T190="",$Q190*Analysetool!B$4,$T190*Analysetool!B$4),$N190*Analysetool!B$4)+IF($O190="SL",IF($T190="",$Q190*Analysetool!B$5,$T190*Analysetool!B$5),$O190*Analysetool!B$5)+IF($P190="SL",IF($T190="",$Q190*Analysetool!B$6,$T190*Analysetool!B$6),$P190*Analysetool!B$6))-Tabel2[[#This Row],[fees (%)]]</f>
        <v>0</v>
      </c>
      <c r="AK190" s="172">
        <f>$J190*(IF($M190="SL",IF($U190="",$Q190*Analysetool!C$3,$U190*Analysetool!C$3),$M190*Analysetool!C$3)+IF($N190="SL",IF($U190="",$Q190*Analysetool!C$4,$U190*Analysetool!C$4),$N190*Analysetool!C$4)+IF($O190="SL",IF($U190="",$Q190*Analysetool!C$5,$U190*Analysetool!C$5),$O190*Analysetool!C$5)+IF($P190="SL",IF($U190="",$Q190*Analysetool!C$6,$U190*Analysetool!C$6),$P190*Analysetool!C$6))-Tabel2[[#This Row],[fees (%)]]</f>
        <v>0</v>
      </c>
      <c r="AL190" s="177">
        <f>$J190*(IF($M190="SL",IF($V190="",$Q190*Analysetool!D$3,$V190*Analysetool!D$3),$M190*Analysetool!D$3)+IF($N190="SL",IF($V190="",$Q190*Analysetool!D$4,$V190*Analysetool!D$4),$N190*Analysetool!D$4)+IF($O190="SL",IF($V190="",$Q190*Analysetool!D$5,$V190*Analysetool!D$5),$O190*Analysetool!D$5)+IF($P190="SL",IF($V190="",$Q190*Analysetool!D$6,$V190*Analysetool!D$6),$P190*Analysetool!D$6))-Tabel2[[#This Row],[fees (%)]]</f>
        <v>0</v>
      </c>
      <c r="AM190" s="177">
        <f>$J190*(IF($M190="SL",IF($W190="",$Q190*Analysetool!E$3,$W190*Analysetool!E$3),$M190*Analysetool!E$3)+IF($N190="SL",IF($W190="",$Q190*Analysetool!E$4,$W190*Analysetool!E$4),$N190*Analysetool!E$4)+IF($O190="SL",IF($W190="",$Q190*Analysetool!E$5,$W190*Analysetool!E$5),$O190*Analysetool!E$5)+IF($P190="SL",IF($W190="",$Q190*Analysetool!E$6,$W190*Analysetool!E$6),$P190*Analysetool!E$6))-Tabel2[[#This Row],[fees (%)]]</f>
        <v>0</v>
      </c>
      <c r="AN190" s="178">
        <f>$J190*(IF($M190="SL",IF($T190="",$Q190*Analysetool!F$3,$T190*Analysetool!F$3),$M190*Analysetool!F$3)+IF($N190="SL",IF($T190="",$Q190*Analysetool!F$4,$T190*Analysetool!F$4),$N190*Analysetool!F$4)+IF($O190="SL",IF($T190="",$Q190*Analysetool!F$5,$T190*Analysetool!F$5),$O190*Analysetool!F$5)+IF($P190="SL",IF($T190="",$Q190*Analysetool!F$6,$T190*Analysetool!F$6),$P190*Analysetool!F$6))-Tabel2[[#This Row],[fees (%)]]</f>
        <v>0</v>
      </c>
      <c r="AO190" s="178">
        <f>$J190*(IF($M190="SL",IF($T190="",$Q190*Analysetool!G$3,$T190*Analysetool!G$3),$M190*Analysetool!G$3)+IF($N190="SL",IF($T190="",$Q190*Analysetool!G$4,$T190*Analysetool!G$4),$N190*Analysetool!G$4)+IF($O190="SL",IF($T190="",$Q190*Analysetool!G$5,$T190*Analysetool!G$5),$O190*Analysetool!G$5)+IF($P190="SL",IF($T190="",$Q190*Analysetool!G$6,$T190*Analysetool!G$6),$P190*Analysetool!G$6))-Tabel2[[#This Row],[fees (%)]]</f>
        <v>0</v>
      </c>
      <c r="AP190" s="179">
        <f>IF(Analysetool!$H$8&lt;=$X190,Analysetool!$H$8*J190,Q190*J190)-Tabel2[[#This Row],[fees (%)]]</f>
        <v>0</v>
      </c>
      <c r="AQ190" s="174">
        <f>IF(Tabel2[[#This Row],[wick% van entry]]&lt;=Tabel2[[#This Row],[Stoploss optie 2 (%)]],Tabel2[[#This Row],[Stoploss optie 2 (%)]]*Tabel2[[#This Row],[leverage SLoptie 2]],IF(Analysetool!$I$8&lt;$X190,Analysetool!$I$8*K190,S190*K190))-Tabel2[[#This Row],[fees (%)]]</f>
        <v>0</v>
      </c>
      <c r="AR190" s="180">
        <f>IF(Q190*-1*Analysetool!$J$9&lt;=X190,Q190*-1*Analysetool!$J$9*J190,Q190*J190)-Tabel2[[#This Row],[fees (%)]]</f>
        <v>0</v>
      </c>
      <c r="AS190" s="176">
        <f>$K190*IF(Tabel2[[#This Row],[wick% van entry]]&lt;=Tabel2[[#This Row],[Stoploss optie 2 (%)]],Tabel2[[#This Row],[Stoploss optie 2 (%)]],(IF($M190="SL",IF($T190="",$S190*Analysetool!C$3,$T190*Analysetool!C$3),$M190*Analysetool!C$3)+IF($N190="SL",IF($T190="",$S190*Analysetool!C$4,$T190*Analysetool!C$4),$N190*Analysetool!C$4)+IF($O190="SL",IF($T190="",$S190*Analysetool!C$5,$T190*Analysetool!C$5),$O190*Analysetool!C$5)+IF($P190="SL",IF($T190="",$S190*Analysetool!C$6,$T190*Analysetool!C$6),$P190*Analysetool!C$6)))-Tabel2[[#This Row],[fees (%)]]</f>
        <v>0</v>
      </c>
      <c r="AV190" s="65"/>
      <c r="AW190" s="65"/>
    </row>
    <row r="191" spans="1:49" ht="14.25" customHeight="1" x14ac:dyDescent="0.35">
      <c r="A191" s="55"/>
      <c r="B191" s="56"/>
      <c r="C191" s="56"/>
      <c r="D191" s="56"/>
      <c r="E191" s="56"/>
      <c r="F191" s="57"/>
      <c r="G191" s="67"/>
      <c r="H191" s="67"/>
      <c r="I191" s="67"/>
      <c r="J191" s="58"/>
      <c r="K191" s="58"/>
      <c r="L191" s="59"/>
      <c r="M191" s="61"/>
      <c r="N191" s="63"/>
      <c r="O191" s="63"/>
      <c r="P191" s="59"/>
      <c r="Q191" s="61"/>
      <c r="R191" s="61"/>
      <c r="S191" s="61"/>
      <c r="T191" s="60"/>
      <c r="U191" s="60"/>
      <c r="V191" s="62"/>
      <c r="W191" s="62"/>
      <c r="X191" s="76"/>
      <c r="Y191" s="61"/>
      <c r="Z191" s="61">
        <f>Tabel1[[#This Row],[prijs voorbij entry (%)]]-Tabel1[[#This Row],[Fictieve Stoploss (%)]]</f>
        <v>0</v>
      </c>
      <c r="AA191" s="94"/>
      <c r="AB191" s="61"/>
      <c r="AC191" s="61"/>
      <c r="AD191" s="61"/>
      <c r="AE191" s="61"/>
      <c r="AF191" s="95"/>
      <c r="AG191" s="152">
        <f>Tabel1[[#This Row],[eindtijd]]-Tabel1[[#This Row],[starttijd]]</f>
        <v>0</v>
      </c>
      <c r="AH191" s="158"/>
      <c r="AI191" s="59"/>
      <c r="AJ191" s="171">
        <f>$J191*(IF($M191="SL",IF($T191="",$Q191*Analysetool!B$3,$T191*Analysetool!B$3),$M191*Analysetool!B$3)+IF($N191="SL",IF($T191="",$Q191*Analysetool!B$4,$T191*Analysetool!B$4),$N191*Analysetool!B$4)+IF($O191="SL",IF($T191="",$Q191*Analysetool!B$5,$T191*Analysetool!B$5),$O191*Analysetool!B$5)+IF($P191="SL",IF($T191="",$Q191*Analysetool!B$6,$T191*Analysetool!B$6),$P191*Analysetool!B$6))-Tabel2[[#This Row],[fees (%)]]</f>
        <v>0</v>
      </c>
      <c r="AK191" s="172">
        <f>$J191*(IF($M191="SL",IF($U191="",$Q191*Analysetool!C$3,$U191*Analysetool!C$3),$M191*Analysetool!C$3)+IF($N191="SL",IF($U191="",$Q191*Analysetool!C$4,$U191*Analysetool!C$4),$N191*Analysetool!C$4)+IF($O191="SL",IF($U191="",$Q191*Analysetool!C$5,$U191*Analysetool!C$5),$O191*Analysetool!C$5)+IF($P191="SL",IF($U191="",$Q191*Analysetool!C$6,$U191*Analysetool!C$6),$P191*Analysetool!C$6))-Tabel2[[#This Row],[fees (%)]]</f>
        <v>0</v>
      </c>
      <c r="AL191" s="177">
        <f>$J191*(IF($M191="SL",IF($V191="",$Q191*Analysetool!D$3,$V191*Analysetool!D$3),$M191*Analysetool!D$3)+IF($N191="SL",IF($V191="",$Q191*Analysetool!D$4,$V191*Analysetool!D$4),$N191*Analysetool!D$4)+IF($O191="SL",IF($V191="",$Q191*Analysetool!D$5,$V191*Analysetool!D$5),$O191*Analysetool!D$5)+IF($P191="SL",IF($V191="",$Q191*Analysetool!D$6,$V191*Analysetool!D$6),$P191*Analysetool!D$6))-Tabel2[[#This Row],[fees (%)]]</f>
        <v>0</v>
      </c>
      <c r="AM191" s="177">
        <f>$J191*(IF($M191="SL",IF($W191="",$Q191*Analysetool!E$3,$W191*Analysetool!E$3),$M191*Analysetool!E$3)+IF($N191="SL",IF($W191="",$Q191*Analysetool!E$4,$W191*Analysetool!E$4),$N191*Analysetool!E$4)+IF($O191="SL",IF($W191="",$Q191*Analysetool!E$5,$W191*Analysetool!E$5),$O191*Analysetool!E$5)+IF($P191="SL",IF($W191="",$Q191*Analysetool!E$6,$W191*Analysetool!E$6),$P191*Analysetool!E$6))-Tabel2[[#This Row],[fees (%)]]</f>
        <v>0</v>
      </c>
      <c r="AN191" s="178">
        <f>$J191*(IF($M191="SL",IF($T191="",$Q191*Analysetool!F$3,$T191*Analysetool!F$3),$M191*Analysetool!F$3)+IF($N191="SL",IF($T191="",$Q191*Analysetool!F$4,$T191*Analysetool!F$4),$N191*Analysetool!F$4)+IF($O191="SL",IF($T191="",$Q191*Analysetool!F$5,$T191*Analysetool!F$5),$O191*Analysetool!F$5)+IF($P191="SL",IF($T191="",$Q191*Analysetool!F$6,$T191*Analysetool!F$6),$P191*Analysetool!F$6))-Tabel2[[#This Row],[fees (%)]]</f>
        <v>0</v>
      </c>
      <c r="AO191" s="178">
        <f>$J191*(IF($M191="SL",IF($T191="",$Q191*Analysetool!G$3,$T191*Analysetool!G$3),$M191*Analysetool!G$3)+IF($N191="SL",IF($T191="",$Q191*Analysetool!G$4,$T191*Analysetool!G$4),$N191*Analysetool!G$4)+IF($O191="SL",IF($T191="",$Q191*Analysetool!G$5,$T191*Analysetool!G$5),$O191*Analysetool!G$5)+IF($P191="SL",IF($T191="",$Q191*Analysetool!G$6,$T191*Analysetool!G$6),$P191*Analysetool!G$6))-Tabel2[[#This Row],[fees (%)]]</f>
        <v>0</v>
      </c>
      <c r="AP191" s="179">
        <f>IF(Analysetool!$H$8&lt;=$X191,Analysetool!$H$8*J191,Q191*J191)-Tabel2[[#This Row],[fees (%)]]</f>
        <v>0</v>
      </c>
      <c r="AQ191" s="174">
        <f>IF(Tabel2[[#This Row],[wick% van entry]]&lt;=Tabel2[[#This Row],[Stoploss optie 2 (%)]],Tabel2[[#This Row],[Stoploss optie 2 (%)]]*Tabel2[[#This Row],[leverage SLoptie 2]],IF(Analysetool!$I$8&lt;$X191,Analysetool!$I$8*K191,S191*K191))-Tabel2[[#This Row],[fees (%)]]</f>
        <v>0</v>
      </c>
      <c r="AR191" s="180">
        <f>IF(Q191*-1*Analysetool!$J$9&lt;=X191,Q191*-1*Analysetool!$J$9*J191,Q191*J191)-Tabel2[[#This Row],[fees (%)]]</f>
        <v>0</v>
      </c>
      <c r="AS191" s="176">
        <f>$K191*IF(Tabel2[[#This Row],[wick% van entry]]&lt;=Tabel2[[#This Row],[Stoploss optie 2 (%)]],Tabel2[[#This Row],[Stoploss optie 2 (%)]],(IF($M191="SL",IF($T191="",$S191*Analysetool!C$3,$T191*Analysetool!C$3),$M191*Analysetool!C$3)+IF($N191="SL",IF($T191="",$S191*Analysetool!C$4,$T191*Analysetool!C$4),$N191*Analysetool!C$4)+IF($O191="SL",IF($T191="",$S191*Analysetool!C$5,$T191*Analysetool!C$5),$O191*Analysetool!C$5)+IF($P191="SL",IF($T191="",$S191*Analysetool!C$6,$T191*Analysetool!C$6),$P191*Analysetool!C$6)))-Tabel2[[#This Row],[fees (%)]]</f>
        <v>0</v>
      </c>
      <c r="AV191" s="65"/>
      <c r="AW191" s="65"/>
    </row>
    <row r="192" spans="1:49" ht="14.25" customHeight="1" x14ac:dyDescent="0.35">
      <c r="A192" s="55"/>
      <c r="B192" s="56"/>
      <c r="C192" s="56"/>
      <c r="D192" s="56"/>
      <c r="E192" s="56"/>
      <c r="F192" s="57"/>
      <c r="G192" s="67"/>
      <c r="H192" s="67"/>
      <c r="I192" s="67"/>
      <c r="J192" s="58"/>
      <c r="K192" s="58"/>
      <c r="L192" s="59"/>
      <c r="M192" s="61"/>
      <c r="N192" s="63"/>
      <c r="O192" s="63"/>
      <c r="P192" s="59"/>
      <c r="Q192" s="61"/>
      <c r="R192" s="61"/>
      <c r="S192" s="61"/>
      <c r="T192" s="60"/>
      <c r="U192" s="60"/>
      <c r="V192" s="62"/>
      <c r="W192" s="62"/>
      <c r="X192" s="76"/>
      <c r="Y192" s="61"/>
      <c r="Z192" s="61">
        <f>Tabel1[[#This Row],[prijs voorbij entry (%)]]-Tabel1[[#This Row],[Fictieve Stoploss (%)]]</f>
        <v>0</v>
      </c>
      <c r="AA192" s="94"/>
      <c r="AB192" s="61"/>
      <c r="AC192" s="61"/>
      <c r="AD192" s="61"/>
      <c r="AE192" s="61"/>
      <c r="AF192" s="95"/>
      <c r="AG192" s="152">
        <f>Tabel1[[#This Row],[eindtijd]]-Tabel1[[#This Row],[starttijd]]</f>
        <v>0</v>
      </c>
      <c r="AH192" s="158"/>
      <c r="AI192" s="59"/>
      <c r="AJ192" s="171">
        <f>$J192*(IF($M192="SL",IF($T192="",$Q192*Analysetool!B$3,$T192*Analysetool!B$3),$M192*Analysetool!B$3)+IF($N192="SL",IF($T192="",$Q192*Analysetool!B$4,$T192*Analysetool!B$4),$N192*Analysetool!B$4)+IF($O192="SL",IF($T192="",$Q192*Analysetool!B$5,$T192*Analysetool!B$5),$O192*Analysetool!B$5)+IF($P192="SL",IF($T192="",$Q192*Analysetool!B$6,$T192*Analysetool!B$6),$P192*Analysetool!B$6))-Tabel2[[#This Row],[fees (%)]]</f>
        <v>0</v>
      </c>
      <c r="AK192" s="172">
        <f>$J192*(IF($M192="SL",IF($U192="",$Q192*Analysetool!C$3,$U192*Analysetool!C$3),$M192*Analysetool!C$3)+IF($N192="SL",IF($U192="",$Q192*Analysetool!C$4,$U192*Analysetool!C$4),$N192*Analysetool!C$4)+IF($O192="SL",IF($U192="",$Q192*Analysetool!C$5,$U192*Analysetool!C$5),$O192*Analysetool!C$5)+IF($P192="SL",IF($U192="",$Q192*Analysetool!C$6,$U192*Analysetool!C$6),$P192*Analysetool!C$6))-Tabel2[[#This Row],[fees (%)]]</f>
        <v>0</v>
      </c>
      <c r="AL192" s="177">
        <f>$J192*(IF($M192="SL",IF($V192="",$Q192*Analysetool!D$3,$V192*Analysetool!D$3),$M192*Analysetool!D$3)+IF($N192="SL",IF($V192="",$Q192*Analysetool!D$4,$V192*Analysetool!D$4),$N192*Analysetool!D$4)+IF($O192="SL",IF($V192="",$Q192*Analysetool!D$5,$V192*Analysetool!D$5),$O192*Analysetool!D$5)+IF($P192="SL",IF($V192="",$Q192*Analysetool!D$6,$V192*Analysetool!D$6),$P192*Analysetool!D$6))-Tabel2[[#This Row],[fees (%)]]</f>
        <v>0</v>
      </c>
      <c r="AM192" s="177">
        <f>$J192*(IF($M192="SL",IF($W192="",$Q192*Analysetool!E$3,$W192*Analysetool!E$3),$M192*Analysetool!E$3)+IF($N192="SL",IF($W192="",$Q192*Analysetool!E$4,$W192*Analysetool!E$4),$N192*Analysetool!E$4)+IF($O192="SL",IF($W192="",$Q192*Analysetool!E$5,$W192*Analysetool!E$5),$O192*Analysetool!E$5)+IF($P192="SL",IF($W192="",$Q192*Analysetool!E$6,$W192*Analysetool!E$6),$P192*Analysetool!E$6))-Tabel2[[#This Row],[fees (%)]]</f>
        <v>0</v>
      </c>
      <c r="AN192" s="178">
        <f>$J192*(IF($M192="SL",IF($T192="",$Q192*Analysetool!F$3,$T192*Analysetool!F$3),$M192*Analysetool!F$3)+IF($N192="SL",IF($T192="",$Q192*Analysetool!F$4,$T192*Analysetool!F$4),$N192*Analysetool!F$4)+IF($O192="SL",IF($T192="",$Q192*Analysetool!F$5,$T192*Analysetool!F$5),$O192*Analysetool!F$5)+IF($P192="SL",IF($T192="",$Q192*Analysetool!F$6,$T192*Analysetool!F$6),$P192*Analysetool!F$6))-Tabel2[[#This Row],[fees (%)]]</f>
        <v>0</v>
      </c>
      <c r="AO192" s="178">
        <f>$J192*(IF($M192="SL",IF($T192="",$Q192*Analysetool!G$3,$T192*Analysetool!G$3),$M192*Analysetool!G$3)+IF($N192="SL",IF($T192="",$Q192*Analysetool!G$4,$T192*Analysetool!G$4),$N192*Analysetool!G$4)+IF($O192="SL",IF($T192="",$Q192*Analysetool!G$5,$T192*Analysetool!G$5),$O192*Analysetool!G$5)+IF($P192="SL",IF($T192="",$Q192*Analysetool!G$6,$T192*Analysetool!G$6),$P192*Analysetool!G$6))-Tabel2[[#This Row],[fees (%)]]</f>
        <v>0</v>
      </c>
      <c r="AP192" s="179">
        <f>IF(Analysetool!$H$8&lt;=$X192,Analysetool!$H$8*J192,Q192*J192)-Tabel2[[#This Row],[fees (%)]]</f>
        <v>0</v>
      </c>
      <c r="AQ192" s="174">
        <f>IF(Tabel2[[#This Row],[wick% van entry]]&lt;=Tabel2[[#This Row],[Stoploss optie 2 (%)]],Tabel2[[#This Row],[Stoploss optie 2 (%)]]*Tabel2[[#This Row],[leverage SLoptie 2]],IF(Analysetool!$I$8&lt;$X192,Analysetool!$I$8*K192,S192*K192))-Tabel2[[#This Row],[fees (%)]]</f>
        <v>0</v>
      </c>
      <c r="AR192" s="180">
        <f>IF(Q192*-1*Analysetool!$J$9&lt;=X192,Q192*-1*Analysetool!$J$9*J192,Q192*J192)-Tabel2[[#This Row],[fees (%)]]</f>
        <v>0</v>
      </c>
      <c r="AS192" s="176">
        <f>$K192*IF(Tabel2[[#This Row],[wick% van entry]]&lt;=Tabel2[[#This Row],[Stoploss optie 2 (%)]],Tabel2[[#This Row],[Stoploss optie 2 (%)]],(IF($M192="SL",IF($T192="",$S192*Analysetool!C$3,$T192*Analysetool!C$3),$M192*Analysetool!C$3)+IF($N192="SL",IF($T192="",$S192*Analysetool!C$4,$T192*Analysetool!C$4),$N192*Analysetool!C$4)+IF($O192="SL",IF($T192="",$S192*Analysetool!C$5,$T192*Analysetool!C$5),$O192*Analysetool!C$5)+IF($P192="SL",IF($T192="",$S192*Analysetool!C$6,$T192*Analysetool!C$6),$P192*Analysetool!C$6)))-Tabel2[[#This Row],[fees (%)]]</f>
        <v>0</v>
      </c>
      <c r="AV192" s="65"/>
      <c r="AW192" s="65"/>
    </row>
    <row r="193" spans="1:49" ht="14.25" customHeight="1" x14ac:dyDescent="0.35">
      <c r="A193" s="55"/>
      <c r="B193" s="56"/>
      <c r="C193" s="56"/>
      <c r="D193" s="56"/>
      <c r="E193" s="56"/>
      <c r="F193" s="57"/>
      <c r="G193" s="67"/>
      <c r="H193" s="67"/>
      <c r="I193" s="67"/>
      <c r="J193" s="58"/>
      <c r="K193" s="58"/>
      <c r="L193" s="59"/>
      <c r="M193" s="61"/>
      <c r="N193" s="63"/>
      <c r="O193" s="63"/>
      <c r="P193" s="59"/>
      <c r="Q193" s="61"/>
      <c r="R193" s="61"/>
      <c r="S193" s="61"/>
      <c r="T193" s="60"/>
      <c r="U193" s="60"/>
      <c r="V193" s="62"/>
      <c r="W193" s="62"/>
      <c r="X193" s="76"/>
      <c r="Y193" s="61"/>
      <c r="Z193" s="61">
        <f>Tabel1[[#This Row],[prijs voorbij entry (%)]]-Tabel1[[#This Row],[Fictieve Stoploss (%)]]</f>
        <v>0</v>
      </c>
      <c r="AA193" s="94"/>
      <c r="AB193" s="61"/>
      <c r="AC193" s="61"/>
      <c r="AD193" s="61"/>
      <c r="AE193" s="61"/>
      <c r="AF193" s="95"/>
      <c r="AG193" s="152">
        <f>Tabel1[[#This Row],[eindtijd]]-Tabel1[[#This Row],[starttijd]]</f>
        <v>0</v>
      </c>
      <c r="AH193" s="158"/>
      <c r="AI193" s="59"/>
      <c r="AJ193" s="171">
        <f>$J193*(IF($M193="SL",IF($T193="",$Q193*Analysetool!B$3,$T193*Analysetool!B$3),$M193*Analysetool!B$3)+IF($N193="SL",IF($T193="",$Q193*Analysetool!B$4,$T193*Analysetool!B$4),$N193*Analysetool!B$4)+IF($O193="SL",IF($T193="",$Q193*Analysetool!B$5,$T193*Analysetool!B$5),$O193*Analysetool!B$5)+IF($P193="SL",IF($T193="",$Q193*Analysetool!B$6,$T193*Analysetool!B$6),$P193*Analysetool!B$6))-Tabel2[[#This Row],[fees (%)]]</f>
        <v>0</v>
      </c>
      <c r="AK193" s="172">
        <f>$J193*(IF($M193="SL",IF($U193="",$Q193*Analysetool!C$3,$U193*Analysetool!C$3),$M193*Analysetool!C$3)+IF($N193="SL",IF($U193="",$Q193*Analysetool!C$4,$U193*Analysetool!C$4),$N193*Analysetool!C$4)+IF($O193="SL",IF($U193="",$Q193*Analysetool!C$5,$U193*Analysetool!C$5),$O193*Analysetool!C$5)+IF($P193="SL",IF($U193="",$Q193*Analysetool!C$6,$U193*Analysetool!C$6),$P193*Analysetool!C$6))-Tabel2[[#This Row],[fees (%)]]</f>
        <v>0</v>
      </c>
      <c r="AL193" s="177">
        <f>$J193*(IF($M193="SL",IF($V193="",$Q193*Analysetool!D$3,$V193*Analysetool!D$3),$M193*Analysetool!D$3)+IF($N193="SL",IF($V193="",$Q193*Analysetool!D$4,$V193*Analysetool!D$4),$N193*Analysetool!D$4)+IF($O193="SL",IF($V193="",$Q193*Analysetool!D$5,$V193*Analysetool!D$5),$O193*Analysetool!D$5)+IF($P193="SL",IF($V193="",$Q193*Analysetool!D$6,$V193*Analysetool!D$6),$P193*Analysetool!D$6))-Tabel2[[#This Row],[fees (%)]]</f>
        <v>0</v>
      </c>
      <c r="AM193" s="177">
        <f>$J193*(IF($M193="SL",IF($W193="",$Q193*Analysetool!E$3,$W193*Analysetool!E$3),$M193*Analysetool!E$3)+IF($N193="SL",IF($W193="",$Q193*Analysetool!E$4,$W193*Analysetool!E$4),$N193*Analysetool!E$4)+IF($O193="SL",IF($W193="",$Q193*Analysetool!E$5,$W193*Analysetool!E$5),$O193*Analysetool!E$5)+IF($P193="SL",IF($W193="",$Q193*Analysetool!E$6,$W193*Analysetool!E$6),$P193*Analysetool!E$6))-Tabel2[[#This Row],[fees (%)]]</f>
        <v>0</v>
      </c>
      <c r="AN193" s="178">
        <f>$J193*(IF($M193="SL",IF($T193="",$Q193*Analysetool!F$3,$T193*Analysetool!F$3),$M193*Analysetool!F$3)+IF($N193="SL",IF($T193="",$Q193*Analysetool!F$4,$T193*Analysetool!F$4),$N193*Analysetool!F$4)+IF($O193="SL",IF($T193="",$Q193*Analysetool!F$5,$T193*Analysetool!F$5),$O193*Analysetool!F$5)+IF($P193="SL",IF($T193="",$Q193*Analysetool!F$6,$T193*Analysetool!F$6),$P193*Analysetool!F$6))-Tabel2[[#This Row],[fees (%)]]</f>
        <v>0</v>
      </c>
      <c r="AO193" s="178">
        <f>$J193*(IF($M193="SL",IF($T193="",$Q193*Analysetool!G$3,$T193*Analysetool!G$3),$M193*Analysetool!G$3)+IF($N193="SL",IF($T193="",$Q193*Analysetool!G$4,$T193*Analysetool!G$4),$N193*Analysetool!G$4)+IF($O193="SL",IF($T193="",$Q193*Analysetool!G$5,$T193*Analysetool!G$5),$O193*Analysetool!G$5)+IF($P193="SL",IF($T193="",$Q193*Analysetool!G$6,$T193*Analysetool!G$6),$P193*Analysetool!G$6))-Tabel2[[#This Row],[fees (%)]]</f>
        <v>0</v>
      </c>
      <c r="AP193" s="179">
        <f>IF(Analysetool!$H$8&lt;=$X193,Analysetool!$H$8*J193,Q193*J193)-Tabel2[[#This Row],[fees (%)]]</f>
        <v>0</v>
      </c>
      <c r="AQ193" s="174">
        <f>IF(Tabel2[[#This Row],[wick% van entry]]&lt;=Tabel2[[#This Row],[Stoploss optie 2 (%)]],Tabel2[[#This Row],[Stoploss optie 2 (%)]]*Tabel2[[#This Row],[leverage SLoptie 2]],IF(Analysetool!$I$8&lt;$X193,Analysetool!$I$8*K193,S193*K193))-Tabel2[[#This Row],[fees (%)]]</f>
        <v>0</v>
      </c>
      <c r="AR193" s="180">
        <f>IF(Q193*-1*Analysetool!$J$9&lt;=X193,Q193*-1*Analysetool!$J$9*J193,Q193*J193)-Tabel2[[#This Row],[fees (%)]]</f>
        <v>0</v>
      </c>
      <c r="AS193" s="176">
        <f>$K193*IF(Tabel2[[#This Row],[wick% van entry]]&lt;=Tabel2[[#This Row],[Stoploss optie 2 (%)]],Tabel2[[#This Row],[Stoploss optie 2 (%)]],(IF($M193="SL",IF($T193="",$S193*Analysetool!C$3,$T193*Analysetool!C$3),$M193*Analysetool!C$3)+IF($N193="SL",IF($T193="",$S193*Analysetool!C$4,$T193*Analysetool!C$4),$N193*Analysetool!C$4)+IF($O193="SL",IF($T193="",$S193*Analysetool!C$5,$T193*Analysetool!C$5),$O193*Analysetool!C$5)+IF($P193="SL",IF($T193="",$S193*Analysetool!C$6,$T193*Analysetool!C$6),$P193*Analysetool!C$6)))-Tabel2[[#This Row],[fees (%)]]</f>
        <v>0</v>
      </c>
      <c r="AV193" s="65"/>
      <c r="AW193" s="65"/>
    </row>
    <row r="194" spans="1:49" ht="14.25" customHeight="1" x14ac:dyDescent="0.35">
      <c r="A194" s="55"/>
      <c r="B194" s="56"/>
      <c r="C194" s="56"/>
      <c r="D194" s="56"/>
      <c r="E194" s="56"/>
      <c r="F194" s="57"/>
      <c r="G194" s="67"/>
      <c r="H194" s="67"/>
      <c r="I194" s="67"/>
      <c r="J194" s="58"/>
      <c r="K194" s="58"/>
      <c r="L194" s="59"/>
      <c r="M194" s="61"/>
      <c r="N194" s="63"/>
      <c r="O194" s="63"/>
      <c r="P194" s="59"/>
      <c r="Q194" s="61"/>
      <c r="R194" s="61"/>
      <c r="S194" s="61"/>
      <c r="T194" s="60"/>
      <c r="U194" s="60"/>
      <c r="V194" s="62"/>
      <c r="W194" s="62"/>
      <c r="X194" s="76"/>
      <c r="Y194" s="61"/>
      <c r="Z194" s="61">
        <f>Tabel1[[#This Row],[prijs voorbij entry (%)]]-Tabel1[[#This Row],[Fictieve Stoploss (%)]]</f>
        <v>0</v>
      </c>
      <c r="AA194" s="94"/>
      <c r="AB194" s="61"/>
      <c r="AC194" s="61"/>
      <c r="AD194" s="61"/>
      <c r="AE194" s="61"/>
      <c r="AF194" s="95"/>
      <c r="AG194" s="152">
        <f>Tabel1[[#This Row],[eindtijd]]-Tabel1[[#This Row],[starttijd]]</f>
        <v>0</v>
      </c>
      <c r="AH194" s="158"/>
      <c r="AI194" s="59"/>
      <c r="AJ194" s="171">
        <f>$J194*(IF($M194="SL",IF($T194="",$Q194*Analysetool!B$3,$T194*Analysetool!B$3),$M194*Analysetool!B$3)+IF($N194="SL",IF($T194="",$Q194*Analysetool!B$4,$T194*Analysetool!B$4),$N194*Analysetool!B$4)+IF($O194="SL",IF($T194="",$Q194*Analysetool!B$5,$T194*Analysetool!B$5),$O194*Analysetool!B$5)+IF($P194="SL",IF($T194="",$Q194*Analysetool!B$6,$T194*Analysetool!B$6),$P194*Analysetool!B$6))-Tabel2[[#This Row],[fees (%)]]</f>
        <v>0</v>
      </c>
      <c r="AK194" s="172">
        <f>$J194*(IF($M194="SL",IF($U194="",$Q194*Analysetool!C$3,$U194*Analysetool!C$3),$M194*Analysetool!C$3)+IF($N194="SL",IF($U194="",$Q194*Analysetool!C$4,$U194*Analysetool!C$4),$N194*Analysetool!C$4)+IF($O194="SL",IF($U194="",$Q194*Analysetool!C$5,$U194*Analysetool!C$5),$O194*Analysetool!C$5)+IF($P194="SL",IF($U194="",$Q194*Analysetool!C$6,$U194*Analysetool!C$6),$P194*Analysetool!C$6))-Tabel2[[#This Row],[fees (%)]]</f>
        <v>0</v>
      </c>
      <c r="AL194" s="177">
        <f>$J194*(IF($M194="SL",IF($V194="",$Q194*Analysetool!D$3,$V194*Analysetool!D$3),$M194*Analysetool!D$3)+IF($N194="SL",IF($V194="",$Q194*Analysetool!D$4,$V194*Analysetool!D$4),$N194*Analysetool!D$4)+IF($O194="SL",IF($V194="",$Q194*Analysetool!D$5,$V194*Analysetool!D$5),$O194*Analysetool!D$5)+IF($P194="SL",IF($V194="",$Q194*Analysetool!D$6,$V194*Analysetool!D$6),$P194*Analysetool!D$6))-Tabel2[[#This Row],[fees (%)]]</f>
        <v>0</v>
      </c>
      <c r="AM194" s="177">
        <f>$J194*(IF($M194="SL",IF($W194="",$Q194*Analysetool!E$3,$W194*Analysetool!E$3),$M194*Analysetool!E$3)+IF($N194="SL",IF($W194="",$Q194*Analysetool!E$4,$W194*Analysetool!E$4),$N194*Analysetool!E$4)+IF($O194="SL",IF($W194="",$Q194*Analysetool!E$5,$W194*Analysetool!E$5),$O194*Analysetool!E$5)+IF($P194="SL",IF($W194="",$Q194*Analysetool!E$6,$W194*Analysetool!E$6),$P194*Analysetool!E$6))-Tabel2[[#This Row],[fees (%)]]</f>
        <v>0</v>
      </c>
      <c r="AN194" s="178">
        <f>$J194*(IF($M194="SL",IF($T194="",$Q194*Analysetool!F$3,$T194*Analysetool!F$3),$M194*Analysetool!F$3)+IF($N194="SL",IF($T194="",$Q194*Analysetool!F$4,$T194*Analysetool!F$4),$N194*Analysetool!F$4)+IF($O194="SL",IF($T194="",$Q194*Analysetool!F$5,$T194*Analysetool!F$5),$O194*Analysetool!F$5)+IF($P194="SL",IF($T194="",$Q194*Analysetool!F$6,$T194*Analysetool!F$6),$P194*Analysetool!F$6))-Tabel2[[#This Row],[fees (%)]]</f>
        <v>0</v>
      </c>
      <c r="AO194" s="178">
        <f>$J194*(IF($M194="SL",IF($T194="",$Q194*Analysetool!G$3,$T194*Analysetool!G$3),$M194*Analysetool!G$3)+IF($N194="SL",IF($T194="",$Q194*Analysetool!G$4,$T194*Analysetool!G$4),$N194*Analysetool!G$4)+IF($O194="SL",IF($T194="",$Q194*Analysetool!G$5,$T194*Analysetool!G$5),$O194*Analysetool!G$5)+IF($P194="SL",IF($T194="",$Q194*Analysetool!G$6,$T194*Analysetool!G$6),$P194*Analysetool!G$6))-Tabel2[[#This Row],[fees (%)]]</f>
        <v>0</v>
      </c>
      <c r="AP194" s="179">
        <f>IF(Analysetool!$H$8&lt;=$X194,Analysetool!$H$8*J194,Q194*J194)-Tabel2[[#This Row],[fees (%)]]</f>
        <v>0</v>
      </c>
      <c r="AQ194" s="174">
        <f>IF(Tabel2[[#This Row],[wick% van entry]]&lt;=Tabel2[[#This Row],[Stoploss optie 2 (%)]],Tabel2[[#This Row],[Stoploss optie 2 (%)]]*Tabel2[[#This Row],[leverage SLoptie 2]],IF(Analysetool!$I$8&lt;$X194,Analysetool!$I$8*K194,S194*K194))-Tabel2[[#This Row],[fees (%)]]</f>
        <v>0</v>
      </c>
      <c r="AR194" s="180">
        <f>IF(Q194*-1*Analysetool!$J$9&lt;=X194,Q194*-1*Analysetool!$J$9*J194,Q194*J194)-Tabel2[[#This Row],[fees (%)]]</f>
        <v>0</v>
      </c>
      <c r="AS194" s="176">
        <f>$K194*IF(Tabel2[[#This Row],[wick% van entry]]&lt;=Tabel2[[#This Row],[Stoploss optie 2 (%)]],Tabel2[[#This Row],[Stoploss optie 2 (%)]],(IF($M194="SL",IF($T194="",$S194*Analysetool!C$3,$T194*Analysetool!C$3),$M194*Analysetool!C$3)+IF($N194="SL",IF($T194="",$S194*Analysetool!C$4,$T194*Analysetool!C$4),$N194*Analysetool!C$4)+IF($O194="SL",IF($T194="",$S194*Analysetool!C$5,$T194*Analysetool!C$5),$O194*Analysetool!C$5)+IF($P194="SL",IF($T194="",$S194*Analysetool!C$6,$T194*Analysetool!C$6),$P194*Analysetool!C$6)))-Tabel2[[#This Row],[fees (%)]]</f>
        <v>0</v>
      </c>
      <c r="AV194" s="65"/>
      <c r="AW194" s="65"/>
    </row>
    <row r="195" spans="1:49" ht="14.25" customHeight="1" x14ac:dyDescent="0.35">
      <c r="A195" s="55"/>
      <c r="B195" s="56"/>
      <c r="C195" s="56"/>
      <c r="D195" s="56"/>
      <c r="E195" s="56"/>
      <c r="F195" s="57"/>
      <c r="G195" s="67"/>
      <c r="H195" s="67"/>
      <c r="I195" s="67"/>
      <c r="J195" s="58"/>
      <c r="K195" s="58"/>
      <c r="L195" s="59"/>
      <c r="M195" s="61"/>
      <c r="N195" s="63"/>
      <c r="O195" s="63"/>
      <c r="P195" s="59"/>
      <c r="Q195" s="61"/>
      <c r="R195" s="61"/>
      <c r="S195" s="61"/>
      <c r="T195" s="60"/>
      <c r="U195" s="60"/>
      <c r="V195" s="62"/>
      <c r="W195" s="62"/>
      <c r="X195" s="76"/>
      <c r="Y195" s="61"/>
      <c r="Z195" s="61">
        <f>Tabel1[[#This Row],[prijs voorbij entry (%)]]-Tabel1[[#This Row],[Fictieve Stoploss (%)]]</f>
        <v>0</v>
      </c>
      <c r="AA195" s="94"/>
      <c r="AB195" s="61"/>
      <c r="AC195" s="61"/>
      <c r="AD195" s="61"/>
      <c r="AE195" s="61"/>
      <c r="AF195" s="95"/>
      <c r="AG195" s="152">
        <f>Tabel1[[#This Row],[eindtijd]]-Tabel1[[#This Row],[starttijd]]</f>
        <v>0</v>
      </c>
      <c r="AH195" s="158"/>
      <c r="AI195" s="59"/>
      <c r="AJ195" s="171">
        <f>$J195*(IF($M195="SL",IF($T195="",$Q195*Analysetool!B$3,$T195*Analysetool!B$3),$M195*Analysetool!B$3)+IF($N195="SL",IF($T195="",$Q195*Analysetool!B$4,$T195*Analysetool!B$4),$N195*Analysetool!B$4)+IF($O195="SL",IF($T195="",$Q195*Analysetool!B$5,$T195*Analysetool!B$5),$O195*Analysetool!B$5)+IF($P195="SL",IF($T195="",$Q195*Analysetool!B$6,$T195*Analysetool!B$6),$P195*Analysetool!B$6))-Tabel2[[#This Row],[fees (%)]]</f>
        <v>0</v>
      </c>
      <c r="AK195" s="172">
        <f>$J195*(IF($M195="SL",IF($U195="",$Q195*Analysetool!C$3,$U195*Analysetool!C$3),$M195*Analysetool!C$3)+IF($N195="SL",IF($U195="",$Q195*Analysetool!C$4,$U195*Analysetool!C$4),$N195*Analysetool!C$4)+IF($O195="SL",IF($U195="",$Q195*Analysetool!C$5,$U195*Analysetool!C$5),$O195*Analysetool!C$5)+IF($P195="SL",IF($U195="",$Q195*Analysetool!C$6,$U195*Analysetool!C$6),$P195*Analysetool!C$6))-Tabel2[[#This Row],[fees (%)]]</f>
        <v>0</v>
      </c>
      <c r="AL195" s="177">
        <f>$J195*(IF($M195="SL",IF($V195="",$Q195*Analysetool!D$3,$V195*Analysetool!D$3),$M195*Analysetool!D$3)+IF($N195="SL",IF($V195="",$Q195*Analysetool!D$4,$V195*Analysetool!D$4),$N195*Analysetool!D$4)+IF($O195="SL",IF($V195="",$Q195*Analysetool!D$5,$V195*Analysetool!D$5),$O195*Analysetool!D$5)+IF($P195="SL",IF($V195="",$Q195*Analysetool!D$6,$V195*Analysetool!D$6),$P195*Analysetool!D$6))-Tabel2[[#This Row],[fees (%)]]</f>
        <v>0</v>
      </c>
      <c r="AM195" s="177">
        <f>$J195*(IF($M195="SL",IF($W195="",$Q195*Analysetool!E$3,$W195*Analysetool!E$3),$M195*Analysetool!E$3)+IF($N195="SL",IF($W195="",$Q195*Analysetool!E$4,$W195*Analysetool!E$4),$N195*Analysetool!E$4)+IF($O195="SL",IF($W195="",$Q195*Analysetool!E$5,$W195*Analysetool!E$5),$O195*Analysetool!E$5)+IF($P195="SL",IF($W195="",$Q195*Analysetool!E$6,$W195*Analysetool!E$6),$P195*Analysetool!E$6))-Tabel2[[#This Row],[fees (%)]]</f>
        <v>0</v>
      </c>
      <c r="AN195" s="178">
        <f>$J195*(IF($M195="SL",IF($T195="",$Q195*Analysetool!F$3,$T195*Analysetool!F$3),$M195*Analysetool!F$3)+IF($N195="SL",IF($T195="",$Q195*Analysetool!F$4,$T195*Analysetool!F$4),$N195*Analysetool!F$4)+IF($O195="SL",IF($T195="",$Q195*Analysetool!F$5,$T195*Analysetool!F$5),$O195*Analysetool!F$5)+IF($P195="SL",IF($T195="",$Q195*Analysetool!F$6,$T195*Analysetool!F$6),$P195*Analysetool!F$6))-Tabel2[[#This Row],[fees (%)]]</f>
        <v>0</v>
      </c>
      <c r="AO195" s="178">
        <f>$J195*(IF($M195="SL",IF($T195="",$Q195*Analysetool!G$3,$T195*Analysetool!G$3),$M195*Analysetool!G$3)+IF($N195="SL",IF($T195="",$Q195*Analysetool!G$4,$T195*Analysetool!G$4),$N195*Analysetool!G$4)+IF($O195="SL",IF($T195="",$Q195*Analysetool!G$5,$T195*Analysetool!G$5),$O195*Analysetool!G$5)+IF($P195="SL",IF($T195="",$Q195*Analysetool!G$6,$T195*Analysetool!G$6),$P195*Analysetool!G$6))-Tabel2[[#This Row],[fees (%)]]</f>
        <v>0</v>
      </c>
      <c r="AP195" s="179">
        <f>IF(Analysetool!$H$8&lt;=$X195,Analysetool!$H$8*J195,Q195*J195)-Tabel2[[#This Row],[fees (%)]]</f>
        <v>0</v>
      </c>
      <c r="AQ195" s="174">
        <f>IF(Tabel2[[#This Row],[wick% van entry]]&lt;=Tabel2[[#This Row],[Stoploss optie 2 (%)]],Tabel2[[#This Row],[Stoploss optie 2 (%)]]*Tabel2[[#This Row],[leverage SLoptie 2]],IF(Analysetool!$I$8&lt;$X195,Analysetool!$I$8*K195,S195*K195))-Tabel2[[#This Row],[fees (%)]]</f>
        <v>0</v>
      </c>
      <c r="AR195" s="180">
        <f>IF(Q195*-1*Analysetool!$J$9&lt;=X195,Q195*-1*Analysetool!$J$9*J195,Q195*J195)-Tabel2[[#This Row],[fees (%)]]</f>
        <v>0</v>
      </c>
      <c r="AS195" s="176">
        <f>$K195*IF(Tabel2[[#This Row],[wick% van entry]]&lt;=Tabel2[[#This Row],[Stoploss optie 2 (%)]],Tabel2[[#This Row],[Stoploss optie 2 (%)]],(IF($M195="SL",IF($T195="",$S195*Analysetool!C$3,$T195*Analysetool!C$3),$M195*Analysetool!C$3)+IF($N195="SL",IF($T195="",$S195*Analysetool!C$4,$T195*Analysetool!C$4),$N195*Analysetool!C$4)+IF($O195="SL",IF($T195="",$S195*Analysetool!C$5,$T195*Analysetool!C$5),$O195*Analysetool!C$5)+IF($P195="SL",IF($T195="",$S195*Analysetool!C$6,$T195*Analysetool!C$6),$P195*Analysetool!C$6)))-Tabel2[[#This Row],[fees (%)]]</f>
        <v>0</v>
      </c>
      <c r="AV195" s="65"/>
      <c r="AW195" s="65"/>
    </row>
    <row r="196" spans="1:49" ht="14.25" customHeight="1" x14ac:dyDescent="0.35">
      <c r="A196" s="55"/>
      <c r="B196" s="56"/>
      <c r="C196" s="56"/>
      <c r="D196" s="56"/>
      <c r="E196" s="56"/>
      <c r="F196" s="57"/>
      <c r="G196" s="67"/>
      <c r="H196" s="67"/>
      <c r="I196" s="67"/>
      <c r="J196" s="58"/>
      <c r="K196" s="58"/>
      <c r="L196" s="59"/>
      <c r="M196" s="61"/>
      <c r="N196" s="63"/>
      <c r="O196" s="63"/>
      <c r="P196" s="59"/>
      <c r="Q196" s="61"/>
      <c r="R196" s="61"/>
      <c r="S196" s="61"/>
      <c r="T196" s="60"/>
      <c r="U196" s="60"/>
      <c r="V196" s="62"/>
      <c r="W196" s="62"/>
      <c r="X196" s="76"/>
      <c r="Y196" s="61"/>
      <c r="Z196" s="61">
        <f>Tabel1[[#This Row],[prijs voorbij entry (%)]]-Tabel1[[#This Row],[Fictieve Stoploss (%)]]</f>
        <v>0</v>
      </c>
      <c r="AA196" s="94"/>
      <c r="AB196" s="61"/>
      <c r="AC196" s="61"/>
      <c r="AD196" s="61"/>
      <c r="AE196" s="61"/>
      <c r="AF196" s="95"/>
      <c r="AG196" s="152">
        <f>Tabel1[[#This Row],[eindtijd]]-Tabel1[[#This Row],[starttijd]]</f>
        <v>0</v>
      </c>
      <c r="AH196" s="158"/>
      <c r="AI196" s="59"/>
      <c r="AJ196" s="171">
        <f>$J196*(IF($M196="SL",IF($T196="",$Q196*Analysetool!B$3,$T196*Analysetool!B$3),$M196*Analysetool!B$3)+IF($N196="SL",IF($T196="",$Q196*Analysetool!B$4,$T196*Analysetool!B$4),$N196*Analysetool!B$4)+IF($O196="SL",IF($T196="",$Q196*Analysetool!B$5,$T196*Analysetool!B$5),$O196*Analysetool!B$5)+IF($P196="SL",IF($T196="",$Q196*Analysetool!B$6,$T196*Analysetool!B$6),$P196*Analysetool!B$6))-Tabel2[[#This Row],[fees (%)]]</f>
        <v>0</v>
      </c>
      <c r="AK196" s="172">
        <f>$J196*(IF($M196="SL",IF($U196="",$Q196*Analysetool!C$3,$U196*Analysetool!C$3),$M196*Analysetool!C$3)+IF($N196="SL",IF($U196="",$Q196*Analysetool!C$4,$U196*Analysetool!C$4),$N196*Analysetool!C$4)+IF($O196="SL",IF($U196="",$Q196*Analysetool!C$5,$U196*Analysetool!C$5),$O196*Analysetool!C$5)+IF($P196="SL",IF($U196="",$Q196*Analysetool!C$6,$U196*Analysetool!C$6),$P196*Analysetool!C$6))-Tabel2[[#This Row],[fees (%)]]</f>
        <v>0</v>
      </c>
      <c r="AL196" s="177">
        <f>$J196*(IF($M196="SL",IF($V196="",$Q196*Analysetool!D$3,$V196*Analysetool!D$3),$M196*Analysetool!D$3)+IF($N196="SL",IF($V196="",$Q196*Analysetool!D$4,$V196*Analysetool!D$4),$N196*Analysetool!D$4)+IF($O196="SL",IF($V196="",$Q196*Analysetool!D$5,$V196*Analysetool!D$5),$O196*Analysetool!D$5)+IF($P196="SL",IF($V196="",$Q196*Analysetool!D$6,$V196*Analysetool!D$6),$P196*Analysetool!D$6))-Tabel2[[#This Row],[fees (%)]]</f>
        <v>0</v>
      </c>
      <c r="AM196" s="177">
        <f>$J196*(IF($M196="SL",IF($W196="",$Q196*Analysetool!E$3,$W196*Analysetool!E$3),$M196*Analysetool!E$3)+IF($N196="SL",IF($W196="",$Q196*Analysetool!E$4,$W196*Analysetool!E$4),$N196*Analysetool!E$4)+IF($O196="SL",IF($W196="",$Q196*Analysetool!E$5,$W196*Analysetool!E$5),$O196*Analysetool!E$5)+IF($P196="SL",IF($W196="",$Q196*Analysetool!E$6,$W196*Analysetool!E$6),$P196*Analysetool!E$6))-Tabel2[[#This Row],[fees (%)]]</f>
        <v>0</v>
      </c>
      <c r="AN196" s="178">
        <f>$J196*(IF($M196="SL",IF($T196="",$Q196*Analysetool!F$3,$T196*Analysetool!F$3),$M196*Analysetool!F$3)+IF($N196="SL",IF($T196="",$Q196*Analysetool!F$4,$T196*Analysetool!F$4),$N196*Analysetool!F$4)+IF($O196="SL",IF($T196="",$Q196*Analysetool!F$5,$T196*Analysetool!F$5),$O196*Analysetool!F$5)+IF($P196="SL",IF($T196="",$Q196*Analysetool!F$6,$T196*Analysetool!F$6),$P196*Analysetool!F$6))-Tabel2[[#This Row],[fees (%)]]</f>
        <v>0</v>
      </c>
      <c r="AO196" s="178">
        <f>$J196*(IF($M196="SL",IF($T196="",$Q196*Analysetool!G$3,$T196*Analysetool!G$3),$M196*Analysetool!G$3)+IF($N196="SL",IF($T196="",$Q196*Analysetool!G$4,$T196*Analysetool!G$4),$N196*Analysetool!G$4)+IF($O196="SL",IF($T196="",$Q196*Analysetool!G$5,$T196*Analysetool!G$5),$O196*Analysetool!G$5)+IF($P196="SL",IF($T196="",$Q196*Analysetool!G$6,$T196*Analysetool!G$6),$P196*Analysetool!G$6))-Tabel2[[#This Row],[fees (%)]]</f>
        <v>0</v>
      </c>
      <c r="AP196" s="179">
        <f>IF(Analysetool!$H$8&lt;=$X196,Analysetool!$H$8*J196,Q196*J196)-Tabel2[[#This Row],[fees (%)]]</f>
        <v>0</v>
      </c>
      <c r="AQ196" s="174">
        <f>IF(Tabel2[[#This Row],[wick% van entry]]&lt;=Tabel2[[#This Row],[Stoploss optie 2 (%)]],Tabel2[[#This Row],[Stoploss optie 2 (%)]]*Tabel2[[#This Row],[leverage SLoptie 2]],IF(Analysetool!$I$8&lt;$X196,Analysetool!$I$8*K196,S196*K196))-Tabel2[[#This Row],[fees (%)]]</f>
        <v>0</v>
      </c>
      <c r="AR196" s="180">
        <f>IF(Q196*-1*Analysetool!$J$9&lt;=X196,Q196*-1*Analysetool!$J$9*J196,Q196*J196)-Tabel2[[#This Row],[fees (%)]]</f>
        <v>0</v>
      </c>
      <c r="AS196" s="176">
        <f>$K196*IF(Tabel2[[#This Row],[wick% van entry]]&lt;=Tabel2[[#This Row],[Stoploss optie 2 (%)]],Tabel2[[#This Row],[Stoploss optie 2 (%)]],(IF($M196="SL",IF($T196="",$S196*Analysetool!C$3,$T196*Analysetool!C$3),$M196*Analysetool!C$3)+IF($N196="SL",IF($T196="",$S196*Analysetool!C$4,$T196*Analysetool!C$4),$N196*Analysetool!C$4)+IF($O196="SL",IF($T196="",$S196*Analysetool!C$5,$T196*Analysetool!C$5),$O196*Analysetool!C$5)+IF($P196="SL",IF($T196="",$S196*Analysetool!C$6,$T196*Analysetool!C$6),$P196*Analysetool!C$6)))-Tabel2[[#This Row],[fees (%)]]</f>
        <v>0</v>
      </c>
      <c r="AV196" s="65"/>
      <c r="AW196" s="65"/>
    </row>
    <row r="197" spans="1:49" ht="14.25" customHeight="1" x14ac:dyDescent="0.35">
      <c r="A197" s="55"/>
      <c r="B197" s="56"/>
      <c r="C197" s="56"/>
      <c r="D197" s="56"/>
      <c r="E197" s="56"/>
      <c r="F197" s="57"/>
      <c r="G197" s="67"/>
      <c r="H197" s="67"/>
      <c r="I197" s="67"/>
      <c r="J197" s="58"/>
      <c r="K197" s="58"/>
      <c r="L197" s="59"/>
      <c r="M197" s="61"/>
      <c r="N197" s="63"/>
      <c r="O197" s="63"/>
      <c r="P197" s="59"/>
      <c r="Q197" s="61"/>
      <c r="R197" s="61"/>
      <c r="S197" s="61"/>
      <c r="T197" s="60"/>
      <c r="U197" s="60"/>
      <c r="V197" s="62"/>
      <c r="W197" s="62"/>
      <c r="X197" s="76"/>
      <c r="Y197" s="61"/>
      <c r="Z197" s="61">
        <f>Tabel1[[#This Row],[prijs voorbij entry (%)]]-Tabel1[[#This Row],[Fictieve Stoploss (%)]]</f>
        <v>0</v>
      </c>
      <c r="AA197" s="94"/>
      <c r="AB197" s="61"/>
      <c r="AC197" s="61"/>
      <c r="AD197" s="61"/>
      <c r="AE197" s="61"/>
      <c r="AF197" s="95"/>
      <c r="AG197" s="152">
        <f>Tabel1[[#This Row],[eindtijd]]-Tabel1[[#This Row],[starttijd]]</f>
        <v>0</v>
      </c>
      <c r="AH197" s="158"/>
      <c r="AI197" s="59"/>
      <c r="AJ197" s="171">
        <f>$J197*(IF($M197="SL",IF($T197="",$Q197*Analysetool!B$3,$T197*Analysetool!B$3),$M197*Analysetool!B$3)+IF($N197="SL",IF($T197="",$Q197*Analysetool!B$4,$T197*Analysetool!B$4),$N197*Analysetool!B$4)+IF($O197="SL",IF($T197="",$Q197*Analysetool!B$5,$T197*Analysetool!B$5),$O197*Analysetool!B$5)+IF($P197="SL",IF($T197="",$Q197*Analysetool!B$6,$T197*Analysetool!B$6),$P197*Analysetool!B$6))-Tabel2[[#This Row],[fees (%)]]</f>
        <v>0</v>
      </c>
      <c r="AK197" s="172">
        <f>$J197*(IF($M197="SL",IF($U197="",$Q197*Analysetool!C$3,$U197*Analysetool!C$3),$M197*Analysetool!C$3)+IF($N197="SL",IF($U197="",$Q197*Analysetool!C$4,$U197*Analysetool!C$4),$N197*Analysetool!C$4)+IF($O197="SL",IF($U197="",$Q197*Analysetool!C$5,$U197*Analysetool!C$5),$O197*Analysetool!C$5)+IF($P197="SL",IF($U197="",$Q197*Analysetool!C$6,$U197*Analysetool!C$6),$P197*Analysetool!C$6))-Tabel2[[#This Row],[fees (%)]]</f>
        <v>0</v>
      </c>
      <c r="AL197" s="177">
        <f>$J197*(IF($M197="SL",IF($V197="",$Q197*Analysetool!D$3,$V197*Analysetool!D$3),$M197*Analysetool!D$3)+IF($N197="SL",IF($V197="",$Q197*Analysetool!D$4,$V197*Analysetool!D$4),$N197*Analysetool!D$4)+IF($O197="SL",IF($V197="",$Q197*Analysetool!D$5,$V197*Analysetool!D$5),$O197*Analysetool!D$5)+IF($P197="SL",IF($V197="",$Q197*Analysetool!D$6,$V197*Analysetool!D$6),$P197*Analysetool!D$6))-Tabel2[[#This Row],[fees (%)]]</f>
        <v>0</v>
      </c>
      <c r="AM197" s="177">
        <f>$J197*(IF($M197="SL",IF($W197="",$Q197*Analysetool!E$3,$W197*Analysetool!E$3),$M197*Analysetool!E$3)+IF($N197="SL",IF($W197="",$Q197*Analysetool!E$4,$W197*Analysetool!E$4),$N197*Analysetool!E$4)+IF($O197="SL",IF($W197="",$Q197*Analysetool!E$5,$W197*Analysetool!E$5),$O197*Analysetool!E$5)+IF($P197="SL",IF($W197="",$Q197*Analysetool!E$6,$W197*Analysetool!E$6),$P197*Analysetool!E$6))-Tabel2[[#This Row],[fees (%)]]</f>
        <v>0</v>
      </c>
      <c r="AN197" s="178">
        <f>$J197*(IF($M197="SL",IF($T197="",$Q197*Analysetool!F$3,$T197*Analysetool!F$3),$M197*Analysetool!F$3)+IF($N197="SL",IF($T197="",$Q197*Analysetool!F$4,$T197*Analysetool!F$4),$N197*Analysetool!F$4)+IF($O197="SL",IF($T197="",$Q197*Analysetool!F$5,$T197*Analysetool!F$5),$O197*Analysetool!F$5)+IF($P197="SL",IF($T197="",$Q197*Analysetool!F$6,$T197*Analysetool!F$6),$P197*Analysetool!F$6))-Tabel2[[#This Row],[fees (%)]]</f>
        <v>0</v>
      </c>
      <c r="AO197" s="178">
        <f>$J197*(IF($M197="SL",IF($T197="",$Q197*Analysetool!G$3,$T197*Analysetool!G$3),$M197*Analysetool!G$3)+IF($N197="SL",IF($T197="",$Q197*Analysetool!G$4,$T197*Analysetool!G$4),$N197*Analysetool!G$4)+IF($O197="SL",IF($T197="",$Q197*Analysetool!G$5,$T197*Analysetool!G$5),$O197*Analysetool!G$5)+IF($P197="SL",IF($T197="",$Q197*Analysetool!G$6,$T197*Analysetool!G$6),$P197*Analysetool!G$6))-Tabel2[[#This Row],[fees (%)]]</f>
        <v>0</v>
      </c>
      <c r="AP197" s="179">
        <f>IF(Analysetool!$H$8&lt;=$X197,Analysetool!$H$8*J197,Q197*J197)-Tabel2[[#This Row],[fees (%)]]</f>
        <v>0</v>
      </c>
      <c r="AQ197" s="174">
        <f>IF(Tabel2[[#This Row],[wick% van entry]]&lt;=Tabel2[[#This Row],[Stoploss optie 2 (%)]],Tabel2[[#This Row],[Stoploss optie 2 (%)]]*Tabel2[[#This Row],[leverage SLoptie 2]],IF(Analysetool!$I$8&lt;$X197,Analysetool!$I$8*K197,S197*K197))-Tabel2[[#This Row],[fees (%)]]</f>
        <v>0</v>
      </c>
      <c r="AR197" s="180">
        <f>IF(Q197*-1*Analysetool!$J$9&lt;=X197,Q197*-1*Analysetool!$J$9*J197,Q197*J197)-Tabel2[[#This Row],[fees (%)]]</f>
        <v>0</v>
      </c>
      <c r="AS197" s="176">
        <f>$K197*IF(Tabel2[[#This Row],[wick% van entry]]&lt;=Tabel2[[#This Row],[Stoploss optie 2 (%)]],Tabel2[[#This Row],[Stoploss optie 2 (%)]],(IF($M197="SL",IF($T197="",$S197*Analysetool!C$3,$T197*Analysetool!C$3),$M197*Analysetool!C$3)+IF($N197="SL",IF($T197="",$S197*Analysetool!C$4,$T197*Analysetool!C$4),$N197*Analysetool!C$4)+IF($O197="SL",IF($T197="",$S197*Analysetool!C$5,$T197*Analysetool!C$5),$O197*Analysetool!C$5)+IF($P197="SL",IF($T197="",$S197*Analysetool!C$6,$T197*Analysetool!C$6),$P197*Analysetool!C$6)))-Tabel2[[#This Row],[fees (%)]]</f>
        <v>0</v>
      </c>
      <c r="AV197" s="65"/>
      <c r="AW197" s="65"/>
    </row>
    <row r="198" spans="1:49" ht="14.25" customHeight="1" x14ac:dyDescent="0.35">
      <c r="A198" s="55"/>
      <c r="B198" s="56"/>
      <c r="C198" s="56"/>
      <c r="D198" s="56"/>
      <c r="E198" s="56"/>
      <c r="F198" s="57"/>
      <c r="G198" s="67"/>
      <c r="H198" s="67"/>
      <c r="I198" s="67"/>
      <c r="J198" s="58"/>
      <c r="K198" s="58"/>
      <c r="L198" s="59"/>
      <c r="M198" s="61"/>
      <c r="N198" s="63"/>
      <c r="O198" s="63"/>
      <c r="P198" s="59"/>
      <c r="Q198" s="61"/>
      <c r="R198" s="61"/>
      <c r="S198" s="61"/>
      <c r="T198" s="60"/>
      <c r="U198" s="60"/>
      <c r="V198" s="62"/>
      <c r="W198" s="62"/>
      <c r="X198" s="76"/>
      <c r="Y198" s="61"/>
      <c r="Z198" s="61">
        <f>Tabel1[[#This Row],[prijs voorbij entry (%)]]-Tabel1[[#This Row],[Fictieve Stoploss (%)]]</f>
        <v>0</v>
      </c>
      <c r="AA198" s="94"/>
      <c r="AB198" s="61"/>
      <c r="AC198" s="61"/>
      <c r="AD198" s="61"/>
      <c r="AE198" s="61"/>
      <c r="AF198" s="95"/>
      <c r="AG198" s="152">
        <f>Tabel1[[#This Row],[eindtijd]]-Tabel1[[#This Row],[starttijd]]</f>
        <v>0</v>
      </c>
      <c r="AH198" s="158"/>
      <c r="AI198" s="59"/>
      <c r="AJ198" s="171">
        <f>$J198*(IF($M198="SL",IF($T198="",$Q198*Analysetool!B$3,$T198*Analysetool!B$3),$M198*Analysetool!B$3)+IF($N198="SL",IF($T198="",$Q198*Analysetool!B$4,$T198*Analysetool!B$4),$N198*Analysetool!B$4)+IF($O198="SL",IF($T198="",$Q198*Analysetool!B$5,$T198*Analysetool!B$5),$O198*Analysetool!B$5)+IF($P198="SL",IF($T198="",$Q198*Analysetool!B$6,$T198*Analysetool!B$6),$P198*Analysetool!B$6))-Tabel2[[#This Row],[fees (%)]]</f>
        <v>0</v>
      </c>
      <c r="AK198" s="172">
        <f>$J198*(IF($M198="SL",IF($U198="",$Q198*Analysetool!C$3,$U198*Analysetool!C$3),$M198*Analysetool!C$3)+IF($N198="SL",IF($U198="",$Q198*Analysetool!C$4,$U198*Analysetool!C$4),$N198*Analysetool!C$4)+IF($O198="SL",IF($U198="",$Q198*Analysetool!C$5,$U198*Analysetool!C$5),$O198*Analysetool!C$5)+IF($P198="SL",IF($U198="",$Q198*Analysetool!C$6,$U198*Analysetool!C$6),$P198*Analysetool!C$6))-Tabel2[[#This Row],[fees (%)]]</f>
        <v>0</v>
      </c>
      <c r="AL198" s="177">
        <f>$J198*(IF($M198="SL",IF($V198="",$Q198*Analysetool!D$3,$V198*Analysetool!D$3),$M198*Analysetool!D$3)+IF($N198="SL",IF($V198="",$Q198*Analysetool!D$4,$V198*Analysetool!D$4),$N198*Analysetool!D$4)+IF($O198="SL",IF($V198="",$Q198*Analysetool!D$5,$V198*Analysetool!D$5),$O198*Analysetool!D$5)+IF($P198="SL",IF($V198="",$Q198*Analysetool!D$6,$V198*Analysetool!D$6),$P198*Analysetool!D$6))-Tabel2[[#This Row],[fees (%)]]</f>
        <v>0</v>
      </c>
      <c r="AM198" s="177">
        <f>$J198*(IF($M198="SL",IF($W198="",$Q198*Analysetool!E$3,$W198*Analysetool!E$3),$M198*Analysetool!E$3)+IF($N198="SL",IF($W198="",$Q198*Analysetool!E$4,$W198*Analysetool!E$4),$N198*Analysetool!E$4)+IF($O198="SL",IF($W198="",$Q198*Analysetool!E$5,$W198*Analysetool!E$5),$O198*Analysetool!E$5)+IF($P198="SL",IF($W198="",$Q198*Analysetool!E$6,$W198*Analysetool!E$6),$P198*Analysetool!E$6))-Tabel2[[#This Row],[fees (%)]]</f>
        <v>0</v>
      </c>
      <c r="AN198" s="178">
        <f>$J198*(IF($M198="SL",IF($T198="",$Q198*Analysetool!F$3,$T198*Analysetool!F$3),$M198*Analysetool!F$3)+IF($N198="SL",IF($T198="",$Q198*Analysetool!F$4,$T198*Analysetool!F$4),$N198*Analysetool!F$4)+IF($O198="SL",IF($T198="",$Q198*Analysetool!F$5,$T198*Analysetool!F$5),$O198*Analysetool!F$5)+IF($P198="SL",IF($T198="",$Q198*Analysetool!F$6,$T198*Analysetool!F$6),$P198*Analysetool!F$6))-Tabel2[[#This Row],[fees (%)]]</f>
        <v>0</v>
      </c>
      <c r="AO198" s="178">
        <f>$J198*(IF($M198="SL",IF($T198="",$Q198*Analysetool!G$3,$T198*Analysetool!G$3),$M198*Analysetool!G$3)+IF($N198="SL",IF($T198="",$Q198*Analysetool!G$4,$T198*Analysetool!G$4),$N198*Analysetool!G$4)+IF($O198="SL",IF($T198="",$Q198*Analysetool!G$5,$T198*Analysetool!G$5),$O198*Analysetool!G$5)+IF($P198="SL",IF($T198="",$Q198*Analysetool!G$6,$T198*Analysetool!G$6),$P198*Analysetool!G$6))-Tabel2[[#This Row],[fees (%)]]</f>
        <v>0</v>
      </c>
      <c r="AP198" s="179">
        <f>IF(Analysetool!$H$8&lt;=$X198,Analysetool!$H$8*J198,Q198*J198)-Tabel2[[#This Row],[fees (%)]]</f>
        <v>0</v>
      </c>
      <c r="AQ198" s="174">
        <f>IF(Tabel2[[#This Row],[wick% van entry]]&lt;=Tabel2[[#This Row],[Stoploss optie 2 (%)]],Tabel2[[#This Row],[Stoploss optie 2 (%)]]*Tabel2[[#This Row],[leverage SLoptie 2]],IF(Analysetool!$I$8&lt;$X198,Analysetool!$I$8*K198,S198*K198))-Tabel2[[#This Row],[fees (%)]]</f>
        <v>0</v>
      </c>
      <c r="AR198" s="180">
        <f>IF(Q198*-1*Analysetool!$J$9&lt;=X198,Q198*-1*Analysetool!$J$9*J198,Q198*J198)-Tabel2[[#This Row],[fees (%)]]</f>
        <v>0</v>
      </c>
      <c r="AS198" s="176">
        <f>$K198*IF(Tabel2[[#This Row],[wick% van entry]]&lt;=Tabel2[[#This Row],[Stoploss optie 2 (%)]],Tabel2[[#This Row],[Stoploss optie 2 (%)]],(IF($M198="SL",IF($T198="",$S198*Analysetool!C$3,$T198*Analysetool!C$3),$M198*Analysetool!C$3)+IF($N198="SL",IF($T198="",$S198*Analysetool!C$4,$T198*Analysetool!C$4),$N198*Analysetool!C$4)+IF($O198="SL",IF($T198="",$S198*Analysetool!C$5,$T198*Analysetool!C$5),$O198*Analysetool!C$5)+IF($P198="SL",IF($T198="",$S198*Analysetool!C$6,$T198*Analysetool!C$6),$P198*Analysetool!C$6)))-Tabel2[[#This Row],[fees (%)]]</f>
        <v>0</v>
      </c>
      <c r="AV198" s="65"/>
      <c r="AW198" s="65"/>
    </row>
    <row r="199" spans="1:49" ht="14.25" customHeight="1" x14ac:dyDescent="0.35">
      <c r="A199" s="55"/>
      <c r="B199" s="56"/>
      <c r="C199" s="56"/>
      <c r="D199" s="56"/>
      <c r="E199" s="56"/>
      <c r="F199" s="57"/>
      <c r="G199" s="67"/>
      <c r="H199" s="67"/>
      <c r="I199" s="67"/>
      <c r="J199" s="58"/>
      <c r="K199" s="58"/>
      <c r="L199" s="59"/>
      <c r="M199" s="61"/>
      <c r="N199" s="63"/>
      <c r="O199" s="63"/>
      <c r="P199" s="59"/>
      <c r="Q199" s="61"/>
      <c r="R199" s="61"/>
      <c r="S199" s="61"/>
      <c r="T199" s="60"/>
      <c r="U199" s="60"/>
      <c r="V199" s="62"/>
      <c r="W199" s="62"/>
      <c r="X199" s="76"/>
      <c r="Y199" s="61"/>
      <c r="Z199" s="61">
        <f>Tabel1[[#This Row],[prijs voorbij entry (%)]]-Tabel1[[#This Row],[Fictieve Stoploss (%)]]</f>
        <v>0</v>
      </c>
      <c r="AA199" s="94"/>
      <c r="AB199" s="61"/>
      <c r="AC199" s="61"/>
      <c r="AD199" s="61"/>
      <c r="AE199" s="61"/>
      <c r="AF199" s="95"/>
      <c r="AG199" s="152">
        <f>Tabel1[[#This Row],[eindtijd]]-Tabel1[[#This Row],[starttijd]]</f>
        <v>0</v>
      </c>
      <c r="AH199" s="158"/>
      <c r="AI199" s="59"/>
      <c r="AJ199" s="171">
        <f>$J199*(IF($M199="SL",IF($T199="",$Q199*Analysetool!B$3,$T199*Analysetool!B$3),$M199*Analysetool!B$3)+IF($N199="SL",IF($T199="",$Q199*Analysetool!B$4,$T199*Analysetool!B$4),$N199*Analysetool!B$4)+IF($O199="SL",IF($T199="",$Q199*Analysetool!B$5,$T199*Analysetool!B$5),$O199*Analysetool!B$5)+IF($P199="SL",IF($T199="",$Q199*Analysetool!B$6,$T199*Analysetool!B$6),$P199*Analysetool!B$6))-Tabel2[[#This Row],[fees (%)]]</f>
        <v>0</v>
      </c>
      <c r="AK199" s="172">
        <f>$J199*(IF($M199="SL",IF($U199="",$Q199*Analysetool!C$3,$U199*Analysetool!C$3),$M199*Analysetool!C$3)+IF($N199="SL",IF($U199="",$Q199*Analysetool!C$4,$U199*Analysetool!C$4),$N199*Analysetool!C$4)+IF($O199="SL",IF($U199="",$Q199*Analysetool!C$5,$U199*Analysetool!C$5),$O199*Analysetool!C$5)+IF($P199="SL",IF($U199="",$Q199*Analysetool!C$6,$U199*Analysetool!C$6),$P199*Analysetool!C$6))-Tabel2[[#This Row],[fees (%)]]</f>
        <v>0</v>
      </c>
      <c r="AL199" s="177">
        <f>$J199*(IF($M199="SL",IF($V199="",$Q199*Analysetool!D$3,$V199*Analysetool!D$3),$M199*Analysetool!D$3)+IF($N199="SL",IF($V199="",$Q199*Analysetool!D$4,$V199*Analysetool!D$4),$N199*Analysetool!D$4)+IF($O199="SL",IF($V199="",$Q199*Analysetool!D$5,$V199*Analysetool!D$5),$O199*Analysetool!D$5)+IF($P199="SL",IF($V199="",$Q199*Analysetool!D$6,$V199*Analysetool!D$6),$P199*Analysetool!D$6))-Tabel2[[#This Row],[fees (%)]]</f>
        <v>0</v>
      </c>
      <c r="AM199" s="177">
        <f>$J199*(IF($M199="SL",IF($W199="",$Q199*Analysetool!E$3,$W199*Analysetool!E$3),$M199*Analysetool!E$3)+IF($N199="SL",IF($W199="",$Q199*Analysetool!E$4,$W199*Analysetool!E$4),$N199*Analysetool!E$4)+IF($O199="SL",IF($W199="",$Q199*Analysetool!E$5,$W199*Analysetool!E$5),$O199*Analysetool!E$5)+IF($P199="SL",IF($W199="",$Q199*Analysetool!E$6,$W199*Analysetool!E$6),$P199*Analysetool!E$6))-Tabel2[[#This Row],[fees (%)]]</f>
        <v>0</v>
      </c>
      <c r="AN199" s="178">
        <f>$J199*(IF($M199="SL",IF($T199="",$Q199*Analysetool!F$3,$T199*Analysetool!F$3),$M199*Analysetool!F$3)+IF($N199="SL",IF($T199="",$Q199*Analysetool!F$4,$T199*Analysetool!F$4),$N199*Analysetool!F$4)+IF($O199="SL",IF($T199="",$Q199*Analysetool!F$5,$T199*Analysetool!F$5),$O199*Analysetool!F$5)+IF($P199="SL",IF($T199="",$Q199*Analysetool!F$6,$T199*Analysetool!F$6),$P199*Analysetool!F$6))-Tabel2[[#This Row],[fees (%)]]</f>
        <v>0</v>
      </c>
      <c r="AO199" s="178">
        <f>$J199*(IF($M199="SL",IF($T199="",$Q199*Analysetool!G$3,$T199*Analysetool!G$3),$M199*Analysetool!G$3)+IF($N199="SL",IF($T199="",$Q199*Analysetool!G$4,$T199*Analysetool!G$4),$N199*Analysetool!G$4)+IF($O199="SL",IF($T199="",$Q199*Analysetool!G$5,$T199*Analysetool!G$5),$O199*Analysetool!G$5)+IF($P199="SL",IF($T199="",$Q199*Analysetool!G$6,$T199*Analysetool!G$6),$P199*Analysetool!G$6))-Tabel2[[#This Row],[fees (%)]]</f>
        <v>0</v>
      </c>
      <c r="AP199" s="179">
        <f>IF(Analysetool!$H$8&lt;=$X199,Analysetool!$H$8*J199,Q199*J199)-Tabel2[[#This Row],[fees (%)]]</f>
        <v>0</v>
      </c>
      <c r="AQ199" s="174">
        <f>IF(Tabel2[[#This Row],[wick% van entry]]&lt;=Tabel2[[#This Row],[Stoploss optie 2 (%)]],Tabel2[[#This Row],[Stoploss optie 2 (%)]]*Tabel2[[#This Row],[leverage SLoptie 2]],IF(Analysetool!$I$8&lt;$X199,Analysetool!$I$8*K199,S199*K199))-Tabel2[[#This Row],[fees (%)]]</f>
        <v>0</v>
      </c>
      <c r="AR199" s="180">
        <f>IF(Q199*-1*Analysetool!$J$9&lt;=X199,Q199*-1*Analysetool!$J$9*J199,Q199*J199)-Tabel2[[#This Row],[fees (%)]]</f>
        <v>0</v>
      </c>
      <c r="AS199" s="176">
        <f>$K199*IF(Tabel2[[#This Row],[wick% van entry]]&lt;=Tabel2[[#This Row],[Stoploss optie 2 (%)]],Tabel2[[#This Row],[Stoploss optie 2 (%)]],(IF($M199="SL",IF($T199="",$S199*Analysetool!C$3,$T199*Analysetool!C$3),$M199*Analysetool!C$3)+IF($N199="SL",IF($T199="",$S199*Analysetool!C$4,$T199*Analysetool!C$4),$N199*Analysetool!C$4)+IF($O199="SL",IF($T199="",$S199*Analysetool!C$5,$T199*Analysetool!C$5),$O199*Analysetool!C$5)+IF($P199="SL",IF($T199="",$S199*Analysetool!C$6,$T199*Analysetool!C$6),$P199*Analysetool!C$6)))-Tabel2[[#This Row],[fees (%)]]</f>
        <v>0</v>
      </c>
      <c r="AV199" s="65"/>
      <c r="AW199" s="65"/>
    </row>
    <row r="200" spans="1:49" ht="14.25" customHeight="1" x14ac:dyDescent="0.35">
      <c r="A200" s="55"/>
      <c r="B200" s="56"/>
      <c r="C200" s="56"/>
      <c r="D200" s="56"/>
      <c r="E200" s="56"/>
      <c r="F200" s="57"/>
      <c r="G200" s="67"/>
      <c r="H200" s="67"/>
      <c r="I200" s="67"/>
      <c r="J200" s="58"/>
      <c r="K200" s="58"/>
      <c r="L200" s="59"/>
      <c r="M200" s="61"/>
      <c r="N200" s="63"/>
      <c r="O200" s="63"/>
      <c r="P200" s="59"/>
      <c r="Q200" s="61"/>
      <c r="R200" s="61"/>
      <c r="S200" s="61"/>
      <c r="T200" s="60"/>
      <c r="U200" s="60"/>
      <c r="V200" s="62"/>
      <c r="W200" s="62"/>
      <c r="X200" s="76"/>
      <c r="Y200" s="61"/>
      <c r="Z200" s="61">
        <f>Tabel1[[#This Row],[prijs voorbij entry (%)]]-Tabel1[[#This Row],[Fictieve Stoploss (%)]]</f>
        <v>0</v>
      </c>
      <c r="AA200" s="94"/>
      <c r="AB200" s="61"/>
      <c r="AC200" s="61"/>
      <c r="AD200" s="61"/>
      <c r="AE200" s="61"/>
      <c r="AF200" s="95"/>
      <c r="AG200" s="152">
        <f>Tabel1[[#This Row],[eindtijd]]-Tabel1[[#This Row],[starttijd]]</f>
        <v>0</v>
      </c>
      <c r="AH200" s="158"/>
      <c r="AI200" s="59"/>
      <c r="AJ200" s="171">
        <f>$J200*(IF($M200="SL",IF($T200="",$Q200*Analysetool!B$3,$T200*Analysetool!B$3),$M200*Analysetool!B$3)+IF($N200="SL",IF($T200="",$Q200*Analysetool!B$4,$T200*Analysetool!B$4),$N200*Analysetool!B$4)+IF($O200="SL",IF($T200="",$Q200*Analysetool!B$5,$T200*Analysetool!B$5),$O200*Analysetool!B$5)+IF($P200="SL",IF($T200="",$Q200*Analysetool!B$6,$T200*Analysetool!B$6),$P200*Analysetool!B$6))-Tabel2[[#This Row],[fees (%)]]</f>
        <v>0</v>
      </c>
      <c r="AK200" s="172">
        <f>$J200*(IF($M200="SL",IF($U200="",$Q200*Analysetool!C$3,$U200*Analysetool!C$3),$M200*Analysetool!C$3)+IF($N200="SL",IF($U200="",$Q200*Analysetool!C$4,$U200*Analysetool!C$4),$N200*Analysetool!C$4)+IF($O200="SL",IF($U200="",$Q200*Analysetool!C$5,$U200*Analysetool!C$5),$O200*Analysetool!C$5)+IF($P200="SL",IF($U200="",$Q200*Analysetool!C$6,$U200*Analysetool!C$6),$P200*Analysetool!C$6))-Tabel2[[#This Row],[fees (%)]]</f>
        <v>0</v>
      </c>
      <c r="AL200" s="177">
        <f>$J200*(IF($M200="SL",IF($V200="",$Q200*Analysetool!D$3,$V200*Analysetool!D$3),$M200*Analysetool!D$3)+IF($N200="SL",IF($V200="",$Q200*Analysetool!D$4,$V200*Analysetool!D$4),$N200*Analysetool!D$4)+IF($O200="SL",IF($V200="",$Q200*Analysetool!D$5,$V200*Analysetool!D$5),$O200*Analysetool!D$5)+IF($P200="SL",IF($V200="",$Q200*Analysetool!D$6,$V200*Analysetool!D$6),$P200*Analysetool!D$6))-Tabel2[[#This Row],[fees (%)]]</f>
        <v>0</v>
      </c>
      <c r="AM200" s="177">
        <f>$J200*(IF($M200="SL",IF($W200="",$Q200*Analysetool!E$3,$W200*Analysetool!E$3),$M200*Analysetool!E$3)+IF($N200="SL",IF($W200="",$Q200*Analysetool!E$4,$W200*Analysetool!E$4),$N200*Analysetool!E$4)+IF($O200="SL",IF($W200="",$Q200*Analysetool!E$5,$W200*Analysetool!E$5),$O200*Analysetool!E$5)+IF($P200="SL",IF($W200="",$Q200*Analysetool!E$6,$W200*Analysetool!E$6),$P200*Analysetool!E$6))-Tabel2[[#This Row],[fees (%)]]</f>
        <v>0</v>
      </c>
      <c r="AN200" s="178">
        <f>$J200*(IF($M200="SL",IF($T200="",$Q200*Analysetool!F$3,$T200*Analysetool!F$3),$M200*Analysetool!F$3)+IF($N200="SL",IF($T200="",$Q200*Analysetool!F$4,$T200*Analysetool!F$4),$N200*Analysetool!F$4)+IF($O200="SL",IF($T200="",$Q200*Analysetool!F$5,$T200*Analysetool!F$5),$O200*Analysetool!F$5)+IF($P200="SL",IF($T200="",$Q200*Analysetool!F$6,$T200*Analysetool!F$6),$P200*Analysetool!F$6))-Tabel2[[#This Row],[fees (%)]]</f>
        <v>0</v>
      </c>
      <c r="AO200" s="178">
        <f>$J200*(IF($M200="SL",IF($T200="",$Q200*Analysetool!G$3,$T200*Analysetool!G$3),$M200*Analysetool!G$3)+IF($N200="SL",IF($T200="",$Q200*Analysetool!G$4,$T200*Analysetool!G$4),$N200*Analysetool!G$4)+IF($O200="SL",IF($T200="",$Q200*Analysetool!G$5,$T200*Analysetool!G$5),$O200*Analysetool!G$5)+IF($P200="SL",IF($T200="",$Q200*Analysetool!G$6,$T200*Analysetool!G$6),$P200*Analysetool!G$6))-Tabel2[[#This Row],[fees (%)]]</f>
        <v>0</v>
      </c>
      <c r="AP200" s="179">
        <f>IF(Analysetool!$H$8&lt;=$X200,Analysetool!$H$8*J200,Q200*J200)-Tabel2[[#This Row],[fees (%)]]</f>
        <v>0</v>
      </c>
      <c r="AQ200" s="174">
        <f>IF(Tabel2[[#This Row],[wick% van entry]]&lt;=Tabel2[[#This Row],[Stoploss optie 2 (%)]],Tabel2[[#This Row],[Stoploss optie 2 (%)]]*Tabel2[[#This Row],[leverage SLoptie 2]],IF(Analysetool!$I$8&lt;$X200,Analysetool!$I$8*K200,S200*K200))-Tabel2[[#This Row],[fees (%)]]</f>
        <v>0</v>
      </c>
      <c r="AR200" s="180">
        <f>IF(Q200*-1*Analysetool!$J$9&lt;=X200,Q200*-1*Analysetool!$J$9*J200,Q200*J200)-Tabel2[[#This Row],[fees (%)]]</f>
        <v>0</v>
      </c>
      <c r="AS200" s="176">
        <f>$K200*IF(Tabel2[[#This Row],[wick% van entry]]&lt;=Tabel2[[#This Row],[Stoploss optie 2 (%)]],Tabel2[[#This Row],[Stoploss optie 2 (%)]],(IF($M200="SL",IF($T200="",$S200*Analysetool!C$3,$T200*Analysetool!C$3),$M200*Analysetool!C$3)+IF($N200="SL",IF($T200="",$S200*Analysetool!C$4,$T200*Analysetool!C$4),$N200*Analysetool!C$4)+IF($O200="SL",IF($T200="",$S200*Analysetool!C$5,$T200*Analysetool!C$5),$O200*Analysetool!C$5)+IF($P200="SL",IF($T200="",$S200*Analysetool!C$6,$T200*Analysetool!C$6),$P200*Analysetool!C$6)))-Tabel2[[#This Row],[fees (%)]]</f>
        <v>0</v>
      </c>
      <c r="AV200" s="65"/>
      <c r="AW200" s="65"/>
    </row>
    <row r="201" spans="1:49" ht="14.25" customHeight="1" x14ac:dyDescent="0.35">
      <c r="A201" s="55"/>
      <c r="B201" s="56"/>
      <c r="C201" s="56"/>
      <c r="D201" s="56"/>
      <c r="E201" s="56"/>
      <c r="F201" s="57"/>
      <c r="G201" s="67"/>
      <c r="H201" s="67"/>
      <c r="I201" s="67"/>
      <c r="J201" s="58"/>
      <c r="K201" s="58"/>
      <c r="L201" s="59"/>
      <c r="M201" s="61"/>
      <c r="N201" s="63"/>
      <c r="O201" s="63"/>
      <c r="P201" s="59"/>
      <c r="Q201" s="61"/>
      <c r="R201" s="61"/>
      <c r="S201" s="61"/>
      <c r="T201" s="60"/>
      <c r="U201" s="60"/>
      <c r="V201" s="62"/>
      <c r="W201" s="62"/>
      <c r="X201" s="76"/>
      <c r="Y201" s="61"/>
      <c r="Z201" s="61">
        <f>Tabel1[[#This Row],[prijs voorbij entry (%)]]-Tabel1[[#This Row],[Fictieve Stoploss (%)]]</f>
        <v>0</v>
      </c>
      <c r="AA201" s="94"/>
      <c r="AB201" s="61"/>
      <c r="AC201" s="61"/>
      <c r="AD201" s="61"/>
      <c r="AE201" s="61"/>
      <c r="AF201" s="95"/>
      <c r="AG201" s="152">
        <f>Tabel1[[#This Row],[eindtijd]]-Tabel1[[#This Row],[starttijd]]</f>
        <v>0</v>
      </c>
      <c r="AH201" s="158"/>
      <c r="AI201" s="59"/>
      <c r="AJ201" s="171">
        <f>$J201*(IF($M201="SL",IF($T201="",$Q201*Analysetool!B$3,$T201*Analysetool!B$3),$M201*Analysetool!B$3)+IF($N201="SL",IF($T201="",$Q201*Analysetool!B$4,$T201*Analysetool!B$4),$N201*Analysetool!B$4)+IF($O201="SL",IF($T201="",$Q201*Analysetool!B$5,$T201*Analysetool!B$5),$O201*Analysetool!B$5)+IF($P201="SL",IF($T201="",$Q201*Analysetool!B$6,$T201*Analysetool!B$6),$P201*Analysetool!B$6))-Tabel2[[#This Row],[fees (%)]]</f>
        <v>0</v>
      </c>
      <c r="AK201" s="172">
        <f>$J201*(IF($M201="SL",IF($U201="",$Q201*Analysetool!C$3,$U201*Analysetool!C$3),$M201*Analysetool!C$3)+IF($N201="SL",IF($U201="",$Q201*Analysetool!C$4,$U201*Analysetool!C$4),$N201*Analysetool!C$4)+IF($O201="SL",IF($U201="",$Q201*Analysetool!C$5,$U201*Analysetool!C$5),$O201*Analysetool!C$5)+IF($P201="SL",IF($U201="",$Q201*Analysetool!C$6,$U201*Analysetool!C$6),$P201*Analysetool!C$6))-Tabel2[[#This Row],[fees (%)]]</f>
        <v>0</v>
      </c>
      <c r="AL201" s="177">
        <f>$J201*(IF($M201="SL",IF($V201="",$Q201*Analysetool!D$3,$V201*Analysetool!D$3),$M201*Analysetool!D$3)+IF($N201="SL",IF($V201="",$Q201*Analysetool!D$4,$V201*Analysetool!D$4),$N201*Analysetool!D$4)+IF($O201="SL",IF($V201="",$Q201*Analysetool!D$5,$V201*Analysetool!D$5),$O201*Analysetool!D$5)+IF($P201="SL",IF($V201="",$Q201*Analysetool!D$6,$V201*Analysetool!D$6),$P201*Analysetool!D$6))-Tabel2[[#This Row],[fees (%)]]</f>
        <v>0</v>
      </c>
      <c r="AM201" s="177">
        <f>$J201*(IF($M201="SL",IF($W201="",$Q201*Analysetool!E$3,$W201*Analysetool!E$3),$M201*Analysetool!E$3)+IF($N201="SL",IF($W201="",$Q201*Analysetool!E$4,$W201*Analysetool!E$4),$N201*Analysetool!E$4)+IF($O201="SL",IF($W201="",$Q201*Analysetool!E$5,$W201*Analysetool!E$5),$O201*Analysetool!E$5)+IF($P201="SL",IF($W201="",$Q201*Analysetool!E$6,$W201*Analysetool!E$6),$P201*Analysetool!E$6))-Tabel2[[#This Row],[fees (%)]]</f>
        <v>0</v>
      </c>
      <c r="AN201" s="178">
        <f>$J201*(IF($M201="SL",IF($T201="",$Q201*Analysetool!F$3,$T201*Analysetool!F$3),$M201*Analysetool!F$3)+IF($N201="SL",IF($T201="",$Q201*Analysetool!F$4,$T201*Analysetool!F$4),$N201*Analysetool!F$4)+IF($O201="SL",IF($T201="",$Q201*Analysetool!F$5,$T201*Analysetool!F$5),$O201*Analysetool!F$5)+IF($P201="SL",IF($T201="",$Q201*Analysetool!F$6,$T201*Analysetool!F$6),$P201*Analysetool!F$6))-Tabel2[[#This Row],[fees (%)]]</f>
        <v>0</v>
      </c>
      <c r="AO201" s="178">
        <f>$J201*(IF($M201="SL",IF($T201="",$Q201*Analysetool!G$3,$T201*Analysetool!G$3),$M201*Analysetool!G$3)+IF($N201="SL",IF($T201="",$Q201*Analysetool!G$4,$T201*Analysetool!G$4),$N201*Analysetool!G$4)+IF($O201="SL",IF($T201="",$Q201*Analysetool!G$5,$T201*Analysetool!G$5),$O201*Analysetool!G$5)+IF($P201="SL",IF($T201="",$Q201*Analysetool!G$6,$T201*Analysetool!G$6),$P201*Analysetool!G$6))-Tabel2[[#This Row],[fees (%)]]</f>
        <v>0</v>
      </c>
      <c r="AP201" s="179">
        <f>IF(Analysetool!$H$8&lt;=$X201,Analysetool!$H$8*J201,Q201*J201)-Tabel2[[#This Row],[fees (%)]]</f>
        <v>0</v>
      </c>
      <c r="AQ201" s="174">
        <f>IF(Tabel2[[#This Row],[wick% van entry]]&lt;=Tabel2[[#This Row],[Stoploss optie 2 (%)]],Tabel2[[#This Row],[Stoploss optie 2 (%)]]*Tabel2[[#This Row],[leverage SLoptie 2]],IF(Analysetool!$I$8&lt;$X201,Analysetool!$I$8*K201,S201*K201))-Tabel2[[#This Row],[fees (%)]]</f>
        <v>0</v>
      </c>
      <c r="AR201" s="180">
        <f>IF(Q201*-1*Analysetool!$J$9&lt;=X201,Q201*-1*Analysetool!$J$9*J201,Q201*J201)-Tabel2[[#This Row],[fees (%)]]</f>
        <v>0</v>
      </c>
      <c r="AS201" s="176">
        <f>$K201*IF(Tabel2[[#This Row],[wick% van entry]]&lt;=Tabel2[[#This Row],[Stoploss optie 2 (%)]],Tabel2[[#This Row],[Stoploss optie 2 (%)]],(IF($M201="SL",IF($T201="",$S201*Analysetool!C$3,$T201*Analysetool!C$3),$M201*Analysetool!C$3)+IF($N201="SL",IF($T201="",$S201*Analysetool!C$4,$T201*Analysetool!C$4),$N201*Analysetool!C$4)+IF($O201="SL",IF($T201="",$S201*Analysetool!C$5,$T201*Analysetool!C$5),$O201*Analysetool!C$5)+IF($P201="SL",IF($T201="",$S201*Analysetool!C$6,$T201*Analysetool!C$6),$P201*Analysetool!C$6)))-Tabel2[[#This Row],[fees (%)]]</f>
        <v>0</v>
      </c>
      <c r="AV201" s="65"/>
      <c r="AW201" s="65"/>
    </row>
    <row r="202" spans="1:49" ht="14.25" customHeight="1" x14ac:dyDescent="0.35">
      <c r="A202" s="55"/>
      <c r="B202" s="56"/>
      <c r="C202" s="56"/>
      <c r="D202" s="56"/>
      <c r="E202" s="56"/>
      <c r="F202" s="57"/>
      <c r="G202" s="67"/>
      <c r="H202" s="67"/>
      <c r="I202" s="67"/>
      <c r="J202" s="58"/>
      <c r="K202" s="58"/>
      <c r="L202" s="59"/>
      <c r="M202" s="61"/>
      <c r="N202" s="63"/>
      <c r="O202" s="63"/>
      <c r="P202" s="59"/>
      <c r="Q202" s="61"/>
      <c r="R202" s="61"/>
      <c r="S202" s="61"/>
      <c r="T202" s="60"/>
      <c r="U202" s="60"/>
      <c r="V202" s="62"/>
      <c r="W202" s="62"/>
      <c r="X202" s="76"/>
      <c r="Y202" s="61"/>
      <c r="Z202" s="61">
        <f>Tabel1[[#This Row],[prijs voorbij entry (%)]]-Tabel1[[#This Row],[Fictieve Stoploss (%)]]</f>
        <v>0</v>
      </c>
      <c r="AA202" s="94"/>
      <c r="AB202" s="61"/>
      <c r="AC202" s="61"/>
      <c r="AD202" s="61"/>
      <c r="AE202" s="61"/>
      <c r="AF202" s="95"/>
      <c r="AG202" s="152">
        <f>Tabel1[[#This Row],[eindtijd]]-Tabel1[[#This Row],[starttijd]]</f>
        <v>0</v>
      </c>
      <c r="AH202" s="158"/>
      <c r="AI202" s="59"/>
      <c r="AJ202" s="171">
        <f>$J202*(IF($M202="SL",IF($T202="",$Q202*Analysetool!B$3,$T202*Analysetool!B$3),$M202*Analysetool!B$3)+IF($N202="SL",IF($T202="",$Q202*Analysetool!B$4,$T202*Analysetool!B$4),$N202*Analysetool!B$4)+IF($O202="SL",IF($T202="",$Q202*Analysetool!B$5,$T202*Analysetool!B$5),$O202*Analysetool!B$5)+IF($P202="SL",IF($T202="",$Q202*Analysetool!B$6,$T202*Analysetool!B$6),$P202*Analysetool!B$6))-Tabel2[[#This Row],[fees (%)]]</f>
        <v>0</v>
      </c>
      <c r="AK202" s="172">
        <f>$J202*(IF($M202="SL",IF($U202="",$Q202*Analysetool!C$3,$U202*Analysetool!C$3),$M202*Analysetool!C$3)+IF($N202="SL",IF($U202="",$Q202*Analysetool!C$4,$U202*Analysetool!C$4),$N202*Analysetool!C$4)+IF($O202="SL",IF($U202="",$Q202*Analysetool!C$5,$U202*Analysetool!C$5),$O202*Analysetool!C$5)+IF($P202="SL",IF($U202="",$Q202*Analysetool!C$6,$U202*Analysetool!C$6),$P202*Analysetool!C$6))-Tabel2[[#This Row],[fees (%)]]</f>
        <v>0</v>
      </c>
      <c r="AL202" s="177">
        <f>$J202*(IF($M202="SL",IF($V202="",$Q202*Analysetool!D$3,$V202*Analysetool!D$3),$M202*Analysetool!D$3)+IF($N202="SL",IF($V202="",$Q202*Analysetool!D$4,$V202*Analysetool!D$4),$N202*Analysetool!D$4)+IF($O202="SL",IF($V202="",$Q202*Analysetool!D$5,$V202*Analysetool!D$5),$O202*Analysetool!D$5)+IF($P202="SL",IF($V202="",$Q202*Analysetool!D$6,$V202*Analysetool!D$6),$P202*Analysetool!D$6))-Tabel2[[#This Row],[fees (%)]]</f>
        <v>0</v>
      </c>
      <c r="AM202" s="177">
        <f>$J202*(IF($M202="SL",IF($W202="",$Q202*Analysetool!E$3,$W202*Analysetool!E$3),$M202*Analysetool!E$3)+IF($N202="SL",IF($W202="",$Q202*Analysetool!E$4,$W202*Analysetool!E$4),$N202*Analysetool!E$4)+IF($O202="SL",IF($W202="",$Q202*Analysetool!E$5,$W202*Analysetool!E$5),$O202*Analysetool!E$5)+IF($P202="SL",IF($W202="",$Q202*Analysetool!E$6,$W202*Analysetool!E$6),$P202*Analysetool!E$6))-Tabel2[[#This Row],[fees (%)]]</f>
        <v>0</v>
      </c>
      <c r="AN202" s="178">
        <f>$J202*(IF($M202="SL",IF($T202="",$Q202*Analysetool!F$3,$T202*Analysetool!F$3),$M202*Analysetool!F$3)+IF($N202="SL",IF($T202="",$Q202*Analysetool!F$4,$T202*Analysetool!F$4),$N202*Analysetool!F$4)+IF($O202="SL",IF($T202="",$Q202*Analysetool!F$5,$T202*Analysetool!F$5),$O202*Analysetool!F$5)+IF($P202="SL",IF($T202="",$Q202*Analysetool!F$6,$T202*Analysetool!F$6),$P202*Analysetool!F$6))-Tabel2[[#This Row],[fees (%)]]</f>
        <v>0</v>
      </c>
      <c r="AO202" s="178">
        <f>$J202*(IF($M202="SL",IF($T202="",$Q202*Analysetool!G$3,$T202*Analysetool!G$3),$M202*Analysetool!G$3)+IF($N202="SL",IF($T202="",$Q202*Analysetool!G$4,$T202*Analysetool!G$4),$N202*Analysetool!G$4)+IF($O202="SL",IF($T202="",$Q202*Analysetool!G$5,$T202*Analysetool!G$5),$O202*Analysetool!G$5)+IF($P202="SL",IF($T202="",$Q202*Analysetool!G$6,$T202*Analysetool!G$6),$P202*Analysetool!G$6))-Tabel2[[#This Row],[fees (%)]]</f>
        <v>0</v>
      </c>
      <c r="AP202" s="179">
        <f>IF(Analysetool!$H$8&lt;=$X202,Analysetool!$H$8*J202,Q202*J202)-Tabel2[[#This Row],[fees (%)]]</f>
        <v>0</v>
      </c>
      <c r="AQ202" s="174">
        <f>IF(Tabel2[[#This Row],[wick% van entry]]&lt;=Tabel2[[#This Row],[Stoploss optie 2 (%)]],Tabel2[[#This Row],[Stoploss optie 2 (%)]]*Tabel2[[#This Row],[leverage SLoptie 2]],IF(Analysetool!$I$8&lt;$X202,Analysetool!$I$8*K202,S202*K202))-Tabel2[[#This Row],[fees (%)]]</f>
        <v>0</v>
      </c>
      <c r="AR202" s="180">
        <f>IF(Q202*-1*Analysetool!$J$9&lt;=X202,Q202*-1*Analysetool!$J$9*J202,Q202*J202)-Tabel2[[#This Row],[fees (%)]]</f>
        <v>0</v>
      </c>
      <c r="AS202" s="176">
        <f>$K202*IF(Tabel2[[#This Row],[wick% van entry]]&lt;=Tabel2[[#This Row],[Stoploss optie 2 (%)]],Tabel2[[#This Row],[Stoploss optie 2 (%)]],(IF($M202="SL",IF($T202="",$S202*Analysetool!C$3,$T202*Analysetool!C$3),$M202*Analysetool!C$3)+IF($N202="SL",IF($T202="",$S202*Analysetool!C$4,$T202*Analysetool!C$4),$N202*Analysetool!C$4)+IF($O202="SL",IF($T202="",$S202*Analysetool!C$5,$T202*Analysetool!C$5),$O202*Analysetool!C$5)+IF($P202="SL",IF($T202="",$S202*Analysetool!C$6,$T202*Analysetool!C$6),$P202*Analysetool!C$6)))-Tabel2[[#This Row],[fees (%)]]</f>
        <v>0</v>
      </c>
      <c r="AV202" s="65"/>
      <c r="AW202" s="65"/>
    </row>
    <row r="203" spans="1:49" ht="14.25" customHeight="1" x14ac:dyDescent="0.35">
      <c r="A203" s="55"/>
      <c r="B203" s="56"/>
      <c r="C203" s="56"/>
      <c r="D203" s="56"/>
      <c r="E203" s="56"/>
      <c r="F203" s="57"/>
      <c r="G203" s="67"/>
      <c r="H203" s="67"/>
      <c r="I203" s="67"/>
      <c r="J203" s="58"/>
      <c r="K203" s="58"/>
      <c r="L203" s="59"/>
      <c r="M203" s="61"/>
      <c r="N203" s="63"/>
      <c r="O203" s="63"/>
      <c r="P203" s="59"/>
      <c r="Q203" s="61"/>
      <c r="R203" s="61"/>
      <c r="S203" s="61"/>
      <c r="T203" s="60"/>
      <c r="U203" s="60"/>
      <c r="V203" s="62"/>
      <c r="W203" s="62"/>
      <c r="X203" s="76"/>
      <c r="Y203" s="61"/>
      <c r="Z203" s="61">
        <f>Tabel1[[#This Row],[prijs voorbij entry (%)]]-Tabel1[[#This Row],[Fictieve Stoploss (%)]]</f>
        <v>0</v>
      </c>
      <c r="AA203" s="94"/>
      <c r="AB203" s="61"/>
      <c r="AC203" s="61"/>
      <c r="AD203" s="61"/>
      <c r="AE203" s="61"/>
      <c r="AF203" s="95"/>
      <c r="AG203" s="152">
        <f>Tabel1[[#This Row],[eindtijd]]-Tabel1[[#This Row],[starttijd]]</f>
        <v>0</v>
      </c>
      <c r="AH203" s="158"/>
      <c r="AI203" s="59"/>
      <c r="AJ203" s="171">
        <f>$J203*(IF($M203="SL",IF($T203="",$Q203*Analysetool!B$3,$T203*Analysetool!B$3),$M203*Analysetool!B$3)+IF($N203="SL",IF($T203="",$Q203*Analysetool!B$4,$T203*Analysetool!B$4),$N203*Analysetool!B$4)+IF($O203="SL",IF($T203="",$Q203*Analysetool!B$5,$T203*Analysetool!B$5),$O203*Analysetool!B$5)+IF($P203="SL",IF($T203="",$Q203*Analysetool!B$6,$T203*Analysetool!B$6),$P203*Analysetool!B$6))-Tabel2[[#This Row],[fees (%)]]</f>
        <v>0</v>
      </c>
      <c r="AK203" s="172">
        <f>$J203*(IF($M203="SL",IF($U203="",$Q203*Analysetool!C$3,$U203*Analysetool!C$3),$M203*Analysetool!C$3)+IF($N203="SL",IF($U203="",$Q203*Analysetool!C$4,$U203*Analysetool!C$4),$N203*Analysetool!C$4)+IF($O203="SL",IF($U203="",$Q203*Analysetool!C$5,$U203*Analysetool!C$5),$O203*Analysetool!C$5)+IF($P203="SL",IF($U203="",$Q203*Analysetool!C$6,$U203*Analysetool!C$6),$P203*Analysetool!C$6))-Tabel2[[#This Row],[fees (%)]]</f>
        <v>0</v>
      </c>
      <c r="AL203" s="177">
        <f>$J203*(IF($M203="SL",IF($V203="",$Q203*Analysetool!D$3,$V203*Analysetool!D$3),$M203*Analysetool!D$3)+IF($N203="SL",IF($V203="",$Q203*Analysetool!D$4,$V203*Analysetool!D$4),$N203*Analysetool!D$4)+IF($O203="SL",IF($V203="",$Q203*Analysetool!D$5,$V203*Analysetool!D$5),$O203*Analysetool!D$5)+IF($P203="SL",IF($V203="",$Q203*Analysetool!D$6,$V203*Analysetool!D$6),$P203*Analysetool!D$6))-Tabel2[[#This Row],[fees (%)]]</f>
        <v>0</v>
      </c>
      <c r="AM203" s="177">
        <f>$J203*(IF($M203="SL",IF($W203="",$Q203*Analysetool!E$3,$W203*Analysetool!E$3),$M203*Analysetool!E$3)+IF($N203="SL",IF($W203="",$Q203*Analysetool!E$4,$W203*Analysetool!E$4),$N203*Analysetool!E$4)+IF($O203="SL",IF($W203="",$Q203*Analysetool!E$5,$W203*Analysetool!E$5),$O203*Analysetool!E$5)+IF($P203="SL",IF($W203="",$Q203*Analysetool!E$6,$W203*Analysetool!E$6),$P203*Analysetool!E$6))-Tabel2[[#This Row],[fees (%)]]</f>
        <v>0</v>
      </c>
      <c r="AN203" s="178">
        <f>$J203*(IF($M203="SL",IF($T203="",$Q203*Analysetool!F$3,$T203*Analysetool!F$3),$M203*Analysetool!F$3)+IF($N203="SL",IF($T203="",$Q203*Analysetool!F$4,$T203*Analysetool!F$4),$N203*Analysetool!F$4)+IF($O203="SL",IF($T203="",$Q203*Analysetool!F$5,$T203*Analysetool!F$5),$O203*Analysetool!F$5)+IF($P203="SL",IF($T203="",$Q203*Analysetool!F$6,$T203*Analysetool!F$6),$P203*Analysetool!F$6))-Tabel2[[#This Row],[fees (%)]]</f>
        <v>0</v>
      </c>
      <c r="AO203" s="178">
        <f>$J203*(IF($M203="SL",IF($T203="",$Q203*Analysetool!G$3,$T203*Analysetool!G$3),$M203*Analysetool!G$3)+IF($N203="SL",IF($T203="",$Q203*Analysetool!G$4,$T203*Analysetool!G$4),$N203*Analysetool!G$4)+IF($O203="SL",IF($T203="",$Q203*Analysetool!G$5,$T203*Analysetool!G$5),$O203*Analysetool!G$5)+IF($P203="SL",IF($T203="",$Q203*Analysetool!G$6,$T203*Analysetool!G$6),$P203*Analysetool!G$6))-Tabel2[[#This Row],[fees (%)]]</f>
        <v>0</v>
      </c>
      <c r="AP203" s="179">
        <f>IF(Analysetool!$H$8&lt;=$X203,Analysetool!$H$8*J203,Q203*J203)-Tabel2[[#This Row],[fees (%)]]</f>
        <v>0</v>
      </c>
      <c r="AQ203" s="174">
        <f>IF(Tabel2[[#This Row],[wick% van entry]]&lt;=Tabel2[[#This Row],[Stoploss optie 2 (%)]],Tabel2[[#This Row],[Stoploss optie 2 (%)]]*Tabel2[[#This Row],[leverage SLoptie 2]],IF(Analysetool!$I$8&lt;$X203,Analysetool!$I$8*K203,S203*K203))-Tabel2[[#This Row],[fees (%)]]</f>
        <v>0</v>
      </c>
      <c r="AR203" s="180">
        <f>IF(Q203*-1*Analysetool!$J$9&lt;=X203,Q203*-1*Analysetool!$J$9*J203,Q203*J203)-Tabel2[[#This Row],[fees (%)]]</f>
        <v>0</v>
      </c>
      <c r="AS203" s="176">
        <f>$K203*IF(Tabel2[[#This Row],[wick% van entry]]&lt;=Tabel2[[#This Row],[Stoploss optie 2 (%)]],Tabel2[[#This Row],[Stoploss optie 2 (%)]],(IF($M203="SL",IF($T203="",$S203*Analysetool!C$3,$T203*Analysetool!C$3),$M203*Analysetool!C$3)+IF($N203="SL",IF($T203="",$S203*Analysetool!C$4,$T203*Analysetool!C$4),$N203*Analysetool!C$4)+IF($O203="SL",IF($T203="",$S203*Analysetool!C$5,$T203*Analysetool!C$5),$O203*Analysetool!C$5)+IF($P203="SL",IF($T203="",$S203*Analysetool!C$6,$T203*Analysetool!C$6),$P203*Analysetool!C$6)))-Tabel2[[#This Row],[fees (%)]]</f>
        <v>0</v>
      </c>
      <c r="AV203" s="65"/>
      <c r="AW203" s="65"/>
    </row>
    <row r="204" spans="1:49" ht="14.25" customHeight="1" x14ac:dyDescent="0.35">
      <c r="A204" s="55"/>
      <c r="B204" s="56"/>
      <c r="C204" s="56"/>
      <c r="D204" s="56"/>
      <c r="E204" s="56"/>
      <c r="F204" s="57"/>
      <c r="G204" s="67"/>
      <c r="H204" s="67"/>
      <c r="I204" s="67"/>
      <c r="J204" s="58"/>
      <c r="K204" s="58"/>
      <c r="L204" s="59"/>
      <c r="M204" s="61"/>
      <c r="N204" s="63"/>
      <c r="O204" s="63"/>
      <c r="P204" s="59"/>
      <c r="Q204" s="61"/>
      <c r="R204" s="61"/>
      <c r="S204" s="61"/>
      <c r="T204" s="60"/>
      <c r="U204" s="60"/>
      <c r="V204" s="62"/>
      <c r="W204" s="62"/>
      <c r="X204" s="76"/>
      <c r="Y204" s="61"/>
      <c r="Z204" s="61">
        <f>Tabel1[[#This Row],[prijs voorbij entry (%)]]-Tabel1[[#This Row],[Fictieve Stoploss (%)]]</f>
        <v>0</v>
      </c>
      <c r="AA204" s="94"/>
      <c r="AB204" s="61"/>
      <c r="AC204" s="61"/>
      <c r="AD204" s="61"/>
      <c r="AE204" s="61"/>
      <c r="AF204" s="95"/>
      <c r="AG204" s="152">
        <f>Tabel1[[#This Row],[eindtijd]]-Tabel1[[#This Row],[starttijd]]</f>
        <v>0</v>
      </c>
      <c r="AH204" s="158"/>
      <c r="AI204" s="59"/>
      <c r="AJ204" s="171">
        <f>$J204*(IF($M204="SL",IF($T204="",$Q204*Analysetool!B$3,$T204*Analysetool!B$3),$M204*Analysetool!B$3)+IF($N204="SL",IF($T204="",$Q204*Analysetool!B$4,$T204*Analysetool!B$4),$N204*Analysetool!B$4)+IF($O204="SL",IF($T204="",$Q204*Analysetool!B$5,$T204*Analysetool!B$5),$O204*Analysetool!B$5)+IF($P204="SL",IF($T204="",$Q204*Analysetool!B$6,$T204*Analysetool!B$6),$P204*Analysetool!B$6))-Tabel2[[#This Row],[fees (%)]]</f>
        <v>0</v>
      </c>
      <c r="AK204" s="172">
        <f>$J204*(IF($M204="SL",IF($U204="",$Q204*Analysetool!C$3,$U204*Analysetool!C$3),$M204*Analysetool!C$3)+IF($N204="SL",IF($U204="",$Q204*Analysetool!C$4,$U204*Analysetool!C$4),$N204*Analysetool!C$4)+IF($O204="SL",IF($U204="",$Q204*Analysetool!C$5,$U204*Analysetool!C$5),$O204*Analysetool!C$5)+IF($P204="SL",IF($U204="",$Q204*Analysetool!C$6,$U204*Analysetool!C$6),$P204*Analysetool!C$6))-Tabel2[[#This Row],[fees (%)]]</f>
        <v>0</v>
      </c>
      <c r="AL204" s="177">
        <f>$J204*(IF($M204="SL",IF($V204="",$Q204*Analysetool!D$3,$V204*Analysetool!D$3),$M204*Analysetool!D$3)+IF($N204="SL",IF($V204="",$Q204*Analysetool!D$4,$V204*Analysetool!D$4),$N204*Analysetool!D$4)+IF($O204="SL",IF($V204="",$Q204*Analysetool!D$5,$V204*Analysetool!D$5),$O204*Analysetool!D$5)+IF($P204="SL",IF($V204="",$Q204*Analysetool!D$6,$V204*Analysetool!D$6),$P204*Analysetool!D$6))-Tabel2[[#This Row],[fees (%)]]</f>
        <v>0</v>
      </c>
      <c r="AM204" s="177">
        <f>$J204*(IF($M204="SL",IF($W204="",$Q204*Analysetool!E$3,$W204*Analysetool!E$3),$M204*Analysetool!E$3)+IF($N204="SL",IF($W204="",$Q204*Analysetool!E$4,$W204*Analysetool!E$4),$N204*Analysetool!E$4)+IF($O204="SL",IF($W204="",$Q204*Analysetool!E$5,$W204*Analysetool!E$5),$O204*Analysetool!E$5)+IF($P204="SL",IF($W204="",$Q204*Analysetool!E$6,$W204*Analysetool!E$6),$P204*Analysetool!E$6))-Tabel2[[#This Row],[fees (%)]]</f>
        <v>0</v>
      </c>
      <c r="AN204" s="178">
        <f>$J204*(IF($M204="SL",IF($T204="",$Q204*Analysetool!F$3,$T204*Analysetool!F$3),$M204*Analysetool!F$3)+IF($N204="SL",IF($T204="",$Q204*Analysetool!F$4,$T204*Analysetool!F$4),$N204*Analysetool!F$4)+IF($O204="SL",IF($T204="",$Q204*Analysetool!F$5,$T204*Analysetool!F$5),$O204*Analysetool!F$5)+IF($P204="SL",IF($T204="",$Q204*Analysetool!F$6,$T204*Analysetool!F$6),$P204*Analysetool!F$6))-Tabel2[[#This Row],[fees (%)]]</f>
        <v>0</v>
      </c>
      <c r="AO204" s="178">
        <f>$J204*(IF($M204="SL",IF($T204="",$Q204*Analysetool!G$3,$T204*Analysetool!G$3),$M204*Analysetool!G$3)+IF($N204="SL",IF($T204="",$Q204*Analysetool!G$4,$T204*Analysetool!G$4),$N204*Analysetool!G$4)+IF($O204="SL",IF($T204="",$Q204*Analysetool!G$5,$T204*Analysetool!G$5),$O204*Analysetool!G$5)+IF($P204="SL",IF($T204="",$Q204*Analysetool!G$6,$T204*Analysetool!G$6),$P204*Analysetool!G$6))-Tabel2[[#This Row],[fees (%)]]</f>
        <v>0</v>
      </c>
      <c r="AP204" s="179">
        <f>IF(Analysetool!$H$8&lt;=$X204,Analysetool!$H$8*J204,Q204*J204)-Tabel2[[#This Row],[fees (%)]]</f>
        <v>0</v>
      </c>
      <c r="AQ204" s="174">
        <f>IF(Tabel2[[#This Row],[wick% van entry]]&lt;=Tabel2[[#This Row],[Stoploss optie 2 (%)]],Tabel2[[#This Row],[Stoploss optie 2 (%)]]*Tabel2[[#This Row],[leverage SLoptie 2]],IF(Analysetool!$I$8&lt;$X204,Analysetool!$I$8*K204,S204*K204))-Tabel2[[#This Row],[fees (%)]]</f>
        <v>0</v>
      </c>
      <c r="AR204" s="180">
        <f>IF(Q204*-1*Analysetool!$J$9&lt;=X204,Q204*-1*Analysetool!$J$9*J204,Q204*J204)-Tabel2[[#This Row],[fees (%)]]</f>
        <v>0</v>
      </c>
      <c r="AS204" s="176">
        <f>$K204*IF(Tabel2[[#This Row],[wick% van entry]]&lt;=Tabel2[[#This Row],[Stoploss optie 2 (%)]],Tabel2[[#This Row],[Stoploss optie 2 (%)]],(IF($M204="SL",IF($T204="",$S204*Analysetool!C$3,$T204*Analysetool!C$3),$M204*Analysetool!C$3)+IF($N204="SL",IF($T204="",$S204*Analysetool!C$4,$T204*Analysetool!C$4),$N204*Analysetool!C$4)+IF($O204="SL",IF($T204="",$S204*Analysetool!C$5,$T204*Analysetool!C$5),$O204*Analysetool!C$5)+IF($P204="SL",IF($T204="",$S204*Analysetool!C$6,$T204*Analysetool!C$6),$P204*Analysetool!C$6)))-Tabel2[[#This Row],[fees (%)]]</f>
        <v>0</v>
      </c>
      <c r="AV204" s="65"/>
      <c r="AW204" s="65"/>
    </row>
    <row r="205" spans="1:49" ht="14.25" customHeight="1" x14ac:dyDescent="0.35">
      <c r="A205" s="55"/>
      <c r="B205" s="56"/>
      <c r="C205" s="56"/>
      <c r="D205" s="56"/>
      <c r="E205" s="56"/>
      <c r="F205" s="57"/>
      <c r="G205" s="67"/>
      <c r="H205" s="67"/>
      <c r="I205" s="67"/>
      <c r="J205" s="58"/>
      <c r="K205" s="58"/>
      <c r="L205" s="59"/>
      <c r="M205" s="61"/>
      <c r="N205" s="63"/>
      <c r="O205" s="63"/>
      <c r="P205" s="59"/>
      <c r="Q205" s="61"/>
      <c r="R205" s="61"/>
      <c r="S205" s="61"/>
      <c r="T205" s="60"/>
      <c r="U205" s="60"/>
      <c r="V205" s="62"/>
      <c r="W205" s="62"/>
      <c r="X205" s="76"/>
      <c r="Y205" s="61"/>
      <c r="Z205" s="61">
        <f>Tabel1[[#This Row],[prijs voorbij entry (%)]]-Tabel1[[#This Row],[Fictieve Stoploss (%)]]</f>
        <v>0</v>
      </c>
      <c r="AA205" s="94"/>
      <c r="AB205" s="61"/>
      <c r="AC205" s="61"/>
      <c r="AD205" s="61"/>
      <c r="AE205" s="61"/>
      <c r="AF205" s="95"/>
      <c r="AG205" s="152">
        <f>Tabel1[[#This Row],[eindtijd]]-Tabel1[[#This Row],[starttijd]]</f>
        <v>0</v>
      </c>
      <c r="AH205" s="158"/>
      <c r="AI205" s="59"/>
      <c r="AJ205" s="171">
        <f>$J205*(IF($M205="SL",IF($T205="",$Q205*Analysetool!B$3,$T205*Analysetool!B$3),$M205*Analysetool!B$3)+IF($N205="SL",IF($T205="",$Q205*Analysetool!B$4,$T205*Analysetool!B$4),$N205*Analysetool!B$4)+IF($O205="SL",IF($T205="",$Q205*Analysetool!B$5,$T205*Analysetool!B$5),$O205*Analysetool!B$5)+IF($P205="SL",IF($T205="",$Q205*Analysetool!B$6,$T205*Analysetool!B$6),$P205*Analysetool!B$6))-Tabel2[[#This Row],[fees (%)]]</f>
        <v>0</v>
      </c>
      <c r="AK205" s="172">
        <f>$J205*(IF($M205="SL",IF($U205="",$Q205*Analysetool!C$3,$U205*Analysetool!C$3),$M205*Analysetool!C$3)+IF($N205="SL",IF($U205="",$Q205*Analysetool!C$4,$U205*Analysetool!C$4),$N205*Analysetool!C$4)+IF($O205="SL",IF($U205="",$Q205*Analysetool!C$5,$U205*Analysetool!C$5),$O205*Analysetool!C$5)+IF($P205="SL",IF($U205="",$Q205*Analysetool!C$6,$U205*Analysetool!C$6),$P205*Analysetool!C$6))-Tabel2[[#This Row],[fees (%)]]</f>
        <v>0</v>
      </c>
      <c r="AL205" s="177">
        <f>$J205*(IF($M205="SL",IF($V205="",$Q205*Analysetool!D$3,$V205*Analysetool!D$3),$M205*Analysetool!D$3)+IF($N205="SL",IF($V205="",$Q205*Analysetool!D$4,$V205*Analysetool!D$4),$N205*Analysetool!D$4)+IF($O205="SL",IF($V205="",$Q205*Analysetool!D$5,$V205*Analysetool!D$5),$O205*Analysetool!D$5)+IF($P205="SL",IF($V205="",$Q205*Analysetool!D$6,$V205*Analysetool!D$6),$P205*Analysetool!D$6))-Tabel2[[#This Row],[fees (%)]]</f>
        <v>0</v>
      </c>
      <c r="AM205" s="177">
        <f>$J205*(IF($M205="SL",IF($W205="",$Q205*Analysetool!E$3,$W205*Analysetool!E$3),$M205*Analysetool!E$3)+IF($N205="SL",IF($W205="",$Q205*Analysetool!E$4,$W205*Analysetool!E$4),$N205*Analysetool!E$4)+IF($O205="SL",IF($W205="",$Q205*Analysetool!E$5,$W205*Analysetool!E$5),$O205*Analysetool!E$5)+IF($P205="SL",IF($W205="",$Q205*Analysetool!E$6,$W205*Analysetool!E$6),$P205*Analysetool!E$6))-Tabel2[[#This Row],[fees (%)]]</f>
        <v>0</v>
      </c>
      <c r="AN205" s="178">
        <f>$J205*(IF($M205="SL",IF($T205="",$Q205*Analysetool!F$3,$T205*Analysetool!F$3),$M205*Analysetool!F$3)+IF($N205="SL",IF($T205="",$Q205*Analysetool!F$4,$T205*Analysetool!F$4),$N205*Analysetool!F$4)+IF($O205="SL",IF($T205="",$Q205*Analysetool!F$5,$T205*Analysetool!F$5),$O205*Analysetool!F$5)+IF($P205="SL",IF($T205="",$Q205*Analysetool!F$6,$T205*Analysetool!F$6),$P205*Analysetool!F$6))-Tabel2[[#This Row],[fees (%)]]</f>
        <v>0</v>
      </c>
      <c r="AO205" s="178">
        <f>$J205*(IF($M205="SL",IF($T205="",$Q205*Analysetool!G$3,$T205*Analysetool!G$3),$M205*Analysetool!G$3)+IF($N205="SL",IF($T205="",$Q205*Analysetool!G$4,$T205*Analysetool!G$4),$N205*Analysetool!G$4)+IF($O205="SL",IF($T205="",$Q205*Analysetool!G$5,$T205*Analysetool!G$5),$O205*Analysetool!G$5)+IF($P205="SL",IF($T205="",$Q205*Analysetool!G$6,$T205*Analysetool!G$6),$P205*Analysetool!G$6))-Tabel2[[#This Row],[fees (%)]]</f>
        <v>0</v>
      </c>
      <c r="AP205" s="179">
        <f>IF(Analysetool!$H$8&lt;=$X205,Analysetool!$H$8*J205,Q205*J205)-Tabel2[[#This Row],[fees (%)]]</f>
        <v>0</v>
      </c>
      <c r="AQ205" s="174">
        <f>IF(Tabel2[[#This Row],[wick% van entry]]&lt;=Tabel2[[#This Row],[Stoploss optie 2 (%)]],Tabel2[[#This Row],[Stoploss optie 2 (%)]]*Tabel2[[#This Row],[leverage SLoptie 2]],IF(Analysetool!$I$8&lt;$X205,Analysetool!$I$8*K205,S205*K205))-Tabel2[[#This Row],[fees (%)]]</f>
        <v>0</v>
      </c>
      <c r="AR205" s="180">
        <f>IF(Q205*-1*Analysetool!$J$9&lt;=X205,Q205*-1*Analysetool!$J$9*J205,Q205*J205)-Tabel2[[#This Row],[fees (%)]]</f>
        <v>0</v>
      </c>
      <c r="AS205" s="176">
        <f>$K205*IF(Tabel2[[#This Row],[wick% van entry]]&lt;=Tabel2[[#This Row],[Stoploss optie 2 (%)]],Tabel2[[#This Row],[Stoploss optie 2 (%)]],(IF($M205="SL",IF($T205="",$S205*Analysetool!C$3,$T205*Analysetool!C$3),$M205*Analysetool!C$3)+IF($N205="SL",IF($T205="",$S205*Analysetool!C$4,$T205*Analysetool!C$4),$N205*Analysetool!C$4)+IF($O205="SL",IF($T205="",$S205*Analysetool!C$5,$T205*Analysetool!C$5),$O205*Analysetool!C$5)+IF($P205="SL",IF($T205="",$S205*Analysetool!C$6,$T205*Analysetool!C$6),$P205*Analysetool!C$6)))-Tabel2[[#This Row],[fees (%)]]</f>
        <v>0</v>
      </c>
      <c r="AV205" s="65"/>
      <c r="AW205" s="65"/>
    </row>
    <row r="206" spans="1:49" ht="14.25" customHeight="1" x14ac:dyDescent="0.35">
      <c r="A206" s="55"/>
      <c r="B206" s="56"/>
      <c r="C206" s="56"/>
      <c r="D206" s="56"/>
      <c r="E206" s="56"/>
      <c r="F206" s="57"/>
      <c r="G206" s="67"/>
      <c r="H206" s="67"/>
      <c r="I206" s="67"/>
      <c r="J206" s="58"/>
      <c r="K206" s="58"/>
      <c r="L206" s="59"/>
      <c r="M206" s="61"/>
      <c r="N206" s="63"/>
      <c r="O206" s="63"/>
      <c r="P206" s="59"/>
      <c r="Q206" s="61"/>
      <c r="R206" s="61"/>
      <c r="S206" s="61"/>
      <c r="T206" s="60"/>
      <c r="U206" s="60"/>
      <c r="V206" s="62"/>
      <c r="W206" s="62"/>
      <c r="X206" s="76"/>
      <c r="Y206" s="61"/>
      <c r="Z206" s="61">
        <f>Tabel1[[#This Row],[prijs voorbij entry (%)]]-Tabel1[[#This Row],[Fictieve Stoploss (%)]]</f>
        <v>0</v>
      </c>
      <c r="AA206" s="94"/>
      <c r="AB206" s="61"/>
      <c r="AC206" s="61"/>
      <c r="AD206" s="61"/>
      <c r="AE206" s="61"/>
      <c r="AF206" s="95"/>
      <c r="AG206" s="152">
        <f>Tabel1[[#This Row],[eindtijd]]-Tabel1[[#This Row],[starttijd]]</f>
        <v>0</v>
      </c>
      <c r="AH206" s="158"/>
      <c r="AI206" s="59"/>
      <c r="AJ206" s="171">
        <f>$J206*(IF($M206="SL",IF($T206="",$Q206*Analysetool!B$3,$T206*Analysetool!B$3),$M206*Analysetool!B$3)+IF($N206="SL",IF($T206="",$Q206*Analysetool!B$4,$T206*Analysetool!B$4),$N206*Analysetool!B$4)+IF($O206="SL",IF($T206="",$Q206*Analysetool!B$5,$T206*Analysetool!B$5),$O206*Analysetool!B$5)+IF($P206="SL",IF($T206="",$Q206*Analysetool!B$6,$T206*Analysetool!B$6),$P206*Analysetool!B$6))-Tabel2[[#This Row],[fees (%)]]</f>
        <v>0</v>
      </c>
      <c r="AK206" s="172">
        <f>$J206*(IF($M206="SL",IF($U206="",$Q206*Analysetool!C$3,$U206*Analysetool!C$3),$M206*Analysetool!C$3)+IF($N206="SL",IF($U206="",$Q206*Analysetool!C$4,$U206*Analysetool!C$4),$N206*Analysetool!C$4)+IF($O206="SL",IF($U206="",$Q206*Analysetool!C$5,$U206*Analysetool!C$5),$O206*Analysetool!C$5)+IF($P206="SL",IF($U206="",$Q206*Analysetool!C$6,$U206*Analysetool!C$6),$P206*Analysetool!C$6))-Tabel2[[#This Row],[fees (%)]]</f>
        <v>0</v>
      </c>
      <c r="AL206" s="177">
        <f>$J206*(IF($M206="SL",IF($V206="",$Q206*Analysetool!D$3,$V206*Analysetool!D$3),$M206*Analysetool!D$3)+IF($N206="SL",IF($V206="",$Q206*Analysetool!D$4,$V206*Analysetool!D$4),$N206*Analysetool!D$4)+IF($O206="SL",IF($V206="",$Q206*Analysetool!D$5,$V206*Analysetool!D$5),$O206*Analysetool!D$5)+IF($P206="SL",IF($V206="",$Q206*Analysetool!D$6,$V206*Analysetool!D$6),$P206*Analysetool!D$6))-Tabel2[[#This Row],[fees (%)]]</f>
        <v>0</v>
      </c>
      <c r="AM206" s="177">
        <f>$J206*(IF($M206="SL",IF($W206="",$Q206*Analysetool!E$3,$W206*Analysetool!E$3),$M206*Analysetool!E$3)+IF($N206="SL",IF($W206="",$Q206*Analysetool!E$4,$W206*Analysetool!E$4),$N206*Analysetool!E$4)+IF($O206="SL",IF($W206="",$Q206*Analysetool!E$5,$W206*Analysetool!E$5),$O206*Analysetool!E$5)+IF($P206="SL",IF($W206="",$Q206*Analysetool!E$6,$W206*Analysetool!E$6),$P206*Analysetool!E$6))-Tabel2[[#This Row],[fees (%)]]</f>
        <v>0</v>
      </c>
      <c r="AN206" s="178">
        <f>$J206*(IF($M206="SL",IF($T206="",$Q206*Analysetool!F$3,$T206*Analysetool!F$3),$M206*Analysetool!F$3)+IF($N206="SL",IF($T206="",$Q206*Analysetool!F$4,$T206*Analysetool!F$4),$N206*Analysetool!F$4)+IF($O206="SL",IF($T206="",$Q206*Analysetool!F$5,$T206*Analysetool!F$5),$O206*Analysetool!F$5)+IF($P206="SL",IF($T206="",$Q206*Analysetool!F$6,$T206*Analysetool!F$6),$P206*Analysetool!F$6))-Tabel2[[#This Row],[fees (%)]]</f>
        <v>0</v>
      </c>
      <c r="AO206" s="178">
        <f>$J206*(IF($M206="SL",IF($T206="",$Q206*Analysetool!G$3,$T206*Analysetool!G$3),$M206*Analysetool!G$3)+IF($N206="SL",IF($T206="",$Q206*Analysetool!G$4,$T206*Analysetool!G$4),$N206*Analysetool!G$4)+IF($O206="SL",IF($T206="",$Q206*Analysetool!G$5,$T206*Analysetool!G$5),$O206*Analysetool!G$5)+IF($P206="SL",IF($T206="",$Q206*Analysetool!G$6,$T206*Analysetool!G$6),$P206*Analysetool!G$6))-Tabel2[[#This Row],[fees (%)]]</f>
        <v>0</v>
      </c>
      <c r="AP206" s="179">
        <f>IF(Analysetool!$H$8&lt;=$X206,Analysetool!$H$8*J206,Q206*J206)-Tabel2[[#This Row],[fees (%)]]</f>
        <v>0</v>
      </c>
      <c r="AQ206" s="174">
        <f>IF(Tabel2[[#This Row],[wick% van entry]]&lt;=Tabel2[[#This Row],[Stoploss optie 2 (%)]],Tabel2[[#This Row],[Stoploss optie 2 (%)]]*Tabel2[[#This Row],[leverage SLoptie 2]],IF(Analysetool!$I$8&lt;$X206,Analysetool!$I$8*K206,S206*K206))-Tabel2[[#This Row],[fees (%)]]</f>
        <v>0</v>
      </c>
      <c r="AR206" s="180">
        <f>IF(Q206*-1*Analysetool!$J$9&lt;=X206,Q206*-1*Analysetool!$J$9*J206,Q206*J206)-Tabel2[[#This Row],[fees (%)]]</f>
        <v>0</v>
      </c>
      <c r="AS206" s="176">
        <f>$K206*IF(Tabel2[[#This Row],[wick% van entry]]&lt;=Tabel2[[#This Row],[Stoploss optie 2 (%)]],Tabel2[[#This Row],[Stoploss optie 2 (%)]],(IF($M206="SL",IF($T206="",$S206*Analysetool!C$3,$T206*Analysetool!C$3),$M206*Analysetool!C$3)+IF($N206="SL",IF($T206="",$S206*Analysetool!C$4,$T206*Analysetool!C$4),$N206*Analysetool!C$4)+IF($O206="SL",IF($T206="",$S206*Analysetool!C$5,$T206*Analysetool!C$5),$O206*Analysetool!C$5)+IF($P206="SL",IF($T206="",$S206*Analysetool!C$6,$T206*Analysetool!C$6),$P206*Analysetool!C$6)))-Tabel2[[#This Row],[fees (%)]]</f>
        <v>0</v>
      </c>
      <c r="AV206" s="65"/>
      <c r="AW206" s="65"/>
    </row>
    <row r="207" spans="1:49" ht="14.25" customHeight="1" x14ac:dyDescent="0.35">
      <c r="A207" s="55"/>
      <c r="B207" s="56"/>
      <c r="C207" s="56"/>
      <c r="D207" s="56"/>
      <c r="E207" s="56"/>
      <c r="F207" s="57"/>
      <c r="G207" s="67"/>
      <c r="H207" s="67"/>
      <c r="I207" s="67"/>
      <c r="J207" s="58"/>
      <c r="K207" s="58"/>
      <c r="L207" s="59"/>
      <c r="M207" s="61"/>
      <c r="N207" s="63"/>
      <c r="O207" s="63"/>
      <c r="P207" s="59"/>
      <c r="Q207" s="61"/>
      <c r="R207" s="61"/>
      <c r="S207" s="61"/>
      <c r="T207" s="60"/>
      <c r="U207" s="60"/>
      <c r="V207" s="62"/>
      <c r="W207" s="62"/>
      <c r="X207" s="76"/>
      <c r="Y207" s="61"/>
      <c r="Z207" s="61">
        <f>Tabel1[[#This Row],[prijs voorbij entry (%)]]-Tabel1[[#This Row],[Fictieve Stoploss (%)]]</f>
        <v>0</v>
      </c>
      <c r="AA207" s="94"/>
      <c r="AB207" s="61"/>
      <c r="AC207" s="61"/>
      <c r="AD207" s="61"/>
      <c r="AE207" s="61"/>
      <c r="AF207" s="95"/>
      <c r="AG207" s="152">
        <f>Tabel1[[#This Row],[eindtijd]]-Tabel1[[#This Row],[starttijd]]</f>
        <v>0</v>
      </c>
      <c r="AH207" s="158"/>
      <c r="AI207" s="59"/>
      <c r="AJ207" s="171">
        <f>$J207*(IF($M207="SL",IF($T207="",$Q207*Analysetool!B$3,$T207*Analysetool!B$3),$M207*Analysetool!B$3)+IF($N207="SL",IF($T207="",$Q207*Analysetool!B$4,$T207*Analysetool!B$4),$N207*Analysetool!B$4)+IF($O207="SL",IF($T207="",$Q207*Analysetool!B$5,$T207*Analysetool!B$5),$O207*Analysetool!B$5)+IF($P207="SL",IF($T207="",$Q207*Analysetool!B$6,$T207*Analysetool!B$6),$P207*Analysetool!B$6))-Tabel2[[#This Row],[fees (%)]]</f>
        <v>0</v>
      </c>
      <c r="AK207" s="172">
        <f>$J207*(IF($M207="SL",IF($U207="",$Q207*Analysetool!C$3,$U207*Analysetool!C$3),$M207*Analysetool!C$3)+IF($N207="SL",IF($U207="",$Q207*Analysetool!C$4,$U207*Analysetool!C$4),$N207*Analysetool!C$4)+IF($O207="SL",IF($U207="",$Q207*Analysetool!C$5,$U207*Analysetool!C$5),$O207*Analysetool!C$5)+IF($P207="SL",IF($U207="",$Q207*Analysetool!C$6,$U207*Analysetool!C$6),$P207*Analysetool!C$6))-Tabel2[[#This Row],[fees (%)]]</f>
        <v>0</v>
      </c>
      <c r="AL207" s="177">
        <f>$J207*(IF($M207="SL",IF($V207="",$Q207*Analysetool!D$3,$V207*Analysetool!D$3),$M207*Analysetool!D$3)+IF($N207="SL",IF($V207="",$Q207*Analysetool!D$4,$V207*Analysetool!D$4),$N207*Analysetool!D$4)+IF($O207="SL",IF($V207="",$Q207*Analysetool!D$5,$V207*Analysetool!D$5),$O207*Analysetool!D$5)+IF($P207="SL",IF($V207="",$Q207*Analysetool!D$6,$V207*Analysetool!D$6),$P207*Analysetool!D$6))-Tabel2[[#This Row],[fees (%)]]</f>
        <v>0</v>
      </c>
      <c r="AM207" s="177">
        <f>$J207*(IF($M207="SL",IF($W207="",$Q207*Analysetool!E$3,$W207*Analysetool!E$3),$M207*Analysetool!E$3)+IF($N207="SL",IF($W207="",$Q207*Analysetool!E$4,$W207*Analysetool!E$4),$N207*Analysetool!E$4)+IF($O207="SL",IF($W207="",$Q207*Analysetool!E$5,$W207*Analysetool!E$5),$O207*Analysetool!E$5)+IF($P207="SL",IF($W207="",$Q207*Analysetool!E$6,$W207*Analysetool!E$6),$P207*Analysetool!E$6))-Tabel2[[#This Row],[fees (%)]]</f>
        <v>0</v>
      </c>
      <c r="AN207" s="178">
        <f>$J207*(IF($M207="SL",IF($T207="",$Q207*Analysetool!F$3,$T207*Analysetool!F$3),$M207*Analysetool!F$3)+IF($N207="SL",IF($T207="",$Q207*Analysetool!F$4,$T207*Analysetool!F$4),$N207*Analysetool!F$4)+IF($O207="SL",IF($T207="",$Q207*Analysetool!F$5,$T207*Analysetool!F$5),$O207*Analysetool!F$5)+IF($P207="SL",IF($T207="",$Q207*Analysetool!F$6,$T207*Analysetool!F$6),$P207*Analysetool!F$6))-Tabel2[[#This Row],[fees (%)]]</f>
        <v>0</v>
      </c>
      <c r="AO207" s="178">
        <f>$J207*(IF($M207="SL",IF($T207="",$Q207*Analysetool!G$3,$T207*Analysetool!G$3),$M207*Analysetool!G$3)+IF($N207="SL",IF($T207="",$Q207*Analysetool!G$4,$T207*Analysetool!G$4),$N207*Analysetool!G$4)+IF($O207="SL",IF($T207="",$Q207*Analysetool!G$5,$T207*Analysetool!G$5),$O207*Analysetool!G$5)+IF($P207="SL",IF($T207="",$Q207*Analysetool!G$6,$T207*Analysetool!G$6),$P207*Analysetool!G$6))-Tabel2[[#This Row],[fees (%)]]</f>
        <v>0</v>
      </c>
      <c r="AP207" s="179">
        <f>IF(Analysetool!$H$8&lt;=$X207,Analysetool!$H$8*J207,Q207*J207)-Tabel2[[#This Row],[fees (%)]]</f>
        <v>0</v>
      </c>
      <c r="AQ207" s="174">
        <f>IF(Tabel2[[#This Row],[wick% van entry]]&lt;=Tabel2[[#This Row],[Stoploss optie 2 (%)]],Tabel2[[#This Row],[Stoploss optie 2 (%)]]*Tabel2[[#This Row],[leverage SLoptie 2]],IF(Analysetool!$I$8&lt;$X207,Analysetool!$I$8*K207,S207*K207))-Tabel2[[#This Row],[fees (%)]]</f>
        <v>0</v>
      </c>
      <c r="AR207" s="180">
        <f>IF(Q207*-1*Analysetool!$J$9&lt;=X207,Q207*-1*Analysetool!$J$9*J207,Q207*J207)-Tabel2[[#This Row],[fees (%)]]</f>
        <v>0</v>
      </c>
      <c r="AS207" s="176">
        <f>$K207*IF(Tabel2[[#This Row],[wick% van entry]]&lt;=Tabel2[[#This Row],[Stoploss optie 2 (%)]],Tabel2[[#This Row],[Stoploss optie 2 (%)]],(IF($M207="SL",IF($T207="",$S207*Analysetool!C$3,$T207*Analysetool!C$3),$M207*Analysetool!C$3)+IF($N207="SL",IF($T207="",$S207*Analysetool!C$4,$T207*Analysetool!C$4),$N207*Analysetool!C$4)+IF($O207="SL",IF($T207="",$S207*Analysetool!C$5,$T207*Analysetool!C$5),$O207*Analysetool!C$5)+IF($P207="SL",IF($T207="",$S207*Analysetool!C$6,$T207*Analysetool!C$6),$P207*Analysetool!C$6)))-Tabel2[[#This Row],[fees (%)]]</f>
        <v>0</v>
      </c>
      <c r="AV207" s="65"/>
      <c r="AW207" s="65"/>
    </row>
    <row r="208" spans="1:49" ht="15.75" customHeight="1" x14ac:dyDescent="0.35">
      <c r="A208" s="55"/>
      <c r="B208" s="56"/>
      <c r="C208" s="56"/>
      <c r="D208" s="56"/>
      <c r="E208" s="56"/>
      <c r="F208" s="57"/>
      <c r="G208" s="67"/>
      <c r="H208" s="67"/>
      <c r="I208" s="67"/>
      <c r="J208" s="58"/>
      <c r="K208" s="58"/>
      <c r="L208" s="59"/>
      <c r="M208" s="61"/>
      <c r="N208" s="63"/>
      <c r="O208" s="63"/>
      <c r="P208" s="59"/>
      <c r="Q208" s="61"/>
      <c r="R208" s="61"/>
      <c r="S208" s="61"/>
      <c r="T208" s="60"/>
      <c r="U208" s="60"/>
      <c r="V208" s="62"/>
      <c r="W208" s="62"/>
      <c r="X208" s="76"/>
      <c r="Y208" s="61"/>
      <c r="Z208" s="61">
        <f>Tabel1[[#This Row],[prijs voorbij entry (%)]]-Tabel1[[#This Row],[Fictieve Stoploss (%)]]</f>
        <v>0</v>
      </c>
      <c r="AA208" s="94"/>
      <c r="AB208" s="61"/>
      <c r="AC208" s="61"/>
      <c r="AD208" s="61"/>
      <c r="AE208" s="61"/>
      <c r="AF208" s="95"/>
      <c r="AG208" s="152">
        <f>Tabel1[[#This Row],[eindtijd]]-Tabel1[[#This Row],[starttijd]]</f>
        <v>0</v>
      </c>
      <c r="AH208" s="158"/>
      <c r="AI208" s="59"/>
      <c r="AJ208" s="171">
        <f>$J208*(IF($M208="SL",IF($T208="",$Q208*Analysetool!B$3,$T208*Analysetool!B$3),$M208*Analysetool!B$3)+IF($N208="SL",IF($T208="",$Q208*Analysetool!B$4,$T208*Analysetool!B$4),$N208*Analysetool!B$4)+IF($O208="SL",IF($T208="",$Q208*Analysetool!B$5,$T208*Analysetool!B$5),$O208*Analysetool!B$5)+IF($P208="SL",IF($T208="",$Q208*Analysetool!B$6,$T208*Analysetool!B$6),$P208*Analysetool!B$6))-Tabel2[[#This Row],[fees (%)]]</f>
        <v>0</v>
      </c>
      <c r="AK208" s="172">
        <f>$J208*(IF($M208="SL",IF($U208="",$Q208*Analysetool!C$3,$U208*Analysetool!C$3),$M208*Analysetool!C$3)+IF($N208="SL",IF($U208="",$Q208*Analysetool!C$4,$U208*Analysetool!C$4),$N208*Analysetool!C$4)+IF($O208="SL",IF($U208="",$Q208*Analysetool!C$5,$U208*Analysetool!C$5),$O208*Analysetool!C$5)+IF($P208="SL",IF($U208="",$Q208*Analysetool!C$6,$U208*Analysetool!C$6),$P208*Analysetool!C$6))-Tabel2[[#This Row],[fees (%)]]</f>
        <v>0</v>
      </c>
      <c r="AL208" s="177">
        <f>$J208*(IF($M208="SL",IF($V208="",$Q208*Analysetool!D$3,$V208*Analysetool!D$3),$M208*Analysetool!D$3)+IF($N208="SL",IF($V208="",$Q208*Analysetool!D$4,$V208*Analysetool!D$4),$N208*Analysetool!D$4)+IF($O208="SL",IF($V208="",$Q208*Analysetool!D$5,$V208*Analysetool!D$5),$O208*Analysetool!D$5)+IF($P208="SL",IF($V208="",$Q208*Analysetool!D$6,$V208*Analysetool!D$6),$P208*Analysetool!D$6))-Tabel2[[#This Row],[fees (%)]]</f>
        <v>0</v>
      </c>
      <c r="AM208" s="177">
        <f>$J208*(IF($M208="SL",IF($W208="",$Q208*Analysetool!E$3,$W208*Analysetool!E$3),$M208*Analysetool!E$3)+IF($N208="SL",IF($W208="",$Q208*Analysetool!E$4,$W208*Analysetool!E$4),$N208*Analysetool!E$4)+IF($O208="SL",IF($W208="",$Q208*Analysetool!E$5,$W208*Analysetool!E$5),$O208*Analysetool!E$5)+IF($P208="SL",IF($W208="",$Q208*Analysetool!E$6,$W208*Analysetool!E$6),$P208*Analysetool!E$6))-Tabel2[[#This Row],[fees (%)]]</f>
        <v>0</v>
      </c>
      <c r="AN208" s="178">
        <f>$J208*(IF($M208="SL",IF($T208="",$Q208*Analysetool!F$3,$T208*Analysetool!F$3),$M208*Analysetool!F$3)+IF($N208="SL",IF($T208="",$Q208*Analysetool!F$4,$T208*Analysetool!F$4),$N208*Analysetool!F$4)+IF($O208="SL",IF($T208="",$Q208*Analysetool!F$5,$T208*Analysetool!F$5),$O208*Analysetool!F$5)+IF($P208="SL",IF($T208="",$Q208*Analysetool!F$6,$T208*Analysetool!F$6),$P208*Analysetool!F$6))-Tabel2[[#This Row],[fees (%)]]</f>
        <v>0</v>
      </c>
      <c r="AO208" s="178">
        <f>$J208*(IF($M208="SL",IF($T208="",$Q208*Analysetool!G$3,$T208*Analysetool!G$3),$M208*Analysetool!G$3)+IF($N208="SL",IF($T208="",$Q208*Analysetool!G$4,$T208*Analysetool!G$4),$N208*Analysetool!G$4)+IF($O208="SL",IF($T208="",$Q208*Analysetool!G$5,$T208*Analysetool!G$5),$O208*Analysetool!G$5)+IF($P208="SL",IF($T208="",$Q208*Analysetool!G$6,$T208*Analysetool!G$6),$P208*Analysetool!G$6))-Tabel2[[#This Row],[fees (%)]]</f>
        <v>0</v>
      </c>
      <c r="AP208" s="179">
        <f>IF(Analysetool!$H$8&lt;=$X208,Analysetool!$H$8*J208,Q208*J208)-Tabel2[[#This Row],[fees (%)]]</f>
        <v>0</v>
      </c>
      <c r="AQ208" s="174">
        <f>IF(Tabel2[[#This Row],[wick% van entry]]&lt;=Tabel2[[#This Row],[Stoploss optie 2 (%)]],Tabel2[[#This Row],[Stoploss optie 2 (%)]]*Tabel2[[#This Row],[leverage SLoptie 2]],IF(Analysetool!$I$8&lt;$X208,Analysetool!$I$8*K208,S208*K208))-Tabel2[[#This Row],[fees (%)]]</f>
        <v>0</v>
      </c>
      <c r="AR208" s="180">
        <f>IF(Q208*-1*Analysetool!$J$9&lt;=X208,Q208*-1*Analysetool!$J$9*J208,Q208*J208)-Tabel2[[#This Row],[fees (%)]]</f>
        <v>0</v>
      </c>
      <c r="AS208" s="176">
        <f>$K208*IF(Tabel2[[#This Row],[wick% van entry]]&lt;=Tabel2[[#This Row],[Stoploss optie 2 (%)]],Tabel2[[#This Row],[Stoploss optie 2 (%)]],(IF($M208="SL",IF($T208="",$S208*Analysetool!C$3,$T208*Analysetool!C$3),$M208*Analysetool!C$3)+IF($N208="SL",IF($T208="",$S208*Analysetool!C$4,$T208*Analysetool!C$4),$N208*Analysetool!C$4)+IF($O208="SL",IF($T208="",$S208*Analysetool!C$5,$T208*Analysetool!C$5),$O208*Analysetool!C$5)+IF($P208="SL",IF($T208="",$S208*Analysetool!C$6,$T208*Analysetool!C$6),$P208*Analysetool!C$6)))-Tabel2[[#This Row],[fees (%)]]</f>
        <v>0</v>
      </c>
    </row>
    <row r="209" spans="1:45" ht="15.75" customHeight="1" x14ac:dyDescent="0.35">
      <c r="A209" s="55"/>
      <c r="B209" s="56"/>
      <c r="C209" s="56"/>
      <c r="D209" s="56"/>
      <c r="E209" s="56"/>
      <c r="F209" s="57"/>
      <c r="G209" s="67"/>
      <c r="H209" s="67"/>
      <c r="I209" s="67"/>
      <c r="J209" s="58"/>
      <c r="K209" s="58"/>
      <c r="L209" s="59"/>
      <c r="M209" s="61"/>
      <c r="N209" s="63"/>
      <c r="O209" s="63"/>
      <c r="P209" s="59"/>
      <c r="Q209" s="61"/>
      <c r="R209" s="61"/>
      <c r="S209" s="61"/>
      <c r="T209" s="60"/>
      <c r="U209" s="60"/>
      <c r="V209" s="62"/>
      <c r="W209" s="62"/>
      <c r="X209" s="76"/>
      <c r="Y209" s="61"/>
      <c r="Z209" s="61">
        <f>Tabel1[[#This Row],[prijs voorbij entry (%)]]-Tabel1[[#This Row],[Fictieve Stoploss (%)]]</f>
        <v>0</v>
      </c>
      <c r="AA209" s="94"/>
      <c r="AB209" s="61"/>
      <c r="AC209" s="61"/>
      <c r="AD209" s="61"/>
      <c r="AE209" s="61"/>
      <c r="AF209" s="95"/>
      <c r="AG209" s="152">
        <f>Tabel1[[#This Row],[eindtijd]]-Tabel1[[#This Row],[starttijd]]</f>
        <v>0</v>
      </c>
      <c r="AH209" s="158"/>
      <c r="AI209" s="59"/>
      <c r="AJ209" s="171">
        <f>$J209*(IF($M209="SL",IF($T209="",$Q209*Analysetool!B$3,$T209*Analysetool!B$3),$M209*Analysetool!B$3)+IF($N209="SL",IF($T209="",$Q209*Analysetool!B$4,$T209*Analysetool!B$4),$N209*Analysetool!B$4)+IF($O209="SL",IF($T209="",$Q209*Analysetool!B$5,$T209*Analysetool!B$5),$O209*Analysetool!B$5)+IF($P209="SL",IF($T209="",$Q209*Analysetool!B$6,$T209*Analysetool!B$6),$P209*Analysetool!B$6))-Tabel2[[#This Row],[fees (%)]]</f>
        <v>0</v>
      </c>
      <c r="AK209" s="172">
        <f>$J209*(IF($M209="SL",IF($U209="",$Q209*Analysetool!C$3,$U209*Analysetool!C$3),$M209*Analysetool!C$3)+IF($N209="SL",IF($U209="",$Q209*Analysetool!C$4,$U209*Analysetool!C$4),$N209*Analysetool!C$4)+IF($O209="SL",IF($U209="",$Q209*Analysetool!C$5,$U209*Analysetool!C$5),$O209*Analysetool!C$5)+IF($P209="SL",IF($U209="",$Q209*Analysetool!C$6,$U209*Analysetool!C$6),$P209*Analysetool!C$6))-Tabel2[[#This Row],[fees (%)]]</f>
        <v>0</v>
      </c>
      <c r="AL209" s="177">
        <f>$J209*(IF($M209="SL",IF($V209="",$Q209*Analysetool!D$3,$V209*Analysetool!D$3),$M209*Analysetool!D$3)+IF($N209="SL",IF($V209="",$Q209*Analysetool!D$4,$V209*Analysetool!D$4),$N209*Analysetool!D$4)+IF($O209="SL",IF($V209="",$Q209*Analysetool!D$5,$V209*Analysetool!D$5),$O209*Analysetool!D$5)+IF($P209="SL",IF($V209="",$Q209*Analysetool!D$6,$V209*Analysetool!D$6),$P209*Analysetool!D$6))-Tabel2[[#This Row],[fees (%)]]</f>
        <v>0</v>
      </c>
      <c r="AM209" s="177">
        <f>$J209*(IF($M209="SL",IF($W209="",$Q209*Analysetool!E$3,$W209*Analysetool!E$3),$M209*Analysetool!E$3)+IF($N209="SL",IF($W209="",$Q209*Analysetool!E$4,$W209*Analysetool!E$4),$N209*Analysetool!E$4)+IF($O209="SL",IF($W209="",$Q209*Analysetool!E$5,$W209*Analysetool!E$5),$O209*Analysetool!E$5)+IF($P209="SL",IF($W209="",$Q209*Analysetool!E$6,$W209*Analysetool!E$6),$P209*Analysetool!E$6))-Tabel2[[#This Row],[fees (%)]]</f>
        <v>0</v>
      </c>
      <c r="AN209" s="178">
        <f>$J209*(IF($M209="SL",IF($T209="",$Q209*Analysetool!F$3,$T209*Analysetool!F$3),$M209*Analysetool!F$3)+IF($N209="SL",IF($T209="",$Q209*Analysetool!F$4,$T209*Analysetool!F$4),$N209*Analysetool!F$4)+IF($O209="SL",IF($T209="",$Q209*Analysetool!F$5,$T209*Analysetool!F$5),$O209*Analysetool!F$5)+IF($P209="SL",IF($T209="",$Q209*Analysetool!F$6,$T209*Analysetool!F$6),$P209*Analysetool!F$6))-Tabel2[[#This Row],[fees (%)]]</f>
        <v>0</v>
      </c>
      <c r="AO209" s="178">
        <f>$J209*(IF($M209="SL",IF($T209="",$Q209*Analysetool!G$3,$T209*Analysetool!G$3),$M209*Analysetool!G$3)+IF($N209="SL",IF($T209="",$Q209*Analysetool!G$4,$T209*Analysetool!G$4),$N209*Analysetool!G$4)+IF($O209="SL",IF($T209="",$Q209*Analysetool!G$5,$T209*Analysetool!G$5),$O209*Analysetool!G$5)+IF($P209="SL",IF($T209="",$Q209*Analysetool!G$6,$T209*Analysetool!G$6),$P209*Analysetool!G$6))-Tabel2[[#This Row],[fees (%)]]</f>
        <v>0</v>
      </c>
      <c r="AP209" s="179">
        <f>IF(Analysetool!$H$8&lt;=$X209,Analysetool!$H$8*J209,Q209*J209)-Tabel2[[#This Row],[fees (%)]]</f>
        <v>0</v>
      </c>
      <c r="AQ209" s="174">
        <f>IF(Tabel2[[#This Row],[wick% van entry]]&lt;=Tabel2[[#This Row],[Stoploss optie 2 (%)]],Tabel2[[#This Row],[Stoploss optie 2 (%)]]*Tabel2[[#This Row],[leverage SLoptie 2]],IF(Analysetool!$I$8&lt;$X209,Analysetool!$I$8*K209,S209*K209))-Tabel2[[#This Row],[fees (%)]]</f>
        <v>0</v>
      </c>
      <c r="AR209" s="180">
        <f>IF(Q209*-1*Analysetool!$J$9&lt;=X209,Q209*-1*Analysetool!$J$9*J209,Q209*J209)-Tabel2[[#This Row],[fees (%)]]</f>
        <v>0</v>
      </c>
      <c r="AS209" s="176">
        <f>$K209*IF(Tabel2[[#This Row],[wick% van entry]]&lt;=Tabel2[[#This Row],[Stoploss optie 2 (%)]],Tabel2[[#This Row],[Stoploss optie 2 (%)]],(IF($M209="SL",IF($T209="",$S209*Analysetool!C$3,$T209*Analysetool!C$3),$M209*Analysetool!C$3)+IF($N209="SL",IF($T209="",$S209*Analysetool!C$4,$T209*Analysetool!C$4),$N209*Analysetool!C$4)+IF($O209="SL",IF($T209="",$S209*Analysetool!C$5,$T209*Analysetool!C$5),$O209*Analysetool!C$5)+IF($P209="SL",IF($T209="",$S209*Analysetool!C$6,$T209*Analysetool!C$6),$P209*Analysetool!C$6)))-Tabel2[[#This Row],[fees (%)]]</f>
        <v>0</v>
      </c>
    </row>
    <row r="210" spans="1:45" ht="15.75" customHeight="1" x14ac:dyDescent="0.35">
      <c r="A210" s="55"/>
      <c r="B210" s="56"/>
      <c r="C210" s="56"/>
      <c r="D210" s="56"/>
      <c r="E210" s="56"/>
      <c r="F210" s="57"/>
      <c r="G210" s="67"/>
      <c r="H210" s="67"/>
      <c r="I210" s="67"/>
      <c r="J210" s="58"/>
      <c r="K210" s="58"/>
      <c r="L210" s="59"/>
      <c r="M210" s="61"/>
      <c r="N210" s="63"/>
      <c r="O210" s="63"/>
      <c r="P210" s="59"/>
      <c r="Q210" s="61"/>
      <c r="R210" s="61"/>
      <c r="S210" s="61"/>
      <c r="T210" s="60"/>
      <c r="U210" s="60"/>
      <c r="V210" s="62"/>
      <c r="W210" s="62"/>
      <c r="X210" s="76"/>
      <c r="Y210" s="61"/>
      <c r="Z210" s="61">
        <f>Tabel1[[#This Row],[prijs voorbij entry (%)]]-Tabel1[[#This Row],[Fictieve Stoploss (%)]]</f>
        <v>0</v>
      </c>
      <c r="AA210" s="94"/>
      <c r="AB210" s="61"/>
      <c r="AC210" s="61"/>
      <c r="AD210" s="61"/>
      <c r="AE210" s="61"/>
      <c r="AF210" s="95"/>
      <c r="AG210" s="152">
        <f>Tabel1[[#This Row],[eindtijd]]-Tabel1[[#This Row],[starttijd]]</f>
        <v>0</v>
      </c>
      <c r="AH210" s="158"/>
      <c r="AI210" s="59"/>
      <c r="AJ210" s="171">
        <f>$J210*(IF($M210="SL",IF($T210="",$Q210*Analysetool!B$3,$T210*Analysetool!B$3),$M210*Analysetool!B$3)+IF($N210="SL",IF($T210="",$Q210*Analysetool!B$4,$T210*Analysetool!B$4),$N210*Analysetool!B$4)+IF($O210="SL",IF($T210="",$Q210*Analysetool!B$5,$T210*Analysetool!B$5),$O210*Analysetool!B$5)+IF($P210="SL",IF($T210="",$Q210*Analysetool!B$6,$T210*Analysetool!B$6),$P210*Analysetool!B$6))-Tabel2[[#This Row],[fees (%)]]</f>
        <v>0</v>
      </c>
      <c r="AK210" s="172">
        <f>$J210*(IF($M210="SL",IF($U210="",$Q210*Analysetool!C$3,$U210*Analysetool!C$3),$M210*Analysetool!C$3)+IF($N210="SL",IF($U210="",$Q210*Analysetool!C$4,$U210*Analysetool!C$4),$N210*Analysetool!C$4)+IF($O210="SL",IF($U210="",$Q210*Analysetool!C$5,$U210*Analysetool!C$5),$O210*Analysetool!C$5)+IF($P210="SL",IF($U210="",$Q210*Analysetool!C$6,$U210*Analysetool!C$6),$P210*Analysetool!C$6))-Tabel2[[#This Row],[fees (%)]]</f>
        <v>0</v>
      </c>
      <c r="AL210" s="177">
        <f>$J210*(IF($M210="SL",IF($V210="",$Q210*Analysetool!D$3,$V210*Analysetool!D$3),$M210*Analysetool!D$3)+IF($N210="SL",IF($V210="",$Q210*Analysetool!D$4,$V210*Analysetool!D$4),$N210*Analysetool!D$4)+IF($O210="SL",IF($V210="",$Q210*Analysetool!D$5,$V210*Analysetool!D$5),$O210*Analysetool!D$5)+IF($P210="SL",IF($V210="",$Q210*Analysetool!D$6,$V210*Analysetool!D$6),$P210*Analysetool!D$6))-Tabel2[[#This Row],[fees (%)]]</f>
        <v>0</v>
      </c>
      <c r="AM210" s="177">
        <f>$J210*(IF($M210="SL",IF($W210="",$Q210*Analysetool!E$3,$W210*Analysetool!E$3),$M210*Analysetool!E$3)+IF($N210="SL",IF($W210="",$Q210*Analysetool!E$4,$W210*Analysetool!E$4),$N210*Analysetool!E$4)+IF($O210="SL",IF($W210="",$Q210*Analysetool!E$5,$W210*Analysetool!E$5),$O210*Analysetool!E$5)+IF($P210="SL",IF($W210="",$Q210*Analysetool!E$6,$W210*Analysetool!E$6),$P210*Analysetool!E$6))-Tabel2[[#This Row],[fees (%)]]</f>
        <v>0</v>
      </c>
      <c r="AN210" s="178">
        <f>$J210*(IF($M210="SL",IF($T210="",$Q210*Analysetool!F$3,$T210*Analysetool!F$3),$M210*Analysetool!F$3)+IF($N210="SL",IF($T210="",$Q210*Analysetool!F$4,$T210*Analysetool!F$4),$N210*Analysetool!F$4)+IF($O210="SL",IF($T210="",$Q210*Analysetool!F$5,$T210*Analysetool!F$5),$O210*Analysetool!F$5)+IF($P210="SL",IF($T210="",$Q210*Analysetool!F$6,$T210*Analysetool!F$6),$P210*Analysetool!F$6))-Tabel2[[#This Row],[fees (%)]]</f>
        <v>0</v>
      </c>
      <c r="AO210" s="178">
        <f>$J210*(IF($M210="SL",IF($T210="",$Q210*Analysetool!G$3,$T210*Analysetool!G$3),$M210*Analysetool!G$3)+IF($N210="SL",IF($T210="",$Q210*Analysetool!G$4,$T210*Analysetool!G$4),$N210*Analysetool!G$4)+IF($O210="SL",IF($T210="",$Q210*Analysetool!G$5,$T210*Analysetool!G$5),$O210*Analysetool!G$5)+IF($P210="SL",IF($T210="",$Q210*Analysetool!G$6,$T210*Analysetool!G$6),$P210*Analysetool!G$6))-Tabel2[[#This Row],[fees (%)]]</f>
        <v>0</v>
      </c>
      <c r="AP210" s="179">
        <f>IF(Analysetool!$H$8&lt;=$X210,Analysetool!$H$8*J210,Q210*J210)-Tabel2[[#This Row],[fees (%)]]</f>
        <v>0</v>
      </c>
      <c r="AQ210" s="174">
        <f>IF(Tabel2[[#This Row],[wick% van entry]]&lt;=Tabel2[[#This Row],[Stoploss optie 2 (%)]],Tabel2[[#This Row],[Stoploss optie 2 (%)]]*Tabel2[[#This Row],[leverage SLoptie 2]],IF(Analysetool!$I$8&lt;$X210,Analysetool!$I$8*K210,S210*K210))-Tabel2[[#This Row],[fees (%)]]</f>
        <v>0</v>
      </c>
      <c r="AR210" s="180">
        <f>IF(Q210*-1*Analysetool!$J$9&lt;=X210,Q210*-1*Analysetool!$J$9*J210,Q210*J210)-Tabel2[[#This Row],[fees (%)]]</f>
        <v>0</v>
      </c>
      <c r="AS210" s="176">
        <f>$K210*IF(Tabel2[[#This Row],[wick% van entry]]&lt;=Tabel2[[#This Row],[Stoploss optie 2 (%)]],Tabel2[[#This Row],[Stoploss optie 2 (%)]],(IF($M210="SL",IF($T210="",$S210*Analysetool!C$3,$T210*Analysetool!C$3),$M210*Analysetool!C$3)+IF($N210="SL",IF($T210="",$S210*Analysetool!C$4,$T210*Analysetool!C$4),$N210*Analysetool!C$4)+IF($O210="SL",IF($T210="",$S210*Analysetool!C$5,$T210*Analysetool!C$5),$O210*Analysetool!C$5)+IF($P210="SL",IF($T210="",$S210*Analysetool!C$6,$T210*Analysetool!C$6),$P210*Analysetool!C$6)))-Tabel2[[#This Row],[fees (%)]]</f>
        <v>0</v>
      </c>
    </row>
    <row r="211" spans="1:45" ht="15.75" customHeight="1" x14ac:dyDescent="0.35">
      <c r="A211" s="55"/>
      <c r="B211" s="56"/>
      <c r="C211" s="56"/>
      <c r="D211" s="56"/>
      <c r="E211" s="56"/>
      <c r="F211" s="57"/>
      <c r="G211" s="67"/>
      <c r="H211" s="67"/>
      <c r="I211" s="67"/>
      <c r="J211" s="58"/>
      <c r="K211" s="58"/>
      <c r="L211" s="59"/>
      <c r="M211" s="61"/>
      <c r="N211" s="63"/>
      <c r="O211" s="63"/>
      <c r="P211" s="59"/>
      <c r="Q211" s="61"/>
      <c r="R211" s="61"/>
      <c r="S211" s="61"/>
      <c r="T211" s="60"/>
      <c r="U211" s="60"/>
      <c r="V211" s="62"/>
      <c r="W211" s="62"/>
      <c r="X211" s="76"/>
      <c r="Y211" s="61"/>
      <c r="Z211" s="61">
        <f>Tabel1[[#This Row],[prijs voorbij entry (%)]]-Tabel1[[#This Row],[Fictieve Stoploss (%)]]</f>
        <v>0</v>
      </c>
      <c r="AA211" s="94"/>
      <c r="AB211" s="61"/>
      <c r="AC211" s="61"/>
      <c r="AD211" s="61"/>
      <c r="AE211" s="61"/>
      <c r="AF211" s="95"/>
      <c r="AG211" s="152">
        <f>Tabel1[[#This Row],[eindtijd]]-Tabel1[[#This Row],[starttijd]]</f>
        <v>0</v>
      </c>
      <c r="AH211" s="158"/>
      <c r="AI211" s="59"/>
      <c r="AJ211" s="171">
        <f>$J211*(IF($M211="SL",IF($T211="",$Q211*Analysetool!B$3,$T211*Analysetool!B$3),$M211*Analysetool!B$3)+IF($N211="SL",IF($T211="",$Q211*Analysetool!B$4,$T211*Analysetool!B$4),$N211*Analysetool!B$4)+IF($O211="SL",IF($T211="",$Q211*Analysetool!B$5,$T211*Analysetool!B$5),$O211*Analysetool!B$5)+IF($P211="SL",IF($T211="",$Q211*Analysetool!B$6,$T211*Analysetool!B$6),$P211*Analysetool!B$6))-Tabel2[[#This Row],[fees (%)]]</f>
        <v>0</v>
      </c>
      <c r="AK211" s="172">
        <f>$J211*(IF($M211="SL",IF($U211="",$Q211*Analysetool!C$3,$U211*Analysetool!C$3),$M211*Analysetool!C$3)+IF($N211="SL",IF($U211="",$Q211*Analysetool!C$4,$U211*Analysetool!C$4),$N211*Analysetool!C$4)+IF($O211="SL",IF($U211="",$Q211*Analysetool!C$5,$U211*Analysetool!C$5),$O211*Analysetool!C$5)+IF($P211="SL",IF($U211="",$Q211*Analysetool!C$6,$U211*Analysetool!C$6),$P211*Analysetool!C$6))-Tabel2[[#This Row],[fees (%)]]</f>
        <v>0</v>
      </c>
      <c r="AL211" s="177">
        <f>$J211*(IF($M211="SL",IF($V211="",$Q211*Analysetool!D$3,$V211*Analysetool!D$3),$M211*Analysetool!D$3)+IF($N211="SL",IF($V211="",$Q211*Analysetool!D$4,$V211*Analysetool!D$4),$N211*Analysetool!D$4)+IF($O211="SL",IF($V211="",$Q211*Analysetool!D$5,$V211*Analysetool!D$5),$O211*Analysetool!D$5)+IF($P211="SL",IF($V211="",$Q211*Analysetool!D$6,$V211*Analysetool!D$6),$P211*Analysetool!D$6))-Tabel2[[#This Row],[fees (%)]]</f>
        <v>0</v>
      </c>
      <c r="AM211" s="177">
        <f>$J211*(IF($M211="SL",IF($W211="",$Q211*Analysetool!E$3,$W211*Analysetool!E$3),$M211*Analysetool!E$3)+IF($N211="SL",IF($W211="",$Q211*Analysetool!E$4,$W211*Analysetool!E$4),$N211*Analysetool!E$4)+IF($O211="SL",IF($W211="",$Q211*Analysetool!E$5,$W211*Analysetool!E$5),$O211*Analysetool!E$5)+IF($P211="SL",IF($W211="",$Q211*Analysetool!E$6,$W211*Analysetool!E$6),$P211*Analysetool!E$6))-Tabel2[[#This Row],[fees (%)]]</f>
        <v>0</v>
      </c>
      <c r="AN211" s="178">
        <f>$J211*(IF($M211="SL",IF($T211="",$Q211*Analysetool!F$3,$T211*Analysetool!F$3),$M211*Analysetool!F$3)+IF($N211="SL",IF($T211="",$Q211*Analysetool!F$4,$T211*Analysetool!F$4),$N211*Analysetool!F$4)+IF($O211="SL",IF($T211="",$Q211*Analysetool!F$5,$T211*Analysetool!F$5),$O211*Analysetool!F$5)+IF($P211="SL",IF($T211="",$Q211*Analysetool!F$6,$T211*Analysetool!F$6),$P211*Analysetool!F$6))-Tabel2[[#This Row],[fees (%)]]</f>
        <v>0</v>
      </c>
      <c r="AO211" s="178">
        <f>$J211*(IF($M211="SL",IF($T211="",$Q211*Analysetool!G$3,$T211*Analysetool!G$3),$M211*Analysetool!G$3)+IF($N211="SL",IF($T211="",$Q211*Analysetool!G$4,$T211*Analysetool!G$4),$N211*Analysetool!G$4)+IF($O211="SL",IF($T211="",$Q211*Analysetool!G$5,$T211*Analysetool!G$5),$O211*Analysetool!G$5)+IF($P211="SL",IF($T211="",$Q211*Analysetool!G$6,$T211*Analysetool!G$6),$P211*Analysetool!G$6))-Tabel2[[#This Row],[fees (%)]]</f>
        <v>0</v>
      </c>
      <c r="AP211" s="179">
        <f>IF(Analysetool!$H$8&lt;=$X211,Analysetool!$H$8*J211,Q211*J211)-Tabel2[[#This Row],[fees (%)]]</f>
        <v>0</v>
      </c>
      <c r="AQ211" s="174">
        <f>IF(Tabel2[[#This Row],[wick% van entry]]&lt;=Tabel2[[#This Row],[Stoploss optie 2 (%)]],Tabel2[[#This Row],[Stoploss optie 2 (%)]]*Tabel2[[#This Row],[leverage SLoptie 2]],IF(Analysetool!$I$8&lt;$X211,Analysetool!$I$8*K211,S211*K211))-Tabel2[[#This Row],[fees (%)]]</f>
        <v>0</v>
      </c>
      <c r="AR211" s="180">
        <f>IF(Q211*-1*Analysetool!$J$9&lt;=X211,Q211*-1*Analysetool!$J$9*J211,Q211*J211)-Tabel2[[#This Row],[fees (%)]]</f>
        <v>0</v>
      </c>
      <c r="AS211" s="176">
        <f>$K211*IF(Tabel2[[#This Row],[wick% van entry]]&lt;=Tabel2[[#This Row],[Stoploss optie 2 (%)]],Tabel2[[#This Row],[Stoploss optie 2 (%)]],(IF($M211="SL",IF($T211="",$S211*Analysetool!C$3,$T211*Analysetool!C$3),$M211*Analysetool!C$3)+IF($N211="SL",IF($T211="",$S211*Analysetool!C$4,$T211*Analysetool!C$4),$N211*Analysetool!C$4)+IF($O211="SL",IF($T211="",$S211*Analysetool!C$5,$T211*Analysetool!C$5),$O211*Analysetool!C$5)+IF($P211="SL",IF($T211="",$S211*Analysetool!C$6,$T211*Analysetool!C$6),$P211*Analysetool!C$6)))-Tabel2[[#This Row],[fees (%)]]</f>
        <v>0</v>
      </c>
    </row>
    <row r="212" spans="1:45" ht="15.75" customHeight="1" x14ac:dyDescent="0.35">
      <c r="A212" s="55"/>
      <c r="B212" s="56"/>
      <c r="C212" s="56"/>
      <c r="D212" s="56"/>
      <c r="E212" s="56"/>
      <c r="F212" s="57"/>
      <c r="G212" s="67"/>
      <c r="H212" s="67"/>
      <c r="I212" s="67"/>
      <c r="J212" s="58"/>
      <c r="K212" s="58"/>
      <c r="L212" s="59"/>
      <c r="M212" s="61"/>
      <c r="N212" s="63"/>
      <c r="O212" s="63"/>
      <c r="P212" s="59"/>
      <c r="Q212" s="61"/>
      <c r="R212" s="61"/>
      <c r="S212" s="61"/>
      <c r="T212" s="60"/>
      <c r="U212" s="60"/>
      <c r="V212" s="62"/>
      <c r="W212" s="62"/>
      <c r="X212" s="76"/>
      <c r="Y212" s="61"/>
      <c r="Z212" s="61">
        <f>Tabel1[[#This Row],[prijs voorbij entry (%)]]-Tabel1[[#This Row],[Fictieve Stoploss (%)]]</f>
        <v>0</v>
      </c>
      <c r="AA212" s="94"/>
      <c r="AB212" s="61"/>
      <c r="AC212" s="61"/>
      <c r="AD212" s="61"/>
      <c r="AE212" s="61"/>
      <c r="AF212" s="95"/>
      <c r="AG212" s="152">
        <f>Tabel1[[#This Row],[eindtijd]]-Tabel1[[#This Row],[starttijd]]</f>
        <v>0</v>
      </c>
      <c r="AH212" s="158"/>
      <c r="AI212" s="59"/>
      <c r="AJ212" s="171">
        <f>$J212*(IF($M212="SL",IF($T212="",$Q212*Analysetool!B$3,$T212*Analysetool!B$3),$M212*Analysetool!B$3)+IF($N212="SL",IF($T212="",$Q212*Analysetool!B$4,$T212*Analysetool!B$4),$N212*Analysetool!B$4)+IF($O212="SL",IF($T212="",$Q212*Analysetool!B$5,$T212*Analysetool!B$5),$O212*Analysetool!B$5)+IF($P212="SL",IF($T212="",$Q212*Analysetool!B$6,$T212*Analysetool!B$6),$P212*Analysetool!B$6))-Tabel2[[#This Row],[fees (%)]]</f>
        <v>0</v>
      </c>
      <c r="AK212" s="172">
        <f>$J212*(IF($M212="SL",IF($U212="",$Q212*Analysetool!C$3,$U212*Analysetool!C$3),$M212*Analysetool!C$3)+IF($N212="SL",IF($U212="",$Q212*Analysetool!C$4,$U212*Analysetool!C$4),$N212*Analysetool!C$4)+IF($O212="SL",IF($U212="",$Q212*Analysetool!C$5,$U212*Analysetool!C$5),$O212*Analysetool!C$5)+IF($P212="SL",IF($U212="",$Q212*Analysetool!C$6,$U212*Analysetool!C$6),$P212*Analysetool!C$6))-Tabel2[[#This Row],[fees (%)]]</f>
        <v>0</v>
      </c>
      <c r="AL212" s="177">
        <f>$J212*(IF($M212="SL",IF($V212="",$Q212*Analysetool!D$3,$V212*Analysetool!D$3),$M212*Analysetool!D$3)+IF($N212="SL",IF($V212="",$Q212*Analysetool!D$4,$V212*Analysetool!D$4),$N212*Analysetool!D$4)+IF($O212="SL",IF($V212="",$Q212*Analysetool!D$5,$V212*Analysetool!D$5),$O212*Analysetool!D$5)+IF($P212="SL",IF($V212="",$Q212*Analysetool!D$6,$V212*Analysetool!D$6),$P212*Analysetool!D$6))-Tabel2[[#This Row],[fees (%)]]</f>
        <v>0</v>
      </c>
      <c r="AM212" s="177">
        <f>$J212*(IF($M212="SL",IF($W212="",$Q212*Analysetool!E$3,$W212*Analysetool!E$3),$M212*Analysetool!E$3)+IF($N212="SL",IF($W212="",$Q212*Analysetool!E$4,$W212*Analysetool!E$4),$N212*Analysetool!E$4)+IF($O212="SL",IF($W212="",$Q212*Analysetool!E$5,$W212*Analysetool!E$5),$O212*Analysetool!E$5)+IF($P212="SL",IF($W212="",$Q212*Analysetool!E$6,$W212*Analysetool!E$6),$P212*Analysetool!E$6))-Tabel2[[#This Row],[fees (%)]]</f>
        <v>0</v>
      </c>
      <c r="AN212" s="178">
        <f>$J212*(IF($M212="SL",IF($T212="",$Q212*Analysetool!F$3,$T212*Analysetool!F$3),$M212*Analysetool!F$3)+IF($N212="SL",IF($T212="",$Q212*Analysetool!F$4,$T212*Analysetool!F$4),$N212*Analysetool!F$4)+IF($O212="SL",IF($T212="",$Q212*Analysetool!F$5,$T212*Analysetool!F$5),$O212*Analysetool!F$5)+IF($P212="SL",IF($T212="",$Q212*Analysetool!F$6,$T212*Analysetool!F$6),$P212*Analysetool!F$6))-Tabel2[[#This Row],[fees (%)]]</f>
        <v>0</v>
      </c>
      <c r="AO212" s="178">
        <f>$J212*(IF($M212="SL",IF($T212="",$Q212*Analysetool!G$3,$T212*Analysetool!G$3),$M212*Analysetool!G$3)+IF($N212="SL",IF($T212="",$Q212*Analysetool!G$4,$T212*Analysetool!G$4),$N212*Analysetool!G$4)+IF($O212="SL",IF($T212="",$Q212*Analysetool!G$5,$T212*Analysetool!G$5),$O212*Analysetool!G$5)+IF($P212="SL",IF($T212="",$Q212*Analysetool!G$6,$T212*Analysetool!G$6),$P212*Analysetool!G$6))-Tabel2[[#This Row],[fees (%)]]</f>
        <v>0</v>
      </c>
      <c r="AP212" s="179">
        <f>IF(Analysetool!$H$8&lt;=$X212,Analysetool!$H$8*J212,Q212*J212)-Tabel2[[#This Row],[fees (%)]]</f>
        <v>0</v>
      </c>
      <c r="AQ212" s="174">
        <f>IF(Tabel2[[#This Row],[wick% van entry]]&lt;=Tabel2[[#This Row],[Stoploss optie 2 (%)]],Tabel2[[#This Row],[Stoploss optie 2 (%)]]*Tabel2[[#This Row],[leverage SLoptie 2]],IF(Analysetool!$I$8&lt;$X212,Analysetool!$I$8*K212,S212*K212))-Tabel2[[#This Row],[fees (%)]]</f>
        <v>0</v>
      </c>
      <c r="AR212" s="180">
        <f>IF(Q212*-1*Analysetool!$J$9&lt;=X212,Q212*-1*Analysetool!$J$9*J212,Q212*J212)-Tabel2[[#This Row],[fees (%)]]</f>
        <v>0</v>
      </c>
      <c r="AS212" s="176">
        <f>$K212*IF(Tabel2[[#This Row],[wick% van entry]]&lt;=Tabel2[[#This Row],[Stoploss optie 2 (%)]],Tabel2[[#This Row],[Stoploss optie 2 (%)]],(IF($M212="SL",IF($T212="",$S212*Analysetool!C$3,$T212*Analysetool!C$3),$M212*Analysetool!C$3)+IF($N212="SL",IF($T212="",$S212*Analysetool!C$4,$T212*Analysetool!C$4),$N212*Analysetool!C$4)+IF($O212="SL",IF($T212="",$S212*Analysetool!C$5,$T212*Analysetool!C$5),$O212*Analysetool!C$5)+IF($P212="SL",IF($T212="",$S212*Analysetool!C$6,$T212*Analysetool!C$6),$P212*Analysetool!C$6)))-Tabel2[[#This Row],[fees (%)]]</f>
        <v>0</v>
      </c>
    </row>
    <row r="213" spans="1:45" ht="15.75" customHeight="1" x14ac:dyDescent="0.35">
      <c r="A213" s="55"/>
      <c r="B213" s="56"/>
      <c r="C213" s="56"/>
      <c r="D213" s="56"/>
      <c r="E213" s="56"/>
      <c r="F213" s="57"/>
      <c r="G213" s="67"/>
      <c r="H213" s="67"/>
      <c r="I213" s="67"/>
      <c r="J213" s="58"/>
      <c r="K213" s="58"/>
      <c r="L213" s="59"/>
      <c r="M213" s="61"/>
      <c r="N213" s="63"/>
      <c r="O213" s="63"/>
      <c r="P213" s="59"/>
      <c r="Q213" s="61"/>
      <c r="R213" s="61"/>
      <c r="S213" s="61"/>
      <c r="T213" s="60"/>
      <c r="U213" s="60"/>
      <c r="V213" s="62"/>
      <c r="W213" s="62"/>
      <c r="X213" s="76"/>
      <c r="Y213" s="61"/>
      <c r="Z213" s="61">
        <f>Tabel1[[#This Row],[prijs voorbij entry (%)]]-Tabel1[[#This Row],[Fictieve Stoploss (%)]]</f>
        <v>0</v>
      </c>
      <c r="AA213" s="94"/>
      <c r="AB213" s="61"/>
      <c r="AC213" s="61"/>
      <c r="AD213" s="61"/>
      <c r="AE213" s="61"/>
      <c r="AF213" s="95"/>
      <c r="AG213" s="152">
        <f>Tabel1[[#This Row],[eindtijd]]-Tabel1[[#This Row],[starttijd]]</f>
        <v>0</v>
      </c>
      <c r="AH213" s="158"/>
      <c r="AI213" s="59"/>
      <c r="AJ213" s="171">
        <f>$J213*(IF($M213="SL",IF($T213="",$Q213*Analysetool!B$3,$T213*Analysetool!B$3),$M213*Analysetool!B$3)+IF($N213="SL",IF($T213="",$Q213*Analysetool!B$4,$T213*Analysetool!B$4),$N213*Analysetool!B$4)+IF($O213="SL",IF($T213="",$Q213*Analysetool!B$5,$T213*Analysetool!B$5),$O213*Analysetool!B$5)+IF($P213="SL",IF($T213="",$Q213*Analysetool!B$6,$T213*Analysetool!B$6),$P213*Analysetool!B$6))-Tabel2[[#This Row],[fees (%)]]</f>
        <v>0</v>
      </c>
      <c r="AK213" s="172">
        <f>$J213*(IF($M213="SL",IF($U213="",$Q213*Analysetool!C$3,$U213*Analysetool!C$3),$M213*Analysetool!C$3)+IF($N213="SL",IF($U213="",$Q213*Analysetool!C$4,$U213*Analysetool!C$4),$N213*Analysetool!C$4)+IF($O213="SL",IF($U213="",$Q213*Analysetool!C$5,$U213*Analysetool!C$5),$O213*Analysetool!C$5)+IF($P213="SL",IF($U213="",$Q213*Analysetool!C$6,$U213*Analysetool!C$6),$P213*Analysetool!C$6))-Tabel2[[#This Row],[fees (%)]]</f>
        <v>0</v>
      </c>
      <c r="AL213" s="177">
        <f>$J213*(IF($M213="SL",IF($V213="",$Q213*Analysetool!D$3,$V213*Analysetool!D$3),$M213*Analysetool!D$3)+IF($N213="SL",IF($V213="",$Q213*Analysetool!D$4,$V213*Analysetool!D$4),$N213*Analysetool!D$4)+IF($O213="SL",IF($V213="",$Q213*Analysetool!D$5,$V213*Analysetool!D$5),$O213*Analysetool!D$5)+IF($P213="SL",IF($V213="",$Q213*Analysetool!D$6,$V213*Analysetool!D$6),$P213*Analysetool!D$6))-Tabel2[[#This Row],[fees (%)]]</f>
        <v>0</v>
      </c>
      <c r="AM213" s="177">
        <f>$J213*(IF($M213="SL",IF($W213="",$Q213*Analysetool!E$3,$W213*Analysetool!E$3),$M213*Analysetool!E$3)+IF($N213="SL",IF($W213="",$Q213*Analysetool!E$4,$W213*Analysetool!E$4),$N213*Analysetool!E$4)+IF($O213="SL",IF($W213="",$Q213*Analysetool!E$5,$W213*Analysetool!E$5),$O213*Analysetool!E$5)+IF($P213="SL",IF($W213="",$Q213*Analysetool!E$6,$W213*Analysetool!E$6),$P213*Analysetool!E$6))-Tabel2[[#This Row],[fees (%)]]</f>
        <v>0</v>
      </c>
      <c r="AN213" s="178">
        <f>$J213*(IF($M213="SL",IF($T213="",$Q213*Analysetool!F$3,$T213*Analysetool!F$3),$M213*Analysetool!F$3)+IF($N213="SL",IF($T213="",$Q213*Analysetool!F$4,$T213*Analysetool!F$4),$N213*Analysetool!F$4)+IF($O213="SL",IF($T213="",$Q213*Analysetool!F$5,$T213*Analysetool!F$5),$O213*Analysetool!F$5)+IF($P213="SL",IF($T213="",$Q213*Analysetool!F$6,$T213*Analysetool!F$6),$P213*Analysetool!F$6))-Tabel2[[#This Row],[fees (%)]]</f>
        <v>0</v>
      </c>
      <c r="AO213" s="178">
        <f>$J213*(IF($M213="SL",IF($T213="",$Q213*Analysetool!G$3,$T213*Analysetool!G$3),$M213*Analysetool!G$3)+IF($N213="SL",IF($T213="",$Q213*Analysetool!G$4,$T213*Analysetool!G$4),$N213*Analysetool!G$4)+IF($O213="SL",IF($T213="",$Q213*Analysetool!G$5,$T213*Analysetool!G$5),$O213*Analysetool!G$5)+IF($P213="SL",IF($T213="",$Q213*Analysetool!G$6,$T213*Analysetool!G$6),$P213*Analysetool!G$6))-Tabel2[[#This Row],[fees (%)]]</f>
        <v>0</v>
      </c>
      <c r="AP213" s="179">
        <f>IF(Analysetool!$H$8&lt;=$X213,Analysetool!$H$8*J213,Q213*J213)-Tabel2[[#This Row],[fees (%)]]</f>
        <v>0</v>
      </c>
      <c r="AQ213" s="174">
        <f>IF(Tabel2[[#This Row],[wick% van entry]]&lt;=Tabel2[[#This Row],[Stoploss optie 2 (%)]],Tabel2[[#This Row],[Stoploss optie 2 (%)]]*Tabel2[[#This Row],[leverage SLoptie 2]],IF(Analysetool!$I$8&lt;$X213,Analysetool!$I$8*K213,S213*K213))-Tabel2[[#This Row],[fees (%)]]</f>
        <v>0</v>
      </c>
      <c r="AR213" s="180">
        <f>IF(Q213*-1*Analysetool!$J$9&lt;=X213,Q213*-1*Analysetool!$J$9*J213,Q213*J213)-Tabel2[[#This Row],[fees (%)]]</f>
        <v>0</v>
      </c>
      <c r="AS213" s="176">
        <f>$K213*IF(Tabel2[[#This Row],[wick% van entry]]&lt;=Tabel2[[#This Row],[Stoploss optie 2 (%)]],Tabel2[[#This Row],[Stoploss optie 2 (%)]],(IF($M213="SL",IF($T213="",$S213*Analysetool!C$3,$T213*Analysetool!C$3),$M213*Analysetool!C$3)+IF($N213="SL",IF($T213="",$S213*Analysetool!C$4,$T213*Analysetool!C$4),$N213*Analysetool!C$4)+IF($O213="SL",IF($T213="",$S213*Analysetool!C$5,$T213*Analysetool!C$5),$O213*Analysetool!C$5)+IF($P213="SL",IF($T213="",$S213*Analysetool!C$6,$T213*Analysetool!C$6),$P213*Analysetool!C$6)))-Tabel2[[#This Row],[fees (%)]]</f>
        <v>0</v>
      </c>
    </row>
    <row r="214" spans="1:45" ht="15.75" customHeight="1" x14ac:dyDescent="0.35">
      <c r="A214" s="55"/>
      <c r="B214" s="56"/>
      <c r="C214" s="56"/>
      <c r="D214" s="56"/>
      <c r="E214" s="56"/>
      <c r="F214" s="57"/>
      <c r="G214" s="67"/>
      <c r="H214" s="67"/>
      <c r="I214" s="67"/>
      <c r="J214" s="58"/>
      <c r="K214" s="58"/>
      <c r="L214" s="59"/>
      <c r="M214" s="61"/>
      <c r="N214" s="63"/>
      <c r="O214" s="63"/>
      <c r="P214" s="59"/>
      <c r="Q214" s="61"/>
      <c r="R214" s="61"/>
      <c r="S214" s="61"/>
      <c r="T214" s="60"/>
      <c r="U214" s="60"/>
      <c r="V214" s="62"/>
      <c r="W214" s="62"/>
      <c r="X214" s="76"/>
      <c r="Y214" s="61"/>
      <c r="Z214" s="61">
        <f>Tabel1[[#This Row],[prijs voorbij entry (%)]]-Tabel1[[#This Row],[Fictieve Stoploss (%)]]</f>
        <v>0</v>
      </c>
      <c r="AA214" s="94"/>
      <c r="AB214" s="61"/>
      <c r="AC214" s="61"/>
      <c r="AD214" s="61"/>
      <c r="AE214" s="61"/>
      <c r="AF214" s="95"/>
      <c r="AG214" s="152">
        <f>Tabel1[[#This Row],[eindtijd]]-Tabel1[[#This Row],[starttijd]]</f>
        <v>0</v>
      </c>
      <c r="AH214" s="158"/>
      <c r="AI214" s="59"/>
      <c r="AJ214" s="171">
        <f>$J214*(IF($M214="SL",IF($T214="",$Q214*Analysetool!B$3,$T214*Analysetool!B$3),$M214*Analysetool!B$3)+IF($N214="SL",IF($T214="",$Q214*Analysetool!B$4,$T214*Analysetool!B$4),$N214*Analysetool!B$4)+IF($O214="SL",IF($T214="",$Q214*Analysetool!B$5,$T214*Analysetool!B$5),$O214*Analysetool!B$5)+IF($P214="SL",IF($T214="",$Q214*Analysetool!B$6,$T214*Analysetool!B$6),$P214*Analysetool!B$6))-Tabel2[[#This Row],[fees (%)]]</f>
        <v>0</v>
      </c>
      <c r="AK214" s="172">
        <f>$J214*(IF($M214="SL",IF($U214="",$Q214*Analysetool!C$3,$U214*Analysetool!C$3),$M214*Analysetool!C$3)+IF($N214="SL",IF($U214="",$Q214*Analysetool!C$4,$U214*Analysetool!C$4),$N214*Analysetool!C$4)+IF($O214="SL",IF($U214="",$Q214*Analysetool!C$5,$U214*Analysetool!C$5),$O214*Analysetool!C$5)+IF($P214="SL",IF($U214="",$Q214*Analysetool!C$6,$U214*Analysetool!C$6),$P214*Analysetool!C$6))-Tabel2[[#This Row],[fees (%)]]</f>
        <v>0</v>
      </c>
      <c r="AL214" s="177">
        <f>$J214*(IF($M214="SL",IF($V214="",$Q214*Analysetool!D$3,$V214*Analysetool!D$3),$M214*Analysetool!D$3)+IF($N214="SL",IF($V214="",$Q214*Analysetool!D$4,$V214*Analysetool!D$4),$N214*Analysetool!D$4)+IF($O214="SL",IF($V214="",$Q214*Analysetool!D$5,$V214*Analysetool!D$5),$O214*Analysetool!D$5)+IF($P214="SL",IF($V214="",$Q214*Analysetool!D$6,$V214*Analysetool!D$6),$P214*Analysetool!D$6))-Tabel2[[#This Row],[fees (%)]]</f>
        <v>0</v>
      </c>
      <c r="AM214" s="177">
        <f>$J214*(IF($M214="SL",IF($W214="",$Q214*Analysetool!E$3,$W214*Analysetool!E$3),$M214*Analysetool!E$3)+IF($N214="SL",IF($W214="",$Q214*Analysetool!E$4,$W214*Analysetool!E$4),$N214*Analysetool!E$4)+IF($O214="SL",IF($W214="",$Q214*Analysetool!E$5,$W214*Analysetool!E$5),$O214*Analysetool!E$5)+IF($P214="SL",IF($W214="",$Q214*Analysetool!E$6,$W214*Analysetool!E$6),$P214*Analysetool!E$6))-Tabel2[[#This Row],[fees (%)]]</f>
        <v>0</v>
      </c>
      <c r="AN214" s="178">
        <f>$J214*(IF($M214="SL",IF($T214="",$Q214*Analysetool!F$3,$T214*Analysetool!F$3),$M214*Analysetool!F$3)+IF($N214="SL",IF($T214="",$Q214*Analysetool!F$4,$T214*Analysetool!F$4),$N214*Analysetool!F$4)+IF($O214="SL",IF($T214="",$Q214*Analysetool!F$5,$T214*Analysetool!F$5),$O214*Analysetool!F$5)+IF($P214="SL",IF($T214="",$Q214*Analysetool!F$6,$T214*Analysetool!F$6),$P214*Analysetool!F$6))-Tabel2[[#This Row],[fees (%)]]</f>
        <v>0</v>
      </c>
      <c r="AO214" s="178">
        <f>$J214*(IF($M214="SL",IF($T214="",$Q214*Analysetool!G$3,$T214*Analysetool!G$3),$M214*Analysetool!G$3)+IF($N214="SL",IF($T214="",$Q214*Analysetool!G$4,$T214*Analysetool!G$4),$N214*Analysetool!G$4)+IF($O214="SL",IF($T214="",$Q214*Analysetool!G$5,$T214*Analysetool!G$5),$O214*Analysetool!G$5)+IF($P214="SL",IF($T214="",$Q214*Analysetool!G$6,$T214*Analysetool!G$6),$P214*Analysetool!G$6))-Tabel2[[#This Row],[fees (%)]]</f>
        <v>0</v>
      </c>
      <c r="AP214" s="179">
        <f>IF(Analysetool!$H$8&lt;=$X214,Analysetool!$H$8*J214,Q214*J214)-Tabel2[[#This Row],[fees (%)]]</f>
        <v>0</v>
      </c>
      <c r="AQ214" s="174">
        <f>IF(Tabel2[[#This Row],[wick% van entry]]&lt;=Tabel2[[#This Row],[Stoploss optie 2 (%)]],Tabel2[[#This Row],[Stoploss optie 2 (%)]]*Tabel2[[#This Row],[leverage SLoptie 2]],IF(Analysetool!$I$8&lt;$X214,Analysetool!$I$8*K214,S214*K214))-Tabel2[[#This Row],[fees (%)]]</f>
        <v>0</v>
      </c>
      <c r="AR214" s="180">
        <f>IF(Q214*-1*Analysetool!$J$9&lt;=X214,Q214*-1*Analysetool!$J$9*J214,Q214*J214)-Tabel2[[#This Row],[fees (%)]]</f>
        <v>0</v>
      </c>
      <c r="AS214" s="176">
        <f>$K214*IF(Tabel2[[#This Row],[wick% van entry]]&lt;=Tabel2[[#This Row],[Stoploss optie 2 (%)]],Tabel2[[#This Row],[Stoploss optie 2 (%)]],(IF($M214="SL",IF($T214="",$S214*Analysetool!C$3,$T214*Analysetool!C$3),$M214*Analysetool!C$3)+IF($N214="SL",IF($T214="",$S214*Analysetool!C$4,$T214*Analysetool!C$4),$N214*Analysetool!C$4)+IF($O214="SL",IF($T214="",$S214*Analysetool!C$5,$T214*Analysetool!C$5),$O214*Analysetool!C$5)+IF($P214="SL",IF($T214="",$S214*Analysetool!C$6,$T214*Analysetool!C$6),$P214*Analysetool!C$6)))-Tabel2[[#This Row],[fees (%)]]</f>
        <v>0</v>
      </c>
    </row>
    <row r="215" spans="1:45" ht="15.75" customHeight="1" x14ac:dyDescent="0.35">
      <c r="A215" s="55"/>
      <c r="B215" s="56"/>
      <c r="C215" s="56"/>
      <c r="D215" s="56"/>
      <c r="E215" s="56"/>
      <c r="F215" s="57"/>
      <c r="G215" s="67"/>
      <c r="H215" s="67"/>
      <c r="I215" s="67"/>
      <c r="J215" s="58"/>
      <c r="K215" s="58"/>
      <c r="L215" s="59"/>
      <c r="M215" s="61"/>
      <c r="N215" s="63"/>
      <c r="O215" s="63"/>
      <c r="P215" s="59"/>
      <c r="Q215" s="61"/>
      <c r="R215" s="61"/>
      <c r="S215" s="61"/>
      <c r="T215" s="60"/>
      <c r="U215" s="60"/>
      <c r="V215" s="62"/>
      <c r="W215" s="62"/>
      <c r="X215" s="76"/>
      <c r="Y215" s="61"/>
      <c r="Z215" s="61">
        <f>Tabel1[[#This Row],[prijs voorbij entry (%)]]-Tabel1[[#This Row],[Fictieve Stoploss (%)]]</f>
        <v>0</v>
      </c>
      <c r="AA215" s="94"/>
      <c r="AB215" s="61"/>
      <c r="AC215" s="61"/>
      <c r="AD215" s="61"/>
      <c r="AE215" s="61"/>
      <c r="AF215" s="95"/>
      <c r="AG215" s="152">
        <f>Tabel1[[#This Row],[eindtijd]]-Tabel1[[#This Row],[starttijd]]</f>
        <v>0</v>
      </c>
      <c r="AH215" s="158"/>
      <c r="AI215" s="59"/>
      <c r="AJ215" s="171">
        <f>$J215*(IF($M215="SL",IF($T215="",$Q215*Analysetool!B$3,$T215*Analysetool!B$3),$M215*Analysetool!B$3)+IF($N215="SL",IF($T215="",$Q215*Analysetool!B$4,$T215*Analysetool!B$4),$N215*Analysetool!B$4)+IF($O215="SL",IF($T215="",$Q215*Analysetool!B$5,$T215*Analysetool!B$5),$O215*Analysetool!B$5)+IF($P215="SL",IF($T215="",$Q215*Analysetool!B$6,$T215*Analysetool!B$6),$P215*Analysetool!B$6))-Tabel2[[#This Row],[fees (%)]]</f>
        <v>0</v>
      </c>
      <c r="AK215" s="172">
        <f>$J215*(IF($M215="SL",IF($U215="",$Q215*Analysetool!C$3,$U215*Analysetool!C$3),$M215*Analysetool!C$3)+IF($N215="SL",IF($U215="",$Q215*Analysetool!C$4,$U215*Analysetool!C$4),$N215*Analysetool!C$4)+IF($O215="SL",IF($U215="",$Q215*Analysetool!C$5,$U215*Analysetool!C$5),$O215*Analysetool!C$5)+IF($P215="SL",IF($U215="",$Q215*Analysetool!C$6,$U215*Analysetool!C$6),$P215*Analysetool!C$6))-Tabel2[[#This Row],[fees (%)]]</f>
        <v>0</v>
      </c>
      <c r="AL215" s="177">
        <f>$J215*(IF($M215="SL",IF($V215="",$Q215*Analysetool!D$3,$V215*Analysetool!D$3),$M215*Analysetool!D$3)+IF($N215="SL",IF($V215="",$Q215*Analysetool!D$4,$V215*Analysetool!D$4),$N215*Analysetool!D$4)+IF($O215="SL",IF($V215="",$Q215*Analysetool!D$5,$V215*Analysetool!D$5),$O215*Analysetool!D$5)+IF($P215="SL",IF($V215="",$Q215*Analysetool!D$6,$V215*Analysetool!D$6),$P215*Analysetool!D$6))-Tabel2[[#This Row],[fees (%)]]</f>
        <v>0</v>
      </c>
      <c r="AM215" s="177">
        <f>$J215*(IF($M215="SL",IF($W215="",$Q215*Analysetool!E$3,$W215*Analysetool!E$3),$M215*Analysetool!E$3)+IF($N215="SL",IF($W215="",$Q215*Analysetool!E$4,$W215*Analysetool!E$4),$N215*Analysetool!E$4)+IF($O215="SL",IF($W215="",$Q215*Analysetool!E$5,$W215*Analysetool!E$5),$O215*Analysetool!E$5)+IF($P215="SL",IF($W215="",$Q215*Analysetool!E$6,$W215*Analysetool!E$6),$P215*Analysetool!E$6))-Tabel2[[#This Row],[fees (%)]]</f>
        <v>0</v>
      </c>
      <c r="AN215" s="178">
        <f>$J215*(IF($M215="SL",IF($T215="",$Q215*Analysetool!F$3,$T215*Analysetool!F$3),$M215*Analysetool!F$3)+IF($N215="SL",IF($T215="",$Q215*Analysetool!F$4,$T215*Analysetool!F$4),$N215*Analysetool!F$4)+IF($O215="SL",IF($T215="",$Q215*Analysetool!F$5,$T215*Analysetool!F$5),$O215*Analysetool!F$5)+IF($P215="SL",IF($T215="",$Q215*Analysetool!F$6,$T215*Analysetool!F$6),$P215*Analysetool!F$6))-Tabel2[[#This Row],[fees (%)]]</f>
        <v>0</v>
      </c>
      <c r="AO215" s="178">
        <f>$J215*(IF($M215="SL",IF($T215="",$Q215*Analysetool!G$3,$T215*Analysetool!G$3),$M215*Analysetool!G$3)+IF($N215="SL",IF($T215="",$Q215*Analysetool!G$4,$T215*Analysetool!G$4),$N215*Analysetool!G$4)+IF($O215="SL",IF($T215="",$Q215*Analysetool!G$5,$T215*Analysetool!G$5),$O215*Analysetool!G$5)+IF($P215="SL",IF($T215="",$Q215*Analysetool!G$6,$T215*Analysetool!G$6),$P215*Analysetool!G$6))-Tabel2[[#This Row],[fees (%)]]</f>
        <v>0</v>
      </c>
      <c r="AP215" s="179">
        <f>IF(Analysetool!$H$8&lt;=$X215,Analysetool!$H$8*J215,Q215*J215)-Tabel2[[#This Row],[fees (%)]]</f>
        <v>0</v>
      </c>
      <c r="AQ215" s="174">
        <f>IF(Tabel2[[#This Row],[wick% van entry]]&lt;=Tabel2[[#This Row],[Stoploss optie 2 (%)]],Tabel2[[#This Row],[Stoploss optie 2 (%)]]*Tabel2[[#This Row],[leverage SLoptie 2]],IF(Analysetool!$I$8&lt;$X215,Analysetool!$I$8*K215,S215*K215))-Tabel2[[#This Row],[fees (%)]]</f>
        <v>0</v>
      </c>
      <c r="AR215" s="180">
        <f>IF(Q215*-1*Analysetool!$J$9&lt;=X215,Q215*-1*Analysetool!$J$9*J215,Q215*J215)-Tabel2[[#This Row],[fees (%)]]</f>
        <v>0</v>
      </c>
      <c r="AS215" s="176">
        <f>$K215*IF(Tabel2[[#This Row],[wick% van entry]]&lt;=Tabel2[[#This Row],[Stoploss optie 2 (%)]],Tabel2[[#This Row],[Stoploss optie 2 (%)]],(IF($M215="SL",IF($T215="",$S215*Analysetool!C$3,$T215*Analysetool!C$3),$M215*Analysetool!C$3)+IF($N215="SL",IF($T215="",$S215*Analysetool!C$4,$T215*Analysetool!C$4),$N215*Analysetool!C$4)+IF($O215="SL",IF($T215="",$S215*Analysetool!C$5,$T215*Analysetool!C$5),$O215*Analysetool!C$5)+IF($P215="SL",IF($T215="",$S215*Analysetool!C$6,$T215*Analysetool!C$6),$P215*Analysetool!C$6)))-Tabel2[[#This Row],[fees (%)]]</f>
        <v>0</v>
      </c>
    </row>
    <row r="216" spans="1:45" ht="15.75" customHeight="1" x14ac:dyDescent="0.35">
      <c r="A216" s="55"/>
      <c r="B216" s="56"/>
      <c r="C216" s="56"/>
      <c r="D216" s="56"/>
      <c r="E216" s="56"/>
      <c r="F216" s="57"/>
      <c r="G216" s="67"/>
      <c r="H216" s="67"/>
      <c r="I216" s="67"/>
      <c r="J216" s="58"/>
      <c r="K216" s="58"/>
      <c r="L216" s="59"/>
      <c r="M216" s="61"/>
      <c r="N216" s="63"/>
      <c r="O216" s="63"/>
      <c r="P216" s="59"/>
      <c r="Q216" s="61"/>
      <c r="R216" s="61"/>
      <c r="S216" s="61"/>
      <c r="T216" s="60"/>
      <c r="U216" s="60"/>
      <c r="V216" s="62"/>
      <c r="W216" s="62"/>
      <c r="X216" s="76"/>
      <c r="Y216" s="61"/>
      <c r="Z216" s="61">
        <f>Tabel1[[#This Row],[prijs voorbij entry (%)]]-Tabel1[[#This Row],[Fictieve Stoploss (%)]]</f>
        <v>0</v>
      </c>
      <c r="AA216" s="94"/>
      <c r="AB216" s="61"/>
      <c r="AC216" s="61"/>
      <c r="AD216" s="61"/>
      <c r="AE216" s="61"/>
      <c r="AF216" s="95"/>
      <c r="AG216" s="152">
        <f>Tabel1[[#This Row],[eindtijd]]-Tabel1[[#This Row],[starttijd]]</f>
        <v>0</v>
      </c>
      <c r="AH216" s="158"/>
      <c r="AI216" s="59"/>
      <c r="AJ216" s="171">
        <f>$J216*(IF($M216="SL",IF($T216="",$Q216*Analysetool!B$3,$T216*Analysetool!B$3),$M216*Analysetool!B$3)+IF($N216="SL",IF($T216="",$Q216*Analysetool!B$4,$T216*Analysetool!B$4),$N216*Analysetool!B$4)+IF($O216="SL",IF($T216="",$Q216*Analysetool!B$5,$T216*Analysetool!B$5),$O216*Analysetool!B$5)+IF($P216="SL",IF($T216="",$Q216*Analysetool!B$6,$T216*Analysetool!B$6),$P216*Analysetool!B$6))-Tabel2[[#This Row],[fees (%)]]</f>
        <v>0</v>
      </c>
      <c r="AK216" s="172">
        <f>$J216*(IF($M216="SL",IF($U216="",$Q216*Analysetool!C$3,$U216*Analysetool!C$3),$M216*Analysetool!C$3)+IF($N216="SL",IF($U216="",$Q216*Analysetool!C$4,$U216*Analysetool!C$4),$N216*Analysetool!C$4)+IF($O216="SL",IF($U216="",$Q216*Analysetool!C$5,$U216*Analysetool!C$5),$O216*Analysetool!C$5)+IF($P216="SL",IF($U216="",$Q216*Analysetool!C$6,$U216*Analysetool!C$6),$P216*Analysetool!C$6))-Tabel2[[#This Row],[fees (%)]]</f>
        <v>0</v>
      </c>
      <c r="AL216" s="177">
        <f>$J216*(IF($M216="SL",IF($V216="",$Q216*Analysetool!D$3,$V216*Analysetool!D$3),$M216*Analysetool!D$3)+IF($N216="SL",IF($V216="",$Q216*Analysetool!D$4,$V216*Analysetool!D$4),$N216*Analysetool!D$4)+IF($O216="SL",IF($V216="",$Q216*Analysetool!D$5,$V216*Analysetool!D$5),$O216*Analysetool!D$5)+IF($P216="SL",IF($V216="",$Q216*Analysetool!D$6,$V216*Analysetool!D$6),$P216*Analysetool!D$6))-Tabel2[[#This Row],[fees (%)]]</f>
        <v>0</v>
      </c>
      <c r="AM216" s="177">
        <f>$J216*(IF($M216="SL",IF($W216="",$Q216*Analysetool!E$3,$W216*Analysetool!E$3),$M216*Analysetool!E$3)+IF($N216="SL",IF($W216="",$Q216*Analysetool!E$4,$W216*Analysetool!E$4),$N216*Analysetool!E$4)+IF($O216="SL",IF($W216="",$Q216*Analysetool!E$5,$W216*Analysetool!E$5),$O216*Analysetool!E$5)+IF($P216="SL",IF($W216="",$Q216*Analysetool!E$6,$W216*Analysetool!E$6),$P216*Analysetool!E$6))-Tabel2[[#This Row],[fees (%)]]</f>
        <v>0</v>
      </c>
      <c r="AN216" s="178">
        <f>$J216*(IF($M216="SL",IF($T216="",$Q216*Analysetool!F$3,$T216*Analysetool!F$3),$M216*Analysetool!F$3)+IF($N216="SL",IF($T216="",$Q216*Analysetool!F$4,$T216*Analysetool!F$4),$N216*Analysetool!F$4)+IF($O216="SL",IF($T216="",$Q216*Analysetool!F$5,$T216*Analysetool!F$5),$O216*Analysetool!F$5)+IF($P216="SL",IF($T216="",$Q216*Analysetool!F$6,$T216*Analysetool!F$6),$P216*Analysetool!F$6))-Tabel2[[#This Row],[fees (%)]]</f>
        <v>0</v>
      </c>
      <c r="AO216" s="178">
        <f>$J216*(IF($M216="SL",IF($T216="",$Q216*Analysetool!G$3,$T216*Analysetool!G$3),$M216*Analysetool!G$3)+IF($N216="SL",IF($T216="",$Q216*Analysetool!G$4,$T216*Analysetool!G$4),$N216*Analysetool!G$4)+IF($O216="SL",IF($T216="",$Q216*Analysetool!G$5,$T216*Analysetool!G$5),$O216*Analysetool!G$5)+IF($P216="SL",IF($T216="",$Q216*Analysetool!G$6,$T216*Analysetool!G$6),$P216*Analysetool!G$6))-Tabel2[[#This Row],[fees (%)]]</f>
        <v>0</v>
      </c>
      <c r="AP216" s="179">
        <f>IF(Analysetool!$H$8&lt;=$X216,Analysetool!$H$8*J216,Q216*J216)-Tabel2[[#This Row],[fees (%)]]</f>
        <v>0</v>
      </c>
      <c r="AQ216" s="174">
        <f>IF(Tabel2[[#This Row],[wick% van entry]]&lt;=Tabel2[[#This Row],[Stoploss optie 2 (%)]],Tabel2[[#This Row],[Stoploss optie 2 (%)]]*Tabel2[[#This Row],[leverage SLoptie 2]],IF(Analysetool!$I$8&lt;$X216,Analysetool!$I$8*K216,S216*K216))-Tabel2[[#This Row],[fees (%)]]</f>
        <v>0</v>
      </c>
      <c r="AR216" s="180">
        <f>IF(Q216*-1*Analysetool!$J$9&lt;=X216,Q216*-1*Analysetool!$J$9*J216,Q216*J216)-Tabel2[[#This Row],[fees (%)]]</f>
        <v>0</v>
      </c>
      <c r="AS216" s="176">
        <f>$K216*IF(Tabel2[[#This Row],[wick% van entry]]&lt;=Tabel2[[#This Row],[Stoploss optie 2 (%)]],Tabel2[[#This Row],[Stoploss optie 2 (%)]],(IF($M216="SL",IF($T216="",$S216*Analysetool!C$3,$T216*Analysetool!C$3),$M216*Analysetool!C$3)+IF($N216="SL",IF($T216="",$S216*Analysetool!C$4,$T216*Analysetool!C$4),$N216*Analysetool!C$4)+IF($O216="SL",IF($T216="",$S216*Analysetool!C$5,$T216*Analysetool!C$5),$O216*Analysetool!C$5)+IF($P216="SL",IF($T216="",$S216*Analysetool!C$6,$T216*Analysetool!C$6),$P216*Analysetool!C$6)))-Tabel2[[#This Row],[fees (%)]]</f>
        <v>0</v>
      </c>
    </row>
    <row r="217" spans="1:45" ht="15.75" customHeight="1" x14ac:dyDescent="0.35">
      <c r="A217" s="55"/>
      <c r="B217" s="56"/>
      <c r="C217" s="56"/>
      <c r="D217" s="56"/>
      <c r="E217" s="56"/>
      <c r="F217" s="57"/>
      <c r="G217" s="67"/>
      <c r="H217" s="67"/>
      <c r="I217" s="67"/>
      <c r="J217" s="58"/>
      <c r="K217" s="58"/>
      <c r="L217" s="59"/>
      <c r="M217" s="61"/>
      <c r="N217" s="63"/>
      <c r="O217" s="63"/>
      <c r="P217" s="59"/>
      <c r="Q217" s="61"/>
      <c r="R217" s="61"/>
      <c r="S217" s="61"/>
      <c r="T217" s="60"/>
      <c r="U217" s="60"/>
      <c r="V217" s="62"/>
      <c r="W217" s="62"/>
      <c r="X217" s="76"/>
      <c r="Y217" s="61"/>
      <c r="Z217" s="61">
        <f>Tabel1[[#This Row],[prijs voorbij entry (%)]]-Tabel1[[#This Row],[Fictieve Stoploss (%)]]</f>
        <v>0</v>
      </c>
      <c r="AA217" s="94"/>
      <c r="AB217" s="61"/>
      <c r="AC217" s="61"/>
      <c r="AD217" s="61"/>
      <c r="AE217" s="61"/>
      <c r="AF217" s="95"/>
      <c r="AG217" s="152">
        <f>Tabel1[[#This Row],[eindtijd]]-Tabel1[[#This Row],[starttijd]]</f>
        <v>0</v>
      </c>
      <c r="AH217" s="158"/>
      <c r="AI217" s="59"/>
      <c r="AJ217" s="171">
        <f>$J217*(IF($M217="SL",IF($T217="",$Q217*Analysetool!B$3,$T217*Analysetool!B$3),$M217*Analysetool!B$3)+IF($N217="SL",IF($T217="",$Q217*Analysetool!B$4,$T217*Analysetool!B$4),$N217*Analysetool!B$4)+IF($O217="SL",IF($T217="",$Q217*Analysetool!B$5,$T217*Analysetool!B$5),$O217*Analysetool!B$5)+IF($P217="SL",IF($T217="",$Q217*Analysetool!B$6,$T217*Analysetool!B$6),$P217*Analysetool!B$6))-Tabel2[[#This Row],[fees (%)]]</f>
        <v>0</v>
      </c>
      <c r="AK217" s="172">
        <f>$J217*(IF($M217="SL",IF($U217="",$Q217*Analysetool!C$3,$U217*Analysetool!C$3),$M217*Analysetool!C$3)+IF($N217="SL",IF($U217="",$Q217*Analysetool!C$4,$U217*Analysetool!C$4),$N217*Analysetool!C$4)+IF($O217="SL",IF($U217="",$Q217*Analysetool!C$5,$U217*Analysetool!C$5),$O217*Analysetool!C$5)+IF($P217="SL",IF($U217="",$Q217*Analysetool!C$6,$U217*Analysetool!C$6),$P217*Analysetool!C$6))-Tabel2[[#This Row],[fees (%)]]</f>
        <v>0</v>
      </c>
      <c r="AL217" s="177">
        <f>$J217*(IF($M217="SL",IF($V217="",$Q217*Analysetool!D$3,$V217*Analysetool!D$3),$M217*Analysetool!D$3)+IF($N217="SL",IF($V217="",$Q217*Analysetool!D$4,$V217*Analysetool!D$4),$N217*Analysetool!D$4)+IF($O217="SL",IF($V217="",$Q217*Analysetool!D$5,$V217*Analysetool!D$5),$O217*Analysetool!D$5)+IF($P217="SL",IF($V217="",$Q217*Analysetool!D$6,$V217*Analysetool!D$6),$P217*Analysetool!D$6))-Tabel2[[#This Row],[fees (%)]]</f>
        <v>0</v>
      </c>
      <c r="AM217" s="177">
        <f>$J217*(IF($M217="SL",IF($W217="",$Q217*Analysetool!E$3,$W217*Analysetool!E$3),$M217*Analysetool!E$3)+IF($N217="SL",IF($W217="",$Q217*Analysetool!E$4,$W217*Analysetool!E$4),$N217*Analysetool!E$4)+IF($O217="SL",IF($W217="",$Q217*Analysetool!E$5,$W217*Analysetool!E$5),$O217*Analysetool!E$5)+IF($P217="SL",IF($W217="",$Q217*Analysetool!E$6,$W217*Analysetool!E$6),$P217*Analysetool!E$6))-Tabel2[[#This Row],[fees (%)]]</f>
        <v>0</v>
      </c>
      <c r="AN217" s="178">
        <f>$J217*(IF($M217="SL",IF($T217="",$Q217*Analysetool!F$3,$T217*Analysetool!F$3),$M217*Analysetool!F$3)+IF($N217="SL",IF($T217="",$Q217*Analysetool!F$4,$T217*Analysetool!F$4),$N217*Analysetool!F$4)+IF($O217="SL",IF($T217="",$Q217*Analysetool!F$5,$T217*Analysetool!F$5),$O217*Analysetool!F$5)+IF($P217="SL",IF($T217="",$Q217*Analysetool!F$6,$T217*Analysetool!F$6),$P217*Analysetool!F$6))-Tabel2[[#This Row],[fees (%)]]</f>
        <v>0</v>
      </c>
      <c r="AO217" s="178">
        <f>$J217*(IF($M217="SL",IF($T217="",$Q217*Analysetool!G$3,$T217*Analysetool!G$3),$M217*Analysetool!G$3)+IF($N217="SL",IF($T217="",$Q217*Analysetool!G$4,$T217*Analysetool!G$4),$N217*Analysetool!G$4)+IF($O217="SL",IF($T217="",$Q217*Analysetool!G$5,$T217*Analysetool!G$5),$O217*Analysetool!G$5)+IF($P217="SL",IF($T217="",$Q217*Analysetool!G$6,$T217*Analysetool!G$6),$P217*Analysetool!G$6))-Tabel2[[#This Row],[fees (%)]]</f>
        <v>0</v>
      </c>
      <c r="AP217" s="179">
        <f>IF(Analysetool!$H$8&lt;=$X217,Analysetool!$H$8*J217,Q217*J217)-Tabel2[[#This Row],[fees (%)]]</f>
        <v>0</v>
      </c>
      <c r="AQ217" s="174">
        <f>IF(Tabel2[[#This Row],[wick% van entry]]&lt;=Tabel2[[#This Row],[Stoploss optie 2 (%)]],Tabel2[[#This Row],[Stoploss optie 2 (%)]]*Tabel2[[#This Row],[leverage SLoptie 2]],IF(Analysetool!$I$8&lt;$X217,Analysetool!$I$8*K217,S217*K217))-Tabel2[[#This Row],[fees (%)]]</f>
        <v>0</v>
      </c>
      <c r="AR217" s="180">
        <f>IF(Q217*-1*Analysetool!$J$9&lt;=X217,Q217*-1*Analysetool!$J$9*J217,Q217*J217)-Tabel2[[#This Row],[fees (%)]]</f>
        <v>0</v>
      </c>
      <c r="AS217" s="176">
        <f>$K217*IF(Tabel2[[#This Row],[wick% van entry]]&lt;=Tabel2[[#This Row],[Stoploss optie 2 (%)]],Tabel2[[#This Row],[Stoploss optie 2 (%)]],(IF($M217="SL",IF($T217="",$S217*Analysetool!C$3,$T217*Analysetool!C$3),$M217*Analysetool!C$3)+IF($N217="SL",IF($T217="",$S217*Analysetool!C$4,$T217*Analysetool!C$4),$N217*Analysetool!C$4)+IF($O217="SL",IF($T217="",$S217*Analysetool!C$5,$T217*Analysetool!C$5),$O217*Analysetool!C$5)+IF($P217="SL",IF($T217="",$S217*Analysetool!C$6,$T217*Analysetool!C$6),$P217*Analysetool!C$6)))-Tabel2[[#This Row],[fees (%)]]</f>
        <v>0</v>
      </c>
    </row>
    <row r="218" spans="1:45" ht="15.75" customHeight="1" x14ac:dyDescent="0.35">
      <c r="A218" s="55"/>
      <c r="B218" s="56"/>
      <c r="C218" s="56"/>
      <c r="D218" s="56"/>
      <c r="E218" s="56"/>
      <c r="F218" s="57"/>
      <c r="G218" s="67"/>
      <c r="H218" s="67"/>
      <c r="I218" s="67"/>
      <c r="J218" s="58"/>
      <c r="K218" s="58"/>
      <c r="L218" s="59"/>
      <c r="M218" s="61"/>
      <c r="N218" s="63"/>
      <c r="O218" s="63"/>
      <c r="P218" s="59"/>
      <c r="Q218" s="61"/>
      <c r="R218" s="61"/>
      <c r="S218" s="61"/>
      <c r="T218" s="60"/>
      <c r="U218" s="60"/>
      <c r="V218" s="62"/>
      <c r="W218" s="62"/>
      <c r="X218" s="76"/>
      <c r="Y218" s="61"/>
      <c r="Z218" s="61">
        <f>Tabel1[[#This Row],[prijs voorbij entry (%)]]-Tabel1[[#This Row],[Fictieve Stoploss (%)]]</f>
        <v>0</v>
      </c>
      <c r="AA218" s="94"/>
      <c r="AB218" s="61"/>
      <c r="AC218" s="61"/>
      <c r="AD218" s="61"/>
      <c r="AE218" s="61"/>
      <c r="AF218" s="95"/>
      <c r="AG218" s="152">
        <f>Tabel1[[#This Row],[eindtijd]]-Tabel1[[#This Row],[starttijd]]</f>
        <v>0</v>
      </c>
      <c r="AH218" s="158"/>
      <c r="AI218" s="59"/>
      <c r="AJ218" s="171">
        <f>$J218*(IF($M218="SL",IF($T218="",$Q218*Analysetool!B$3,$T218*Analysetool!B$3),$M218*Analysetool!B$3)+IF($N218="SL",IF($T218="",$Q218*Analysetool!B$4,$T218*Analysetool!B$4),$N218*Analysetool!B$4)+IF($O218="SL",IF($T218="",$Q218*Analysetool!B$5,$T218*Analysetool!B$5),$O218*Analysetool!B$5)+IF($P218="SL",IF($T218="",$Q218*Analysetool!B$6,$T218*Analysetool!B$6),$P218*Analysetool!B$6))-Tabel2[[#This Row],[fees (%)]]</f>
        <v>0</v>
      </c>
      <c r="AK218" s="172">
        <f>$J218*(IF($M218="SL",IF($U218="",$Q218*Analysetool!C$3,$U218*Analysetool!C$3),$M218*Analysetool!C$3)+IF($N218="SL",IF($U218="",$Q218*Analysetool!C$4,$U218*Analysetool!C$4),$N218*Analysetool!C$4)+IF($O218="SL",IF($U218="",$Q218*Analysetool!C$5,$U218*Analysetool!C$5),$O218*Analysetool!C$5)+IF($P218="SL",IF($U218="",$Q218*Analysetool!C$6,$U218*Analysetool!C$6),$P218*Analysetool!C$6))-Tabel2[[#This Row],[fees (%)]]</f>
        <v>0</v>
      </c>
      <c r="AL218" s="177">
        <f>$J218*(IF($M218="SL",IF($V218="",$Q218*Analysetool!D$3,$V218*Analysetool!D$3),$M218*Analysetool!D$3)+IF($N218="SL",IF($V218="",$Q218*Analysetool!D$4,$V218*Analysetool!D$4),$N218*Analysetool!D$4)+IF($O218="SL",IF($V218="",$Q218*Analysetool!D$5,$V218*Analysetool!D$5),$O218*Analysetool!D$5)+IF($P218="SL",IF($V218="",$Q218*Analysetool!D$6,$V218*Analysetool!D$6),$P218*Analysetool!D$6))-Tabel2[[#This Row],[fees (%)]]</f>
        <v>0</v>
      </c>
      <c r="AM218" s="177">
        <f>$J218*(IF($M218="SL",IF($W218="",$Q218*Analysetool!E$3,$W218*Analysetool!E$3),$M218*Analysetool!E$3)+IF($N218="SL",IF($W218="",$Q218*Analysetool!E$4,$W218*Analysetool!E$4),$N218*Analysetool!E$4)+IF($O218="SL",IF($W218="",$Q218*Analysetool!E$5,$W218*Analysetool!E$5),$O218*Analysetool!E$5)+IF($P218="SL",IF($W218="",$Q218*Analysetool!E$6,$W218*Analysetool!E$6),$P218*Analysetool!E$6))-Tabel2[[#This Row],[fees (%)]]</f>
        <v>0</v>
      </c>
      <c r="AN218" s="178">
        <f>$J218*(IF($M218="SL",IF($T218="",$Q218*Analysetool!F$3,$T218*Analysetool!F$3),$M218*Analysetool!F$3)+IF($N218="SL",IF($T218="",$Q218*Analysetool!F$4,$T218*Analysetool!F$4),$N218*Analysetool!F$4)+IF($O218="SL",IF($T218="",$Q218*Analysetool!F$5,$T218*Analysetool!F$5),$O218*Analysetool!F$5)+IF($P218="SL",IF($T218="",$Q218*Analysetool!F$6,$T218*Analysetool!F$6),$P218*Analysetool!F$6))-Tabel2[[#This Row],[fees (%)]]</f>
        <v>0</v>
      </c>
      <c r="AO218" s="178">
        <f>$J218*(IF($M218="SL",IF($T218="",$Q218*Analysetool!G$3,$T218*Analysetool!G$3),$M218*Analysetool!G$3)+IF($N218="SL",IF($T218="",$Q218*Analysetool!G$4,$T218*Analysetool!G$4),$N218*Analysetool!G$4)+IF($O218="SL",IF($T218="",$Q218*Analysetool!G$5,$T218*Analysetool!G$5),$O218*Analysetool!G$5)+IF($P218="SL",IF($T218="",$Q218*Analysetool!G$6,$T218*Analysetool!G$6),$P218*Analysetool!G$6))-Tabel2[[#This Row],[fees (%)]]</f>
        <v>0</v>
      </c>
      <c r="AP218" s="179">
        <f>IF(Analysetool!$H$8&lt;=$X218,Analysetool!$H$8*J218,Q218*J218)-Tabel2[[#This Row],[fees (%)]]</f>
        <v>0</v>
      </c>
      <c r="AQ218" s="174">
        <f>IF(Tabel2[[#This Row],[wick% van entry]]&lt;=Tabel2[[#This Row],[Stoploss optie 2 (%)]],Tabel2[[#This Row],[Stoploss optie 2 (%)]]*Tabel2[[#This Row],[leverage SLoptie 2]],IF(Analysetool!$I$8&lt;$X218,Analysetool!$I$8*K218,S218*K218))-Tabel2[[#This Row],[fees (%)]]</f>
        <v>0</v>
      </c>
      <c r="AR218" s="180">
        <f>IF(Q218*-1*Analysetool!$J$9&lt;=X218,Q218*-1*Analysetool!$J$9*J218,Q218*J218)-Tabel2[[#This Row],[fees (%)]]</f>
        <v>0</v>
      </c>
      <c r="AS218" s="176">
        <f>$K218*IF(Tabel2[[#This Row],[wick% van entry]]&lt;=Tabel2[[#This Row],[Stoploss optie 2 (%)]],Tabel2[[#This Row],[Stoploss optie 2 (%)]],(IF($M218="SL",IF($T218="",$S218*Analysetool!C$3,$T218*Analysetool!C$3),$M218*Analysetool!C$3)+IF($N218="SL",IF($T218="",$S218*Analysetool!C$4,$T218*Analysetool!C$4),$N218*Analysetool!C$4)+IF($O218="SL",IF($T218="",$S218*Analysetool!C$5,$T218*Analysetool!C$5),$O218*Analysetool!C$5)+IF($P218="SL",IF($T218="",$S218*Analysetool!C$6,$T218*Analysetool!C$6),$P218*Analysetool!C$6)))-Tabel2[[#This Row],[fees (%)]]</f>
        <v>0</v>
      </c>
    </row>
    <row r="219" spans="1:45" ht="15.75" customHeight="1" x14ac:dyDescent="0.35">
      <c r="A219" s="55"/>
      <c r="B219" s="56"/>
      <c r="C219" s="56"/>
      <c r="D219" s="56"/>
      <c r="E219" s="56"/>
      <c r="F219" s="57"/>
      <c r="G219" s="67"/>
      <c r="H219" s="67"/>
      <c r="I219" s="67"/>
      <c r="J219" s="58"/>
      <c r="K219" s="58"/>
      <c r="L219" s="59"/>
      <c r="M219" s="61"/>
      <c r="N219" s="63"/>
      <c r="O219" s="63"/>
      <c r="P219" s="59"/>
      <c r="Q219" s="61"/>
      <c r="R219" s="61"/>
      <c r="S219" s="61"/>
      <c r="T219" s="60"/>
      <c r="U219" s="60"/>
      <c r="V219" s="62"/>
      <c r="W219" s="62"/>
      <c r="X219" s="76"/>
      <c r="Y219" s="61"/>
      <c r="Z219" s="61">
        <f>Tabel1[[#This Row],[prijs voorbij entry (%)]]-Tabel1[[#This Row],[Fictieve Stoploss (%)]]</f>
        <v>0</v>
      </c>
      <c r="AA219" s="94"/>
      <c r="AB219" s="61"/>
      <c r="AC219" s="61"/>
      <c r="AD219" s="61"/>
      <c r="AE219" s="61"/>
      <c r="AF219" s="95"/>
      <c r="AG219" s="152">
        <f>Tabel1[[#This Row],[eindtijd]]-Tabel1[[#This Row],[starttijd]]</f>
        <v>0</v>
      </c>
      <c r="AH219" s="158"/>
      <c r="AI219" s="59"/>
      <c r="AJ219" s="171">
        <f>$J219*(IF($M219="SL",IF($T219="",$Q219*Analysetool!B$3,$T219*Analysetool!B$3),$M219*Analysetool!B$3)+IF($N219="SL",IF($T219="",$Q219*Analysetool!B$4,$T219*Analysetool!B$4),$N219*Analysetool!B$4)+IF($O219="SL",IF($T219="",$Q219*Analysetool!B$5,$T219*Analysetool!B$5),$O219*Analysetool!B$5)+IF($P219="SL",IF($T219="",$Q219*Analysetool!B$6,$T219*Analysetool!B$6),$P219*Analysetool!B$6))-Tabel2[[#This Row],[fees (%)]]</f>
        <v>0</v>
      </c>
      <c r="AK219" s="172">
        <f>$J219*(IF($M219="SL",IF($U219="",$Q219*Analysetool!C$3,$U219*Analysetool!C$3),$M219*Analysetool!C$3)+IF($N219="SL",IF($U219="",$Q219*Analysetool!C$4,$U219*Analysetool!C$4),$N219*Analysetool!C$4)+IF($O219="SL",IF($U219="",$Q219*Analysetool!C$5,$U219*Analysetool!C$5),$O219*Analysetool!C$5)+IF($P219="SL",IF($U219="",$Q219*Analysetool!C$6,$U219*Analysetool!C$6),$P219*Analysetool!C$6))-Tabel2[[#This Row],[fees (%)]]</f>
        <v>0</v>
      </c>
      <c r="AL219" s="177">
        <f>$J219*(IF($M219="SL",IF($V219="",$Q219*Analysetool!D$3,$V219*Analysetool!D$3),$M219*Analysetool!D$3)+IF($N219="SL",IF($V219="",$Q219*Analysetool!D$4,$V219*Analysetool!D$4),$N219*Analysetool!D$4)+IF($O219="SL",IF($V219="",$Q219*Analysetool!D$5,$V219*Analysetool!D$5),$O219*Analysetool!D$5)+IF($P219="SL",IF($V219="",$Q219*Analysetool!D$6,$V219*Analysetool!D$6),$P219*Analysetool!D$6))-Tabel2[[#This Row],[fees (%)]]</f>
        <v>0</v>
      </c>
      <c r="AM219" s="177">
        <f>$J219*(IF($M219="SL",IF($W219="",$Q219*Analysetool!E$3,$W219*Analysetool!E$3),$M219*Analysetool!E$3)+IF($N219="SL",IF($W219="",$Q219*Analysetool!E$4,$W219*Analysetool!E$4),$N219*Analysetool!E$4)+IF($O219="SL",IF($W219="",$Q219*Analysetool!E$5,$W219*Analysetool!E$5),$O219*Analysetool!E$5)+IF($P219="SL",IF($W219="",$Q219*Analysetool!E$6,$W219*Analysetool!E$6),$P219*Analysetool!E$6))-Tabel2[[#This Row],[fees (%)]]</f>
        <v>0</v>
      </c>
      <c r="AN219" s="178">
        <f>$J219*(IF($M219="SL",IF($T219="",$Q219*Analysetool!F$3,$T219*Analysetool!F$3),$M219*Analysetool!F$3)+IF($N219="SL",IF($T219="",$Q219*Analysetool!F$4,$T219*Analysetool!F$4),$N219*Analysetool!F$4)+IF($O219="SL",IF($T219="",$Q219*Analysetool!F$5,$T219*Analysetool!F$5),$O219*Analysetool!F$5)+IF($P219="SL",IF($T219="",$Q219*Analysetool!F$6,$T219*Analysetool!F$6),$P219*Analysetool!F$6))-Tabel2[[#This Row],[fees (%)]]</f>
        <v>0</v>
      </c>
      <c r="AO219" s="178">
        <f>$J219*(IF($M219="SL",IF($T219="",$Q219*Analysetool!G$3,$T219*Analysetool!G$3),$M219*Analysetool!G$3)+IF($N219="SL",IF($T219="",$Q219*Analysetool!G$4,$T219*Analysetool!G$4),$N219*Analysetool!G$4)+IF($O219="SL",IF($T219="",$Q219*Analysetool!G$5,$T219*Analysetool!G$5),$O219*Analysetool!G$5)+IF($P219="SL",IF($T219="",$Q219*Analysetool!G$6,$T219*Analysetool!G$6),$P219*Analysetool!G$6))-Tabel2[[#This Row],[fees (%)]]</f>
        <v>0</v>
      </c>
      <c r="AP219" s="179">
        <f>IF(Analysetool!$H$8&lt;=$X219,Analysetool!$H$8*J219,Q219*J219)-Tabel2[[#This Row],[fees (%)]]</f>
        <v>0</v>
      </c>
      <c r="AQ219" s="174">
        <f>IF(Tabel2[[#This Row],[wick% van entry]]&lt;=Tabel2[[#This Row],[Stoploss optie 2 (%)]],Tabel2[[#This Row],[Stoploss optie 2 (%)]]*Tabel2[[#This Row],[leverage SLoptie 2]],IF(Analysetool!$I$8&lt;$X219,Analysetool!$I$8*K219,S219*K219))-Tabel2[[#This Row],[fees (%)]]</f>
        <v>0</v>
      </c>
      <c r="AR219" s="180">
        <f>IF(Q219*-1*Analysetool!$J$9&lt;=X219,Q219*-1*Analysetool!$J$9*J219,Q219*J219)-Tabel2[[#This Row],[fees (%)]]</f>
        <v>0</v>
      </c>
      <c r="AS219" s="176">
        <f>$K219*IF(Tabel2[[#This Row],[wick% van entry]]&lt;=Tabel2[[#This Row],[Stoploss optie 2 (%)]],Tabel2[[#This Row],[Stoploss optie 2 (%)]],(IF($M219="SL",IF($T219="",$S219*Analysetool!C$3,$T219*Analysetool!C$3),$M219*Analysetool!C$3)+IF($N219="SL",IF($T219="",$S219*Analysetool!C$4,$T219*Analysetool!C$4),$N219*Analysetool!C$4)+IF($O219="SL",IF($T219="",$S219*Analysetool!C$5,$T219*Analysetool!C$5),$O219*Analysetool!C$5)+IF($P219="SL",IF($T219="",$S219*Analysetool!C$6,$T219*Analysetool!C$6),$P219*Analysetool!C$6)))-Tabel2[[#This Row],[fees (%)]]</f>
        <v>0</v>
      </c>
    </row>
    <row r="220" spans="1:45" ht="15.75" customHeight="1" x14ac:dyDescent="0.35">
      <c r="A220" s="55"/>
      <c r="B220" s="56"/>
      <c r="C220" s="56"/>
      <c r="D220" s="56"/>
      <c r="E220" s="56"/>
      <c r="F220" s="57"/>
      <c r="G220" s="67"/>
      <c r="H220" s="67"/>
      <c r="I220" s="67"/>
      <c r="J220" s="58"/>
      <c r="K220" s="58"/>
      <c r="L220" s="59"/>
      <c r="M220" s="61"/>
      <c r="N220" s="63"/>
      <c r="O220" s="63"/>
      <c r="P220" s="59"/>
      <c r="Q220" s="61"/>
      <c r="R220" s="61"/>
      <c r="S220" s="61"/>
      <c r="T220" s="60"/>
      <c r="U220" s="60"/>
      <c r="V220" s="62"/>
      <c r="W220" s="62"/>
      <c r="X220" s="76"/>
      <c r="Y220" s="61"/>
      <c r="Z220" s="61">
        <f>Tabel1[[#This Row],[prijs voorbij entry (%)]]-Tabel1[[#This Row],[Fictieve Stoploss (%)]]</f>
        <v>0</v>
      </c>
      <c r="AA220" s="94"/>
      <c r="AB220" s="61"/>
      <c r="AC220" s="61"/>
      <c r="AD220" s="61"/>
      <c r="AE220" s="61"/>
      <c r="AF220" s="95"/>
      <c r="AG220" s="152">
        <f>Tabel1[[#This Row],[eindtijd]]-Tabel1[[#This Row],[starttijd]]</f>
        <v>0</v>
      </c>
      <c r="AH220" s="158"/>
      <c r="AI220" s="59"/>
      <c r="AJ220" s="171">
        <f>$J220*(IF($M220="SL",IF($T220="",$Q220*Analysetool!B$3,$T220*Analysetool!B$3),$M220*Analysetool!B$3)+IF($N220="SL",IF($T220="",$Q220*Analysetool!B$4,$T220*Analysetool!B$4),$N220*Analysetool!B$4)+IF($O220="SL",IF($T220="",$Q220*Analysetool!B$5,$T220*Analysetool!B$5),$O220*Analysetool!B$5)+IF($P220="SL",IF($T220="",$Q220*Analysetool!B$6,$T220*Analysetool!B$6),$P220*Analysetool!B$6))-Tabel2[[#This Row],[fees (%)]]</f>
        <v>0</v>
      </c>
      <c r="AK220" s="172">
        <f>$J220*(IF($M220="SL",IF($U220="",$Q220*Analysetool!C$3,$U220*Analysetool!C$3),$M220*Analysetool!C$3)+IF($N220="SL",IF($U220="",$Q220*Analysetool!C$4,$U220*Analysetool!C$4),$N220*Analysetool!C$4)+IF($O220="SL",IF($U220="",$Q220*Analysetool!C$5,$U220*Analysetool!C$5),$O220*Analysetool!C$5)+IF($P220="SL",IF($U220="",$Q220*Analysetool!C$6,$U220*Analysetool!C$6),$P220*Analysetool!C$6))-Tabel2[[#This Row],[fees (%)]]</f>
        <v>0</v>
      </c>
      <c r="AL220" s="177">
        <f>$J220*(IF($M220="SL",IF($V220="",$Q220*Analysetool!D$3,$V220*Analysetool!D$3),$M220*Analysetool!D$3)+IF($N220="SL",IF($V220="",$Q220*Analysetool!D$4,$V220*Analysetool!D$4),$N220*Analysetool!D$4)+IF($O220="SL",IF($V220="",$Q220*Analysetool!D$5,$V220*Analysetool!D$5),$O220*Analysetool!D$5)+IF($P220="SL",IF($V220="",$Q220*Analysetool!D$6,$V220*Analysetool!D$6),$P220*Analysetool!D$6))-Tabel2[[#This Row],[fees (%)]]</f>
        <v>0</v>
      </c>
      <c r="AM220" s="177">
        <f>$J220*(IF($M220="SL",IF($W220="",$Q220*Analysetool!E$3,$W220*Analysetool!E$3),$M220*Analysetool!E$3)+IF($N220="SL",IF($W220="",$Q220*Analysetool!E$4,$W220*Analysetool!E$4),$N220*Analysetool!E$4)+IF($O220="SL",IF($W220="",$Q220*Analysetool!E$5,$W220*Analysetool!E$5),$O220*Analysetool!E$5)+IF($P220="SL",IF($W220="",$Q220*Analysetool!E$6,$W220*Analysetool!E$6),$P220*Analysetool!E$6))-Tabel2[[#This Row],[fees (%)]]</f>
        <v>0</v>
      </c>
      <c r="AN220" s="178">
        <f>$J220*(IF($M220="SL",IF($T220="",$Q220*Analysetool!F$3,$T220*Analysetool!F$3),$M220*Analysetool!F$3)+IF($N220="SL",IF($T220="",$Q220*Analysetool!F$4,$T220*Analysetool!F$4),$N220*Analysetool!F$4)+IF($O220="SL",IF($T220="",$Q220*Analysetool!F$5,$T220*Analysetool!F$5),$O220*Analysetool!F$5)+IF($P220="SL",IF($T220="",$Q220*Analysetool!F$6,$T220*Analysetool!F$6),$P220*Analysetool!F$6))-Tabel2[[#This Row],[fees (%)]]</f>
        <v>0</v>
      </c>
      <c r="AO220" s="178">
        <f>$J220*(IF($M220="SL",IF($T220="",$Q220*Analysetool!G$3,$T220*Analysetool!G$3),$M220*Analysetool!G$3)+IF($N220="SL",IF($T220="",$Q220*Analysetool!G$4,$T220*Analysetool!G$4),$N220*Analysetool!G$4)+IF($O220="SL",IF($T220="",$Q220*Analysetool!G$5,$T220*Analysetool!G$5),$O220*Analysetool!G$5)+IF($P220="SL",IF($T220="",$Q220*Analysetool!G$6,$T220*Analysetool!G$6),$P220*Analysetool!G$6))-Tabel2[[#This Row],[fees (%)]]</f>
        <v>0</v>
      </c>
      <c r="AP220" s="179">
        <f>IF(Analysetool!$H$8&lt;=$X220,Analysetool!$H$8*J220,Q220*J220)-Tabel2[[#This Row],[fees (%)]]</f>
        <v>0</v>
      </c>
      <c r="AQ220" s="174">
        <f>IF(Tabel2[[#This Row],[wick% van entry]]&lt;=Tabel2[[#This Row],[Stoploss optie 2 (%)]],Tabel2[[#This Row],[Stoploss optie 2 (%)]]*Tabel2[[#This Row],[leverage SLoptie 2]],IF(Analysetool!$I$8&lt;$X220,Analysetool!$I$8*K220,S220*K220))-Tabel2[[#This Row],[fees (%)]]</f>
        <v>0</v>
      </c>
      <c r="AR220" s="180">
        <f>IF(Q220*-1*Analysetool!$J$9&lt;=X220,Q220*-1*Analysetool!$J$9*J220,Q220*J220)-Tabel2[[#This Row],[fees (%)]]</f>
        <v>0</v>
      </c>
      <c r="AS220" s="176">
        <f>$K220*IF(Tabel2[[#This Row],[wick% van entry]]&lt;=Tabel2[[#This Row],[Stoploss optie 2 (%)]],Tabel2[[#This Row],[Stoploss optie 2 (%)]],(IF($M220="SL",IF($T220="",$S220*Analysetool!C$3,$T220*Analysetool!C$3),$M220*Analysetool!C$3)+IF($N220="SL",IF($T220="",$S220*Analysetool!C$4,$T220*Analysetool!C$4),$N220*Analysetool!C$4)+IF($O220="SL",IF($T220="",$S220*Analysetool!C$5,$T220*Analysetool!C$5),$O220*Analysetool!C$5)+IF($P220="SL",IF($T220="",$S220*Analysetool!C$6,$T220*Analysetool!C$6),$P220*Analysetool!C$6)))-Tabel2[[#This Row],[fees (%)]]</f>
        <v>0</v>
      </c>
    </row>
    <row r="221" spans="1:45" ht="15.75" customHeight="1" x14ac:dyDescent="0.35">
      <c r="A221" s="55"/>
      <c r="B221" s="56"/>
      <c r="C221" s="56"/>
      <c r="D221" s="56"/>
      <c r="E221" s="56"/>
      <c r="F221" s="57"/>
      <c r="G221" s="67"/>
      <c r="H221" s="67"/>
      <c r="I221" s="67"/>
      <c r="J221" s="58"/>
      <c r="K221" s="58"/>
      <c r="L221" s="59"/>
      <c r="M221" s="61"/>
      <c r="N221" s="63"/>
      <c r="O221" s="63"/>
      <c r="P221" s="59"/>
      <c r="Q221" s="61"/>
      <c r="R221" s="61"/>
      <c r="S221" s="61"/>
      <c r="T221" s="60"/>
      <c r="U221" s="60"/>
      <c r="V221" s="62"/>
      <c r="W221" s="62"/>
      <c r="X221" s="76"/>
      <c r="Y221" s="61"/>
      <c r="Z221" s="61">
        <f>Tabel1[[#This Row],[prijs voorbij entry (%)]]-Tabel1[[#This Row],[Fictieve Stoploss (%)]]</f>
        <v>0</v>
      </c>
      <c r="AA221" s="94"/>
      <c r="AB221" s="61"/>
      <c r="AC221" s="61"/>
      <c r="AD221" s="61"/>
      <c r="AE221" s="61"/>
      <c r="AF221" s="95"/>
      <c r="AG221" s="152">
        <f>Tabel1[[#This Row],[eindtijd]]-Tabel1[[#This Row],[starttijd]]</f>
        <v>0</v>
      </c>
      <c r="AH221" s="158"/>
      <c r="AI221" s="59"/>
      <c r="AJ221" s="171">
        <f>$J221*(IF($M221="SL",IF($T221="",$Q221*Analysetool!B$3,$T221*Analysetool!B$3),$M221*Analysetool!B$3)+IF($N221="SL",IF($T221="",$Q221*Analysetool!B$4,$T221*Analysetool!B$4),$N221*Analysetool!B$4)+IF($O221="SL",IF($T221="",$Q221*Analysetool!B$5,$T221*Analysetool!B$5),$O221*Analysetool!B$5)+IF($P221="SL",IF($T221="",$Q221*Analysetool!B$6,$T221*Analysetool!B$6),$P221*Analysetool!B$6))-Tabel2[[#This Row],[fees (%)]]</f>
        <v>0</v>
      </c>
      <c r="AK221" s="172">
        <f>$J221*(IF($M221="SL",IF($U221="",$Q221*Analysetool!C$3,$U221*Analysetool!C$3),$M221*Analysetool!C$3)+IF($N221="SL",IF($U221="",$Q221*Analysetool!C$4,$U221*Analysetool!C$4),$N221*Analysetool!C$4)+IF($O221="SL",IF($U221="",$Q221*Analysetool!C$5,$U221*Analysetool!C$5),$O221*Analysetool!C$5)+IF($P221="SL",IF($U221="",$Q221*Analysetool!C$6,$U221*Analysetool!C$6),$P221*Analysetool!C$6))-Tabel2[[#This Row],[fees (%)]]</f>
        <v>0</v>
      </c>
      <c r="AL221" s="177">
        <f>$J221*(IF($M221="SL",IF($V221="",$Q221*Analysetool!D$3,$V221*Analysetool!D$3),$M221*Analysetool!D$3)+IF($N221="SL",IF($V221="",$Q221*Analysetool!D$4,$V221*Analysetool!D$4),$N221*Analysetool!D$4)+IF($O221="SL",IF($V221="",$Q221*Analysetool!D$5,$V221*Analysetool!D$5),$O221*Analysetool!D$5)+IF($P221="SL",IF($V221="",$Q221*Analysetool!D$6,$V221*Analysetool!D$6),$P221*Analysetool!D$6))-Tabel2[[#This Row],[fees (%)]]</f>
        <v>0</v>
      </c>
      <c r="AM221" s="177">
        <f>$J221*(IF($M221="SL",IF($W221="",$Q221*Analysetool!E$3,$W221*Analysetool!E$3),$M221*Analysetool!E$3)+IF($N221="SL",IF($W221="",$Q221*Analysetool!E$4,$W221*Analysetool!E$4),$N221*Analysetool!E$4)+IF($O221="SL",IF($W221="",$Q221*Analysetool!E$5,$W221*Analysetool!E$5),$O221*Analysetool!E$5)+IF($P221="SL",IF($W221="",$Q221*Analysetool!E$6,$W221*Analysetool!E$6),$P221*Analysetool!E$6))-Tabel2[[#This Row],[fees (%)]]</f>
        <v>0</v>
      </c>
      <c r="AN221" s="178">
        <f>$J221*(IF($M221="SL",IF($T221="",$Q221*Analysetool!F$3,$T221*Analysetool!F$3),$M221*Analysetool!F$3)+IF($N221="SL",IF($T221="",$Q221*Analysetool!F$4,$T221*Analysetool!F$4),$N221*Analysetool!F$4)+IF($O221="SL",IF($T221="",$Q221*Analysetool!F$5,$T221*Analysetool!F$5),$O221*Analysetool!F$5)+IF($P221="SL",IF($T221="",$Q221*Analysetool!F$6,$T221*Analysetool!F$6),$P221*Analysetool!F$6))-Tabel2[[#This Row],[fees (%)]]</f>
        <v>0</v>
      </c>
      <c r="AO221" s="178">
        <f>$J221*(IF($M221="SL",IF($T221="",$Q221*Analysetool!G$3,$T221*Analysetool!G$3),$M221*Analysetool!G$3)+IF($N221="SL",IF($T221="",$Q221*Analysetool!G$4,$T221*Analysetool!G$4),$N221*Analysetool!G$4)+IF($O221="SL",IF($T221="",$Q221*Analysetool!G$5,$T221*Analysetool!G$5),$O221*Analysetool!G$5)+IF($P221="SL",IF($T221="",$Q221*Analysetool!G$6,$T221*Analysetool!G$6),$P221*Analysetool!G$6))-Tabel2[[#This Row],[fees (%)]]</f>
        <v>0</v>
      </c>
      <c r="AP221" s="179">
        <f>IF(Analysetool!$H$8&lt;=$X221,Analysetool!$H$8*J221,Q221*J221)-Tabel2[[#This Row],[fees (%)]]</f>
        <v>0</v>
      </c>
      <c r="AQ221" s="174">
        <f>IF(Tabel2[[#This Row],[wick% van entry]]&lt;=Tabel2[[#This Row],[Stoploss optie 2 (%)]],Tabel2[[#This Row],[Stoploss optie 2 (%)]]*Tabel2[[#This Row],[leverage SLoptie 2]],IF(Analysetool!$I$8&lt;$X221,Analysetool!$I$8*K221,S221*K221))-Tabel2[[#This Row],[fees (%)]]</f>
        <v>0</v>
      </c>
      <c r="AR221" s="180">
        <f>IF(Q221*-1*Analysetool!$J$9&lt;=X221,Q221*-1*Analysetool!$J$9*J221,Q221*J221)-Tabel2[[#This Row],[fees (%)]]</f>
        <v>0</v>
      </c>
      <c r="AS221" s="176">
        <f>$K221*IF(Tabel2[[#This Row],[wick% van entry]]&lt;=Tabel2[[#This Row],[Stoploss optie 2 (%)]],Tabel2[[#This Row],[Stoploss optie 2 (%)]],(IF($M221="SL",IF($T221="",$S221*Analysetool!C$3,$T221*Analysetool!C$3),$M221*Analysetool!C$3)+IF($N221="SL",IF($T221="",$S221*Analysetool!C$4,$T221*Analysetool!C$4),$N221*Analysetool!C$4)+IF($O221="SL",IF($T221="",$S221*Analysetool!C$5,$T221*Analysetool!C$5),$O221*Analysetool!C$5)+IF($P221="SL",IF($T221="",$S221*Analysetool!C$6,$T221*Analysetool!C$6),$P221*Analysetool!C$6)))-Tabel2[[#This Row],[fees (%)]]</f>
        <v>0</v>
      </c>
    </row>
    <row r="222" spans="1:45" ht="15.75" customHeight="1" x14ac:dyDescent="0.35">
      <c r="A222" s="55"/>
      <c r="B222" s="56"/>
      <c r="C222" s="56"/>
      <c r="D222" s="56"/>
      <c r="E222" s="56"/>
      <c r="F222" s="57"/>
      <c r="G222" s="67"/>
      <c r="H222" s="67"/>
      <c r="I222" s="67"/>
      <c r="J222" s="58"/>
      <c r="K222" s="58"/>
      <c r="L222" s="59"/>
      <c r="M222" s="61"/>
      <c r="N222" s="63"/>
      <c r="O222" s="63"/>
      <c r="P222" s="59"/>
      <c r="Q222" s="61"/>
      <c r="R222" s="61"/>
      <c r="S222" s="61"/>
      <c r="T222" s="60"/>
      <c r="U222" s="60"/>
      <c r="V222" s="62"/>
      <c r="W222" s="62"/>
      <c r="X222" s="76"/>
      <c r="Y222" s="61"/>
      <c r="Z222" s="61">
        <f>Tabel1[[#This Row],[prijs voorbij entry (%)]]-Tabel1[[#This Row],[Fictieve Stoploss (%)]]</f>
        <v>0</v>
      </c>
      <c r="AA222" s="94"/>
      <c r="AB222" s="61"/>
      <c r="AC222" s="61"/>
      <c r="AD222" s="61"/>
      <c r="AE222" s="61"/>
      <c r="AF222" s="95"/>
      <c r="AG222" s="152">
        <f>Tabel1[[#This Row],[eindtijd]]-Tabel1[[#This Row],[starttijd]]</f>
        <v>0</v>
      </c>
      <c r="AH222" s="158"/>
      <c r="AI222" s="59"/>
      <c r="AJ222" s="171">
        <f>$J222*(IF($M222="SL",IF($T222="",$Q222*Analysetool!B$3,$T222*Analysetool!B$3),$M222*Analysetool!B$3)+IF($N222="SL",IF($T222="",$Q222*Analysetool!B$4,$T222*Analysetool!B$4),$N222*Analysetool!B$4)+IF($O222="SL",IF($T222="",$Q222*Analysetool!B$5,$T222*Analysetool!B$5),$O222*Analysetool!B$5)+IF($P222="SL",IF($T222="",$Q222*Analysetool!B$6,$T222*Analysetool!B$6),$P222*Analysetool!B$6))-Tabel2[[#This Row],[fees (%)]]</f>
        <v>0</v>
      </c>
      <c r="AK222" s="172">
        <f>$J222*(IF($M222="SL",IF($U222="",$Q222*Analysetool!C$3,$U222*Analysetool!C$3),$M222*Analysetool!C$3)+IF($N222="SL",IF($U222="",$Q222*Analysetool!C$4,$U222*Analysetool!C$4),$N222*Analysetool!C$4)+IF($O222="SL",IF($U222="",$Q222*Analysetool!C$5,$U222*Analysetool!C$5),$O222*Analysetool!C$5)+IF($P222="SL",IF($U222="",$Q222*Analysetool!C$6,$U222*Analysetool!C$6),$P222*Analysetool!C$6))-Tabel2[[#This Row],[fees (%)]]</f>
        <v>0</v>
      </c>
      <c r="AL222" s="177">
        <f>$J222*(IF($M222="SL",IF($V222="",$Q222*Analysetool!D$3,$V222*Analysetool!D$3),$M222*Analysetool!D$3)+IF($N222="SL",IF($V222="",$Q222*Analysetool!D$4,$V222*Analysetool!D$4),$N222*Analysetool!D$4)+IF($O222="SL",IF($V222="",$Q222*Analysetool!D$5,$V222*Analysetool!D$5),$O222*Analysetool!D$5)+IF($P222="SL",IF($V222="",$Q222*Analysetool!D$6,$V222*Analysetool!D$6),$P222*Analysetool!D$6))-Tabel2[[#This Row],[fees (%)]]</f>
        <v>0</v>
      </c>
      <c r="AM222" s="177">
        <f>$J222*(IF($M222="SL",IF($W222="",$Q222*Analysetool!E$3,$W222*Analysetool!E$3),$M222*Analysetool!E$3)+IF($N222="SL",IF($W222="",$Q222*Analysetool!E$4,$W222*Analysetool!E$4),$N222*Analysetool!E$4)+IF($O222="SL",IF($W222="",$Q222*Analysetool!E$5,$W222*Analysetool!E$5),$O222*Analysetool!E$5)+IF($P222="SL",IF($W222="",$Q222*Analysetool!E$6,$W222*Analysetool!E$6),$P222*Analysetool!E$6))-Tabel2[[#This Row],[fees (%)]]</f>
        <v>0</v>
      </c>
      <c r="AN222" s="178">
        <f>$J222*(IF($M222="SL",IF($T222="",$Q222*Analysetool!F$3,$T222*Analysetool!F$3),$M222*Analysetool!F$3)+IF($N222="SL",IF($T222="",$Q222*Analysetool!F$4,$T222*Analysetool!F$4),$N222*Analysetool!F$4)+IF($O222="SL",IF($T222="",$Q222*Analysetool!F$5,$T222*Analysetool!F$5),$O222*Analysetool!F$5)+IF($P222="SL",IF($T222="",$Q222*Analysetool!F$6,$T222*Analysetool!F$6),$P222*Analysetool!F$6))-Tabel2[[#This Row],[fees (%)]]</f>
        <v>0</v>
      </c>
      <c r="AO222" s="178">
        <f>$J222*(IF($M222="SL",IF($T222="",$Q222*Analysetool!G$3,$T222*Analysetool!G$3),$M222*Analysetool!G$3)+IF($N222="SL",IF($T222="",$Q222*Analysetool!G$4,$T222*Analysetool!G$4),$N222*Analysetool!G$4)+IF($O222="SL",IF($T222="",$Q222*Analysetool!G$5,$T222*Analysetool!G$5),$O222*Analysetool!G$5)+IF($P222="SL",IF($T222="",$Q222*Analysetool!G$6,$T222*Analysetool!G$6),$P222*Analysetool!G$6))-Tabel2[[#This Row],[fees (%)]]</f>
        <v>0</v>
      </c>
      <c r="AP222" s="179">
        <f>IF(Analysetool!$H$8&lt;=$X222,Analysetool!$H$8*J222,Q222*J222)-Tabel2[[#This Row],[fees (%)]]</f>
        <v>0</v>
      </c>
      <c r="AQ222" s="174">
        <f>IF(Tabel2[[#This Row],[wick% van entry]]&lt;=Tabel2[[#This Row],[Stoploss optie 2 (%)]],Tabel2[[#This Row],[Stoploss optie 2 (%)]]*Tabel2[[#This Row],[leverage SLoptie 2]],IF(Analysetool!$I$8&lt;$X222,Analysetool!$I$8*K222,S222*K222))-Tabel2[[#This Row],[fees (%)]]</f>
        <v>0</v>
      </c>
      <c r="AR222" s="180">
        <f>IF(Q222*-1*Analysetool!$J$9&lt;=X222,Q222*-1*Analysetool!$J$9*J222,Q222*J222)-Tabel2[[#This Row],[fees (%)]]</f>
        <v>0</v>
      </c>
      <c r="AS222" s="176">
        <f>$K222*IF(Tabel2[[#This Row],[wick% van entry]]&lt;=Tabel2[[#This Row],[Stoploss optie 2 (%)]],Tabel2[[#This Row],[Stoploss optie 2 (%)]],(IF($M222="SL",IF($T222="",$S222*Analysetool!C$3,$T222*Analysetool!C$3),$M222*Analysetool!C$3)+IF($N222="SL",IF($T222="",$S222*Analysetool!C$4,$T222*Analysetool!C$4),$N222*Analysetool!C$4)+IF($O222="SL",IF($T222="",$S222*Analysetool!C$5,$T222*Analysetool!C$5),$O222*Analysetool!C$5)+IF($P222="SL",IF($T222="",$S222*Analysetool!C$6,$T222*Analysetool!C$6),$P222*Analysetool!C$6)))-Tabel2[[#This Row],[fees (%)]]</f>
        <v>0</v>
      </c>
    </row>
    <row r="223" spans="1:45" ht="15.75" customHeight="1" x14ac:dyDescent="0.35">
      <c r="A223" s="55"/>
      <c r="B223" s="56"/>
      <c r="C223" s="56"/>
      <c r="D223" s="56"/>
      <c r="E223" s="56"/>
      <c r="F223" s="57"/>
      <c r="G223" s="67"/>
      <c r="H223" s="67"/>
      <c r="I223" s="67"/>
      <c r="J223" s="58"/>
      <c r="K223" s="58"/>
      <c r="L223" s="59"/>
      <c r="M223" s="61"/>
      <c r="N223" s="63"/>
      <c r="O223" s="63"/>
      <c r="P223" s="59"/>
      <c r="Q223" s="61"/>
      <c r="R223" s="61"/>
      <c r="S223" s="61"/>
      <c r="T223" s="60"/>
      <c r="U223" s="60"/>
      <c r="V223" s="62"/>
      <c r="W223" s="62"/>
      <c r="X223" s="76"/>
      <c r="Y223" s="61"/>
      <c r="Z223" s="61">
        <f>Tabel1[[#This Row],[prijs voorbij entry (%)]]-Tabel1[[#This Row],[Fictieve Stoploss (%)]]</f>
        <v>0</v>
      </c>
      <c r="AA223" s="94"/>
      <c r="AB223" s="61"/>
      <c r="AC223" s="61"/>
      <c r="AD223" s="61"/>
      <c r="AE223" s="61"/>
      <c r="AF223" s="95"/>
      <c r="AG223" s="152">
        <f>Tabel1[[#This Row],[eindtijd]]-Tabel1[[#This Row],[starttijd]]</f>
        <v>0</v>
      </c>
      <c r="AH223" s="158"/>
      <c r="AI223" s="59"/>
      <c r="AJ223" s="171">
        <f>$J223*(IF($M223="SL",IF($T223="",$Q223*Analysetool!B$3,$T223*Analysetool!B$3),$M223*Analysetool!B$3)+IF($N223="SL",IF($T223="",$Q223*Analysetool!B$4,$T223*Analysetool!B$4),$N223*Analysetool!B$4)+IF($O223="SL",IF($T223="",$Q223*Analysetool!B$5,$T223*Analysetool!B$5),$O223*Analysetool!B$5)+IF($P223="SL",IF($T223="",$Q223*Analysetool!B$6,$T223*Analysetool!B$6),$P223*Analysetool!B$6))-Tabel2[[#This Row],[fees (%)]]</f>
        <v>0</v>
      </c>
      <c r="AK223" s="172">
        <f>$J223*(IF($M223="SL",IF($U223="",$Q223*Analysetool!C$3,$U223*Analysetool!C$3),$M223*Analysetool!C$3)+IF($N223="SL",IF($U223="",$Q223*Analysetool!C$4,$U223*Analysetool!C$4),$N223*Analysetool!C$4)+IF($O223="SL",IF($U223="",$Q223*Analysetool!C$5,$U223*Analysetool!C$5),$O223*Analysetool!C$5)+IF($P223="SL",IF($U223="",$Q223*Analysetool!C$6,$U223*Analysetool!C$6),$P223*Analysetool!C$6))-Tabel2[[#This Row],[fees (%)]]</f>
        <v>0</v>
      </c>
      <c r="AL223" s="177">
        <f>$J223*(IF($M223="SL",IF($V223="",$Q223*Analysetool!D$3,$V223*Analysetool!D$3),$M223*Analysetool!D$3)+IF($N223="SL",IF($V223="",$Q223*Analysetool!D$4,$V223*Analysetool!D$4),$N223*Analysetool!D$4)+IF($O223="SL",IF($V223="",$Q223*Analysetool!D$5,$V223*Analysetool!D$5),$O223*Analysetool!D$5)+IF($P223="SL",IF($V223="",$Q223*Analysetool!D$6,$V223*Analysetool!D$6),$P223*Analysetool!D$6))-Tabel2[[#This Row],[fees (%)]]</f>
        <v>0</v>
      </c>
      <c r="AM223" s="177">
        <f>$J223*(IF($M223="SL",IF($W223="",$Q223*Analysetool!E$3,$W223*Analysetool!E$3),$M223*Analysetool!E$3)+IF($N223="SL",IF($W223="",$Q223*Analysetool!E$4,$W223*Analysetool!E$4),$N223*Analysetool!E$4)+IF($O223="SL",IF($W223="",$Q223*Analysetool!E$5,$W223*Analysetool!E$5),$O223*Analysetool!E$5)+IF($P223="SL",IF($W223="",$Q223*Analysetool!E$6,$W223*Analysetool!E$6),$P223*Analysetool!E$6))-Tabel2[[#This Row],[fees (%)]]</f>
        <v>0</v>
      </c>
      <c r="AN223" s="178">
        <f>$J223*(IF($M223="SL",IF($T223="",$Q223*Analysetool!F$3,$T223*Analysetool!F$3),$M223*Analysetool!F$3)+IF($N223="SL",IF($T223="",$Q223*Analysetool!F$4,$T223*Analysetool!F$4),$N223*Analysetool!F$4)+IF($O223="SL",IF($T223="",$Q223*Analysetool!F$5,$T223*Analysetool!F$5),$O223*Analysetool!F$5)+IF($P223="SL",IF($T223="",$Q223*Analysetool!F$6,$T223*Analysetool!F$6),$P223*Analysetool!F$6))-Tabel2[[#This Row],[fees (%)]]</f>
        <v>0</v>
      </c>
      <c r="AO223" s="178">
        <f>$J223*(IF($M223="SL",IF($T223="",$Q223*Analysetool!G$3,$T223*Analysetool!G$3),$M223*Analysetool!G$3)+IF($N223="SL",IF($T223="",$Q223*Analysetool!G$4,$T223*Analysetool!G$4),$N223*Analysetool!G$4)+IF($O223="SL",IF($T223="",$Q223*Analysetool!G$5,$T223*Analysetool!G$5),$O223*Analysetool!G$5)+IF($P223="SL",IF($T223="",$Q223*Analysetool!G$6,$T223*Analysetool!G$6),$P223*Analysetool!G$6))-Tabel2[[#This Row],[fees (%)]]</f>
        <v>0</v>
      </c>
      <c r="AP223" s="179">
        <f>IF(Analysetool!$H$8&lt;=$X223,Analysetool!$H$8*J223,Q223*J223)-Tabel2[[#This Row],[fees (%)]]</f>
        <v>0</v>
      </c>
      <c r="AQ223" s="174">
        <f>IF(Tabel2[[#This Row],[wick% van entry]]&lt;=Tabel2[[#This Row],[Stoploss optie 2 (%)]],Tabel2[[#This Row],[Stoploss optie 2 (%)]]*Tabel2[[#This Row],[leverage SLoptie 2]],IF(Analysetool!$I$8&lt;$X223,Analysetool!$I$8*K223,S223*K223))-Tabel2[[#This Row],[fees (%)]]</f>
        <v>0</v>
      </c>
      <c r="AR223" s="180">
        <f>IF(Q223*-1*Analysetool!$J$9&lt;=X223,Q223*-1*Analysetool!$J$9*J223,Q223*J223)-Tabel2[[#This Row],[fees (%)]]</f>
        <v>0</v>
      </c>
      <c r="AS223" s="176">
        <f>$K223*IF(Tabel2[[#This Row],[wick% van entry]]&lt;=Tabel2[[#This Row],[Stoploss optie 2 (%)]],Tabel2[[#This Row],[Stoploss optie 2 (%)]],(IF($M223="SL",IF($T223="",$S223*Analysetool!C$3,$T223*Analysetool!C$3),$M223*Analysetool!C$3)+IF($N223="SL",IF($T223="",$S223*Analysetool!C$4,$T223*Analysetool!C$4),$N223*Analysetool!C$4)+IF($O223="SL",IF($T223="",$S223*Analysetool!C$5,$T223*Analysetool!C$5),$O223*Analysetool!C$5)+IF($P223="SL",IF($T223="",$S223*Analysetool!C$6,$T223*Analysetool!C$6),$P223*Analysetool!C$6)))-Tabel2[[#This Row],[fees (%)]]</f>
        <v>0</v>
      </c>
    </row>
    <row r="224" spans="1:45" ht="15.75" customHeight="1" x14ac:dyDescent="0.35">
      <c r="A224" s="55"/>
      <c r="B224" s="56"/>
      <c r="C224" s="56"/>
      <c r="D224" s="56"/>
      <c r="E224" s="56"/>
      <c r="F224" s="57"/>
      <c r="G224" s="67"/>
      <c r="H224" s="67"/>
      <c r="I224" s="67"/>
      <c r="J224" s="58"/>
      <c r="K224" s="58"/>
      <c r="L224" s="59"/>
      <c r="M224" s="61"/>
      <c r="N224" s="63"/>
      <c r="O224" s="63"/>
      <c r="P224" s="59"/>
      <c r="Q224" s="61"/>
      <c r="R224" s="61"/>
      <c r="S224" s="61"/>
      <c r="T224" s="60"/>
      <c r="U224" s="60"/>
      <c r="V224" s="62"/>
      <c r="W224" s="62"/>
      <c r="X224" s="76"/>
      <c r="Y224" s="61"/>
      <c r="Z224" s="61">
        <f>Tabel1[[#This Row],[prijs voorbij entry (%)]]-Tabel1[[#This Row],[Fictieve Stoploss (%)]]</f>
        <v>0</v>
      </c>
      <c r="AA224" s="94"/>
      <c r="AB224" s="61"/>
      <c r="AC224" s="61"/>
      <c r="AD224" s="61"/>
      <c r="AE224" s="61"/>
      <c r="AF224" s="95"/>
      <c r="AG224" s="152">
        <f>Tabel1[[#This Row],[eindtijd]]-Tabel1[[#This Row],[starttijd]]</f>
        <v>0</v>
      </c>
      <c r="AH224" s="158"/>
      <c r="AI224" s="59"/>
      <c r="AJ224" s="171">
        <f>$J224*(IF($M224="SL",IF($T224="",$Q224*Analysetool!B$3,$T224*Analysetool!B$3),$M224*Analysetool!B$3)+IF($N224="SL",IF($T224="",$Q224*Analysetool!B$4,$T224*Analysetool!B$4),$N224*Analysetool!B$4)+IF($O224="SL",IF($T224="",$Q224*Analysetool!B$5,$T224*Analysetool!B$5),$O224*Analysetool!B$5)+IF($P224="SL",IF($T224="",$Q224*Analysetool!B$6,$T224*Analysetool!B$6),$P224*Analysetool!B$6))-Tabel2[[#This Row],[fees (%)]]</f>
        <v>0</v>
      </c>
      <c r="AK224" s="172">
        <f>$J224*(IF($M224="SL",IF($U224="",$Q224*Analysetool!C$3,$U224*Analysetool!C$3),$M224*Analysetool!C$3)+IF($N224="SL",IF($U224="",$Q224*Analysetool!C$4,$U224*Analysetool!C$4),$N224*Analysetool!C$4)+IF($O224="SL",IF($U224="",$Q224*Analysetool!C$5,$U224*Analysetool!C$5),$O224*Analysetool!C$5)+IF($P224="SL",IF($U224="",$Q224*Analysetool!C$6,$U224*Analysetool!C$6),$P224*Analysetool!C$6))-Tabel2[[#This Row],[fees (%)]]</f>
        <v>0</v>
      </c>
      <c r="AL224" s="177">
        <f>$J224*(IF($M224="SL",IF($V224="",$Q224*Analysetool!D$3,$V224*Analysetool!D$3),$M224*Analysetool!D$3)+IF($N224="SL",IF($V224="",$Q224*Analysetool!D$4,$V224*Analysetool!D$4),$N224*Analysetool!D$4)+IF($O224="SL",IF($V224="",$Q224*Analysetool!D$5,$V224*Analysetool!D$5),$O224*Analysetool!D$5)+IF($P224="SL",IF($V224="",$Q224*Analysetool!D$6,$V224*Analysetool!D$6),$P224*Analysetool!D$6))-Tabel2[[#This Row],[fees (%)]]</f>
        <v>0</v>
      </c>
      <c r="AM224" s="177">
        <f>$J224*(IF($M224="SL",IF($W224="",$Q224*Analysetool!E$3,$W224*Analysetool!E$3),$M224*Analysetool!E$3)+IF($N224="SL",IF($W224="",$Q224*Analysetool!E$4,$W224*Analysetool!E$4),$N224*Analysetool!E$4)+IF($O224="SL",IF($W224="",$Q224*Analysetool!E$5,$W224*Analysetool!E$5),$O224*Analysetool!E$5)+IF($P224="SL",IF($W224="",$Q224*Analysetool!E$6,$W224*Analysetool!E$6),$P224*Analysetool!E$6))-Tabel2[[#This Row],[fees (%)]]</f>
        <v>0</v>
      </c>
      <c r="AN224" s="178">
        <f>$J224*(IF($M224="SL",IF($T224="",$Q224*Analysetool!F$3,$T224*Analysetool!F$3),$M224*Analysetool!F$3)+IF($N224="SL",IF($T224="",$Q224*Analysetool!F$4,$T224*Analysetool!F$4),$N224*Analysetool!F$4)+IF($O224="SL",IF($T224="",$Q224*Analysetool!F$5,$T224*Analysetool!F$5),$O224*Analysetool!F$5)+IF($P224="SL",IF($T224="",$Q224*Analysetool!F$6,$T224*Analysetool!F$6),$P224*Analysetool!F$6))-Tabel2[[#This Row],[fees (%)]]</f>
        <v>0</v>
      </c>
      <c r="AO224" s="178">
        <f>$J224*(IF($M224="SL",IF($T224="",$Q224*Analysetool!G$3,$T224*Analysetool!G$3),$M224*Analysetool!G$3)+IF($N224="SL",IF($T224="",$Q224*Analysetool!G$4,$T224*Analysetool!G$4),$N224*Analysetool!G$4)+IF($O224="SL",IF($T224="",$Q224*Analysetool!G$5,$T224*Analysetool!G$5),$O224*Analysetool!G$5)+IF($P224="SL",IF($T224="",$Q224*Analysetool!G$6,$T224*Analysetool!G$6),$P224*Analysetool!G$6))-Tabel2[[#This Row],[fees (%)]]</f>
        <v>0</v>
      </c>
      <c r="AP224" s="179">
        <f>IF(Analysetool!$H$8&lt;=$X224,Analysetool!$H$8*J224,Q224*J224)-Tabel2[[#This Row],[fees (%)]]</f>
        <v>0</v>
      </c>
      <c r="AQ224" s="174">
        <f>IF(Tabel2[[#This Row],[wick% van entry]]&lt;=Tabel2[[#This Row],[Stoploss optie 2 (%)]],Tabel2[[#This Row],[Stoploss optie 2 (%)]]*Tabel2[[#This Row],[leverage SLoptie 2]],IF(Analysetool!$I$8&lt;$X224,Analysetool!$I$8*K224,S224*K224))-Tabel2[[#This Row],[fees (%)]]</f>
        <v>0</v>
      </c>
      <c r="AR224" s="180">
        <f>IF(Q224*-1*Analysetool!$J$9&lt;=X224,Q224*-1*Analysetool!$J$9*J224,Q224*J224)-Tabel2[[#This Row],[fees (%)]]</f>
        <v>0</v>
      </c>
      <c r="AS224" s="176">
        <f>$K224*IF(Tabel2[[#This Row],[wick% van entry]]&lt;=Tabel2[[#This Row],[Stoploss optie 2 (%)]],Tabel2[[#This Row],[Stoploss optie 2 (%)]],(IF($M224="SL",IF($T224="",$S224*Analysetool!C$3,$T224*Analysetool!C$3),$M224*Analysetool!C$3)+IF($N224="SL",IF($T224="",$S224*Analysetool!C$4,$T224*Analysetool!C$4),$N224*Analysetool!C$4)+IF($O224="SL",IF($T224="",$S224*Analysetool!C$5,$T224*Analysetool!C$5),$O224*Analysetool!C$5)+IF($P224="SL",IF($T224="",$S224*Analysetool!C$6,$T224*Analysetool!C$6),$P224*Analysetool!C$6)))-Tabel2[[#This Row],[fees (%)]]</f>
        <v>0</v>
      </c>
    </row>
    <row r="225" spans="1:45" ht="15.75" customHeight="1" x14ac:dyDescent="0.35">
      <c r="A225" s="55"/>
      <c r="B225" s="56"/>
      <c r="C225" s="56"/>
      <c r="D225" s="56"/>
      <c r="E225" s="56"/>
      <c r="F225" s="57"/>
      <c r="G225" s="67"/>
      <c r="H225" s="67"/>
      <c r="I225" s="67"/>
      <c r="J225" s="58"/>
      <c r="K225" s="58"/>
      <c r="L225" s="59"/>
      <c r="M225" s="61"/>
      <c r="N225" s="63"/>
      <c r="O225" s="63"/>
      <c r="P225" s="59"/>
      <c r="Q225" s="61"/>
      <c r="R225" s="61"/>
      <c r="S225" s="61"/>
      <c r="T225" s="60"/>
      <c r="U225" s="60"/>
      <c r="V225" s="62"/>
      <c r="W225" s="62"/>
      <c r="X225" s="76"/>
      <c r="Y225" s="61"/>
      <c r="Z225" s="61">
        <f>Tabel1[[#This Row],[prijs voorbij entry (%)]]-Tabel1[[#This Row],[Fictieve Stoploss (%)]]</f>
        <v>0</v>
      </c>
      <c r="AA225" s="94"/>
      <c r="AB225" s="61"/>
      <c r="AC225" s="61"/>
      <c r="AD225" s="61"/>
      <c r="AE225" s="61"/>
      <c r="AF225" s="95"/>
      <c r="AG225" s="152">
        <f>Tabel1[[#This Row],[eindtijd]]-Tabel1[[#This Row],[starttijd]]</f>
        <v>0</v>
      </c>
      <c r="AH225" s="158"/>
      <c r="AI225" s="59"/>
      <c r="AJ225" s="171">
        <f>$J225*(IF($M225="SL",IF($T225="",$Q225*Analysetool!B$3,$T225*Analysetool!B$3),$M225*Analysetool!B$3)+IF($N225="SL",IF($T225="",$Q225*Analysetool!B$4,$T225*Analysetool!B$4),$N225*Analysetool!B$4)+IF($O225="SL",IF($T225="",$Q225*Analysetool!B$5,$T225*Analysetool!B$5),$O225*Analysetool!B$5)+IF($P225="SL",IF($T225="",$Q225*Analysetool!B$6,$T225*Analysetool!B$6),$P225*Analysetool!B$6))-Tabel2[[#This Row],[fees (%)]]</f>
        <v>0</v>
      </c>
      <c r="AK225" s="172">
        <f>$J225*(IF($M225="SL",IF($U225="",$Q225*Analysetool!C$3,$U225*Analysetool!C$3),$M225*Analysetool!C$3)+IF($N225="SL",IF($U225="",$Q225*Analysetool!C$4,$U225*Analysetool!C$4),$N225*Analysetool!C$4)+IF($O225="SL",IF($U225="",$Q225*Analysetool!C$5,$U225*Analysetool!C$5),$O225*Analysetool!C$5)+IF($P225="SL",IF($U225="",$Q225*Analysetool!C$6,$U225*Analysetool!C$6),$P225*Analysetool!C$6))-Tabel2[[#This Row],[fees (%)]]</f>
        <v>0</v>
      </c>
      <c r="AL225" s="177">
        <f>$J225*(IF($M225="SL",IF($V225="",$Q225*Analysetool!D$3,$V225*Analysetool!D$3),$M225*Analysetool!D$3)+IF($N225="SL",IF($V225="",$Q225*Analysetool!D$4,$V225*Analysetool!D$4),$N225*Analysetool!D$4)+IF($O225="SL",IF($V225="",$Q225*Analysetool!D$5,$V225*Analysetool!D$5),$O225*Analysetool!D$5)+IF($P225="SL",IF($V225="",$Q225*Analysetool!D$6,$V225*Analysetool!D$6),$P225*Analysetool!D$6))-Tabel2[[#This Row],[fees (%)]]</f>
        <v>0</v>
      </c>
      <c r="AM225" s="177">
        <f>$J225*(IF($M225="SL",IF($W225="",$Q225*Analysetool!E$3,$W225*Analysetool!E$3),$M225*Analysetool!E$3)+IF($N225="SL",IF($W225="",$Q225*Analysetool!E$4,$W225*Analysetool!E$4),$N225*Analysetool!E$4)+IF($O225="SL",IF($W225="",$Q225*Analysetool!E$5,$W225*Analysetool!E$5),$O225*Analysetool!E$5)+IF($P225="SL",IF($W225="",$Q225*Analysetool!E$6,$W225*Analysetool!E$6),$P225*Analysetool!E$6))-Tabel2[[#This Row],[fees (%)]]</f>
        <v>0</v>
      </c>
      <c r="AN225" s="178">
        <f>$J225*(IF($M225="SL",IF($T225="",$Q225*Analysetool!F$3,$T225*Analysetool!F$3),$M225*Analysetool!F$3)+IF($N225="SL",IF($T225="",$Q225*Analysetool!F$4,$T225*Analysetool!F$4),$N225*Analysetool!F$4)+IF($O225="SL",IF($T225="",$Q225*Analysetool!F$5,$T225*Analysetool!F$5),$O225*Analysetool!F$5)+IF($P225="SL",IF($T225="",$Q225*Analysetool!F$6,$T225*Analysetool!F$6),$P225*Analysetool!F$6))-Tabel2[[#This Row],[fees (%)]]</f>
        <v>0</v>
      </c>
      <c r="AO225" s="178">
        <f>$J225*(IF($M225="SL",IF($T225="",$Q225*Analysetool!G$3,$T225*Analysetool!G$3),$M225*Analysetool!G$3)+IF($N225="SL",IF($T225="",$Q225*Analysetool!G$4,$T225*Analysetool!G$4),$N225*Analysetool!G$4)+IF($O225="SL",IF($T225="",$Q225*Analysetool!G$5,$T225*Analysetool!G$5),$O225*Analysetool!G$5)+IF($P225="SL",IF($T225="",$Q225*Analysetool!G$6,$T225*Analysetool!G$6),$P225*Analysetool!G$6))-Tabel2[[#This Row],[fees (%)]]</f>
        <v>0</v>
      </c>
      <c r="AP225" s="179">
        <f>IF(Analysetool!$H$8&lt;=$X225,Analysetool!$H$8*J225,Q225*J225)-Tabel2[[#This Row],[fees (%)]]</f>
        <v>0</v>
      </c>
      <c r="AQ225" s="174">
        <f>IF(Tabel2[[#This Row],[wick% van entry]]&lt;=Tabel2[[#This Row],[Stoploss optie 2 (%)]],Tabel2[[#This Row],[Stoploss optie 2 (%)]]*Tabel2[[#This Row],[leverage SLoptie 2]],IF(Analysetool!$I$8&lt;$X225,Analysetool!$I$8*K225,S225*K225))-Tabel2[[#This Row],[fees (%)]]</f>
        <v>0</v>
      </c>
      <c r="AR225" s="180">
        <f>IF(Q225*-1*Analysetool!$J$9&lt;=X225,Q225*-1*Analysetool!$J$9*J225,Q225*J225)-Tabel2[[#This Row],[fees (%)]]</f>
        <v>0</v>
      </c>
      <c r="AS225" s="176">
        <f>$K225*IF(Tabel2[[#This Row],[wick% van entry]]&lt;=Tabel2[[#This Row],[Stoploss optie 2 (%)]],Tabel2[[#This Row],[Stoploss optie 2 (%)]],(IF($M225="SL",IF($T225="",$S225*Analysetool!C$3,$T225*Analysetool!C$3),$M225*Analysetool!C$3)+IF($N225="SL",IF($T225="",$S225*Analysetool!C$4,$T225*Analysetool!C$4),$N225*Analysetool!C$4)+IF($O225="SL",IF($T225="",$S225*Analysetool!C$5,$T225*Analysetool!C$5),$O225*Analysetool!C$5)+IF($P225="SL",IF($T225="",$S225*Analysetool!C$6,$T225*Analysetool!C$6),$P225*Analysetool!C$6)))-Tabel2[[#This Row],[fees (%)]]</f>
        <v>0</v>
      </c>
    </row>
    <row r="226" spans="1:45" ht="15.75" customHeight="1" x14ac:dyDescent="0.35">
      <c r="A226" s="55"/>
      <c r="B226" s="56"/>
      <c r="C226" s="56"/>
      <c r="D226" s="56"/>
      <c r="E226" s="56"/>
      <c r="F226" s="57"/>
      <c r="G226" s="67"/>
      <c r="H226" s="67"/>
      <c r="I226" s="67"/>
      <c r="J226" s="58"/>
      <c r="K226" s="58"/>
      <c r="L226" s="59"/>
      <c r="M226" s="61"/>
      <c r="N226" s="63"/>
      <c r="O226" s="63"/>
      <c r="P226" s="59"/>
      <c r="Q226" s="61"/>
      <c r="R226" s="61"/>
      <c r="S226" s="61"/>
      <c r="T226" s="60"/>
      <c r="U226" s="60"/>
      <c r="V226" s="62"/>
      <c r="W226" s="62"/>
      <c r="X226" s="76"/>
      <c r="Y226" s="61"/>
      <c r="Z226" s="61">
        <f>Tabel1[[#This Row],[prijs voorbij entry (%)]]-Tabel1[[#This Row],[Fictieve Stoploss (%)]]</f>
        <v>0</v>
      </c>
      <c r="AA226" s="94"/>
      <c r="AB226" s="61"/>
      <c r="AC226" s="61"/>
      <c r="AD226" s="61"/>
      <c r="AE226" s="61"/>
      <c r="AF226" s="95"/>
      <c r="AG226" s="152">
        <f>Tabel1[[#This Row],[eindtijd]]-Tabel1[[#This Row],[starttijd]]</f>
        <v>0</v>
      </c>
      <c r="AH226" s="158"/>
      <c r="AI226" s="59"/>
      <c r="AJ226" s="171">
        <f>$J226*(IF($M226="SL",IF($T226="",$Q226*Analysetool!B$3,$T226*Analysetool!B$3),$M226*Analysetool!B$3)+IF($N226="SL",IF($T226="",$Q226*Analysetool!B$4,$T226*Analysetool!B$4),$N226*Analysetool!B$4)+IF($O226="SL",IF($T226="",$Q226*Analysetool!B$5,$T226*Analysetool!B$5),$O226*Analysetool!B$5)+IF($P226="SL",IF($T226="",$Q226*Analysetool!B$6,$T226*Analysetool!B$6),$P226*Analysetool!B$6))-Tabel2[[#This Row],[fees (%)]]</f>
        <v>0</v>
      </c>
      <c r="AK226" s="172">
        <f>$J226*(IF($M226="SL",IF($U226="",$Q226*Analysetool!C$3,$U226*Analysetool!C$3),$M226*Analysetool!C$3)+IF($N226="SL",IF($U226="",$Q226*Analysetool!C$4,$U226*Analysetool!C$4),$N226*Analysetool!C$4)+IF($O226="SL",IF($U226="",$Q226*Analysetool!C$5,$U226*Analysetool!C$5),$O226*Analysetool!C$5)+IF($P226="SL",IF($U226="",$Q226*Analysetool!C$6,$U226*Analysetool!C$6),$P226*Analysetool!C$6))-Tabel2[[#This Row],[fees (%)]]</f>
        <v>0</v>
      </c>
      <c r="AL226" s="177">
        <f>$J226*(IF($M226="SL",IF($V226="",$Q226*Analysetool!D$3,$V226*Analysetool!D$3),$M226*Analysetool!D$3)+IF($N226="SL",IF($V226="",$Q226*Analysetool!D$4,$V226*Analysetool!D$4),$N226*Analysetool!D$4)+IF($O226="SL",IF($V226="",$Q226*Analysetool!D$5,$V226*Analysetool!D$5),$O226*Analysetool!D$5)+IF($P226="SL",IF($V226="",$Q226*Analysetool!D$6,$V226*Analysetool!D$6),$P226*Analysetool!D$6))-Tabel2[[#This Row],[fees (%)]]</f>
        <v>0</v>
      </c>
      <c r="AM226" s="177">
        <f>$J226*(IF($M226="SL",IF($W226="",$Q226*Analysetool!E$3,$W226*Analysetool!E$3),$M226*Analysetool!E$3)+IF($N226="SL",IF($W226="",$Q226*Analysetool!E$4,$W226*Analysetool!E$4),$N226*Analysetool!E$4)+IF($O226="SL",IF($W226="",$Q226*Analysetool!E$5,$W226*Analysetool!E$5),$O226*Analysetool!E$5)+IF($P226="SL",IF($W226="",$Q226*Analysetool!E$6,$W226*Analysetool!E$6),$P226*Analysetool!E$6))-Tabel2[[#This Row],[fees (%)]]</f>
        <v>0</v>
      </c>
      <c r="AN226" s="178">
        <f>$J226*(IF($M226="SL",IF($T226="",$Q226*Analysetool!F$3,$T226*Analysetool!F$3),$M226*Analysetool!F$3)+IF($N226="SL",IF($T226="",$Q226*Analysetool!F$4,$T226*Analysetool!F$4),$N226*Analysetool!F$4)+IF($O226="SL",IF($T226="",$Q226*Analysetool!F$5,$T226*Analysetool!F$5),$O226*Analysetool!F$5)+IF($P226="SL",IF($T226="",$Q226*Analysetool!F$6,$T226*Analysetool!F$6),$P226*Analysetool!F$6))-Tabel2[[#This Row],[fees (%)]]</f>
        <v>0</v>
      </c>
      <c r="AO226" s="178">
        <f>$J226*(IF($M226="SL",IF($T226="",$Q226*Analysetool!G$3,$T226*Analysetool!G$3),$M226*Analysetool!G$3)+IF($N226="SL",IF($T226="",$Q226*Analysetool!G$4,$T226*Analysetool!G$4),$N226*Analysetool!G$4)+IF($O226="SL",IF($T226="",$Q226*Analysetool!G$5,$T226*Analysetool!G$5),$O226*Analysetool!G$5)+IF($P226="SL",IF($T226="",$Q226*Analysetool!G$6,$T226*Analysetool!G$6),$P226*Analysetool!G$6))-Tabel2[[#This Row],[fees (%)]]</f>
        <v>0</v>
      </c>
      <c r="AP226" s="179">
        <f>IF(Analysetool!$H$8&lt;=$X226,Analysetool!$H$8*J226,Q226*J226)-Tabel2[[#This Row],[fees (%)]]</f>
        <v>0</v>
      </c>
      <c r="AQ226" s="174">
        <f>IF(Tabel2[[#This Row],[wick% van entry]]&lt;=Tabel2[[#This Row],[Stoploss optie 2 (%)]],Tabel2[[#This Row],[Stoploss optie 2 (%)]]*Tabel2[[#This Row],[leverage SLoptie 2]],IF(Analysetool!$I$8&lt;$X226,Analysetool!$I$8*K226,S226*K226))-Tabel2[[#This Row],[fees (%)]]</f>
        <v>0</v>
      </c>
      <c r="AR226" s="180">
        <f>IF(Q226*-1*Analysetool!$J$9&lt;=X226,Q226*-1*Analysetool!$J$9*J226,Q226*J226)-Tabel2[[#This Row],[fees (%)]]</f>
        <v>0</v>
      </c>
      <c r="AS226" s="176">
        <f>$K226*IF(Tabel2[[#This Row],[wick% van entry]]&lt;=Tabel2[[#This Row],[Stoploss optie 2 (%)]],Tabel2[[#This Row],[Stoploss optie 2 (%)]],(IF($M226="SL",IF($T226="",$S226*Analysetool!C$3,$T226*Analysetool!C$3),$M226*Analysetool!C$3)+IF($N226="SL",IF($T226="",$S226*Analysetool!C$4,$T226*Analysetool!C$4),$N226*Analysetool!C$4)+IF($O226="SL",IF($T226="",$S226*Analysetool!C$5,$T226*Analysetool!C$5),$O226*Analysetool!C$5)+IF($P226="SL",IF($T226="",$S226*Analysetool!C$6,$T226*Analysetool!C$6),$P226*Analysetool!C$6)))-Tabel2[[#This Row],[fees (%)]]</f>
        <v>0</v>
      </c>
    </row>
    <row r="227" spans="1:45" ht="15.75" customHeight="1" x14ac:dyDescent="0.35">
      <c r="A227" s="55"/>
      <c r="B227" s="56"/>
      <c r="C227" s="56"/>
      <c r="D227" s="56"/>
      <c r="E227" s="56"/>
      <c r="F227" s="57"/>
      <c r="G227" s="67"/>
      <c r="H227" s="67"/>
      <c r="I227" s="67"/>
      <c r="J227" s="58"/>
      <c r="K227" s="58"/>
      <c r="L227" s="59"/>
      <c r="M227" s="61"/>
      <c r="N227" s="63"/>
      <c r="O227" s="63"/>
      <c r="P227" s="59"/>
      <c r="Q227" s="61"/>
      <c r="R227" s="61"/>
      <c r="S227" s="61"/>
      <c r="T227" s="60"/>
      <c r="U227" s="60"/>
      <c r="V227" s="62"/>
      <c r="W227" s="62"/>
      <c r="X227" s="76"/>
      <c r="Y227" s="61"/>
      <c r="Z227" s="61">
        <f>Tabel1[[#This Row],[prijs voorbij entry (%)]]-Tabel1[[#This Row],[Fictieve Stoploss (%)]]</f>
        <v>0</v>
      </c>
      <c r="AA227" s="94"/>
      <c r="AB227" s="61"/>
      <c r="AC227" s="61"/>
      <c r="AD227" s="61"/>
      <c r="AE227" s="61"/>
      <c r="AF227" s="95"/>
      <c r="AG227" s="152">
        <f>Tabel1[[#This Row],[eindtijd]]-Tabel1[[#This Row],[starttijd]]</f>
        <v>0</v>
      </c>
      <c r="AH227" s="158"/>
      <c r="AI227" s="59"/>
      <c r="AJ227" s="171">
        <f>$J227*(IF($M227="SL",IF($T227="",$Q227*Analysetool!B$3,$T227*Analysetool!B$3),$M227*Analysetool!B$3)+IF($N227="SL",IF($T227="",$Q227*Analysetool!B$4,$T227*Analysetool!B$4),$N227*Analysetool!B$4)+IF($O227="SL",IF($T227="",$Q227*Analysetool!B$5,$T227*Analysetool!B$5),$O227*Analysetool!B$5)+IF($P227="SL",IF($T227="",$Q227*Analysetool!B$6,$T227*Analysetool!B$6),$P227*Analysetool!B$6))-Tabel2[[#This Row],[fees (%)]]</f>
        <v>0</v>
      </c>
      <c r="AK227" s="172">
        <f>$J227*(IF($M227="SL",IF($U227="",$Q227*Analysetool!C$3,$U227*Analysetool!C$3),$M227*Analysetool!C$3)+IF($N227="SL",IF($U227="",$Q227*Analysetool!C$4,$U227*Analysetool!C$4),$N227*Analysetool!C$4)+IF($O227="SL",IF($U227="",$Q227*Analysetool!C$5,$U227*Analysetool!C$5),$O227*Analysetool!C$5)+IF($P227="SL",IF($U227="",$Q227*Analysetool!C$6,$U227*Analysetool!C$6),$P227*Analysetool!C$6))-Tabel2[[#This Row],[fees (%)]]</f>
        <v>0</v>
      </c>
      <c r="AL227" s="177">
        <f>$J227*(IF($M227="SL",IF($V227="",$Q227*Analysetool!D$3,$V227*Analysetool!D$3),$M227*Analysetool!D$3)+IF($N227="SL",IF($V227="",$Q227*Analysetool!D$4,$V227*Analysetool!D$4),$N227*Analysetool!D$4)+IF($O227="SL",IF($V227="",$Q227*Analysetool!D$5,$V227*Analysetool!D$5),$O227*Analysetool!D$5)+IF($P227="SL",IF($V227="",$Q227*Analysetool!D$6,$V227*Analysetool!D$6),$P227*Analysetool!D$6))-Tabel2[[#This Row],[fees (%)]]</f>
        <v>0</v>
      </c>
      <c r="AM227" s="177">
        <f>$J227*(IF($M227="SL",IF($W227="",$Q227*Analysetool!E$3,$W227*Analysetool!E$3),$M227*Analysetool!E$3)+IF($N227="SL",IF($W227="",$Q227*Analysetool!E$4,$W227*Analysetool!E$4),$N227*Analysetool!E$4)+IF($O227="SL",IF($W227="",$Q227*Analysetool!E$5,$W227*Analysetool!E$5),$O227*Analysetool!E$5)+IF($P227="SL",IF($W227="",$Q227*Analysetool!E$6,$W227*Analysetool!E$6),$P227*Analysetool!E$6))-Tabel2[[#This Row],[fees (%)]]</f>
        <v>0</v>
      </c>
      <c r="AN227" s="178">
        <f>$J227*(IF($M227="SL",IF($T227="",$Q227*Analysetool!F$3,$T227*Analysetool!F$3),$M227*Analysetool!F$3)+IF($N227="SL",IF($T227="",$Q227*Analysetool!F$4,$T227*Analysetool!F$4),$N227*Analysetool!F$4)+IF($O227="SL",IF($T227="",$Q227*Analysetool!F$5,$T227*Analysetool!F$5),$O227*Analysetool!F$5)+IF($P227="SL",IF($T227="",$Q227*Analysetool!F$6,$T227*Analysetool!F$6),$P227*Analysetool!F$6))-Tabel2[[#This Row],[fees (%)]]</f>
        <v>0</v>
      </c>
      <c r="AO227" s="178">
        <f>$J227*(IF($M227="SL",IF($T227="",$Q227*Analysetool!G$3,$T227*Analysetool!G$3),$M227*Analysetool!G$3)+IF($N227="SL",IF($T227="",$Q227*Analysetool!G$4,$T227*Analysetool!G$4),$N227*Analysetool!G$4)+IF($O227="SL",IF($T227="",$Q227*Analysetool!G$5,$T227*Analysetool!G$5),$O227*Analysetool!G$5)+IF($P227="SL",IF($T227="",$Q227*Analysetool!G$6,$T227*Analysetool!G$6),$P227*Analysetool!G$6))-Tabel2[[#This Row],[fees (%)]]</f>
        <v>0</v>
      </c>
      <c r="AP227" s="179">
        <f>IF(Analysetool!$H$8&lt;=$X227,Analysetool!$H$8*J227,Q227*J227)-Tabel2[[#This Row],[fees (%)]]</f>
        <v>0</v>
      </c>
      <c r="AQ227" s="174">
        <f>IF(Tabel2[[#This Row],[wick% van entry]]&lt;=Tabel2[[#This Row],[Stoploss optie 2 (%)]],Tabel2[[#This Row],[Stoploss optie 2 (%)]]*Tabel2[[#This Row],[leverage SLoptie 2]],IF(Analysetool!$I$8&lt;$X227,Analysetool!$I$8*K227,S227*K227))-Tabel2[[#This Row],[fees (%)]]</f>
        <v>0</v>
      </c>
      <c r="AR227" s="180">
        <f>IF(Q227*-1*Analysetool!$J$9&lt;=X227,Q227*-1*Analysetool!$J$9*J227,Q227*J227)-Tabel2[[#This Row],[fees (%)]]</f>
        <v>0</v>
      </c>
      <c r="AS227" s="176">
        <f>$K227*IF(Tabel2[[#This Row],[wick% van entry]]&lt;=Tabel2[[#This Row],[Stoploss optie 2 (%)]],Tabel2[[#This Row],[Stoploss optie 2 (%)]],(IF($M227="SL",IF($T227="",$S227*Analysetool!C$3,$T227*Analysetool!C$3),$M227*Analysetool!C$3)+IF($N227="SL",IF($T227="",$S227*Analysetool!C$4,$T227*Analysetool!C$4),$N227*Analysetool!C$4)+IF($O227="SL",IF($T227="",$S227*Analysetool!C$5,$T227*Analysetool!C$5),$O227*Analysetool!C$5)+IF($P227="SL",IF($T227="",$S227*Analysetool!C$6,$T227*Analysetool!C$6),$P227*Analysetool!C$6)))-Tabel2[[#This Row],[fees (%)]]</f>
        <v>0</v>
      </c>
    </row>
    <row r="228" spans="1:45" ht="15.75" customHeight="1" x14ac:dyDescent="0.35">
      <c r="A228" s="55"/>
      <c r="B228" s="56"/>
      <c r="C228" s="56"/>
      <c r="D228" s="56"/>
      <c r="E228" s="56"/>
      <c r="F228" s="57"/>
      <c r="G228" s="67"/>
      <c r="H228" s="67"/>
      <c r="I228" s="67"/>
      <c r="J228" s="58"/>
      <c r="K228" s="58"/>
      <c r="L228" s="59"/>
      <c r="M228" s="61"/>
      <c r="N228" s="63"/>
      <c r="O228" s="63"/>
      <c r="P228" s="59"/>
      <c r="Q228" s="61"/>
      <c r="R228" s="61"/>
      <c r="S228" s="61"/>
      <c r="T228" s="60"/>
      <c r="U228" s="60"/>
      <c r="V228" s="62"/>
      <c r="W228" s="62"/>
      <c r="X228" s="76"/>
      <c r="Y228" s="61"/>
      <c r="Z228" s="61">
        <f>Tabel1[[#This Row],[prijs voorbij entry (%)]]-Tabel1[[#This Row],[Fictieve Stoploss (%)]]</f>
        <v>0</v>
      </c>
      <c r="AA228" s="94"/>
      <c r="AB228" s="61"/>
      <c r="AC228" s="61"/>
      <c r="AD228" s="61"/>
      <c r="AE228" s="61"/>
      <c r="AF228" s="95"/>
      <c r="AG228" s="152">
        <f>Tabel1[[#This Row],[eindtijd]]-Tabel1[[#This Row],[starttijd]]</f>
        <v>0</v>
      </c>
      <c r="AH228" s="158"/>
      <c r="AI228" s="59"/>
      <c r="AJ228" s="171">
        <f>$J228*(IF($M228="SL",IF($T228="",$Q228*Analysetool!B$3,$T228*Analysetool!B$3),$M228*Analysetool!B$3)+IF($N228="SL",IF($T228="",$Q228*Analysetool!B$4,$T228*Analysetool!B$4),$N228*Analysetool!B$4)+IF($O228="SL",IF($T228="",$Q228*Analysetool!B$5,$T228*Analysetool!B$5),$O228*Analysetool!B$5)+IF($P228="SL",IF($T228="",$Q228*Analysetool!B$6,$T228*Analysetool!B$6),$P228*Analysetool!B$6))-Tabel2[[#This Row],[fees (%)]]</f>
        <v>0</v>
      </c>
      <c r="AK228" s="172">
        <f>$J228*(IF($M228="SL",IF($U228="",$Q228*Analysetool!C$3,$U228*Analysetool!C$3),$M228*Analysetool!C$3)+IF($N228="SL",IF($U228="",$Q228*Analysetool!C$4,$U228*Analysetool!C$4),$N228*Analysetool!C$4)+IF($O228="SL",IF($U228="",$Q228*Analysetool!C$5,$U228*Analysetool!C$5),$O228*Analysetool!C$5)+IF($P228="SL",IF($U228="",$Q228*Analysetool!C$6,$U228*Analysetool!C$6),$P228*Analysetool!C$6))-Tabel2[[#This Row],[fees (%)]]</f>
        <v>0</v>
      </c>
      <c r="AL228" s="177">
        <f>$J228*(IF($M228="SL",IF($V228="",$Q228*Analysetool!D$3,$V228*Analysetool!D$3),$M228*Analysetool!D$3)+IF($N228="SL",IF($V228="",$Q228*Analysetool!D$4,$V228*Analysetool!D$4),$N228*Analysetool!D$4)+IF($O228="SL",IF($V228="",$Q228*Analysetool!D$5,$V228*Analysetool!D$5),$O228*Analysetool!D$5)+IF($P228="SL",IF($V228="",$Q228*Analysetool!D$6,$V228*Analysetool!D$6),$P228*Analysetool!D$6))-Tabel2[[#This Row],[fees (%)]]</f>
        <v>0</v>
      </c>
      <c r="AM228" s="177">
        <f>$J228*(IF($M228="SL",IF($W228="",$Q228*Analysetool!E$3,$W228*Analysetool!E$3),$M228*Analysetool!E$3)+IF($N228="SL",IF($W228="",$Q228*Analysetool!E$4,$W228*Analysetool!E$4),$N228*Analysetool!E$4)+IF($O228="SL",IF($W228="",$Q228*Analysetool!E$5,$W228*Analysetool!E$5),$O228*Analysetool!E$5)+IF($P228="SL",IF($W228="",$Q228*Analysetool!E$6,$W228*Analysetool!E$6),$P228*Analysetool!E$6))-Tabel2[[#This Row],[fees (%)]]</f>
        <v>0</v>
      </c>
      <c r="AN228" s="178">
        <f>$J228*(IF($M228="SL",IF($T228="",$Q228*Analysetool!F$3,$T228*Analysetool!F$3),$M228*Analysetool!F$3)+IF($N228="SL",IF($T228="",$Q228*Analysetool!F$4,$T228*Analysetool!F$4),$N228*Analysetool!F$4)+IF($O228="SL",IF($T228="",$Q228*Analysetool!F$5,$T228*Analysetool!F$5),$O228*Analysetool!F$5)+IF($P228="SL",IF($T228="",$Q228*Analysetool!F$6,$T228*Analysetool!F$6),$P228*Analysetool!F$6))-Tabel2[[#This Row],[fees (%)]]</f>
        <v>0</v>
      </c>
      <c r="AO228" s="178">
        <f>$J228*(IF($M228="SL",IF($T228="",$Q228*Analysetool!G$3,$T228*Analysetool!G$3),$M228*Analysetool!G$3)+IF($N228="SL",IF($T228="",$Q228*Analysetool!G$4,$T228*Analysetool!G$4),$N228*Analysetool!G$4)+IF($O228="SL",IF($T228="",$Q228*Analysetool!G$5,$T228*Analysetool!G$5),$O228*Analysetool!G$5)+IF($P228="SL",IF($T228="",$Q228*Analysetool!G$6,$T228*Analysetool!G$6),$P228*Analysetool!G$6))-Tabel2[[#This Row],[fees (%)]]</f>
        <v>0</v>
      </c>
      <c r="AP228" s="179">
        <f>IF(Analysetool!$H$8&lt;=$X228,Analysetool!$H$8*J228,Q228*J228)-Tabel2[[#This Row],[fees (%)]]</f>
        <v>0</v>
      </c>
      <c r="AQ228" s="174">
        <f>IF(Tabel2[[#This Row],[wick% van entry]]&lt;=Tabel2[[#This Row],[Stoploss optie 2 (%)]],Tabel2[[#This Row],[Stoploss optie 2 (%)]]*Tabel2[[#This Row],[leverage SLoptie 2]],IF(Analysetool!$I$8&lt;$X228,Analysetool!$I$8*K228,S228*K228))-Tabel2[[#This Row],[fees (%)]]</f>
        <v>0</v>
      </c>
      <c r="AR228" s="180">
        <f>IF(Q228*-1*Analysetool!$J$9&lt;=X228,Q228*-1*Analysetool!$J$9*J228,Q228*J228)-Tabel2[[#This Row],[fees (%)]]</f>
        <v>0</v>
      </c>
      <c r="AS228" s="176">
        <f>$K228*IF(Tabel2[[#This Row],[wick% van entry]]&lt;=Tabel2[[#This Row],[Stoploss optie 2 (%)]],Tabel2[[#This Row],[Stoploss optie 2 (%)]],(IF($M228="SL",IF($T228="",$S228*Analysetool!C$3,$T228*Analysetool!C$3),$M228*Analysetool!C$3)+IF($N228="SL",IF($T228="",$S228*Analysetool!C$4,$T228*Analysetool!C$4),$N228*Analysetool!C$4)+IF($O228="SL",IF($T228="",$S228*Analysetool!C$5,$T228*Analysetool!C$5),$O228*Analysetool!C$5)+IF($P228="SL",IF($T228="",$S228*Analysetool!C$6,$T228*Analysetool!C$6),$P228*Analysetool!C$6)))-Tabel2[[#This Row],[fees (%)]]</f>
        <v>0</v>
      </c>
    </row>
    <row r="229" spans="1:45" ht="15.75" customHeight="1" x14ac:dyDescent="0.35">
      <c r="A229" s="55"/>
      <c r="B229" s="56"/>
      <c r="C229" s="56"/>
      <c r="D229" s="56"/>
      <c r="E229" s="56"/>
      <c r="F229" s="57"/>
      <c r="G229" s="67"/>
      <c r="H229" s="67"/>
      <c r="I229" s="67"/>
      <c r="J229" s="58"/>
      <c r="K229" s="58"/>
      <c r="L229" s="59"/>
      <c r="M229" s="61"/>
      <c r="N229" s="63"/>
      <c r="O229" s="63"/>
      <c r="P229" s="59"/>
      <c r="Q229" s="61"/>
      <c r="R229" s="61"/>
      <c r="S229" s="61"/>
      <c r="T229" s="60"/>
      <c r="U229" s="60"/>
      <c r="V229" s="62"/>
      <c r="W229" s="62"/>
      <c r="X229" s="76"/>
      <c r="Y229" s="61"/>
      <c r="Z229" s="61">
        <f>Tabel1[[#This Row],[prijs voorbij entry (%)]]-Tabel1[[#This Row],[Fictieve Stoploss (%)]]</f>
        <v>0</v>
      </c>
      <c r="AA229" s="94"/>
      <c r="AB229" s="61"/>
      <c r="AC229" s="61"/>
      <c r="AD229" s="61"/>
      <c r="AE229" s="61"/>
      <c r="AF229" s="95"/>
      <c r="AG229" s="152">
        <f>Tabel1[[#This Row],[eindtijd]]-Tabel1[[#This Row],[starttijd]]</f>
        <v>0</v>
      </c>
      <c r="AH229" s="158"/>
      <c r="AI229" s="59"/>
      <c r="AJ229" s="171">
        <f>$J229*(IF($M229="SL",IF($T229="",$Q229*Analysetool!B$3,$T229*Analysetool!B$3),$M229*Analysetool!B$3)+IF($N229="SL",IF($T229="",$Q229*Analysetool!B$4,$T229*Analysetool!B$4),$N229*Analysetool!B$4)+IF($O229="SL",IF($T229="",$Q229*Analysetool!B$5,$T229*Analysetool!B$5),$O229*Analysetool!B$5)+IF($P229="SL",IF($T229="",$Q229*Analysetool!B$6,$T229*Analysetool!B$6),$P229*Analysetool!B$6))-Tabel2[[#This Row],[fees (%)]]</f>
        <v>0</v>
      </c>
      <c r="AK229" s="172">
        <f>$J229*(IF($M229="SL",IF($U229="",$Q229*Analysetool!C$3,$U229*Analysetool!C$3),$M229*Analysetool!C$3)+IF($N229="SL",IF($U229="",$Q229*Analysetool!C$4,$U229*Analysetool!C$4),$N229*Analysetool!C$4)+IF($O229="SL",IF($U229="",$Q229*Analysetool!C$5,$U229*Analysetool!C$5),$O229*Analysetool!C$5)+IF($P229="SL",IF($U229="",$Q229*Analysetool!C$6,$U229*Analysetool!C$6),$P229*Analysetool!C$6))-Tabel2[[#This Row],[fees (%)]]</f>
        <v>0</v>
      </c>
      <c r="AL229" s="177">
        <f>$J229*(IF($M229="SL",IF($V229="",$Q229*Analysetool!D$3,$V229*Analysetool!D$3),$M229*Analysetool!D$3)+IF($N229="SL",IF($V229="",$Q229*Analysetool!D$4,$V229*Analysetool!D$4),$N229*Analysetool!D$4)+IF($O229="SL",IF($V229="",$Q229*Analysetool!D$5,$V229*Analysetool!D$5),$O229*Analysetool!D$5)+IF($P229="SL",IF($V229="",$Q229*Analysetool!D$6,$V229*Analysetool!D$6),$P229*Analysetool!D$6))-Tabel2[[#This Row],[fees (%)]]</f>
        <v>0</v>
      </c>
      <c r="AM229" s="177">
        <f>$J229*(IF($M229="SL",IF($W229="",$Q229*Analysetool!E$3,$W229*Analysetool!E$3),$M229*Analysetool!E$3)+IF($N229="SL",IF($W229="",$Q229*Analysetool!E$4,$W229*Analysetool!E$4),$N229*Analysetool!E$4)+IF($O229="SL",IF($W229="",$Q229*Analysetool!E$5,$W229*Analysetool!E$5),$O229*Analysetool!E$5)+IF($P229="SL",IF($W229="",$Q229*Analysetool!E$6,$W229*Analysetool!E$6),$P229*Analysetool!E$6))-Tabel2[[#This Row],[fees (%)]]</f>
        <v>0</v>
      </c>
      <c r="AN229" s="178">
        <f>$J229*(IF($M229="SL",IF($T229="",$Q229*Analysetool!F$3,$T229*Analysetool!F$3),$M229*Analysetool!F$3)+IF($N229="SL",IF($T229="",$Q229*Analysetool!F$4,$T229*Analysetool!F$4),$N229*Analysetool!F$4)+IF($O229="SL",IF($T229="",$Q229*Analysetool!F$5,$T229*Analysetool!F$5),$O229*Analysetool!F$5)+IF($P229="SL",IF($T229="",$Q229*Analysetool!F$6,$T229*Analysetool!F$6),$P229*Analysetool!F$6))-Tabel2[[#This Row],[fees (%)]]</f>
        <v>0</v>
      </c>
      <c r="AO229" s="178">
        <f>$J229*(IF($M229="SL",IF($T229="",$Q229*Analysetool!G$3,$T229*Analysetool!G$3),$M229*Analysetool!G$3)+IF($N229="SL",IF($T229="",$Q229*Analysetool!G$4,$T229*Analysetool!G$4),$N229*Analysetool!G$4)+IF($O229="SL",IF($T229="",$Q229*Analysetool!G$5,$T229*Analysetool!G$5),$O229*Analysetool!G$5)+IF($P229="SL",IF($T229="",$Q229*Analysetool!G$6,$T229*Analysetool!G$6),$P229*Analysetool!G$6))-Tabel2[[#This Row],[fees (%)]]</f>
        <v>0</v>
      </c>
      <c r="AP229" s="179">
        <f>IF(Analysetool!$H$8&lt;=$X229,Analysetool!$H$8*J229,Q229*J229)-Tabel2[[#This Row],[fees (%)]]</f>
        <v>0</v>
      </c>
      <c r="AQ229" s="174">
        <f>IF(Tabel2[[#This Row],[wick% van entry]]&lt;=Tabel2[[#This Row],[Stoploss optie 2 (%)]],Tabel2[[#This Row],[Stoploss optie 2 (%)]]*Tabel2[[#This Row],[leverage SLoptie 2]],IF(Analysetool!$I$8&lt;$X229,Analysetool!$I$8*K229,S229*K229))-Tabel2[[#This Row],[fees (%)]]</f>
        <v>0</v>
      </c>
      <c r="AR229" s="180">
        <f>IF(Q229*-1*Analysetool!$J$9&lt;=X229,Q229*-1*Analysetool!$J$9*J229,Q229*J229)-Tabel2[[#This Row],[fees (%)]]</f>
        <v>0</v>
      </c>
      <c r="AS229" s="176">
        <f>$K229*IF(Tabel2[[#This Row],[wick% van entry]]&lt;=Tabel2[[#This Row],[Stoploss optie 2 (%)]],Tabel2[[#This Row],[Stoploss optie 2 (%)]],(IF($M229="SL",IF($T229="",$S229*Analysetool!C$3,$T229*Analysetool!C$3),$M229*Analysetool!C$3)+IF($N229="SL",IF($T229="",$S229*Analysetool!C$4,$T229*Analysetool!C$4),$N229*Analysetool!C$4)+IF($O229="SL",IF($T229="",$S229*Analysetool!C$5,$T229*Analysetool!C$5),$O229*Analysetool!C$5)+IF($P229="SL",IF($T229="",$S229*Analysetool!C$6,$T229*Analysetool!C$6),$P229*Analysetool!C$6)))-Tabel2[[#This Row],[fees (%)]]</f>
        <v>0</v>
      </c>
    </row>
    <row r="230" spans="1:45" ht="15.75" customHeight="1" x14ac:dyDescent="0.35">
      <c r="A230" s="55"/>
      <c r="B230" s="56"/>
      <c r="C230" s="56"/>
      <c r="D230" s="56"/>
      <c r="E230" s="56"/>
      <c r="F230" s="57"/>
      <c r="G230" s="67"/>
      <c r="H230" s="67"/>
      <c r="I230" s="67"/>
      <c r="J230" s="58"/>
      <c r="K230" s="58"/>
      <c r="L230" s="59"/>
      <c r="M230" s="61"/>
      <c r="N230" s="63"/>
      <c r="O230" s="63"/>
      <c r="P230" s="59"/>
      <c r="Q230" s="61"/>
      <c r="R230" s="61"/>
      <c r="S230" s="61"/>
      <c r="T230" s="60"/>
      <c r="U230" s="60"/>
      <c r="V230" s="62"/>
      <c r="W230" s="62"/>
      <c r="X230" s="76"/>
      <c r="Y230" s="61"/>
      <c r="Z230" s="61">
        <f>Tabel1[[#This Row],[prijs voorbij entry (%)]]-Tabel1[[#This Row],[Fictieve Stoploss (%)]]</f>
        <v>0</v>
      </c>
      <c r="AA230" s="94"/>
      <c r="AB230" s="61"/>
      <c r="AC230" s="61"/>
      <c r="AD230" s="61"/>
      <c r="AE230" s="61"/>
      <c r="AF230" s="95"/>
      <c r="AG230" s="152">
        <f>Tabel1[[#This Row],[eindtijd]]-Tabel1[[#This Row],[starttijd]]</f>
        <v>0</v>
      </c>
      <c r="AH230" s="158"/>
      <c r="AI230" s="59"/>
      <c r="AJ230" s="171">
        <f>$J230*(IF($M230="SL",IF($T230="",$Q230*Analysetool!B$3,$T230*Analysetool!B$3),$M230*Analysetool!B$3)+IF($N230="SL",IF($T230="",$Q230*Analysetool!B$4,$T230*Analysetool!B$4),$N230*Analysetool!B$4)+IF($O230="SL",IF($T230="",$Q230*Analysetool!B$5,$T230*Analysetool!B$5),$O230*Analysetool!B$5)+IF($P230="SL",IF($T230="",$Q230*Analysetool!B$6,$T230*Analysetool!B$6),$P230*Analysetool!B$6))-Tabel2[[#This Row],[fees (%)]]</f>
        <v>0</v>
      </c>
      <c r="AK230" s="172">
        <f>$J230*(IF($M230="SL",IF($U230="",$Q230*Analysetool!C$3,$U230*Analysetool!C$3),$M230*Analysetool!C$3)+IF($N230="SL",IF($U230="",$Q230*Analysetool!C$4,$U230*Analysetool!C$4),$N230*Analysetool!C$4)+IF($O230="SL",IF($U230="",$Q230*Analysetool!C$5,$U230*Analysetool!C$5),$O230*Analysetool!C$5)+IF($P230="SL",IF($U230="",$Q230*Analysetool!C$6,$U230*Analysetool!C$6),$P230*Analysetool!C$6))-Tabel2[[#This Row],[fees (%)]]</f>
        <v>0</v>
      </c>
      <c r="AL230" s="177">
        <f>$J230*(IF($M230="SL",IF($V230="",$Q230*Analysetool!D$3,$V230*Analysetool!D$3),$M230*Analysetool!D$3)+IF($N230="SL",IF($V230="",$Q230*Analysetool!D$4,$V230*Analysetool!D$4),$N230*Analysetool!D$4)+IF($O230="SL",IF($V230="",$Q230*Analysetool!D$5,$V230*Analysetool!D$5),$O230*Analysetool!D$5)+IF($P230="SL",IF($V230="",$Q230*Analysetool!D$6,$V230*Analysetool!D$6),$P230*Analysetool!D$6))-Tabel2[[#This Row],[fees (%)]]</f>
        <v>0</v>
      </c>
      <c r="AM230" s="177">
        <f>$J230*(IF($M230="SL",IF($W230="",$Q230*Analysetool!E$3,$W230*Analysetool!E$3),$M230*Analysetool!E$3)+IF($N230="SL",IF($W230="",$Q230*Analysetool!E$4,$W230*Analysetool!E$4),$N230*Analysetool!E$4)+IF($O230="SL",IF($W230="",$Q230*Analysetool!E$5,$W230*Analysetool!E$5),$O230*Analysetool!E$5)+IF($P230="SL",IF($W230="",$Q230*Analysetool!E$6,$W230*Analysetool!E$6),$P230*Analysetool!E$6))-Tabel2[[#This Row],[fees (%)]]</f>
        <v>0</v>
      </c>
      <c r="AN230" s="178">
        <f>$J230*(IF($M230="SL",IF($T230="",$Q230*Analysetool!F$3,$T230*Analysetool!F$3),$M230*Analysetool!F$3)+IF($N230="SL",IF($T230="",$Q230*Analysetool!F$4,$T230*Analysetool!F$4),$N230*Analysetool!F$4)+IF($O230="SL",IF($T230="",$Q230*Analysetool!F$5,$T230*Analysetool!F$5),$O230*Analysetool!F$5)+IF($P230="SL",IF($T230="",$Q230*Analysetool!F$6,$T230*Analysetool!F$6),$P230*Analysetool!F$6))-Tabel2[[#This Row],[fees (%)]]</f>
        <v>0</v>
      </c>
      <c r="AO230" s="178">
        <f>$J230*(IF($M230="SL",IF($T230="",$Q230*Analysetool!G$3,$T230*Analysetool!G$3),$M230*Analysetool!G$3)+IF($N230="SL",IF($T230="",$Q230*Analysetool!G$4,$T230*Analysetool!G$4),$N230*Analysetool!G$4)+IF($O230="SL",IF($T230="",$Q230*Analysetool!G$5,$T230*Analysetool!G$5),$O230*Analysetool!G$5)+IF($P230="SL",IF($T230="",$Q230*Analysetool!G$6,$T230*Analysetool!G$6),$P230*Analysetool!G$6))-Tabel2[[#This Row],[fees (%)]]</f>
        <v>0</v>
      </c>
      <c r="AP230" s="179">
        <f>IF(Analysetool!$H$8&lt;=$X230,Analysetool!$H$8*J230,Q230*J230)-Tabel2[[#This Row],[fees (%)]]</f>
        <v>0</v>
      </c>
      <c r="AQ230" s="174">
        <f>IF(Tabel2[[#This Row],[wick% van entry]]&lt;=Tabel2[[#This Row],[Stoploss optie 2 (%)]],Tabel2[[#This Row],[Stoploss optie 2 (%)]]*Tabel2[[#This Row],[leverage SLoptie 2]],IF(Analysetool!$I$8&lt;$X230,Analysetool!$I$8*K230,S230*K230))-Tabel2[[#This Row],[fees (%)]]</f>
        <v>0</v>
      </c>
      <c r="AR230" s="180">
        <f>IF(Q230*-1*Analysetool!$J$9&lt;=X230,Q230*-1*Analysetool!$J$9*J230,Q230*J230)-Tabel2[[#This Row],[fees (%)]]</f>
        <v>0</v>
      </c>
      <c r="AS230" s="176">
        <f>$K230*IF(Tabel2[[#This Row],[wick% van entry]]&lt;=Tabel2[[#This Row],[Stoploss optie 2 (%)]],Tabel2[[#This Row],[Stoploss optie 2 (%)]],(IF($M230="SL",IF($T230="",$S230*Analysetool!C$3,$T230*Analysetool!C$3),$M230*Analysetool!C$3)+IF($N230="SL",IF($T230="",$S230*Analysetool!C$4,$T230*Analysetool!C$4),$N230*Analysetool!C$4)+IF($O230="SL",IF($T230="",$S230*Analysetool!C$5,$T230*Analysetool!C$5),$O230*Analysetool!C$5)+IF($P230="SL",IF($T230="",$S230*Analysetool!C$6,$T230*Analysetool!C$6),$P230*Analysetool!C$6)))-Tabel2[[#This Row],[fees (%)]]</f>
        <v>0</v>
      </c>
    </row>
    <row r="231" spans="1:45" ht="15.75" customHeight="1" x14ac:dyDescent="0.35">
      <c r="A231" s="55"/>
      <c r="B231" s="56"/>
      <c r="C231" s="56"/>
      <c r="D231" s="56"/>
      <c r="E231" s="56"/>
      <c r="F231" s="57"/>
      <c r="G231" s="67"/>
      <c r="H231" s="67"/>
      <c r="I231" s="67"/>
      <c r="J231" s="58"/>
      <c r="K231" s="58"/>
      <c r="L231" s="59"/>
      <c r="M231" s="61"/>
      <c r="N231" s="63"/>
      <c r="O231" s="63"/>
      <c r="P231" s="59"/>
      <c r="Q231" s="61"/>
      <c r="R231" s="61"/>
      <c r="S231" s="61"/>
      <c r="T231" s="60"/>
      <c r="U231" s="60"/>
      <c r="V231" s="62"/>
      <c r="W231" s="62"/>
      <c r="X231" s="76"/>
      <c r="Y231" s="61"/>
      <c r="Z231" s="61">
        <f>Tabel1[[#This Row],[prijs voorbij entry (%)]]-Tabel1[[#This Row],[Fictieve Stoploss (%)]]</f>
        <v>0</v>
      </c>
      <c r="AA231" s="94"/>
      <c r="AB231" s="61"/>
      <c r="AC231" s="61"/>
      <c r="AD231" s="61"/>
      <c r="AE231" s="61"/>
      <c r="AF231" s="95"/>
      <c r="AG231" s="152">
        <f>Tabel1[[#This Row],[eindtijd]]-Tabel1[[#This Row],[starttijd]]</f>
        <v>0</v>
      </c>
      <c r="AH231" s="158"/>
      <c r="AI231" s="59"/>
      <c r="AJ231" s="171">
        <f>$J231*(IF($M231="SL",IF($T231="",$Q231*Analysetool!B$3,$T231*Analysetool!B$3),$M231*Analysetool!B$3)+IF($N231="SL",IF($T231="",$Q231*Analysetool!B$4,$T231*Analysetool!B$4),$N231*Analysetool!B$4)+IF($O231="SL",IF($T231="",$Q231*Analysetool!B$5,$T231*Analysetool!B$5),$O231*Analysetool!B$5)+IF($P231="SL",IF($T231="",$Q231*Analysetool!B$6,$T231*Analysetool!B$6),$P231*Analysetool!B$6))-Tabel2[[#This Row],[fees (%)]]</f>
        <v>0</v>
      </c>
      <c r="AK231" s="172">
        <f>$J231*(IF($M231="SL",IF($U231="",$Q231*Analysetool!C$3,$U231*Analysetool!C$3),$M231*Analysetool!C$3)+IF($N231="SL",IF($U231="",$Q231*Analysetool!C$4,$U231*Analysetool!C$4),$N231*Analysetool!C$4)+IF($O231="SL",IF($U231="",$Q231*Analysetool!C$5,$U231*Analysetool!C$5),$O231*Analysetool!C$5)+IF($P231="SL",IF($U231="",$Q231*Analysetool!C$6,$U231*Analysetool!C$6),$P231*Analysetool!C$6))-Tabel2[[#This Row],[fees (%)]]</f>
        <v>0</v>
      </c>
      <c r="AL231" s="177">
        <f>$J231*(IF($M231="SL",IF($V231="",$Q231*Analysetool!D$3,$V231*Analysetool!D$3),$M231*Analysetool!D$3)+IF($N231="SL",IF($V231="",$Q231*Analysetool!D$4,$V231*Analysetool!D$4),$N231*Analysetool!D$4)+IF($O231="SL",IF($V231="",$Q231*Analysetool!D$5,$V231*Analysetool!D$5),$O231*Analysetool!D$5)+IF($P231="SL",IF($V231="",$Q231*Analysetool!D$6,$V231*Analysetool!D$6),$P231*Analysetool!D$6))-Tabel2[[#This Row],[fees (%)]]</f>
        <v>0</v>
      </c>
      <c r="AM231" s="177">
        <f>$J231*(IF($M231="SL",IF($W231="",$Q231*Analysetool!E$3,$W231*Analysetool!E$3),$M231*Analysetool!E$3)+IF($N231="SL",IF($W231="",$Q231*Analysetool!E$4,$W231*Analysetool!E$4),$N231*Analysetool!E$4)+IF($O231="SL",IF($W231="",$Q231*Analysetool!E$5,$W231*Analysetool!E$5),$O231*Analysetool!E$5)+IF($P231="SL",IF($W231="",$Q231*Analysetool!E$6,$W231*Analysetool!E$6),$P231*Analysetool!E$6))-Tabel2[[#This Row],[fees (%)]]</f>
        <v>0</v>
      </c>
      <c r="AN231" s="178">
        <f>$J231*(IF($M231="SL",IF($T231="",$Q231*Analysetool!F$3,$T231*Analysetool!F$3),$M231*Analysetool!F$3)+IF($N231="SL",IF($T231="",$Q231*Analysetool!F$4,$T231*Analysetool!F$4),$N231*Analysetool!F$4)+IF($O231="SL",IF($T231="",$Q231*Analysetool!F$5,$T231*Analysetool!F$5),$O231*Analysetool!F$5)+IF($P231="SL",IF($T231="",$Q231*Analysetool!F$6,$T231*Analysetool!F$6),$P231*Analysetool!F$6))-Tabel2[[#This Row],[fees (%)]]</f>
        <v>0</v>
      </c>
      <c r="AO231" s="178">
        <f>$J231*(IF($M231="SL",IF($T231="",$Q231*Analysetool!G$3,$T231*Analysetool!G$3),$M231*Analysetool!G$3)+IF($N231="SL",IF($T231="",$Q231*Analysetool!G$4,$T231*Analysetool!G$4),$N231*Analysetool!G$4)+IF($O231="SL",IF($T231="",$Q231*Analysetool!G$5,$T231*Analysetool!G$5),$O231*Analysetool!G$5)+IF($P231="SL",IF($T231="",$Q231*Analysetool!G$6,$T231*Analysetool!G$6),$P231*Analysetool!G$6))-Tabel2[[#This Row],[fees (%)]]</f>
        <v>0</v>
      </c>
      <c r="AP231" s="179">
        <f>IF(Analysetool!$H$8&lt;=$X231,Analysetool!$H$8*J231,Q231*J231)-Tabel2[[#This Row],[fees (%)]]</f>
        <v>0</v>
      </c>
      <c r="AQ231" s="174">
        <f>IF(Tabel2[[#This Row],[wick% van entry]]&lt;=Tabel2[[#This Row],[Stoploss optie 2 (%)]],Tabel2[[#This Row],[Stoploss optie 2 (%)]]*Tabel2[[#This Row],[leverage SLoptie 2]],IF(Analysetool!$I$8&lt;$X231,Analysetool!$I$8*K231,S231*K231))-Tabel2[[#This Row],[fees (%)]]</f>
        <v>0</v>
      </c>
      <c r="AR231" s="180">
        <f>IF(Q231*-1*Analysetool!$J$9&lt;=X231,Q231*-1*Analysetool!$J$9*J231,Q231*J231)-Tabel2[[#This Row],[fees (%)]]</f>
        <v>0</v>
      </c>
      <c r="AS231" s="176">
        <f>$K231*IF(Tabel2[[#This Row],[wick% van entry]]&lt;=Tabel2[[#This Row],[Stoploss optie 2 (%)]],Tabel2[[#This Row],[Stoploss optie 2 (%)]],(IF($M231="SL",IF($T231="",$S231*Analysetool!C$3,$T231*Analysetool!C$3),$M231*Analysetool!C$3)+IF($N231="SL",IF($T231="",$S231*Analysetool!C$4,$T231*Analysetool!C$4),$N231*Analysetool!C$4)+IF($O231="SL",IF($T231="",$S231*Analysetool!C$5,$T231*Analysetool!C$5),$O231*Analysetool!C$5)+IF($P231="SL",IF($T231="",$S231*Analysetool!C$6,$T231*Analysetool!C$6),$P231*Analysetool!C$6)))-Tabel2[[#This Row],[fees (%)]]</f>
        <v>0</v>
      </c>
    </row>
    <row r="232" spans="1:45" ht="15.75" customHeight="1" x14ac:dyDescent="0.35">
      <c r="A232" s="55"/>
      <c r="B232" s="56"/>
      <c r="C232" s="56"/>
      <c r="D232" s="56"/>
      <c r="E232" s="56"/>
      <c r="F232" s="57"/>
      <c r="G232" s="67"/>
      <c r="H232" s="67"/>
      <c r="I232" s="67"/>
      <c r="J232" s="58"/>
      <c r="K232" s="58"/>
      <c r="L232" s="59"/>
      <c r="M232" s="61"/>
      <c r="N232" s="63"/>
      <c r="O232" s="63"/>
      <c r="P232" s="59"/>
      <c r="Q232" s="61"/>
      <c r="R232" s="61"/>
      <c r="S232" s="61"/>
      <c r="T232" s="60"/>
      <c r="U232" s="60"/>
      <c r="V232" s="62"/>
      <c r="W232" s="62"/>
      <c r="X232" s="76"/>
      <c r="Y232" s="61"/>
      <c r="Z232" s="61">
        <f>Tabel1[[#This Row],[prijs voorbij entry (%)]]-Tabel1[[#This Row],[Fictieve Stoploss (%)]]</f>
        <v>0</v>
      </c>
      <c r="AA232" s="94"/>
      <c r="AB232" s="61"/>
      <c r="AC232" s="61"/>
      <c r="AD232" s="61"/>
      <c r="AE232" s="61"/>
      <c r="AF232" s="95"/>
      <c r="AG232" s="152">
        <f>Tabel1[[#This Row],[eindtijd]]-Tabel1[[#This Row],[starttijd]]</f>
        <v>0</v>
      </c>
      <c r="AH232" s="158"/>
      <c r="AI232" s="59"/>
      <c r="AJ232" s="171">
        <f>$J232*(IF($M232="SL",IF($T232="",$Q232*Analysetool!B$3,$T232*Analysetool!B$3),$M232*Analysetool!B$3)+IF($N232="SL",IF($T232="",$Q232*Analysetool!B$4,$T232*Analysetool!B$4),$N232*Analysetool!B$4)+IF($O232="SL",IF($T232="",$Q232*Analysetool!B$5,$T232*Analysetool!B$5),$O232*Analysetool!B$5)+IF($P232="SL",IF($T232="",$Q232*Analysetool!B$6,$T232*Analysetool!B$6),$P232*Analysetool!B$6))-Tabel2[[#This Row],[fees (%)]]</f>
        <v>0</v>
      </c>
      <c r="AK232" s="172">
        <f>$J232*(IF($M232="SL",IF($U232="",$Q232*Analysetool!C$3,$U232*Analysetool!C$3),$M232*Analysetool!C$3)+IF($N232="SL",IF($U232="",$Q232*Analysetool!C$4,$U232*Analysetool!C$4),$N232*Analysetool!C$4)+IF($O232="SL",IF($U232="",$Q232*Analysetool!C$5,$U232*Analysetool!C$5),$O232*Analysetool!C$5)+IF($P232="SL",IF($U232="",$Q232*Analysetool!C$6,$U232*Analysetool!C$6),$P232*Analysetool!C$6))-Tabel2[[#This Row],[fees (%)]]</f>
        <v>0</v>
      </c>
      <c r="AL232" s="177">
        <f>$J232*(IF($M232="SL",IF($V232="",$Q232*Analysetool!D$3,$V232*Analysetool!D$3),$M232*Analysetool!D$3)+IF($N232="SL",IF($V232="",$Q232*Analysetool!D$4,$V232*Analysetool!D$4),$N232*Analysetool!D$4)+IF($O232="SL",IF($V232="",$Q232*Analysetool!D$5,$V232*Analysetool!D$5),$O232*Analysetool!D$5)+IF($P232="SL",IF($V232="",$Q232*Analysetool!D$6,$V232*Analysetool!D$6),$P232*Analysetool!D$6))-Tabel2[[#This Row],[fees (%)]]</f>
        <v>0</v>
      </c>
      <c r="AM232" s="177">
        <f>$J232*(IF($M232="SL",IF($W232="",$Q232*Analysetool!E$3,$W232*Analysetool!E$3),$M232*Analysetool!E$3)+IF($N232="SL",IF($W232="",$Q232*Analysetool!E$4,$W232*Analysetool!E$4),$N232*Analysetool!E$4)+IF($O232="SL",IF($W232="",$Q232*Analysetool!E$5,$W232*Analysetool!E$5),$O232*Analysetool!E$5)+IF($P232="SL",IF($W232="",$Q232*Analysetool!E$6,$W232*Analysetool!E$6),$P232*Analysetool!E$6))-Tabel2[[#This Row],[fees (%)]]</f>
        <v>0</v>
      </c>
      <c r="AN232" s="178">
        <f>$J232*(IF($M232="SL",IF($T232="",$Q232*Analysetool!F$3,$T232*Analysetool!F$3),$M232*Analysetool!F$3)+IF($N232="SL",IF($T232="",$Q232*Analysetool!F$4,$T232*Analysetool!F$4),$N232*Analysetool!F$4)+IF($O232="SL",IF($T232="",$Q232*Analysetool!F$5,$T232*Analysetool!F$5),$O232*Analysetool!F$5)+IF($P232="SL",IF($T232="",$Q232*Analysetool!F$6,$T232*Analysetool!F$6),$P232*Analysetool!F$6))-Tabel2[[#This Row],[fees (%)]]</f>
        <v>0</v>
      </c>
      <c r="AO232" s="178">
        <f>$J232*(IF($M232="SL",IF($T232="",$Q232*Analysetool!G$3,$T232*Analysetool!G$3),$M232*Analysetool!G$3)+IF($N232="SL",IF($T232="",$Q232*Analysetool!G$4,$T232*Analysetool!G$4),$N232*Analysetool!G$4)+IF($O232="SL",IF($T232="",$Q232*Analysetool!G$5,$T232*Analysetool!G$5),$O232*Analysetool!G$5)+IF($P232="SL",IF($T232="",$Q232*Analysetool!G$6,$T232*Analysetool!G$6),$P232*Analysetool!G$6))-Tabel2[[#This Row],[fees (%)]]</f>
        <v>0</v>
      </c>
      <c r="AP232" s="179">
        <f>IF(Analysetool!$H$8&lt;=$X232,Analysetool!$H$8*J232,Q232*J232)-Tabel2[[#This Row],[fees (%)]]</f>
        <v>0</v>
      </c>
      <c r="AQ232" s="174">
        <f>IF(Tabel2[[#This Row],[wick% van entry]]&lt;=Tabel2[[#This Row],[Stoploss optie 2 (%)]],Tabel2[[#This Row],[Stoploss optie 2 (%)]]*Tabel2[[#This Row],[leverage SLoptie 2]],IF(Analysetool!$I$8&lt;$X232,Analysetool!$I$8*K232,S232*K232))-Tabel2[[#This Row],[fees (%)]]</f>
        <v>0</v>
      </c>
      <c r="AR232" s="180">
        <f>IF(Q232*-1*Analysetool!$J$9&lt;=X232,Q232*-1*Analysetool!$J$9*J232,Q232*J232)-Tabel2[[#This Row],[fees (%)]]</f>
        <v>0</v>
      </c>
      <c r="AS232" s="176">
        <f>$K232*IF(Tabel2[[#This Row],[wick% van entry]]&lt;=Tabel2[[#This Row],[Stoploss optie 2 (%)]],Tabel2[[#This Row],[Stoploss optie 2 (%)]],(IF($M232="SL",IF($T232="",$S232*Analysetool!C$3,$T232*Analysetool!C$3),$M232*Analysetool!C$3)+IF($N232="SL",IF($T232="",$S232*Analysetool!C$4,$T232*Analysetool!C$4),$N232*Analysetool!C$4)+IF($O232="SL",IF($T232="",$S232*Analysetool!C$5,$T232*Analysetool!C$5),$O232*Analysetool!C$5)+IF($P232="SL",IF($T232="",$S232*Analysetool!C$6,$T232*Analysetool!C$6),$P232*Analysetool!C$6)))-Tabel2[[#This Row],[fees (%)]]</f>
        <v>0</v>
      </c>
    </row>
    <row r="233" spans="1:45" ht="15.75" customHeight="1" x14ac:dyDescent="0.35">
      <c r="A233" s="55"/>
      <c r="B233" s="56"/>
      <c r="C233" s="56"/>
      <c r="D233" s="56"/>
      <c r="E233" s="56"/>
      <c r="F233" s="57"/>
      <c r="G233" s="67"/>
      <c r="H233" s="67"/>
      <c r="I233" s="67"/>
      <c r="J233" s="58"/>
      <c r="K233" s="58"/>
      <c r="L233" s="59"/>
      <c r="M233" s="61"/>
      <c r="N233" s="63"/>
      <c r="O233" s="63"/>
      <c r="P233" s="59"/>
      <c r="Q233" s="61"/>
      <c r="R233" s="61"/>
      <c r="S233" s="61"/>
      <c r="T233" s="60"/>
      <c r="U233" s="60"/>
      <c r="V233" s="62"/>
      <c r="W233" s="62"/>
      <c r="X233" s="76"/>
      <c r="Y233" s="61"/>
      <c r="Z233" s="61">
        <f>Tabel1[[#This Row],[prijs voorbij entry (%)]]-Tabel1[[#This Row],[Fictieve Stoploss (%)]]</f>
        <v>0</v>
      </c>
      <c r="AA233" s="94"/>
      <c r="AB233" s="61"/>
      <c r="AC233" s="61"/>
      <c r="AD233" s="61"/>
      <c r="AE233" s="61"/>
      <c r="AF233" s="95"/>
      <c r="AG233" s="152">
        <f>Tabel1[[#This Row],[eindtijd]]-Tabel1[[#This Row],[starttijd]]</f>
        <v>0</v>
      </c>
      <c r="AH233" s="158"/>
      <c r="AI233" s="59"/>
      <c r="AJ233" s="171">
        <f>$J233*(IF($M233="SL",IF($T233="",$Q233*Analysetool!B$3,$T233*Analysetool!B$3),$M233*Analysetool!B$3)+IF($N233="SL",IF($T233="",$Q233*Analysetool!B$4,$T233*Analysetool!B$4),$N233*Analysetool!B$4)+IF($O233="SL",IF($T233="",$Q233*Analysetool!B$5,$T233*Analysetool!B$5),$O233*Analysetool!B$5)+IF($P233="SL",IF($T233="",$Q233*Analysetool!B$6,$T233*Analysetool!B$6),$P233*Analysetool!B$6))-Tabel2[[#This Row],[fees (%)]]</f>
        <v>0</v>
      </c>
      <c r="AK233" s="172">
        <f>$J233*(IF($M233="SL",IF($U233="",$Q233*Analysetool!C$3,$U233*Analysetool!C$3),$M233*Analysetool!C$3)+IF($N233="SL",IF($U233="",$Q233*Analysetool!C$4,$U233*Analysetool!C$4),$N233*Analysetool!C$4)+IF($O233="SL",IF($U233="",$Q233*Analysetool!C$5,$U233*Analysetool!C$5),$O233*Analysetool!C$5)+IF($P233="SL",IF($U233="",$Q233*Analysetool!C$6,$U233*Analysetool!C$6),$P233*Analysetool!C$6))-Tabel2[[#This Row],[fees (%)]]</f>
        <v>0</v>
      </c>
      <c r="AL233" s="177">
        <f>$J233*(IF($M233="SL",IF($V233="",$Q233*Analysetool!D$3,$V233*Analysetool!D$3),$M233*Analysetool!D$3)+IF($N233="SL",IF($V233="",$Q233*Analysetool!D$4,$V233*Analysetool!D$4),$N233*Analysetool!D$4)+IF($O233="SL",IF($V233="",$Q233*Analysetool!D$5,$V233*Analysetool!D$5),$O233*Analysetool!D$5)+IF($P233="SL",IF($V233="",$Q233*Analysetool!D$6,$V233*Analysetool!D$6),$P233*Analysetool!D$6))-Tabel2[[#This Row],[fees (%)]]</f>
        <v>0</v>
      </c>
      <c r="AM233" s="177">
        <f>$J233*(IF($M233="SL",IF($W233="",$Q233*Analysetool!E$3,$W233*Analysetool!E$3),$M233*Analysetool!E$3)+IF($N233="SL",IF($W233="",$Q233*Analysetool!E$4,$W233*Analysetool!E$4),$N233*Analysetool!E$4)+IF($O233="SL",IF($W233="",$Q233*Analysetool!E$5,$W233*Analysetool!E$5),$O233*Analysetool!E$5)+IF($P233="SL",IF($W233="",$Q233*Analysetool!E$6,$W233*Analysetool!E$6),$P233*Analysetool!E$6))-Tabel2[[#This Row],[fees (%)]]</f>
        <v>0</v>
      </c>
      <c r="AN233" s="178">
        <f>$J233*(IF($M233="SL",IF($T233="",$Q233*Analysetool!F$3,$T233*Analysetool!F$3),$M233*Analysetool!F$3)+IF($N233="SL",IF($T233="",$Q233*Analysetool!F$4,$T233*Analysetool!F$4),$N233*Analysetool!F$4)+IF($O233="SL",IF($T233="",$Q233*Analysetool!F$5,$T233*Analysetool!F$5),$O233*Analysetool!F$5)+IF($P233="SL",IF($T233="",$Q233*Analysetool!F$6,$T233*Analysetool!F$6),$P233*Analysetool!F$6))-Tabel2[[#This Row],[fees (%)]]</f>
        <v>0</v>
      </c>
      <c r="AO233" s="178">
        <f>$J233*(IF($M233="SL",IF($T233="",$Q233*Analysetool!G$3,$T233*Analysetool!G$3),$M233*Analysetool!G$3)+IF($N233="SL",IF($T233="",$Q233*Analysetool!G$4,$T233*Analysetool!G$4),$N233*Analysetool!G$4)+IF($O233="SL",IF($T233="",$Q233*Analysetool!G$5,$T233*Analysetool!G$5),$O233*Analysetool!G$5)+IF($P233="SL",IF($T233="",$Q233*Analysetool!G$6,$T233*Analysetool!G$6),$P233*Analysetool!G$6))-Tabel2[[#This Row],[fees (%)]]</f>
        <v>0</v>
      </c>
      <c r="AP233" s="179">
        <f>IF(Analysetool!$H$8&lt;=$X233,Analysetool!$H$8*J233,Q233*J233)-Tabel2[[#This Row],[fees (%)]]</f>
        <v>0</v>
      </c>
      <c r="AQ233" s="174">
        <f>IF(Tabel2[[#This Row],[wick% van entry]]&lt;=Tabel2[[#This Row],[Stoploss optie 2 (%)]],Tabel2[[#This Row],[Stoploss optie 2 (%)]]*Tabel2[[#This Row],[leverage SLoptie 2]],IF(Analysetool!$I$8&lt;$X233,Analysetool!$I$8*K233,S233*K233))-Tabel2[[#This Row],[fees (%)]]</f>
        <v>0</v>
      </c>
      <c r="AR233" s="180">
        <f>IF(Q233*-1*Analysetool!$J$9&lt;=X233,Q233*-1*Analysetool!$J$9*J233,Q233*J233)-Tabel2[[#This Row],[fees (%)]]</f>
        <v>0</v>
      </c>
      <c r="AS233" s="176">
        <f>$K233*IF(Tabel2[[#This Row],[wick% van entry]]&lt;=Tabel2[[#This Row],[Stoploss optie 2 (%)]],Tabel2[[#This Row],[Stoploss optie 2 (%)]],(IF($M233="SL",IF($T233="",$S233*Analysetool!C$3,$T233*Analysetool!C$3),$M233*Analysetool!C$3)+IF($N233="SL",IF($T233="",$S233*Analysetool!C$4,$T233*Analysetool!C$4),$N233*Analysetool!C$4)+IF($O233="SL",IF($T233="",$S233*Analysetool!C$5,$T233*Analysetool!C$5),$O233*Analysetool!C$5)+IF($P233="SL",IF($T233="",$S233*Analysetool!C$6,$T233*Analysetool!C$6),$P233*Analysetool!C$6)))-Tabel2[[#This Row],[fees (%)]]</f>
        <v>0</v>
      </c>
    </row>
    <row r="234" spans="1:45" ht="15.75" customHeight="1" x14ac:dyDescent="0.35">
      <c r="A234" s="55"/>
      <c r="B234" s="56"/>
      <c r="C234" s="56"/>
      <c r="D234" s="56"/>
      <c r="E234" s="56"/>
      <c r="F234" s="57"/>
      <c r="G234" s="67"/>
      <c r="H234" s="67"/>
      <c r="I234" s="67"/>
      <c r="J234" s="58"/>
      <c r="K234" s="58"/>
      <c r="L234" s="59"/>
      <c r="M234" s="61"/>
      <c r="N234" s="63"/>
      <c r="O234" s="63"/>
      <c r="P234" s="59"/>
      <c r="Q234" s="61"/>
      <c r="R234" s="61"/>
      <c r="S234" s="61"/>
      <c r="T234" s="60"/>
      <c r="U234" s="60"/>
      <c r="V234" s="62"/>
      <c r="W234" s="62"/>
      <c r="X234" s="76"/>
      <c r="Y234" s="61"/>
      <c r="Z234" s="61">
        <f>Tabel1[[#This Row],[prijs voorbij entry (%)]]-Tabel1[[#This Row],[Fictieve Stoploss (%)]]</f>
        <v>0</v>
      </c>
      <c r="AA234" s="94"/>
      <c r="AB234" s="61"/>
      <c r="AC234" s="61"/>
      <c r="AD234" s="61"/>
      <c r="AE234" s="61"/>
      <c r="AF234" s="95"/>
      <c r="AG234" s="152">
        <f>Tabel1[[#This Row],[eindtijd]]-Tabel1[[#This Row],[starttijd]]</f>
        <v>0</v>
      </c>
      <c r="AH234" s="158"/>
      <c r="AI234" s="59"/>
      <c r="AJ234" s="171">
        <f>$J234*(IF($M234="SL",IF($T234="",$Q234*Analysetool!B$3,$T234*Analysetool!B$3),$M234*Analysetool!B$3)+IF($N234="SL",IF($T234="",$Q234*Analysetool!B$4,$T234*Analysetool!B$4),$N234*Analysetool!B$4)+IF($O234="SL",IF($T234="",$Q234*Analysetool!B$5,$T234*Analysetool!B$5),$O234*Analysetool!B$5)+IF($P234="SL",IF($T234="",$Q234*Analysetool!B$6,$T234*Analysetool!B$6),$P234*Analysetool!B$6))-Tabel2[[#This Row],[fees (%)]]</f>
        <v>0</v>
      </c>
      <c r="AK234" s="172">
        <f>$J234*(IF($M234="SL",IF($U234="",$Q234*Analysetool!C$3,$U234*Analysetool!C$3),$M234*Analysetool!C$3)+IF($N234="SL",IF($U234="",$Q234*Analysetool!C$4,$U234*Analysetool!C$4),$N234*Analysetool!C$4)+IF($O234="SL",IF($U234="",$Q234*Analysetool!C$5,$U234*Analysetool!C$5),$O234*Analysetool!C$5)+IF($P234="SL",IF($U234="",$Q234*Analysetool!C$6,$U234*Analysetool!C$6),$P234*Analysetool!C$6))-Tabel2[[#This Row],[fees (%)]]</f>
        <v>0</v>
      </c>
      <c r="AL234" s="177">
        <f>$J234*(IF($M234="SL",IF($V234="",$Q234*Analysetool!D$3,$V234*Analysetool!D$3),$M234*Analysetool!D$3)+IF($N234="SL",IF($V234="",$Q234*Analysetool!D$4,$V234*Analysetool!D$4),$N234*Analysetool!D$4)+IF($O234="SL",IF($V234="",$Q234*Analysetool!D$5,$V234*Analysetool!D$5),$O234*Analysetool!D$5)+IF($P234="SL",IF($V234="",$Q234*Analysetool!D$6,$V234*Analysetool!D$6),$P234*Analysetool!D$6))-Tabel2[[#This Row],[fees (%)]]</f>
        <v>0</v>
      </c>
      <c r="AM234" s="177">
        <f>$J234*(IF($M234="SL",IF($W234="",$Q234*Analysetool!E$3,$W234*Analysetool!E$3),$M234*Analysetool!E$3)+IF($N234="SL",IF($W234="",$Q234*Analysetool!E$4,$W234*Analysetool!E$4),$N234*Analysetool!E$4)+IF($O234="SL",IF($W234="",$Q234*Analysetool!E$5,$W234*Analysetool!E$5),$O234*Analysetool!E$5)+IF($P234="SL",IF($W234="",$Q234*Analysetool!E$6,$W234*Analysetool!E$6),$P234*Analysetool!E$6))-Tabel2[[#This Row],[fees (%)]]</f>
        <v>0</v>
      </c>
      <c r="AN234" s="178">
        <f>$J234*(IF($M234="SL",IF($T234="",$Q234*Analysetool!F$3,$T234*Analysetool!F$3),$M234*Analysetool!F$3)+IF($N234="SL",IF($T234="",$Q234*Analysetool!F$4,$T234*Analysetool!F$4),$N234*Analysetool!F$4)+IF($O234="SL",IF($T234="",$Q234*Analysetool!F$5,$T234*Analysetool!F$5),$O234*Analysetool!F$5)+IF($P234="SL",IF($T234="",$Q234*Analysetool!F$6,$T234*Analysetool!F$6),$P234*Analysetool!F$6))-Tabel2[[#This Row],[fees (%)]]</f>
        <v>0</v>
      </c>
      <c r="AO234" s="178">
        <f>$J234*(IF($M234="SL",IF($T234="",$Q234*Analysetool!G$3,$T234*Analysetool!G$3),$M234*Analysetool!G$3)+IF($N234="SL",IF($T234="",$Q234*Analysetool!G$4,$T234*Analysetool!G$4),$N234*Analysetool!G$4)+IF($O234="SL",IF($T234="",$Q234*Analysetool!G$5,$T234*Analysetool!G$5),$O234*Analysetool!G$5)+IF($P234="SL",IF($T234="",$Q234*Analysetool!G$6,$T234*Analysetool!G$6),$P234*Analysetool!G$6))-Tabel2[[#This Row],[fees (%)]]</f>
        <v>0</v>
      </c>
      <c r="AP234" s="179">
        <f>IF(Analysetool!$H$8&lt;=$X234,Analysetool!$H$8*J234,Q234*J234)-Tabel2[[#This Row],[fees (%)]]</f>
        <v>0</v>
      </c>
      <c r="AQ234" s="174">
        <f>IF(Tabel2[[#This Row],[wick% van entry]]&lt;=Tabel2[[#This Row],[Stoploss optie 2 (%)]],Tabel2[[#This Row],[Stoploss optie 2 (%)]]*Tabel2[[#This Row],[leverage SLoptie 2]],IF(Analysetool!$I$8&lt;$X234,Analysetool!$I$8*K234,S234*K234))-Tabel2[[#This Row],[fees (%)]]</f>
        <v>0</v>
      </c>
      <c r="AR234" s="180">
        <f>IF(Q234*-1*Analysetool!$J$9&lt;=X234,Q234*-1*Analysetool!$J$9*J234,Q234*J234)-Tabel2[[#This Row],[fees (%)]]</f>
        <v>0</v>
      </c>
      <c r="AS234" s="176">
        <f>$K234*IF(Tabel2[[#This Row],[wick% van entry]]&lt;=Tabel2[[#This Row],[Stoploss optie 2 (%)]],Tabel2[[#This Row],[Stoploss optie 2 (%)]],(IF($M234="SL",IF($T234="",$S234*Analysetool!C$3,$T234*Analysetool!C$3),$M234*Analysetool!C$3)+IF($N234="SL",IF($T234="",$S234*Analysetool!C$4,$T234*Analysetool!C$4),$N234*Analysetool!C$4)+IF($O234="SL",IF($T234="",$S234*Analysetool!C$5,$T234*Analysetool!C$5),$O234*Analysetool!C$5)+IF($P234="SL",IF($T234="",$S234*Analysetool!C$6,$T234*Analysetool!C$6),$P234*Analysetool!C$6)))-Tabel2[[#This Row],[fees (%)]]</f>
        <v>0</v>
      </c>
    </row>
    <row r="235" spans="1:45" ht="15.75" customHeight="1" x14ac:dyDescent="0.35">
      <c r="A235" s="55"/>
      <c r="B235" s="56"/>
      <c r="C235" s="56"/>
      <c r="D235" s="56"/>
      <c r="E235" s="56"/>
      <c r="F235" s="57"/>
      <c r="G235" s="67"/>
      <c r="H235" s="67"/>
      <c r="I235" s="67"/>
      <c r="J235" s="58"/>
      <c r="K235" s="58"/>
      <c r="L235" s="59"/>
      <c r="M235" s="61"/>
      <c r="N235" s="63"/>
      <c r="O235" s="63"/>
      <c r="P235" s="59"/>
      <c r="Q235" s="61"/>
      <c r="R235" s="61"/>
      <c r="S235" s="61"/>
      <c r="T235" s="60"/>
      <c r="U235" s="60"/>
      <c r="V235" s="62"/>
      <c r="W235" s="62"/>
      <c r="X235" s="76"/>
      <c r="Y235" s="61"/>
      <c r="Z235" s="61">
        <f>Tabel1[[#This Row],[prijs voorbij entry (%)]]-Tabel1[[#This Row],[Fictieve Stoploss (%)]]</f>
        <v>0</v>
      </c>
      <c r="AA235" s="94"/>
      <c r="AB235" s="61"/>
      <c r="AC235" s="61"/>
      <c r="AD235" s="61"/>
      <c r="AE235" s="61"/>
      <c r="AF235" s="95"/>
      <c r="AG235" s="152">
        <f>Tabel1[[#This Row],[eindtijd]]-Tabel1[[#This Row],[starttijd]]</f>
        <v>0</v>
      </c>
      <c r="AH235" s="158"/>
      <c r="AI235" s="59"/>
      <c r="AJ235" s="171">
        <f>$J235*(IF($M235="SL",IF($T235="",$Q235*Analysetool!B$3,$T235*Analysetool!B$3),$M235*Analysetool!B$3)+IF($N235="SL",IF($T235="",$Q235*Analysetool!B$4,$T235*Analysetool!B$4),$N235*Analysetool!B$4)+IF($O235="SL",IF($T235="",$Q235*Analysetool!B$5,$T235*Analysetool!B$5),$O235*Analysetool!B$5)+IF($P235="SL",IF($T235="",$Q235*Analysetool!B$6,$T235*Analysetool!B$6),$P235*Analysetool!B$6))-Tabel2[[#This Row],[fees (%)]]</f>
        <v>0</v>
      </c>
      <c r="AK235" s="172">
        <f>$J235*(IF($M235="SL",IF($U235="",$Q235*Analysetool!C$3,$U235*Analysetool!C$3),$M235*Analysetool!C$3)+IF($N235="SL",IF($U235="",$Q235*Analysetool!C$4,$U235*Analysetool!C$4),$N235*Analysetool!C$4)+IF($O235="SL",IF($U235="",$Q235*Analysetool!C$5,$U235*Analysetool!C$5),$O235*Analysetool!C$5)+IF($P235="SL",IF($U235="",$Q235*Analysetool!C$6,$U235*Analysetool!C$6),$P235*Analysetool!C$6))-Tabel2[[#This Row],[fees (%)]]</f>
        <v>0</v>
      </c>
      <c r="AL235" s="177">
        <f>$J235*(IF($M235="SL",IF($V235="",$Q235*Analysetool!D$3,$V235*Analysetool!D$3),$M235*Analysetool!D$3)+IF($N235="SL",IF($V235="",$Q235*Analysetool!D$4,$V235*Analysetool!D$4),$N235*Analysetool!D$4)+IF($O235="SL",IF($V235="",$Q235*Analysetool!D$5,$V235*Analysetool!D$5),$O235*Analysetool!D$5)+IF($P235="SL",IF($V235="",$Q235*Analysetool!D$6,$V235*Analysetool!D$6),$P235*Analysetool!D$6))-Tabel2[[#This Row],[fees (%)]]</f>
        <v>0</v>
      </c>
      <c r="AM235" s="177">
        <f>$J235*(IF($M235="SL",IF($W235="",$Q235*Analysetool!E$3,$W235*Analysetool!E$3),$M235*Analysetool!E$3)+IF($N235="SL",IF($W235="",$Q235*Analysetool!E$4,$W235*Analysetool!E$4),$N235*Analysetool!E$4)+IF($O235="SL",IF($W235="",$Q235*Analysetool!E$5,$W235*Analysetool!E$5),$O235*Analysetool!E$5)+IF($P235="SL",IF($W235="",$Q235*Analysetool!E$6,$W235*Analysetool!E$6),$P235*Analysetool!E$6))-Tabel2[[#This Row],[fees (%)]]</f>
        <v>0</v>
      </c>
      <c r="AN235" s="178">
        <f>$J235*(IF($M235="SL",IF($T235="",$Q235*Analysetool!F$3,$T235*Analysetool!F$3),$M235*Analysetool!F$3)+IF($N235="SL",IF($T235="",$Q235*Analysetool!F$4,$T235*Analysetool!F$4),$N235*Analysetool!F$4)+IF($O235="SL",IF($T235="",$Q235*Analysetool!F$5,$T235*Analysetool!F$5),$O235*Analysetool!F$5)+IF($P235="SL",IF($T235="",$Q235*Analysetool!F$6,$T235*Analysetool!F$6),$P235*Analysetool!F$6))-Tabel2[[#This Row],[fees (%)]]</f>
        <v>0</v>
      </c>
      <c r="AO235" s="178">
        <f>$J235*(IF($M235="SL",IF($T235="",$Q235*Analysetool!G$3,$T235*Analysetool!G$3),$M235*Analysetool!G$3)+IF($N235="SL",IF($T235="",$Q235*Analysetool!G$4,$T235*Analysetool!G$4),$N235*Analysetool!G$4)+IF($O235="SL",IF($T235="",$Q235*Analysetool!G$5,$T235*Analysetool!G$5),$O235*Analysetool!G$5)+IF($P235="SL",IF($T235="",$Q235*Analysetool!G$6,$T235*Analysetool!G$6),$P235*Analysetool!G$6))-Tabel2[[#This Row],[fees (%)]]</f>
        <v>0</v>
      </c>
      <c r="AP235" s="179">
        <f>IF(Analysetool!$H$8&lt;=$X235,Analysetool!$H$8*J235,Q235*J235)-Tabel2[[#This Row],[fees (%)]]</f>
        <v>0</v>
      </c>
      <c r="AQ235" s="174">
        <f>IF(Tabel2[[#This Row],[wick% van entry]]&lt;=Tabel2[[#This Row],[Stoploss optie 2 (%)]],Tabel2[[#This Row],[Stoploss optie 2 (%)]]*Tabel2[[#This Row],[leverage SLoptie 2]],IF(Analysetool!$I$8&lt;$X235,Analysetool!$I$8*K235,S235*K235))-Tabel2[[#This Row],[fees (%)]]</f>
        <v>0</v>
      </c>
      <c r="AR235" s="180">
        <f>IF(Q235*-1*Analysetool!$J$9&lt;=X235,Q235*-1*Analysetool!$J$9*J235,Q235*J235)-Tabel2[[#This Row],[fees (%)]]</f>
        <v>0</v>
      </c>
      <c r="AS235" s="176">
        <f>$K235*IF(Tabel2[[#This Row],[wick% van entry]]&lt;=Tabel2[[#This Row],[Stoploss optie 2 (%)]],Tabel2[[#This Row],[Stoploss optie 2 (%)]],(IF($M235="SL",IF($T235="",$S235*Analysetool!C$3,$T235*Analysetool!C$3),$M235*Analysetool!C$3)+IF($N235="SL",IF($T235="",$S235*Analysetool!C$4,$T235*Analysetool!C$4),$N235*Analysetool!C$4)+IF($O235="SL",IF($T235="",$S235*Analysetool!C$5,$T235*Analysetool!C$5),$O235*Analysetool!C$5)+IF($P235="SL",IF($T235="",$S235*Analysetool!C$6,$T235*Analysetool!C$6),$P235*Analysetool!C$6)))-Tabel2[[#This Row],[fees (%)]]</f>
        <v>0</v>
      </c>
    </row>
    <row r="236" spans="1:45" ht="15.75" customHeight="1" x14ac:dyDescent="0.35">
      <c r="A236" s="55"/>
      <c r="B236" s="56"/>
      <c r="C236" s="56"/>
      <c r="D236" s="56"/>
      <c r="E236" s="56"/>
      <c r="F236" s="57"/>
      <c r="G236" s="67"/>
      <c r="H236" s="67"/>
      <c r="I236" s="67"/>
      <c r="J236" s="58"/>
      <c r="K236" s="58"/>
      <c r="L236" s="59"/>
      <c r="M236" s="61"/>
      <c r="N236" s="63"/>
      <c r="O236" s="63"/>
      <c r="P236" s="59"/>
      <c r="Q236" s="61"/>
      <c r="R236" s="61"/>
      <c r="S236" s="61"/>
      <c r="T236" s="60"/>
      <c r="U236" s="60"/>
      <c r="V236" s="62"/>
      <c r="W236" s="62"/>
      <c r="X236" s="76"/>
      <c r="Y236" s="61"/>
      <c r="Z236" s="61">
        <f>Tabel1[[#This Row],[prijs voorbij entry (%)]]-Tabel1[[#This Row],[Fictieve Stoploss (%)]]</f>
        <v>0</v>
      </c>
      <c r="AA236" s="94"/>
      <c r="AB236" s="61"/>
      <c r="AC236" s="61"/>
      <c r="AD236" s="61"/>
      <c r="AE236" s="61"/>
      <c r="AF236" s="95"/>
      <c r="AG236" s="152">
        <f>Tabel1[[#This Row],[eindtijd]]-Tabel1[[#This Row],[starttijd]]</f>
        <v>0</v>
      </c>
      <c r="AH236" s="158"/>
      <c r="AI236" s="59"/>
      <c r="AJ236" s="171">
        <f>$J236*(IF($M236="SL",IF($T236="",$Q236*Analysetool!B$3,$T236*Analysetool!B$3),$M236*Analysetool!B$3)+IF($N236="SL",IF($T236="",$Q236*Analysetool!B$4,$T236*Analysetool!B$4),$N236*Analysetool!B$4)+IF($O236="SL",IF($T236="",$Q236*Analysetool!B$5,$T236*Analysetool!B$5),$O236*Analysetool!B$5)+IF($P236="SL",IF($T236="",$Q236*Analysetool!B$6,$T236*Analysetool!B$6),$P236*Analysetool!B$6))-Tabel2[[#This Row],[fees (%)]]</f>
        <v>0</v>
      </c>
      <c r="AK236" s="172">
        <f>$J236*(IF($M236="SL",IF($U236="",$Q236*Analysetool!C$3,$U236*Analysetool!C$3),$M236*Analysetool!C$3)+IF($N236="SL",IF($U236="",$Q236*Analysetool!C$4,$U236*Analysetool!C$4),$N236*Analysetool!C$4)+IF($O236="SL",IF($U236="",$Q236*Analysetool!C$5,$U236*Analysetool!C$5),$O236*Analysetool!C$5)+IF($P236="SL",IF($U236="",$Q236*Analysetool!C$6,$U236*Analysetool!C$6),$P236*Analysetool!C$6))-Tabel2[[#This Row],[fees (%)]]</f>
        <v>0</v>
      </c>
      <c r="AL236" s="177">
        <f>$J236*(IF($M236="SL",IF($V236="",$Q236*Analysetool!D$3,$V236*Analysetool!D$3),$M236*Analysetool!D$3)+IF($N236="SL",IF($V236="",$Q236*Analysetool!D$4,$V236*Analysetool!D$4),$N236*Analysetool!D$4)+IF($O236="SL",IF($V236="",$Q236*Analysetool!D$5,$V236*Analysetool!D$5),$O236*Analysetool!D$5)+IF($P236="SL",IF($V236="",$Q236*Analysetool!D$6,$V236*Analysetool!D$6),$P236*Analysetool!D$6))-Tabel2[[#This Row],[fees (%)]]</f>
        <v>0</v>
      </c>
      <c r="AM236" s="177">
        <f>$J236*(IF($M236="SL",IF($W236="",$Q236*Analysetool!E$3,$W236*Analysetool!E$3),$M236*Analysetool!E$3)+IF($N236="SL",IF($W236="",$Q236*Analysetool!E$4,$W236*Analysetool!E$4),$N236*Analysetool!E$4)+IF($O236="SL",IF($W236="",$Q236*Analysetool!E$5,$W236*Analysetool!E$5),$O236*Analysetool!E$5)+IF($P236="SL",IF($W236="",$Q236*Analysetool!E$6,$W236*Analysetool!E$6),$P236*Analysetool!E$6))-Tabel2[[#This Row],[fees (%)]]</f>
        <v>0</v>
      </c>
      <c r="AN236" s="178">
        <f>$J236*(IF($M236="SL",IF($T236="",$Q236*Analysetool!F$3,$T236*Analysetool!F$3),$M236*Analysetool!F$3)+IF($N236="SL",IF($T236="",$Q236*Analysetool!F$4,$T236*Analysetool!F$4),$N236*Analysetool!F$4)+IF($O236="SL",IF($T236="",$Q236*Analysetool!F$5,$T236*Analysetool!F$5),$O236*Analysetool!F$5)+IF($P236="SL",IF($T236="",$Q236*Analysetool!F$6,$T236*Analysetool!F$6),$P236*Analysetool!F$6))-Tabel2[[#This Row],[fees (%)]]</f>
        <v>0</v>
      </c>
      <c r="AO236" s="178">
        <f>$J236*(IF($M236="SL",IF($T236="",$Q236*Analysetool!G$3,$T236*Analysetool!G$3),$M236*Analysetool!G$3)+IF($N236="SL",IF($T236="",$Q236*Analysetool!G$4,$T236*Analysetool!G$4),$N236*Analysetool!G$4)+IF($O236="SL",IF($T236="",$Q236*Analysetool!G$5,$T236*Analysetool!G$5),$O236*Analysetool!G$5)+IF($P236="SL",IF($T236="",$Q236*Analysetool!G$6,$T236*Analysetool!G$6),$P236*Analysetool!G$6))-Tabel2[[#This Row],[fees (%)]]</f>
        <v>0</v>
      </c>
      <c r="AP236" s="179">
        <f>IF(Analysetool!$H$8&lt;=$X236,Analysetool!$H$8*J236,Q236*J236)-Tabel2[[#This Row],[fees (%)]]</f>
        <v>0</v>
      </c>
      <c r="AQ236" s="174">
        <f>IF(Tabel2[[#This Row],[wick% van entry]]&lt;=Tabel2[[#This Row],[Stoploss optie 2 (%)]],Tabel2[[#This Row],[Stoploss optie 2 (%)]]*Tabel2[[#This Row],[leverage SLoptie 2]],IF(Analysetool!$I$8&lt;$X236,Analysetool!$I$8*K236,S236*K236))-Tabel2[[#This Row],[fees (%)]]</f>
        <v>0</v>
      </c>
      <c r="AR236" s="180">
        <f>IF(Q236*-1*Analysetool!$J$9&lt;=X236,Q236*-1*Analysetool!$J$9*J236,Q236*J236)-Tabel2[[#This Row],[fees (%)]]</f>
        <v>0</v>
      </c>
      <c r="AS236" s="176">
        <f>$K236*IF(Tabel2[[#This Row],[wick% van entry]]&lt;=Tabel2[[#This Row],[Stoploss optie 2 (%)]],Tabel2[[#This Row],[Stoploss optie 2 (%)]],(IF($M236="SL",IF($T236="",$S236*Analysetool!C$3,$T236*Analysetool!C$3),$M236*Analysetool!C$3)+IF($N236="SL",IF($T236="",$S236*Analysetool!C$4,$T236*Analysetool!C$4),$N236*Analysetool!C$4)+IF($O236="SL",IF($T236="",$S236*Analysetool!C$5,$T236*Analysetool!C$5),$O236*Analysetool!C$5)+IF($P236="SL",IF($T236="",$S236*Analysetool!C$6,$T236*Analysetool!C$6),$P236*Analysetool!C$6)))-Tabel2[[#This Row],[fees (%)]]</f>
        <v>0</v>
      </c>
    </row>
    <row r="237" spans="1:45" ht="15.75" customHeight="1" x14ac:dyDescent="0.35">
      <c r="A237" s="55"/>
      <c r="B237" s="56"/>
      <c r="C237" s="56"/>
      <c r="D237" s="56"/>
      <c r="E237" s="56"/>
      <c r="F237" s="57"/>
      <c r="G237" s="67"/>
      <c r="H237" s="67"/>
      <c r="I237" s="67"/>
      <c r="J237" s="58"/>
      <c r="K237" s="58"/>
      <c r="L237" s="59"/>
      <c r="M237" s="61"/>
      <c r="N237" s="63"/>
      <c r="O237" s="63"/>
      <c r="P237" s="59"/>
      <c r="Q237" s="61"/>
      <c r="R237" s="61"/>
      <c r="S237" s="61"/>
      <c r="T237" s="60"/>
      <c r="U237" s="60"/>
      <c r="V237" s="62"/>
      <c r="W237" s="62"/>
      <c r="X237" s="76"/>
      <c r="Y237" s="61"/>
      <c r="Z237" s="61">
        <f>Tabel1[[#This Row],[prijs voorbij entry (%)]]-Tabel1[[#This Row],[Fictieve Stoploss (%)]]</f>
        <v>0</v>
      </c>
      <c r="AA237" s="94"/>
      <c r="AB237" s="61"/>
      <c r="AC237" s="61"/>
      <c r="AD237" s="61"/>
      <c r="AE237" s="61"/>
      <c r="AF237" s="95"/>
      <c r="AG237" s="152">
        <f>Tabel1[[#This Row],[eindtijd]]-Tabel1[[#This Row],[starttijd]]</f>
        <v>0</v>
      </c>
      <c r="AH237" s="158"/>
      <c r="AI237" s="59"/>
      <c r="AJ237" s="171">
        <f>$J237*(IF($M237="SL",IF($T237="",$Q237*Analysetool!B$3,$T237*Analysetool!B$3),$M237*Analysetool!B$3)+IF($N237="SL",IF($T237="",$Q237*Analysetool!B$4,$T237*Analysetool!B$4),$N237*Analysetool!B$4)+IF($O237="SL",IF($T237="",$Q237*Analysetool!B$5,$T237*Analysetool!B$5),$O237*Analysetool!B$5)+IF($P237="SL",IF($T237="",$Q237*Analysetool!B$6,$T237*Analysetool!B$6),$P237*Analysetool!B$6))-Tabel2[[#This Row],[fees (%)]]</f>
        <v>0</v>
      </c>
      <c r="AK237" s="172">
        <f>$J237*(IF($M237="SL",IF($U237="",$Q237*Analysetool!C$3,$U237*Analysetool!C$3),$M237*Analysetool!C$3)+IF($N237="SL",IF($U237="",$Q237*Analysetool!C$4,$U237*Analysetool!C$4),$N237*Analysetool!C$4)+IF($O237="SL",IF($U237="",$Q237*Analysetool!C$5,$U237*Analysetool!C$5),$O237*Analysetool!C$5)+IF($P237="SL",IF($U237="",$Q237*Analysetool!C$6,$U237*Analysetool!C$6),$P237*Analysetool!C$6))-Tabel2[[#This Row],[fees (%)]]</f>
        <v>0</v>
      </c>
      <c r="AL237" s="177">
        <f>$J237*(IF($M237="SL",IF($V237="",$Q237*Analysetool!D$3,$V237*Analysetool!D$3),$M237*Analysetool!D$3)+IF($N237="SL",IF($V237="",$Q237*Analysetool!D$4,$V237*Analysetool!D$4),$N237*Analysetool!D$4)+IF($O237="SL",IF($V237="",$Q237*Analysetool!D$5,$V237*Analysetool!D$5),$O237*Analysetool!D$5)+IF($P237="SL",IF($V237="",$Q237*Analysetool!D$6,$V237*Analysetool!D$6),$P237*Analysetool!D$6))-Tabel2[[#This Row],[fees (%)]]</f>
        <v>0</v>
      </c>
      <c r="AM237" s="177">
        <f>$J237*(IF($M237="SL",IF($W237="",$Q237*Analysetool!E$3,$W237*Analysetool!E$3),$M237*Analysetool!E$3)+IF($N237="SL",IF($W237="",$Q237*Analysetool!E$4,$W237*Analysetool!E$4),$N237*Analysetool!E$4)+IF($O237="SL",IF($W237="",$Q237*Analysetool!E$5,$W237*Analysetool!E$5),$O237*Analysetool!E$5)+IF($P237="SL",IF($W237="",$Q237*Analysetool!E$6,$W237*Analysetool!E$6),$P237*Analysetool!E$6))-Tabel2[[#This Row],[fees (%)]]</f>
        <v>0</v>
      </c>
      <c r="AN237" s="178">
        <f>$J237*(IF($M237="SL",IF($T237="",$Q237*Analysetool!F$3,$T237*Analysetool!F$3),$M237*Analysetool!F$3)+IF($N237="SL",IF($T237="",$Q237*Analysetool!F$4,$T237*Analysetool!F$4),$N237*Analysetool!F$4)+IF($O237="SL",IF($T237="",$Q237*Analysetool!F$5,$T237*Analysetool!F$5),$O237*Analysetool!F$5)+IF($P237="SL",IF($T237="",$Q237*Analysetool!F$6,$T237*Analysetool!F$6),$P237*Analysetool!F$6))-Tabel2[[#This Row],[fees (%)]]</f>
        <v>0</v>
      </c>
      <c r="AO237" s="178">
        <f>$J237*(IF($M237="SL",IF($T237="",$Q237*Analysetool!G$3,$T237*Analysetool!G$3),$M237*Analysetool!G$3)+IF($N237="SL",IF($T237="",$Q237*Analysetool!G$4,$T237*Analysetool!G$4),$N237*Analysetool!G$4)+IF($O237="SL",IF($T237="",$Q237*Analysetool!G$5,$T237*Analysetool!G$5),$O237*Analysetool!G$5)+IF($P237="SL",IF($T237="",$Q237*Analysetool!G$6,$T237*Analysetool!G$6),$P237*Analysetool!G$6))-Tabel2[[#This Row],[fees (%)]]</f>
        <v>0</v>
      </c>
      <c r="AP237" s="179">
        <f>IF(Analysetool!$H$8&lt;=$X237,Analysetool!$H$8*J237,Q237*J237)-Tabel2[[#This Row],[fees (%)]]</f>
        <v>0</v>
      </c>
      <c r="AQ237" s="174">
        <f>IF(Tabel2[[#This Row],[wick% van entry]]&lt;=Tabel2[[#This Row],[Stoploss optie 2 (%)]],Tabel2[[#This Row],[Stoploss optie 2 (%)]]*Tabel2[[#This Row],[leverage SLoptie 2]],IF(Analysetool!$I$8&lt;$X237,Analysetool!$I$8*K237,S237*K237))-Tabel2[[#This Row],[fees (%)]]</f>
        <v>0</v>
      </c>
      <c r="AR237" s="180">
        <f>IF(Q237*-1*Analysetool!$J$9&lt;=X237,Q237*-1*Analysetool!$J$9*J237,Q237*J237)-Tabel2[[#This Row],[fees (%)]]</f>
        <v>0</v>
      </c>
      <c r="AS237" s="176">
        <f>$K237*IF(Tabel2[[#This Row],[wick% van entry]]&lt;=Tabel2[[#This Row],[Stoploss optie 2 (%)]],Tabel2[[#This Row],[Stoploss optie 2 (%)]],(IF($M237="SL",IF($T237="",$S237*Analysetool!C$3,$T237*Analysetool!C$3),$M237*Analysetool!C$3)+IF($N237="SL",IF($T237="",$S237*Analysetool!C$4,$T237*Analysetool!C$4),$N237*Analysetool!C$4)+IF($O237="SL",IF($T237="",$S237*Analysetool!C$5,$T237*Analysetool!C$5),$O237*Analysetool!C$5)+IF($P237="SL",IF($T237="",$S237*Analysetool!C$6,$T237*Analysetool!C$6),$P237*Analysetool!C$6)))-Tabel2[[#This Row],[fees (%)]]</f>
        <v>0</v>
      </c>
    </row>
    <row r="238" spans="1:45" ht="15.75" customHeight="1" x14ac:dyDescent="0.35">
      <c r="A238" s="55"/>
      <c r="B238" s="56"/>
      <c r="C238" s="56"/>
      <c r="D238" s="56"/>
      <c r="E238" s="56"/>
      <c r="F238" s="57"/>
      <c r="G238" s="67"/>
      <c r="H238" s="67"/>
      <c r="I238" s="67"/>
      <c r="J238" s="58"/>
      <c r="K238" s="58"/>
      <c r="L238" s="59"/>
      <c r="M238" s="61"/>
      <c r="N238" s="63"/>
      <c r="O238" s="63"/>
      <c r="P238" s="59"/>
      <c r="Q238" s="61"/>
      <c r="R238" s="61"/>
      <c r="S238" s="61"/>
      <c r="T238" s="60"/>
      <c r="U238" s="60"/>
      <c r="V238" s="62"/>
      <c r="W238" s="62"/>
      <c r="X238" s="76"/>
      <c r="Y238" s="61"/>
      <c r="Z238" s="61">
        <f>Tabel1[[#This Row],[prijs voorbij entry (%)]]-Tabel1[[#This Row],[Fictieve Stoploss (%)]]</f>
        <v>0</v>
      </c>
      <c r="AA238" s="94"/>
      <c r="AB238" s="61"/>
      <c r="AC238" s="61"/>
      <c r="AD238" s="61"/>
      <c r="AE238" s="61"/>
      <c r="AF238" s="95"/>
      <c r="AG238" s="152">
        <f>Tabel1[[#This Row],[eindtijd]]-Tabel1[[#This Row],[starttijd]]</f>
        <v>0</v>
      </c>
      <c r="AH238" s="158"/>
      <c r="AI238" s="59"/>
      <c r="AJ238" s="171">
        <f>$J238*(IF($M238="SL",IF($T238="",$Q238*Analysetool!B$3,$T238*Analysetool!B$3),$M238*Analysetool!B$3)+IF($N238="SL",IF($T238="",$Q238*Analysetool!B$4,$T238*Analysetool!B$4),$N238*Analysetool!B$4)+IF($O238="SL",IF($T238="",$Q238*Analysetool!B$5,$T238*Analysetool!B$5),$O238*Analysetool!B$5)+IF($P238="SL",IF($T238="",$Q238*Analysetool!B$6,$T238*Analysetool!B$6),$P238*Analysetool!B$6))-Tabel2[[#This Row],[fees (%)]]</f>
        <v>0</v>
      </c>
      <c r="AK238" s="172">
        <f>$J238*(IF($M238="SL",IF($U238="",$Q238*Analysetool!C$3,$U238*Analysetool!C$3),$M238*Analysetool!C$3)+IF($N238="SL",IF($U238="",$Q238*Analysetool!C$4,$U238*Analysetool!C$4),$N238*Analysetool!C$4)+IF($O238="SL",IF($U238="",$Q238*Analysetool!C$5,$U238*Analysetool!C$5),$O238*Analysetool!C$5)+IF($P238="SL",IF($U238="",$Q238*Analysetool!C$6,$U238*Analysetool!C$6),$P238*Analysetool!C$6))-Tabel2[[#This Row],[fees (%)]]</f>
        <v>0</v>
      </c>
      <c r="AL238" s="177">
        <f>$J238*(IF($M238="SL",IF($V238="",$Q238*Analysetool!D$3,$V238*Analysetool!D$3),$M238*Analysetool!D$3)+IF($N238="SL",IF($V238="",$Q238*Analysetool!D$4,$V238*Analysetool!D$4),$N238*Analysetool!D$4)+IF($O238="SL",IF($V238="",$Q238*Analysetool!D$5,$V238*Analysetool!D$5),$O238*Analysetool!D$5)+IF($P238="SL",IF($V238="",$Q238*Analysetool!D$6,$V238*Analysetool!D$6),$P238*Analysetool!D$6))-Tabel2[[#This Row],[fees (%)]]</f>
        <v>0</v>
      </c>
      <c r="AM238" s="177">
        <f>$J238*(IF($M238="SL",IF($W238="",$Q238*Analysetool!E$3,$W238*Analysetool!E$3),$M238*Analysetool!E$3)+IF($N238="SL",IF($W238="",$Q238*Analysetool!E$4,$W238*Analysetool!E$4),$N238*Analysetool!E$4)+IF($O238="SL",IF($W238="",$Q238*Analysetool!E$5,$W238*Analysetool!E$5),$O238*Analysetool!E$5)+IF($P238="SL",IF($W238="",$Q238*Analysetool!E$6,$W238*Analysetool!E$6),$P238*Analysetool!E$6))-Tabel2[[#This Row],[fees (%)]]</f>
        <v>0</v>
      </c>
      <c r="AN238" s="178">
        <f>$J238*(IF($M238="SL",IF($T238="",$Q238*Analysetool!F$3,$T238*Analysetool!F$3),$M238*Analysetool!F$3)+IF($N238="SL",IF($T238="",$Q238*Analysetool!F$4,$T238*Analysetool!F$4),$N238*Analysetool!F$4)+IF($O238="SL",IF($T238="",$Q238*Analysetool!F$5,$T238*Analysetool!F$5),$O238*Analysetool!F$5)+IF($P238="SL",IF($T238="",$Q238*Analysetool!F$6,$T238*Analysetool!F$6),$P238*Analysetool!F$6))-Tabel2[[#This Row],[fees (%)]]</f>
        <v>0</v>
      </c>
      <c r="AO238" s="178">
        <f>$J238*(IF($M238="SL",IF($T238="",$Q238*Analysetool!G$3,$T238*Analysetool!G$3),$M238*Analysetool!G$3)+IF($N238="SL",IF($T238="",$Q238*Analysetool!G$4,$T238*Analysetool!G$4),$N238*Analysetool!G$4)+IF($O238="SL",IF($T238="",$Q238*Analysetool!G$5,$T238*Analysetool!G$5),$O238*Analysetool!G$5)+IF($P238="SL",IF($T238="",$Q238*Analysetool!G$6,$T238*Analysetool!G$6),$P238*Analysetool!G$6))-Tabel2[[#This Row],[fees (%)]]</f>
        <v>0</v>
      </c>
      <c r="AP238" s="179">
        <f>IF(Analysetool!$H$8&lt;=$X238,Analysetool!$H$8*J238,Q238*J238)-Tabel2[[#This Row],[fees (%)]]</f>
        <v>0</v>
      </c>
      <c r="AQ238" s="174">
        <f>IF(Tabel2[[#This Row],[wick% van entry]]&lt;=Tabel2[[#This Row],[Stoploss optie 2 (%)]],Tabel2[[#This Row],[Stoploss optie 2 (%)]]*Tabel2[[#This Row],[leverage SLoptie 2]],IF(Analysetool!$I$8&lt;$X238,Analysetool!$I$8*K238,S238*K238))-Tabel2[[#This Row],[fees (%)]]</f>
        <v>0</v>
      </c>
      <c r="AR238" s="180">
        <f>IF(Q238*-1*Analysetool!$J$9&lt;=X238,Q238*-1*Analysetool!$J$9*J238,Q238*J238)-Tabel2[[#This Row],[fees (%)]]</f>
        <v>0</v>
      </c>
      <c r="AS238" s="176">
        <f>$K238*IF(Tabel2[[#This Row],[wick% van entry]]&lt;=Tabel2[[#This Row],[Stoploss optie 2 (%)]],Tabel2[[#This Row],[Stoploss optie 2 (%)]],(IF($M238="SL",IF($T238="",$S238*Analysetool!C$3,$T238*Analysetool!C$3),$M238*Analysetool!C$3)+IF($N238="SL",IF($T238="",$S238*Analysetool!C$4,$T238*Analysetool!C$4),$N238*Analysetool!C$4)+IF($O238="SL",IF($T238="",$S238*Analysetool!C$5,$T238*Analysetool!C$5),$O238*Analysetool!C$5)+IF($P238="SL",IF($T238="",$S238*Analysetool!C$6,$T238*Analysetool!C$6),$P238*Analysetool!C$6)))-Tabel2[[#This Row],[fees (%)]]</f>
        <v>0</v>
      </c>
    </row>
    <row r="239" spans="1:45" ht="15.75" customHeight="1" x14ac:dyDescent="0.35">
      <c r="A239" s="55"/>
      <c r="B239" s="56"/>
      <c r="C239" s="56"/>
      <c r="D239" s="56"/>
      <c r="E239" s="56"/>
      <c r="F239" s="57"/>
      <c r="G239" s="67"/>
      <c r="H239" s="67"/>
      <c r="I239" s="67"/>
      <c r="J239" s="58"/>
      <c r="K239" s="58"/>
      <c r="L239" s="59"/>
      <c r="M239" s="61"/>
      <c r="N239" s="63"/>
      <c r="O239" s="63"/>
      <c r="P239" s="59"/>
      <c r="Q239" s="61"/>
      <c r="R239" s="61"/>
      <c r="S239" s="61"/>
      <c r="T239" s="60"/>
      <c r="U239" s="60"/>
      <c r="V239" s="62"/>
      <c r="W239" s="62"/>
      <c r="X239" s="76"/>
      <c r="Y239" s="61"/>
      <c r="Z239" s="61">
        <f>Tabel1[[#This Row],[prijs voorbij entry (%)]]-Tabel1[[#This Row],[Fictieve Stoploss (%)]]</f>
        <v>0</v>
      </c>
      <c r="AA239" s="94"/>
      <c r="AB239" s="61"/>
      <c r="AC239" s="61"/>
      <c r="AD239" s="61"/>
      <c r="AE239" s="61"/>
      <c r="AF239" s="95"/>
      <c r="AG239" s="152">
        <f>Tabel1[[#This Row],[eindtijd]]-Tabel1[[#This Row],[starttijd]]</f>
        <v>0</v>
      </c>
      <c r="AH239" s="158"/>
      <c r="AI239" s="59"/>
      <c r="AJ239" s="171">
        <f>$J239*(IF($M239="SL",IF($T239="",$Q239*Analysetool!B$3,$T239*Analysetool!B$3),$M239*Analysetool!B$3)+IF($N239="SL",IF($T239="",$Q239*Analysetool!B$4,$T239*Analysetool!B$4),$N239*Analysetool!B$4)+IF($O239="SL",IF($T239="",$Q239*Analysetool!B$5,$T239*Analysetool!B$5),$O239*Analysetool!B$5)+IF($P239="SL",IF($T239="",$Q239*Analysetool!B$6,$T239*Analysetool!B$6),$P239*Analysetool!B$6))-Tabel2[[#This Row],[fees (%)]]</f>
        <v>0</v>
      </c>
      <c r="AK239" s="172">
        <f>$J239*(IF($M239="SL",IF($U239="",$Q239*Analysetool!C$3,$U239*Analysetool!C$3),$M239*Analysetool!C$3)+IF($N239="SL",IF($U239="",$Q239*Analysetool!C$4,$U239*Analysetool!C$4),$N239*Analysetool!C$4)+IF($O239="SL",IF($U239="",$Q239*Analysetool!C$5,$U239*Analysetool!C$5),$O239*Analysetool!C$5)+IF($P239="SL",IF($U239="",$Q239*Analysetool!C$6,$U239*Analysetool!C$6),$P239*Analysetool!C$6))-Tabel2[[#This Row],[fees (%)]]</f>
        <v>0</v>
      </c>
      <c r="AL239" s="177">
        <f>$J239*(IF($M239="SL",IF($V239="",$Q239*Analysetool!D$3,$V239*Analysetool!D$3),$M239*Analysetool!D$3)+IF($N239="SL",IF($V239="",$Q239*Analysetool!D$4,$V239*Analysetool!D$4),$N239*Analysetool!D$4)+IF($O239="SL",IF($V239="",$Q239*Analysetool!D$5,$V239*Analysetool!D$5),$O239*Analysetool!D$5)+IF($P239="SL",IF($V239="",$Q239*Analysetool!D$6,$V239*Analysetool!D$6),$P239*Analysetool!D$6))-Tabel2[[#This Row],[fees (%)]]</f>
        <v>0</v>
      </c>
      <c r="AM239" s="177">
        <f>$J239*(IF($M239="SL",IF($W239="",$Q239*Analysetool!E$3,$W239*Analysetool!E$3),$M239*Analysetool!E$3)+IF($N239="SL",IF($W239="",$Q239*Analysetool!E$4,$W239*Analysetool!E$4),$N239*Analysetool!E$4)+IF($O239="SL",IF($W239="",$Q239*Analysetool!E$5,$W239*Analysetool!E$5),$O239*Analysetool!E$5)+IF($P239="SL",IF($W239="",$Q239*Analysetool!E$6,$W239*Analysetool!E$6),$P239*Analysetool!E$6))-Tabel2[[#This Row],[fees (%)]]</f>
        <v>0</v>
      </c>
      <c r="AN239" s="178">
        <f>$J239*(IF($M239="SL",IF($T239="",$Q239*Analysetool!F$3,$T239*Analysetool!F$3),$M239*Analysetool!F$3)+IF($N239="SL",IF($T239="",$Q239*Analysetool!F$4,$T239*Analysetool!F$4),$N239*Analysetool!F$4)+IF($O239="SL",IF($T239="",$Q239*Analysetool!F$5,$T239*Analysetool!F$5),$O239*Analysetool!F$5)+IF($P239="SL",IF($T239="",$Q239*Analysetool!F$6,$T239*Analysetool!F$6),$P239*Analysetool!F$6))-Tabel2[[#This Row],[fees (%)]]</f>
        <v>0</v>
      </c>
      <c r="AO239" s="178">
        <f>$J239*(IF($M239="SL",IF($T239="",$Q239*Analysetool!G$3,$T239*Analysetool!G$3),$M239*Analysetool!G$3)+IF($N239="SL",IF($T239="",$Q239*Analysetool!G$4,$T239*Analysetool!G$4),$N239*Analysetool!G$4)+IF($O239="SL",IF($T239="",$Q239*Analysetool!G$5,$T239*Analysetool!G$5),$O239*Analysetool!G$5)+IF($P239="SL",IF($T239="",$Q239*Analysetool!G$6,$T239*Analysetool!G$6),$P239*Analysetool!G$6))-Tabel2[[#This Row],[fees (%)]]</f>
        <v>0</v>
      </c>
      <c r="AP239" s="179">
        <f>IF(Analysetool!$H$8&lt;=$X239,Analysetool!$H$8*J239,Q239*J239)-Tabel2[[#This Row],[fees (%)]]</f>
        <v>0</v>
      </c>
      <c r="AQ239" s="174">
        <f>IF(Tabel2[[#This Row],[wick% van entry]]&lt;=Tabel2[[#This Row],[Stoploss optie 2 (%)]],Tabel2[[#This Row],[Stoploss optie 2 (%)]]*Tabel2[[#This Row],[leverage SLoptie 2]],IF(Analysetool!$I$8&lt;$X239,Analysetool!$I$8*K239,S239*K239))-Tabel2[[#This Row],[fees (%)]]</f>
        <v>0</v>
      </c>
      <c r="AR239" s="180">
        <f>IF(Q239*-1*Analysetool!$J$9&lt;=X239,Q239*-1*Analysetool!$J$9*J239,Q239*J239)-Tabel2[[#This Row],[fees (%)]]</f>
        <v>0</v>
      </c>
      <c r="AS239" s="176">
        <f>$K239*IF(Tabel2[[#This Row],[wick% van entry]]&lt;=Tabel2[[#This Row],[Stoploss optie 2 (%)]],Tabel2[[#This Row],[Stoploss optie 2 (%)]],(IF($M239="SL",IF($T239="",$S239*Analysetool!C$3,$T239*Analysetool!C$3),$M239*Analysetool!C$3)+IF($N239="SL",IF($T239="",$S239*Analysetool!C$4,$T239*Analysetool!C$4),$N239*Analysetool!C$4)+IF($O239="SL",IF($T239="",$S239*Analysetool!C$5,$T239*Analysetool!C$5),$O239*Analysetool!C$5)+IF($P239="SL",IF($T239="",$S239*Analysetool!C$6,$T239*Analysetool!C$6),$P239*Analysetool!C$6)))-Tabel2[[#This Row],[fees (%)]]</f>
        <v>0</v>
      </c>
    </row>
    <row r="240" spans="1:45" ht="15.75" customHeight="1" x14ac:dyDescent="0.35">
      <c r="A240" s="55"/>
      <c r="B240" s="56"/>
      <c r="C240" s="56"/>
      <c r="D240" s="56"/>
      <c r="E240" s="56"/>
      <c r="F240" s="57"/>
      <c r="G240" s="67"/>
      <c r="H240" s="67"/>
      <c r="I240" s="67"/>
      <c r="J240" s="58"/>
      <c r="K240" s="58"/>
      <c r="L240" s="59"/>
      <c r="M240" s="61"/>
      <c r="N240" s="63"/>
      <c r="O240" s="63"/>
      <c r="P240" s="59"/>
      <c r="Q240" s="61"/>
      <c r="R240" s="61"/>
      <c r="S240" s="61"/>
      <c r="T240" s="60"/>
      <c r="U240" s="60"/>
      <c r="V240" s="62"/>
      <c r="W240" s="62"/>
      <c r="X240" s="76"/>
      <c r="Y240" s="61"/>
      <c r="Z240" s="61">
        <f>Tabel1[[#This Row],[prijs voorbij entry (%)]]-Tabel1[[#This Row],[Fictieve Stoploss (%)]]</f>
        <v>0</v>
      </c>
      <c r="AA240" s="94"/>
      <c r="AB240" s="61"/>
      <c r="AC240" s="61"/>
      <c r="AD240" s="61"/>
      <c r="AE240" s="61"/>
      <c r="AF240" s="95"/>
      <c r="AG240" s="152">
        <f>Tabel1[[#This Row],[eindtijd]]-Tabel1[[#This Row],[starttijd]]</f>
        <v>0</v>
      </c>
      <c r="AH240" s="158"/>
      <c r="AI240" s="59"/>
      <c r="AJ240" s="171">
        <f>$J240*(IF($M240="SL",IF($T240="",$Q240*Analysetool!B$3,$T240*Analysetool!B$3),$M240*Analysetool!B$3)+IF($N240="SL",IF($T240="",$Q240*Analysetool!B$4,$T240*Analysetool!B$4),$N240*Analysetool!B$4)+IF($O240="SL",IF($T240="",$Q240*Analysetool!B$5,$T240*Analysetool!B$5),$O240*Analysetool!B$5)+IF($P240="SL",IF($T240="",$Q240*Analysetool!B$6,$T240*Analysetool!B$6),$P240*Analysetool!B$6))-Tabel2[[#This Row],[fees (%)]]</f>
        <v>0</v>
      </c>
      <c r="AK240" s="172">
        <f>$J240*(IF($M240="SL",IF($U240="",$Q240*Analysetool!C$3,$U240*Analysetool!C$3),$M240*Analysetool!C$3)+IF($N240="SL",IF($U240="",$Q240*Analysetool!C$4,$U240*Analysetool!C$4),$N240*Analysetool!C$4)+IF($O240="SL",IF($U240="",$Q240*Analysetool!C$5,$U240*Analysetool!C$5),$O240*Analysetool!C$5)+IF($P240="SL",IF($U240="",$Q240*Analysetool!C$6,$U240*Analysetool!C$6),$P240*Analysetool!C$6))-Tabel2[[#This Row],[fees (%)]]</f>
        <v>0</v>
      </c>
      <c r="AL240" s="177">
        <f>$J240*(IF($M240="SL",IF($V240="",$Q240*Analysetool!D$3,$V240*Analysetool!D$3),$M240*Analysetool!D$3)+IF($N240="SL",IF($V240="",$Q240*Analysetool!D$4,$V240*Analysetool!D$4),$N240*Analysetool!D$4)+IF($O240="SL",IF($V240="",$Q240*Analysetool!D$5,$V240*Analysetool!D$5),$O240*Analysetool!D$5)+IF($P240="SL",IF($V240="",$Q240*Analysetool!D$6,$V240*Analysetool!D$6),$P240*Analysetool!D$6))-Tabel2[[#This Row],[fees (%)]]</f>
        <v>0</v>
      </c>
      <c r="AM240" s="177">
        <f>$J240*(IF($M240="SL",IF($W240="",$Q240*Analysetool!E$3,$W240*Analysetool!E$3),$M240*Analysetool!E$3)+IF($N240="SL",IF($W240="",$Q240*Analysetool!E$4,$W240*Analysetool!E$4),$N240*Analysetool!E$4)+IF($O240="SL",IF($W240="",$Q240*Analysetool!E$5,$W240*Analysetool!E$5),$O240*Analysetool!E$5)+IF($P240="SL",IF($W240="",$Q240*Analysetool!E$6,$W240*Analysetool!E$6),$P240*Analysetool!E$6))-Tabel2[[#This Row],[fees (%)]]</f>
        <v>0</v>
      </c>
      <c r="AN240" s="178">
        <f>$J240*(IF($M240="SL",IF($T240="",$Q240*Analysetool!F$3,$T240*Analysetool!F$3),$M240*Analysetool!F$3)+IF($N240="SL",IF($T240="",$Q240*Analysetool!F$4,$T240*Analysetool!F$4),$N240*Analysetool!F$4)+IF($O240="SL",IF($T240="",$Q240*Analysetool!F$5,$T240*Analysetool!F$5),$O240*Analysetool!F$5)+IF($P240="SL",IF($T240="",$Q240*Analysetool!F$6,$T240*Analysetool!F$6),$P240*Analysetool!F$6))-Tabel2[[#This Row],[fees (%)]]</f>
        <v>0</v>
      </c>
      <c r="AO240" s="178">
        <f>$J240*(IF($M240="SL",IF($T240="",$Q240*Analysetool!G$3,$T240*Analysetool!G$3),$M240*Analysetool!G$3)+IF($N240="SL",IF($T240="",$Q240*Analysetool!G$4,$T240*Analysetool!G$4),$N240*Analysetool!G$4)+IF($O240="SL",IF($T240="",$Q240*Analysetool!G$5,$T240*Analysetool!G$5),$O240*Analysetool!G$5)+IF($P240="SL",IF($T240="",$Q240*Analysetool!G$6,$T240*Analysetool!G$6),$P240*Analysetool!G$6))-Tabel2[[#This Row],[fees (%)]]</f>
        <v>0</v>
      </c>
      <c r="AP240" s="179">
        <f>IF(Analysetool!$H$8&lt;=$X240,Analysetool!$H$8*J240,Q240*J240)-Tabel2[[#This Row],[fees (%)]]</f>
        <v>0</v>
      </c>
      <c r="AQ240" s="174">
        <f>IF(Tabel2[[#This Row],[wick% van entry]]&lt;=Tabel2[[#This Row],[Stoploss optie 2 (%)]],Tabel2[[#This Row],[Stoploss optie 2 (%)]]*Tabel2[[#This Row],[leverage SLoptie 2]],IF(Analysetool!$I$8&lt;$X240,Analysetool!$I$8*K240,S240*K240))-Tabel2[[#This Row],[fees (%)]]</f>
        <v>0</v>
      </c>
      <c r="AR240" s="180">
        <f>IF(Q240*-1*Analysetool!$J$9&lt;=X240,Q240*-1*Analysetool!$J$9*J240,Q240*J240)-Tabel2[[#This Row],[fees (%)]]</f>
        <v>0</v>
      </c>
      <c r="AS240" s="176">
        <f>$K240*IF(Tabel2[[#This Row],[wick% van entry]]&lt;=Tabel2[[#This Row],[Stoploss optie 2 (%)]],Tabel2[[#This Row],[Stoploss optie 2 (%)]],(IF($M240="SL",IF($T240="",$S240*Analysetool!C$3,$T240*Analysetool!C$3),$M240*Analysetool!C$3)+IF($N240="SL",IF($T240="",$S240*Analysetool!C$4,$T240*Analysetool!C$4),$N240*Analysetool!C$4)+IF($O240="SL",IF($T240="",$S240*Analysetool!C$5,$T240*Analysetool!C$5),$O240*Analysetool!C$5)+IF($P240="SL",IF($T240="",$S240*Analysetool!C$6,$T240*Analysetool!C$6),$P240*Analysetool!C$6)))-Tabel2[[#This Row],[fees (%)]]</f>
        <v>0</v>
      </c>
    </row>
    <row r="241" spans="1:45" ht="15.75" customHeight="1" x14ac:dyDescent="0.35">
      <c r="A241" s="55"/>
      <c r="B241" s="56"/>
      <c r="C241" s="56"/>
      <c r="D241" s="56"/>
      <c r="E241" s="56"/>
      <c r="F241" s="57"/>
      <c r="G241" s="67"/>
      <c r="H241" s="67"/>
      <c r="I241" s="67"/>
      <c r="J241" s="58"/>
      <c r="K241" s="58"/>
      <c r="L241" s="59"/>
      <c r="M241" s="61"/>
      <c r="N241" s="63"/>
      <c r="O241" s="63"/>
      <c r="P241" s="59"/>
      <c r="Q241" s="61"/>
      <c r="R241" s="61"/>
      <c r="S241" s="61"/>
      <c r="T241" s="60"/>
      <c r="U241" s="60"/>
      <c r="V241" s="62"/>
      <c r="W241" s="62"/>
      <c r="X241" s="76"/>
      <c r="Y241" s="61"/>
      <c r="Z241" s="61">
        <f>Tabel1[[#This Row],[prijs voorbij entry (%)]]-Tabel1[[#This Row],[Fictieve Stoploss (%)]]</f>
        <v>0</v>
      </c>
      <c r="AA241" s="94"/>
      <c r="AB241" s="61"/>
      <c r="AC241" s="61"/>
      <c r="AD241" s="61"/>
      <c r="AE241" s="61"/>
      <c r="AF241" s="95"/>
      <c r="AG241" s="152">
        <f>Tabel1[[#This Row],[eindtijd]]-Tabel1[[#This Row],[starttijd]]</f>
        <v>0</v>
      </c>
      <c r="AH241" s="158"/>
      <c r="AI241" s="59"/>
      <c r="AJ241" s="171">
        <f>$J241*(IF($M241="SL",IF($T241="",$Q241*Analysetool!B$3,$T241*Analysetool!B$3),$M241*Analysetool!B$3)+IF($N241="SL",IF($T241="",$Q241*Analysetool!B$4,$T241*Analysetool!B$4),$N241*Analysetool!B$4)+IF($O241="SL",IF($T241="",$Q241*Analysetool!B$5,$T241*Analysetool!B$5),$O241*Analysetool!B$5)+IF($P241="SL",IF($T241="",$Q241*Analysetool!B$6,$T241*Analysetool!B$6),$P241*Analysetool!B$6))-Tabel2[[#This Row],[fees (%)]]</f>
        <v>0</v>
      </c>
      <c r="AK241" s="172">
        <f>$J241*(IF($M241="SL",IF($U241="",$Q241*Analysetool!C$3,$U241*Analysetool!C$3),$M241*Analysetool!C$3)+IF($N241="SL",IF($U241="",$Q241*Analysetool!C$4,$U241*Analysetool!C$4),$N241*Analysetool!C$4)+IF($O241="SL",IF($U241="",$Q241*Analysetool!C$5,$U241*Analysetool!C$5),$O241*Analysetool!C$5)+IF($P241="SL",IF($U241="",$Q241*Analysetool!C$6,$U241*Analysetool!C$6),$P241*Analysetool!C$6))-Tabel2[[#This Row],[fees (%)]]</f>
        <v>0</v>
      </c>
      <c r="AL241" s="177">
        <f>$J241*(IF($M241="SL",IF($V241="",$Q241*Analysetool!D$3,$V241*Analysetool!D$3),$M241*Analysetool!D$3)+IF($N241="SL",IF($V241="",$Q241*Analysetool!D$4,$V241*Analysetool!D$4),$N241*Analysetool!D$4)+IF($O241="SL",IF($V241="",$Q241*Analysetool!D$5,$V241*Analysetool!D$5),$O241*Analysetool!D$5)+IF($P241="SL",IF($V241="",$Q241*Analysetool!D$6,$V241*Analysetool!D$6),$P241*Analysetool!D$6))-Tabel2[[#This Row],[fees (%)]]</f>
        <v>0</v>
      </c>
      <c r="AM241" s="177">
        <f>$J241*(IF($M241="SL",IF($W241="",$Q241*Analysetool!E$3,$W241*Analysetool!E$3),$M241*Analysetool!E$3)+IF($N241="SL",IF($W241="",$Q241*Analysetool!E$4,$W241*Analysetool!E$4),$N241*Analysetool!E$4)+IF($O241="SL",IF($W241="",$Q241*Analysetool!E$5,$W241*Analysetool!E$5),$O241*Analysetool!E$5)+IF($P241="SL",IF($W241="",$Q241*Analysetool!E$6,$W241*Analysetool!E$6),$P241*Analysetool!E$6))-Tabel2[[#This Row],[fees (%)]]</f>
        <v>0</v>
      </c>
      <c r="AN241" s="178">
        <f>$J241*(IF($M241="SL",IF($T241="",$Q241*Analysetool!F$3,$T241*Analysetool!F$3),$M241*Analysetool!F$3)+IF($N241="SL",IF($T241="",$Q241*Analysetool!F$4,$T241*Analysetool!F$4),$N241*Analysetool!F$4)+IF($O241="SL",IF($T241="",$Q241*Analysetool!F$5,$T241*Analysetool!F$5),$O241*Analysetool!F$5)+IF($P241="SL",IF($T241="",$Q241*Analysetool!F$6,$T241*Analysetool!F$6),$P241*Analysetool!F$6))-Tabel2[[#This Row],[fees (%)]]</f>
        <v>0</v>
      </c>
      <c r="AO241" s="178">
        <f>$J241*(IF($M241="SL",IF($T241="",$Q241*Analysetool!G$3,$T241*Analysetool!G$3),$M241*Analysetool!G$3)+IF($N241="SL",IF($T241="",$Q241*Analysetool!G$4,$T241*Analysetool!G$4),$N241*Analysetool!G$4)+IF($O241="SL",IF($T241="",$Q241*Analysetool!G$5,$T241*Analysetool!G$5),$O241*Analysetool!G$5)+IF($P241="SL",IF($T241="",$Q241*Analysetool!G$6,$T241*Analysetool!G$6),$P241*Analysetool!G$6))-Tabel2[[#This Row],[fees (%)]]</f>
        <v>0</v>
      </c>
      <c r="AP241" s="179">
        <f>IF(Analysetool!$H$8&lt;=$X241,Analysetool!$H$8*J241,Q241*J241)-Tabel2[[#This Row],[fees (%)]]</f>
        <v>0</v>
      </c>
      <c r="AQ241" s="174">
        <f>IF(Tabel2[[#This Row],[wick% van entry]]&lt;=Tabel2[[#This Row],[Stoploss optie 2 (%)]],Tabel2[[#This Row],[Stoploss optie 2 (%)]]*Tabel2[[#This Row],[leverage SLoptie 2]],IF(Analysetool!$I$8&lt;$X241,Analysetool!$I$8*K241,S241*K241))-Tabel2[[#This Row],[fees (%)]]</f>
        <v>0</v>
      </c>
      <c r="AR241" s="180">
        <f>IF(Q241*-1*Analysetool!$J$9&lt;=X241,Q241*-1*Analysetool!$J$9*J241,Q241*J241)-Tabel2[[#This Row],[fees (%)]]</f>
        <v>0</v>
      </c>
      <c r="AS241" s="176">
        <f>$K241*IF(Tabel2[[#This Row],[wick% van entry]]&lt;=Tabel2[[#This Row],[Stoploss optie 2 (%)]],Tabel2[[#This Row],[Stoploss optie 2 (%)]],(IF($M241="SL",IF($T241="",$S241*Analysetool!C$3,$T241*Analysetool!C$3),$M241*Analysetool!C$3)+IF($N241="SL",IF($T241="",$S241*Analysetool!C$4,$T241*Analysetool!C$4),$N241*Analysetool!C$4)+IF($O241="SL",IF($T241="",$S241*Analysetool!C$5,$T241*Analysetool!C$5),$O241*Analysetool!C$5)+IF($P241="SL",IF($T241="",$S241*Analysetool!C$6,$T241*Analysetool!C$6),$P241*Analysetool!C$6)))-Tabel2[[#This Row],[fees (%)]]</f>
        <v>0</v>
      </c>
    </row>
    <row r="242" spans="1:45" ht="15.75" customHeight="1" x14ac:dyDescent="0.35">
      <c r="A242" s="55"/>
      <c r="B242" s="56"/>
      <c r="C242" s="56"/>
      <c r="D242" s="56"/>
      <c r="E242" s="56"/>
      <c r="F242" s="57"/>
      <c r="G242" s="67"/>
      <c r="H242" s="67"/>
      <c r="I242" s="67"/>
      <c r="J242" s="58"/>
      <c r="K242" s="58"/>
      <c r="L242" s="59"/>
      <c r="M242" s="61"/>
      <c r="N242" s="63"/>
      <c r="O242" s="63"/>
      <c r="P242" s="59"/>
      <c r="Q242" s="61"/>
      <c r="R242" s="61"/>
      <c r="S242" s="61"/>
      <c r="T242" s="60"/>
      <c r="U242" s="60"/>
      <c r="V242" s="62"/>
      <c r="W242" s="62"/>
      <c r="X242" s="76"/>
      <c r="Y242" s="61"/>
      <c r="Z242" s="61">
        <f>Tabel1[[#This Row],[prijs voorbij entry (%)]]-Tabel1[[#This Row],[Fictieve Stoploss (%)]]</f>
        <v>0</v>
      </c>
      <c r="AA242" s="94"/>
      <c r="AB242" s="61"/>
      <c r="AC242" s="61"/>
      <c r="AD242" s="61"/>
      <c r="AE242" s="61"/>
      <c r="AF242" s="95"/>
      <c r="AG242" s="152">
        <f>Tabel1[[#This Row],[eindtijd]]-Tabel1[[#This Row],[starttijd]]</f>
        <v>0</v>
      </c>
      <c r="AH242" s="158"/>
      <c r="AI242" s="59"/>
      <c r="AJ242" s="171">
        <f>$J242*(IF($M242="SL",IF($T242="",$Q242*Analysetool!B$3,$T242*Analysetool!B$3),$M242*Analysetool!B$3)+IF($N242="SL",IF($T242="",$Q242*Analysetool!B$4,$T242*Analysetool!B$4),$N242*Analysetool!B$4)+IF($O242="SL",IF($T242="",$Q242*Analysetool!B$5,$T242*Analysetool!B$5),$O242*Analysetool!B$5)+IF($P242="SL",IF($T242="",$Q242*Analysetool!B$6,$T242*Analysetool!B$6),$P242*Analysetool!B$6))-Tabel2[[#This Row],[fees (%)]]</f>
        <v>0</v>
      </c>
      <c r="AK242" s="172">
        <f>$J242*(IF($M242="SL",IF($U242="",$Q242*Analysetool!C$3,$U242*Analysetool!C$3),$M242*Analysetool!C$3)+IF($N242="SL",IF($U242="",$Q242*Analysetool!C$4,$U242*Analysetool!C$4),$N242*Analysetool!C$4)+IF($O242="SL",IF($U242="",$Q242*Analysetool!C$5,$U242*Analysetool!C$5),$O242*Analysetool!C$5)+IF($P242="SL",IF($U242="",$Q242*Analysetool!C$6,$U242*Analysetool!C$6),$P242*Analysetool!C$6))-Tabel2[[#This Row],[fees (%)]]</f>
        <v>0</v>
      </c>
      <c r="AL242" s="177">
        <f>$J242*(IF($M242="SL",IF($V242="",$Q242*Analysetool!D$3,$V242*Analysetool!D$3),$M242*Analysetool!D$3)+IF($N242="SL",IF($V242="",$Q242*Analysetool!D$4,$V242*Analysetool!D$4),$N242*Analysetool!D$4)+IF($O242="SL",IF($V242="",$Q242*Analysetool!D$5,$V242*Analysetool!D$5),$O242*Analysetool!D$5)+IF($P242="SL",IF($V242="",$Q242*Analysetool!D$6,$V242*Analysetool!D$6),$P242*Analysetool!D$6))-Tabel2[[#This Row],[fees (%)]]</f>
        <v>0</v>
      </c>
      <c r="AM242" s="177">
        <f>$J242*(IF($M242="SL",IF($W242="",$Q242*Analysetool!E$3,$W242*Analysetool!E$3),$M242*Analysetool!E$3)+IF($N242="SL",IF($W242="",$Q242*Analysetool!E$4,$W242*Analysetool!E$4),$N242*Analysetool!E$4)+IF($O242="SL",IF($W242="",$Q242*Analysetool!E$5,$W242*Analysetool!E$5),$O242*Analysetool!E$5)+IF($P242="SL",IF($W242="",$Q242*Analysetool!E$6,$W242*Analysetool!E$6),$P242*Analysetool!E$6))-Tabel2[[#This Row],[fees (%)]]</f>
        <v>0</v>
      </c>
      <c r="AN242" s="178">
        <f>$J242*(IF($M242="SL",IF($T242="",$Q242*Analysetool!F$3,$T242*Analysetool!F$3),$M242*Analysetool!F$3)+IF($N242="SL",IF($T242="",$Q242*Analysetool!F$4,$T242*Analysetool!F$4),$N242*Analysetool!F$4)+IF($O242="SL",IF($T242="",$Q242*Analysetool!F$5,$T242*Analysetool!F$5),$O242*Analysetool!F$5)+IF($P242="SL",IF($T242="",$Q242*Analysetool!F$6,$T242*Analysetool!F$6),$P242*Analysetool!F$6))-Tabel2[[#This Row],[fees (%)]]</f>
        <v>0</v>
      </c>
      <c r="AO242" s="178">
        <f>$J242*(IF($M242="SL",IF($T242="",$Q242*Analysetool!G$3,$T242*Analysetool!G$3),$M242*Analysetool!G$3)+IF($N242="SL",IF($T242="",$Q242*Analysetool!G$4,$T242*Analysetool!G$4),$N242*Analysetool!G$4)+IF($O242="SL",IF($T242="",$Q242*Analysetool!G$5,$T242*Analysetool!G$5),$O242*Analysetool!G$5)+IF($P242="SL",IF($T242="",$Q242*Analysetool!G$6,$T242*Analysetool!G$6),$P242*Analysetool!G$6))-Tabel2[[#This Row],[fees (%)]]</f>
        <v>0</v>
      </c>
      <c r="AP242" s="179">
        <f>IF(Analysetool!$H$8&lt;=$X242,Analysetool!$H$8*J242,Q242*J242)-Tabel2[[#This Row],[fees (%)]]</f>
        <v>0</v>
      </c>
      <c r="AQ242" s="174">
        <f>IF(Tabel2[[#This Row],[wick% van entry]]&lt;=Tabel2[[#This Row],[Stoploss optie 2 (%)]],Tabel2[[#This Row],[Stoploss optie 2 (%)]]*Tabel2[[#This Row],[leverage SLoptie 2]],IF(Analysetool!$I$8&lt;$X242,Analysetool!$I$8*K242,S242*K242))-Tabel2[[#This Row],[fees (%)]]</f>
        <v>0</v>
      </c>
      <c r="AR242" s="180">
        <f>IF(Q242*-1*Analysetool!$J$9&lt;=X242,Q242*-1*Analysetool!$J$9*J242,Q242*J242)-Tabel2[[#This Row],[fees (%)]]</f>
        <v>0</v>
      </c>
      <c r="AS242" s="176">
        <f>$K242*IF(Tabel2[[#This Row],[wick% van entry]]&lt;=Tabel2[[#This Row],[Stoploss optie 2 (%)]],Tabel2[[#This Row],[Stoploss optie 2 (%)]],(IF($M242="SL",IF($T242="",$S242*Analysetool!C$3,$T242*Analysetool!C$3),$M242*Analysetool!C$3)+IF($N242="SL",IF($T242="",$S242*Analysetool!C$4,$T242*Analysetool!C$4),$N242*Analysetool!C$4)+IF($O242="SL",IF($T242="",$S242*Analysetool!C$5,$T242*Analysetool!C$5),$O242*Analysetool!C$5)+IF($P242="SL",IF($T242="",$S242*Analysetool!C$6,$T242*Analysetool!C$6),$P242*Analysetool!C$6)))-Tabel2[[#This Row],[fees (%)]]</f>
        <v>0</v>
      </c>
    </row>
    <row r="243" spans="1:45" ht="15.75" customHeight="1" x14ac:dyDescent="0.35">
      <c r="A243" s="55"/>
      <c r="B243" s="56"/>
      <c r="C243" s="56"/>
      <c r="D243" s="56"/>
      <c r="E243" s="56"/>
      <c r="F243" s="57"/>
      <c r="G243" s="67"/>
      <c r="H243" s="67"/>
      <c r="I243" s="67"/>
      <c r="J243" s="58"/>
      <c r="K243" s="58"/>
      <c r="L243" s="59"/>
      <c r="M243" s="61"/>
      <c r="N243" s="63"/>
      <c r="O243" s="63"/>
      <c r="P243" s="59"/>
      <c r="Q243" s="61"/>
      <c r="R243" s="61"/>
      <c r="S243" s="61"/>
      <c r="T243" s="60"/>
      <c r="U243" s="60"/>
      <c r="V243" s="62"/>
      <c r="W243" s="62"/>
      <c r="X243" s="76"/>
      <c r="Y243" s="61"/>
      <c r="Z243" s="61">
        <f>Tabel1[[#This Row],[prijs voorbij entry (%)]]-Tabel1[[#This Row],[Fictieve Stoploss (%)]]</f>
        <v>0</v>
      </c>
      <c r="AA243" s="94"/>
      <c r="AB243" s="61"/>
      <c r="AC243" s="61"/>
      <c r="AD243" s="61"/>
      <c r="AE243" s="61"/>
      <c r="AF243" s="95"/>
      <c r="AG243" s="152">
        <f>Tabel1[[#This Row],[eindtijd]]-Tabel1[[#This Row],[starttijd]]</f>
        <v>0</v>
      </c>
      <c r="AH243" s="158"/>
      <c r="AI243" s="59"/>
      <c r="AJ243" s="171">
        <f>$J243*(IF($M243="SL",IF($T243="",$Q243*Analysetool!B$3,$T243*Analysetool!B$3),$M243*Analysetool!B$3)+IF($N243="SL",IF($T243="",$Q243*Analysetool!B$4,$T243*Analysetool!B$4),$N243*Analysetool!B$4)+IF($O243="SL",IF($T243="",$Q243*Analysetool!B$5,$T243*Analysetool!B$5),$O243*Analysetool!B$5)+IF($P243="SL",IF($T243="",$Q243*Analysetool!B$6,$T243*Analysetool!B$6),$P243*Analysetool!B$6))-Tabel2[[#This Row],[fees (%)]]</f>
        <v>0</v>
      </c>
      <c r="AK243" s="172">
        <f>$J243*(IF($M243="SL",IF($U243="",$Q243*Analysetool!C$3,$U243*Analysetool!C$3),$M243*Analysetool!C$3)+IF($N243="SL",IF($U243="",$Q243*Analysetool!C$4,$U243*Analysetool!C$4),$N243*Analysetool!C$4)+IF($O243="SL",IF($U243="",$Q243*Analysetool!C$5,$U243*Analysetool!C$5),$O243*Analysetool!C$5)+IF($P243="SL",IF($U243="",$Q243*Analysetool!C$6,$U243*Analysetool!C$6),$P243*Analysetool!C$6))-Tabel2[[#This Row],[fees (%)]]</f>
        <v>0</v>
      </c>
      <c r="AL243" s="177">
        <f>$J243*(IF($M243="SL",IF($V243="",$Q243*Analysetool!D$3,$V243*Analysetool!D$3),$M243*Analysetool!D$3)+IF($N243="SL",IF($V243="",$Q243*Analysetool!D$4,$V243*Analysetool!D$4),$N243*Analysetool!D$4)+IF($O243="SL",IF($V243="",$Q243*Analysetool!D$5,$V243*Analysetool!D$5),$O243*Analysetool!D$5)+IF($P243="SL",IF($V243="",$Q243*Analysetool!D$6,$V243*Analysetool!D$6),$P243*Analysetool!D$6))-Tabel2[[#This Row],[fees (%)]]</f>
        <v>0</v>
      </c>
      <c r="AM243" s="177">
        <f>$J243*(IF($M243="SL",IF($W243="",$Q243*Analysetool!E$3,$W243*Analysetool!E$3),$M243*Analysetool!E$3)+IF($N243="SL",IF($W243="",$Q243*Analysetool!E$4,$W243*Analysetool!E$4),$N243*Analysetool!E$4)+IF($O243="SL",IF($W243="",$Q243*Analysetool!E$5,$W243*Analysetool!E$5),$O243*Analysetool!E$5)+IF($P243="SL",IF($W243="",$Q243*Analysetool!E$6,$W243*Analysetool!E$6),$P243*Analysetool!E$6))-Tabel2[[#This Row],[fees (%)]]</f>
        <v>0</v>
      </c>
      <c r="AN243" s="178">
        <f>$J243*(IF($M243="SL",IF($T243="",$Q243*Analysetool!F$3,$T243*Analysetool!F$3),$M243*Analysetool!F$3)+IF($N243="SL",IF($T243="",$Q243*Analysetool!F$4,$T243*Analysetool!F$4),$N243*Analysetool!F$4)+IF($O243="SL",IF($T243="",$Q243*Analysetool!F$5,$T243*Analysetool!F$5),$O243*Analysetool!F$5)+IF($P243="SL",IF($T243="",$Q243*Analysetool!F$6,$T243*Analysetool!F$6),$P243*Analysetool!F$6))-Tabel2[[#This Row],[fees (%)]]</f>
        <v>0</v>
      </c>
      <c r="AO243" s="178">
        <f>$J243*(IF($M243="SL",IF($T243="",$Q243*Analysetool!G$3,$T243*Analysetool!G$3),$M243*Analysetool!G$3)+IF($N243="SL",IF($T243="",$Q243*Analysetool!G$4,$T243*Analysetool!G$4),$N243*Analysetool!G$4)+IF($O243="SL",IF($T243="",$Q243*Analysetool!G$5,$T243*Analysetool!G$5),$O243*Analysetool!G$5)+IF($P243="SL",IF($T243="",$Q243*Analysetool!G$6,$T243*Analysetool!G$6),$P243*Analysetool!G$6))-Tabel2[[#This Row],[fees (%)]]</f>
        <v>0</v>
      </c>
      <c r="AP243" s="179">
        <f>IF(Analysetool!$H$8&lt;=$X243,Analysetool!$H$8*J243,Q243*J243)-Tabel2[[#This Row],[fees (%)]]</f>
        <v>0</v>
      </c>
      <c r="AQ243" s="174">
        <f>IF(Tabel2[[#This Row],[wick% van entry]]&lt;=Tabel2[[#This Row],[Stoploss optie 2 (%)]],Tabel2[[#This Row],[Stoploss optie 2 (%)]]*Tabel2[[#This Row],[leverage SLoptie 2]],IF(Analysetool!$I$8&lt;$X243,Analysetool!$I$8*K243,S243*K243))-Tabel2[[#This Row],[fees (%)]]</f>
        <v>0</v>
      </c>
      <c r="AR243" s="180">
        <f>IF(Q243*-1*Analysetool!$J$9&lt;=X243,Q243*-1*Analysetool!$J$9*J243,Q243*J243)-Tabel2[[#This Row],[fees (%)]]</f>
        <v>0</v>
      </c>
      <c r="AS243" s="176">
        <f>$K243*IF(Tabel2[[#This Row],[wick% van entry]]&lt;=Tabel2[[#This Row],[Stoploss optie 2 (%)]],Tabel2[[#This Row],[Stoploss optie 2 (%)]],(IF($M243="SL",IF($T243="",$S243*Analysetool!C$3,$T243*Analysetool!C$3),$M243*Analysetool!C$3)+IF($N243="SL",IF($T243="",$S243*Analysetool!C$4,$T243*Analysetool!C$4),$N243*Analysetool!C$4)+IF($O243="SL",IF($T243="",$S243*Analysetool!C$5,$T243*Analysetool!C$5),$O243*Analysetool!C$5)+IF($P243="SL",IF($T243="",$S243*Analysetool!C$6,$T243*Analysetool!C$6),$P243*Analysetool!C$6)))-Tabel2[[#This Row],[fees (%)]]</f>
        <v>0</v>
      </c>
    </row>
    <row r="244" spans="1:45" ht="15.75" customHeight="1" x14ac:dyDescent="0.35">
      <c r="A244" s="55"/>
      <c r="B244" s="56"/>
      <c r="C244" s="56"/>
      <c r="D244" s="56"/>
      <c r="E244" s="56"/>
      <c r="F244" s="57"/>
      <c r="G244" s="67"/>
      <c r="H244" s="67"/>
      <c r="I244" s="67"/>
      <c r="J244" s="58"/>
      <c r="K244" s="58"/>
      <c r="L244" s="59"/>
      <c r="M244" s="61"/>
      <c r="N244" s="63"/>
      <c r="O244" s="63"/>
      <c r="P244" s="59"/>
      <c r="Q244" s="61"/>
      <c r="R244" s="61"/>
      <c r="S244" s="61"/>
      <c r="T244" s="60"/>
      <c r="U244" s="60"/>
      <c r="V244" s="62"/>
      <c r="W244" s="62"/>
      <c r="X244" s="76"/>
      <c r="Y244" s="61"/>
      <c r="Z244" s="61">
        <f>Tabel1[[#This Row],[prijs voorbij entry (%)]]-Tabel1[[#This Row],[Fictieve Stoploss (%)]]</f>
        <v>0</v>
      </c>
      <c r="AA244" s="94"/>
      <c r="AB244" s="61"/>
      <c r="AC244" s="61"/>
      <c r="AD244" s="61"/>
      <c r="AE244" s="61"/>
      <c r="AF244" s="95"/>
      <c r="AG244" s="152">
        <f>Tabel1[[#This Row],[eindtijd]]-Tabel1[[#This Row],[starttijd]]</f>
        <v>0</v>
      </c>
      <c r="AH244" s="158"/>
      <c r="AI244" s="59"/>
      <c r="AJ244" s="171">
        <f>$J244*(IF($M244="SL",IF($T244="",$Q244*Analysetool!B$3,$T244*Analysetool!B$3),$M244*Analysetool!B$3)+IF($N244="SL",IF($T244="",$Q244*Analysetool!B$4,$T244*Analysetool!B$4),$N244*Analysetool!B$4)+IF($O244="SL",IF($T244="",$Q244*Analysetool!B$5,$T244*Analysetool!B$5),$O244*Analysetool!B$5)+IF($P244="SL",IF($T244="",$Q244*Analysetool!B$6,$T244*Analysetool!B$6),$P244*Analysetool!B$6))-Tabel2[[#This Row],[fees (%)]]</f>
        <v>0</v>
      </c>
      <c r="AK244" s="172">
        <f>$J244*(IF($M244="SL",IF($U244="",$Q244*Analysetool!C$3,$U244*Analysetool!C$3),$M244*Analysetool!C$3)+IF($N244="SL",IF($U244="",$Q244*Analysetool!C$4,$U244*Analysetool!C$4),$N244*Analysetool!C$4)+IF($O244="SL",IF($U244="",$Q244*Analysetool!C$5,$U244*Analysetool!C$5),$O244*Analysetool!C$5)+IF($P244="SL",IF($U244="",$Q244*Analysetool!C$6,$U244*Analysetool!C$6),$P244*Analysetool!C$6))-Tabel2[[#This Row],[fees (%)]]</f>
        <v>0</v>
      </c>
      <c r="AL244" s="177">
        <f>$J244*(IF($M244="SL",IF($V244="",$Q244*Analysetool!D$3,$V244*Analysetool!D$3),$M244*Analysetool!D$3)+IF($N244="SL",IF($V244="",$Q244*Analysetool!D$4,$V244*Analysetool!D$4),$N244*Analysetool!D$4)+IF($O244="SL",IF($V244="",$Q244*Analysetool!D$5,$V244*Analysetool!D$5),$O244*Analysetool!D$5)+IF($P244="SL",IF($V244="",$Q244*Analysetool!D$6,$V244*Analysetool!D$6),$P244*Analysetool!D$6))-Tabel2[[#This Row],[fees (%)]]</f>
        <v>0</v>
      </c>
      <c r="AM244" s="177">
        <f>$J244*(IF($M244="SL",IF($W244="",$Q244*Analysetool!E$3,$W244*Analysetool!E$3),$M244*Analysetool!E$3)+IF($N244="SL",IF($W244="",$Q244*Analysetool!E$4,$W244*Analysetool!E$4),$N244*Analysetool!E$4)+IF($O244="SL",IF($W244="",$Q244*Analysetool!E$5,$W244*Analysetool!E$5),$O244*Analysetool!E$5)+IF($P244="SL",IF($W244="",$Q244*Analysetool!E$6,$W244*Analysetool!E$6),$P244*Analysetool!E$6))-Tabel2[[#This Row],[fees (%)]]</f>
        <v>0</v>
      </c>
      <c r="AN244" s="178">
        <f>$J244*(IF($M244="SL",IF($T244="",$Q244*Analysetool!F$3,$T244*Analysetool!F$3),$M244*Analysetool!F$3)+IF($N244="SL",IF($T244="",$Q244*Analysetool!F$4,$T244*Analysetool!F$4),$N244*Analysetool!F$4)+IF($O244="SL",IF($T244="",$Q244*Analysetool!F$5,$T244*Analysetool!F$5),$O244*Analysetool!F$5)+IF($P244="SL",IF($T244="",$Q244*Analysetool!F$6,$T244*Analysetool!F$6),$P244*Analysetool!F$6))-Tabel2[[#This Row],[fees (%)]]</f>
        <v>0</v>
      </c>
      <c r="AO244" s="178">
        <f>$J244*(IF($M244="SL",IF($T244="",$Q244*Analysetool!G$3,$T244*Analysetool!G$3),$M244*Analysetool!G$3)+IF($N244="SL",IF($T244="",$Q244*Analysetool!G$4,$T244*Analysetool!G$4),$N244*Analysetool!G$4)+IF($O244="SL",IF($T244="",$Q244*Analysetool!G$5,$T244*Analysetool!G$5),$O244*Analysetool!G$5)+IF($P244="SL",IF($T244="",$Q244*Analysetool!G$6,$T244*Analysetool!G$6),$P244*Analysetool!G$6))-Tabel2[[#This Row],[fees (%)]]</f>
        <v>0</v>
      </c>
      <c r="AP244" s="179">
        <f>IF(Analysetool!$H$8&lt;=$X244,Analysetool!$H$8*J244,Q244*J244)-Tabel2[[#This Row],[fees (%)]]</f>
        <v>0</v>
      </c>
      <c r="AQ244" s="174">
        <f>IF(Tabel2[[#This Row],[wick% van entry]]&lt;=Tabel2[[#This Row],[Stoploss optie 2 (%)]],Tabel2[[#This Row],[Stoploss optie 2 (%)]]*Tabel2[[#This Row],[leverage SLoptie 2]],IF(Analysetool!$I$8&lt;$X244,Analysetool!$I$8*K244,S244*K244))-Tabel2[[#This Row],[fees (%)]]</f>
        <v>0</v>
      </c>
      <c r="AR244" s="180">
        <f>IF(Q244*-1*Analysetool!$J$9&lt;=X244,Q244*-1*Analysetool!$J$9*J244,Q244*J244)-Tabel2[[#This Row],[fees (%)]]</f>
        <v>0</v>
      </c>
      <c r="AS244" s="176">
        <f>$K244*IF(Tabel2[[#This Row],[wick% van entry]]&lt;=Tabel2[[#This Row],[Stoploss optie 2 (%)]],Tabel2[[#This Row],[Stoploss optie 2 (%)]],(IF($M244="SL",IF($T244="",$S244*Analysetool!C$3,$T244*Analysetool!C$3),$M244*Analysetool!C$3)+IF($N244="SL",IF($T244="",$S244*Analysetool!C$4,$T244*Analysetool!C$4),$N244*Analysetool!C$4)+IF($O244="SL",IF($T244="",$S244*Analysetool!C$5,$T244*Analysetool!C$5),$O244*Analysetool!C$5)+IF($P244="SL",IF($T244="",$S244*Analysetool!C$6,$T244*Analysetool!C$6),$P244*Analysetool!C$6)))-Tabel2[[#This Row],[fees (%)]]</f>
        <v>0</v>
      </c>
    </row>
    <row r="245" spans="1:45" ht="15.75" customHeight="1" x14ac:dyDescent="0.35">
      <c r="A245" s="55"/>
      <c r="B245" s="56"/>
      <c r="C245" s="56"/>
      <c r="D245" s="56"/>
      <c r="E245" s="56"/>
      <c r="F245" s="57"/>
      <c r="G245" s="67"/>
      <c r="H245" s="67"/>
      <c r="I245" s="67"/>
      <c r="J245" s="58"/>
      <c r="K245" s="58"/>
      <c r="L245" s="59"/>
      <c r="M245" s="61"/>
      <c r="N245" s="63"/>
      <c r="O245" s="63"/>
      <c r="P245" s="59"/>
      <c r="Q245" s="61"/>
      <c r="R245" s="61"/>
      <c r="S245" s="61"/>
      <c r="T245" s="60"/>
      <c r="U245" s="60"/>
      <c r="V245" s="62"/>
      <c r="W245" s="62"/>
      <c r="X245" s="76"/>
      <c r="Y245" s="61"/>
      <c r="Z245" s="61">
        <f>Tabel1[[#This Row],[prijs voorbij entry (%)]]-Tabel1[[#This Row],[Fictieve Stoploss (%)]]</f>
        <v>0</v>
      </c>
      <c r="AA245" s="94"/>
      <c r="AB245" s="61"/>
      <c r="AC245" s="61"/>
      <c r="AD245" s="61"/>
      <c r="AE245" s="61"/>
      <c r="AF245" s="95"/>
      <c r="AG245" s="152">
        <f>Tabel1[[#This Row],[eindtijd]]-Tabel1[[#This Row],[starttijd]]</f>
        <v>0</v>
      </c>
      <c r="AH245" s="158"/>
      <c r="AI245" s="59"/>
      <c r="AJ245" s="171">
        <f>$J245*(IF($M245="SL",IF($T245="",$Q245*Analysetool!B$3,$T245*Analysetool!B$3),$M245*Analysetool!B$3)+IF($N245="SL",IF($T245="",$Q245*Analysetool!B$4,$T245*Analysetool!B$4),$N245*Analysetool!B$4)+IF($O245="SL",IF($T245="",$Q245*Analysetool!B$5,$T245*Analysetool!B$5),$O245*Analysetool!B$5)+IF($P245="SL",IF($T245="",$Q245*Analysetool!B$6,$T245*Analysetool!B$6),$P245*Analysetool!B$6))-Tabel2[[#This Row],[fees (%)]]</f>
        <v>0</v>
      </c>
      <c r="AK245" s="172">
        <f>$J245*(IF($M245="SL",IF($U245="",$Q245*Analysetool!C$3,$U245*Analysetool!C$3),$M245*Analysetool!C$3)+IF($N245="SL",IF($U245="",$Q245*Analysetool!C$4,$U245*Analysetool!C$4),$N245*Analysetool!C$4)+IF($O245="SL",IF($U245="",$Q245*Analysetool!C$5,$U245*Analysetool!C$5),$O245*Analysetool!C$5)+IF($P245="SL",IF($U245="",$Q245*Analysetool!C$6,$U245*Analysetool!C$6),$P245*Analysetool!C$6))-Tabel2[[#This Row],[fees (%)]]</f>
        <v>0</v>
      </c>
      <c r="AL245" s="177">
        <f>$J245*(IF($M245="SL",IF($V245="",$Q245*Analysetool!D$3,$V245*Analysetool!D$3),$M245*Analysetool!D$3)+IF($N245="SL",IF($V245="",$Q245*Analysetool!D$4,$V245*Analysetool!D$4),$N245*Analysetool!D$4)+IF($O245="SL",IF($V245="",$Q245*Analysetool!D$5,$V245*Analysetool!D$5),$O245*Analysetool!D$5)+IF($P245="SL",IF($V245="",$Q245*Analysetool!D$6,$V245*Analysetool!D$6),$P245*Analysetool!D$6))-Tabel2[[#This Row],[fees (%)]]</f>
        <v>0</v>
      </c>
      <c r="AM245" s="177">
        <f>$J245*(IF($M245="SL",IF($W245="",$Q245*Analysetool!E$3,$W245*Analysetool!E$3),$M245*Analysetool!E$3)+IF($N245="SL",IF($W245="",$Q245*Analysetool!E$4,$W245*Analysetool!E$4),$N245*Analysetool!E$4)+IF($O245="SL",IF($W245="",$Q245*Analysetool!E$5,$W245*Analysetool!E$5),$O245*Analysetool!E$5)+IF($P245="SL",IF($W245="",$Q245*Analysetool!E$6,$W245*Analysetool!E$6),$P245*Analysetool!E$6))-Tabel2[[#This Row],[fees (%)]]</f>
        <v>0</v>
      </c>
      <c r="AN245" s="178">
        <f>$J245*(IF($M245="SL",IF($T245="",$Q245*Analysetool!F$3,$T245*Analysetool!F$3),$M245*Analysetool!F$3)+IF($N245="SL",IF($T245="",$Q245*Analysetool!F$4,$T245*Analysetool!F$4),$N245*Analysetool!F$4)+IF($O245="SL",IF($T245="",$Q245*Analysetool!F$5,$T245*Analysetool!F$5),$O245*Analysetool!F$5)+IF($P245="SL",IF($T245="",$Q245*Analysetool!F$6,$T245*Analysetool!F$6),$P245*Analysetool!F$6))-Tabel2[[#This Row],[fees (%)]]</f>
        <v>0</v>
      </c>
      <c r="AO245" s="178">
        <f>$J245*(IF($M245="SL",IF($T245="",$Q245*Analysetool!G$3,$T245*Analysetool!G$3),$M245*Analysetool!G$3)+IF($N245="SL",IF($T245="",$Q245*Analysetool!G$4,$T245*Analysetool!G$4),$N245*Analysetool!G$4)+IF($O245="SL",IF($T245="",$Q245*Analysetool!G$5,$T245*Analysetool!G$5),$O245*Analysetool!G$5)+IF($P245="SL",IF($T245="",$Q245*Analysetool!G$6,$T245*Analysetool!G$6),$P245*Analysetool!G$6))-Tabel2[[#This Row],[fees (%)]]</f>
        <v>0</v>
      </c>
      <c r="AP245" s="179">
        <f>IF(Analysetool!$H$8&lt;=$X245,Analysetool!$H$8*J245,Q245*J245)-Tabel2[[#This Row],[fees (%)]]</f>
        <v>0</v>
      </c>
      <c r="AQ245" s="174">
        <f>IF(Tabel2[[#This Row],[wick% van entry]]&lt;=Tabel2[[#This Row],[Stoploss optie 2 (%)]],Tabel2[[#This Row],[Stoploss optie 2 (%)]]*Tabel2[[#This Row],[leverage SLoptie 2]],IF(Analysetool!$I$8&lt;$X245,Analysetool!$I$8*K245,S245*K245))-Tabel2[[#This Row],[fees (%)]]</f>
        <v>0</v>
      </c>
      <c r="AR245" s="180">
        <f>IF(Q245*-1*Analysetool!$J$9&lt;=X245,Q245*-1*Analysetool!$J$9*J245,Q245*J245)-Tabel2[[#This Row],[fees (%)]]</f>
        <v>0</v>
      </c>
      <c r="AS245" s="176">
        <f>$K245*IF(Tabel2[[#This Row],[wick% van entry]]&lt;=Tabel2[[#This Row],[Stoploss optie 2 (%)]],Tabel2[[#This Row],[Stoploss optie 2 (%)]],(IF($M245="SL",IF($T245="",$S245*Analysetool!C$3,$T245*Analysetool!C$3),$M245*Analysetool!C$3)+IF($N245="SL",IF($T245="",$S245*Analysetool!C$4,$T245*Analysetool!C$4),$N245*Analysetool!C$4)+IF($O245="SL",IF($T245="",$S245*Analysetool!C$5,$T245*Analysetool!C$5),$O245*Analysetool!C$5)+IF($P245="SL",IF($T245="",$S245*Analysetool!C$6,$T245*Analysetool!C$6),$P245*Analysetool!C$6)))-Tabel2[[#This Row],[fees (%)]]</f>
        <v>0</v>
      </c>
    </row>
    <row r="246" spans="1:45" ht="15.75" customHeight="1" x14ac:dyDescent="0.35">
      <c r="A246" s="55"/>
      <c r="B246" s="56"/>
      <c r="C246" s="56"/>
      <c r="D246" s="56"/>
      <c r="E246" s="56"/>
      <c r="F246" s="57"/>
      <c r="G246" s="67"/>
      <c r="H246" s="67"/>
      <c r="I246" s="67"/>
      <c r="J246" s="58"/>
      <c r="K246" s="58"/>
      <c r="L246" s="59"/>
      <c r="M246" s="61"/>
      <c r="N246" s="63"/>
      <c r="O246" s="63"/>
      <c r="P246" s="59"/>
      <c r="Q246" s="61"/>
      <c r="R246" s="61"/>
      <c r="S246" s="61"/>
      <c r="T246" s="60"/>
      <c r="U246" s="60"/>
      <c r="V246" s="62"/>
      <c r="W246" s="62"/>
      <c r="X246" s="76"/>
      <c r="Y246" s="61"/>
      <c r="Z246" s="61">
        <f>Tabel1[[#This Row],[prijs voorbij entry (%)]]-Tabel1[[#This Row],[Fictieve Stoploss (%)]]</f>
        <v>0</v>
      </c>
      <c r="AA246" s="94"/>
      <c r="AB246" s="61"/>
      <c r="AC246" s="61"/>
      <c r="AD246" s="61"/>
      <c r="AE246" s="61"/>
      <c r="AF246" s="95"/>
      <c r="AG246" s="152">
        <f>Tabel1[[#This Row],[eindtijd]]-Tabel1[[#This Row],[starttijd]]</f>
        <v>0</v>
      </c>
      <c r="AH246" s="158"/>
      <c r="AI246" s="59"/>
      <c r="AJ246" s="171">
        <f>$J246*(IF($M246="SL",IF($T246="",$Q246*Analysetool!B$3,$T246*Analysetool!B$3),$M246*Analysetool!B$3)+IF($N246="SL",IF($T246="",$Q246*Analysetool!B$4,$T246*Analysetool!B$4),$N246*Analysetool!B$4)+IF($O246="SL",IF($T246="",$Q246*Analysetool!B$5,$T246*Analysetool!B$5),$O246*Analysetool!B$5)+IF($P246="SL",IF($T246="",$Q246*Analysetool!B$6,$T246*Analysetool!B$6),$P246*Analysetool!B$6))-Tabel2[[#This Row],[fees (%)]]</f>
        <v>0</v>
      </c>
      <c r="AK246" s="172">
        <f>$J246*(IF($M246="SL",IF($U246="",$Q246*Analysetool!C$3,$U246*Analysetool!C$3),$M246*Analysetool!C$3)+IF($N246="SL",IF($U246="",$Q246*Analysetool!C$4,$U246*Analysetool!C$4),$N246*Analysetool!C$4)+IF($O246="SL",IF($U246="",$Q246*Analysetool!C$5,$U246*Analysetool!C$5),$O246*Analysetool!C$5)+IF($P246="SL",IF($U246="",$Q246*Analysetool!C$6,$U246*Analysetool!C$6),$P246*Analysetool!C$6))-Tabel2[[#This Row],[fees (%)]]</f>
        <v>0</v>
      </c>
      <c r="AL246" s="177">
        <f>$J246*(IF($M246="SL",IF($V246="",$Q246*Analysetool!D$3,$V246*Analysetool!D$3),$M246*Analysetool!D$3)+IF($N246="SL",IF($V246="",$Q246*Analysetool!D$4,$V246*Analysetool!D$4),$N246*Analysetool!D$4)+IF($O246="SL",IF($V246="",$Q246*Analysetool!D$5,$V246*Analysetool!D$5),$O246*Analysetool!D$5)+IF($P246="SL",IF($V246="",$Q246*Analysetool!D$6,$V246*Analysetool!D$6),$P246*Analysetool!D$6))-Tabel2[[#This Row],[fees (%)]]</f>
        <v>0</v>
      </c>
      <c r="AM246" s="177">
        <f>$J246*(IF($M246="SL",IF($W246="",$Q246*Analysetool!E$3,$W246*Analysetool!E$3),$M246*Analysetool!E$3)+IF($N246="SL",IF($W246="",$Q246*Analysetool!E$4,$W246*Analysetool!E$4),$N246*Analysetool!E$4)+IF($O246="SL",IF($W246="",$Q246*Analysetool!E$5,$W246*Analysetool!E$5),$O246*Analysetool!E$5)+IF($P246="SL",IF($W246="",$Q246*Analysetool!E$6,$W246*Analysetool!E$6),$P246*Analysetool!E$6))-Tabel2[[#This Row],[fees (%)]]</f>
        <v>0</v>
      </c>
      <c r="AN246" s="178">
        <f>$J246*(IF($M246="SL",IF($T246="",$Q246*Analysetool!F$3,$T246*Analysetool!F$3),$M246*Analysetool!F$3)+IF($N246="SL",IF($T246="",$Q246*Analysetool!F$4,$T246*Analysetool!F$4),$N246*Analysetool!F$4)+IF($O246="SL",IF($T246="",$Q246*Analysetool!F$5,$T246*Analysetool!F$5),$O246*Analysetool!F$5)+IF($P246="SL",IF($T246="",$Q246*Analysetool!F$6,$T246*Analysetool!F$6),$P246*Analysetool!F$6))-Tabel2[[#This Row],[fees (%)]]</f>
        <v>0</v>
      </c>
      <c r="AO246" s="178">
        <f>$J246*(IF($M246="SL",IF($T246="",$Q246*Analysetool!G$3,$T246*Analysetool!G$3),$M246*Analysetool!G$3)+IF($N246="SL",IF($T246="",$Q246*Analysetool!G$4,$T246*Analysetool!G$4),$N246*Analysetool!G$4)+IF($O246="SL",IF($T246="",$Q246*Analysetool!G$5,$T246*Analysetool!G$5),$O246*Analysetool!G$5)+IF($P246="SL",IF($T246="",$Q246*Analysetool!G$6,$T246*Analysetool!G$6),$P246*Analysetool!G$6))-Tabel2[[#This Row],[fees (%)]]</f>
        <v>0</v>
      </c>
      <c r="AP246" s="179">
        <f>IF(Analysetool!$H$8&lt;=$X246,Analysetool!$H$8*J246,Q246*J246)-Tabel2[[#This Row],[fees (%)]]</f>
        <v>0</v>
      </c>
      <c r="AQ246" s="174">
        <f>IF(Tabel2[[#This Row],[wick% van entry]]&lt;=Tabel2[[#This Row],[Stoploss optie 2 (%)]],Tabel2[[#This Row],[Stoploss optie 2 (%)]]*Tabel2[[#This Row],[leverage SLoptie 2]],IF(Analysetool!$I$8&lt;$X246,Analysetool!$I$8*K246,S246*K246))-Tabel2[[#This Row],[fees (%)]]</f>
        <v>0</v>
      </c>
      <c r="AR246" s="180">
        <f>IF(Q246*-1*Analysetool!$J$9&lt;=X246,Q246*-1*Analysetool!$J$9*J246,Q246*J246)-Tabel2[[#This Row],[fees (%)]]</f>
        <v>0</v>
      </c>
      <c r="AS246" s="176">
        <f>$K246*IF(Tabel2[[#This Row],[wick% van entry]]&lt;=Tabel2[[#This Row],[Stoploss optie 2 (%)]],Tabel2[[#This Row],[Stoploss optie 2 (%)]],(IF($M246="SL",IF($T246="",$S246*Analysetool!C$3,$T246*Analysetool!C$3),$M246*Analysetool!C$3)+IF($N246="SL",IF($T246="",$S246*Analysetool!C$4,$T246*Analysetool!C$4),$N246*Analysetool!C$4)+IF($O246="SL",IF($T246="",$S246*Analysetool!C$5,$T246*Analysetool!C$5),$O246*Analysetool!C$5)+IF($P246="SL",IF($T246="",$S246*Analysetool!C$6,$T246*Analysetool!C$6),$P246*Analysetool!C$6)))-Tabel2[[#This Row],[fees (%)]]</f>
        <v>0</v>
      </c>
    </row>
    <row r="247" spans="1:45" ht="15.75" customHeight="1" x14ac:dyDescent="0.35">
      <c r="A247" s="55"/>
      <c r="B247" s="56"/>
      <c r="C247" s="56"/>
      <c r="D247" s="56"/>
      <c r="E247" s="56"/>
      <c r="F247" s="57"/>
      <c r="G247" s="67"/>
      <c r="H247" s="67"/>
      <c r="I247" s="67"/>
      <c r="J247" s="58"/>
      <c r="K247" s="58"/>
      <c r="L247" s="59"/>
      <c r="M247" s="61"/>
      <c r="N247" s="63"/>
      <c r="O247" s="63"/>
      <c r="P247" s="59"/>
      <c r="Q247" s="61"/>
      <c r="R247" s="61"/>
      <c r="S247" s="61"/>
      <c r="T247" s="60"/>
      <c r="U247" s="60"/>
      <c r="V247" s="62"/>
      <c r="W247" s="62"/>
      <c r="X247" s="76"/>
      <c r="Y247" s="61"/>
      <c r="Z247" s="61">
        <f>Tabel1[[#This Row],[prijs voorbij entry (%)]]-Tabel1[[#This Row],[Fictieve Stoploss (%)]]</f>
        <v>0</v>
      </c>
      <c r="AA247" s="94"/>
      <c r="AB247" s="61"/>
      <c r="AC247" s="61"/>
      <c r="AD247" s="61"/>
      <c r="AE247" s="61"/>
      <c r="AF247" s="95"/>
      <c r="AG247" s="152">
        <f>Tabel1[[#This Row],[eindtijd]]-Tabel1[[#This Row],[starttijd]]</f>
        <v>0</v>
      </c>
      <c r="AH247" s="158"/>
      <c r="AI247" s="59"/>
      <c r="AJ247" s="171">
        <f>$J247*(IF($M247="SL",IF($T247="",$Q247*Analysetool!B$3,$T247*Analysetool!B$3),$M247*Analysetool!B$3)+IF($N247="SL",IF($T247="",$Q247*Analysetool!B$4,$T247*Analysetool!B$4),$N247*Analysetool!B$4)+IF($O247="SL",IF($T247="",$Q247*Analysetool!B$5,$T247*Analysetool!B$5),$O247*Analysetool!B$5)+IF($P247="SL",IF($T247="",$Q247*Analysetool!B$6,$T247*Analysetool!B$6),$P247*Analysetool!B$6))-Tabel2[[#This Row],[fees (%)]]</f>
        <v>0</v>
      </c>
      <c r="AK247" s="172">
        <f>$J247*(IF($M247="SL",IF($U247="",$Q247*Analysetool!C$3,$U247*Analysetool!C$3),$M247*Analysetool!C$3)+IF($N247="SL",IF($U247="",$Q247*Analysetool!C$4,$U247*Analysetool!C$4),$N247*Analysetool!C$4)+IF($O247="SL",IF($U247="",$Q247*Analysetool!C$5,$U247*Analysetool!C$5),$O247*Analysetool!C$5)+IF($P247="SL",IF($U247="",$Q247*Analysetool!C$6,$U247*Analysetool!C$6),$P247*Analysetool!C$6))-Tabel2[[#This Row],[fees (%)]]</f>
        <v>0</v>
      </c>
      <c r="AL247" s="177">
        <f>$J247*(IF($M247="SL",IF($V247="",$Q247*Analysetool!D$3,$V247*Analysetool!D$3),$M247*Analysetool!D$3)+IF($N247="SL",IF($V247="",$Q247*Analysetool!D$4,$V247*Analysetool!D$4),$N247*Analysetool!D$4)+IF($O247="SL",IF($V247="",$Q247*Analysetool!D$5,$V247*Analysetool!D$5),$O247*Analysetool!D$5)+IF($P247="SL",IF($V247="",$Q247*Analysetool!D$6,$V247*Analysetool!D$6),$P247*Analysetool!D$6))-Tabel2[[#This Row],[fees (%)]]</f>
        <v>0</v>
      </c>
      <c r="AM247" s="177">
        <f>$J247*(IF($M247="SL",IF($W247="",$Q247*Analysetool!E$3,$W247*Analysetool!E$3),$M247*Analysetool!E$3)+IF($N247="SL",IF($W247="",$Q247*Analysetool!E$4,$W247*Analysetool!E$4),$N247*Analysetool!E$4)+IF($O247="SL",IF($W247="",$Q247*Analysetool!E$5,$W247*Analysetool!E$5),$O247*Analysetool!E$5)+IF($P247="SL",IF($W247="",$Q247*Analysetool!E$6,$W247*Analysetool!E$6),$P247*Analysetool!E$6))-Tabel2[[#This Row],[fees (%)]]</f>
        <v>0</v>
      </c>
      <c r="AN247" s="178">
        <f>$J247*(IF($M247="SL",IF($T247="",$Q247*Analysetool!F$3,$T247*Analysetool!F$3),$M247*Analysetool!F$3)+IF($N247="SL",IF($T247="",$Q247*Analysetool!F$4,$T247*Analysetool!F$4),$N247*Analysetool!F$4)+IF($O247="SL",IF($T247="",$Q247*Analysetool!F$5,$T247*Analysetool!F$5),$O247*Analysetool!F$5)+IF($P247="SL",IF($T247="",$Q247*Analysetool!F$6,$T247*Analysetool!F$6),$P247*Analysetool!F$6))-Tabel2[[#This Row],[fees (%)]]</f>
        <v>0</v>
      </c>
      <c r="AO247" s="178">
        <f>$J247*(IF($M247="SL",IF($T247="",$Q247*Analysetool!G$3,$T247*Analysetool!G$3),$M247*Analysetool!G$3)+IF($N247="SL",IF($T247="",$Q247*Analysetool!G$4,$T247*Analysetool!G$4),$N247*Analysetool!G$4)+IF($O247="SL",IF($T247="",$Q247*Analysetool!G$5,$T247*Analysetool!G$5),$O247*Analysetool!G$5)+IF($P247="SL",IF($T247="",$Q247*Analysetool!G$6,$T247*Analysetool!G$6),$P247*Analysetool!G$6))-Tabel2[[#This Row],[fees (%)]]</f>
        <v>0</v>
      </c>
      <c r="AP247" s="179">
        <f>IF(Analysetool!$H$8&lt;=$X247,Analysetool!$H$8*J247,Q247*J247)-Tabel2[[#This Row],[fees (%)]]</f>
        <v>0</v>
      </c>
      <c r="AQ247" s="174">
        <f>IF(Tabel2[[#This Row],[wick% van entry]]&lt;=Tabel2[[#This Row],[Stoploss optie 2 (%)]],Tabel2[[#This Row],[Stoploss optie 2 (%)]]*Tabel2[[#This Row],[leverage SLoptie 2]],IF(Analysetool!$I$8&lt;$X247,Analysetool!$I$8*K247,S247*K247))-Tabel2[[#This Row],[fees (%)]]</f>
        <v>0</v>
      </c>
      <c r="AR247" s="180">
        <f>IF(Q247*-1*Analysetool!$J$9&lt;=X247,Q247*-1*Analysetool!$J$9*J247,Q247*J247)-Tabel2[[#This Row],[fees (%)]]</f>
        <v>0</v>
      </c>
      <c r="AS247" s="176">
        <f>$K247*IF(Tabel2[[#This Row],[wick% van entry]]&lt;=Tabel2[[#This Row],[Stoploss optie 2 (%)]],Tabel2[[#This Row],[Stoploss optie 2 (%)]],(IF($M247="SL",IF($T247="",$S247*Analysetool!C$3,$T247*Analysetool!C$3),$M247*Analysetool!C$3)+IF($N247="SL",IF($T247="",$S247*Analysetool!C$4,$T247*Analysetool!C$4),$N247*Analysetool!C$4)+IF($O247="SL",IF($T247="",$S247*Analysetool!C$5,$T247*Analysetool!C$5),$O247*Analysetool!C$5)+IF($P247="SL",IF($T247="",$S247*Analysetool!C$6,$T247*Analysetool!C$6),$P247*Analysetool!C$6)))-Tabel2[[#This Row],[fees (%)]]</f>
        <v>0</v>
      </c>
    </row>
    <row r="248" spans="1:45" ht="15.75" customHeight="1" x14ac:dyDescent="0.35">
      <c r="A248" s="55"/>
      <c r="B248" s="56"/>
      <c r="C248" s="56"/>
      <c r="D248" s="56"/>
      <c r="E248" s="56"/>
      <c r="F248" s="57"/>
      <c r="G248" s="67"/>
      <c r="H248" s="67"/>
      <c r="I248" s="67"/>
      <c r="J248" s="58"/>
      <c r="K248" s="58"/>
      <c r="L248" s="59"/>
      <c r="M248" s="61"/>
      <c r="N248" s="63"/>
      <c r="O248" s="63"/>
      <c r="P248" s="59"/>
      <c r="Q248" s="61"/>
      <c r="R248" s="61"/>
      <c r="S248" s="61"/>
      <c r="T248" s="60"/>
      <c r="U248" s="60"/>
      <c r="V248" s="62"/>
      <c r="W248" s="62"/>
      <c r="X248" s="76"/>
      <c r="Y248" s="61"/>
      <c r="Z248" s="61">
        <f>Tabel1[[#This Row],[prijs voorbij entry (%)]]-Tabel1[[#This Row],[Fictieve Stoploss (%)]]</f>
        <v>0</v>
      </c>
      <c r="AA248" s="94"/>
      <c r="AB248" s="61"/>
      <c r="AC248" s="61"/>
      <c r="AD248" s="61"/>
      <c r="AE248" s="61"/>
      <c r="AF248" s="95"/>
      <c r="AG248" s="152">
        <f>Tabel1[[#This Row],[eindtijd]]-Tabel1[[#This Row],[starttijd]]</f>
        <v>0</v>
      </c>
      <c r="AH248" s="158"/>
      <c r="AI248" s="59"/>
      <c r="AJ248" s="171">
        <f>$J248*(IF($M248="SL",IF($T248="",$Q248*Analysetool!B$3,$T248*Analysetool!B$3),$M248*Analysetool!B$3)+IF($N248="SL",IF($T248="",$Q248*Analysetool!B$4,$T248*Analysetool!B$4),$N248*Analysetool!B$4)+IF($O248="SL",IF($T248="",$Q248*Analysetool!B$5,$T248*Analysetool!B$5),$O248*Analysetool!B$5)+IF($P248="SL",IF($T248="",$Q248*Analysetool!B$6,$T248*Analysetool!B$6),$P248*Analysetool!B$6))-Tabel2[[#This Row],[fees (%)]]</f>
        <v>0</v>
      </c>
      <c r="AK248" s="172">
        <f>$J248*(IF($M248="SL",IF($U248="",$Q248*Analysetool!C$3,$U248*Analysetool!C$3),$M248*Analysetool!C$3)+IF($N248="SL",IF($U248="",$Q248*Analysetool!C$4,$U248*Analysetool!C$4),$N248*Analysetool!C$4)+IF($O248="SL",IF($U248="",$Q248*Analysetool!C$5,$U248*Analysetool!C$5),$O248*Analysetool!C$5)+IF($P248="SL",IF($U248="",$Q248*Analysetool!C$6,$U248*Analysetool!C$6),$P248*Analysetool!C$6))-Tabel2[[#This Row],[fees (%)]]</f>
        <v>0</v>
      </c>
      <c r="AL248" s="177">
        <f>$J248*(IF($M248="SL",IF($V248="",$Q248*Analysetool!D$3,$V248*Analysetool!D$3),$M248*Analysetool!D$3)+IF($N248="SL",IF($V248="",$Q248*Analysetool!D$4,$V248*Analysetool!D$4),$N248*Analysetool!D$4)+IF($O248="SL",IF($V248="",$Q248*Analysetool!D$5,$V248*Analysetool!D$5),$O248*Analysetool!D$5)+IF($P248="SL",IF($V248="",$Q248*Analysetool!D$6,$V248*Analysetool!D$6),$P248*Analysetool!D$6))-Tabel2[[#This Row],[fees (%)]]</f>
        <v>0</v>
      </c>
      <c r="AM248" s="177">
        <f>$J248*(IF($M248="SL",IF($W248="",$Q248*Analysetool!E$3,$W248*Analysetool!E$3),$M248*Analysetool!E$3)+IF($N248="SL",IF($W248="",$Q248*Analysetool!E$4,$W248*Analysetool!E$4),$N248*Analysetool!E$4)+IF($O248="SL",IF($W248="",$Q248*Analysetool!E$5,$W248*Analysetool!E$5),$O248*Analysetool!E$5)+IF($P248="SL",IF($W248="",$Q248*Analysetool!E$6,$W248*Analysetool!E$6),$P248*Analysetool!E$6))-Tabel2[[#This Row],[fees (%)]]</f>
        <v>0</v>
      </c>
      <c r="AN248" s="178">
        <f>$J248*(IF($M248="SL",IF($T248="",$Q248*Analysetool!F$3,$T248*Analysetool!F$3),$M248*Analysetool!F$3)+IF($N248="SL",IF($T248="",$Q248*Analysetool!F$4,$T248*Analysetool!F$4),$N248*Analysetool!F$4)+IF($O248="SL",IF($T248="",$Q248*Analysetool!F$5,$T248*Analysetool!F$5),$O248*Analysetool!F$5)+IF($P248="SL",IF($T248="",$Q248*Analysetool!F$6,$T248*Analysetool!F$6),$P248*Analysetool!F$6))-Tabel2[[#This Row],[fees (%)]]</f>
        <v>0</v>
      </c>
      <c r="AO248" s="178">
        <f>$J248*(IF($M248="SL",IF($T248="",$Q248*Analysetool!G$3,$T248*Analysetool!G$3),$M248*Analysetool!G$3)+IF($N248="SL",IF($T248="",$Q248*Analysetool!G$4,$T248*Analysetool!G$4),$N248*Analysetool!G$4)+IF($O248="SL",IF($T248="",$Q248*Analysetool!G$5,$T248*Analysetool!G$5),$O248*Analysetool!G$5)+IF($P248="SL",IF($T248="",$Q248*Analysetool!G$6,$T248*Analysetool!G$6),$P248*Analysetool!G$6))-Tabel2[[#This Row],[fees (%)]]</f>
        <v>0</v>
      </c>
      <c r="AP248" s="179">
        <f>IF(Analysetool!$H$8&lt;=$X248,Analysetool!$H$8*J248,Q248*J248)-Tabel2[[#This Row],[fees (%)]]</f>
        <v>0</v>
      </c>
      <c r="AQ248" s="174">
        <f>IF(Tabel2[[#This Row],[wick% van entry]]&lt;=Tabel2[[#This Row],[Stoploss optie 2 (%)]],Tabel2[[#This Row],[Stoploss optie 2 (%)]]*Tabel2[[#This Row],[leverage SLoptie 2]],IF(Analysetool!$I$8&lt;$X248,Analysetool!$I$8*K248,S248*K248))-Tabel2[[#This Row],[fees (%)]]</f>
        <v>0</v>
      </c>
      <c r="AR248" s="180">
        <f>IF(Q248*-1*Analysetool!$J$9&lt;=X248,Q248*-1*Analysetool!$J$9*J248,Q248*J248)-Tabel2[[#This Row],[fees (%)]]</f>
        <v>0</v>
      </c>
      <c r="AS248" s="176">
        <f>$K248*IF(Tabel2[[#This Row],[wick% van entry]]&lt;=Tabel2[[#This Row],[Stoploss optie 2 (%)]],Tabel2[[#This Row],[Stoploss optie 2 (%)]],(IF($M248="SL",IF($T248="",$S248*Analysetool!C$3,$T248*Analysetool!C$3),$M248*Analysetool!C$3)+IF($N248="SL",IF($T248="",$S248*Analysetool!C$4,$T248*Analysetool!C$4),$N248*Analysetool!C$4)+IF($O248="SL",IF($T248="",$S248*Analysetool!C$5,$T248*Analysetool!C$5),$O248*Analysetool!C$5)+IF($P248="SL",IF($T248="",$S248*Analysetool!C$6,$T248*Analysetool!C$6),$P248*Analysetool!C$6)))-Tabel2[[#This Row],[fees (%)]]</f>
        <v>0</v>
      </c>
    </row>
    <row r="249" spans="1:45" ht="15.75" customHeight="1" x14ac:dyDescent="0.35">
      <c r="A249" s="55"/>
      <c r="B249" s="56"/>
      <c r="C249" s="56"/>
      <c r="D249" s="56"/>
      <c r="E249" s="56"/>
      <c r="F249" s="57"/>
      <c r="G249" s="67"/>
      <c r="H249" s="67"/>
      <c r="I249" s="67"/>
      <c r="J249" s="58"/>
      <c r="K249" s="58"/>
      <c r="L249" s="59"/>
      <c r="M249" s="61"/>
      <c r="N249" s="63"/>
      <c r="O249" s="63"/>
      <c r="P249" s="59"/>
      <c r="Q249" s="61"/>
      <c r="R249" s="61"/>
      <c r="S249" s="61"/>
      <c r="T249" s="60"/>
      <c r="U249" s="60"/>
      <c r="V249" s="62"/>
      <c r="W249" s="62"/>
      <c r="X249" s="76"/>
      <c r="Y249" s="61"/>
      <c r="Z249" s="61">
        <f>Tabel1[[#This Row],[prijs voorbij entry (%)]]-Tabel1[[#This Row],[Fictieve Stoploss (%)]]</f>
        <v>0</v>
      </c>
      <c r="AA249" s="94"/>
      <c r="AB249" s="61"/>
      <c r="AC249" s="61"/>
      <c r="AD249" s="61"/>
      <c r="AE249" s="61"/>
      <c r="AF249" s="95"/>
      <c r="AG249" s="152">
        <f>Tabel1[[#This Row],[eindtijd]]-Tabel1[[#This Row],[starttijd]]</f>
        <v>0</v>
      </c>
      <c r="AH249" s="158"/>
      <c r="AI249" s="59"/>
      <c r="AJ249" s="171">
        <f>$J249*(IF($M249="SL",IF($T249="",$Q249*Analysetool!B$3,$T249*Analysetool!B$3),$M249*Analysetool!B$3)+IF($N249="SL",IF($T249="",$Q249*Analysetool!B$4,$T249*Analysetool!B$4),$N249*Analysetool!B$4)+IF($O249="SL",IF($T249="",$Q249*Analysetool!B$5,$T249*Analysetool!B$5),$O249*Analysetool!B$5)+IF($P249="SL",IF($T249="",$Q249*Analysetool!B$6,$T249*Analysetool!B$6),$P249*Analysetool!B$6))-Tabel2[[#This Row],[fees (%)]]</f>
        <v>0</v>
      </c>
      <c r="AK249" s="172">
        <f>$J249*(IF($M249="SL",IF($U249="",$Q249*Analysetool!C$3,$U249*Analysetool!C$3),$M249*Analysetool!C$3)+IF($N249="SL",IF($U249="",$Q249*Analysetool!C$4,$U249*Analysetool!C$4),$N249*Analysetool!C$4)+IF($O249="SL",IF($U249="",$Q249*Analysetool!C$5,$U249*Analysetool!C$5),$O249*Analysetool!C$5)+IF($P249="SL",IF($U249="",$Q249*Analysetool!C$6,$U249*Analysetool!C$6),$P249*Analysetool!C$6))-Tabel2[[#This Row],[fees (%)]]</f>
        <v>0</v>
      </c>
      <c r="AL249" s="177">
        <f>$J249*(IF($M249="SL",IF($V249="",$Q249*Analysetool!D$3,$V249*Analysetool!D$3),$M249*Analysetool!D$3)+IF($N249="SL",IF($V249="",$Q249*Analysetool!D$4,$V249*Analysetool!D$4),$N249*Analysetool!D$4)+IF($O249="SL",IF($V249="",$Q249*Analysetool!D$5,$V249*Analysetool!D$5),$O249*Analysetool!D$5)+IF($P249="SL",IF($V249="",$Q249*Analysetool!D$6,$V249*Analysetool!D$6),$P249*Analysetool!D$6))-Tabel2[[#This Row],[fees (%)]]</f>
        <v>0</v>
      </c>
      <c r="AM249" s="177">
        <f>$J249*(IF($M249="SL",IF($W249="",$Q249*Analysetool!E$3,$W249*Analysetool!E$3),$M249*Analysetool!E$3)+IF($N249="SL",IF($W249="",$Q249*Analysetool!E$4,$W249*Analysetool!E$4),$N249*Analysetool!E$4)+IF($O249="SL",IF($W249="",$Q249*Analysetool!E$5,$W249*Analysetool!E$5),$O249*Analysetool!E$5)+IF($P249="SL",IF($W249="",$Q249*Analysetool!E$6,$W249*Analysetool!E$6),$P249*Analysetool!E$6))-Tabel2[[#This Row],[fees (%)]]</f>
        <v>0</v>
      </c>
      <c r="AN249" s="178">
        <f>$J249*(IF($M249="SL",IF($T249="",$Q249*Analysetool!F$3,$T249*Analysetool!F$3),$M249*Analysetool!F$3)+IF($N249="SL",IF($T249="",$Q249*Analysetool!F$4,$T249*Analysetool!F$4),$N249*Analysetool!F$4)+IF($O249="SL",IF($T249="",$Q249*Analysetool!F$5,$T249*Analysetool!F$5),$O249*Analysetool!F$5)+IF($P249="SL",IF($T249="",$Q249*Analysetool!F$6,$T249*Analysetool!F$6),$P249*Analysetool!F$6))-Tabel2[[#This Row],[fees (%)]]</f>
        <v>0</v>
      </c>
      <c r="AO249" s="178">
        <f>$J249*(IF($M249="SL",IF($T249="",$Q249*Analysetool!G$3,$T249*Analysetool!G$3),$M249*Analysetool!G$3)+IF($N249="SL",IF($T249="",$Q249*Analysetool!G$4,$T249*Analysetool!G$4),$N249*Analysetool!G$4)+IF($O249="SL",IF($T249="",$Q249*Analysetool!G$5,$T249*Analysetool!G$5),$O249*Analysetool!G$5)+IF($P249="SL",IF($T249="",$Q249*Analysetool!G$6,$T249*Analysetool!G$6),$P249*Analysetool!G$6))-Tabel2[[#This Row],[fees (%)]]</f>
        <v>0</v>
      </c>
      <c r="AP249" s="179">
        <f>IF(Analysetool!$H$8&lt;=$X249,Analysetool!$H$8*J249,Q249*J249)-Tabel2[[#This Row],[fees (%)]]</f>
        <v>0</v>
      </c>
      <c r="AQ249" s="174">
        <f>IF(Tabel2[[#This Row],[wick% van entry]]&lt;=Tabel2[[#This Row],[Stoploss optie 2 (%)]],Tabel2[[#This Row],[Stoploss optie 2 (%)]]*Tabel2[[#This Row],[leverage SLoptie 2]],IF(Analysetool!$I$8&lt;$X249,Analysetool!$I$8*K249,S249*K249))-Tabel2[[#This Row],[fees (%)]]</f>
        <v>0</v>
      </c>
      <c r="AR249" s="180">
        <f>IF(Q249*-1*Analysetool!$J$9&lt;=X249,Q249*-1*Analysetool!$J$9*J249,Q249*J249)-Tabel2[[#This Row],[fees (%)]]</f>
        <v>0</v>
      </c>
      <c r="AS249" s="176">
        <f>$K249*IF(Tabel2[[#This Row],[wick% van entry]]&lt;=Tabel2[[#This Row],[Stoploss optie 2 (%)]],Tabel2[[#This Row],[Stoploss optie 2 (%)]],(IF($M249="SL",IF($T249="",$S249*Analysetool!C$3,$T249*Analysetool!C$3),$M249*Analysetool!C$3)+IF($N249="SL",IF($T249="",$S249*Analysetool!C$4,$T249*Analysetool!C$4),$N249*Analysetool!C$4)+IF($O249="SL",IF($T249="",$S249*Analysetool!C$5,$T249*Analysetool!C$5),$O249*Analysetool!C$5)+IF($P249="SL",IF($T249="",$S249*Analysetool!C$6,$T249*Analysetool!C$6),$P249*Analysetool!C$6)))-Tabel2[[#This Row],[fees (%)]]</f>
        <v>0</v>
      </c>
    </row>
    <row r="250" spans="1:45" ht="15.75" customHeight="1" x14ac:dyDescent="0.35">
      <c r="A250" s="55"/>
      <c r="B250" s="56"/>
      <c r="C250" s="56"/>
      <c r="D250" s="56"/>
      <c r="E250" s="56"/>
      <c r="F250" s="57"/>
      <c r="G250" s="67"/>
      <c r="H250" s="67"/>
      <c r="I250" s="67"/>
      <c r="J250" s="58"/>
      <c r="K250" s="58"/>
      <c r="L250" s="59"/>
      <c r="M250" s="61"/>
      <c r="N250" s="63"/>
      <c r="O250" s="63"/>
      <c r="P250" s="59"/>
      <c r="Q250" s="61"/>
      <c r="R250" s="61"/>
      <c r="S250" s="61"/>
      <c r="T250" s="60"/>
      <c r="U250" s="60"/>
      <c r="V250" s="62"/>
      <c r="W250" s="62"/>
      <c r="X250" s="76"/>
      <c r="Y250" s="61"/>
      <c r="Z250" s="61">
        <f>Tabel1[[#This Row],[prijs voorbij entry (%)]]-Tabel1[[#This Row],[Fictieve Stoploss (%)]]</f>
        <v>0</v>
      </c>
      <c r="AA250" s="94"/>
      <c r="AB250" s="61"/>
      <c r="AC250" s="61"/>
      <c r="AD250" s="61"/>
      <c r="AE250" s="61"/>
      <c r="AF250" s="95"/>
      <c r="AG250" s="152">
        <f>Tabel1[[#This Row],[eindtijd]]-Tabel1[[#This Row],[starttijd]]</f>
        <v>0</v>
      </c>
      <c r="AH250" s="158"/>
      <c r="AI250" s="59"/>
      <c r="AJ250" s="171">
        <f>$J250*(IF($M250="SL",IF($T250="",$Q250*Analysetool!B$3,$T250*Analysetool!B$3),$M250*Analysetool!B$3)+IF($N250="SL",IF($T250="",$Q250*Analysetool!B$4,$T250*Analysetool!B$4),$N250*Analysetool!B$4)+IF($O250="SL",IF($T250="",$Q250*Analysetool!B$5,$T250*Analysetool!B$5),$O250*Analysetool!B$5)+IF($P250="SL",IF($T250="",$Q250*Analysetool!B$6,$T250*Analysetool!B$6),$P250*Analysetool!B$6))-Tabel2[[#This Row],[fees (%)]]</f>
        <v>0</v>
      </c>
      <c r="AK250" s="172">
        <f>$J250*(IF($M250="SL",IF($U250="",$Q250*Analysetool!C$3,$U250*Analysetool!C$3),$M250*Analysetool!C$3)+IF($N250="SL",IF($U250="",$Q250*Analysetool!C$4,$U250*Analysetool!C$4),$N250*Analysetool!C$4)+IF($O250="SL",IF($U250="",$Q250*Analysetool!C$5,$U250*Analysetool!C$5),$O250*Analysetool!C$5)+IF($P250="SL",IF($U250="",$Q250*Analysetool!C$6,$U250*Analysetool!C$6),$P250*Analysetool!C$6))-Tabel2[[#This Row],[fees (%)]]</f>
        <v>0</v>
      </c>
      <c r="AL250" s="177">
        <f>$J250*(IF($M250="SL",IF($V250="",$Q250*Analysetool!D$3,$V250*Analysetool!D$3),$M250*Analysetool!D$3)+IF($N250="SL",IF($V250="",$Q250*Analysetool!D$4,$V250*Analysetool!D$4),$N250*Analysetool!D$4)+IF($O250="SL",IF($V250="",$Q250*Analysetool!D$5,$V250*Analysetool!D$5),$O250*Analysetool!D$5)+IF($P250="SL",IF($V250="",$Q250*Analysetool!D$6,$V250*Analysetool!D$6),$P250*Analysetool!D$6))-Tabel2[[#This Row],[fees (%)]]</f>
        <v>0</v>
      </c>
      <c r="AM250" s="177">
        <f>$J250*(IF($M250="SL",IF($W250="",$Q250*Analysetool!E$3,$W250*Analysetool!E$3),$M250*Analysetool!E$3)+IF($N250="SL",IF($W250="",$Q250*Analysetool!E$4,$W250*Analysetool!E$4),$N250*Analysetool!E$4)+IF($O250="SL",IF($W250="",$Q250*Analysetool!E$5,$W250*Analysetool!E$5),$O250*Analysetool!E$5)+IF($P250="SL",IF($W250="",$Q250*Analysetool!E$6,$W250*Analysetool!E$6),$P250*Analysetool!E$6))-Tabel2[[#This Row],[fees (%)]]</f>
        <v>0</v>
      </c>
      <c r="AN250" s="178">
        <f>$J250*(IF($M250="SL",IF($T250="",$Q250*Analysetool!F$3,$T250*Analysetool!F$3),$M250*Analysetool!F$3)+IF($N250="SL",IF($T250="",$Q250*Analysetool!F$4,$T250*Analysetool!F$4),$N250*Analysetool!F$4)+IF($O250="SL",IF($T250="",$Q250*Analysetool!F$5,$T250*Analysetool!F$5),$O250*Analysetool!F$5)+IF($P250="SL",IF($T250="",$Q250*Analysetool!F$6,$T250*Analysetool!F$6),$P250*Analysetool!F$6))-Tabel2[[#This Row],[fees (%)]]</f>
        <v>0</v>
      </c>
      <c r="AO250" s="178">
        <f>$J250*(IF($M250="SL",IF($T250="",$Q250*Analysetool!G$3,$T250*Analysetool!G$3),$M250*Analysetool!G$3)+IF($N250="SL",IF($T250="",$Q250*Analysetool!G$4,$T250*Analysetool!G$4),$N250*Analysetool!G$4)+IF($O250="SL",IF($T250="",$Q250*Analysetool!G$5,$T250*Analysetool!G$5),$O250*Analysetool!G$5)+IF($P250="SL",IF($T250="",$Q250*Analysetool!G$6,$T250*Analysetool!G$6),$P250*Analysetool!G$6))-Tabel2[[#This Row],[fees (%)]]</f>
        <v>0</v>
      </c>
      <c r="AP250" s="179">
        <f>IF(Analysetool!$H$8&lt;=$X250,Analysetool!$H$8*J250,Q250*J250)-Tabel2[[#This Row],[fees (%)]]</f>
        <v>0</v>
      </c>
      <c r="AQ250" s="174">
        <f>IF(Tabel2[[#This Row],[wick% van entry]]&lt;=Tabel2[[#This Row],[Stoploss optie 2 (%)]],Tabel2[[#This Row],[Stoploss optie 2 (%)]]*Tabel2[[#This Row],[leverage SLoptie 2]],IF(Analysetool!$I$8&lt;$X250,Analysetool!$I$8*K250,S250*K250))-Tabel2[[#This Row],[fees (%)]]</f>
        <v>0</v>
      </c>
      <c r="AR250" s="180">
        <f>IF(Q250*-1*Analysetool!$J$9&lt;=X250,Q250*-1*Analysetool!$J$9*J250,Q250*J250)-Tabel2[[#This Row],[fees (%)]]</f>
        <v>0</v>
      </c>
      <c r="AS250" s="176">
        <f>$K250*IF(Tabel2[[#This Row],[wick% van entry]]&lt;=Tabel2[[#This Row],[Stoploss optie 2 (%)]],Tabel2[[#This Row],[Stoploss optie 2 (%)]],(IF($M250="SL",IF($T250="",$S250*Analysetool!C$3,$T250*Analysetool!C$3),$M250*Analysetool!C$3)+IF($N250="SL",IF($T250="",$S250*Analysetool!C$4,$T250*Analysetool!C$4),$N250*Analysetool!C$4)+IF($O250="SL",IF($T250="",$S250*Analysetool!C$5,$T250*Analysetool!C$5),$O250*Analysetool!C$5)+IF($P250="SL",IF($T250="",$S250*Analysetool!C$6,$T250*Analysetool!C$6),$P250*Analysetool!C$6)))-Tabel2[[#This Row],[fees (%)]]</f>
        <v>0</v>
      </c>
    </row>
    <row r="251" spans="1:45" ht="15.75" customHeight="1" x14ac:dyDescent="0.35">
      <c r="A251" s="55"/>
      <c r="B251" s="56"/>
      <c r="C251" s="56"/>
      <c r="D251" s="56"/>
      <c r="E251" s="56"/>
      <c r="F251" s="57"/>
      <c r="G251" s="67"/>
      <c r="H251" s="67"/>
      <c r="I251" s="67"/>
      <c r="J251" s="58"/>
      <c r="K251" s="58"/>
      <c r="L251" s="59"/>
      <c r="M251" s="61"/>
      <c r="N251" s="63"/>
      <c r="O251" s="63"/>
      <c r="P251" s="59"/>
      <c r="Q251" s="61"/>
      <c r="R251" s="61"/>
      <c r="S251" s="61"/>
      <c r="T251" s="60"/>
      <c r="U251" s="60"/>
      <c r="V251" s="62"/>
      <c r="W251" s="62"/>
      <c r="X251" s="76"/>
      <c r="Y251" s="61"/>
      <c r="Z251" s="61">
        <f>Tabel1[[#This Row],[prijs voorbij entry (%)]]-Tabel1[[#This Row],[Fictieve Stoploss (%)]]</f>
        <v>0</v>
      </c>
      <c r="AA251" s="94"/>
      <c r="AB251" s="61"/>
      <c r="AC251" s="61"/>
      <c r="AD251" s="61"/>
      <c r="AE251" s="61"/>
      <c r="AF251" s="95"/>
      <c r="AG251" s="152">
        <f>Tabel1[[#This Row],[eindtijd]]-Tabel1[[#This Row],[starttijd]]</f>
        <v>0</v>
      </c>
      <c r="AH251" s="158"/>
      <c r="AI251" s="59"/>
      <c r="AJ251" s="171">
        <f>$J251*(IF($M251="SL",IF($T251="",$Q251*Analysetool!B$3,$T251*Analysetool!B$3),$M251*Analysetool!B$3)+IF($N251="SL",IF($T251="",$Q251*Analysetool!B$4,$T251*Analysetool!B$4),$N251*Analysetool!B$4)+IF($O251="SL",IF($T251="",$Q251*Analysetool!B$5,$T251*Analysetool!B$5),$O251*Analysetool!B$5)+IF($P251="SL",IF($T251="",$Q251*Analysetool!B$6,$T251*Analysetool!B$6),$P251*Analysetool!B$6))-Tabel2[[#This Row],[fees (%)]]</f>
        <v>0</v>
      </c>
      <c r="AK251" s="172">
        <f>$J251*(IF($M251="SL",IF($U251="",$Q251*Analysetool!C$3,$U251*Analysetool!C$3),$M251*Analysetool!C$3)+IF($N251="SL",IF($U251="",$Q251*Analysetool!C$4,$U251*Analysetool!C$4),$N251*Analysetool!C$4)+IF($O251="SL",IF($U251="",$Q251*Analysetool!C$5,$U251*Analysetool!C$5),$O251*Analysetool!C$5)+IF($P251="SL",IF($U251="",$Q251*Analysetool!C$6,$U251*Analysetool!C$6),$P251*Analysetool!C$6))-Tabel2[[#This Row],[fees (%)]]</f>
        <v>0</v>
      </c>
      <c r="AL251" s="177">
        <f>$J251*(IF($M251="SL",IF($V251="",$Q251*Analysetool!D$3,$V251*Analysetool!D$3),$M251*Analysetool!D$3)+IF($N251="SL",IF($V251="",$Q251*Analysetool!D$4,$V251*Analysetool!D$4),$N251*Analysetool!D$4)+IF($O251="SL",IF($V251="",$Q251*Analysetool!D$5,$V251*Analysetool!D$5),$O251*Analysetool!D$5)+IF($P251="SL",IF($V251="",$Q251*Analysetool!D$6,$V251*Analysetool!D$6),$P251*Analysetool!D$6))-Tabel2[[#This Row],[fees (%)]]</f>
        <v>0</v>
      </c>
      <c r="AM251" s="177">
        <f>$J251*(IF($M251="SL",IF($W251="",$Q251*Analysetool!E$3,$W251*Analysetool!E$3),$M251*Analysetool!E$3)+IF($N251="SL",IF($W251="",$Q251*Analysetool!E$4,$W251*Analysetool!E$4),$N251*Analysetool!E$4)+IF($O251="SL",IF($W251="",$Q251*Analysetool!E$5,$W251*Analysetool!E$5),$O251*Analysetool!E$5)+IF($P251="SL",IF($W251="",$Q251*Analysetool!E$6,$W251*Analysetool!E$6),$P251*Analysetool!E$6))-Tabel2[[#This Row],[fees (%)]]</f>
        <v>0</v>
      </c>
      <c r="AN251" s="178">
        <f>$J251*(IF($M251="SL",IF($T251="",$Q251*Analysetool!F$3,$T251*Analysetool!F$3),$M251*Analysetool!F$3)+IF($N251="SL",IF($T251="",$Q251*Analysetool!F$4,$T251*Analysetool!F$4),$N251*Analysetool!F$4)+IF($O251="SL",IF($T251="",$Q251*Analysetool!F$5,$T251*Analysetool!F$5),$O251*Analysetool!F$5)+IF($P251="SL",IF($T251="",$Q251*Analysetool!F$6,$T251*Analysetool!F$6),$P251*Analysetool!F$6))-Tabel2[[#This Row],[fees (%)]]</f>
        <v>0</v>
      </c>
      <c r="AO251" s="178">
        <f>$J251*(IF($M251="SL",IF($T251="",$Q251*Analysetool!G$3,$T251*Analysetool!G$3),$M251*Analysetool!G$3)+IF($N251="SL",IF($T251="",$Q251*Analysetool!G$4,$T251*Analysetool!G$4),$N251*Analysetool!G$4)+IF($O251="SL",IF($T251="",$Q251*Analysetool!G$5,$T251*Analysetool!G$5),$O251*Analysetool!G$5)+IF($P251="SL",IF($T251="",$Q251*Analysetool!G$6,$T251*Analysetool!G$6),$P251*Analysetool!G$6))-Tabel2[[#This Row],[fees (%)]]</f>
        <v>0</v>
      </c>
      <c r="AP251" s="179">
        <f>IF(Analysetool!$H$8&lt;=$X251,Analysetool!$H$8*J251,Q251*J251)-Tabel2[[#This Row],[fees (%)]]</f>
        <v>0</v>
      </c>
      <c r="AQ251" s="174">
        <f>IF(Tabel2[[#This Row],[wick% van entry]]&lt;=Tabel2[[#This Row],[Stoploss optie 2 (%)]],Tabel2[[#This Row],[Stoploss optie 2 (%)]]*Tabel2[[#This Row],[leverage SLoptie 2]],IF(Analysetool!$I$8&lt;$X251,Analysetool!$I$8*K251,S251*K251))-Tabel2[[#This Row],[fees (%)]]</f>
        <v>0</v>
      </c>
      <c r="AR251" s="180">
        <f>IF(Q251*-1*Analysetool!$J$9&lt;=X251,Q251*-1*Analysetool!$J$9*J251,Q251*J251)-Tabel2[[#This Row],[fees (%)]]</f>
        <v>0</v>
      </c>
      <c r="AS251" s="176">
        <f>$K251*IF(Tabel2[[#This Row],[wick% van entry]]&lt;=Tabel2[[#This Row],[Stoploss optie 2 (%)]],Tabel2[[#This Row],[Stoploss optie 2 (%)]],(IF($M251="SL",IF($T251="",$S251*Analysetool!C$3,$T251*Analysetool!C$3),$M251*Analysetool!C$3)+IF($N251="SL",IF($T251="",$S251*Analysetool!C$4,$T251*Analysetool!C$4),$N251*Analysetool!C$4)+IF($O251="SL",IF($T251="",$S251*Analysetool!C$5,$T251*Analysetool!C$5),$O251*Analysetool!C$5)+IF($P251="SL",IF($T251="",$S251*Analysetool!C$6,$T251*Analysetool!C$6),$P251*Analysetool!C$6)))-Tabel2[[#This Row],[fees (%)]]</f>
        <v>0</v>
      </c>
    </row>
    <row r="252" spans="1:45" ht="15.75" customHeight="1" x14ac:dyDescent="0.35">
      <c r="A252" s="55"/>
      <c r="B252" s="56"/>
      <c r="C252" s="56"/>
      <c r="D252" s="56"/>
      <c r="E252" s="56"/>
      <c r="F252" s="57"/>
      <c r="G252" s="67"/>
      <c r="H252" s="67"/>
      <c r="I252" s="67"/>
      <c r="J252" s="58"/>
      <c r="K252" s="58"/>
      <c r="L252" s="59"/>
      <c r="M252" s="61"/>
      <c r="N252" s="63"/>
      <c r="O252" s="63"/>
      <c r="P252" s="59"/>
      <c r="Q252" s="61"/>
      <c r="R252" s="61"/>
      <c r="S252" s="61"/>
      <c r="T252" s="60"/>
      <c r="U252" s="60"/>
      <c r="V252" s="62"/>
      <c r="W252" s="62"/>
      <c r="X252" s="76"/>
      <c r="Y252" s="61"/>
      <c r="Z252" s="61">
        <f>Tabel1[[#This Row],[prijs voorbij entry (%)]]-Tabel1[[#This Row],[Fictieve Stoploss (%)]]</f>
        <v>0</v>
      </c>
      <c r="AA252" s="94"/>
      <c r="AB252" s="61"/>
      <c r="AC252" s="61"/>
      <c r="AD252" s="61"/>
      <c r="AE252" s="61"/>
      <c r="AF252" s="95"/>
      <c r="AG252" s="152">
        <f>Tabel1[[#This Row],[eindtijd]]-Tabel1[[#This Row],[starttijd]]</f>
        <v>0</v>
      </c>
      <c r="AH252" s="158"/>
      <c r="AI252" s="59"/>
      <c r="AJ252" s="171">
        <f>$J252*(IF($M252="SL",IF($T252="",$Q252*Analysetool!B$3,$T252*Analysetool!B$3),$M252*Analysetool!B$3)+IF($N252="SL",IF($T252="",$Q252*Analysetool!B$4,$T252*Analysetool!B$4),$N252*Analysetool!B$4)+IF($O252="SL",IF($T252="",$Q252*Analysetool!B$5,$T252*Analysetool!B$5),$O252*Analysetool!B$5)+IF($P252="SL",IF($T252="",$Q252*Analysetool!B$6,$T252*Analysetool!B$6),$P252*Analysetool!B$6))-Tabel2[[#This Row],[fees (%)]]</f>
        <v>0</v>
      </c>
      <c r="AK252" s="172">
        <f>$J252*(IF($M252="SL",IF($U252="",$Q252*Analysetool!C$3,$U252*Analysetool!C$3),$M252*Analysetool!C$3)+IF($N252="SL",IF($U252="",$Q252*Analysetool!C$4,$U252*Analysetool!C$4),$N252*Analysetool!C$4)+IF($O252="SL",IF($U252="",$Q252*Analysetool!C$5,$U252*Analysetool!C$5),$O252*Analysetool!C$5)+IF($P252="SL",IF($U252="",$Q252*Analysetool!C$6,$U252*Analysetool!C$6),$P252*Analysetool!C$6))-Tabel2[[#This Row],[fees (%)]]</f>
        <v>0</v>
      </c>
      <c r="AL252" s="177">
        <f>$J252*(IF($M252="SL",IF($V252="",$Q252*Analysetool!D$3,$V252*Analysetool!D$3),$M252*Analysetool!D$3)+IF($N252="SL",IF($V252="",$Q252*Analysetool!D$4,$V252*Analysetool!D$4),$N252*Analysetool!D$4)+IF($O252="SL",IF($V252="",$Q252*Analysetool!D$5,$V252*Analysetool!D$5),$O252*Analysetool!D$5)+IF($P252="SL",IF($V252="",$Q252*Analysetool!D$6,$V252*Analysetool!D$6),$P252*Analysetool!D$6))-Tabel2[[#This Row],[fees (%)]]</f>
        <v>0</v>
      </c>
      <c r="AM252" s="177">
        <f>$J252*(IF($M252="SL",IF($W252="",$Q252*Analysetool!E$3,$W252*Analysetool!E$3),$M252*Analysetool!E$3)+IF($N252="SL",IF($W252="",$Q252*Analysetool!E$4,$W252*Analysetool!E$4),$N252*Analysetool!E$4)+IF($O252="SL",IF($W252="",$Q252*Analysetool!E$5,$W252*Analysetool!E$5),$O252*Analysetool!E$5)+IF($P252="SL",IF($W252="",$Q252*Analysetool!E$6,$W252*Analysetool!E$6),$P252*Analysetool!E$6))-Tabel2[[#This Row],[fees (%)]]</f>
        <v>0</v>
      </c>
      <c r="AN252" s="178">
        <f>$J252*(IF($M252="SL",IF($T252="",$Q252*Analysetool!F$3,$T252*Analysetool!F$3),$M252*Analysetool!F$3)+IF($N252="SL",IF($T252="",$Q252*Analysetool!F$4,$T252*Analysetool!F$4),$N252*Analysetool!F$4)+IF($O252="SL",IF($T252="",$Q252*Analysetool!F$5,$T252*Analysetool!F$5),$O252*Analysetool!F$5)+IF($P252="SL",IF($T252="",$Q252*Analysetool!F$6,$T252*Analysetool!F$6),$P252*Analysetool!F$6))-Tabel2[[#This Row],[fees (%)]]</f>
        <v>0</v>
      </c>
      <c r="AO252" s="178">
        <f>$J252*(IF($M252="SL",IF($T252="",$Q252*Analysetool!G$3,$T252*Analysetool!G$3),$M252*Analysetool!G$3)+IF($N252="SL",IF($T252="",$Q252*Analysetool!G$4,$T252*Analysetool!G$4),$N252*Analysetool!G$4)+IF($O252="SL",IF($T252="",$Q252*Analysetool!G$5,$T252*Analysetool!G$5),$O252*Analysetool!G$5)+IF($P252="SL",IF($T252="",$Q252*Analysetool!G$6,$T252*Analysetool!G$6),$P252*Analysetool!G$6))-Tabel2[[#This Row],[fees (%)]]</f>
        <v>0</v>
      </c>
      <c r="AP252" s="179">
        <f>IF(Analysetool!$H$8&lt;=$X252,Analysetool!$H$8*J252,Q252*J252)-Tabel2[[#This Row],[fees (%)]]</f>
        <v>0</v>
      </c>
      <c r="AQ252" s="174">
        <f>IF(Tabel2[[#This Row],[wick% van entry]]&lt;=Tabel2[[#This Row],[Stoploss optie 2 (%)]],Tabel2[[#This Row],[Stoploss optie 2 (%)]]*Tabel2[[#This Row],[leverage SLoptie 2]],IF(Analysetool!$I$8&lt;$X252,Analysetool!$I$8*K252,S252*K252))-Tabel2[[#This Row],[fees (%)]]</f>
        <v>0</v>
      </c>
      <c r="AR252" s="180">
        <f>IF(Q252*-1*Analysetool!$J$9&lt;=X252,Q252*-1*Analysetool!$J$9*J252,Q252*J252)-Tabel2[[#This Row],[fees (%)]]</f>
        <v>0</v>
      </c>
      <c r="AS252" s="176">
        <f>$K252*IF(Tabel2[[#This Row],[wick% van entry]]&lt;=Tabel2[[#This Row],[Stoploss optie 2 (%)]],Tabel2[[#This Row],[Stoploss optie 2 (%)]],(IF($M252="SL",IF($T252="",$S252*Analysetool!C$3,$T252*Analysetool!C$3),$M252*Analysetool!C$3)+IF($N252="SL",IF($T252="",$S252*Analysetool!C$4,$T252*Analysetool!C$4),$N252*Analysetool!C$4)+IF($O252="SL",IF($T252="",$S252*Analysetool!C$5,$T252*Analysetool!C$5),$O252*Analysetool!C$5)+IF($P252="SL",IF($T252="",$S252*Analysetool!C$6,$T252*Analysetool!C$6),$P252*Analysetool!C$6)))-Tabel2[[#This Row],[fees (%)]]</f>
        <v>0</v>
      </c>
    </row>
    <row r="253" spans="1:45" ht="15.75" customHeight="1" x14ac:dyDescent="0.35">
      <c r="A253" s="55"/>
      <c r="B253" s="56"/>
      <c r="C253" s="56"/>
      <c r="D253" s="56"/>
      <c r="E253" s="56"/>
      <c r="F253" s="57"/>
      <c r="G253" s="67"/>
      <c r="H253" s="67"/>
      <c r="I253" s="67"/>
      <c r="J253" s="58"/>
      <c r="K253" s="58"/>
      <c r="L253" s="59"/>
      <c r="M253" s="61"/>
      <c r="N253" s="63"/>
      <c r="O253" s="63"/>
      <c r="P253" s="59"/>
      <c r="Q253" s="61"/>
      <c r="R253" s="61"/>
      <c r="S253" s="61"/>
      <c r="T253" s="60"/>
      <c r="U253" s="60"/>
      <c r="V253" s="62"/>
      <c r="W253" s="62"/>
      <c r="X253" s="76"/>
      <c r="Y253" s="61"/>
      <c r="Z253" s="61">
        <f>Tabel1[[#This Row],[prijs voorbij entry (%)]]-Tabel1[[#This Row],[Fictieve Stoploss (%)]]</f>
        <v>0</v>
      </c>
      <c r="AA253" s="94"/>
      <c r="AB253" s="61"/>
      <c r="AC253" s="61"/>
      <c r="AD253" s="61"/>
      <c r="AE253" s="61"/>
      <c r="AF253" s="95"/>
      <c r="AG253" s="152">
        <f>Tabel1[[#This Row],[eindtijd]]-Tabel1[[#This Row],[starttijd]]</f>
        <v>0</v>
      </c>
      <c r="AH253" s="158"/>
      <c r="AI253" s="59"/>
      <c r="AJ253" s="171">
        <f>$J253*(IF($M253="SL",IF($T253="",$Q253*Analysetool!B$3,$T253*Analysetool!B$3),$M253*Analysetool!B$3)+IF($N253="SL",IF($T253="",$Q253*Analysetool!B$4,$T253*Analysetool!B$4),$N253*Analysetool!B$4)+IF($O253="SL",IF($T253="",$Q253*Analysetool!B$5,$T253*Analysetool!B$5),$O253*Analysetool!B$5)+IF($P253="SL",IF($T253="",$Q253*Analysetool!B$6,$T253*Analysetool!B$6),$P253*Analysetool!B$6))-Tabel2[[#This Row],[fees (%)]]</f>
        <v>0</v>
      </c>
      <c r="AK253" s="172">
        <f>$J253*(IF($M253="SL",IF($U253="",$Q253*Analysetool!C$3,$U253*Analysetool!C$3),$M253*Analysetool!C$3)+IF($N253="SL",IF($U253="",$Q253*Analysetool!C$4,$U253*Analysetool!C$4),$N253*Analysetool!C$4)+IF($O253="SL",IF($U253="",$Q253*Analysetool!C$5,$U253*Analysetool!C$5),$O253*Analysetool!C$5)+IF($P253="SL",IF($U253="",$Q253*Analysetool!C$6,$U253*Analysetool!C$6),$P253*Analysetool!C$6))-Tabel2[[#This Row],[fees (%)]]</f>
        <v>0</v>
      </c>
      <c r="AL253" s="177">
        <f>$J253*(IF($M253="SL",IF($V253="",$Q253*Analysetool!D$3,$V253*Analysetool!D$3),$M253*Analysetool!D$3)+IF($N253="SL",IF($V253="",$Q253*Analysetool!D$4,$V253*Analysetool!D$4),$N253*Analysetool!D$4)+IF($O253="SL",IF($V253="",$Q253*Analysetool!D$5,$V253*Analysetool!D$5),$O253*Analysetool!D$5)+IF($P253="SL",IF($V253="",$Q253*Analysetool!D$6,$V253*Analysetool!D$6),$P253*Analysetool!D$6))-Tabel2[[#This Row],[fees (%)]]</f>
        <v>0</v>
      </c>
      <c r="AM253" s="177">
        <f>$J253*(IF($M253="SL",IF($W253="",$Q253*Analysetool!E$3,$W253*Analysetool!E$3),$M253*Analysetool!E$3)+IF($N253="SL",IF($W253="",$Q253*Analysetool!E$4,$W253*Analysetool!E$4),$N253*Analysetool!E$4)+IF($O253="SL",IF($W253="",$Q253*Analysetool!E$5,$W253*Analysetool!E$5),$O253*Analysetool!E$5)+IF($P253="SL",IF($W253="",$Q253*Analysetool!E$6,$W253*Analysetool!E$6),$P253*Analysetool!E$6))-Tabel2[[#This Row],[fees (%)]]</f>
        <v>0</v>
      </c>
      <c r="AN253" s="178">
        <f>$J253*(IF($M253="SL",IF($T253="",$Q253*Analysetool!F$3,$T253*Analysetool!F$3),$M253*Analysetool!F$3)+IF($N253="SL",IF($T253="",$Q253*Analysetool!F$4,$T253*Analysetool!F$4),$N253*Analysetool!F$4)+IF($O253="SL",IF($T253="",$Q253*Analysetool!F$5,$T253*Analysetool!F$5),$O253*Analysetool!F$5)+IF($P253="SL",IF($T253="",$Q253*Analysetool!F$6,$T253*Analysetool!F$6),$P253*Analysetool!F$6))-Tabel2[[#This Row],[fees (%)]]</f>
        <v>0</v>
      </c>
      <c r="AO253" s="178">
        <f>$J253*(IF($M253="SL",IF($T253="",$Q253*Analysetool!G$3,$T253*Analysetool!G$3),$M253*Analysetool!G$3)+IF($N253="SL",IF($T253="",$Q253*Analysetool!G$4,$T253*Analysetool!G$4),$N253*Analysetool!G$4)+IF($O253="SL",IF($T253="",$Q253*Analysetool!G$5,$T253*Analysetool!G$5),$O253*Analysetool!G$5)+IF($P253="SL",IF($T253="",$Q253*Analysetool!G$6,$T253*Analysetool!G$6),$P253*Analysetool!G$6))-Tabel2[[#This Row],[fees (%)]]</f>
        <v>0</v>
      </c>
      <c r="AP253" s="179">
        <f>IF(Analysetool!$H$8&lt;=$X253,Analysetool!$H$8*J253,Q253*J253)-Tabel2[[#This Row],[fees (%)]]</f>
        <v>0</v>
      </c>
      <c r="AQ253" s="174">
        <f>IF(Tabel2[[#This Row],[wick% van entry]]&lt;=Tabel2[[#This Row],[Stoploss optie 2 (%)]],Tabel2[[#This Row],[Stoploss optie 2 (%)]]*Tabel2[[#This Row],[leverage SLoptie 2]],IF(Analysetool!$I$8&lt;$X253,Analysetool!$I$8*K253,S253*K253))-Tabel2[[#This Row],[fees (%)]]</f>
        <v>0</v>
      </c>
      <c r="AR253" s="180">
        <f>IF(Q253*-1*Analysetool!$J$9&lt;=X253,Q253*-1*Analysetool!$J$9*J253,Q253*J253)-Tabel2[[#This Row],[fees (%)]]</f>
        <v>0</v>
      </c>
      <c r="AS253" s="176">
        <f>$K253*IF(Tabel2[[#This Row],[wick% van entry]]&lt;=Tabel2[[#This Row],[Stoploss optie 2 (%)]],Tabel2[[#This Row],[Stoploss optie 2 (%)]],(IF($M253="SL",IF($T253="",$S253*Analysetool!C$3,$T253*Analysetool!C$3),$M253*Analysetool!C$3)+IF($N253="SL",IF($T253="",$S253*Analysetool!C$4,$T253*Analysetool!C$4),$N253*Analysetool!C$4)+IF($O253="SL",IF($T253="",$S253*Analysetool!C$5,$T253*Analysetool!C$5),$O253*Analysetool!C$5)+IF($P253="SL",IF($T253="",$S253*Analysetool!C$6,$T253*Analysetool!C$6),$P253*Analysetool!C$6)))-Tabel2[[#This Row],[fees (%)]]</f>
        <v>0</v>
      </c>
    </row>
    <row r="254" spans="1:45" ht="15.75" customHeight="1" x14ac:dyDescent="0.35">
      <c r="A254" s="55"/>
      <c r="B254" s="56"/>
      <c r="C254" s="56"/>
      <c r="D254" s="56"/>
      <c r="E254" s="56"/>
      <c r="F254" s="57"/>
      <c r="G254" s="67"/>
      <c r="H254" s="67"/>
      <c r="I254" s="67"/>
      <c r="J254" s="58"/>
      <c r="K254" s="58"/>
      <c r="L254" s="59"/>
      <c r="M254" s="61"/>
      <c r="N254" s="63"/>
      <c r="O254" s="63"/>
      <c r="P254" s="59"/>
      <c r="Q254" s="61"/>
      <c r="R254" s="61"/>
      <c r="S254" s="61"/>
      <c r="T254" s="60"/>
      <c r="U254" s="60"/>
      <c r="V254" s="62"/>
      <c r="W254" s="62"/>
      <c r="X254" s="76"/>
      <c r="Y254" s="61"/>
      <c r="Z254" s="61">
        <f>Tabel1[[#This Row],[prijs voorbij entry (%)]]-Tabel1[[#This Row],[Fictieve Stoploss (%)]]</f>
        <v>0</v>
      </c>
      <c r="AA254" s="94"/>
      <c r="AB254" s="61"/>
      <c r="AC254" s="61"/>
      <c r="AD254" s="61"/>
      <c r="AE254" s="61"/>
      <c r="AF254" s="95"/>
      <c r="AG254" s="152">
        <f>Tabel1[[#This Row],[eindtijd]]-Tabel1[[#This Row],[starttijd]]</f>
        <v>0</v>
      </c>
      <c r="AH254" s="158"/>
      <c r="AI254" s="59"/>
      <c r="AJ254" s="171">
        <f>$J254*(IF($M254="SL",IF($T254="",$Q254*Analysetool!B$3,$T254*Analysetool!B$3),$M254*Analysetool!B$3)+IF($N254="SL",IF($T254="",$Q254*Analysetool!B$4,$T254*Analysetool!B$4),$N254*Analysetool!B$4)+IF($O254="SL",IF($T254="",$Q254*Analysetool!B$5,$T254*Analysetool!B$5),$O254*Analysetool!B$5)+IF($P254="SL",IF($T254="",$Q254*Analysetool!B$6,$T254*Analysetool!B$6),$P254*Analysetool!B$6))-Tabel2[[#This Row],[fees (%)]]</f>
        <v>0</v>
      </c>
      <c r="AK254" s="172">
        <f>$J254*(IF($M254="SL",IF($U254="",$Q254*Analysetool!C$3,$U254*Analysetool!C$3),$M254*Analysetool!C$3)+IF($N254="SL",IF($U254="",$Q254*Analysetool!C$4,$U254*Analysetool!C$4),$N254*Analysetool!C$4)+IF($O254="SL",IF($U254="",$Q254*Analysetool!C$5,$U254*Analysetool!C$5),$O254*Analysetool!C$5)+IF($P254="SL",IF($U254="",$Q254*Analysetool!C$6,$U254*Analysetool!C$6),$P254*Analysetool!C$6))-Tabel2[[#This Row],[fees (%)]]</f>
        <v>0</v>
      </c>
      <c r="AL254" s="177">
        <f>$J254*(IF($M254="SL",IF($V254="",$Q254*Analysetool!D$3,$V254*Analysetool!D$3),$M254*Analysetool!D$3)+IF($N254="SL",IF($V254="",$Q254*Analysetool!D$4,$V254*Analysetool!D$4),$N254*Analysetool!D$4)+IF($O254="SL",IF($V254="",$Q254*Analysetool!D$5,$V254*Analysetool!D$5),$O254*Analysetool!D$5)+IF($P254="SL",IF($V254="",$Q254*Analysetool!D$6,$V254*Analysetool!D$6),$P254*Analysetool!D$6))-Tabel2[[#This Row],[fees (%)]]</f>
        <v>0</v>
      </c>
      <c r="AM254" s="177">
        <f>$J254*(IF($M254="SL",IF($W254="",$Q254*Analysetool!E$3,$W254*Analysetool!E$3),$M254*Analysetool!E$3)+IF($N254="SL",IF($W254="",$Q254*Analysetool!E$4,$W254*Analysetool!E$4),$N254*Analysetool!E$4)+IF($O254="SL",IF($W254="",$Q254*Analysetool!E$5,$W254*Analysetool!E$5),$O254*Analysetool!E$5)+IF($P254="SL",IF($W254="",$Q254*Analysetool!E$6,$W254*Analysetool!E$6),$P254*Analysetool!E$6))-Tabel2[[#This Row],[fees (%)]]</f>
        <v>0</v>
      </c>
      <c r="AN254" s="178">
        <f>$J254*(IF($M254="SL",IF($T254="",$Q254*Analysetool!F$3,$T254*Analysetool!F$3),$M254*Analysetool!F$3)+IF($N254="SL",IF($T254="",$Q254*Analysetool!F$4,$T254*Analysetool!F$4),$N254*Analysetool!F$4)+IF($O254="SL",IF($T254="",$Q254*Analysetool!F$5,$T254*Analysetool!F$5),$O254*Analysetool!F$5)+IF($P254="SL",IF($T254="",$Q254*Analysetool!F$6,$T254*Analysetool!F$6),$P254*Analysetool!F$6))-Tabel2[[#This Row],[fees (%)]]</f>
        <v>0</v>
      </c>
      <c r="AO254" s="178">
        <f>$J254*(IF($M254="SL",IF($T254="",$Q254*Analysetool!G$3,$T254*Analysetool!G$3),$M254*Analysetool!G$3)+IF($N254="SL",IF($T254="",$Q254*Analysetool!G$4,$T254*Analysetool!G$4),$N254*Analysetool!G$4)+IF($O254="SL",IF($T254="",$Q254*Analysetool!G$5,$T254*Analysetool!G$5),$O254*Analysetool!G$5)+IF($P254="SL",IF($T254="",$Q254*Analysetool!G$6,$T254*Analysetool!G$6),$P254*Analysetool!G$6))-Tabel2[[#This Row],[fees (%)]]</f>
        <v>0</v>
      </c>
      <c r="AP254" s="179">
        <f>IF(Analysetool!$H$8&lt;=$X254,Analysetool!$H$8*J254,Q254*J254)-Tabel2[[#This Row],[fees (%)]]</f>
        <v>0</v>
      </c>
      <c r="AQ254" s="174">
        <f>IF(Tabel2[[#This Row],[wick% van entry]]&lt;=Tabel2[[#This Row],[Stoploss optie 2 (%)]],Tabel2[[#This Row],[Stoploss optie 2 (%)]]*Tabel2[[#This Row],[leverage SLoptie 2]],IF(Analysetool!$I$8&lt;$X254,Analysetool!$I$8*K254,S254*K254))-Tabel2[[#This Row],[fees (%)]]</f>
        <v>0</v>
      </c>
      <c r="AR254" s="180">
        <f>IF(Q254*-1*Analysetool!$J$9&lt;=X254,Q254*-1*Analysetool!$J$9*J254,Q254*J254)-Tabel2[[#This Row],[fees (%)]]</f>
        <v>0</v>
      </c>
      <c r="AS254" s="176">
        <f>$K254*IF(Tabel2[[#This Row],[wick% van entry]]&lt;=Tabel2[[#This Row],[Stoploss optie 2 (%)]],Tabel2[[#This Row],[Stoploss optie 2 (%)]],(IF($M254="SL",IF($T254="",$S254*Analysetool!C$3,$T254*Analysetool!C$3),$M254*Analysetool!C$3)+IF($N254="SL",IF($T254="",$S254*Analysetool!C$4,$T254*Analysetool!C$4),$N254*Analysetool!C$4)+IF($O254="SL",IF($T254="",$S254*Analysetool!C$5,$T254*Analysetool!C$5),$O254*Analysetool!C$5)+IF($P254="SL",IF($T254="",$S254*Analysetool!C$6,$T254*Analysetool!C$6),$P254*Analysetool!C$6)))-Tabel2[[#This Row],[fees (%)]]</f>
        <v>0</v>
      </c>
    </row>
    <row r="255" spans="1:45" ht="15.75" customHeight="1" x14ac:dyDescent="0.35">
      <c r="A255" s="55"/>
      <c r="B255" s="56"/>
      <c r="C255" s="56"/>
      <c r="D255" s="56"/>
      <c r="E255" s="56"/>
      <c r="F255" s="57"/>
      <c r="G255" s="67"/>
      <c r="H255" s="67"/>
      <c r="I255" s="67"/>
      <c r="J255" s="58"/>
      <c r="K255" s="58"/>
      <c r="L255" s="59"/>
      <c r="M255" s="61"/>
      <c r="N255" s="63"/>
      <c r="O255" s="63"/>
      <c r="P255" s="59"/>
      <c r="Q255" s="61"/>
      <c r="R255" s="61"/>
      <c r="S255" s="61"/>
      <c r="T255" s="60"/>
      <c r="U255" s="60"/>
      <c r="V255" s="62"/>
      <c r="W255" s="62"/>
      <c r="X255" s="76"/>
      <c r="Y255" s="61"/>
      <c r="Z255" s="61">
        <f>Tabel1[[#This Row],[prijs voorbij entry (%)]]-Tabel1[[#This Row],[Fictieve Stoploss (%)]]</f>
        <v>0</v>
      </c>
      <c r="AA255" s="94"/>
      <c r="AB255" s="61"/>
      <c r="AC255" s="61"/>
      <c r="AD255" s="61"/>
      <c r="AE255" s="61"/>
      <c r="AF255" s="95"/>
      <c r="AG255" s="152">
        <f>Tabel1[[#This Row],[eindtijd]]-Tabel1[[#This Row],[starttijd]]</f>
        <v>0</v>
      </c>
      <c r="AH255" s="158"/>
      <c r="AI255" s="59"/>
      <c r="AJ255" s="171">
        <f>$J255*(IF($M255="SL",IF($T255="",$Q255*Analysetool!B$3,$T255*Analysetool!B$3),$M255*Analysetool!B$3)+IF($N255="SL",IF($T255="",$Q255*Analysetool!B$4,$T255*Analysetool!B$4),$N255*Analysetool!B$4)+IF($O255="SL",IF($T255="",$Q255*Analysetool!B$5,$T255*Analysetool!B$5),$O255*Analysetool!B$5)+IF($P255="SL",IF($T255="",$Q255*Analysetool!B$6,$T255*Analysetool!B$6),$P255*Analysetool!B$6))-Tabel2[[#This Row],[fees (%)]]</f>
        <v>0</v>
      </c>
      <c r="AK255" s="172">
        <f>$J255*(IF($M255="SL",IF($U255="",$Q255*Analysetool!C$3,$U255*Analysetool!C$3),$M255*Analysetool!C$3)+IF($N255="SL",IF($U255="",$Q255*Analysetool!C$4,$U255*Analysetool!C$4),$N255*Analysetool!C$4)+IF($O255="SL",IF($U255="",$Q255*Analysetool!C$5,$U255*Analysetool!C$5),$O255*Analysetool!C$5)+IF($P255="SL",IF($U255="",$Q255*Analysetool!C$6,$U255*Analysetool!C$6),$P255*Analysetool!C$6))-Tabel2[[#This Row],[fees (%)]]</f>
        <v>0</v>
      </c>
      <c r="AL255" s="177">
        <f>$J255*(IF($M255="SL",IF($V255="",$Q255*Analysetool!D$3,$V255*Analysetool!D$3),$M255*Analysetool!D$3)+IF($N255="SL",IF($V255="",$Q255*Analysetool!D$4,$V255*Analysetool!D$4),$N255*Analysetool!D$4)+IF($O255="SL",IF($V255="",$Q255*Analysetool!D$5,$V255*Analysetool!D$5),$O255*Analysetool!D$5)+IF($P255="SL",IF($V255="",$Q255*Analysetool!D$6,$V255*Analysetool!D$6),$P255*Analysetool!D$6))-Tabel2[[#This Row],[fees (%)]]</f>
        <v>0</v>
      </c>
      <c r="AM255" s="177">
        <f>$J255*(IF($M255="SL",IF($W255="",$Q255*Analysetool!E$3,$W255*Analysetool!E$3),$M255*Analysetool!E$3)+IF($N255="SL",IF($W255="",$Q255*Analysetool!E$4,$W255*Analysetool!E$4),$N255*Analysetool!E$4)+IF($O255="SL",IF($W255="",$Q255*Analysetool!E$5,$W255*Analysetool!E$5),$O255*Analysetool!E$5)+IF($P255="SL",IF($W255="",$Q255*Analysetool!E$6,$W255*Analysetool!E$6),$P255*Analysetool!E$6))-Tabel2[[#This Row],[fees (%)]]</f>
        <v>0</v>
      </c>
      <c r="AN255" s="178">
        <f>$J255*(IF($M255="SL",IF($T255="",$Q255*Analysetool!F$3,$T255*Analysetool!F$3),$M255*Analysetool!F$3)+IF($N255="SL",IF($T255="",$Q255*Analysetool!F$4,$T255*Analysetool!F$4),$N255*Analysetool!F$4)+IF($O255="SL",IF($T255="",$Q255*Analysetool!F$5,$T255*Analysetool!F$5),$O255*Analysetool!F$5)+IF($P255="SL",IF($T255="",$Q255*Analysetool!F$6,$T255*Analysetool!F$6),$P255*Analysetool!F$6))-Tabel2[[#This Row],[fees (%)]]</f>
        <v>0</v>
      </c>
      <c r="AO255" s="178">
        <f>$J255*(IF($M255="SL",IF($T255="",$Q255*Analysetool!G$3,$T255*Analysetool!G$3),$M255*Analysetool!G$3)+IF($N255="SL",IF($T255="",$Q255*Analysetool!G$4,$T255*Analysetool!G$4),$N255*Analysetool!G$4)+IF($O255="SL",IF($T255="",$Q255*Analysetool!G$5,$T255*Analysetool!G$5),$O255*Analysetool!G$5)+IF($P255="SL",IF($T255="",$Q255*Analysetool!G$6,$T255*Analysetool!G$6),$P255*Analysetool!G$6))-Tabel2[[#This Row],[fees (%)]]</f>
        <v>0</v>
      </c>
      <c r="AP255" s="179">
        <f>IF(Analysetool!$H$8&lt;=$X255,Analysetool!$H$8*J255,Q255*J255)-Tabel2[[#This Row],[fees (%)]]</f>
        <v>0</v>
      </c>
      <c r="AQ255" s="174">
        <f>IF(Tabel2[[#This Row],[wick% van entry]]&lt;=Tabel2[[#This Row],[Stoploss optie 2 (%)]],Tabel2[[#This Row],[Stoploss optie 2 (%)]]*Tabel2[[#This Row],[leverage SLoptie 2]],IF(Analysetool!$I$8&lt;$X255,Analysetool!$I$8*K255,S255*K255))-Tabel2[[#This Row],[fees (%)]]</f>
        <v>0</v>
      </c>
      <c r="AR255" s="180">
        <f>IF(Q255*-1*Analysetool!$J$9&lt;=X255,Q255*-1*Analysetool!$J$9*J255,Q255*J255)-Tabel2[[#This Row],[fees (%)]]</f>
        <v>0</v>
      </c>
      <c r="AS255" s="176">
        <f>$K255*IF(Tabel2[[#This Row],[wick% van entry]]&lt;=Tabel2[[#This Row],[Stoploss optie 2 (%)]],Tabel2[[#This Row],[Stoploss optie 2 (%)]],(IF($M255="SL",IF($T255="",$S255*Analysetool!C$3,$T255*Analysetool!C$3),$M255*Analysetool!C$3)+IF($N255="SL",IF($T255="",$S255*Analysetool!C$4,$T255*Analysetool!C$4),$N255*Analysetool!C$4)+IF($O255="SL",IF($T255="",$S255*Analysetool!C$5,$T255*Analysetool!C$5),$O255*Analysetool!C$5)+IF($P255="SL",IF($T255="",$S255*Analysetool!C$6,$T255*Analysetool!C$6),$P255*Analysetool!C$6)))-Tabel2[[#This Row],[fees (%)]]</f>
        <v>0</v>
      </c>
    </row>
    <row r="256" spans="1:45" ht="15.75" customHeight="1" x14ac:dyDescent="0.35">
      <c r="A256" s="55"/>
      <c r="B256" s="56"/>
      <c r="C256" s="56"/>
      <c r="D256" s="56"/>
      <c r="E256" s="56"/>
      <c r="F256" s="57"/>
      <c r="G256" s="67"/>
      <c r="H256" s="67"/>
      <c r="I256" s="67"/>
      <c r="J256" s="58"/>
      <c r="K256" s="58"/>
      <c r="L256" s="59"/>
      <c r="M256" s="61"/>
      <c r="N256" s="63"/>
      <c r="O256" s="63"/>
      <c r="P256" s="59"/>
      <c r="Q256" s="61"/>
      <c r="R256" s="61"/>
      <c r="S256" s="61"/>
      <c r="T256" s="60"/>
      <c r="U256" s="60"/>
      <c r="V256" s="62"/>
      <c r="W256" s="62"/>
      <c r="X256" s="76"/>
      <c r="Y256" s="61"/>
      <c r="Z256" s="61">
        <f>Tabel1[[#This Row],[prijs voorbij entry (%)]]-Tabel1[[#This Row],[Fictieve Stoploss (%)]]</f>
        <v>0</v>
      </c>
      <c r="AA256" s="94"/>
      <c r="AB256" s="61"/>
      <c r="AC256" s="61"/>
      <c r="AD256" s="61"/>
      <c r="AE256" s="61"/>
      <c r="AF256" s="95"/>
      <c r="AG256" s="152">
        <f>Tabel1[[#This Row],[eindtijd]]-Tabel1[[#This Row],[starttijd]]</f>
        <v>0</v>
      </c>
      <c r="AH256" s="158"/>
      <c r="AI256" s="59"/>
      <c r="AJ256" s="171">
        <f>$J256*(IF($M256="SL",IF($T256="",$Q256*Analysetool!B$3,$T256*Analysetool!B$3),$M256*Analysetool!B$3)+IF($N256="SL",IF($T256="",$Q256*Analysetool!B$4,$T256*Analysetool!B$4),$N256*Analysetool!B$4)+IF($O256="SL",IF($T256="",$Q256*Analysetool!B$5,$T256*Analysetool!B$5),$O256*Analysetool!B$5)+IF($P256="SL",IF($T256="",$Q256*Analysetool!B$6,$T256*Analysetool!B$6),$P256*Analysetool!B$6))-Tabel2[[#This Row],[fees (%)]]</f>
        <v>0</v>
      </c>
      <c r="AK256" s="172">
        <f>$J256*(IF($M256="SL",IF($U256="",$Q256*Analysetool!C$3,$U256*Analysetool!C$3),$M256*Analysetool!C$3)+IF($N256="SL",IF($U256="",$Q256*Analysetool!C$4,$U256*Analysetool!C$4),$N256*Analysetool!C$4)+IF($O256="SL",IF($U256="",$Q256*Analysetool!C$5,$U256*Analysetool!C$5),$O256*Analysetool!C$5)+IF($P256="SL",IF($U256="",$Q256*Analysetool!C$6,$U256*Analysetool!C$6),$P256*Analysetool!C$6))-Tabel2[[#This Row],[fees (%)]]</f>
        <v>0</v>
      </c>
      <c r="AL256" s="177">
        <f>$J256*(IF($M256="SL",IF($V256="",$Q256*Analysetool!D$3,$V256*Analysetool!D$3),$M256*Analysetool!D$3)+IF($N256="SL",IF($V256="",$Q256*Analysetool!D$4,$V256*Analysetool!D$4),$N256*Analysetool!D$4)+IF($O256="SL",IF($V256="",$Q256*Analysetool!D$5,$V256*Analysetool!D$5),$O256*Analysetool!D$5)+IF($P256="SL",IF($V256="",$Q256*Analysetool!D$6,$V256*Analysetool!D$6),$P256*Analysetool!D$6))-Tabel2[[#This Row],[fees (%)]]</f>
        <v>0</v>
      </c>
      <c r="AM256" s="177">
        <f>$J256*(IF($M256="SL",IF($W256="",$Q256*Analysetool!E$3,$W256*Analysetool!E$3),$M256*Analysetool!E$3)+IF($N256="SL",IF($W256="",$Q256*Analysetool!E$4,$W256*Analysetool!E$4),$N256*Analysetool!E$4)+IF($O256="SL",IF($W256="",$Q256*Analysetool!E$5,$W256*Analysetool!E$5),$O256*Analysetool!E$5)+IF($P256="SL",IF($W256="",$Q256*Analysetool!E$6,$W256*Analysetool!E$6),$P256*Analysetool!E$6))-Tabel2[[#This Row],[fees (%)]]</f>
        <v>0</v>
      </c>
      <c r="AN256" s="178">
        <f>$J256*(IF($M256="SL",IF($T256="",$Q256*Analysetool!F$3,$T256*Analysetool!F$3),$M256*Analysetool!F$3)+IF($N256="SL",IF($T256="",$Q256*Analysetool!F$4,$T256*Analysetool!F$4),$N256*Analysetool!F$4)+IF($O256="SL",IF($T256="",$Q256*Analysetool!F$5,$T256*Analysetool!F$5),$O256*Analysetool!F$5)+IF($P256="SL",IF($T256="",$Q256*Analysetool!F$6,$T256*Analysetool!F$6),$P256*Analysetool!F$6))-Tabel2[[#This Row],[fees (%)]]</f>
        <v>0</v>
      </c>
      <c r="AO256" s="178">
        <f>$J256*(IF($M256="SL",IF($T256="",$Q256*Analysetool!G$3,$T256*Analysetool!G$3),$M256*Analysetool!G$3)+IF($N256="SL",IF($T256="",$Q256*Analysetool!G$4,$T256*Analysetool!G$4),$N256*Analysetool!G$4)+IF($O256="SL",IF($T256="",$Q256*Analysetool!G$5,$T256*Analysetool!G$5),$O256*Analysetool!G$5)+IF($P256="SL",IF($T256="",$Q256*Analysetool!G$6,$T256*Analysetool!G$6),$P256*Analysetool!G$6))-Tabel2[[#This Row],[fees (%)]]</f>
        <v>0</v>
      </c>
      <c r="AP256" s="179">
        <f>IF(Analysetool!$H$8&lt;=$X256,Analysetool!$H$8*J256,Q256*J256)-Tabel2[[#This Row],[fees (%)]]</f>
        <v>0</v>
      </c>
      <c r="AQ256" s="174">
        <f>IF(Tabel2[[#This Row],[wick% van entry]]&lt;=Tabel2[[#This Row],[Stoploss optie 2 (%)]],Tabel2[[#This Row],[Stoploss optie 2 (%)]]*Tabel2[[#This Row],[leverage SLoptie 2]],IF(Analysetool!$I$8&lt;$X256,Analysetool!$I$8*K256,S256*K256))-Tabel2[[#This Row],[fees (%)]]</f>
        <v>0</v>
      </c>
      <c r="AR256" s="180">
        <f>IF(Q256*-1*Analysetool!$J$9&lt;=X256,Q256*-1*Analysetool!$J$9*J256,Q256*J256)-Tabel2[[#This Row],[fees (%)]]</f>
        <v>0</v>
      </c>
      <c r="AS256" s="176">
        <f>$K256*IF(Tabel2[[#This Row],[wick% van entry]]&lt;=Tabel2[[#This Row],[Stoploss optie 2 (%)]],Tabel2[[#This Row],[Stoploss optie 2 (%)]],(IF($M256="SL",IF($T256="",$S256*Analysetool!C$3,$T256*Analysetool!C$3),$M256*Analysetool!C$3)+IF($N256="SL",IF($T256="",$S256*Analysetool!C$4,$T256*Analysetool!C$4),$N256*Analysetool!C$4)+IF($O256="SL",IF($T256="",$S256*Analysetool!C$5,$T256*Analysetool!C$5),$O256*Analysetool!C$5)+IF($P256="SL",IF($T256="",$S256*Analysetool!C$6,$T256*Analysetool!C$6),$P256*Analysetool!C$6)))-Tabel2[[#This Row],[fees (%)]]</f>
        <v>0</v>
      </c>
    </row>
    <row r="257" spans="1:45" ht="15.75" customHeight="1" x14ac:dyDescent="0.35">
      <c r="A257" s="55"/>
      <c r="B257" s="56"/>
      <c r="C257" s="56"/>
      <c r="D257" s="56"/>
      <c r="E257" s="56"/>
      <c r="F257" s="57"/>
      <c r="G257" s="67"/>
      <c r="H257" s="67"/>
      <c r="I257" s="67"/>
      <c r="J257" s="58"/>
      <c r="K257" s="58"/>
      <c r="L257" s="59"/>
      <c r="M257" s="61"/>
      <c r="N257" s="63"/>
      <c r="O257" s="63"/>
      <c r="P257" s="59"/>
      <c r="Q257" s="61"/>
      <c r="R257" s="61"/>
      <c r="S257" s="61"/>
      <c r="T257" s="60"/>
      <c r="U257" s="60"/>
      <c r="V257" s="62"/>
      <c r="W257" s="62"/>
      <c r="X257" s="76"/>
      <c r="Y257" s="61"/>
      <c r="Z257" s="61">
        <f>Tabel1[[#This Row],[prijs voorbij entry (%)]]-Tabel1[[#This Row],[Fictieve Stoploss (%)]]</f>
        <v>0</v>
      </c>
      <c r="AA257" s="94"/>
      <c r="AB257" s="61"/>
      <c r="AC257" s="61"/>
      <c r="AD257" s="61"/>
      <c r="AE257" s="61"/>
      <c r="AF257" s="95"/>
      <c r="AG257" s="152">
        <f>Tabel1[[#This Row],[eindtijd]]-Tabel1[[#This Row],[starttijd]]</f>
        <v>0</v>
      </c>
      <c r="AH257" s="158"/>
      <c r="AI257" s="59"/>
      <c r="AJ257" s="171">
        <f>$J257*(IF($M257="SL",IF($T257="",$Q257*Analysetool!B$3,$T257*Analysetool!B$3),$M257*Analysetool!B$3)+IF($N257="SL",IF($T257="",$Q257*Analysetool!B$4,$T257*Analysetool!B$4),$N257*Analysetool!B$4)+IF($O257="SL",IF($T257="",$Q257*Analysetool!B$5,$T257*Analysetool!B$5),$O257*Analysetool!B$5)+IF($P257="SL",IF($T257="",$Q257*Analysetool!B$6,$T257*Analysetool!B$6),$P257*Analysetool!B$6))-Tabel2[[#This Row],[fees (%)]]</f>
        <v>0</v>
      </c>
      <c r="AK257" s="172">
        <f>$J257*(IF($M257="SL",IF($U257="",$Q257*Analysetool!C$3,$U257*Analysetool!C$3),$M257*Analysetool!C$3)+IF($N257="SL",IF($U257="",$Q257*Analysetool!C$4,$U257*Analysetool!C$4),$N257*Analysetool!C$4)+IF($O257="SL",IF($U257="",$Q257*Analysetool!C$5,$U257*Analysetool!C$5),$O257*Analysetool!C$5)+IF($P257="SL",IF($U257="",$Q257*Analysetool!C$6,$U257*Analysetool!C$6),$P257*Analysetool!C$6))-Tabel2[[#This Row],[fees (%)]]</f>
        <v>0</v>
      </c>
      <c r="AL257" s="177">
        <f>$J257*(IF($M257="SL",IF($V257="",$Q257*Analysetool!D$3,$V257*Analysetool!D$3),$M257*Analysetool!D$3)+IF($N257="SL",IF($V257="",$Q257*Analysetool!D$4,$V257*Analysetool!D$4),$N257*Analysetool!D$4)+IF($O257="SL",IF($V257="",$Q257*Analysetool!D$5,$V257*Analysetool!D$5),$O257*Analysetool!D$5)+IF($P257="SL",IF($V257="",$Q257*Analysetool!D$6,$V257*Analysetool!D$6),$P257*Analysetool!D$6))-Tabel2[[#This Row],[fees (%)]]</f>
        <v>0</v>
      </c>
      <c r="AM257" s="177">
        <f>$J257*(IF($M257="SL",IF($W257="",$Q257*Analysetool!E$3,$W257*Analysetool!E$3),$M257*Analysetool!E$3)+IF($N257="SL",IF($W257="",$Q257*Analysetool!E$4,$W257*Analysetool!E$4),$N257*Analysetool!E$4)+IF($O257="SL",IF($W257="",$Q257*Analysetool!E$5,$W257*Analysetool!E$5),$O257*Analysetool!E$5)+IF($P257="SL",IF($W257="",$Q257*Analysetool!E$6,$W257*Analysetool!E$6),$P257*Analysetool!E$6))-Tabel2[[#This Row],[fees (%)]]</f>
        <v>0</v>
      </c>
      <c r="AN257" s="178">
        <f>$J257*(IF($M257="SL",IF($T257="",$Q257*Analysetool!F$3,$T257*Analysetool!F$3),$M257*Analysetool!F$3)+IF($N257="SL",IF($T257="",$Q257*Analysetool!F$4,$T257*Analysetool!F$4),$N257*Analysetool!F$4)+IF($O257="SL",IF($T257="",$Q257*Analysetool!F$5,$T257*Analysetool!F$5),$O257*Analysetool!F$5)+IF($P257="SL",IF($T257="",$Q257*Analysetool!F$6,$T257*Analysetool!F$6),$P257*Analysetool!F$6))-Tabel2[[#This Row],[fees (%)]]</f>
        <v>0</v>
      </c>
      <c r="AO257" s="178">
        <f>$J257*(IF($M257="SL",IF($T257="",$Q257*Analysetool!G$3,$T257*Analysetool!G$3),$M257*Analysetool!G$3)+IF($N257="SL",IF($T257="",$Q257*Analysetool!G$4,$T257*Analysetool!G$4),$N257*Analysetool!G$4)+IF($O257="SL",IF($T257="",$Q257*Analysetool!G$5,$T257*Analysetool!G$5),$O257*Analysetool!G$5)+IF($P257="SL",IF($T257="",$Q257*Analysetool!G$6,$T257*Analysetool!G$6),$P257*Analysetool!G$6))-Tabel2[[#This Row],[fees (%)]]</f>
        <v>0</v>
      </c>
      <c r="AP257" s="179">
        <f>IF(Analysetool!$H$8&lt;=$X257,Analysetool!$H$8*J257,Q257*J257)-Tabel2[[#This Row],[fees (%)]]</f>
        <v>0</v>
      </c>
      <c r="AQ257" s="174">
        <f>IF(Tabel2[[#This Row],[wick% van entry]]&lt;=Tabel2[[#This Row],[Stoploss optie 2 (%)]],Tabel2[[#This Row],[Stoploss optie 2 (%)]]*Tabel2[[#This Row],[leverage SLoptie 2]],IF(Analysetool!$I$8&lt;$X257,Analysetool!$I$8*K257,S257*K257))-Tabel2[[#This Row],[fees (%)]]</f>
        <v>0</v>
      </c>
      <c r="AR257" s="180">
        <f>IF(Q257*-1*Analysetool!$J$9&lt;=X257,Q257*-1*Analysetool!$J$9*J257,Q257*J257)-Tabel2[[#This Row],[fees (%)]]</f>
        <v>0</v>
      </c>
      <c r="AS257" s="176">
        <f>$K257*IF(Tabel2[[#This Row],[wick% van entry]]&lt;=Tabel2[[#This Row],[Stoploss optie 2 (%)]],Tabel2[[#This Row],[Stoploss optie 2 (%)]],(IF($M257="SL",IF($T257="",$S257*Analysetool!C$3,$T257*Analysetool!C$3),$M257*Analysetool!C$3)+IF($N257="SL",IF($T257="",$S257*Analysetool!C$4,$T257*Analysetool!C$4),$N257*Analysetool!C$4)+IF($O257="SL",IF($T257="",$S257*Analysetool!C$5,$T257*Analysetool!C$5),$O257*Analysetool!C$5)+IF($P257="SL",IF($T257="",$S257*Analysetool!C$6,$T257*Analysetool!C$6),$P257*Analysetool!C$6)))-Tabel2[[#This Row],[fees (%)]]</f>
        <v>0</v>
      </c>
    </row>
    <row r="258" spans="1:45" ht="15.75" customHeight="1" x14ac:dyDescent="0.35">
      <c r="A258" s="55"/>
      <c r="B258" s="56"/>
      <c r="C258" s="56"/>
      <c r="D258" s="56"/>
      <c r="E258" s="56"/>
      <c r="F258" s="57"/>
      <c r="G258" s="67"/>
      <c r="H258" s="67"/>
      <c r="I258" s="67"/>
      <c r="J258" s="58"/>
      <c r="K258" s="58"/>
      <c r="L258" s="59"/>
      <c r="M258" s="61"/>
      <c r="N258" s="63"/>
      <c r="O258" s="63"/>
      <c r="P258" s="59"/>
      <c r="Q258" s="61"/>
      <c r="R258" s="61"/>
      <c r="S258" s="61"/>
      <c r="T258" s="60"/>
      <c r="U258" s="60"/>
      <c r="V258" s="62"/>
      <c r="W258" s="62"/>
      <c r="X258" s="76"/>
      <c r="Y258" s="61"/>
      <c r="Z258" s="61">
        <f>Tabel1[[#This Row],[prijs voorbij entry (%)]]-Tabel1[[#This Row],[Fictieve Stoploss (%)]]</f>
        <v>0</v>
      </c>
      <c r="AA258" s="94"/>
      <c r="AB258" s="61"/>
      <c r="AC258" s="61"/>
      <c r="AD258" s="61"/>
      <c r="AE258" s="61"/>
      <c r="AF258" s="95"/>
      <c r="AG258" s="152">
        <f>Tabel1[[#This Row],[eindtijd]]-Tabel1[[#This Row],[starttijd]]</f>
        <v>0</v>
      </c>
      <c r="AH258" s="158"/>
      <c r="AI258" s="59"/>
      <c r="AJ258" s="171">
        <f>$J258*(IF($M258="SL",IF($T258="",$Q258*Analysetool!B$3,$T258*Analysetool!B$3),$M258*Analysetool!B$3)+IF($N258="SL",IF($T258="",$Q258*Analysetool!B$4,$T258*Analysetool!B$4),$N258*Analysetool!B$4)+IF($O258="SL",IF($T258="",$Q258*Analysetool!B$5,$T258*Analysetool!B$5),$O258*Analysetool!B$5)+IF($P258="SL",IF($T258="",$Q258*Analysetool!B$6,$T258*Analysetool!B$6),$P258*Analysetool!B$6))-Tabel2[[#This Row],[fees (%)]]</f>
        <v>0</v>
      </c>
      <c r="AK258" s="172">
        <f>$J258*(IF($M258="SL",IF($U258="",$Q258*Analysetool!C$3,$U258*Analysetool!C$3),$M258*Analysetool!C$3)+IF($N258="SL",IF($U258="",$Q258*Analysetool!C$4,$U258*Analysetool!C$4),$N258*Analysetool!C$4)+IF($O258="SL",IF($U258="",$Q258*Analysetool!C$5,$U258*Analysetool!C$5),$O258*Analysetool!C$5)+IF($P258="SL",IF($U258="",$Q258*Analysetool!C$6,$U258*Analysetool!C$6),$P258*Analysetool!C$6))-Tabel2[[#This Row],[fees (%)]]</f>
        <v>0</v>
      </c>
      <c r="AL258" s="177">
        <f>$J258*(IF($M258="SL",IF($V258="",$Q258*Analysetool!D$3,$V258*Analysetool!D$3),$M258*Analysetool!D$3)+IF($N258="SL",IF($V258="",$Q258*Analysetool!D$4,$V258*Analysetool!D$4),$N258*Analysetool!D$4)+IF($O258="SL",IF($V258="",$Q258*Analysetool!D$5,$V258*Analysetool!D$5),$O258*Analysetool!D$5)+IF($P258="SL",IF($V258="",$Q258*Analysetool!D$6,$V258*Analysetool!D$6),$P258*Analysetool!D$6))-Tabel2[[#This Row],[fees (%)]]</f>
        <v>0</v>
      </c>
      <c r="AM258" s="177">
        <f>$J258*(IF($M258="SL",IF($W258="",$Q258*Analysetool!E$3,$W258*Analysetool!E$3),$M258*Analysetool!E$3)+IF($N258="SL",IF($W258="",$Q258*Analysetool!E$4,$W258*Analysetool!E$4),$N258*Analysetool!E$4)+IF($O258="SL",IF($W258="",$Q258*Analysetool!E$5,$W258*Analysetool!E$5),$O258*Analysetool!E$5)+IF($P258="SL",IF($W258="",$Q258*Analysetool!E$6,$W258*Analysetool!E$6),$P258*Analysetool!E$6))-Tabel2[[#This Row],[fees (%)]]</f>
        <v>0</v>
      </c>
      <c r="AN258" s="178">
        <f>$J258*(IF($M258="SL",IF($T258="",$Q258*Analysetool!F$3,$T258*Analysetool!F$3),$M258*Analysetool!F$3)+IF($N258="SL",IF($T258="",$Q258*Analysetool!F$4,$T258*Analysetool!F$4),$N258*Analysetool!F$4)+IF($O258="SL",IF($T258="",$Q258*Analysetool!F$5,$T258*Analysetool!F$5),$O258*Analysetool!F$5)+IF($P258="SL",IF($T258="",$Q258*Analysetool!F$6,$T258*Analysetool!F$6),$P258*Analysetool!F$6))-Tabel2[[#This Row],[fees (%)]]</f>
        <v>0</v>
      </c>
      <c r="AO258" s="178">
        <f>$J258*(IF($M258="SL",IF($T258="",$Q258*Analysetool!G$3,$T258*Analysetool!G$3),$M258*Analysetool!G$3)+IF($N258="SL",IF($T258="",$Q258*Analysetool!G$4,$T258*Analysetool!G$4),$N258*Analysetool!G$4)+IF($O258="SL",IF($T258="",$Q258*Analysetool!G$5,$T258*Analysetool!G$5),$O258*Analysetool!G$5)+IF($P258="SL",IF($T258="",$Q258*Analysetool!G$6,$T258*Analysetool!G$6),$P258*Analysetool!G$6))-Tabel2[[#This Row],[fees (%)]]</f>
        <v>0</v>
      </c>
      <c r="AP258" s="179">
        <f>IF(Analysetool!$H$8&lt;=$X258,Analysetool!$H$8*J258,Q258*J258)-Tabel2[[#This Row],[fees (%)]]</f>
        <v>0</v>
      </c>
      <c r="AQ258" s="174">
        <f>IF(Tabel2[[#This Row],[wick% van entry]]&lt;=Tabel2[[#This Row],[Stoploss optie 2 (%)]],Tabel2[[#This Row],[Stoploss optie 2 (%)]]*Tabel2[[#This Row],[leverage SLoptie 2]],IF(Analysetool!$I$8&lt;$X258,Analysetool!$I$8*K258,S258*K258))-Tabel2[[#This Row],[fees (%)]]</f>
        <v>0</v>
      </c>
      <c r="AR258" s="180">
        <f>IF(Q258*-1*Analysetool!$J$9&lt;=X258,Q258*-1*Analysetool!$J$9*J258,Q258*J258)-Tabel2[[#This Row],[fees (%)]]</f>
        <v>0</v>
      </c>
      <c r="AS258" s="176">
        <f>$K258*IF(Tabel2[[#This Row],[wick% van entry]]&lt;=Tabel2[[#This Row],[Stoploss optie 2 (%)]],Tabel2[[#This Row],[Stoploss optie 2 (%)]],(IF($M258="SL",IF($T258="",$S258*Analysetool!C$3,$T258*Analysetool!C$3),$M258*Analysetool!C$3)+IF($N258="SL",IF($T258="",$S258*Analysetool!C$4,$T258*Analysetool!C$4),$N258*Analysetool!C$4)+IF($O258="SL",IF($T258="",$S258*Analysetool!C$5,$T258*Analysetool!C$5),$O258*Analysetool!C$5)+IF($P258="SL",IF($T258="",$S258*Analysetool!C$6,$T258*Analysetool!C$6),$P258*Analysetool!C$6)))-Tabel2[[#This Row],[fees (%)]]</f>
        <v>0</v>
      </c>
    </row>
    <row r="259" spans="1:45" ht="15.75" customHeight="1" x14ac:dyDescent="0.35">
      <c r="A259" s="55"/>
      <c r="B259" s="56"/>
      <c r="C259" s="56"/>
      <c r="D259" s="56"/>
      <c r="E259" s="56"/>
      <c r="F259" s="57"/>
      <c r="G259" s="67"/>
      <c r="H259" s="67"/>
      <c r="I259" s="67"/>
      <c r="J259" s="58"/>
      <c r="K259" s="58"/>
      <c r="L259" s="59"/>
      <c r="M259" s="61"/>
      <c r="N259" s="63"/>
      <c r="O259" s="63"/>
      <c r="P259" s="59"/>
      <c r="Q259" s="61"/>
      <c r="R259" s="61"/>
      <c r="S259" s="61"/>
      <c r="T259" s="60"/>
      <c r="U259" s="60"/>
      <c r="V259" s="62"/>
      <c r="W259" s="62"/>
      <c r="X259" s="76"/>
      <c r="Y259" s="61"/>
      <c r="Z259" s="61">
        <f>Tabel1[[#This Row],[prijs voorbij entry (%)]]-Tabel1[[#This Row],[Fictieve Stoploss (%)]]</f>
        <v>0</v>
      </c>
      <c r="AA259" s="94"/>
      <c r="AB259" s="61"/>
      <c r="AC259" s="61"/>
      <c r="AD259" s="61"/>
      <c r="AE259" s="61"/>
      <c r="AF259" s="95"/>
      <c r="AG259" s="152">
        <f>Tabel1[[#This Row],[eindtijd]]-Tabel1[[#This Row],[starttijd]]</f>
        <v>0</v>
      </c>
      <c r="AH259" s="158"/>
      <c r="AI259" s="59"/>
      <c r="AJ259" s="171">
        <f>$J259*(IF($M259="SL",IF($T259="",$Q259*Analysetool!B$3,$T259*Analysetool!B$3),$M259*Analysetool!B$3)+IF($N259="SL",IF($T259="",$Q259*Analysetool!B$4,$T259*Analysetool!B$4),$N259*Analysetool!B$4)+IF($O259="SL",IF($T259="",$Q259*Analysetool!B$5,$T259*Analysetool!B$5),$O259*Analysetool!B$5)+IF($P259="SL",IF($T259="",$Q259*Analysetool!B$6,$T259*Analysetool!B$6),$P259*Analysetool!B$6))-Tabel2[[#This Row],[fees (%)]]</f>
        <v>0</v>
      </c>
      <c r="AK259" s="172">
        <f>$J259*(IF($M259="SL",IF($U259="",$Q259*Analysetool!C$3,$U259*Analysetool!C$3),$M259*Analysetool!C$3)+IF($N259="SL",IF($U259="",$Q259*Analysetool!C$4,$U259*Analysetool!C$4),$N259*Analysetool!C$4)+IF($O259="SL",IF($U259="",$Q259*Analysetool!C$5,$U259*Analysetool!C$5),$O259*Analysetool!C$5)+IF($P259="SL",IF($U259="",$Q259*Analysetool!C$6,$U259*Analysetool!C$6),$P259*Analysetool!C$6))-Tabel2[[#This Row],[fees (%)]]</f>
        <v>0</v>
      </c>
      <c r="AL259" s="177">
        <f>$J259*(IF($M259="SL",IF($V259="",$Q259*Analysetool!D$3,$V259*Analysetool!D$3),$M259*Analysetool!D$3)+IF($N259="SL",IF($V259="",$Q259*Analysetool!D$4,$V259*Analysetool!D$4),$N259*Analysetool!D$4)+IF($O259="SL",IF($V259="",$Q259*Analysetool!D$5,$V259*Analysetool!D$5),$O259*Analysetool!D$5)+IF($P259="SL",IF($V259="",$Q259*Analysetool!D$6,$V259*Analysetool!D$6),$P259*Analysetool!D$6))-Tabel2[[#This Row],[fees (%)]]</f>
        <v>0</v>
      </c>
      <c r="AM259" s="177">
        <f>$J259*(IF($M259="SL",IF($W259="",$Q259*Analysetool!E$3,$W259*Analysetool!E$3),$M259*Analysetool!E$3)+IF($N259="SL",IF($W259="",$Q259*Analysetool!E$4,$W259*Analysetool!E$4),$N259*Analysetool!E$4)+IF($O259="SL",IF($W259="",$Q259*Analysetool!E$5,$W259*Analysetool!E$5),$O259*Analysetool!E$5)+IF($P259="SL",IF($W259="",$Q259*Analysetool!E$6,$W259*Analysetool!E$6),$P259*Analysetool!E$6))-Tabel2[[#This Row],[fees (%)]]</f>
        <v>0</v>
      </c>
      <c r="AN259" s="178">
        <f>$J259*(IF($M259="SL",IF($T259="",$Q259*Analysetool!F$3,$T259*Analysetool!F$3),$M259*Analysetool!F$3)+IF($N259="SL",IF($T259="",$Q259*Analysetool!F$4,$T259*Analysetool!F$4),$N259*Analysetool!F$4)+IF($O259="SL",IF($T259="",$Q259*Analysetool!F$5,$T259*Analysetool!F$5),$O259*Analysetool!F$5)+IF($P259="SL",IF($T259="",$Q259*Analysetool!F$6,$T259*Analysetool!F$6),$P259*Analysetool!F$6))-Tabel2[[#This Row],[fees (%)]]</f>
        <v>0</v>
      </c>
      <c r="AO259" s="178">
        <f>$J259*(IF($M259="SL",IF($T259="",$Q259*Analysetool!G$3,$T259*Analysetool!G$3),$M259*Analysetool!G$3)+IF($N259="SL",IF($T259="",$Q259*Analysetool!G$4,$T259*Analysetool!G$4),$N259*Analysetool!G$4)+IF($O259="SL",IF($T259="",$Q259*Analysetool!G$5,$T259*Analysetool!G$5),$O259*Analysetool!G$5)+IF($P259="SL",IF($T259="",$Q259*Analysetool!G$6,$T259*Analysetool!G$6),$P259*Analysetool!G$6))-Tabel2[[#This Row],[fees (%)]]</f>
        <v>0</v>
      </c>
      <c r="AP259" s="179">
        <f>IF(Analysetool!$H$8&lt;=$X259,Analysetool!$H$8*J259,Q259*J259)-Tabel2[[#This Row],[fees (%)]]</f>
        <v>0</v>
      </c>
      <c r="AQ259" s="174">
        <f>IF(Tabel2[[#This Row],[wick% van entry]]&lt;=Tabel2[[#This Row],[Stoploss optie 2 (%)]],Tabel2[[#This Row],[Stoploss optie 2 (%)]]*Tabel2[[#This Row],[leverage SLoptie 2]],IF(Analysetool!$I$8&lt;$X259,Analysetool!$I$8*K259,S259*K259))-Tabel2[[#This Row],[fees (%)]]</f>
        <v>0</v>
      </c>
      <c r="AR259" s="180">
        <f>IF(Q259*-1*Analysetool!$J$9&lt;=X259,Q259*-1*Analysetool!$J$9*J259,Q259*J259)-Tabel2[[#This Row],[fees (%)]]</f>
        <v>0</v>
      </c>
      <c r="AS259" s="176">
        <f>$K259*IF(Tabel2[[#This Row],[wick% van entry]]&lt;=Tabel2[[#This Row],[Stoploss optie 2 (%)]],Tabel2[[#This Row],[Stoploss optie 2 (%)]],(IF($M259="SL",IF($T259="",$S259*Analysetool!C$3,$T259*Analysetool!C$3),$M259*Analysetool!C$3)+IF($N259="SL",IF($T259="",$S259*Analysetool!C$4,$T259*Analysetool!C$4),$N259*Analysetool!C$4)+IF($O259="SL",IF($T259="",$S259*Analysetool!C$5,$T259*Analysetool!C$5),$O259*Analysetool!C$5)+IF($P259="SL",IF($T259="",$S259*Analysetool!C$6,$T259*Analysetool!C$6),$P259*Analysetool!C$6)))-Tabel2[[#This Row],[fees (%)]]</f>
        <v>0</v>
      </c>
    </row>
    <row r="260" spans="1:45" ht="15.75" customHeight="1" x14ac:dyDescent="0.35">
      <c r="A260" s="55"/>
      <c r="B260" s="56"/>
      <c r="C260" s="56"/>
      <c r="D260" s="56"/>
      <c r="E260" s="56"/>
      <c r="F260" s="57"/>
      <c r="G260" s="67"/>
      <c r="H260" s="67"/>
      <c r="I260" s="67"/>
      <c r="J260" s="58"/>
      <c r="K260" s="58"/>
      <c r="L260" s="59"/>
      <c r="M260" s="61"/>
      <c r="N260" s="63"/>
      <c r="O260" s="63"/>
      <c r="P260" s="59"/>
      <c r="Q260" s="61"/>
      <c r="R260" s="61"/>
      <c r="S260" s="61"/>
      <c r="T260" s="60"/>
      <c r="U260" s="60"/>
      <c r="V260" s="62"/>
      <c r="W260" s="62"/>
      <c r="X260" s="76"/>
      <c r="Y260" s="61"/>
      <c r="Z260" s="61">
        <f>Tabel1[[#This Row],[prijs voorbij entry (%)]]-Tabel1[[#This Row],[Fictieve Stoploss (%)]]</f>
        <v>0</v>
      </c>
      <c r="AA260" s="94"/>
      <c r="AB260" s="61"/>
      <c r="AC260" s="61"/>
      <c r="AD260" s="61"/>
      <c r="AE260" s="61"/>
      <c r="AF260" s="95"/>
      <c r="AG260" s="152">
        <f>Tabel1[[#This Row],[eindtijd]]-Tabel1[[#This Row],[starttijd]]</f>
        <v>0</v>
      </c>
      <c r="AH260" s="158"/>
      <c r="AI260" s="59"/>
      <c r="AJ260" s="171">
        <f>$J260*(IF($M260="SL",IF($T260="",$Q260*Analysetool!B$3,$T260*Analysetool!B$3),$M260*Analysetool!B$3)+IF($N260="SL",IF($T260="",$Q260*Analysetool!B$4,$T260*Analysetool!B$4),$N260*Analysetool!B$4)+IF($O260="SL",IF($T260="",$Q260*Analysetool!B$5,$T260*Analysetool!B$5),$O260*Analysetool!B$5)+IF($P260="SL",IF($T260="",$Q260*Analysetool!B$6,$T260*Analysetool!B$6),$P260*Analysetool!B$6))-Tabel2[[#This Row],[fees (%)]]</f>
        <v>0</v>
      </c>
      <c r="AK260" s="172">
        <f>$J260*(IF($M260="SL",IF($U260="",$Q260*Analysetool!C$3,$U260*Analysetool!C$3),$M260*Analysetool!C$3)+IF($N260="SL",IF($U260="",$Q260*Analysetool!C$4,$U260*Analysetool!C$4),$N260*Analysetool!C$4)+IF($O260="SL",IF($U260="",$Q260*Analysetool!C$5,$U260*Analysetool!C$5),$O260*Analysetool!C$5)+IF($P260="SL",IF($U260="",$Q260*Analysetool!C$6,$U260*Analysetool!C$6),$P260*Analysetool!C$6))-Tabel2[[#This Row],[fees (%)]]</f>
        <v>0</v>
      </c>
      <c r="AL260" s="177">
        <f>$J260*(IF($M260="SL",IF($V260="",$Q260*Analysetool!D$3,$V260*Analysetool!D$3),$M260*Analysetool!D$3)+IF($N260="SL",IF($V260="",$Q260*Analysetool!D$4,$V260*Analysetool!D$4),$N260*Analysetool!D$4)+IF($O260="SL",IF($V260="",$Q260*Analysetool!D$5,$V260*Analysetool!D$5),$O260*Analysetool!D$5)+IF($P260="SL",IF($V260="",$Q260*Analysetool!D$6,$V260*Analysetool!D$6),$P260*Analysetool!D$6))-Tabel2[[#This Row],[fees (%)]]</f>
        <v>0</v>
      </c>
      <c r="AM260" s="177">
        <f>$J260*(IF($M260="SL",IF($W260="",$Q260*Analysetool!E$3,$W260*Analysetool!E$3),$M260*Analysetool!E$3)+IF($N260="SL",IF($W260="",$Q260*Analysetool!E$4,$W260*Analysetool!E$4),$N260*Analysetool!E$4)+IF($O260="SL",IF($W260="",$Q260*Analysetool!E$5,$W260*Analysetool!E$5),$O260*Analysetool!E$5)+IF($P260="SL",IF($W260="",$Q260*Analysetool!E$6,$W260*Analysetool!E$6),$P260*Analysetool!E$6))-Tabel2[[#This Row],[fees (%)]]</f>
        <v>0</v>
      </c>
      <c r="AN260" s="178">
        <f>$J260*(IF($M260="SL",IF($T260="",$Q260*Analysetool!F$3,$T260*Analysetool!F$3),$M260*Analysetool!F$3)+IF($N260="SL",IF($T260="",$Q260*Analysetool!F$4,$T260*Analysetool!F$4),$N260*Analysetool!F$4)+IF($O260="SL",IF($T260="",$Q260*Analysetool!F$5,$T260*Analysetool!F$5),$O260*Analysetool!F$5)+IF($P260="SL",IF($T260="",$Q260*Analysetool!F$6,$T260*Analysetool!F$6),$P260*Analysetool!F$6))-Tabel2[[#This Row],[fees (%)]]</f>
        <v>0</v>
      </c>
      <c r="AO260" s="178">
        <f>$J260*(IF($M260="SL",IF($T260="",$Q260*Analysetool!G$3,$T260*Analysetool!G$3),$M260*Analysetool!G$3)+IF($N260="SL",IF($T260="",$Q260*Analysetool!G$4,$T260*Analysetool!G$4),$N260*Analysetool!G$4)+IF($O260="SL",IF($T260="",$Q260*Analysetool!G$5,$T260*Analysetool!G$5),$O260*Analysetool!G$5)+IF($P260="SL",IF($T260="",$Q260*Analysetool!G$6,$T260*Analysetool!G$6),$P260*Analysetool!G$6))-Tabel2[[#This Row],[fees (%)]]</f>
        <v>0</v>
      </c>
      <c r="AP260" s="179">
        <f>IF(Analysetool!$H$8&lt;=$X260,Analysetool!$H$8*J260,Q260*J260)-Tabel2[[#This Row],[fees (%)]]</f>
        <v>0</v>
      </c>
      <c r="AQ260" s="174">
        <f>IF(Tabel2[[#This Row],[wick% van entry]]&lt;=Tabel2[[#This Row],[Stoploss optie 2 (%)]],Tabel2[[#This Row],[Stoploss optie 2 (%)]]*Tabel2[[#This Row],[leverage SLoptie 2]],IF(Analysetool!$I$8&lt;$X260,Analysetool!$I$8*K260,S260*K260))-Tabel2[[#This Row],[fees (%)]]</f>
        <v>0</v>
      </c>
      <c r="AR260" s="180">
        <f>IF(Q260*-1*Analysetool!$J$9&lt;=X260,Q260*-1*Analysetool!$J$9*J260,Q260*J260)-Tabel2[[#This Row],[fees (%)]]</f>
        <v>0</v>
      </c>
      <c r="AS260" s="176">
        <f>$K260*IF(Tabel2[[#This Row],[wick% van entry]]&lt;=Tabel2[[#This Row],[Stoploss optie 2 (%)]],Tabel2[[#This Row],[Stoploss optie 2 (%)]],(IF($M260="SL",IF($T260="",$S260*Analysetool!C$3,$T260*Analysetool!C$3),$M260*Analysetool!C$3)+IF($N260="SL",IF($T260="",$S260*Analysetool!C$4,$T260*Analysetool!C$4),$N260*Analysetool!C$4)+IF($O260="SL",IF($T260="",$S260*Analysetool!C$5,$T260*Analysetool!C$5),$O260*Analysetool!C$5)+IF($P260="SL",IF($T260="",$S260*Analysetool!C$6,$T260*Analysetool!C$6),$P260*Analysetool!C$6)))-Tabel2[[#This Row],[fees (%)]]</f>
        <v>0</v>
      </c>
    </row>
    <row r="261" spans="1:45" ht="15.75" customHeight="1" x14ac:dyDescent="0.35">
      <c r="A261" s="55"/>
      <c r="B261" s="56"/>
      <c r="C261" s="56"/>
      <c r="D261" s="56"/>
      <c r="E261" s="56"/>
      <c r="F261" s="57"/>
      <c r="G261" s="67"/>
      <c r="H261" s="67"/>
      <c r="I261" s="67"/>
      <c r="J261" s="58"/>
      <c r="K261" s="58"/>
      <c r="L261" s="59"/>
      <c r="M261" s="61"/>
      <c r="N261" s="63"/>
      <c r="O261" s="63"/>
      <c r="P261" s="59"/>
      <c r="Q261" s="61"/>
      <c r="R261" s="61"/>
      <c r="S261" s="61"/>
      <c r="T261" s="60"/>
      <c r="U261" s="60"/>
      <c r="V261" s="62"/>
      <c r="W261" s="62"/>
      <c r="X261" s="76"/>
      <c r="Y261" s="61"/>
      <c r="Z261" s="61">
        <f>Tabel1[[#This Row],[prijs voorbij entry (%)]]-Tabel1[[#This Row],[Fictieve Stoploss (%)]]</f>
        <v>0</v>
      </c>
      <c r="AA261" s="94"/>
      <c r="AB261" s="61"/>
      <c r="AC261" s="61"/>
      <c r="AD261" s="61"/>
      <c r="AE261" s="61"/>
      <c r="AF261" s="95"/>
      <c r="AG261" s="152">
        <f>Tabel1[[#This Row],[eindtijd]]-Tabel1[[#This Row],[starttijd]]</f>
        <v>0</v>
      </c>
      <c r="AH261" s="158"/>
      <c r="AI261" s="59"/>
      <c r="AJ261" s="171">
        <f>$J261*(IF($M261="SL",IF($T261="",$Q261*Analysetool!B$3,$T261*Analysetool!B$3),$M261*Analysetool!B$3)+IF($N261="SL",IF($T261="",$Q261*Analysetool!B$4,$T261*Analysetool!B$4),$N261*Analysetool!B$4)+IF($O261="SL",IF($T261="",$Q261*Analysetool!B$5,$T261*Analysetool!B$5),$O261*Analysetool!B$5)+IF($P261="SL",IF($T261="",$Q261*Analysetool!B$6,$T261*Analysetool!B$6),$P261*Analysetool!B$6))-Tabel2[[#This Row],[fees (%)]]</f>
        <v>0</v>
      </c>
      <c r="AK261" s="172">
        <f>$J261*(IF($M261="SL",IF($U261="",$Q261*Analysetool!C$3,$U261*Analysetool!C$3),$M261*Analysetool!C$3)+IF($N261="SL",IF($U261="",$Q261*Analysetool!C$4,$U261*Analysetool!C$4),$N261*Analysetool!C$4)+IF($O261="SL",IF($U261="",$Q261*Analysetool!C$5,$U261*Analysetool!C$5),$O261*Analysetool!C$5)+IF($P261="SL",IF($U261="",$Q261*Analysetool!C$6,$U261*Analysetool!C$6),$P261*Analysetool!C$6))-Tabel2[[#This Row],[fees (%)]]</f>
        <v>0</v>
      </c>
      <c r="AL261" s="177">
        <f>$J261*(IF($M261="SL",IF($V261="",$Q261*Analysetool!D$3,$V261*Analysetool!D$3),$M261*Analysetool!D$3)+IF($N261="SL",IF($V261="",$Q261*Analysetool!D$4,$V261*Analysetool!D$4),$N261*Analysetool!D$4)+IF($O261="SL",IF($V261="",$Q261*Analysetool!D$5,$V261*Analysetool!D$5),$O261*Analysetool!D$5)+IF($P261="SL",IF($V261="",$Q261*Analysetool!D$6,$V261*Analysetool!D$6),$P261*Analysetool!D$6))-Tabel2[[#This Row],[fees (%)]]</f>
        <v>0</v>
      </c>
      <c r="AM261" s="177">
        <f>$J261*(IF($M261="SL",IF($W261="",$Q261*Analysetool!E$3,$W261*Analysetool!E$3),$M261*Analysetool!E$3)+IF($N261="SL",IF($W261="",$Q261*Analysetool!E$4,$W261*Analysetool!E$4),$N261*Analysetool!E$4)+IF($O261="SL",IF($W261="",$Q261*Analysetool!E$5,$W261*Analysetool!E$5),$O261*Analysetool!E$5)+IF($P261="SL",IF($W261="",$Q261*Analysetool!E$6,$W261*Analysetool!E$6),$P261*Analysetool!E$6))-Tabel2[[#This Row],[fees (%)]]</f>
        <v>0</v>
      </c>
      <c r="AN261" s="178">
        <f>$J261*(IF($M261="SL",IF($T261="",$Q261*Analysetool!F$3,$T261*Analysetool!F$3),$M261*Analysetool!F$3)+IF($N261="SL",IF($T261="",$Q261*Analysetool!F$4,$T261*Analysetool!F$4),$N261*Analysetool!F$4)+IF($O261="SL",IF($T261="",$Q261*Analysetool!F$5,$T261*Analysetool!F$5),$O261*Analysetool!F$5)+IF($P261="SL",IF($T261="",$Q261*Analysetool!F$6,$T261*Analysetool!F$6),$P261*Analysetool!F$6))-Tabel2[[#This Row],[fees (%)]]</f>
        <v>0</v>
      </c>
      <c r="AO261" s="178">
        <f>$J261*(IF($M261="SL",IF($T261="",$Q261*Analysetool!G$3,$T261*Analysetool!G$3),$M261*Analysetool!G$3)+IF($N261="SL",IF($T261="",$Q261*Analysetool!G$4,$T261*Analysetool!G$4),$N261*Analysetool!G$4)+IF($O261="SL",IF($T261="",$Q261*Analysetool!G$5,$T261*Analysetool!G$5),$O261*Analysetool!G$5)+IF($P261="SL",IF($T261="",$Q261*Analysetool!G$6,$T261*Analysetool!G$6),$P261*Analysetool!G$6))-Tabel2[[#This Row],[fees (%)]]</f>
        <v>0</v>
      </c>
      <c r="AP261" s="179">
        <f>IF(Analysetool!$H$8&lt;=$X261,Analysetool!$H$8*J261,Q261*J261)-Tabel2[[#This Row],[fees (%)]]</f>
        <v>0</v>
      </c>
      <c r="AQ261" s="174">
        <f>IF(Tabel2[[#This Row],[wick% van entry]]&lt;=Tabel2[[#This Row],[Stoploss optie 2 (%)]],Tabel2[[#This Row],[Stoploss optie 2 (%)]]*Tabel2[[#This Row],[leverage SLoptie 2]],IF(Analysetool!$I$8&lt;$X261,Analysetool!$I$8*K261,S261*K261))-Tabel2[[#This Row],[fees (%)]]</f>
        <v>0</v>
      </c>
      <c r="AR261" s="180">
        <f>IF(Q261*-1*Analysetool!$J$9&lt;=X261,Q261*-1*Analysetool!$J$9*J261,Q261*J261)-Tabel2[[#This Row],[fees (%)]]</f>
        <v>0</v>
      </c>
      <c r="AS261" s="176">
        <f>$K261*IF(Tabel2[[#This Row],[wick% van entry]]&lt;=Tabel2[[#This Row],[Stoploss optie 2 (%)]],Tabel2[[#This Row],[Stoploss optie 2 (%)]],(IF($M261="SL",IF($T261="",$S261*Analysetool!C$3,$T261*Analysetool!C$3),$M261*Analysetool!C$3)+IF($N261="SL",IF($T261="",$S261*Analysetool!C$4,$T261*Analysetool!C$4),$N261*Analysetool!C$4)+IF($O261="SL",IF($T261="",$S261*Analysetool!C$5,$T261*Analysetool!C$5),$O261*Analysetool!C$5)+IF($P261="SL",IF($T261="",$S261*Analysetool!C$6,$T261*Analysetool!C$6),$P261*Analysetool!C$6)))-Tabel2[[#This Row],[fees (%)]]</f>
        <v>0</v>
      </c>
    </row>
    <row r="262" spans="1:45" ht="15.75" customHeight="1" x14ac:dyDescent="0.35">
      <c r="A262" s="55"/>
      <c r="B262" s="56"/>
      <c r="C262" s="56"/>
      <c r="D262" s="56"/>
      <c r="E262" s="56"/>
      <c r="F262" s="57"/>
      <c r="G262" s="67"/>
      <c r="H262" s="67"/>
      <c r="I262" s="67"/>
      <c r="J262" s="58"/>
      <c r="K262" s="58"/>
      <c r="L262" s="59"/>
      <c r="M262" s="61"/>
      <c r="N262" s="63"/>
      <c r="O262" s="63"/>
      <c r="P262" s="59"/>
      <c r="Q262" s="61"/>
      <c r="R262" s="61"/>
      <c r="S262" s="61"/>
      <c r="T262" s="60"/>
      <c r="U262" s="60"/>
      <c r="V262" s="62"/>
      <c r="W262" s="62"/>
      <c r="X262" s="76"/>
      <c r="Y262" s="61"/>
      <c r="Z262" s="61">
        <f>Tabel1[[#This Row],[prijs voorbij entry (%)]]-Tabel1[[#This Row],[Fictieve Stoploss (%)]]</f>
        <v>0</v>
      </c>
      <c r="AA262" s="94"/>
      <c r="AB262" s="61"/>
      <c r="AC262" s="61"/>
      <c r="AD262" s="61"/>
      <c r="AE262" s="61"/>
      <c r="AF262" s="95"/>
      <c r="AG262" s="152">
        <f>Tabel1[[#This Row],[eindtijd]]-Tabel1[[#This Row],[starttijd]]</f>
        <v>0</v>
      </c>
      <c r="AH262" s="158"/>
      <c r="AI262" s="59"/>
      <c r="AJ262" s="171">
        <f>$J262*(IF($M262="SL",IF($T262="",$Q262*Analysetool!B$3,$T262*Analysetool!B$3),$M262*Analysetool!B$3)+IF($N262="SL",IF($T262="",$Q262*Analysetool!B$4,$T262*Analysetool!B$4),$N262*Analysetool!B$4)+IF($O262="SL",IF($T262="",$Q262*Analysetool!B$5,$T262*Analysetool!B$5),$O262*Analysetool!B$5)+IF($P262="SL",IF($T262="",$Q262*Analysetool!B$6,$T262*Analysetool!B$6),$P262*Analysetool!B$6))-Tabel2[[#This Row],[fees (%)]]</f>
        <v>0</v>
      </c>
      <c r="AK262" s="172">
        <f>$J262*(IF($M262="SL",IF($U262="",$Q262*Analysetool!C$3,$U262*Analysetool!C$3),$M262*Analysetool!C$3)+IF($N262="SL",IF($U262="",$Q262*Analysetool!C$4,$U262*Analysetool!C$4),$N262*Analysetool!C$4)+IF($O262="SL",IF($U262="",$Q262*Analysetool!C$5,$U262*Analysetool!C$5),$O262*Analysetool!C$5)+IF($P262="SL",IF($U262="",$Q262*Analysetool!C$6,$U262*Analysetool!C$6),$P262*Analysetool!C$6))-Tabel2[[#This Row],[fees (%)]]</f>
        <v>0</v>
      </c>
      <c r="AL262" s="177">
        <f>$J262*(IF($M262="SL",IF($V262="",$Q262*Analysetool!D$3,$V262*Analysetool!D$3),$M262*Analysetool!D$3)+IF($N262="SL",IF($V262="",$Q262*Analysetool!D$4,$V262*Analysetool!D$4),$N262*Analysetool!D$4)+IF($O262="SL",IF($V262="",$Q262*Analysetool!D$5,$V262*Analysetool!D$5),$O262*Analysetool!D$5)+IF($P262="SL",IF($V262="",$Q262*Analysetool!D$6,$V262*Analysetool!D$6),$P262*Analysetool!D$6))-Tabel2[[#This Row],[fees (%)]]</f>
        <v>0</v>
      </c>
      <c r="AM262" s="177">
        <f>$J262*(IF($M262="SL",IF($W262="",$Q262*Analysetool!E$3,$W262*Analysetool!E$3),$M262*Analysetool!E$3)+IF($N262="SL",IF($W262="",$Q262*Analysetool!E$4,$W262*Analysetool!E$4),$N262*Analysetool!E$4)+IF($O262="SL",IF($W262="",$Q262*Analysetool!E$5,$W262*Analysetool!E$5),$O262*Analysetool!E$5)+IF($P262="SL",IF($W262="",$Q262*Analysetool!E$6,$W262*Analysetool!E$6),$P262*Analysetool!E$6))-Tabel2[[#This Row],[fees (%)]]</f>
        <v>0</v>
      </c>
      <c r="AN262" s="178">
        <f>$J262*(IF($M262="SL",IF($T262="",$Q262*Analysetool!F$3,$T262*Analysetool!F$3),$M262*Analysetool!F$3)+IF($N262="SL",IF($T262="",$Q262*Analysetool!F$4,$T262*Analysetool!F$4),$N262*Analysetool!F$4)+IF($O262="SL",IF($T262="",$Q262*Analysetool!F$5,$T262*Analysetool!F$5),$O262*Analysetool!F$5)+IF($P262="SL",IF($T262="",$Q262*Analysetool!F$6,$T262*Analysetool!F$6),$P262*Analysetool!F$6))-Tabel2[[#This Row],[fees (%)]]</f>
        <v>0</v>
      </c>
      <c r="AO262" s="178">
        <f>$J262*(IF($M262="SL",IF($T262="",$Q262*Analysetool!G$3,$T262*Analysetool!G$3),$M262*Analysetool!G$3)+IF($N262="SL",IF($T262="",$Q262*Analysetool!G$4,$T262*Analysetool!G$4),$N262*Analysetool!G$4)+IF($O262="SL",IF($T262="",$Q262*Analysetool!G$5,$T262*Analysetool!G$5),$O262*Analysetool!G$5)+IF($P262="SL",IF($T262="",$Q262*Analysetool!G$6,$T262*Analysetool!G$6),$P262*Analysetool!G$6))-Tabel2[[#This Row],[fees (%)]]</f>
        <v>0</v>
      </c>
      <c r="AP262" s="179">
        <f>IF(Analysetool!$H$8&lt;=$X262,Analysetool!$H$8*J262,Q262*J262)-Tabel2[[#This Row],[fees (%)]]</f>
        <v>0</v>
      </c>
      <c r="AQ262" s="174">
        <f>IF(Tabel2[[#This Row],[wick% van entry]]&lt;=Tabel2[[#This Row],[Stoploss optie 2 (%)]],Tabel2[[#This Row],[Stoploss optie 2 (%)]]*Tabel2[[#This Row],[leverage SLoptie 2]],IF(Analysetool!$I$8&lt;$X262,Analysetool!$I$8*K262,S262*K262))-Tabel2[[#This Row],[fees (%)]]</f>
        <v>0</v>
      </c>
      <c r="AR262" s="180">
        <f>IF(Q262*-1*Analysetool!$J$9&lt;=X262,Q262*-1*Analysetool!$J$9*J262,Q262*J262)-Tabel2[[#This Row],[fees (%)]]</f>
        <v>0</v>
      </c>
      <c r="AS262" s="176">
        <f>$K262*IF(Tabel2[[#This Row],[wick% van entry]]&lt;=Tabel2[[#This Row],[Stoploss optie 2 (%)]],Tabel2[[#This Row],[Stoploss optie 2 (%)]],(IF($M262="SL",IF($T262="",$S262*Analysetool!C$3,$T262*Analysetool!C$3),$M262*Analysetool!C$3)+IF($N262="SL",IF($T262="",$S262*Analysetool!C$4,$T262*Analysetool!C$4),$N262*Analysetool!C$4)+IF($O262="SL",IF($T262="",$S262*Analysetool!C$5,$T262*Analysetool!C$5),$O262*Analysetool!C$5)+IF($P262="SL",IF($T262="",$S262*Analysetool!C$6,$T262*Analysetool!C$6),$P262*Analysetool!C$6)))-Tabel2[[#This Row],[fees (%)]]</f>
        <v>0</v>
      </c>
    </row>
    <row r="263" spans="1:45" ht="15.75" customHeight="1" x14ac:dyDescent="0.35">
      <c r="A263" s="55"/>
      <c r="B263" s="56"/>
      <c r="C263" s="56"/>
      <c r="D263" s="56"/>
      <c r="E263" s="56"/>
      <c r="F263" s="57"/>
      <c r="G263" s="67"/>
      <c r="H263" s="67"/>
      <c r="I263" s="67"/>
      <c r="J263" s="58"/>
      <c r="K263" s="58"/>
      <c r="L263" s="59"/>
      <c r="M263" s="61"/>
      <c r="N263" s="63"/>
      <c r="O263" s="63"/>
      <c r="P263" s="59"/>
      <c r="Q263" s="61"/>
      <c r="R263" s="61"/>
      <c r="S263" s="61"/>
      <c r="T263" s="60"/>
      <c r="U263" s="60"/>
      <c r="V263" s="62"/>
      <c r="W263" s="62"/>
      <c r="X263" s="76"/>
      <c r="Y263" s="61"/>
      <c r="Z263" s="61">
        <f>Tabel1[[#This Row],[prijs voorbij entry (%)]]-Tabel1[[#This Row],[Fictieve Stoploss (%)]]</f>
        <v>0</v>
      </c>
      <c r="AA263" s="94"/>
      <c r="AB263" s="61"/>
      <c r="AC263" s="61"/>
      <c r="AD263" s="61"/>
      <c r="AE263" s="61"/>
      <c r="AF263" s="95"/>
      <c r="AG263" s="152">
        <f>Tabel1[[#This Row],[eindtijd]]-Tabel1[[#This Row],[starttijd]]</f>
        <v>0</v>
      </c>
      <c r="AH263" s="158"/>
      <c r="AI263" s="59"/>
      <c r="AJ263" s="171">
        <f>$J263*(IF($M263="SL",IF($T263="",$Q263*Analysetool!B$3,$T263*Analysetool!B$3),$M263*Analysetool!B$3)+IF($N263="SL",IF($T263="",$Q263*Analysetool!B$4,$T263*Analysetool!B$4),$N263*Analysetool!B$4)+IF($O263="SL",IF($T263="",$Q263*Analysetool!B$5,$T263*Analysetool!B$5),$O263*Analysetool!B$5)+IF($P263="SL",IF($T263="",$Q263*Analysetool!B$6,$T263*Analysetool!B$6),$P263*Analysetool!B$6))-Tabel2[[#This Row],[fees (%)]]</f>
        <v>0</v>
      </c>
      <c r="AK263" s="172">
        <f>$J263*(IF($M263="SL",IF($U263="",$Q263*Analysetool!C$3,$U263*Analysetool!C$3),$M263*Analysetool!C$3)+IF($N263="SL",IF($U263="",$Q263*Analysetool!C$4,$U263*Analysetool!C$4),$N263*Analysetool!C$4)+IF($O263="SL",IF($U263="",$Q263*Analysetool!C$5,$U263*Analysetool!C$5),$O263*Analysetool!C$5)+IF($P263="SL",IF($U263="",$Q263*Analysetool!C$6,$U263*Analysetool!C$6),$P263*Analysetool!C$6))-Tabel2[[#This Row],[fees (%)]]</f>
        <v>0</v>
      </c>
      <c r="AL263" s="177">
        <f>$J263*(IF($M263="SL",IF($V263="",$Q263*Analysetool!D$3,$V263*Analysetool!D$3),$M263*Analysetool!D$3)+IF($N263="SL",IF($V263="",$Q263*Analysetool!D$4,$V263*Analysetool!D$4),$N263*Analysetool!D$4)+IF($O263="SL",IF($V263="",$Q263*Analysetool!D$5,$V263*Analysetool!D$5),$O263*Analysetool!D$5)+IF($P263="SL",IF($V263="",$Q263*Analysetool!D$6,$V263*Analysetool!D$6),$P263*Analysetool!D$6))-Tabel2[[#This Row],[fees (%)]]</f>
        <v>0</v>
      </c>
      <c r="AM263" s="177">
        <f>$J263*(IF($M263="SL",IF($W263="",$Q263*Analysetool!E$3,$W263*Analysetool!E$3),$M263*Analysetool!E$3)+IF($N263="SL",IF($W263="",$Q263*Analysetool!E$4,$W263*Analysetool!E$4),$N263*Analysetool!E$4)+IF($O263="SL",IF($W263="",$Q263*Analysetool!E$5,$W263*Analysetool!E$5),$O263*Analysetool!E$5)+IF($P263="SL",IF($W263="",$Q263*Analysetool!E$6,$W263*Analysetool!E$6),$P263*Analysetool!E$6))-Tabel2[[#This Row],[fees (%)]]</f>
        <v>0</v>
      </c>
      <c r="AN263" s="178">
        <f>$J263*(IF($M263="SL",IF($T263="",$Q263*Analysetool!F$3,$T263*Analysetool!F$3),$M263*Analysetool!F$3)+IF($N263="SL",IF($T263="",$Q263*Analysetool!F$4,$T263*Analysetool!F$4),$N263*Analysetool!F$4)+IF($O263="SL",IF($T263="",$Q263*Analysetool!F$5,$T263*Analysetool!F$5),$O263*Analysetool!F$5)+IF($P263="SL",IF($T263="",$Q263*Analysetool!F$6,$T263*Analysetool!F$6),$P263*Analysetool!F$6))-Tabel2[[#This Row],[fees (%)]]</f>
        <v>0</v>
      </c>
      <c r="AO263" s="178">
        <f>$J263*(IF($M263="SL",IF($T263="",$Q263*Analysetool!G$3,$T263*Analysetool!G$3),$M263*Analysetool!G$3)+IF($N263="SL",IF($T263="",$Q263*Analysetool!G$4,$T263*Analysetool!G$4),$N263*Analysetool!G$4)+IF($O263="SL",IF($T263="",$Q263*Analysetool!G$5,$T263*Analysetool!G$5),$O263*Analysetool!G$5)+IF($P263="SL",IF($T263="",$Q263*Analysetool!G$6,$T263*Analysetool!G$6),$P263*Analysetool!G$6))-Tabel2[[#This Row],[fees (%)]]</f>
        <v>0</v>
      </c>
      <c r="AP263" s="179">
        <f>IF(Analysetool!$H$8&lt;=$X263,Analysetool!$H$8*J263,Q263*J263)-Tabel2[[#This Row],[fees (%)]]</f>
        <v>0</v>
      </c>
      <c r="AQ263" s="174">
        <f>IF(Tabel2[[#This Row],[wick% van entry]]&lt;=Tabel2[[#This Row],[Stoploss optie 2 (%)]],Tabel2[[#This Row],[Stoploss optie 2 (%)]]*Tabel2[[#This Row],[leverage SLoptie 2]],IF(Analysetool!$I$8&lt;$X263,Analysetool!$I$8*K263,S263*K263))-Tabel2[[#This Row],[fees (%)]]</f>
        <v>0</v>
      </c>
      <c r="AR263" s="180">
        <f>IF(Q263*-1*Analysetool!$J$9&lt;=X263,Q263*-1*Analysetool!$J$9*J263,Q263*J263)-Tabel2[[#This Row],[fees (%)]]</f>
        <v>0</v>
      </c>
      <c r="AS263" s="176">
        <f>$K263*IF(Tabel2[[#This Row],[wick% van entry]]&lt;=Tabel2[[#This Row],[Stoploss optie 2 (%)]],Tabel2[[#This Row],[Stoploss optie 2 (%)]],(IF($M263="SL",IF($T263="",$S263*Analysetool!C$3,$T263*Analysetool!C$3),$M263*Analysetool!C$3)+IF($N263="SL",IF($T263="",$S263*Analysetool!C$4,$T263*Analysetool!C$4),$N263*Analysetool!C$4)+IF($O263="SL",IF($T263="",$S263*Analysetool!C$5,$T263*Analysetool!C$5),$O263*Analysetool!C$5)+IF($P263="SL",IF($T263="",$S263*Analysetool!C$6,$T263*Analysetool!C$6),$P263*Analysetool!C$6)))-Tabel2[[#This Row],[fees (%)]]</f>
        <v>0</v>
      </c>
    </row>
    <row r="264" spans="1:45" ht="15.75" customHeight="1" x14ac:dyDescent="0.35">
      <c r="A264" s="55"/>
      <c r="B264" s="56"/>
      <c r="C264" s="56"/>
      <c r="D264" s="56"/>
      <c r="E264" s="56"/>
      <c r="F264" s="57"/>
      <c r="G264" s="67"/>
      <c r="H264" s="67"/>
      <c r="I264" s="67"/>
      <c r="J264" s="58"/>
      <c r="K264" s="58"/>
      <c r="L264" s="59"/>
      <c r="M264" s="61"/>
      <c r="N264" s="63"/>
      <c r="O264" s="63"/>
      <c r="P264" s="59"/>
      <c r="Q264" s="61"/>
      <c r="R264" s="61"/>
      <c r="S264" s="61"/>
      <c r="T264" s="60"/>
      <c r="U264" s="60"/>
      <c r="V264" s="62"/>
      <c r="W264" s="62"/>
      <c r="X264" s="76"/>
      <c r="Y264" s="61"/>
      <c r="Z264" s="61">
        <f>Tabel1[[#This Row],[prijs voorbij entry (%)]]-Tabel1[[#This Row],[Fictieve Stoploss (%)]]</f>
        <v>0</v>
      </c>
      <c r="AA264" s="94"/>
      <c r="AB264" s="61"/>
      <c r="AC264" s="61"/>
      <c r="AD264" s="61"/>
      <c r="AE264" s="61"/>
      <c r="AF264" s="95"/>
      <c r="AG264" s="152">
        <f>Tabel1[[#This Row],[eindtijd]]-Tabel1[[#This Row],[starttijd]]</f>
        <v>0</v>
      </c>
      <c r="AH264" s="158"/>
      <c r="AI264" s="59"/>
      <c r="AJ264" s="171">
        <f>$J264*(IF($M264="SL",IF($T264="",$Q264*Analysetool!B$3,$T264*Analysetool!B$3),$M264*Analysetool!B$3)+IF($N264="SL",IF($T264="",$Q264*Analysetool!B$4,$T264*Analysetool!B$4),$N264*Analysetool!B$4)+IF($O264="SL",IF($T264="",$Q264*Analysetool!B$5,$T264*Analysetool!B$5),$O264*Analysetool!B$5)+IF($P264="SL",IF($T264="",$Q264*Analysetool!B$6,$T264*Analysetool!B$6),$P264*Analysetool!B$6))-Tabel2[[#This Row],[fees (%)]]</f>
        <v>0</v>
      </c>
      <c r="AK264" s="172">
        <f>$J264*(IF($M264="SL",IF($U264="",$Q264*Analysetool!C$3,$U264*Analysetool!C$3),$M264*Analysetool!C$3)+IF($N264="SL",IF($U264="",$Q264*Analysetool!C$4,$U264*Analysetool!C$4),$N264*Analysetool!C$4)+IF($O264="SL",IF($U264="",$Q264*Analysetool!C$5,$U264*Analysetool!C$5),$O264*Analysetool!C$5)+IF($P264="SL",IF($U264="",$Q264*Analysetool!C$6,$U264*Analysetool!C$6),$P264*Analysetool!C$6))-Tabel2[[#This Row],[fees (%)]]</f>
        <v>0</v>
      </c>
      <c r="AL264" s="177">
        <f>$J264*(IF($M264="SL",IF($V264="",$Q264*Analysetool!D$3,$V264*Analysetool!D$3),$M264*Analysetool!D$3)+IF($N264="SL",IF($V264="",$Q264*Analysetool!D$4,$V264*Analysetool!D$4),$N264*Analysetool!D$4)+IF($O264="SL",IF($V264="",$Q264*Analysetool!D$5,$V264*Analysetool!D$5),$O264*Analysetool!D$5)+IF($P264="SL",IF($V264="",$Q264*Analysetool!D$6,$V264*Analysetool!D$6),$P264*Analysetool!D$6))-Tabel2[[#This Row],[fees (%)]]</f>
        <v>0</v>
      </c>
      <c r="AM264" s="177">
        <f>$J264*(IF($M264="SL",IF($W264="",$Q264*Analysetool!E$3,$W264*Analysetool!E$3),$M264*Analysetool!E$3)+IF($N264="SL",IF($W264="",$Q264*Analysetool!E$4,$W264*Analysetool!E$4),$N264*Analysetool!E$4)+IF($O264="SL",IF($W264="",$Q264*Analysetool!E$5,$W264*Analysetool!E$5),$O264*Analysetool!E$5)+IF($P264="SL",IF($W264="",$Q264*Analysetool!E$6,$W264*Analysetool!E$6),$P264*Analysetool!E$6))-Tabel2[[#This Row],[fees (%)]]</f>
        <v>0</v>
      </c>
      <c r="AN264" s="178">
        <f>$J264*(IF($M264="SL",IF($T264="",$Q264*Analysetool!F$3,$T264*Analysetool!F$3),$M264*Analysetool!F$3)+IF($N264="SL",IF($T264="",$Q264*Analysetool!F$4,$T264*Analysetool!F$4),$N264*Analysetool!F$4)+IF($O264="SL",IF($T264="",$Q264*Analysetool!F$5,$T264*Analysetool!F$5),$O264*Analysetool!F$5)+IF($P264="SL",IF($T264="",$Q264*Analysetool!F$6,$T264*Analysetool!F$6),$P264*Analysetool!F$6))-Tabel2[[#This Row],[fees (%)]]</f>
        <v>0</v>
      </c>
      <c r="AO264" s="178">
        <f>$J264*(IF($M264="SL",IF($T264="",$Q264*Analysetool!G$3,$T264*Analysetool!G$3),$M264*Analysetool!G$3)+IF($N264="SL",IF($T264="",$Q264*Analysetool!G$4,$T264*Analysetool!G$4),$N264*Analysetool!G$4)+IF($O264="SL",IF($T264="",$Q264*Analysetool!G$5,$T264*Analysetool!G$5),$O264*Analysetool!G$5)+IF($P264="SL",IF($T264="",$Q264*Analysetool!G$6,$T264*Analysetool!G$6),$P264*Analysetool!G$6))-Tabel2[[#This Row],[fees (%)]]</f>
        <v>0</v>
      </c>
      <c r="AP264" s="179">
        <f>IF(Analysetool!$H$8&lt;=$X264,Analysetool!$H$8*J264,Q264*J264)-Tabel2[[#This Row],[fees (%)]]</f>
        <v>0</v>
      </c>
      <c r="AQ264" s="174">
        <f>IF(Tabel2[[#This Row],[wick% van entry]]&lt;=Tabel2[[#This Row],[Stoploss optie 2 (%)]],Tabel2[[#This Row],[Stoploss optie 2 (%)]]*Tabel2[[#This Row],[leverage SLoptie 2]],IF(Analysetool!$I$8&lt;$X264,Analysetool!$I$8*K264,S264*K264))-Tabel2[[#This Row],[fees (%)]]</f>
        <v>0</v>
      </c>
      <c r="AR264" s="180">
        <f>IF(Q264*-1*Analysetool!$J$9&lt;=X264,Q264*-1*Analysetool!$J$9*J264,Q264*J264)-Tabel2[[#This Row],[fees (%)]]</f>
        <v>0</v>
      </c>
      <c r="AS264" s="176">
        <f>$K264*IF(Tabel2[[#This Row],[wick% van entry]]&lt;=Tabel2[[#This Row],[Stoploss optie 2 (%)]],Tabel2[[#This Row],[Stoploss optie 2 (%)]],(IF($M264="SL",IF($T264="",$S264*Analysetool!C$3,$T264*Analysetool!C$3),$M264*Analysetool!C$3)+IF($N264="SL",IF($T264="",$S264*Analysetool!C$4,$T264*Analysetool!C$4),$N264*Analysetool!C$4)+IF($O264="SL",IF($T264="",$S264*Analysetool!C$5,$T264*Analysetool!C$5),$O264*Analysetool!C$5)+IF($P264="SL",IF($T264="",$S264*Analysetool!C$6,$T264*Analysetool!C$6),$P264*Analysetool!C$6)))-Tabel2[[#This Row],[fees (%)]]</f>
        <v>0</v>
      </c>
    </row>
    <row r="265" spans="1:45" ht="15.75" customHeight="1" x14ac:dyDescent="0.35">
      <c r="A265" s="55"/>
      <c r="B265" s="56"/>
      <c r="C265" s="56"/>
      <c r="D265" s="56"/>
      <c r="E265" s="56"/>
      <c r="F265" s="57"/>
      <c r="G265" s="67"/>
      <c r="H265" s="67"/>
      <c r="I265" s="67"/>
      <c r="J265" s="58"/>
      <c r="K265" s="58"/>
      <c r="L265" s="59"/>
      <c r="M265" s="61"/>
      <c r="N265" s="63"/>
      <c r="O265" s="63"/>
      <c r="P265" s="59"/>
      <c r="Q265" s="61"/>
      <c r="R265" s="61"/>
      <c r="S265" s="61"/>
      <c r="T265" s="60"/>
      <c r="U265" s="60"/>
      <c r="V265" s="62"/>
      <c r="W265" s="62"/>
      <c r="X265" s="76"/>
      <c r="Y265" s="61"/>
      <c r="Z265" s="61">
        <f>Tabel1[[#This Row],[prijs voorbij entry (%)]]-Tabel1[[#This Row],[Fictieve Stoploss (%)]]</f>
        <v>0</v>
      </c>
      <c r="AA265" s="94"/>
      <c r="AB265" s="61"/>
      <c r="AC265" s="61"/>
      <c r="AD265" s="61"/>
      <c r="AE265" s="61"/>
      <c r="AF265" s="95"/>
      <c r="AG265" s="152">
        <f>Tabel1[[#This Row],[eindtijd]]-Tabel1[[#This Row],[starttijd]]</f>
        <v>0</v>
      </c>
      <c r="AH265" s="158"/>
      <c r="AI265" s="59"/>
      <c r="AJ265" s="171">
        <f>$J265*(IF($M265="SL",IF($T265="",$Q265*Analysetool!B$3,$T265*Analysetool!B$3),$M265*Analysetool!B$3)+IF($N265="SL",IF($T265="",$Q265*Analysetool!B$4,$T265*Analysetool!B$4),$N265*Analysetool!B$4)+IF($O265="SL",IF($T265="",$Q265*Analysetool!B$5,$T265*Analysetool!B$5),$O265*Analysetool!B$5)+IF($P265="SL",IF($T265="",$Q265*Analysetool!B$6,$T265*Analysetool!B$6),$P265*Analysetool!B$6))-Tabel2[[#This Row],[fees (%)]]</f>
        <v>0</v>
      </c>
      <c r="AK265" s="172">
        <f>$J265*(IF($M265="SL",IF($U265="",$Q265*Analysetool!C$3,$U265*Analysetool!C$3),$M265*Analysetool!C$3)+IF($N265="SL",IF($U265="",$Q265*Analysetool!C$4,$U265*Analysetool!C$4),$N265*Analysetool!C$4)+IF($O265="SL",IF($U265="",$Q265*Analysetool!C$5,$U265*Analysetool!C$5),$O265*Analysetool!C$5)+IF($P265="SL",IF($U265="",$Q265*Analysetool!C$6,$U265*Analysetool!C$6),$P265*Analysetool!C$6))-Tabel2[[#This Row],[fees (%)]]</f>
        <v>0</v>
      </c>
      <c r="AL265" s="177">
        <f>$J265*(IF($M265="SL",IF($V265="",$Q265*Analysetool!D$3,$V265*Analysetool!D$3),$M265*Analysetool!D$3)+IF($N265="SL",IF($V265="",$Q265*Analysetool!D$4,$V265*Analysetool!D$4),$N265*Analysetool!D$4)+IF($O265="SL",IF($V265="",$Q265*Analysetool!D$5,$V265*Analysetool!D$5),$O265*Analysetool!D$5)+IF($P265="SL",IF($V265="",$Q265*Analysetool!D$6,$V265*Analysetool!D$6),$P265*Analysetool!D$6))-Tabel2[[#This Row],[fees (%)]]</f>
        <v>0</v>
      </c>
      <c r="AM265" s="177">
        <f>$J265*(IF($M265="SL",IF($W265="",$Q265*Analysetool!E$3,$W265*Analysetool!E$3),$M265*Analysetool!E$3)+IF($N265="SL",IF($W265="",$Q265*Analysetool!E$4,$W265*Analysetool!E$4),$N265*Analysetool!E$4)+IF($O265="SL",IF($W265="",$Q265*Analysetool!E$5,$W265*Analysetool!E$5),$O265*Analysetool!E$5)+IF($P265="SL",IF($W265="",$Q265*Analysetool!E$6,$W265*Analysetool!E$6),$P265*Analysetool!E$6))-Tabel2[[#This Row],[fees (%)]]</f>
        <v>0</v>
      </c>
      <c r="AN265" s="178">
        <f>$J265*(IF($M265="SL",IF($T265="",$Q265*Analysetool!F$3,$T265*Analysetool!F$3),$M265*Analysetool!F$3)+IF($N265="SL",IF($T265="",$Q265*Analysetool!F$4,$T265*Analysetool!F$4),$N265*Analysetool!F$4)+IF($O265="SL",IF($T265="",$Q265*Analysetool!F$5,$T265*Analysetool!F$5),$O265*Analysetool!F$5)+IF($P265="SL",IF($T265="",$Q265*Analysetool!F$6,$T265*Analysetool!F$6),$P265*Analysetool!F$6))-Tabel2[[#This Row],[fees (%)]]</f>
        <v>0</v>
      </c>
      <c r="AO265" s="178">
        <f>$J265*(IF($M265="SL",IF($T265="",$Q265*Analysetool!G$3,$T265*Analysetool!G$3),$M265*Analysetool!G$3)+IF($N265="SL",IF($T265="",$Q265*Analysetool!G$4,$T265*Analysetool!G$4),$N265*Analysetool!G$4)+IF($O265="SL",IF($T265="",$Q265*Analysetool!G$5,$T265*Analysetool!G$5),$O265*Analysetool!G$5)+IF($P265="SL",IF($T265="",$Q265*Analysetool!G$6,$T265*Analysetool!G$6),$P265*Analysetool!G$6))-Tabel2[[#This Row],[fees (%)]]</f>
        <v>0</v>
      </c>
      <c r="AP265" s="179">
        <f>IF(Analysetool!$H$8&lt;=$X265,Analysetool!$H$8*J265,Q265*J265)-Tabel2[[#This Row],[fees (%)]]</f>
        <v>0</v>
      </c>
      <c r="AQ265" s="174">
        <f>IF(Tabel2[[#This Row],[wick% van entry]]&lt;=Tabel2[[#This Row],[Stoploss optie 2 (%)]],Tabel2[[#This Row],[Stoploss optie 2 (%)]]*Tabel2[[#This Row],[leverage SLoptie 2]],IF(Analysetool!$I$8&lt;$X265,Analysetool!$I$8*K265,S265*K265))-Tabel2[[#This Row],[fees (%)]]</f>
        <v>0</v>
      </c>
      <c r="AR265" s="180">
        <f>IF(Q265*-1*Analysetool!$J$9&lt;=X265,Q265*-1*Analysetool!$J$9*J265,Q265*J265)-Tabel2[[#This Row],[fees (%)]]</f>
        <v>0</v>
      </c>
      <c r="AS265" s="176">
        <f>$K265*IF(Tabel2[[#This Row],[wick% van entry]]&lt;=Tabel2[[#This Row],[Stoploss optie 2 (%)]],Tabel2[[#This Row],[Stoploss optie 2 (%)]],(IF($M265="SL",IF($T265="",$S265*Analysetool!C$3,$T265*Analysetool!C$3),$M265*Analysetool!C$3)+IF($N265="SL",IF($T265="",$S265*Analysetool!C$4,$T265*Analysetool!C$4),$N265*Analysetool!C$4)+IF($O265="SL",IF($T265="",$S265*Analysetool!C$5,$T265*Analysetool!C$5),$O265*Analysetool!C$5)+IF($P265="SL",IF($T265="",$S265*Analysetool!C$6,$T265*Analysetool!C$6),$P265*Analysetool!C$6)))-Tabel2[[#This Row],[fees (%)]]</f>
        <v>0</v>
      </c>
    </row>
    <row r="266" spans="1:45" ht="15.75" customHeight="1" x14ac:dyDescent="0.35">
      <c r="A266" s="55"/>
      <c r="B266" s="56"/>
      <c r="C266" s="56"/>
      <c r="D266" s="56"/>
      <c r="E266" s="56"/>
      <c r="F266" s="57"/>
      <c r="G266" s="67"/>
      <c r="H266" s="67"/>
      <c r="I266" s="67"/>
      <c r="J266" s="58"/>
      <c r="K266" s="58"/>
      <c r="L266" s="59"/>
      <c r="M266" s="61"/>
      <c r="N266" s="63"/>
      <c r="O266" s="63"/>
      <c r="P266" s="59"/>
      <c r="Q266" s="61"/>
      <c r="R266" s="61"/>
      <c r="S266" s="61"/>
      <c r="T266" s="60"/>
      <c r="U266" s="60"/>
      <c r="V266" s="62"/>
      <c r="W266" s="62"/>
      <c r="X266" s="76"/>
      <c r="Y266" s="61"/>
      <c r="Z266" s="61">
        <f>Tabel1[[#This Row],[prijs voorbij entry (%)]]-Tabel1[[#This Row],[Fictieve Stoploss (%)]]</f>
        <v>0</v>
      </c>
      <c r="AA266" s="94"/>
      <c r="AB266" s="61"/>
      <c r="AC266" s="61"/>
      <c r="AD266" s="61"/>
      <c r="AE266" s="61"/>
      <c r="AF266" s="95"/>
      <c r="AG266" s="152">
        <f>Tabel1[[#This Row],[eindtijd]]-Tabel1[[#This Row],[starttijd]]</f>
        <v>0</v>
      </c>
      <c r="AH266" s="158"/>
      <c r="AI266" s="59"/>
      <c r="AJ266" s="171">
        <f>$J266*(IF($M266="SL",IF($T266="",$Q266*Analysetool!B$3,$T266*Analysetool!B$3),$M266*Analysetool!B$3)+IF($N266="SL",IF($T266="",$Q266*Analysetool!B$4,$T266*Analysetool!B$4),$N266*Analysetool!B$4)+IF($O266="SL",IF($T266="",$Q266*Analysetool!B$5,$T266*Analysetool!B$5),$O266*Analysetool!B$5)+IF($P266="SL",IF($T266="",$Q266*Analysetool!B$6,$T266*Analysetool!B$6),$P266*Analysetool!B$6))-Tabel2[[#This Row],[fees (%)]]</f>
        <v>0</v>
      </c>
      <c r="AK266" s="172">
        <f>$J266*(IF($M266="SL",IF($U266="",$Q266*Analysetool!C$3,$U266*Analysetool!C$3),$M266*Analysetool!C$3)+IF($N266="SL",IF($U266="",$Q266*Analysetool!C$4,$U266*Analysetool!C$4),$N266*Analysetool!C$4)+IF($O266="SL",IF($U266="",$Q266*Analysetool!C$5,$U266*Analysetool!C$5),$O266*Analysetool!C$5)+IF($P266="SL",IF($U266="",$Q266*Analysetool!C$6,$U266*Analysetool!C$6),$P266*Analysetool!C$6))-Tabel2[[#This Row],[fees (%)]]</f>
        <v>0</v>
      </c>
      <c r="AL266" s="177">
        <f>$J266*(IF($M266="SL",IF($V266="",$Q266*Analysetool!D$3,$V266*Analysetool!D$3),$M266*Analysetool!D$3)+IF($N266="SL",IF($V266="",$Q266*Analysetool!D$4,$V266*Analysetool!D$4),$N266*Analysetool!D$4)+IF($O266="SL",IF($V266="",$Q266*Analysetool!D$5,$V266*Analysetool!D$5),$O266*Analysetool!D$5)+IF($P266="SL",IF($V266="",$Q266*Analysetool!D$6,$V266*Analysetool!D$6),$P266*Analysetool!D$6))-Tabel2[[#This Row],[fees (%)]]</f>
        <v>0</v>
      </c>
      <c r="AM266" s="177">
        <f>$J266*(IF($M266="SL",IF($W266="",$Q266*Analysetool!E$3,$W266*Analysetool!E$3),$M266*Analysetool!E$3)+IF($N266="SL",IF($W266="",$Q266*Analysetool!E$4,$W266*Analysetool!E$4),$N266*Analysetool!E$4)+IF($O266="SL",IF($W266="",$Q266*Analysetool!E$5,$W266*Analysetool!E$5),$O266*Analysetool!E$5)+IF($P266="SL",IF($W266="",$Q266*Analysetool!E$6,$W266*Analysetool!E$6),$P266*Analysetool!E$6))-Tabel2[[#This Row],[fees (%)]]</f>
        <v>0</v>
      </c>
      <c r="AN266" s="178">
        <f>$J266*(IF($M266="SL",IF($T266="",$Q266*Analysetool!F$3,$T266*Analysetool!F$3),$M266*Analysetool!F$3)+IF($N266="SL",IF($T266="",$Q266*Analysetool!F$4,$T266*Analysetool!F$4),$N266*Analysetool!F$4)+IF($O266="SL",IF($T266="",$Q266*Analysetool!F$5,$T266*Analysetool!F$5),$O266*Analysetool!F$5)+IF($P266="SL",IF($T266="",$Q266*Analysetool!F$6,$T266*Analysetool!F$6),$P266*Analysetool!F$6))-Tabel2[[#This Row],[fees (%)]]</f>
        <v>0</v>
      </c>
      <c r="AO266" s="178">
        <f>$J266*(IF($M266="SL",IF($T266="",$Q266*Analysetool!G$3,$T266*Analysetool!G$3),$M266*Analysetool!G$3)+IF($N266="SL",IF($T266="",$Q266*Analysetool!G$4,$T266*Analysetool!G$4),$N266*Analysetool!G$4)+IF($O266="SL",IF($T266="",$Q266*Analysetool!G$5,$T266*Analysetool!G$5),$O266*Analysetool!G$5)+IF($P266="SL",IF($T266="",$Q266*Analysetool!G$6,$T266*Analysetool!G$6),$P266*Analysetool!G$6))-Tabel2[[#This Row],[fees (%)]]</f>
        <v>0</v>
      </c>
      <c r="AP266" s="179">
        <f>IF(Analysetool!$H$8&lt;=$X266,Analysetool!$H$8*J266,Q266*J266)-Tabel2[[#This Row],[fees (%)]]</f>
        <v>0</v>
      </c>
      <c r="AQ266" s="174">
        <f>IF(Tabel2[[#This Row],[wick% van entry]]&lt;=Tabel2[[#This Row],[Stoploss optie 2 (%)]],Tabel2[[#This Row],[Stoploss optie 2 (%)]]*Tabel2[[#This Row],[leverage SLoptie 2]],IF(Analysetool!$I$8&lt;$X266,Analysetool!$I$8*K266,S266*K266))-Tabel2[[#This Row],[fees (%)]]</f>
        <v>0</v>
      </c>
      <c r="AR266" s="180">
        <f>IF(Q266*-1*Analysetool!$J$9&lt;=X266,Q266*-1*Analysetool!$J$9*J266,Q266*J266)-Tabel2[[#This Row],[fees (%)]]</f>
        <v>0</v>
      </c>
      <c r="AS266" s="176">
        <f>$K266*IF(Tabel2[[#This Row],[wick% van entry]]&lt;=Tabel2[[#This Row],[Stoploss optie 2 (%)]],Tabel2[[#This Row],[Stoploss optie 2 (%)]],(IF($M266="SL",IF($T266="",$S266*Analysetool!C$3,$T266*Analysetool!C$3),$M266*Analysetool!C$3)+IF($N266="SL",IF($T266="",$S266*Analysetool!C$4,$T266*Analysetool!C$4),$N266*Analysetool!C$4)+IF($O266="SL",IF($T266="",$S266*Analysetool!C$5,$T266*Analysetool!C$5),$O266*Analysetool!C$5)+IF($P266="SL",IF($T266="",$S266*Analysetool!C$6,$T266*Analysetool!C$6),$P266*Analysetool!C$6)))-Tabel2[[#This Row],[fees (%)]]</f>
        <v>0</v>
      </c>
    </row>
    <row r="267" spans="1:45" ht="15.75" customHeight="1" x14ac:dyDescent="0.35">
      <c r="A267" s="55"/>
      <c r="B267" s="56"/>
      <c r="C267" s="56"/>
      <c r="D267" s="56"/>
      <c r="E267" s="56"/>
      <c r="F267" s="57"/>
      <c r="G267" s="67"/>
      <c r="H267" s="67"/>
      <c r="I267" s="67"/>
      <c r="J267" s="58"/>
      <c r="K267" s="58"/>
      <c r="L267" s="59"/>
      <c r="M267" s="61"/>
      <c r="N267" s="63"/>
      <c r="O267" s="63"/>
      <c r="P267" s="59"/>
      <c r="Q267" s="61"/>
      <c r="R267" s="61"/>
      <c r="S267" s="61"/>
      <c r="T267" s="60"/>
      <c r="U267" s="60"/>
      <c r="V267" s="62"/>
      <c r="W267" s="62"/>
      <c r="X267" s="76"/>
      <c r="Y267" s="61"/>
      <c r="Z267" s="61">
        <f>Tabel1[[#This Row],[prijs voorbij entry (%)]]-Tabel1[[#This Row],[Fictieve Stoploss (%)]]</f>
        <v>0</v>
      </c>
      <c r="AA267" s="94"/>
      <c r="AB267" s="61"/>
      <c r="AC267" s="61"/>
      <c r="AD267" s="61"/>
      <c r="AE267" s="61"/>
      <c r="AF267" s="95"/>
      <c r="AG267" s="152">
        <f>Tabel1[[#This Row],[eindtijd]]-Tabel1[[#This Row],[starttijd]]</f>
        <v>0</v>
      </c>
      <c r="AH267" s="158"/>
      <c r="AI267" s="59"/>
      <c r="AJ267" s="171">
        <f>$J267*(IF($M267="SL",IF($T267="",$Q267*Analysetool!B$3,$T267*Analysetool!B$3),$M267*Analysetool!B$3)+IF($N267="SL",IF($T267="",$Q267*Analysetool!B$4,$T267*Analysetool!B$4),$N267*Analysetool!B$4)+IF($O267="SL",IF($T267="",$Q267*Analysetool!B$5,$T267*Analysetool!B$5),$O267*Analysetool!B$5)+IF($P267="SL",IF($T267="",$Q267*Analysetool!B$6,$T267*Analysetool!B$6),$P267*Analysetool!B$6))-Tabel2[[#This Row],[fees (%)]]</f>
        <v>0</v>
      </c>
      <c r="AK267" s="172">
        <f>$J267*(IF($M267="SL",IF($U267="",$Q267*Analysetool!C$3,$U267*Analysetool!C$3),$M267*Analysetool!C$3)+IF($N267="SL",IF($U267="",$Q267*Analysetool!C$4,$U267*Analysetool!C$4),$N267*Analysetool!C$4)+IF($O267="SL",IF($U267="",$Q267*Analysetool!C$5,$U267*Analysetool!C$5),$O267*Analysetool!C$5)+IF($P267="SL",IF($U267="",$Q267*Analysetool!C$6,$U267*Analysetool!C$6),$P267*Analysetool!C$6))-Tabel2[[#This Row],[fees (%)]]</f>
        <v>0</v>
      </c>
      <c r="AL267" s="177">
        <f>$J267*(IF($M267="SL",IF($V267="",$Q267*Analysetool!D$3,$V267*Analysetool!D$3),$M267*Analysetool!D$3)+IF($N267="SL",IF($V267="",$Q267*Analysetool!D$4,$V267*Analysetool!D$4),$N267*Analysetool!D$4)+IF($O267="SL",IF($V267="",$Q267*Analysetool!D$5,$V267*Analysetool!D$5),$O267*Analysetool!D$5)+IF($P267="SL",IF($V267="",$Q267*Analysetool!D$6,$V267*Analysetool!D$6),$P267*Analysetool!D$6))-Tabel2[[#This Row],[fees (%)]]</f>
        <v>0</v>
      </c>
      <c r="AM267" s="177">
        <f>$J267*(IF($M267="SL",IF($W267="",$Q267*Analysetool!E$3,$W267*Analysetool!E$3),$M267*Analysetool!E$3)+IF($N267="SL",IF($W267="",$Q267*Analysetool!E$4,$W267*Analysetool!E$4),$N267*Analysetool!E$4)+IF($O267="SL",IF($W267="",$Q267*Analysetool!E$5,$W267*Analysetool!E$5),$O267*Analysetool!E$5)+IF($P267="SL",IF($W267="",$Q267*Analysetool!E$6,$W267*Analysetool!E$6),$P267*Analysetool!E$6))-Tabel2[[#This Row],[fees (%)]]</f>
        <v>0</v>
      </c>
      <c r="AN267" s="178">
        <f>$J267*(IF($M267="SL",IF($T267="",$Q267*Analysetool!F$3,$T267*Analysetool!F$3),$M267*Analysetool!F$3)+IF($N267="SL",IF($T267="",$Q267*Analysetool!F$4,$T267*Analysetool!F$4),$N267*Analysetool!F$4)+IF($O267="SL",IF($T267="",$Q267*Analysetool!F$5,$T267*Analysetool!F$5),$O267*Analysetool!F$5)+IF($P267="SL",IF($T267="",$Q267*Analysetool!F$6,$T267*Analysetool!F$6),$P267*Analysetool!F$6))-Tabel2[[#This Row],[fees (%)]]</f>
        <v>0</v>
      </c>
      <c r="AO267" s="178">
        <f>$J267*(IF($M267="SL",IF($T267="",$Q267*Analysetool!G$3,$T267*Analysetool!G$3),$M267*Analysetool!G$3)+IF($N267="SL",IF($T267="",$Q267*Analysetool!G$4,$T267*Analysetool!G$4),$N267*Analysetool!G$4)+IF($O267="SL",IF($T267="",$Q267*Analysetool!G$5,$T267*Analysetool!G$5),$O267*Analysetool!G$5)+IF($P267="SL",IF($T267="",$Q267*Analysetool!G$6,$T267*Analysetool!G$6),$P267*Analysetool!G$6))-Tabel2[[#This Row],[fees (%)]]</f>
        <v>0</v>
      </c>
      <c r="AP267" s="179">
        <f>IF(Analysetool!$H$8&lt;=$X267,Analysetool!$H$8*J267,Q267*J267)-Tabel2[[#This Row],[fees (%)]]</f>
        <v>0</v>
      </c>
      <c r="AQ267" s="174">
        <f>IF(Tabel2[[#This Row],[wick% van entry]]&lt;=Tabel2[[#This Row],[Stoploss optie 2 (%)]],Tabel2[[#This Row],[Stoploss optie 2 (%)]]*Tabel2[[#This Row],[leverage SLoptie 2]],IF(Analysetool!$I$8&lt;$X267,Analysetool!$I$8*K267,S267*K267))-Tabel2[[#This Row],[fees (%)]]</f>
        <v>0</v>
      </c>
      <c r="AR267" s="180">
        <f>IF(Q267*-1*Analysetool!$J$9&lt;=X267,Q267*-1*Analysetool!$J$9*J267,Q267*J267)-Tabel2[[#This Row],[fees (%)]]</f>
        <v>0</v>
      </c>
      <c r="AS267" s="176">
        <f>$K267*IF(Tabel2[[#This Row],[wick% van entry]]&lt;=Tabel2[[#This Row],[Stoploss optie 2 (%)]],Tabel2[[#This Row],[Stoploss optie 2 (%)]],(IF($M267="SL",IF($T267="",$S267*Analysetool!C$3,$T267*Analysetool!C$3),$M267*Analysetool!C$3)+IF($N267="SL",IF($T267="",$S267*Analysetool!C$4,$T267*Analysetool!C$4),$N267*Analysetool!C$4)+IF($O267="SL",IF($T267="",$S267*Analysetool!C$5,$T267*Analysetool!C$5),$O267*Analysetool!C$5)+IF($P267="SL",IF($T267="",$S267*Analysetool!C$6,$T267*Analysetool!C$6),$P267*Analysetool!C$6)))-Tabel2[[#This Row],[fees (%)]]</f>
        <v>0</v>
      </c>
    </row>
    <row r="268" spans="1:45" ht="15.75" customHeight="1" x14ac:dyDescent="0.35">
      <c r="A268" s="55"/>
      <c r="B268" s="56"/>
      <c r="C268" s="56"/>
      <c r="D268" s="56"/>
      <c r="E268" s="56"/>
      <c r="F268" s="57"/>
      <c r="G268" s="67"/>
      <c r="H268" s="67"/>
      <c r="I268" s="67"/>
      <c r="J268" s="58"/>
      <c r="K268" s="58"/>
      <c r="L268" s="59"/>
      <c r="M268" s="61"/>
      <c r="N268" s="63"/>
      <c r="O268" s="63"/>
      <c r="P268" s="59"/>
      <c r="Q268" s="61"/>
      <c r="R268" s="61"/>
      <c r="S268" s="61"/>
      <c r="T268" s="60"/>
      <c r="U268" s="60"/>
      <c r="V268" s="62"/>
      <c r="W268" s="62"/>
      <c r="X268" s="76"/>
      <c r="Y268" s="61"/>
      <c r="Z268" s="61">
        <f>Tabel1[[#This Row],[prijs voorbij entry (%)]]-Tabel1[[#This Row],[Fictieve Stoploss (%)]]</f>
        <v>0</v>
      </c>
      <c r="AA268" s="94"/>
      <c r="AB268" s="61"/>
      <c r="AC268" s="61"/>
      <c r="AD268" s="61"/>
      <c r="AE268" s="61"/>
      <c r="AF268" s="95"/>
      <c r="AG268" s="152">
        <f>Tabel1[[#This Row],[eindtijd]]-Tabel1[[#This Row],[starttijd]]</f>
        <v>0</v>
      </c>
      <c r="AH268" s="158"/>
      <c r="AI268" s="59"/>
      <c r="AJ268" s="171">
        <f>$J268*(IF($M268="SL",IF($T268="",$Q268*Analysetool!B$3,$T268*Analysetool!B$3),$M268*Analysetool!B$3)+IF($N268="SL",IF($T268="",$Q268*Analysetool!B$4,$T268*Analysetool!B$4),$N268*Analysetool!B$4)+IF($O268="SL",IF($T268="",$Q268*Analysetool!B$5,$T268*Analysetool!B$5),$O268*Analysetool!B$5)+IF($P268="SL",IF($T268="",$Q268*Analysetool!B$6,$T268*Analysetool!B$6),$P268*Analysetool!B$6))-Tabel2[[#This Row],[fees (%)]]</f>
        <v>0</v>
      </c>
      <c r="AK268" s="172">
        <f>$J268*(IF($M268="SL",IF($U268="",$Q268*Analysetool!C$3,$U268*Analysetool!C$3),$M268*Analysetool!C$3)+IF($N268="SL",IF($U268="",$Q268*Analysetool!C$4,$U268*Analysetool!C$4),$N268*Analysetool!C$4)+IF($O268="SL",IF($U268="",$Q268*Analysetool!C$5,$U268*Analysetool!C$5),$O268*Analysetool!C$5)+IF($P268="SL",IF($U268="",$Q268*Analysetool!C$6,$U268*Analysetool!C$6),$P268*Analysetool!C$6))-Tabel2[[#This Row],[fees (%)]]</f>
        <v>0</v>
      </c>
      <c r="AL268" s="177">
        <f>$J268*(IF($M268="SL",IF($V268="",$Q268*Analysetool!D$3,$V268*Analysetool!D$3),$M268*Analysetool!D$3)+IF($N268="SL",IF($V268="",$Q268*Analysetool!D$4,$V268*Analysetool!D$4),$N268*Analysetool!D$4)+IF($O268="SL",IF($V268="",$Q268*Analysetool!D$5,$V268*Analysetool!D$5),$O268*Analysetool!D$5)+IF($P268="SL",IF($V268="",$Q268*Analysetool!D$6,$V268*Analysetool!D$6),$P268*Analysetool!D$6))-Tabel2[[#This Row],[fees (%)]]</f>
        <v>0</v>
      </c>
      <c r="AM268" s="177">
        <f>$J268*(IF($M268="SL",IF($W268="",$Q268*Analysetool!E$3,$W268*Analysetool!E$3),$M268*Analysetool!E$3)+IF($N268="SL",IF($W268="",$Q268*Analysetool!E$4,$W268*Analysetool!E$4),$N268*Analysetool!E$4)+IF($O268="SL",IF($W268="",$Q268*Analysetool!E$5,$W268*Analysetool!E$5),$O268*Analysetool!E$5)+IF($P268="SL",IF($W268="",$Q268*Analysetool!E$6,$W268*Analysetool!E$6),$P268*Analysetool!E$6))-Tabel2[[#This Row],[fees (%)]]</f>
        <v>0</v>
      </c>
      <c r="AN268" s="178">
        <f>$J268*(IF($M268="SL",IF($T268="",$Q268*Analysetool!F$3,$T268*Analysetool!F$3),$M268*Analysetool!F$3)+IF($N268="SL",IF($T268="",$Q268*Analysetool!F$4,$T268*Analysetool!F$4),$N268*Analysetool!F$4)+IF($O268="SL",IF($T268="",$Q268*Analysetool!F$5,$T268*Analysetool!F$5),$O268*Analysetool!F$5)+IF($P268="SL",IF($T268="",$Q268*Analysetool!F$6,$T268*Analysetool!F$6),$P268*Analysetool!F$6))-Tabel2[[#This Row],[fees (%)]]</f>
        <v>0</v>
      </c>
      <c r="AO268" s="178">
        <f>$J268*(IF($M268="SL",IF($T268="",$Q268*Analysetool!G$3,$T268*Analysetool!G$3),$M268*Analysetool!G$3)+IF($N268="SL",IF($T268="",$Q268*Analysetool!G$4,$T268*Analysetool!G$4),$N268*Analysetool!G$4)+IF($O268="SL",IF($T268="",$Q268*Analysetool!G$5,$T268*Analysetool!G$5),$O268*Analysetool!G$5)+IF($P268="SL",IF($T268="",$Q268*Analysetool!G$6,$T268*Analysetool!G$6),$P268*Analysetool!G$6))-Tabel2[[#This Row],[fees (%)]]</f>
        <v>0</v>
      </c>
      <c r="AP268" s="179">
        <f>IF(Analysetool!$H$8&lt;=$X268,Analysetool!$H$8*J268,Q268*J268)-Tabel2[[#This Row],[fees (%)]]</f>
        <v>0</v>
      </c>
      <c r="AQ268" s="174">
        <f>IF(Tabel2[[#This Row],[wick% van entry]]&lt;=Tabel2[[#This Row],[Stoploss optie 2 (%)]],Tabel2[[#This Row],[Stoploss optie 2 (%)]]*Tabel2[[#This Row],[leverage SLoptie 2]],IF(Analysetool!$I$8&lt;$X268,Analysetool!$I$8*K268,S268*K268))-Tabel2[[#This Row],[fees (%)]]</f>
        <v>0</v>
      </c>
      <c r="AR268" s="180">
        <f>IF(Q268*-1*Analysetool!$J$9&lt;=X268,Q268*-1*Analysetool!$J$9*J268,Q268*J268)-Tabel2[[#This Row],[fees (%)]]</f>
        <v>0</v>
      </c>
      <c r="AS268" s="176">
        <f>$K268*IF(Tabel2[[#This Row],[wick% van entry]]&lt;=Tabel2[[#This Row],[Stoploss optie 2 (%)]],Tabel2[[#This Row],[Stoploss optie 2 (%)]],(IF($M268="SL",IF($T268="",$S268*Analysetool!C$3,$T268*Analysetool!C$3),$M268*Analysetool!C$3)+IF($N268="SL",IF($T268="",$S268*Analysetool!C$4,$T268*Analysetool!C$4),$N268*Analysetool!C$4)+IF($O268="SL",IF($T268="",$S268*Analysetool!C$5,$T268*Analysetool!C$5),$O268*Analysetool!C$5)+IF($P268="SL",IF($T268="",$S268*Analysetool!C$6,$T268*Analysetool!C$6),$P268*Analysetool!C$6)))-Tabel2[[#This Row],[fees (%)]]</f>
        <v>0</v>
      </c>
    </row>
    <row r="269" spans="1:45" ht="15.75" customHeight="1" x14ac:dyDescent="0.35">
      <c r="A269" s="55"/>
      <c r="B269" s="56"/>
      <c r="C269" s="56"/>
      <c r="D269" s="56"/>
      <c r="E269" s="56"/>
      <c r="F269" s="57"/>
      <c r="G269" s="67"/>
      <c r="H269" s="67"/>
      <c r="I269" s="67"/>
      <c r="J269" s="58"/>
      <c r="K269" s="58"/>
      <c r="L269" s="59"/>
      <c r="M269" s="61"/>
      <c r="N269" s="63"/>
      <c r="O269" s="63"/>
      <c r="P269" s="59"/>
      <c r="Q269" s="61"/>
      <c r="R269" s="61"/>
      <c r="S269" s="61"/>
      <c r="T269" s="60"/>
      <c r="U269" s="60"/>
      <c r="V269" s="62"/>
      <c r="W269" s="62"/>
      <c r="X269" s="76"/>
      <c r="Y269" s="61"/>
      <c r="Z269" s="61">
        <f>Tabel1[[#This Row],[prijs voorbij entry (%)]]-Tabel1[[#This Row],[Fictieve Stoploss (%)]]</f>
        <v>0</v>
      </c>
      <c r="AA269" s="94"/>
      <c r="AB269" s="61"/>
      <c r="AC269" s="61"/>
      <c r="AD269" s="61"/>
      <c r="AE269" s="61"/>
      <c r="AF269" s="95"/>
      <c r="AG269" s="152">
        <f>Tabel1[[#This Row],[eindtijd]]-Tabel1[[#This Row],[starttijd]]</f>
        <v>0</v>
      </c>
      <c r="AH269" s="158"/>
      <c r="AI269" s="59"/>
      <c r="AJ269" s="171">
        <f>$J269*(IF($M269="SL",IF($T269="",$Q269*Analysetool!B$3,$T269*Analysetool!B$3),$M269*Analysetool!B$3)+IF($N269="SL",IF($T269="",$Q269*Analysetool!B$4,$T269*Analysetool!B$4),$N269*Analysetool!B$4)+IF($O269="SL",IF($T269="",$Q269*Analysetool!B$5,$T269*Analysetool!B$5),$O269*Analysetool!B$5)+IF($P269="SL",IF($T269="",$Q269*Analysetool!B$6,$T269*Analysetool!B$6),$P269*Analysetool!B$6))-Tabel2[[#This Row],[fees (%)]]</f>
        <v>0</v>
      </c>
      <c r="AK269" s="172">
        <f>$J269*(IF($M269="SL",IF($U269="",$Q269*Analysetool!C$3,$U269*Analysetool!C$3),$M269*Analysetool!C$3)+IF($N269="SL",IF($U269="",$Q269*Analysetool!C$4,$U269*Analysetool!C$4),$N269*Analysetool!C$4)+IF($O269="SL",IF($U269="",$Q269*Analysetool!C$5,$U269*Analysetool!C$5),$O269*Analysetool!C$5)+IF($P269="SL",IF($U269="",$Q269*Analysetool!C$6,$U269*Analysetool!C$6),$P269*Analysetool!C$6))-Tabel2[[#This Row],[fees (%)]]</f>
        <v>0</v>
      </c>
      <c r="AL269" s="177">
        <f>$J269*(IF($M269="SL",IF($V269="",$Q269*Analysetool!D$3,$V269*Analysetool!D$3),$M269*Analysetool!D$3)+IF($N269="SL",IF($V269="",$Q269*Analysetool!D$4,$V269*Analysetool!D$4),$N269*Analysetool!D$4)+IF($O269="SL",IF($V269="",$Q269*Analysetool!D$5,$V269*Analysetool!D$5),$O269*Analysetool!D$5)+IF($P269="SL",IF($V269="",$Q269*Analysetool!D$6,$V269*Analysetool!D$6),$P269*Analysetool!D$6))-Tabel2[[#This Row],[fees (%)]]</f>
        <v>0</v>
      </c>
      <c r="AM269" s="177">
        <f>$J269*(IF($M269="SL",IF($W269="",$Q269*Analysetool!E$3,$W269*Analysetool!E$3),$M269*Analysetool!E$3)+IF($N269="SL",IF($W269="",$Q269*Analysetool!E$4,$W269*Analysetool!E$4),$N269*Analysetool!E$4)+IF($O269="SL",IF($W269="",$Q269*Analysetool!E$5,$W269*Analysetool!E$5),$O269*Analysetool!E$5)+IF($P269="SL",IF($W269="",$Q269*Analysetool!E$6,$W269*Analysetool!E$6),$P269*Analysetool!E$6))-Tabel2[[#This Row],[fees (%)]]</f>
        <v>0</v>
      </c>
      <c r="AN269" s="178">
        <f>$J269*(IF($M269="SL",IF($T269="",$Q269*Analysetool!F$3,$T269*Analysetool!F$3),$M269*Analysetool!F$3)+IF($N269="SL",IF($T269="",$Q269*Analysetool!F$4,$T269*Analysetool!F$4),$N269*Analysetool!F$4)+IF($O269="SL",IF($T269="",$Q269*Analysetool!F$5,$T269*Analysetool!F$5),$O269*Analysetool!F$5)+IF($P269="SL",IF($T269="",$Q269*Analysetool!F$6,$T269*Analysetool!F$6),$P269*Analysetool!F$6))-Tabel2[[#This Row],[fees (%)]]</f>
        <v>0</v>
      </c>
      <c r="AO269" s="178">
        <f>$J269*(IF($M269="SL",IF($T269="",$Q269*Analysetool!G$3,$T269*Analysetool!G$3),$M269*Analysetool!G$3)+IF($N269="SL",IF($T269="",$Q269*Analysetool!G$4,$T269*Analysetool!G$4),$N269*Analysetool!G$4)+IF($O269="SL",IF($T269="",$Q269*Analysetool!G$5,$T269*Analysetool!G$5),$O269*Analysetool!G$5)+IF($P269="SL",IF($T269="",$Q269*Analysetool!G$6,$T269*Analysetool!G$6),$P269*Analysetool!G$6))-Tabel2[[#This Row],[fees (%)]]</f>
        <v>0</v>
      </c>
      <c r="AP269" s="179">
        <f>IF(Analysetool!$H$8&lt;=$X269,Analysetool!$H$8*J269,Q269*J269)-Tabel2[[#This Row],[fees (%)]]</f>
        <v>0</v>
      </c>
      <c r="AQ269" s="174">
        <f>IF(Tabel2[[#This Row],[wick% van entry]]&lt;=Tabel2[[#This Row],[Stoploss optie 2 (%)]],Tabel2[[#This Row],[Stoploss optie 2 (%)]]*Tabel2[[#This Row],[leverage SLoptie 2]],IF(Analysetool!$I$8&lt;$X269,Analysetool!$I$8*K269,S269*K269))-Tabel2[[#This Row],[fees (%)]]</f>
        <v>0</v>
      </c>
      <c r="AR269" s="180">
        <f>IF(Q269*-1*Analysetool!$J$9&lt;=X269,Q269*-1*Analysetool!$J$9*J269,Q269*J269)-Tabel2[[#This Row],[fees (%)]]</f>
        <v>0</v>
      </c>
      <c r="AS269" s="176">
        <f>$K269*IF(Tabel2[[#This Row],[wick% van entry]]&lt;=Tabel2[[#This Row],[Stoploss optie 2 (%)]],Tabel2[[#This Row],[Stoploss optie 2 (%)]],(IF($M269="SL",IF($T269="",$S269*Analysetool!C$3,$T269*Analysetool!C$3),$M269*Analysetool!C$3)+IF($N269="SL",IF($T269="",$S269*Analysetool!C$4,$T269*Analysetool!C$4),$N269*Analysetool!C$4)+IF($O269="SL",IF($T269="",$S269*Analysetool!C$5,$T269*Analysetool!C$5),$O269*Analysetool!C$5)+IF($P269="SL",IF($T269="",$S269*Analysetool!C$6,$T269*Analysetool!C$6),$P269*Analysetool!C$6)))-Tabel2[[#This Row],[fees (%)]]</f>
        <v>0</v>
      </c>
    </row>
    <row r="270" spans="1:45" ht="15.75" customHeight="1" x14ac:dyDescent="0.35">
      <c r="A270" s="55"/>
      <c r="B270" s="56"/>
      <c r="C270" s="56"/>
      <c r="D270" s="56"/>
      <c r="E270" s="56"/>
      <c r="F270" s="57"/>
      <c r="G270" s="67"/>
      <c r="H270" s="67"/>
      <c r="I270" s="67"/>
      <c r="J270" s="58"/>
      <c r="K270" s="58"/>
      <c r="L270" s="59"/>
      <c r="M270" s="61"/>
      <c r="N270" s="63"/>
      <c r="O270" s="63"/>
      <c r="P270" s="59"/>
      <c r="Q270" s="61"/>
      <c r="R270" s="61"/>
      <c r="S270" s="61"/>
      <c r="T270" s="60"/>
      <c r="U270" s="60"/>
      <c r="V270" s="62"/>
      <c r="W270" s="62"/>
      <c r="X270" s="76"/>
      <c r="Y270" s="61"/>
      <c r="Z270" s="61">
        <f>Tabel1[[#This Row],[prijs voorbij entry (%)]]-Tabel1[[#This Row],[Fictieve Stoploss (%)]]</f>
        <v>0</v>
      </c>
      <c r="AA270" s="94"/>
      <c r="AB270" s="61"/>
      <c r="AC270" s="61"/>
      <c r="AD270" s="61"/>
      <c r="AE270" s="61"/>
      <c r="AF270" s="95"/>
      <c r="AG270" s="152">
        <f>Tabel1[[#This Row],[eindtijd]]-Tabel1[[#This Row],[starttijd]]</f>
        <v>0</v>
      </c>
      <c r="AH270" s="158"/>
      <c r="AI270" s="59"/>
      <c r="AJ270" s="171">
        <f>$J270*(IF($M270="SL",IF($T270="",$Q270*Analysetool!B$3,$T270*Analysetool!B$3),$M270*Analysetool!B$3)+IF($N270="SL",IF($T270="",$Q270*Analysetool!B$4,$T270*Analysetool!B$4),$N270*Analysetool!B$4)+IF($O270="SL",IF($T270="",$Q270*Analysetool!B$5,$T270*Analysetool!B$5),$O270*Analysetool!B$5)+IF($P270="SL",IF($T270="",$Q270*Analysetool!B$6,$T270*Analysetool!B$6),$P270*Analysetool!B$6))-Tabel2[[#This Row],[fees (%)]]</f>
        <v>0</v>
      </c>
      <c r="AK270" s="172">
        <f>$J270*(IF($M270="SL",IF($U270="",$Q270*Analysetool!C$3,$U270*Analysetool!C$3),$M270*Analysetool!C$3)+IF($N270="SL",IF($U270="",$Q270*Analysetool!C$4,$U270*Analysetool!C$4),$N270*Analysetool!C$4)+IF($O270="SL",IF($U270="",$Q270*Analysetool!C$5,$U270*Analysetool!C$5),$O270*Analysetool!C$5)+IF($P270="SL",IF($U270="",$Q270*Analysetool!C$6,$U270*Analysetool!C$6),$P270*Analysetool!C$6))-Tabel2[[#This Row],[fees (%)]]</f>
        <v>0</v>
      </c>
      <c r="AL270" s="177">
        <f>$J270*(IF($M270="SL",IF($V270="",$Q270*Analysetool!D$3,$V270*Analysetool!D$3),$M270*Analysetool!D$3)+IF($N270="SL",IF($V270="",$Q270*Analysetool!D$4,$V270*Analysetool!D$4),$N270*Analysetool!D$4)+IF($O270="SL",IF($V270="",$Q270*Analysetool!D$5,$V270*Analysetool!D$5),$O270*Analysetool!D$5)+IF($P270="SL",IF($V270="",$Q270*Analysetool!D$6,$V270*Analysetool!D$6),$P270*Analysetool!D$6))-Tabel2[[#This Row],[fees (%)]]</f>
        <v>0</v>
      </c>
      <c r="AM270" s="177">
        <f>$J270*(IF($M270="SL",IF($W270="",$Q270*Analysetool!E$3,$W270*Analysetool!E$3),$M270*Analysetool!E$3)+IF($N270="SL",IF($W270="",$Q270*Analysetool!E$4,$W270*Analysetool!E$4),$N270*Analysetool!E$4)+IF($O270="SL",IF($W270="",$Q270*Analysetool!E$5,$W270*Analysetool!E$5),$O270*Analysetool!E$5)+IF($P270="SL",IF($W270="",$Q270*Analysetool!E$6,$W270*Analysetool!E$6),$P270*Analysetool!E$6))-Tabel2[[#This Row],[fees (%)]]</f>
        <v>0</v>
      </c>
      <c r="AN270" s="178">
        <f>$J270*(IF($M270="SL",IF($T270="",$Q270*Analysetool!F$3,$T270*Analysetool!F$3),$M270*Analysetool!F$3)+IF($N270="SL",IF($T270="",$Q270*Analysetool!F$4,$T270*Analysetool!F$4),$N270*Analysetool!F$4)+IF($O270="SL",IF($T270="",$Q270*Analysetool!F$5,$T270*Analysetool!F$5),$O270*Analysetool!F$5)+IF($P270="SL",IF($T270="",$Q270*Analysetool!F$6,$T270*Analysetool!F$6),$P270*Analysetool!F$6))-Tabel2[[#This Row],[fees (%)]]</f>
        <v>0</v>
      </c>
      <c r="AO270" s="178">
        <f>$J270*(IF($M270="SL",IF($T270="",$Q270*Analysetool!G$3,$T270*Analysetool!G$3),$M270*Analysetool!G$3)+IF($N270="SL",IF($T270="",$Q270*Analysetool!G$4,$T270*Analysetool!G$4),$N270*Analysetool!G$4)+IF($O270="SL",IF($T270="",$Q270*Analysetool!G$5,$T270*Analysetool!G$5),$O270*Analysetool!G$5)+IF($P270="SL",IF($T270="",$Q270*Analysetool!G$6,$T270*Analysetool!G$6),$P270*Analysetool!G$6))-Tabel2[[#This Row],[fees (%)]]</f>
        <v>0</v>
      </c>
      <c r="AP270" s="179">
        <f>IF(Analysetool!$H$8&lt;=$X270,Analysetool!$H$8*J270,Q270*J270)-Tabel2[[#This Row],[fees (%)]]</f>
        <v>0</v>
      </c>
      <c r="AQ270" s="174">
        <f>IF(Tabel2[[#This Row],[wick% van entry]]&lt;=Tabel2[[#This Row],[Stoploss optie 2 (%)]],Tabel2[[#This Row],[Stoploss optie 2 (%)]]*Tabel2[[#This Row],[leverage SLoptie 2]],IF(Analysetool!$I$8&lt;$X270,Analysetool!$I$8*K270,S270*K270))-Tabel2[[#This Row],[fees (%)]]</f>
        <v>0</v>
      </c>
      <c r="AR270" s="180">
        <f>IF(Q270*-1*Analysetool!$J$9&lt;=X270,Q270*-1*Analysetool!$J$9*J270,Q270*J270)-Tabel2[[#This Row],[fees (%)]]</f>
        <v>0</v>
      </c>
      <c r="AS270" s="176">
        <f>$K270*IF(Tabel2[[#This Row],[wick% van entry]]&lt;=Tabel2[[#This Row],[Stoploss optie 2 (%)]],Tabel2[[#This Row],[Stoploss optie 2 (%)]],(IF($M270="SL",IF($T270="",$S270*Analysetool!C$3,$T270*Analysetool!C$3),$M270*Analysetool!C$3)+IF($N270="SL",IF($T270="",$S270*Analysetool!C$4,$T270*Analysetool!C$4),$N270*Analysetool!C$4)+IF($O270="SL",IF($T270="",$S270*Analysetool!C$5,$T270*Analysetool!C$5),$O270*Analysetool!C$5)+IF($P270="SL",IF($T270="",$S270*Analysetool!C$6,$T270*Analysetool!C$6),$P270*Analysetool!C$6)))-Tabel2[[#This Row],[fees (%)]]</f>
        <v>0</v>
      </c>
    </row>
    <row r="271" spans="1:45" ht="15.75" customHeight="1" x14ac:dyDescent="0.35">
      <c r="A271" s="55"/>
      <c r="B271" s="56"/>
      <c r="C271" s="56"/>
      <c r="D271" s="56"/>
      <c r="E271" s="56"/>
      <c r="F271" s="57"/>
      <c r="G271" s="67"/>
      <c r="H271" s="67"/>
      <c r="I271" s="67"/>
      <c r="J271" s="58"/>
      <c r="K271" s="58"/>
      <c r="L271" s="59"/>
      <c r="M271" s="61"/>
      <c r="N271" s="63"/>
      <c r="O271" s="63"/>
      <c r="P271" s="59"/>
      <c r="Q271" s="61"/>
      <c r="R271" s="61"/>
      <c r="S271" s="61"/>
      <c r="T271" s="60"/>
      <c r="U271" s="60"/>
      <c r="V271" s="62"/>
      <c r="W271" s="62"/>
      <c r="X271" s="76"/>
      <c r="Y271" s="61"/>
      <c r="Z271" s="61">
        <f>Tabel1[[#This Row],[prijs voorbij entry (%)]]-Tabel1[[#This Row],[Fictieve Stoploss (%)]]</f>
        <v>0</v>
      </c>
      <c r="AA271" s="94"/>
      <c r="AB271" s="61"/>
      <c r="AC271" s="61"/>
      <c r="AD271" s="61"/>
      <c r="AE271" s="61"/>
      <c r="AF271" s="95"/>
      <c r="AG271" s="152">
        <f>Tabel1[[#This Row],[eindtijd]]-Tabel1[[#This Row],[starttijd]]</f>
        <v>0</v>
      </c>
      <c r="AH271" s="158"/>
      <c r="AI271" s="59"/>
      <c r="AJ271" s="171">
        <f>$J271*(IF($M271="SL",IF($T271="",$Q271*Analysetool!B$3,$T271*Analysetool!B$3),$M271*Analysetool!B$3)+IF($N271="SL",IF($T271="",$Q271*Analysetool!B$4,$T271*Analysetool!B$4),$N271*Analysetool!B$4)+IF($O271="SL",IF($T271="",$Q271*Analysetool!B$5,$T271*Analysetool!B$5),$O271*Analysetool!B$5)+IF($P271="SL",IF($T271="",$Q271*Analysetool!B$6,$T271*Analysetool!B$6),$P271*Analysetool!B$6))-Tabel2[[#This Row],[fees (%)]]</f>
        <v>0</v>
      </c>
      <c r="AK271" s="172">
        <f>$J271*(IF($M271="SL",IF($U271="",$Q271*Analysetool!C$3,$U271*Analysetool!C$3),$M271*Analysetool!C$3)+IF($N271="SL",IF($U271="",$Q271*Analysetool!C$4,$U271*Analysetool!C$4),$N271*Analysetool!C$4)+IF($O271="SL",IF($U271="",$Q271*Analysetool!C$5,$U271*Analysetool!C$5),$O271*Analysetool!C$5)+IF($P271="SL",IF($U271="",$Q271*Analysetool!C$6,$U271*Analysetool!C$6),$P271*Analysetool!C$6))-Tabel2[[#This Row],[fees (%)]]</f>
        <v>0</v>
      </c>
      <c r="AL271" s="177">
        <f>$J271*(IF($M271="SL",IF($V271="",$Q271*Analysetool!D$3,$V271*Analysetool!D$3),$M271*Analysetool!D$3)+IF($N271="SL",IF($V271="",$Q271*Analysetool!D$4,$V271*Analysetool!D$4),$N271*Analysetool!D$4)+IF($O271="SL",IF($V271="",$Q271*Analysetool!D$5,$V271*Analysetool!D$5),$O271*Analysetool!D$5)+IF($P271="SL",IF($V271="",$Q271*Analysetool!D$6,$V271*Analysetool!D$6),$P271*Analysetool!D$6))-Tabel2[[#This Row],[fees (%)]]</f>
        <v>0</v>
      </c>
      <c r="AM271" s="177">
        <f>$J271*(IF($M271="SL",IF($W271="",$Q271*Analysetool!E$3,$W271*Analysetool!E$3),$M271*Analysetool!E$3)+IF($N271="SL",IF($W271="",$Q271*Analysetool!E$4,$W271*Analysetool!E$4),$N271*Analysetool!E$4)+IF($O271="SL",IF($W271="",$Q271*Analysetool!E$5,$W271*Analysetool!E$5),$O271*Analysetool!E$5)+IF($P271="SL",IF($W271="",$Q271*Analysetool!E$6,$W271*Analysetool!E$6),$P271*Analysetool!E$6))-Tabel2[[#This Row],[fees (%)]]</f>
        <v>0</v>
      </c>
      <c r="AN271" s="178">
        <f>$J271*(IF($M271="SL",IF($T271="",$Q271*Analysetool!F$3,$T271*Analysetool!F$3),$M271*Analysetool!F$3)+IF($N271="SL",IF($T271="",$Q271*Analysetool!F$4,$T271*Analysetool!F$4),$N271*Analysetool!F$4)+IF($O271="SL",IF($T271="",$Q271*Analysetool!F$5,$T271*Analysetool!F$5),$O271*Analysetool!F$5)+IF($P271="SL",IF($T271="",$Q271*Analysetool!F$6,$T271*Analysetool!F$6),$P271*Analysetool!F$6))-Tabel2[[#This Row],[fees (%)]]</f>
        <v>0</v>
      </c>
      <c r="AO271" s="178">
        <f>$J271*(IF($M271="SL",IF($T271="",$Q271*Analysetool!G$3,$T271*Analysetool!G$3),$M271*Analysetool!G$3)+IF($N271="SL",IF($T271="",$Q271*Analysetool!G$4,$T271*Analysetool!G$4),$N271*Analysetool!G$4)+IF($O271="SL",IF($T271="",$Q271*Analysetool!G$5,$T271*Analysetool!G$5),$O271*Analysetool!G$5)+IF($P271="SL",IF($T271="",$Q271*Analysetool!G$6,$T271*Analysetool!G$6),$P271*Analysetool!G$6))-Tabel2[[#This Row],[fees (%)]]</f>
        <v>0</v>
      </c>
      <c r="AP271" s="179">
        <f>IF(Analysetool!$H$8&lt;=$X271,Analysetool!$H$8*J271,Q271*J271)-Tabel2[[#This Row],[fees (%)]]</f>
        <v>0</v>
      </c>
      <c r="AQ271" s="174">
        <f>IF(Tabel2[[#This Row],[wick% van entry]]&lt;=Tabel2[[#This Row],[Stoploss optie 2 (%)]],Tabel2[[#This Row],[Stoploss optie 2 (%)]]*Tabel2[[#This Row],[leverage SLoptie 2]],IF(Analysetool!$I$8&lt;$X271,Analysetool!$I$8*K271,S271*K271))-Tabel2[[#This Row],[fees (%)]]</f>
        <v>0</v>
      </c>
      <c r="AR271" s="180">
        <f>IF(Q271*-1*Analysetool!$J$9&lt;=X271,Q271*-1*Analysetool!$J$9*J271,Q271*J271)-Tabel2[[#This Row],[fees (%)]]</f>
        <v>0</v>
      </c>
      <c r="AS271" s="176">
        <f>$K271*IF(Tabel2[[#This Row],[wick% van entry]]&lt;=Tabel2[[#This Row],[Stoploss optie 2 (%)]],Tabel2[[#This Row],[Stoploss optie 2 (%)]],(IF($M271="SL",IF($T271="",$S271*Analysetool!C$3,$T271*Analysetool!C$3),$M271*Analysetool!C$3)+IF($N271="SL",IF($T271="",$S271*Analysetool!C$4,$T271*Analysetool!C$4),$N271*Analysetool!C$4)+IF($O271="SL",IF($T271="",$S271*Analysetool!C$5,$T271*Analysetool!C$5),$O271*Analysetool!C$5)+IF($P271="SL",IF($T271="",$S271*Analysetool!C$6,$T271*Analysetool!C$6),$P271*Analysetool!C$6)))-Tabel2[[#This Row],[fees (%)]]</f>
        <v>0</v>
      </c>
    </row>
    <row r="272" spans="1:45" ht="15.75" customHeight="1" x14ac:dyDescent="0.35">
      <c r="A272" s="55"/>
      <c r="B272" s="56"/>
      <c r="C272" s="56"/>
      <c r="D272" s="56"/>
      <c r="E272" s="56"/>
      <c r="F272" s="57"/>
      <c r="G272" s="67"/>
      <c r="H272" s="67"/>
      <c r="I272" s="67"/>
      <c r="J272" s="58"/>
      <c r="K272" s="58"/>
      <c r="L272" s="59"/>
      <c r="M272" s="61"/>
      <c r="N272" s="63"/>
      <c r="O272" s="63"/>
      <c r="P272" s="59"/>
      <c r="Q272" s="61"/>
      <c r="R272" s="61"/>
      <c r="S272" s="61"/>
      <c r="T272" s="60"/>
      <c r="U272" s="60"/>
      <c r="V272" s="62"/>
      <c r="W272" s="62"/>
      <c r="X272" s="76"/>
      <c r="Y272" s="61"/>
      <c r="Z272" s="61">
        <f>Tabel1[[#This Row],[prijs voorbij entry (%)]]-Tabel1[[#This Row],[Fictieve Stoploss (%)]]</f>
        <v>0</v>
      </c>
      <c r="AA272" s="94"/>
      <c r="AB272" s="61"/>
      <c r="AC272" s="61"/>
      <c r="AD272" s="61"/>
      <c r="AE272" s="61"/>
      <c r="AF272" s="95"/>
      <c r="AG272" s="152">
        <f>Tabel1[[#This Row],[eindtijd]]-Tabel1[[#This Row],[starttijd]]</f>
        <v>0</v>
      </c>
      <c r="AH272" s="158"/>
      <c r="AI272" s="59"/>
      <c r="AJ272" s="171">
        <f>$J272*(IF($M272="SL",IF($T272="",$Q272*Analysetool!B$3,$T272*Analysetool!B$3),$M272*Analysetool!B$3)+IF($N272="SL",IF($T272="",$Q272*Analysetool!B$4,$T272*Analysetool!B$4),$N272*Analysetool!B$4)+IF($O272="SL",IF($T272="",$Q272*Analysetool!B$5,$T272*Analysetool!B$5),$O272*Analysetool!B$5)+IF($P272="SL",IF($T272="",$Q272*Analysetool!B$6,$T272*Analysetool!B$6),$P272*Analysetool!B$6))-Tabel2[[#This Row],[fees (%)]]</f>
        <v>0</v>
      </c>
      <c r="AK272" s="172">
        <f>$J272*(IF($M272="SL",IF($U272="",$Q272*Analysetool!C$3,$U272*Analysetool!C$3),$M272*Analysetool!C$3)+IF($N272="SL",IF($U272="",$Q272*Analysetool!C$4,$U272*Analysetool!C$4),$N272*Analysetool!C$4)+IF($O272="SL",IF($U272="",$Q272*Analysetool!C$5,$U272*Analysetool!C$5),$O272*Analysetool!C$5)+IF($P272="SL",IF($U272="",$Q272*Analysetool!C$6,$U272*Analysetool!C$6),$P272*Analysetool!C$6))-Tabel2[[#This Row],[fees (%)]]</f>
        <v>0</v>
      </c>
      <c r="AL272" s="177">
        <f>$J272*(IF($M272="SL",IF($V272="",$Q272*Analysetool!D$3,$V272*Analysetool!D$3),$M272*Analysetool!D$3)+IF($N272="SL",IF($V272="",$Q272*Analysetool!D$4,$V272*Analysetool!D$4),$N272*Analysetool!D$4)+IF($O272="SL",IF($V272="",$Q272*Analysetool!D$5,$V272*Analysetool!D$5),$O272*Analysetool!D$5)+IF($P272="SL",IF($V272="",$Q272*Analysetool!D$6,$V272*Analysetool!D$6),$P272*Analysetool!D$6))-Tabel2[[#This Row],[fees (%)]]</f>
        <v>0</v>
      </c>
      <c r="AM272" s="177">
        <f>$J272*(IF($M272="SL",IF($W272="",$Q272*Analysetool!E$3,$W272*Analysetool!E$3),$M272*Analysetool!E$3)+IF($N272="SL",IF($W272="",$Q272*Analysetool!E$4,$W272*Analysetool!E$4),$N272*Analysetool!E$4)+IF($O272="SL",IF($W272="",$Q272*Analysetool!E$5,$W272*Analysetool!E$5),$O272*Analysetool!E$5)+IF($P272="SL",IF($W272="",$Q272*Analysetool!E$6,$W272*Analysetool!E$6),$P272*Analysetool!E$6))-Tabel2[[#This Row],[fees (%)]]</f>
        <v>0</v>
      </c>
      <c r="AN272" s="178">
        <f>$J272*(IF($M272="SL",IF($T272="",$Q272*Analysetool!F$3,$T272*Analysetool!F$3),$M272*Analysetool!F$3)+IF($N272="SL",IF($T272="",$Q272*Analysetool!F$4,$T272*Analysetool!F$4),$N272*Analysetool!F$4)+IF($O272="SL",IF($T272="",$Q272*Analysetool!F$5,$T272*Analysetool!F$5),$O272*Analysetool!F$5)+IF($P272="SL",IF($T272="",$Q272*Analysetool!F$6,$T272*Analysetool!F$6),$P272*Analysetool!F$6))-Tabel2[[#This Row],[fees (%)]]</f>
        <v>0</v>
      </c>
      <c r="AO272" s="178">
        <f>$J272*(IF($M272="SL",IF($T272="",$Q272*Analysetool!G$3,$T272*Analysetool!G$3),$M272*Analysetool!G$3)+IF($N272="SL",IF($T272="",$Q272*Analysetool!G$4,$T272*Analysetool!G$4),$N272*Analysetool!G$4)+IF($O272="SL",IF($T272="",$Q272*Analysetool!G$5,$T272*Analysetool!G$5),$O272*Analysetool!G$5)+IF($P272="SL",IF($T272="",$Q272*Analysetool!G$6,$T272*Analysetool!G$6),$P272*Analysetool!G$6))-Tabel2[[#This Row],[fees (%)]]</f>
        <v>0</v>
      </c>
      <c r="AP272" s="179">
        <f>IF(Analysetool!$H$8&lt;=$X272,Analysetool!$H$8*J272,Q272*J272)-Tabel2[[#This Row],[fees (%)]]</f>
        <v>0</v>
      </c>
      <c r="AQ272" s="174">
        <f>IF(Tabel2[[#This Row],[wick% van entry]]&lt;=Tabel2[[#This Row],[Stoploss optie 2 (%)]],Tabel2[[#This Row],[Stoploss optie 2 (%)]]*Tabel2[[#This Row],[leverage SLoptie 2]],IF(Analysetool!$I$8&lt;$X272,Analysetool!$I$8*K272,S272*K272))-Tabel2[[#This Row],[fees (%)]]</f>
        <v>0</v>
      </c>
      <c r="AR272" s="180">
        <f>IF(Q272*-1*Analysetool!$J$9&lt;=X272,Q272*-1*Analysetool!$J$9*J272,Q272*J272)-Tabel2[[#This Row],[fees (%)]]</f>
        <v>0</v>
      </c>
      <c r="AS272" s="176">
        <f>$K272*IF(Tabel2[[#This Row],[wick% van entry]]&lt;=Tabel2[[#This Row],[Stoploss optie 2 (%)]],Tabel2[[#This Row],[Stoploss optie 2 (%)]],(IF($M272="SL",IF($T272="",$S272*Analysetool!C$3,$T272*Analysetool!C$3),$M272*Analysetool!C$3)+IF($N272="SL",IF($T272="",$S272*Analysetool!C$4,$T272*Analysetool!C$4),$N272*Analysetool!C$4)+IF($O272="SL",IF($T272="",$S272*Analysetool!C$5,$T272*Analysetool!C$5),$O272*Analysetool!C$5)+IF($P272="SL",IF($T272="",$S272*Analysetool!C$6,$T272*Analysetool!C$6),$P272*Analysetool!C$6)))-Tabel2[[#This Row],[fees (%)]]</f>
        <v>0</v>
      </c>
    </row>
    <row r="273" spans="1:45" ht="15.75" customHeight="1" x14ac:dyDescent="0.35">
      <c r="A273" s="55"/>
      <c r="B273" s="56"/>
      <c r="C273" s="56"/>
      <c r="D273" s="56"/>
      <c r="E273" s="56"/>
      <c r="F273" s="57"/>
      <c r="G273" s="67"/>
      <c r="H273" s="67"/>
      <c r="I273" s="67"/>
      <c r="J273" s="58"/>
      <c r="K273" s="58"/>
      <c r="L273" s="59"/>
      <c r="M273" s="61"/>
      <c r="N273" s="63"/>
      <c r="O273" s="63"/>
      <c r="P273" s="59"/>
      <c r="Q273" s="61"/>
      <c r="R273" s="61"/>
      <c r="S273" s="61"/>
      <c r="T273" s="60"/>
      <c r="U273" s="60"/>
      <c r="V273" s="62"/>
      <c r="W273" s="62"/>
      <c r="X273" s="76"/>
      <c r="Y273" s="61"/>
      <c r="Z273" s="61">
        <f>Tabel1[[#This Row],[prijs voorbij entry (%)]]-Tabel1[[#This Row],[Fictieve Stoploss (%)]]</f>
        <v>0</v>
      </c>
      <c r="AA273" s="94"/>
      <c r="AB273" s="61"/>
      <c r="AC273" s="61"/>
      <c r="AD273" s="61"/>
      <c r="AE273" s="61"/>
      <c r="AF273" s="95"/>
      <c r="AG273" s="152">
        <f>Tabel1[[#This Row],[eindtijd]]-Tabel1[[#This Row],[starttijd]]</f>
        <v>0</v>
      </c>
      <c r="AH273" s="158"/>
      <c r="AI273" s="59"/>
      <c r="AJ273" s="171">
        <f>$J273*(IF($M273="SL",IF($T273="",$Q273*Analysetool!B$3,$T273*Analysetool!B$3),$M273*Analysetool!B$3)+IF($N273="SL",IF($T273="",$Q273*Analysetool!B$4,$T273*Analysetool!B$4),$N273*Analysetool!B$4)+IF($O273="SL",IF($T273="",$Q273*Analysetool!B$5,$T273*Analysetool!B$5),$O273*Analysetool!B$5)+IF($P273="SL",IF($T273="",$Q273*Analysetool!B$6,$T273*Analysetool!B$6),$P273*Analysetool!B$6))-Tabel2[[#This Row],[fees (%)]]</f>
        <v>0</v>
      </c>
      <c r="AK273" s="172">
        <f>$J273*(IF($M273="SL",IF($U273="",$Q273*Analysetool!C$3,$U273*Analysetool!C$3),$M273*Analysetool!C$3)+IF($N273="SL",IF($U273="",$Q273*Analysetool!C$4,$U273*Analysetool!C$4),$N273*Analysetool!C$4)+IF($O273="SL",IF($U273="",$Q273*Analysetool!C$5,$U273*Analysetool!C$5),$O273*Analysetool!C$5)+IF($P273="SL",IF($U273="",$Q273*Analysetool!C$6,$U273*Analysetool!C$6),$P273*Analysetool!C$6))-Tabel2[[#This Row],[fees (%)]]</f>
        <v>0</v>
      </c>
      <c r="AL273" s="177">
        <f>$J273*(IF($M273="SL",IF($V273="",$Q273*Analysetool!D$3,$V273*Analysetool!D$3),$M273*Analysetool!D$3)+IF($N273="SL",IF($V273="",$Q273*Analysetool!D$4,$V273*Analysetool!D$4),$N273*Analysetool!D$4)+IF($O273="SL",IF($V273="",$Q273*Analysetool!D$5,$V273*Analysetool!D$5),$O273*Analysetool!D$5)+IF($P273="SL",IF($V273="",$Q273*Analysetool!D$6,$V273*Analysetool!D$6),$P273*Analysetool!D$6))-Tabel2[[#This Row],[fees (%)]]</f>
        <v>0</v>
      </c>
      <c r="AM273" s="177">
        <f>$J273*(IF($M273="SL",IF($W273="",$Q273*Analysetool!E$3,$W273*Analysetool!E$3),$M273*Analysetool!E$3)+IF($N273="SL",IF($W273="",$Q273*Analysetool!E$4,$W273*Analysetool!E$4),$N273*Analysetool!E$4)+IF($O273="SL",IF($W273="",$Q273*Analysetool!E$5,$W273*Analysetool!E$5),$O273*Analysetool!E$5)+IF($P273="SL",IF($W273="",$Q273*Analysetool!E$6,$W273*Analysetool!E$6),$P273*Analysetool!E$6))-Tabel2[[#This Row],[fees (%)]]</f>
        <v>0</v>
      </c>
      <c r="AN273" s="178">
        <f>$J273*(IF($M273="SL",IF($T273="",$Q273*Analysetool!F$3,$T273*Analysetool!F$3),$M273*Analysetool!F$3)+IF($N273="SL",IF($T273="",$Q273*Analysetool!F$4,$T273*Analysetool!F$4),$N273*Analysetool!F$4)+IF($O273="SL",IF($T273="",$Q273*Analysetool!F$5,$T273*Analysetool!F$5),$O273*Analysetool!F$5)+IF($P273="SL",IF($T273="",$Q273*Analysetool!F$6,$T273*Analysetool!F$6),$P273*Analysetool!F$6))-Tabel2[[#This Row],[fees (%)]]</f>
        <v>0</v>
      </c>
      <c r="AO273" s="178">
        <f>$J273*(IF($M273="SL",IF($T273="",$Q273*Analysetool!G$3,$T273*Analysetool!G$3),$M273*Analysetool!G$3)+IF($N273="SL",IF($T273="",$Q273*Analysetool!G$4,$T273*Analysetool!G$4),$N273*Analysetool!G$4)+IF($O273="SL",IF($T273="",$Q273*Analysetool!G$5,$T273*Analysetool!G$5),$O273*Analysetool!G$5)+IF($P273="SL",IF($T273="",$Q273*Analysetool!G$6,$T273*Analysetool!G$6),$P273*Analysetool!G$6))-Tabel2[[#This Row],[fees (%)]]</f>
        <v>0</v>
      </c>
      <c r="AP273" s="179">
        <f>IF(Analysetool!$H$8&lt;=$X273,Analysetool!$H$8*J273,Q273*J273)-Tabel2[[#This Row],[fees (%)]]</f>
        <v>0</v>
      </c>
      <c r="AQ273" s="174">
        <f>IF(Tabel2[[#This Row],[wick% van entry]]&lt;=Tabel2[[#This Row],[Stoploss optie 2 (%)]],Tabel2[[#This Row],[Stoploss optie 2 (%)]]*Tabel2[[#This Row],[leverage SLoptie 2]],IF(Analysetool!$I$8&lt;$X273,Analysetool!$I$8*K273,S273*K273))-Tabel2[[#This Row],[fees (%)]]</f>
        <v>0</v>
      </c>
      <c r="AR273" s="180">
        <f>IF(Q273*-1*Analysetool!$J$9&lt;=X273,Q273*-1*Analysetool!$J$9*J273,Q273*J273)-Tabel2[[#This Row],[fees (%)]]</f>
        <v>0</v>
      </c>
      <c r="AS273" s="176">
        <f>$K273*IF(Tabel2[[#This Row],[wick% van entry]]&lt;=Tabel2[[#This Row],[Stoploss optie 2 (%)]],Tabel2[[#This Row],[Stoploss optie 2 (%)]],(IF($M273="SL",IF($T273="",$S273*Analysetool!C$3,$T273*Analysetool!C$3),$M273*Analysetool!C$3)+IF($N273="SL",IF($T273="",$S273*Analysetool!C$4,$T273*Analysetool!C$4),$N273*Analysetool!C$4)+IF($O273="SL",IF($T273="",$S273*Analysetool!C$5,$T273*Analysetool!C$5),$O273*Analysetool!C$5)+IF($P273="SL",IF($T273="",$S273*Analysetool!C$6,$T273*Analysetool!C$6),$P273*Analysetool!C$6)))-Tabel2[[#This Row],[fees (%)]]</f>
        <v>0</v>
      </c>
    </row>
    <row r="274" spans="1:45" ht="15.75" customHeight="1" x14ac:dyDescent="0.35">
      <c r="A274" s="55"/>
      <c r="B274" s="56"/>
      <c r="C274" s="56"/>
      <c r="D274" s="56"/>
      <c r="E274" s="56"/>
      <c r="F274" s="57"/>
      <c r="G274" s="67"/>
      <c r="H274" s="67"/>
      <c r="I274" s="67"/>
      <c r="J274" s="58"/>
      <c r="K274" s="58"/>
      <c r="L274" s="59"/>
      <c r="M274" s="61"/>
      <c r="N274" s="63"/>
      <c r="O274" s="63"/>
      <c r="P274" s="59"/>
      <c r="Q274" s="61"/>
      <c r="R274" s="61"/>
      <c r="S274" s="61"/>
      <c r="T274" s="60"/>
      <c r="U274" s="60"/>
      <c r="V274" s="62"/>
      <c r="W274" s="62"/>
      <c r="X274" s="76"/>
      <c r="Y274" s="61"/>
      <c r="Z274" s="61">
        <f>Tabel1[[#This Row],[prijs voorbij entry (%)]]-Tabel1[[#This Row],[Fictieve Stoploss (%)]]</f>
        <v>0</v>
      </c>
      <c r="AA274" s="94"/>
      <c r="AB274" s="61"/>
      <c r="AC274" s="61"/>
      <c r="AD274" s="61"/>
      <c r="AE274" s="61"/>
      <c r="AF274" s="95"/>
      <c r="AG274" s="152">
        <f>Tabel1[[#This Row],[eindtijd]]-Tabel1[[#This Row],[starttijd]]</f>
        <v>0</v>
      </c>
      <c r="AH274" s="158"/>
      <c r="AI274" s="59"/>
      <c r="AJ274" s="171">
        <f>$J274*(IF($M274="SL",IF($T274="",$Q274*Analysetool!B$3,$T274*Analysetool!B$3),$M274*Analysetool!B$3)+IF($N274="SL",IF($T274="",$Q274*Analysetool!B$4,$T274*Analysetool!B$4),$N274*Analysetool!B$4)+IF($O274="SL",IF($T274="",$Q274*Analysetool!B$5,$T274*Analysetool!B$5),$O274*Analysetool!B$5)+IF($P274="SL",IF($T274="",$Q274*Analysetool!B$6,$T274*Analysetool!B$6),$P274*Analysetool!B$6))-Tabel2[[#This Row],[fees (%)]]</f>
        <v>0</v>
      </c>
      <c r="AK274" s="172">
        <f>$J274*(IF($M274="SL",IF($U274="",$Q274*Analysetool!C$3,$U274*Analysetool!C$3),$M274*Analysetool!C$3)+IF($N274="SL",IF($U274="",$Q274*Analysetool!C$4,$U274*Analysetool!C$4),$N274*Analysetool!C$4)+IF($O274="SL",IF($U274="",$Q274*Analysetool!C$5,$U274*Analysetool!C$5),$O274*Analysetool!C$5)+IF($P274="SL",IF($U274="",$Q274*Analysetool!C$6,$U274*Analysetool!C$6),$P274*Analysetool!C$6))-Tabel2[[#This Row],[fees (%)]]</f>
        <v>0</v>
      </c>
      <c r="AL274" s="177">
        <f>$J274*(IF($M274="SL",IF($V274="",$Q274*Analysetool!D$3,$V274*Analysetool!D$3),$M274*Analysetool!D$3)+IF($N274="SL",IF($V274="",$Q274*Analysetool!D$4,$V274*Analysetool!D$4),$N274*Analysetool!D$4)+IF($O274="SL",IF($V274="",$Q274*Analysetool!D$5,$V274*Analysetool!D$5),$O274*Analysetool!D$5)+IF($P274="SL",IF($V274="",$Q274*Analysetool!D$6,$V274*Analysetool!D$6),$P274*Analysetool!D$6))-Tabel2[[#This Row],[fees (%)]]</f>
        <v>0</v>
      </c>
      <c r="AM274" s="177">
        <f>$J274*(IF($M274="SL",IF($W274="",$Q274*Analysetool!E$3,$W274*Analysetool!E$3),$M274*Analysetool!E$3)+IF($N274="SL",IF($W274="",$Q274*Analysetool!E$4,$W274*Analysetool!E$4),$N274*Analysetool!E$4)+IF($O274="SL",IF($W274="",$Q274*Analysetool!E$5,$W274*Analysetool!E$5),$O274*Analysetool!E$5)+IF($P274="SL",IF($W274="",$Q274*Analysetool!E$6,$W274*Analysetool!E$6),$P274*Analysetool!E$6))-Tabel2[[#This Row],[fees (%)]]</f>
        <v>0</v>
      </c>
      <c r="AN274" s="178">
        <f>$J274*(IF($M274="SL",IF($T274="",$Q274*Analysetool!F$3,$T274*Analysetool!F$3),$M274*Analysetool!F$3)+IF($N274="SL",IF($T274="",$Q274*Analysetool!F$4,$T274*Analysetool!F$4),$N274*Analysetool!F$4)+IF($O274="SL",IF($T274="",$Q274*Analysetool!F$5,$T274*Analysetool!F$5),$O274*Analysetool!F$5)+IF($P274="SL",IF($T274="",$Q274*Analysetool!F$6,$T274*Analysetool!F$6),$P274*Analysetool!F$6))-Tabel2[[#This Row],[fees (%)]]</f>
        <v>0</v>
      </c>
      <c r="AO274" s="178">
        <f>$J274*(IF($M274="SL",IF($T274="",$Q274*Analysetool!G$3,$T274*Analysetool!G$3),$M274*Analysetool!G$3)+IF($N274="SL",IF($T274="",$Q274*Analysetool!G$4,$T274*Analysetool!G$4),$N274*Analysetool!G$4)+IF($O274="SL",IF($T274="",$Q274*Analysetool!G$5,$T274*Analysetool!G$5),$O274*Analysetool!G$5)+IF($P274="SL",IF($T274="",$Q274*Analysetool!G$6,$T274*Analysetool!G$6),$P274*Analysetool!G$6))-Tabel2[[#This Row],[fees (%)]]</f>
        <v>0</v>
      </c>
      <c r="AP274" s="179">
        <f>IF(Analysetool!$H$8&lt;=$X274,Analysetool!$H$8*J274,Q274*J274)-Tabel2[[#This Row],[fees (%)]]</f>
        <v>0</v>
      </c>
      <c r="AQ274" s="174">
        <f>IF(Tabel2[[#This Row],[wick% van entry]]&lt;=Tabel2[[#This Row],[Stoploss optie 2 (%)]],Tabel2[[#This Row],[Stoploss optie 2 (%)]]*Tabel2[[#This Row],[leverage SLoptie 2]],IF(Analysetool!$I$8&lt;$X274,Analysetool!$I$8*K274,S274*K274))-Tabel2[[#This Row],[fees (%)]]</f>
        <v>0</v>
      </c>
      <c r="AR274" s="180">
        <f>IF(Q274*-1*Analysetool!$J$9&lt;=X274,Q274*-1*Analysetool!$J$9*J274,Q274*J274)-Tabel2[[#This Row],[fees (%)]]</f>
        <v>0</v>
      </c>
      <c r="AS274" s="176">
        <f>$K274*IF(Tabel2[[#This Row],[wick% van entry]]&lt;=Tabel2[[#This Row],[Stoploss optie 2 (%)]],Tabel2[[#This Row],[Stoploss optie 2 (%)]],(IF($M274="SL",IF($T274="",$S274*Analysetool!C$3,$T274*Analysetool!C$3),$M274*Analysetool!C$3)+IF($N274="SL",IF($T274="",$S274*Analysetool!C$4,$T274*Analysetool!C$4),$N274*Analysetool!C$4)+IF($O274="SL",IF($T274="",$S274*Analysetool!C$5,$T274*Analysetool!C$5),$O274*Analysetool!C$5)+IF($P274="SL",IF($T274="",$S274*Analysetool!C$6,$T274*Analysetool!C$6),$P274*Analysetool!C$6)))-Tabel2[[#This Row],[fees (%)]]</f>
        <v>0</v>
      </c>
    </row>
    <row r="275" spans="1:45" ht="15.75" customHeight="1" x14ac:dyDescent="0.35">
      <c r="A275" s="55"/>
      <c r="B275" s="56"/>
      <c r="C275" s="56"/>
      <c r="D275" s="56"/>
      <c r="E275" s="56"/>
      <c r="F275" s="57"/>
      <c r="G275" s="67"/>
      <c r="H275" s="67"/>
      <c r="I275" s="67"/>
      <c r="J275" s="58"/>
      <c r="K275" s="58"/>
      <c r="L275" s="59"/>
      <c r="M275" s="61"/>
      <c r="N275" s="63"/>
      <c r="O275" s="63"/>
      <c r="P275" s="59"/>
      <c r="Q275" s="61"/>
      <c r="R275" s="61"/>
      <c r="S275" s="61"/>
      <c r="T275" s="60"/>
      <c r="U275" s="60"/>
      <c r="V275" s="62"/>
      <c r="W275" s="62"/>
      <c r="X275" s="76"/>
      <c r="Y275" s="61"/>
      <c r="Z275" s="61">
        <f>Tabel1[[#This Row],[prijs voorbij entry (%)]]-Tabel1[[#This Row],[Fictieve Stoploss (%)]]</f>
        <v>0</v>
      </c>
      <c r="AA275" s="94"/>
      <c r="AB275" s="61"/>
      <c r="AC275" s="61"/>
      <c r="AD275" s="61"/>
      <c r="AE275" s="61"/>
      <c r="AF275" s="95"/>
      <c r="AG275" s="152">
        <f>Tabel1[[#This Row],[eindtijd]]-Tabel1[[#This Row],[starttijd]]</f>
        <v>0</v>
      </c>
      <c r="AH275" s="158"/>
      <c r="AI275" s="59"/>
      <c r="AJ275" s="171">
        <f>$J275*(IF($M275="SL",IF($T275="",$Q275*Analysetool!B$3,$T275*Analysetool!B$3),$M275*Analysetool!B$3)+IF($N275="SL",IF($T275="",$Q275*Analysetool!B$4,$T275*Analysetool!B$4),$N275*Analysetool!B$4)+IF($O275="SL",IF($T275="",$Q275*Analysetool!B$5,$T275*Analysetool!B$5),$O275*Analysetool!B$5)+IF($P275="SL",IF($T275="",$Q275*Analysetool!B$6,$T275*Analysetool!B$6),$P275*Analysetool!B$6))-Tabel2[[#This Row],[fees (%)]]</f>
        <v>0</v>
      </c>
      <c r="AK275" s="172">
        <f>$J275*(IF($M275="SL",IF($U275="",$Q275*Analysetool!C$3,$U275*Analysetool!C$3),$M275*Analysetool!C$3)+IF($N275="SL",IF($U275="",$Q275*Analysetool!C$4,$U275*Analysetool!C$4),$N275*Analysetool!C$4)+IF($O275="SL",IF($U275="",$Q275*Analysetool!C$5,$U275*Analysetool!C$5),$O275*Analysetool!C$5)+IF($P275="SL",IF($U275="",$Q275*Analysetool!C$6,$U275*Analysetool!C$6),$P275*Analysetool!C$6))-Tabel2[[#This Row],[fees (%)]]</f>
        <v>0</v>
      </c>
      <c r="AL275" s="177">
        <f>$J275*(IF($M275="SL",IF($V275="",$Q275*Analysetool!D$3,$V275*Analysetool!D$3),$M275*Analysetool!D$3)+IF($N275="SL",IF($V275="",$Q275*Analysetool!D$4,$V275*Analysetool!D$4),$N275*Analysetool!D$4)+IF($O275="SL",IF($V275="",$Q275*Analysetool!D$5,$V275*Analysetool!D$5),$O275*Analysetool!D$5)+IF($P275="SL",IF($V275="",$Q275*Analysetool!D$6,$V275*Analysetool!D$6),$P275*Analysetool!D$6))-Tabel2[[#This Row],[fees (%)]]</f>
        <v>0</v>
      </c>
      <c r="AM275" s="177">
        <f>$J275*(IF($M275="SL",IF($W275="",$Q275*Analysetool!E$3,$W275*Analysetool!E$3),$M275*Analysetool!E$3)+IF($N275="SL",IF($W275="",$Q275*Analysetool!E$4,$W275*Analysetool!E$4),$N275*Analysetool!E$4)+IF($O275="SL",IF($W275="",$Q275*Analysetool!E$5,$W275*Analysetool!E$5),$O275*Analysetool!E$5)+IF($P275="SL",IF($W275="",$Q275*Analysetool!E$6,$W275*Analysetool!E$6),$P275*Analysetool!E$6))-Tabel2[[#This Row],[fees (%)]]</f>
        <v>0</v>
      </c>
      <c r="AN275" s="178">
        <f>$J275*(IF($M275="SL",IF($T275="",$Q275*Analysetool!F$3,$T275*Analysetool!F$3),$M275*Analysetool!F$3)+IF($N275="SL",IF($T275="",$Q275*Analysetool!F$4,$T275*Analysetool!F$4),$N275*Analysetool!F$4)+IF($O275="SL",IF($T275="",$Q275*Analysetool!F$5,$T275*Analysetool!F$5),$O275*Analysetool!F$5)+IF($P275="SL",IF($T275="",$Q275*Analysetool!F$6,$T275*Analysetool!F$6),$P275*Analysetool!F$6))-Tabel2[[#This Row],[fees (%)]]</f>
        <v>0</v>
      </c>
      <c r="AO275" s="178">
        <f>$J275*(IF($M275="SL",IF($T275="",$Q275*Analysetool!G$3,$T275*Analysetool!G$3),$M275*Analysetool!G$3)+IF($N275="SL",IF($T275="",$Q275*Analysetool!G$4,$T275*Analysetool!G$4),$N275*Analysetool!G$4)+IF($O275="SL",IF($T275="",$Q275*Analysetool!G$5,$T275*Analysetool!G$5),$O275*Analysetool!G$5)+IF($P275="SL",IF($T275="",$Q275*Analysetool!G$6,$T275*Analysetool!G$6),$P275*Analysetool!G$6))-Tabel2[[#This Row],[fees (%)]]</f>
        <v>0</v>
      </c>
      <c r="AP275" s="179">
        <f>IF(Analysetool!$H$8&lt;=$X275,Analysetool!$H$8*J275,Q275*J275)-Tabel2[[#This Row],[fees (%)]]</f>
        <v>0</v>
      </c>
      <c r="AQ275" s="174">
        <f>IF(Tabel2[[#This Row],[wick% van entry]]&lt;=Tabel2[[#This Row],[Stoploss optie 2 (%)]],Tabel2[[#This Row],[Stoploss optie 2 (%)]]*Tabel2[[#This Row],[leverage SLoptie 2]],IF(Analysetool!$I$8&lt;$X275,Analysetool!$I$8*K275,S275*K275))-Tabel2[[#This Row],[fees (%)]]</f>
        <v>0</v>
      </c>
      <c r="AR275" s="180">
        <f>IF(Q275*-1*Analysetool!$J$9&lt;=X275,Q275*-1*Analysetool!$J$9*J275,Q275*J275)-Tabel2[[#This Row],[fees (%)]]</f>
        <v>0</v>
      </c>
      <c r="AS275" s="176">
        <f>$K275*IF(Tabel2[[#This Row],[wick% van entry]]&lt;=Tabel2[[#This Row],[Stoploss optie 2 (%)]],Tabel2[[#This Row],[Stoploss optie 2 (%)]],(IF($M275="SL",IF($T275="",$S275*Analysetool!C$3,$T275*Analysetool!C$3),$M275*Analysetool!C$3)+IF($N275="SL",IF($T275="",$S275*Analysetool!C$4,$T275*Analysetool!C$4),$N275*Analysetool!C$4)+IF($O275="SL",IF($T275="",$S275*Analysetool!C$5,$T275*Analysetool!C$5),$O275*Analysetool!C$5)+IF($P275="SL",IF($T275="",$S275*Analysetool!C$6,$T275*Analysetool!C$6),$P275*Analysetool!C$6)))-Tabel2[[#This Row],[fees (%)]]</f>
        <v>0</v>
      </c>
    </row>
    <row r="276" spans="1:45" ht="15.75" customHeight="1" x14ac:dyDescent="0.35">
      <c r="A276" s="55"/>
      <c r="B276" s="56"/>
      <c r="C276" s="56"/>
      <c r="D276" s="56"/>
      <c r="E276" s="56"/>
      <c r="F276" s="57"/>
      <c r="G276" s="67"/>
      <c r="H276" s="67"/>
      <c r="I276" s="67"/>
      <c r="J276" s="58"/>
      <c r="K276" s="58"/>
      <c r="L276" s="59"/>
      <c r="M276" s="61"/>
      <c r="N276" s="63"/>
      <c r="O276" s="63"/>
      <c r="P276" s="59"/>
      <c r="Q276" s="61"/>
      <c r="R276" s="61"/>
      <c r="S276" s="61"/>
      <c r="T276" s="60"/>
      <c r="U276" s="60"/>
      <c r="V276" s="62"/>
      <c r="W276" s="62"/>
      <c r="X276" s="76"/>
      <c r="Y276" s="61"/>
      <c r="Z276" s="61">
        <f>Tabel1[[#This Row],[prijs voorbij entry (%)]]-Tabel1[[#This Row],[Fictieve Stoploss (%)]]</f>
        <v>0</v>
      </c>
      <c r="AA276" s="94"/>
      <c r="AB276" s="61"/>
      <c r="AC276" s="61"/>
      <c r="AD276" s="61"/>
      <c r="AE276" s="61"/>
      <c r="AF276" s="95"/>
      <c r="AG276" s="152">
        <f>Tabel1[[#This Row],[eindtijd]]-Tabel1[[#This Row],[starttijd]]</f>
        <v>0</v>
      </c>
      <c r="AH276" s="158"/>
      <c r="AI276" s="59"/>
      <c r="AJ276" s="171">
        <f>$J276*(IF($M276="SL",IF($T276="",$Q276*Analysetool!B$3,$T276*Analysetool!B$3),$M276*Analysetool!B$3)+IF($N276="SL",IF($T276="",$Q276*Analysetool!B$4,$T276*Analysetool!B$4),$N276*Analysetool!B$4)+IF($O276="SL",IF($T276="",$Q276*Analysetool!B$5,$T276*Analysetool!B$5),$O276*Analysetool!B$5)+IF($P276="SL",IF($T276="",$Q276*Analysetool!B$6,$T276*Analysetool!B$6),$P276*Analysetool!B$6))-Tabel2[[#This Row],[fees (%)]]</f>
        <v>0</v>
      </c>
      <c r="AK276" s="172">
        <f>$J276*(IF($M276="SL",IF($U276="",$Q276*Analysetool!C$3,$U276*Analysetool!C$3),$M276*Analysetool!C$3)+IF($N276="SL",IF($U276="",$Q276*Analysetool!C$4,$U276*Analysetool!C$4),$N276*Analysetool!C$4)+IF($O276="SL",IF($U276="",$Q276*Analysetool!C$5,$U276*Analysetool!C$5),$O276*Analysetool!C$5)+IF($P276="SL",IF($U276="",$Q276*Analysetool!C$6,$U276*Analysetool!C$6),$P276*Analysetool!C$6))-Tabel2[[#This Row],[fees (%)]]</f>
        <v>0</v>
      </c>
      <c r="AL276" s="177">
        <f>$J276*(IF($M276="SL",IF($V276="",$Q276*Analysetool!D$3,$V276*Analysetool!D$3),$M276*Analysetool!D$3)+IF($N276="SL",IF($V276="",$Q276*Analysetool!D$4,$V276*Analysetool!D$4),$N276*Analysetool!D$4)+IF($O276="SL",IF($V276="",$Q276*Analysetool!D$5,$V276*Analysetool!D$5),$O276*Analysetool!D$5)+IF($P276="SL",IF($V276="",$Q276*Analysetool!D$6,$V276*Analysetool!D$6),$P276*Analysetool!D$6))-Tabel2[[#This Row],[fees (%)]]</f>
        <v>0</v>
      </c>
      <c r="AM276" s="177">
        <f>$J276*(IF($M276="SL",IF($W276="",$Q276*Analysetool!E$3,$W276*Analysetool!E$3),$M276*Analysetool!E$3)+IF($N276="SL",IF($W276="",$Q276*Analysetool!E$4,$W276*Analysetool!E$4),$N276*Analysetool!E$4)+IF($O276="SL",IF($W276="",$Q276*Analysetool!E$5,$W276*Analysetool!E$5),$O276*Analysetool!E$5)+IF($P276="SL",IF($W276="",$Q276*Analysetool!E$6,$W276*Analysetool!E$6),$P276*Analysetool!E$6))-Tabel2[[#This Row],[fees (%)]]</f>
        <v>0</v>
      </c>
      <c r="AN276" s="178">
        <f>$J276*(IF($M276="SL",IF($T276="",$Q276*Analysetool!F$3,$T276*Analysetool!F$3),$M276*Analysetool!F$3)+IF($N276="SL",IF($T276="",$Q276*Analysetool!F$4,$T276*Analysetool!F$4),$N276*Analysetool!F$4)+IF($O276="SL",IF($T276="",$Q276*Analysetool!F$5,$T276*Analysetool!F$5),$O276*Analysetool!F$5)+IF($P276="SL",IF($T276="",$Q276*Analysetool!F$6,$T276*Analysetool!F$6),$P276*Analysetool!F$6))-Tabel2[[#This Row],[fees (%)]]</f>
        <v>0</v>
      </c>
      <c r="AO276" s="178">
        <f>$J276*(IF($M276="SL",IF($T276="",$Q276*Analysetool!G$3,$T276*Analysetool!G$3),$M276*Analysetool!G$3)+IF($N276="SL",IF($T276="",$Q276*Analysetool!G$4,$T276*Analysetool!G$4),$N276*Analysetool!G$4)+IF($O276="SL",IF($T276="",$Q276*Analysetool!G$5,$T276*Analysetool!G$5),$O276*Analysetool!G$5)+IF($P276="SL",IF($T276="",$Q276*Analysetool!G$6,$T276*Analysetool!G$6),$P276*Analysetool!G$6))-Tabel2[[#This Row],[fees (%)]]</f>
        <v>0</v>
      </c>
      <c r="AP276" s="179">
        <f>IF(Analysetool!$H$8&lt;=$X276,Analysetool!$H$8*J276,Q276*J276)-Tabel2[[#This Row],[fees (%)]]</f>
        <v>0</v>
      </c>
      <c r="AQ276" s="174">
        <f>IF(Tabel2[[#This Row],[wick% van entry]]&lt;=Tabel2[[#This Row],[Stoploss optie 2 (%)]],Tabel2[[#This Row],[Stoploss optie 2 (%)]]*Tabel2[[#This Row],[leverage SLoptie 2]],IF(Analysetool!$I$8&lt;$X276,Analysetool!$I$8*K276,S276*K276))-Tabel2[[#This Row],[fees (%)]]</f>
        <v>0</v>
      </c>
      <c r="AR276" s="180">
        <f>IF(Q276*-1*Analysetool!$J$9&lt;=X276,Q276*-1*Analysetool!$J$9*J276,Q276*J276)-Tabel2[[#This Row],[fees (%)]]</f>
        <v>0</v>
      </c>
      <c r="AS276" s="176">
        <f>$K276*IF(Tabel2[[#This Row],[wick% van entry]]&lt;=Tabel2[[#This Row],[Stoploss optie 2 (%)]],Tabel2[[#This Row],[Stoploss optie 2 (%)]],(IF($M276="SL",IF($T276="",$S276*Analysetool!C$3,$T276*Analysetool!C$3),$M276*Analysetool!C$3)+IF($N276="SL",IF($T276="",$S276*Analysetool!C$4,$T276*Analysetool!C$4),$N276*Analysetool!C$4)+IF($O276="SL",IF($T276="",$S276*Analysetool!C$5,$T276*Analysetool!C$5),$O276*Analysetool!C$5)+IF($P276="SL",IF($T276="",$S276*Analysetool!C$6,$T276*Analysetool!C$6),$P276*Analysetool!C$6)))-Tabel2[[#This Row],[fees (%)]]</f>
        <v>0</v>
      </c>
    </row>
    <row r="277" spans="1:45" ht="15.75" customHeight="1" x14ac:dyDescent="0.35">
      <c r="A277" s="55"/>
      <c r="B277" s="56"/>
      <c r="C277" s="56"/>
      <c r="D277" s="56"/>
      <c r="E277" s="56"/>
      <c r="F277" s="57"/>
      <c r="G277" s="67"/>
      <c r="H277" s="67"/>
      <c r="I277" s="67"/>
      <c r="J277" s="58"/>
      <c r="K277" s="58"/>
      <c r="L277" s="59"/>
      <c r="M277" s="61"/>
      <c r="N277" s="63"/>
      <c r="O277" s="63"/>
      <c r="P277" s="59"/>
      <c r="Q277" s="61"/>
      <c r="R277" s="61"/>
      <c r="S277" s="61"/>
      <c r="T277" s="60"/>
      <c r="U277" s="60"/>
      <c r="V277" s="62"/>
      <c r="W277" s="62"/>
      <c r="X277" s="76"/>
      <c r="Y277" s="61"/>
      <c r="Z277" s="61">
        <f>Tabel1[[#This Row],[prijs voorbij entry (%)]]-Tabel1[[#This Row],[Fictieve Stoploss (%)]]</f>
        <v>0</v>
      </c>
      <c r="AA277" s="94"/>
      <c r="AB277" s="61"/>
      <c r="AC277" s="61"/>
      <c r="AD277" s="61"/>
      <c r="AE277" s="61"/>
      <c r="AF277" s="95"/>
      <c r="AG277" s="152">
        <f>Tabel1[[#This Row],[eindtijd]]-Tabel1[[#This Row],[starttijd]]</f>
        <v>0</v>
      </c>
      <c r="AH277" s="158"/>
      <c r="AI277" s="59"/>
      <c r="AJ277" s="171">
        <f>$J277*(IF($M277="SL",IF($T277="",$Q277*Analysetool!B$3,$T277*Analysetool!B$3),$M277*Analysetool!B$3)+IF($N277="SL",IF($T277="",$Q277*Analysetool!B$4,$T277*Analysetool!B$4),$N277*Analysetool!B$4)+IF($O277="SL",IF($T277="",$Q277*Analysetool!B$5,$T277*Analysetool!B$5),$O277*Analysetool!B$5)+IF($P277="SL",IF($T277="",$Q277*Analysetool!B$6,$T277*Analysetool!B$6),$P277*Analysetool!B$6))-Tabel2[[#This Row],[fees (%)]]</f>
        <v>0</v>
      </c>
      <c r="AK277" s="172">
        <f>$J277*(IF($M277="SL",IF($U277="",$Q277*Analysetool!C$3,$U277*Analysetool!C$3),$M277*Analysetool!C$3)+IF($N277="SL",IF($U277="",$Q277*Analysetool!C$4,$U277*Analysetool!C$4),$N277*Analysetool!C$4)+IF($O277="SL",IF($U277="",$Q277*Analysetool!C$5,$U277*Analysetool!C$5),$O277*Analysetool!C$5)+IF($P277="SL",IF($U277="",$Q277*Analysetool!C$6,$U277*Analysetool!C$6),$P277*Analysetool!C$6))-Tabel2[[#This Row],[fees (%)]]</f>
        <v>0</v>
      </c>
      <c r="AL277" s="177">
        <f>$J277*(IF($M277="SL",IF($V277="",$Q277*Analysetool!D$3,$V277*Analysetool!D$3),$M277*Analysetool!D$3)+IF($N277="SL",IF($V277="",$Q277*Analysetool!D$4,$V277*Analysetool!D$4),$N277*Analysetool!D$4)+IF($O277="SL",IF($V277="",$Q277*Analysetool!D$5,$V277*Analysetool!D$5),$O277*Analysetool!D$5)+IF($P277="SL",IF($V277="",$Q277*Analysetool!D$6,$V277*Analysetool!D$6),$P277*Analysetool!D$6))-Tabel2[[#This Row],[fees (%)]]</f>
        <v>0</v>
      </c>
      <c r="AM277" s="177">
        <f>$J277*(IF($M277="SL",IF($W277="",$Q277*Analysetool!E$3,$W277*Analysetool!E$3),$M277*Analysetool!E$3)+IF($N277="SL",IF($W277="",$Q277*Analysetool!E$4,$W277*Analysetool!E$4),$N277*Analysetool!E$4)+IF($O277="SL",IF($W277="",$Q277*Analysetool!E$5,$W277*Analysetool!E$5),$O277*Analysetool!E$5)+IF($P277="SL",IF($W277="",$Q277*Analysetool!E$6,$W277*Analysetool!E$6),$P277*Analysetool!E$6))-Tabel2[[#This Row],[fees (%)]]</f>
        <v>0</v>
      </c>
      <c r="AN277" s="178">
        <f>$J277*(IF($M277="SL",IF($T277="",$Q277*Analysetool!F$3,$T277*Analysetool!F$3),$M277*Analysetool!F$3)+IF($N277="SL",IF($T277="",$Q277*Analysetool!F$4,$T277*Analysetool!F$4),$N277*Analysetool!F$4)+IF($O277="SL",IF($T277="",$Q277*Analysetool!F$5,$T277*Analysetool!F$5),$O277*Analysetool!F$5)+IF($P277="SL",IF($T277="",$Q277*Analysetool!F$6,$T277*Analysetool!F$6),$P277*Analysetool!F$6))-Tabel2[[#This Row],[fees (%)]]</f>
        <v>0</v>
      </c>
      <c r="AO277" s="178">
        <f>$J277*(IF($M277="SL",IF($T277="",$Q277*Analysetool!G$3,$T277*Analysetool!G$3),$M277*Analysetool!G$3)+IF($N277="SL",IF($T277="",$Q277*Analysetool!G$4,$T277*Analysetool!G$4),$N277*Analysetool!G$4)+IF($O277="SL",IF($T277="",$Q277*Analysetool!G$5,$T277*Analysetool!G$5),$O277*Analysetool!G$5)+IF($P277="SL",IF($T277="",$Q277*Analysetool!G$6,$T277*Analysetool!G$6),$P277*Analysetool!G$6))-Tabel2[[#This Row],[fees (%)]]</f>
        <v>0</v>
      </c>
      <c r="AP277" s="179">
        <f>IF(Analysetool!$H$8&lt;=$X277,Analysetool!$H$8*J277,Q277*J277)-Tabel2[[#This Row],[fees (%)]]</f>
        <v>0</v>
      </c>
      <c r="AQ277" s="174">
        <f>IF(Tabel2[[#This Row],[wick% van entry]]&lt;=Tabel2[[#This Row],[Stoploss optie 2 (%)]],Tabel2[[#This Row],[Stoploss optie 2 (%)]]*Tabel2[[#This Row],[leverage SLoptie 2]],IF(Analysetool!$I$8&lt;$X277,Analysetool!$I$8*K277,S277*K277))-Tabel2[[#This Row],[fees (%)]]</f>
        <v>0</v>
      </c>
      <c r="AR277" s="180">
        <f>IF(Q277*-1*Analysetool!$J$9&lt;=X277,Q277*-1*Analysetool!$J$9*J277,Q277*J277)-Tabel2[[#This Row],[fees (%)]]</f>
        <v>0</v>
      </c>
      <c r="AS277" s="176">
        <f>$K277*IF(Tabel2[[#This Row],[wick% van entry]]&lt;=Tabel2[[#This Row],[Stoploss optie 2 (%)]],Tabel2[[#This Row],[Stoploss optie 2 (%)]],(IF($M277="SL",IF($T277="",$S277*Analysetool!C$3,$T277*Analysetool!C$3),$M277*Analysetool!C$3)+IF($N277="SL",IF($T277="",$S277*Analysetool!C$4,$T277*Analysetool!C$4),$N277*Analysetool!C$4)+IF($O277="SL",IF($T277="",$S277*Analysetool!C$5,$T277*Analysetool!C$5),$O277*Analysetool!C$5)+IF($P277="SL",IF($T277="",$S277*Analysetool!C$6,$T277*Analysetool!C$6),$P277*Analysetool!C$6)))-Tabel2[[#This Row],[fees (%)]]</f>
        <v>0</v>
      </c>
    </row>
    <row r="278" spans="1:45" ht="15.75" customHeight="1" x14ac:dyDescent="0.35">
      <c r="A278" s="55"/>
      <c r="B278" s="56"/>
      <c r="C278" s="56"/>
      <c r="D278" s="56"/>
      <c r="E278" s="56"/>
      <c r="F278" s="57"/>
      <c r="G278" s="67"/>
      <c r="H278" s="67"/>
      <c r="I278" s="67"/>
      <c r="J278" s="58"/>
      <c r="K278" s="58"/>
      <c r="L278" s="59"/>
      <c r="M278" s="61"/>
      <c r="N278" s="63"/>
      <c r="O278" s="63"/>
      <c r="P278" s="59"/>
      <c r="Q278" s="61"/>
      <c r="R278" s="61"/>
      <c r="S278" s="61"/>
      <c r="T278" s="60"/>
      <c r="U278" s="60"/>
      <c r="V278" s="62"/>
      <c r="W278" s="62"/>
      <c r="X278" s="76"/>
      <c r="Y278" s="61"/>
      <c r="Z278" s="61">
        <f>Tabel1[[#This Row],[prijs voorbij entry (%)]]-Tabel1[[#This Row],[Fictieve Stoploss (%)]]</f>
        <v>0</v>
      </c>
      <c r="AA278" s="94"/>
      <c r="AB278" s="61"/>
      <c r="AC278" s="61"/>
      <c r="AD278" s="61"/>
      <c r="AE278" s="61"/>
      <c r="AF278" s="95"/>
      <c r="AG278" s="152">
        <f>Tabel1[[#This Row],[eindtijd]]-Tabel1[[#This Row],[starttijd]]</f>
        <v>0</v>
      </c>
      <c r="AH278" s="158"/>
      <c r="AI278" s="59"/>
      <c r="AJ278" s="171">
        <f>$J278*(IF($M278="SL",IF($T278="",$Q278*Analysetool!B$3,$T278*Analysetool!B$3),$M278*Analysetool!B$3)+IF($N278="SL",IF($T278="",$Q278*Analysetool!B$4,$T278*Analysetool!B$4),$N278*Analysetool!B$4)+IF($O278="SL",IF($T278="",$Q278*Analysetool!B$5,$T278*Analysetool!B$5),$O278*Analysetool!B$5)+IF($P278="SL",IF($T278="",$Q278*Analysetool!B$6,$T278*Analysetool!B$6),$P278*Analysetool!B$6))-Tabel2[[#This Row],[fees (%)]]</f>
        <v>0</v>
      </c>
      <c r="AK278" s="172">
        <f>$J278*(IF($M278="SL",IF($U278="",$Q278*Analysetool!C$3,$U278*Analysetool!C$3),$M278*Analysetool!C$3)+IF($N278="SL",IF($U278="",$Q278*Analysetool!C$4,$U278*Analysetool!C$4),$N278*Analysetool!C$4)+IF($O278="SL",IF($U278="",$Q278*Analysetool!C$5,$U278*Analysetool!C$5),$O278*Analysetool!C$5)+IF($P278="SL",IF($U278="",$Q278*Analysetool!C$6,$U278*Analysetool!C$6),$P278*Analysetool!C$6))-Tabel2[[#This Row],[fees (%)]]</f>
        <v>0</v>
      </c>
      <c r="AL278" s="177">
        <f>$J278*(IF($M278="SL",IF($V278="",$Q278*Analysetool!D$3,$V278*Analysetool!D$3),$M278*Analysetool!D$3)+IF($N278="SL",IF($V278="",$Q278*Analysetool!D$4,$V278*Analysetool!D$4),$N278*Analysetool!D$4)+IF($O278="SL",IF($V278="",$Q278*Analysetool!D$5,$V278*Analysetool!D$5),$O278*Analysetool!D$5)+IF($P278="SL",IF($V278="",$Q278*Analysetool!D$6,$V278*Analysetool!D$6),$P278*Analysetool!D$6))-Tabel2[[#This Row],[fees (%)]]</f>
        <v>0</v>
      </c>
      <c r="AM278" s="177">
        <f>$J278*(IF($M278="SL",IF($W278="",$Q278*Analysetool!E$3,$W278*Analysetool!E$3),$M278*Analysetool!E$3)+IF($N278="SL",IF($W278="",$Q278*Analysetool!E$4,$W278*Analysetool!E$4),$N278*Analysetool!E$4)+IF($O278="SL",IF($W278="",$Q278*Analysetool!E$5,$W278*Analysetool!E$5),$O278*Analysetool!E$5)+IF($P278="SL",IF($W278="",$Q278*Analysetool!E$6,$W278*Analysetool!E$6),$P278*Analysetool!E$6))-Tabel2[[#This Row],[fees (%)]]</f>
        <v>0</v>
      </c>
      <c r="AN278" s="178">
        <f>$J278*(IF($M278="SL",IF($T278="",$Q278*Analysetool!F$3,$T278*Analysetool!F$3),$M278*Analysetool!F$3)+IF($N278="SL",IF($T278="",$Q278*Analysetool!F$4,$T278*Analysetool!F$4),$N278*Analysetool!F$4)+IF($O278="SL",IF($T278="",$Q278*Analysetool!F$5,$T278*Analysetool!F$5),$O278*Analysetool!F$5)+IF($P278="SL",IF($T278="",$Q278*Analysetool!F$6,$T278*Analysetool!F$6),$P278*Analysetool!F$6))-Tabel2[[#This Row],[fees (%)]]</f>
        <v>0</v>
      </c>
      <c r="AO278" s="178">
        <f>$J278*(IF($M278="SL",IF($T278="",$Q278*Analysetool!G$3,$T278*Analysetool!G$3),$M278*Analysetool!G$3)+IF($N278="SL",IF($T278="",$Q278*Analysetool!G$4,$T278*Analysetool!G$4),$N278*Analysetool!G$4)+IF($O278="SL",IF($T278="",$Q278*Analysetool!G$5,$T278*Analysetool!G$5),$O278*Analysetool!G$5)+IF($P278="SL",IF($T278="",$Q278*Analysetool!G$6,$T278*Analysetool!G$6),$P278*Analysetool!G$6))-Tabel2[[#This Row],[fees (%)]]</f>
        <v>0</v>
      </c>
      <c r="AP278" s="179">
        <f>IF(Analysetool!$H$8&lt;=$X278,Analysetool!$H$8*J278,Q278*J278)-Tabel2[[#This Row],[fees (%)]]</f>
        <v>0</v>
      </c>
      <c r="AQ278" s="174">
        <f>IF(Tabel2[[#This Row],[wick% van entry]]&lt;=Tabel2[[#This Row],[Stoploss optie 2 (%)]],Tabel2[[#This Row],[Stoploss optie 2 (%)]]*Tabel2[[#This Row],[leverage SLoptie 2]],IF(Analysetool!$I$8&lt;$X278,Analysetool!$I$8*K278,S278*K278))-Tabel2[[#This Row],[fees (%)]]</f>
        <v>0</v>
      </c>
      <c r="AR278" s="180">
        <f>IF(Q278*-1*Analysetool!$J$9&lt;=X278,Q278*-1*Analysetool!$J$9*J278,Q278*J278)-Tabel2[[#This Row],[fees (%)]]</f>
        <v>0</v>
      </c>
      <c r="AS278" s="176">
        <f>$K278*IF(Tabel2[[#This Row],[wick% van entry]]&lt;=Tabel2[[#This Row],[Stoploss optie 2 (%)]],Tabel2[[#This Row],[Stoploss optie 2 (%)]],(IF($M278="SL",IF($T278="",$S278*Analysetool!C$3,$T278*Analysetool!C$3),$M278*Analysetool!C$3)+IF($N278="SL",IF($T278="",$S278*Analysetool!C$4,$T278*Analysetool!C$4),$N278*Analysetool!C$4)+IF($O278="SL",IF($T278="",$S278*Analysetool!C$5,$T278*Analysetool!C$5),$O278*Analysetool!C$5)+IF($P278="SL",IF($T278="",$S278*Analysetool!C$6,$T278*Analysetool!C$6),$P278*Analysetool!C$6)))-Tabel2[[#This Row],[fees (%)]]</f>
        <v>0</v>
      </c>
    </row>
    <row r="279" spans="1:45" ht="15.75" customHeight="1" x14ac:dyDescent="0.35">
      <c r="A279" s="55"/>
      <c r="B279" s="56"/>
      <c r="C279" s="56"/>
      <c r="D279" s="56"/>
      <c r="E279" s="56"/>
      <c r="F279" s="57"/>
      <c r="G279" s="67"/>
      <c r="H279" s="67"/>
      <c r="I279" s="67"/>
      <c r="J279" s="58"/>
      <c r="K279" s="58"/>
      <c r="L279" s="59"/>
      <c r="M279" s="61"/>
      <c r="N279" s="63"/>
      <c r="O279" s="63"/>
      <c r="P279" s="59"/>
      <c r="Q279" s="61"/>
      <c r="R279" s="61"/>
      <c r="S279" s="61"/>
      <c r="T279" s="60"/>
      <c r="U279" s="60"/>
      <c r="V279" s="62"/>
      <c r="W279" s="62"/>
      <c r="X279" s="76"/>
      <c r="Y279" s="61"/>
      <c r="Z279" s="61">
        <f>Tabel1[[#This Row],[prijs voorbij entry (%)]]-Tabel1[[#This Row],[Fictieve Stoploss (%)]]</f>
        <v>0</v>
      </c>
      <c r="AA279" s="94"/>
      <c r="AB279" s="61"/>
      <c r="AC279" s="61"/>
      <c r="AD279" s="61"/>
      <c r="AE279" s="61"/>
      <c r="AF279" s="95"/>
      <c r="AG279" s="152">
        <f>Tabel1[[#This Row],[eindtijd]]-Tabel1[[#This Row],[starttijd]]</f>
        <v>0</v>
      </c>
      <c r="AH279" s="158"/>
      <c r="AI279" s="59"/>
      <c r="AJ279" s="171">
        <f>$J279*(IF($M279="SL",IF($T279="",$Q279*Analysetool!B$3,$T279*Analysetool!B$3),$M279*Analysetool!B$3)+IF($N279="SL",IF($T279="",$Q279*Analysetool!B$4,$T279*Analysetool!B$4),$N279*Analysetool!B$4)+IF($O279="SL",IF($T279="",$Q279*Analysetool!B$5,$T279*Analysetool!B$5),$O279*Analysetool!B$5)+IF($P279="SL",IF($T279="",$Q279*Analysetool!B$6,$T279*Analysetool!B$6),$P279*Analysetool!B$6))-Tabel2[[#This Row],[fees (%)]]</f>
        <v>0</v>
      </c>
      <c r="AK279" s="172">
        <f>$J279*(IF($M279="SL",IF($U279="",$Q279*Analysetool!C$3,$U279*Analysetool!C$3),$M279*Analysetool!C$3)+IF($N279="SL",IF($U279="",$Q279*Analysetool!C$4,$U279*Analysetool!C$4),$N279*Analysetool!C$4)+IF($O279="SL",IF($U279="",$Q279*Analysetool!C$5,$U279*Analysetool!C$5),$O279*Analysetool!C$5)+IF($P279="SL",IF($U279="",$Q279*Analysetool!C$6,$U279*Analysetool!C$6),$P279*Analysetool!C$6))-Tabel2[[#This Row],[fees (%)]]</f>
        <v>0</v>
      </c>
      <c r="AL279" s="177">
        <f>$J279*(IF($M279="SL",IF($V279="",$Q279*Analysetool!D$3,$V279*Analysetool!D$3),$M279*Analysetool!D$3)+IF($N279="SL",IF($V279="",$Q279*Analysetool!D$4,$V279*Analysetool!D$4),$N279*Analysetool!D$4)+IF($O279="SL",IF($V279="",$Q279*Analysetool!D$5,$V279*Analysetool!D$5),$O279*Analysetool!D$5)+IF($P279="SL",IF($V279="",$Q279*Analysetool!D$6,$V279*Analysetool!D$6),$P279*Analysetool!D$6))-Tabel2[[#This Row],[fees (%)]]</f>
        <v>0</v>
      </c>
      <c r="AM279" s="177">
        <f>$J279*(IF($M279="SL",IF($W279="",$Q279*Analysetool!E$3,$W279*Analysetool!E$3),$M279*Analysetool!E$3)+IF($N279="SL",IF($W279="",$Q279*Analysetool!E$4,$W279*Analysetool!E$4),$N279*Analysetool!E$4)+IF($O279="SL",IF($W279="",$Q279*Analysetool!E$5,$W279*Analysetool!E$5),$O279*Analysetool!E$5)+IF($P279="SL",IF($W279="",$Q279*Analysetool!E$6,$W279*Analysetool!E$6),$P279*Analysetool!E$6))-Tabel2[[#This Row],[fees (%)]]</f>
        <v>0</v>
      </c>
      <c r="AN279" s="178">
        <f>$J279*(IF($M279="SL",IF($T279="",$Q279*Analysetool!F$3,$T279*Analysetool!F$3),$M279*Analysetool!F$3)+IF($N279="SL",IF($T279="",$Q279*Analysetool!F$4,$T279*Analysetool!F$4),$N279*Analysetool!F$4)+IF($O279="SL",IF($T279="",$Q279*Analysetool!F$5,$T279*Analysetool!F$5),$O279*Analysetool!F$5)+IF($P279="SL",IF($T279="",$Q279*Analysetool!F$6,$T279*Analysetool!F$6),$P279*Analysetool!F$6))-Tabel2[[#This Row],[fees (%)]]</f>
        <v>0</v>
      </c>
      <c r="AO279" s="178">
        <f>$J279*(IF($M279="SL",IF($T279="",$Q279*Analysetool!G$3,$T279*Analysetool!G$3),$M279*Analysetool!G$3)+IF($N279="SL",IF($T279="",$Q279*Analysetool!G$4,$T279*Analysetool!G$4),$N279*Analysetool!G$4)+IF($O279="SL",IF($T279="",$Q279*Analysetool!G$5,$T279*Analysetool!G$5),$O279*Analysetool!G$5)+IF($P279="SL",IF($T279="",$Q279*Analysetool!G$6,$T279*Analysetool!G$6),$P279*Analysetool!G$6))-Tabel2[[#This Row],[fees (%)]]</f>
        <v>0</v>
      </c>
      <c r="AP279" s="179">
        <f>IF(Analysetool!$H$8&lt;=$X279,Analysetool!$H$8*J279,Q279*J279)-Tabel2[[#This Row],[fees (%)]]</f>
        <v>0</v>
      </c>
      <c r="AQ279" s="174">
        <f>IF(Tabel2[[#This Row],[wick% van entry]]&lt;=Tabel2[[#This Row],[Stoploss optie 2 (%)]],Tabel2[[#This Row],[Stoploss optie 2 (%)]]*Tabel2[[#This Row],[leverage SLoptie 2]],IF(Analysetool!$I$8&lt;$X279,Analysetool!$I$8*K279,S279*K279))-Tabel2[[#This Row],[fees (%)]]</f>
        <v>0</v>
      </c>
      <c r="AR279" s="180">
        <f>IF(Q279*-1*Analysetool!$J$9&lt;=X279,Q279*-1*Analysetool!$J$9*J279,Q279*J279)-Tabel2[[#This Row],[fees (%)]]</f>
        <v>0</v>
      </c>
      <c r="AS279" s="176">
        <f>$K279*IF(Tabel2[[#This Row],[wick% van entry]]&lt;=Tabel2[[#This Row],[Stoploss optie 2 (%)]],Tabel2[[#This Row],[Stoploss optie 2 (%)]],(IF($M279="SL",IF($T279="",$S279*Analysetool!C$3,$T279*Analysetool!C$3),$M279*Analysetool!C$3)+IF($N279="SL",IF($T279="",$S279*Analysetool!C$4,$T279*Analysetool!C$4),$N279*Analysetool!C$4)+IF($O279="SL",IF($T279="",$S279*Analysetool!C$5,$T279*Analysetool!C$5),$O279*Analysetool!C$5)+IF($P279="SL",IF($T279="",$S279*Analysetool!C$6,$T279*Analysetool!C$6),$P279*Analysetool!C$6)))-Tabel2[[#This Row],[fees (%)]]</f>
        <v>0</v>
      </c>
    </row>
    <row r="280" spans="1:45" ht="15.75" customHeight="1" x14ac:dyDescent="0.35">
      <c r="A280" s="55"/>
      <c r="B280" s="56"/>
      <c r="C280" s="56"/>
      <c r="D280" s="56"/>
      <c r="E280" s="56"/>
      <c r="F280" s="57"/>
      <c r="G280" s="67"/>
      <c r="H280" s="67"/>
      <c r="I280" s="67"/>
      <c r="J280" s="58"/>
      <c r="K280" s="58"/>
      <c r="L280" s="59"/>
      <c r="M280" s="61"/>
      <c r="N280" s="63"/>
      <c r="O280" s="63"/>
      <c r="P280" s="59"/>
      <c r="Q280" s="61"/>
      <c r="R280" s="61"/>
      <c r="S280" s="61"/>
      <c r="T280" s="60"/>
      <c r="U280" s="60"/>
      <c r="V280" s="62"/>
      <c r="W280" s="62"/>
      <c r="X280" s="76"/>
      <c r="Y280" s="61"/>
      <c r="Z280" s="61">
        <f>Tabel1[[#This Row],[prijs voorbij entry (%)]]-Tabel1[[#This Row],[Fictieve Stoploss (%)]]</f>
        <v>0</v>
      </c>
      <c r="AA280" s="94"/>
      <c r="AB280" s="61"/>
      <c r="AC280" s="61"/>
      <c r="AD280" s="61"/>
      <c r="AE280" s="61"/>
      <c r="AF280" s="95"/>
      <c r="AG280" s="152">
        <f>Tabel1[[#This Row],[eindtijd]]-Tabel1[[#This Row],[starttijd]]</f>
        <v>0</v>
      </c>
      <c r="AH280" s="158"/>
      <c r="AI280" s="59"/>
      <c r="AJ280" s="171">
        <f>$J280*(IF($M280="SL",IF($T280="",$Q280*Analysetool!B$3,$T280*Analysetool!B$3),$M280*Analysetool!B$3)+IF($N280="SL",IF($T280="",$Q280*Analysetool!B$4,$T280*Analysetool!B$4),$N280*Analysetool!B$4)+IF($O280="SL",IF($T280="",$Q280*Analysetool!B$5,$T280*Analysetool!B$5),$O280*Analysetool!B$5)+IF($P280="SL",IF($T280="",$Q280*Analysetool!B$6,$T280*Analysetool!B$6),$P280*Analysetool!B$6))-Tabel2[[#This Row],[fees (%)]]</f>
        <v>0</v>
      </c>
      <c r="AK280" s="172">
        <f>$J280*(IF($M280="SL",IF($U280="",$Q280*Analysetool!C$3,$U280*Analysetool!C$3),$M280*Analysetool!C$3)+IF($N280="SL",IF($U280="",$Q280*Analysetool!C$4,$U280*Analysetool!C$4),$N280*Analysetool!C$4)+IF($O280="SL",IF($U280="",$Q280*Analysetool!C$5,$U280*Analysetool!C$5),$O280*Analysetool!C$5)+IF($P280="SL",IF($U280="",$Q280*Analysetool!C$6,$U280*Analysetool!C$6),$P280*Analysetool!C$6))-Tabel2[[#This Row],[fees (%)]]</f>
        <v>0</v>
      </c>
      <c r="AL280" s="177">
        <f>$J280*(IF($M280="SL",IF($V280="",$Q280*Analysetool!D$3,$V280*Analysetool!D$3),$M280*Analysetool!D$3)+IF($N280="SL",IF($V280="",$Q280*Analysetool!D$4,$V280*Analysetool!D$4),$N280*Analysetool!D$4)+IF($O280="SL",IF($V280="",$Q280*Analysetool!D$5,$V280*Analysetool!D$5),$O280*Analysetool!D$5)+IF($P280="SL",IF($V280="",$Q280*Analysetool!D$6,$V280*Analysetool!D$6),$P280*Analysetool!D$6))-Tabel2[[#This Row],[fees (%)]]</f>
        <v>0</v>
      </c>
      <c r="AM280" s="177">
        <f>$J280*(IF($M280="SL",IF($W280="",$Q280*Analysetool!E$3,$W280*Analysetool!E$3),$M280*Analysetool!E$3)+IF($N280="SL",IF($W280="",$Q280*Analysetool!E$4,$W280*Analysetool!E$4),$N280*Analysetool!E$4)+IF($O280="SL",IF($W280="",$Q280*Analysetool!E$5,$W280*Analysetool!E$5),$O280*Analysetool!E$5)+IF($P280="SL",IF($W280="",$Q280*Analysetool!E$6,$W280*Analysetool!E$6),$P280*Analysetool!E$6))-Tabel2[[#This Row],[fees (%)]]</f>
        <v>0</v>
      </c>
      <c r="AN280" s="178">
        <f>$J280*(IF($M280="SL",IF($T280="",$Q280*Analysetool!F$3,$T280*Analysetool!F$3),$M280*Analysetool!F$3)+IF($N280="SL",IF($T280="",$Q280*Analysetool!F$4,$T280*Analysetool!F$4),$N280*Analysetool!F$4)+IF($O280="SL",IF($T280="",$Q280*Analysetool!F$5,$T280*Analysetool!F$5),$O280*Analysetool!F$5)+IF($P280="SL",IF($T280="",$Q280*Analysetool!F$6,$T280*Analysetool!F$6),$P280*Analysetool!F$6))-Tabel2[[#This Row],[fees (%)]]</f>
        <v>0</v>
      </c>
      <c r="AO280" s="178">
        <f>$J280*(IF($M280="SL",IF($T280="",$Q280*Analysetool!G$3,$T280*Analysetool!G$3),$M280*Analysetool!G$3)+IF($N280="SL",IF($T280="",$Q280*Analysetool!G$4,$T280*Analysetool!G$4),$N280*Analysetool!G$4)+IF($O280="SL",IF($T280="",$Q280*Analysetool!G$5,$T280*Analysetool!G$5),$O280*Analysetool!G$5)+IF($P280="SL",IF($T280="",$Q280*Analysetool!G$6,$T280*Analysetool!G$6),$P280*Analysetool!G$6))-Tabel2[[#This Row],[fees (%)]]</f>
        <v>0</v>
      </c>
      <c r="AP280" s="179">
        <f>IF(Analysetool!$H$8&lt;=$X280,Analysetool!$H$8*J280,Q280*J280)-Tabel2[[#This Row],[fees (%)]]</f>
        <v>0</v>
      </c>
      <c r="AQ280" s="174">
        <f>IF(Tabel2[[#This Row],[wick% van entry]]&lt;=Tabel2[[#This Row],[Stoploss optie 2 (%)]],Tabel2[[#This Row],[Stoploss optie 2 (%)]]*Tabel2[[#This Row],[leverage SLoptie 2]],IF(Analysetool!$I$8&lt;$X280,Analysetool!$I$8*K280,S280*K280))-Tabel2[[#This Row],[fees (%)]]</f>
        <v>0</v>
      </c>
      <c r="AR280" s="180">
        <f>IF(Q280*-1*Analysetool!$J$9&lt;=X280,Q280*-1*Analysetool!$J$9*J280,Q280*J280)-Tabel2[[#This Row],[fees (%)]]</f>
        <v>0</v>
      </c>
      <c r="AS280" s="176">
        <f>$K280*IF(Tabel2[[#This Row],[wick% van entry]]&lt;=Tabel2[[#This Row],[Stoploss optie 2 (%)]],Tabel2[[#This Row],[Stoploss optie 2 (%)]],(IF($M280="SL",IF($T280="",$S280*Analysetool!C$3,$T280*Analysetool!C$3),$M280*Analysetool!C$3)+IF($N280="SL",IF($T280="",$S280*Analysetool!C$4,$T280*Analysetool!C$4),$N280*Analysetool!C$4)+IF($O280="SL",IF($T280="",$S280*Analysetool!C$5,$T280*Analysetool!C$5),$O280*Analysetool!C$5)+IF($P280="SL",IF($T280="",$S280*Analysetool!C$6,$T280*Analysetool!C$6),$P280*Analysetool!C$6)))-Tabel2[[#This Row],[fees (%)]]</f>
        <v>0</v>
      </c>
    </row>
    <row r="281" spans="1:45" ht="15.75" customHeight="1" x14ac:dyDescent="0.35">
      <c r="A281" s="55"/>
      <c r="B281" s="56"/>
      <c r="C281" s="56"/>
      <c r="D281" s="56"/>
      <c r="E281" s="56"/>
      <c r="F281" s="57"/>
      <c r="G281" s="67"/>
      <c r="H281" s="67"/>
      <c r="I281" s="67"/>
      <c r="J281" s="58"/>
      <c r="K281" s="58"/>
      <c r="L281" s="59"/>
      <c r="M281" s="61"/>
      <c r="N281" s="63"/>
      <c r="O281" s="63"/>
      <c r="P281" s="59"/>
      <c r="Q281" s="61"/>
      <c r="R281" s="61"/>
      <c r="S281" s="61"/>
      <c r="T281" s="60"/>
      <c r="U281" s="60"/>
      <c r="V281" s="62"/>
      <c r="W281" s="62"/>
      <c r="X281" s="76"/>
      <c r="Y281" s="61"/>
      <c r="Z281" s="61">
        <f>Tabel1[[#This Row],[prijs voorbij entry (%)]]-Tabel1[[#This Row],[Fictieve Stoploss (%)]]</f>
        <v>0</v>
      </c>
      <c r="AA281" s="94"/>
      <c r="AB281" s="61"/>
      <c r="AC281" s="61"/>
      <c r="AD281" s="61"/>
      <c r="AE281" s="61"/>
      <c r="AF281" s="95"/>
      <c r="AG281" s="152">
        <f>Tabel1[[#This Row],[eindtijd]]-Tabel1[[#This Row],[starttijd]]</f>
        <v>0</v>
      </c>
      <c r="AH281" s="158"/>
      <c r="AI281" s="59"/>
      <c r="AJ281" s="171">
        <f>$J281*(IF($M281="SL",IF($T281="",$Q281*Analysetool!B$3,$T281*Analysetool!B$3),$M281*Analysetool!B$3)+IF($N281="SL",IF($T281="",$Q281*Analysetool!B$4,$T281*Analysetool!B$4),$N281*Analysetool!B$4)+IF($O281="SL",IF($T281="",$Q281*Analysetool!B$5,$T281*Analysetool!B$5),$O281*Analysetool!B$5)+IF($P281="SL",IF($T281="",$Q281*Analysetool!B$6,$T281*Analysetool!B$6),$P281*Analysetool!B$6))-Tabel2[[#This Row],[fees (%)]]</f>
        <v>0</v>
      </c>
      <c r="AK281" s="172">
        <f>$J281*(IF($M281="SL",IF($U281="",$Q281*Analysetool!C$3,$U281*Analysetool!C$3),$M281*Analysetool!C$3)+IF($N281="SL",IF($U281="",$Q281*Analysetool!C$4,$U281*Analysetool!C$4),$N281*Analysetool!C$4)+IF($O281="SL",IF($U281="",$Q281*Analysetool!C$5,$U281*Analysetool!C$5),$O281*Analysetool!C$5)+IF($P281="SL",IF($U281="",$Q281*Analysetool!C$6,$U281*Analysetool!C$6),$P281*Analysetool!C$6))-Tabel2[[#This Row],[fees (%)]]</f>
        <v>0</v>
      </c>
      <c r="AL281" s="177">
        <f>$J281*(IF($M281="SL",IF($V281="",$Q281*Analysetool!D$3,$V281*Analysetool!D$3),$M281*Analysetool!D$3)+IF($N281="SL",IF($V281="",$Q281*Analysetool!D$4,$V281*Analysetool!D$4),$N281*Analysetool!D$4)+IF($O281="SL",IF($V281="",$Q281*Analysetool!D$5,$V281*Analysetool!D$5),$O281*Analysetool!D$5)+IF($P281="SL",IF($V281="",$Q281*Analysetool!D$6,$V281*Analysetool!D$6),$P281*Analysetool!D$6))-Tabel2[[#This Row],[fees (%)]]</f>
        <v>0</v>
      </c>
      <c r="AM281" s="177">
        <f>$J281*(IF($M281="SL",IF($W281="",$Q281*Analysetool!E$3,$W281*Analysetool!E$3),$M281*Analysetool!E$3)+IF($N281="SL",IF($W281="",$Q281*Analysetool!E$4,$W281*Analysetool!E$4),$N281*Analysetool!E$4)+IF($O281="SL",IF($W281="",$Q281*Analysetool!E$5,$W281*Analysetool!E$5),$O281*Analysetool!E$5)+IF($P281="SL",IF($W281="",$Q281*Analysetool!E$6,$W281*Analysetool!E$6),$P281*Analysetool!E$6))-Tabel2[[#This Row],[fees (%)]]</f>
        <v>0</v>
      </c>
      <c r="AN281" s="178">
        <f>$J281*(IF($M281="SL",IF($T281="",$Q281*Analysetool!F$3,$T281*Analysetool!F$3),$M281*Analysetool!F$3)+IF($N281="SL",IF($T281="",$Q281*Analysetool!F$4,$T281*Analysetool!F$4),$N281*Analysetool!F$4)+IF($O281="SL",IF($T281="",$Q281*Analysetool!F$5,$T281*Analysetool!F$5),$O281*Analysetool!F$5)+IF($P281="SL",IF($T281="",$Q281*Analysetool!F$6,$T281*Analysetool!F$6),$P281*Analysetool!F$6))-Tabel2[[#This Row],[fees (%)]]</f>
        <v>0</v>
      </c>
      <c r="AO281" s="178">
        <f>$J281*(IF($M281="SL",IF($T281="",$Q281*Analysetool!G$3,$T281*Analysetool!G$3),$M281*Analysetool!G$3)+IF($N281="SL",IF($T281="",$Q281*Analysetool!G$4,$T281*Analysetool!G$4),$N281*Analysetool!G$4)+IF($O281="SL",IF($T281="",$Q281*Analysetool!G$5,$T281*Analysetool!G$5),$O281*Analysetool!G$5)+IF($P281="SL",IF($T281="",$Q281*Analysetool!G$6,$T281*Analysetool!G$6),$P281*Analysetool!G$6))-Tabel2[[#This Row],[fees (%)]]</f>
        <v>0</v>
      </c>
      <c r="AP281" s="179">
        <f>IF(Analysetool!$H$8&lt;=$X281,Analysetool!$H$8*J281,Q281*J281)-Tabel2[[#This Row],[fees (%)]]</f>
        <v>0</v>
      </c>
      <c r="AQ281" s="174">
        <f>IF(Tabel2[[#This Row],[wick% van entry]]&lt;=Tabel2[[#This Row],[Stoploss optie 2 (%)]],Tabel2[[#This Row],[Stoploss optie 2 (%)]]*Tabel2[[#This Row],[leverage SLoptie 2]],IF(Analysetool!$I$8&lt;$X281,Analysetool!$I$8*K281,S281*K281))-Tabel2[[#This Row],[fees (%)]]</f>
        <v>0</v>
      </c>
      <c r="AR281" s="180">
        <f>IF(Q281*-1*Analysetool!$J$9&lt;=X281,Q281*-1*Analysetool!$J$9*J281,Q281*J281)-Tabel2[[#This Row],[fees (%)]]</f>
        <v>0</v>
      </c>
      <c r="AS281" s="176">
        <f>$K281*IF(Tabel2[[#This Row],[wick% van entry]]&lt;=Tabel2[[#This Row],[Stoploss optie 2 (%)]],Tabel2[[#This Row],[Stoploss optie 2 (%)]],(IF($M281="SL",IF($T281="",$S281*Analysetool!C$3,$T281*Analysetool!C$3),$M281*Analysetool!C$3)+IF($N281="SL",IF($T281="",$S281*Analysetool!C$4,$T281*Analysetool!C$4),$N281*Analysetool!C$4)+IF($O281="SL",IF($T281="",$S281*Analysetool!C$5,$T281*Analysetool!C$5),$O281*Analysetool!C$5)+IF($P281="SL",IF($T281="",$S281*Analysetool!C$6,$T281*Analysetool!C$6),$P281*Analysetool!C$6)))-Tabel2[[#This Row],[fees (%)]]</f>
        <v>0</v>
      </c>
    </row>
    <row r="282" spans="1:45" ht="15.75" customHeight="1" x14ac:dyDescent="0.35">
      <c r="A282" s="55"/>
      <c r="B282" s="56"/>
      <c r="C282" s="56"/>
      <c r="D282" s="56"/>
      <c r="E282" s="56"/>
      <c r="F282" s="57"/>
      <c r="G282" s="67"/>
      <c r="H282" s="67"/>
      <c r="I282" s="67"/>
      <c r="J282" s="58"/>
      <c r="K282" s="58"/>
      <c r="L282" s="59"/>
      <c r="M282" s="61"/>
      <c r="N282" s="63"/>
      <c r="O282" s="63"/>
      <c r="P282" s="59"/>
      <c r="Q282" s="61"/>
      <c r="R282" s="61"/>
      <c r="S282" s="61"/>
      <c r="T282" s="60"/>
      <c r="U282" s="60"/>
      <c r="V282" s="62"/>
      <c r="W282" s="62"/>
      <c r="X282" s="76"/>
      <c r="Y282" s="61"/>
      <c r="Z282" s="61">
        <f>Tabel1[[#This Row],[prijs voorbij entry (%)]]-Tabel1[[#This Row],[Fictieve Stoploss (%)]]</f>
        <v>0</v>
      </c>
      <c r="AA282" s="94"/>
      <c r="AB282" s="61"/>
      <c r="AC282" s="61"/>
      <c r="AD282" s="61"/>
      <c r="AE282" s="61"/>
      <c r="AF282" s="95"/>
      <c r="AG282" s="152">
        <f>Tabel1[[#This Row],[eindtijd]]-Tabel1[[#This Row],[starttijd]]</f>
        <v>0</v>
      </c>
      <c r="AH282" s="158"/>
      <c r="AI282" s="59"/>
      <c r="AJ282" s="171">
        <f>$J282*(IF($M282="SL",IF($T282="",$Q282*Analysetool!B$3,$T282*Analysetool!B$3),$M282*Analysetool!B$3)+IF($N282="SL",IF($T282="",$Q282*Analysetool!B$4,$T282*Analysetool!B$4),$N282*Analysetool!B$4)+IF($O282="SL",IF($T282="",$Q282*Analysetool!B$5,$T282*Analysetool!B$5),$O282*Analysetool!B$5)+IF($P282="SL",IF($T282="",$Q282*Analysetool!B$6,$T282*Analysetool!B$6),$P282*Analysetool!B$6))-Tabel2[[#This Row],[fees (%)]]</f>
        <v>0</v>
      </c>
      <c r="AK282" s="172">
        <f>$J282*(IF($M282="SL",IF($U282="",$Q282*Analysetool!C$3,$U282*Analysetool!C$3),$M282*Analysetool!C$3)+IF($N282="SL",IF($U282="",$Q282*Analysetool!C$4,$U282*Analysetool!C$4),$N282*Analysetool!C$4)+IF($O282="SL",IF($U282="",$Q282*Analysetool!C$5,$U282*Analysetool!C$5),$O282*Analysetool!C$5)+IF($P282="SL",IF($U282="",$Q282*Analysetool!C$6,$U282*Analysetool!C$6),$P282*Analysetool!C$6))-Tabel2[[#This Row],[fees (%)]]</f>
        <v>0</v>
      </c>
      <c r="AL282" s="177">
        <f>$J282*(IF($M282="SL",IF($V282="",$Q282*Analysetool!D$3,$V282*Analysetool!D$3),$M282*Analysetool!D$3)+IF($N282="SL",IF($V282="",$Q282*Analysetool!D$4,$V282*Analysetool!D$4),$N282*Analysetool!D$4)+IF($O282="SL",IF($V282="",$Q282*Analysetool!D$5,$V282*Analysetool!D$5),$O282*Analysetool!D$5)+IF($P282="SL",IF($V282="",$Q282*Analysetool!D$6,$V282*Analysetool!D$6),$P282*Analysetool!D$6))-Tabel2[[#This Row],[fees (%)]]</f>
        <v>0</v>
      </c>
      <c r="AM282" s="177">
        <f>$J282*(IF($M282="SL",IF($W282="",$Q282*Analysetool!E$3,$W282*Analysetool!E$3),$M282*Analysetool!E$3)+IF($N282="SL",IF($W282="",$Q282*Analysetool!E$4,$W282*Analysetool!E$4),$N282*Analysetool!E$4)+IF($O282="SL",IF($W282="",$Q282*Analysetool!E$5,$W282*Analysetool!E$5),$O282*Analysetool!E$5)+IF($P282="SL",IF($W282="",$Q282*Analysetool!E$6,$W282*Analysetool!E$6),$P282*Analysetool!E$6))-Tabel2[[#This Row],[fees (%)]]</f>
        <v>0</v>
      </c>
      <c r="AN282" s="178">
        <f>$J282*(IF($M282="SL",IF($T282="",$Q282*Analysetool!F$3,$T282*Analysetool!F$3),$M282*Analysetool!F$3)+IF($N282="SL",IF($T282="",$Q282*Analysetool!F$4,$T282*Analysetool!F$4),$N282*Analysetool!F$4)+IF($O282="SL",IF($T282="",$Q282*Analysetool!F$5,$T282*Analysetool!F$5),$O282*Analysetool!F$5)+IF($P282="SL",IF($T282="",$Q282*Analysetool!F$6,$T282*Analysetool!F$6),$P282*Analysetool!F$6))-Tabel2[[#This Row],[fees (%)]]</f>
        <v>0</v>
      </c>
      <c r="AO282" s="178">
        <f>$J282*(IF($M282="SL",IF($T282="",$Q282*Analysetool!G$3,$T282*Analysetool!G$3),$M282*Analysetool!G$3)+IF($N282="SL",IF($T282="",$Q282*Analysetool!G$4,$T282*Analysetool!G$4),$N282*Analysetool!G$4)+IF($O282="SL",IF($T282="",$Q282*Analysetool!G$5,$T282*Analysetool!G$5),$O282*Analysetool!G$5)+IF($P282="SL",IF($T282="",$Q282*Analysetool!G$6,$T282*Analysetool!G$6),$P282*Analysetool!G$6))-Tabel2[[#This Row],[fees (%)]]</f>
        <v>0</v>
      </c>
      <c r="AP282" s="179">
        <f>IF(Analysetool!$H$8&lt;=$X282,Analysetool!$H$8*J282,Q282*J282)-Tabel2[[#This Row],[fees (%)]]</f>
        <v>0</v>
      </c>
      <c r="AQ282" s="174">
        <f>IF(Tabel2[[#This Row],[wick% van entry]]&lt;=Tabel2[[#This Row],[Stoploss optie 2 (%)]],Tabel2[[#This Row],[Stoploss optie 2 (%)]]*Tabel2[[#This Row],[leverage SLoptie 2]],IF(Analysetool!$I$8&lt;$X282,Analysetool!$I$8*K282,S282*K282))-Tabel2[[#This Row],[fees (%)]]</f>
        <v>0</v>
      </c>
      <c r="AR282" s="180">
        <f>IF(Q282*-1*Analysetool!$J$9&lt;=X282,Q282*-1*Analysetool!$J$9*J282,Q282*J282)-Tabel2[[#This Row],[fees (%)]]</f>
        <v>0</v>
      </c>
      <c r="AS282" s="176">
        <f>$K282*IF(Tabel2[[#This Row],[wick% van entry]]&lt;=Tabel2[[#This Row],[Stoploss optie 2 (%)]],Tabel2[[#This Row],[Stoploss optie 2 (%)]],(IF($M282="SL",IF($T282="",$S282*Analysetool!C$3,$T282*Analysetool!C$3),$M282*Analysetool!C$3)+IF($N282="SL",IF($T282="",$S282*Analysetool!C$4,$T282*Analysetool!C$4),$N282*Analysetool!C$4)+IF($O282="SL",IF($T282="",$S282*Analysetool!C$5,$T282*Analysetool!C$5),$O282*Analysetool!C$5)+IF($P282="SL",IF($T282="",$S282*Analysetool!C$6,$T282*Analysetool!C$6),$P282*Analysetool!C$6)))-Tabel2[[#This Row],[fees (%)]]</f>
        <v>0</v>
      </c>
    </row>
    <row r="283" spans="1:45" ht="15.75" customHeight="1" x14ac:dyDescent="0.35">
      <c r="A283" s="55"/>
      <c r="B283" s="56"/>
      <c r="C283" s="56"/>
      <c r="D283" s="56"/>
      <c r="E283" s="56"/>
      <c r="F283" s="57"/>
      <c r="G283" s="67"/>
      <c r="H283" s="67"/>
      <c r="I283" s="67"/>
      <c r="J283" s="58"/>
      <c r="K283" s="58"/>
      <c r="L283" s="59"/>
      <c r="M283" s="61"/>
      <c r="N283" s="63"/>
      <c r="O283" s="63"/>
      <c r="P283" s="59"/>
      <c r="Q283" s="61"/>
      <c r="R283" s="61"/>
      <c r="S283" s="61"/>
      <c r="T283" s="60"/>
      <c r="U283" s="60"/>
      <c r="V283" s="62"/>
      <c r="W283" s="62"/>
      <c r="X283" s="76"/>
      <c r="Y283" s="61"/>
      <c r="Z283" s="61">
        <f>Tabel1[[#This Row],[prijs voorbij entry (%)]]-Tabel1[[#This Row],[Fictieve Stoploss (%)]]</f>
        <v>0</v>
      </c>
      <c r="AA283" s="94"/>
      <c r="AB283" s="61"/>
      <c r="AC283" s="61"/>
      <c r="AD283" s="61"/>
      <c r="AE283" s="61"/>
      <c r="AF283" s="95"/>
      <c r="AG283" s="152">
        <f>Tabel1[[#This Row],[eindtijd]]-Tabel1[[#This Row],[starttijd]]</f>
        <v>0</v>
      </c>
      <c r="AH283" s="158"/>
      <c r="AI283" s="59"/>
      <c r="AJ283" s="171">
        <f>$J283*(IF($M283="SL",IF($T283="",$Q283*Analysetool!B$3,$T283*Analysetool!B$3),$M283*Analysetool!B$3)+IF($N283="SL",IF($T283="",$Q283*Analysetool!B$4,$T283*Analysetool!B$4),$N283*Analysetool!B$4)+IF($O283="SL",IF($T283="",$Q283*Analysetool!B$5,$T283*Analysetool!B$5),$O283*Analysetool!B$5)+IF($P283="SL",IF($T283="",$Q283*Analysetool!B$6,$T283*Analysetool!B$6),$P283*Analysetool!B$6))-Tabel2[[#This Row],[fees (%)]]</f>
        <v>0</v>
      </c>
      <c r="AK283" s="172">
        <f>$J283*(IF($M283="SL",IF($U283="",$Q283*Analysetool!C$3,$U283*Analysetool!C$3),$M283*Analysetool!C$3)+IF($N283="SL",IF($U283="",$Q283*Analysetool!C$4,$U283*Analysetool!C$4),$N283*Analysetool!C$4)+IF($O283="SL",IF($U283="",$Q283*Analysetool!C$5,$U283*Analysetool!C$5),$O283*Analysetool!C$5)+IF($P283="SL",IF($U283="",$Q283*Analysetool!C$6,$U283*Analysetool!C$6),$P283*Analysetool!C$6))-Tabel2[[#This Row],[fees (%)]]</f>
        <v>0</v>
      </c>
      <c r="AL283" s="177">
        <f>$J283*(IF($M283="SL",IF($V283="",$Q283*Analysetool!D$3,$V283*Analysetool!D$3),$M283*Analysetool!D$3)+IF($N283="SL",IF($V283="",$Q283*Analysetool!D$4,$V283*Analysetool!D$4),$N283*Analysetool!D$4)+IF($O283="SL",IF($V283="",$Q283*Analysetool!D$5,$V283*Analysetool!D$5),$O283*Analysetool!D$5)+IF($P283="SL",IF($V283="",$Q283*Analysetool!D$6,$V283*Analysetool!D$6),$P283*Analysetool!D$6))-Tabel2[[#This Row],[fees (%)]]</f>
        <v>0</v>
      </c>
      <c r="AM283" s="177">
        <f>$J283*(IF($M283="SL",IF($W283="",$Q283*Analysetool!E$3,$W283*Analysetool!E$3),$M283*Analysetool!E$3)+IF($N283="SL",IF($W283="",$Q283*Analysetool!E$4,$W283*Analysetool!E$4),$N283*Analysetool!E$4)+IF($O283="SL",IF($W283="",$Q283*Analysetool!E$5,$W283*Analysetool!E$5),$O283*Analysetool!E$5)+IF($P283="SL",IF($W283="",$Q283*Analysetool!E$6,$W283*Analysetool!E$6),$P283*Analysetool!E$6))-Tabel2[[#This Row],[fees (%)]]</f>
        <v>0</v>
      </c>
      <c r="AN283" s="178">
        <f>$J283*(IF($M283="SL",IF($T283="",$Q283*Analysetool!F$3,$T283*Analysetool!F$3),$M283*Analysetool!F$3)+IF($N283="SL",IF($T283="",$Q283*Analysetool!F$4,$T283*Analysetool!F$4),$N283*Analysetool!F$4)+IF($O283="SL",IF($T283="",$Q283*Analysetool!F$5,$T283*Analysetool!F$5),$O283*Analysetool!F$5)+IF($P283="SL",IF($T283="",$Q283*Analysetool!F$6,$T283*Analysetool!F$6),$P283*Analysetool!F$6))-Tabel2[[#This Row],[fees (%)]]</f>
        <v>0</v>
      </c>
      <c r="AO283" s="178">
        <f>$J283*(IF($M283="SL",IF($T283="",$Q283*Analysetool!G$3,$T283*Analysetool!G$3),$M283*Analysetool!G$3)+IF($N283="SL",IF($T283="",$Q283*Analysetool!G$4,$T283*Analysetool!G$4),$N283*Analysetool!G$4)+IF($O283="SL",IF($T283="",$Q283*Analysetool!G$5,$T283*Analysetool!G$5),$O283*Analysetool!G$5)+IF($P283="SL",IF($T283="",$Q283*Analysetool!G$6,$T283*Analysetool!G$6),$P283*Analysetool!G$6))-Tabel2[[#This Row],[fees (%)]]</f>
        <v>0</v>
      </c>
      <c r="AP283" s="179">
        <f>IF(Analysetool!$H$8&lt;=$X283,Analysetool!$H$8*J283,Q283*J283)-Tabel2[[#This Row],[fees (%)]]</f>
        <v>0</v>
      </c>
      <c r="AQ283" s="174">
        <f>IF(Tabel2[[#This Row],[wick% van entry]]&lt;=Tabel2[[#This Row],[Stoploss optie 2 (%)]],Tabel2[[#This Row],[Stoploss optie 2 (%)]]*Tabel2[[#This Row],[leverage SLoptie 2]],IF(Analysetool!$I$8&lt;$X283,Analysetool!$I$8*K283,S283*K283))-Tabel2[[#This Row],[fees (%)]]</f>
        <v>0</v>
      </c>
      <c r="AR283" s="180">
        <f>IF(Q283*-1*Analysetool!$J$9&lt;=X283,Q283*-1*Analysetool!$J$9*J283,Q283*J283)-Tabel2[[#This Row],[fees (%)]]</f>
        <v>0</v>
      </c>
      <c r="AS283" s="176">
        <f>$K283*IF(Tabel2[[#This Row],[wick% van entry]]&lt;=Tabel2[[#This Row],[Stoploss optie 2 (%)]],Tabel2[[#This Row],[Stoploss optie 2 (%)]],(IF($M283="SL",IF($T283="",$S283*Analysetool!C$3,$T283*Analysetool!C$3),$M283*Analysetool!C$3)+IF($N283="SL",IF($T283="",$S283*Analysetool!C$4,$T283*Analysetool!C$4),$N283*Analysetool!C$4)+IF($O283="SL",IF($T283="",$S283*Analysetool!C$5,$T283*Analysetool!C$5),$O283*Analysetool!C$5)+IF($P283="SL",IF($T283="",$S283*Analysetool!C$6,$T283*Analysetool!C$6),$P283*Analysetool!C$6)))-Tabel2[[#This Row],[fees (%)]]</f>
        <v>0</v>
      </c>
    </row>
    <row r="284" spans="1:45" ht="15.75" customHeight="1" x14ac:dyDescent="0.35">
      <c r="A284" s="55"/>
      <c r="B284" s="56"/>
      <c r="C284" s="56"/>
      <c r="D284" s="56"/>
      <c r="E284" s="56"/>
      <c r="F284" s="57"/>
      <c r="G284" s="67"/>
      <c r="H284" s="67"/>
      <c r="I284" s="67"/>
      <c r="J284" s="58"/>
      <c r="K284" s="58"/>
      <c r="L284" s="59"/>
      <c r="M284" s="61"/>
      <c r="N284" s="63"/>
      <c r="O284" s="63"/>
      <c r="P284" s="59"/>
      <c r="Q284" s="61"/>
      <c r="R284" s="61"/>
      <c r="S284" s="61"/>
      <c r="T284" s="60"/>
      <c r="U284" s="60"/>
      <c r="V284" s="62"/>
      <c r="W284" s="62"/>
      <c r="X284" s="76"/>
      <c r="Y284" s="61"/>
      <c r="Z284" s="61">
        <f>Tabel1[[#This Row],[prijs voorbij entry (%)]]-Tabel1[[#This Row],[Fictieve Stoploss (%)]]</f>
        <v>0</v>
      </c>
      <c r="AA284" s="94"/>
      <c r="AB284" s="61"/>
      <c r="AC284" s="61"/>
      <c r="AD284" s="61"/>
      <c r="AE284" s="61"/>
      <c r="AF284" s="95"/>
      <c r="AG284" s="152">
        <f>Tabel1[[#This Row],[eindtijd]]-Tabel1[[#This Row],[starttijd]]</f>
        <v>0</v>
      </c>
      <c r="AH284" s="158"/>
      <c r="AI284" s="59"/>
      <c r="AJ284" s="171">
        <f>$J284*(IF($M284="SL",IF($T284="",$Q284*Analysetool!B$3,$T284*Analysetool!B$3),$M284*Analysetool!B$3)+IF($N284="SL",IF($T284="",$Q284*Analysetool!B$4,$T284*Analysetool!B$4),$N284*Analysetool!B$4)+IF($O284="SL",IF($T284="",$Q284*Analysetool!B$5,$T284*Analysetool!B$5),$O284*Analysetool!B$5)+IF($P284="SL",IF($T284="",$Q284*Analysetool!B$6,$T284*Analysetool!B$6),$P284*Analysetool!B$6))-Tabel2[[#This Row],[fees (%)]]</f>
        <v>0</v>
      </c>
      <c r="AK284" s="172">
        <f>$J284*(IF($M284="SL",IF($U284="",$Q284*Analysetool!C$3,$U284*Analysetool!C$3),$M284*Analysetool!C$3)+IF($N284="SL",IF($U284="",$Q284*Analysetool!C$4,$U284*Analysetool!C$4),$N284*Analysetool!C$4)+IF($O284="SL",IF($U284="",$Q284*Analysetool!C$5,$U284*Analysetool!C$5),$O284*Analysetool!C$5)+IF($P284="SL",IF($U284="",$Q284*Analysetool!C$6,$U284*Analysetool!C$6),$P284*Analysetool!C$6))-Tabel2[[#This Row],[fees (%)]]</f>
        <v>0</v>
      </c>
      <c r="AL284" s="177">
        <f>$J284*(IF($M284="SL",IF($V284="",$Q284*Analysetool!D$3,$V284*Analysetool!D$3),$M284*Analysetool!D$3)+IF($N284="SL",IF($V284="",$Q284*Analysetool!D$4,$V284*Analysetool!D$4),$N284*Analysetool!D$4)+IF($O284="SL",IF($V284="",$Q284*Analysetool!D$5,$V284*Analysetool!D$5),$O284*Analysetool!D$5)+IF($P284="SL",IF($V284="",$Q284*Analysetool!D$6,$V284*Analysetool!D$6),$P284*Analysetool!D$6))-Tabel2[[#This Row],[fees (%)]]</f>
        <v>0</v>
      </c>
      <c r="AM284" s="177">
        <f>$J284*(IF($M284="SL",IF($W284="",$Q284*Analysetool!E$3,$W284*Analysetool!E$3),$M284*Analysetool!E$3)+IF($N284="SL",IF($W284="",$Q284*Analysetool!E$4,$W284*Analysetool!E$4),$N284*Analysetool!E$4)+IF($O284="SL",IF($W284="",$Q284*Analysetool!E$5,$W284*Analysetool!E$5),$O284*Analysetool!E$5)+IF($P284="SL",IF($W284="",$Q284*Analysetool!E$6,$W284*Analysetool!E$6),$P284*Analysetool!E$6))-Tabel2[[#This Row],[fees (%)]]</f>
        <v>0</v>
      </c>
      <c r="AN284" s="178">
        <f>$J284*(IF($M284="SL",IF($T284="",$Q284*Analysetool!F$3,$T284*Analysetool!F$3),$M284*Analysetool!F$3)+IF($N284="SL",IF($T284="",$Q284*Analysetool!F$4,$T284*Analysetool!F$4),$N284*Analysetool!F$4)+IF($O284="SL",IF($T284="",$Q284*Analysetool!F$5,$T284*Analysetool!F$5),$O284*Analysetool!F$5)+IF($P284="SL",IF($T284="",$Q284*Analysetool!F$6,$T284*Analysetool!F$6),$P284*Analysetool!F$6))-Tabel2[[#This Row],[fees (%)]]</f>
        <v>0</v>
      </c>
      <c r="AO284" s="178">
        <f>$J284*(IF($M284="SL",IF($T284="",$Q284*Analysetool!G$3,$T284*Analysetool!G$3),$M284*Analysetool!G$3)+IF($N284="SL",IF($T284="",$Q284*Analysetool!G$4,$T284*Analysetool!G$4),$N284*Analysetool!G$4)+IF($O284="SL",IF($T284="",$Q284*Analysetool!G$5,$T284*Analysetool!G$5),$O284*Analysetool!G$5)+IF($P284="SL",IF($T284="",$Q284*Analysetool!G$6,$T284*Analysetool!G$6),$P284*Analysetool!G$6))-Tabel2[[#This Row],[fees (%)]]</f>
        <v>0</v>
      </c>
      <c r="AP284" s="179">
        <f>IF(Analysetool!$H$8&lt;=$X284,Analysetool!$H$8*J284,Q284*J284)-Tabel2[[#This Row],[fees (%)]]</f>
        <v>0</v>
      </c>
      <c r="AQ284" s="174">
        <f>IF(Tabel2[[#This Row],[wick% van entry]]&lt;=Tabel2[[#This Row],[Stoploss optie 2 (%)]],Tabel2[[#This Row],[Stoploss optie 2 (%)]]*Tabel2[[#This Row],[leverage SLoptie 2]],IF(Analysetool!$I$8&lt;$X284,Analysetool!$I$8*K284,S284*K284))-Tabel2[[#This Row],[fees (%)]]</f>
        <v>0</v>
      </c>
      <c r="AR284" s="180">
        <f>IF(Q284*-1*Analysetool!$J$9&lt;=X284,Q284*-1*Analysetool!$J$9*J284,Q284*J284)-Tabel2[[#This Row],[fees (%)]]</f>
        <v>0</v>
      </c>
      <c r="AS284" s="176">
        <f>$K284*IF(Tabel2[[#This Row],[wick% van entry]]&lt;=Tabel2[[#This Row],[Stoploss optie 2 (%)]],Tabel2[[#This Row],[Stoploss optie 2 (%)]],(IF($M284="SL",IF($T284="",$S284*Analysetool!C$3,$T284*Analysetool!C$3),$M284*Analysetool!C$3)+IF($N284="SL",IF($T284="",$S284*Analysetool!C$4,$T284*Analysetool!C$4),$N284*Analysetool!C$4)+IF($O284="SL",IF($T284="",$S284*Analysetool!C$5,$T284*Analysetool!C$5),$O284*Analysetool!C$5)+IF($P284="SL",IF($T284="",$S284*Analysetool!C$6,$T284*Analysetool!C$6),$P284*Analysetool!C$6)))-Tabel2[[#This Row],[fees (%)]]</f>
        <v>0</v>
      </c>
    </row>
    <row r="285" spans="1:45" ht="15.75" customHeight="1" x14ac:dyDescent="0.35">
      <c r="A285" s="55"/>
      <c r="B285" s="56"/>
      <c r="C285" s="56"/>
      <c r="D285" s="56"/>
      <c r="E285" s="56"/>
      <c r="F285" s="57"/>
      <c r="G285" s="67"/>
      <c r="H285" s="67"/>
      <c r="I285" s="67"/>
      <c r="J285" s="58"/>
      <c r="K285" s="58"/>
      <c r="L285" s="59"/>
      <c r="M285" s="61"/>
      <c r="N285" s="63"/>
      <c r="O285" s="63"/>
      <c r="P285" s="59"/>
      <c r="Q285" s="61"/>
      <c r="R285" s="61"/>
      <c r="S285" s="61"/>
      <c r="T285" s="60"/>
      <c r="U285" s="60"/>
      <c r="V285" s="62"/>
      <c r="W285" s="62"/>
      <c r="X285" s="76"/>
      <c r="Y285" s="61"/>
      <c r="Z285" s="61">
        <f>Tabel1[[#This Row],[prijs voorbij entry (%)]]-Tabel1[[#This Row],[Fictieve Stoploss (%)]]</f>
        <v>0</v>
      </c>
      <c r="AA285" s="94"/>
      <c r="AB285" s="61"/>
      <c r="AC285" s="61"/>
      <c r="AD285" s="61"/>
      <c r="AE285" s="61"/>
      <c r="AF285" s="95"/>
      <c r="AG285" s="152">
        <f>Tabel1[[#This Row],[eindtijd]]-Tabel1[[#This Row],[starttijd]]</f>
        <v>0</v>
      </c>
      <c r="AH285" s="158"/>
      <c r="AI285" s="59"/>
      <c r="AJ285" s="171">
        <f>$J285*(IF($M285="SL",IF($T285="",$Q285*Analysetool!B$3,$T285*Analysetool!B$3),$M285*Analysetool!B$3)+IF($N285="SL",IF($T285="",$Q285*Analysetool!B$4,$T285*Analysetool!B$4),$N285*Analysetool!B$4)+IF($O285="SL",IF($T285="",$Q285*Analysetool!B$5,$T285*Analysetool!B$5),$O285*Analysetool!B$5)+IF($P285="SL",IF($T285="",$Q285*Analysetool!B$6,$T285*Analysetool!B$6),$P285*Analysetool!B$6))-Tabel2[[#This Row],[fees (%)]]</f>
        <v>0</v>
      </c>
      <c r="AK285" s="172">
        <f>$J285*(IF($M285="SL",IF($U285="",$Q285*Analysetool!C$3,$U285*Analysetool!C$3),$M285*Analysetool!C$3)+IF($N285="SL",IF($U285="",$Q285*Analysetool!C$4,$U285*Analysetool!C$4),$N285*Analysetool!C$4)+IF($O285="SL",IF($U285="",$Q285*Analysetool!C$5,$U285*Analysetool!C$5),$O285*Analysetool!C$5)+IF($P285="SL",IF($U285="",$Q285*Analysetool!C$6,$U285*Analysetool!C$6),$P285*Analysetool!C$6))-Tabel2[[#This Row],[fees (%)]]</f>
        <v>0</v>
      </c>
      <c r="AL285" s="177">
        <f>$J285*(IF($M285="SL",IF($V285="",$Q285*Analysetool!D$3,$V285*Analysetool!D$3),$M285*Analysetool!D$3)+IF($N285="SL",IF($V285="",$Q285*Analysetool!D$4,$V285*Analysetool!D$4),$N285*Analysetool!D$4)+IF($O285="SL",IF($V285="",$Q285*Analysetool!D$5,$V285*Analysetool!D$5),$O285*Analysetool!D$5)+IF($P285="SL",IF($V285="",$Q285*Analysetool!D$6,$V285*Analysetool!D$6),$P285*Analysetool!D$6))-Tabel2[[#This Row],[fees (%)]]</f>
        <v>0</v>
      </c>
      <c r="AM285" s="177">
        <f>$J285*(IF($M285="SL",IF($W285="",$Q285*Analysetool!E$3,$W285*Analysetool!E$3),$M285*Analysetool!E$3)+IF($N285="SL",IF($W285="",$Q285*Analysetool!E$4,$W285*Analysetool!E$4),$N285*Analysetool!E$4)+IF($O285="SL",IF($W285="",$Q285*Analysetool!E$5,$W285*Analysetool!E$5),$O285*Analysetool!E$5)+IF($P285="SL",IF($W285="",$Q285*Analysetool!E$6,$W285*Analysetool!E$6),$P285*Analysetool!E$6))-Tabel2[[#This Row],[fees (%)]]</f>
        <v>0</v>
      </c>
      <c r="AN285" s="178">
        <f>$J285*(IF($M285="SL",IF($T285="",$Q285*Analysetool!F$3,$T285*Analysetool!F$3),$M285*Analysetool!F$3)+IF($N285="SL",IF($T285="",$Q285*Analysetool!F$4,$T285*Analysetool!F$4),$N285*Analysetool!F$4)+IF($O285="SL",IF($T285="",$Q285*Analysetool!F$5,$T285*Analysetool!F$5),$O285*Analysetool!F$5)+IF($P285="SL",IF($T285="",$Q285*Analysetool!F$6,$T285*Analysetool!F$6),$P285*Analysetool!F$6))-Tabel2[[#This Row],[fees (%)]]</f>
        <v>0</v>
      </c>
      <c r="AO285" s="178">
        <f>$J285*(IF($M285="SL",IF($T285="",$Q285*Analysetool!G$3,$T285*Analysetool!G$3),$M285*Analysetool!G$3)+IF($N285="SL",IF($T285="",$Q285*Analysetool!G$4,$T285*Analysetool!G$4),$N285*Analysetool!G$4)+IF($O285="SL",IF($T285="",$Q285*Analysetool!G$5,$T285*Analysetool!G$5),$O285*Analysetool!G$5)+IF($P285="SL",IF($T285="",$Q285*Analysetool!G$6,$T285*Analysetool!G$6),$P285*Analysetool!G$6))-Tabel2[[#This Row],[fees (%)]]</f>
        <v>0</v>
      </c>
      <c r="AP285" s="179">
        <f>IF(Analysetool!$H$8&lt;=$X285,Analysetool!$H$8*J285,Q285*J285)-Tabel2[[#This Row],[fees (%)]]</f>
        <v>0</v>
      </c>
      <c r="AQ285" s="174">
        <f>IF(Tabel2[[#This Row],[wick% van entry]]&lt;=Tabel2[[#This Row],[Stoploss optie 2 (%)]],Tabel2[[#This Row],[Stoploss optie 2 (%)]]*Tabel2[[#This Row],[leverage SLoptie 2]],IF(Analysetool!$I$8&lt;$X285,Analysetool!$I$8*K285,S285*K285))-Tabel2[[#This Row],[fees (%)]]</f>
        <v>0</v>
      </c>
      <c r="AR285" s="180">
        <f>IF(Q285*-1*Analysetool!$J$9&lt;=X285,Q285*-1*Analysetool!$J$9*J285,Q285*J285)-Tabel2[[#This Row],[fees (%)]]</f>
        <v>0</v>
      </c>
      <c r="AS285" s="176">
        <f>$K285*IF(Tabel2[[#This Row],[wick% van entry]]&lt;=Tabel2[[#This Row],[Stoploss optie 2 (%)]],Tabel2[[#This Row],[Stoploss optie 2 (%)]],(IF($M285="SL",IF($T285="",$S285*Analysetool!C$3,$T285*Analysetool!C$3),$M285*Analysetool!C$3)+IF($N285="SL",IF($T285="",$S285*Analysetool!C$4,$T285*Analysetool!C$4),$N285*Analysetool!C$4)+IF($O285="SL",IF($T285="",$S285*Analysetool!C$5,$T285*Analysetool!C$5),$O285*Analysetool!C$5)+IF($P285="SL",IF($T285="",$S285*Analysetool!C$6,$T285*Analysetool!C$6),$P285*Analysetool!C$6)))-Tabel2[[#This Row],[fees (%)]]</f>
        <v>0</v>
      </c>
    </row>
    <row r="286" spans="1:45" ht="15.75" customHeight="1" x14ac:dyDescent="0.35">
      <c r="A286" s="55"/>
      <c r="B286" s="56"/>
      <c r="C286" s="56"/>
      <c r="D286" s="56"/>
      <c r="E286" s="56"/>
      <c r="F286" s="57"/>
      <c r="G286" s="67"/>
      <c r="H286" s="67"/>
      <c r="I286" s="67"/>
      <c r="J286" s="58"/>
      <c r="K286" s="58"/>
      <c r="L286" s="59"/>
      <c r="M286" s="61"/>
      <c r="N286" s="63"/>
      <c r="O286" s="63"/>
      <c r="P286" s="59"/>
      <c r="Q286" s="61"/>
      <c r="R286" s="61"/>
      <c r="S286" s="61"/>
      <c r="T286" s="60"/>
      <c r="U286" s="60"/>
      <c r="V286" s="62"/>
      <c r="W286" s="62"/>
      <c r="X286" s="76"/>
      <c r="Y286" s="61"/>
      <c r="Z286" s="61">
        <f>Tabel1[[#This Row],[prijs voorbij entry (%)]]-Tabel1[[#This Row],[Fictieve Stoploss (%)]]</f>
        <v>0</v>
      </c>
      <c r="AA286" s="94"/>
      <c r="AB286" s="61"/>
      <c r="AC286" s="61"/>
      <c r="AD286" s="61"/>
      <c r="AE286" s="61"/>
      <c r="AF286" s="95"/>
      <c r="AG286" s="152">
        <f>Tabel1[[#This Row],[eindtijd]]-Tabel1[[#This Row],[starttijd]]</f>
        <v>0</v>
      </c>
      <c r="AH286" s="158"/>
      <c r="AI286" s="59"/>
      <c r="AJ286" s="171">
        <f>$J286*(IF($M286="SL",IF($T286="",$Q286*Analysetool!B$3,$T286*Analysetool!B$3),$M286*Analysetool!B$3)+IF($N286="SL",IF($T286="",$Q286*Analysetool!B$4,$T286*Analysetool!B$4),$N286*Analysetool!B$4)+IF($O286="SL",IF($T286="",$Q286*Analysetool!B$5,$T286*Analysetool!B$5),$O286*Analysetool!B$5)+IF($P286="SL",IF($T286="",$Q286*Analysetool!B$6,$T286*Analysetool!B$6),$P286*Analysetool!B$6))-Tabel2[[#This Row],[fees (%)]]</f>
        <v>0</v>
      </c>
      <c r="AK286" s="172">
        <f>$J286*(IF($M286="SL",IF($U286="",$Q286*Analysetool!C$3,$U286*Analysetool!C$3),$M286*Analysetool!C$3)+IF($N286="SL",IF($U286="",$Q286*Analysetool!C$4,$U286*Analysetool!C$4),$N286*Analysetool!C$4)+IF($O286="SL",IF($U286="",$Q286*Analysetool!C$5,$U286*Analysetool!C$5),$O286*Analysetool!C$5)+IF($P286="SL",IF($U286="",$Q286*Analysetool!C$6,$U286*Analysetool!C$6),$P286*Analysetool!C$6))-Tabel2[[#This Row],[fees (%)]]</f>
        <v>0</v>
      </c>
      <c r="AL286" s="177">
        <f>$J286*(IF($M286="SL",IF($V286="",$Q286*Analysetool!D$3,$V286*Analysetool!D$3),$M286*Analysetool!D$3)+IF($N286="SL",IF($V286="",$Q286*Analysetool!D$4,$V286*Analysetool!D$4),$N286*Analysetool!D$4)+IF($O286="SL",IF($V286="",$Q286*Analysetool!D$5,$V286*Analysetool!D$5),$O286*Analysetool!D$5)+IF($P286="SL",IF($V286="",$Q286*Analysetool!D$6,$V286*Analysetool!D$6),$P286*Analysetool!D$6))-Tabel2[[#This Row],[fees (%)]]</f>
        <v>0</v>
      </c>
      <c r="AM286" s="177">
        <f>$J286*(IF($M286="SL",IF($W286="",$Q286*Analysetool!E$3,$W286*Analysetool!E$3),$M286*Analysetool!E$3)+IF($N286="SL",IF($W286="",$Q286*Analysetool!E$4,$W286*Analysetool!E$4),$N286*Analysetool!E$4)+IF($O286="SL",IF($W286="",$Q286*Analysetool!E$5,$W286*Analysetool!E$5),$O286*Analysetool!E$5)+IF($P286="SL",IF($W286="",$Q286*Analysetool!E$6,$W286*Analysetool!E$6),$P286*Analysetool!E$6))-Tabel2[[#This Row],[fees (%)]]</f>
        <v>0</v>
      </c>
      <c r="AN286" s="178">
        <f>$J286*(IF($M286="SL",IF($T286="",$Q286*Analysetool!F$3,$T286*Analysetool!F$3),$M286*Analysetool!F$3)+IF($N286="SL",IF($T286="",$Q286*Analysetool!F$4,$T286*Analysetool!F$4),$N286*Analysetool!F$4)+IF($O286="SL",IF($T286="",$Q286*Analysetool!F$5,$T286*Analysetool!F$5),$O286*Analysetool!F$5)+IF($P286="SL",IF($T286="",$Q286*Analysetool!F$6,$T286*Analysetool!F$6),$P286*Analysetool!F$6))-Tabel2[[#This Row],[fees (%)]]</f>
        <v>0</v>
      </c>
      <c r="AO286" s="178">
        <f>$J286*(IF($M286="SL",IF($T286="",$Q286*Analysetool!G$3,$T286*Analysetool!G$3),$M286*Analysetool!G$3)+IF($N286="SL",IF($T286="",$Q286*Analysetool!G$4,$T286*Analysetool!G$4),$N286*Analysetool!G$4)+IF($O286="SL",IF($T286="",$Q286*Analysetool!G$5,$T286*Analysetool!G$5),$O286*Analysetool!G$5)+IF($P286="SL",IF($T286="",$Q286*Analysetool!G$6,$T286*Analysetool!G$6),$P286*Analysetool!G$6))-Tabel2[[#This Row],[fees (%)]]</f>
        <v>0</v>
      </c>
      <c r="AP286" s="179">
        <f>IF(Analysetool!$H$8&lt;=$X286,Analysetool!$H$8*J286,Q286*J286)-Tabel2[[#This Row],[fees (%)]]</f>
        <v>0</v>
      </c>
      <c r="AQ286" s="174">
        <f>IF(Tabel2[[#This Row],[wick% van entry]]&lt;=Tabel2[[#This Row],[Stoploss optie 2 (%)]],Tabel2[[#This Row],[Stoploss optie 2 (%)]]*Tabel2[[#This Row],[leverage SLoptie 2]],IF(Analysetool!$I$8&lt;$X286,Analysetool!$I$8*K286,S286*K286))-Tabel2[[#This Row],[fees (%)]]</f>
        <v>0</v>
      </c>
      <c r="AR286" s="180">
        <f>IF(Q286*-1*Analysetool!$J$9&lt;=X286,Q286*-1*Analysetool!$J$9*J286,Q286*J286)-Tabel2[[#This Row],[fees (%)]]</f>
        <v>0</v>
      </c>
      <c r="AS286" s="176">
        <f>$K286*IF(Tabel2[[#This Row],[wick% van entry]]&lt;=Tabel2[[#This Row],[Stoploss optie 2 (%)]],Tabel2[[#This Row],[Stoploss optie 2 (%)]],(IF($M286="SL",IF($T286="",$S286*Analysetool!C$3,$T286*Analysetool!C$3),$M286*Analysetool!C$3)+IF($N286="SL",IF($T286="",$S286*Analysetool!C$4,$T286*Analysetool!C$4),$N286*Analysetool!C$4)+IF($O286="SL",IF($T286="",$S286*Analysetool!C$5,$T286*Analysetool!C$5),$O286*Analysetool!C$5)+IF($P286="SL",IF($T286="",$S286*Analysetool!C$6,$T286*Analysetool!C$6),$P286*Analysetool!C$6)))-Tabel2[[#This Row],[fees (%)]]</f>
        <v>0</v>
      </c>
    </row>
    <row r="287" spans="1:45" ht="15.75" customHeight="1" x14ac:dyDescent="0.35">
      <c r="A287" s="55"/>
      <c r="B287" s="56"/>
      <c r="C287" s="56"/>
      <c r="D287" s="56"/>
      <c r="E287" s="56"/>
      <c r="F287" s="57"/>
      <c r="G287" s="67"/>
      <c r="H287" s="67"/>
      <c r="I287" s="67"/>
      <c r="J287" s="58"/>
      <c r="K287" s="58"/>
      <c r="L287" s="59"/>
      <c r="M287" s="61"/>
      <c r="N287" s="63"/>
      <c r="O287" s="63"/>
      <c r="P287" s="59"/>
      <c r="Q287" s="61"/>
      <c r="R287" s="61"/>
      <c r="S287" s="61"/>
      <c r="T287" s="60"/>
      <c r="U287" s="60"/>
      <c r="V287" s="62"/>
      <c r="W287" s="62"/>
      <c r="X287" s="76"/>
      <c r="Y287" s="61"/>
      <c r="Z287" s="61">
        <f>Tabel1[[#This Row],[prijs voorbij entry (%)]]-Tabel1[[#This Row],[Fictieve Stoploss (%)]]</f>
        <v>0</v>
      </c>
      <c r="AA287" s="94"/>
      <c r="AB287" s="61"/>
      <c r="AC287" s="61"/>
      <c r="AD287" s="61"/>
      <c r="AE287" s="61"/>
      <c r="AF287" s="95"/>
      <c r="AG287" s="152">
        <f>Tabel1[[#This Row],[eindtijd]]-Tabel1[[#This Row],[starttijd]]</f>
        <v>0</v>
      </c>
      <c r="AH287" s="158"/>
      <c r="AI287" s="59"/>
      <c r="AJ287" s="171">
        <f>$J287*(IF($M287="SL",IF($T287="",$Q287*Analysetool!B$3,$T287*Analysetool!B$3),$M287*Analysetool!B$3)+IF($N287="SL",IF($T287="",$Q287*Analysetool!B$4,$T287*Analysetool!B$4),$N287*Analysetool!B$4)+IF($O287="SL",IF($T287="",$Q287*Analysetool!B$5,$T287*Analysetool!B$5),$O287*Analysetool!B$5)+IF($P287="SL",IF($T287="",$Q287*Analysetool!B$6,$T287*Analysetool!B$6),$P287*Analysetool!B$6))-Tabel2[[#This Row],[fees (%)]]</f>
        <v>0</v>
      </c>
      <c r="AK287" s="172">
        <f>$J287*(IF($M287="SL",IF($U287="",$Q287*Analysetool!C$3,$U287*Analysetool!C$3),$M287*Analysetool!C$3)+IF($N287="SL",IF($U287="",$Q287*Analysetool!C$4,$U287*Analysetool!C$4),$N287*Analysetool!C$4)+IF($O287="SL",IF($U287="",$Q287*Analysetool!C$5,$U287*Analysetool!C$5),$O287*Analysetool!C$5)+IF($P287="SL",IF($U287="",$Q287*Analysetool!C$6,$U287*Analysetool!C$6),$P287*Analysetool!C$6))-Tabel2[[#This Row],[fees (%)]]</f>
        <v>0</v>
      </c>
      <c r="AL287" s="177">
        <f>$J287*(IF($M287="SL",IF($V287="",$Q287*Analysetool!D$3,$V287*Analysetool!D$3),$M287*Analysetool!D$3)+IF($N287="SL",IF($V287="",$Q287*Analysetool!D$4,$V287*Analysetool!D$4),$N287*Analysetool!D$4)+IF($O287="SL",IF($V287="",$Q287*Analysetool!D$5,$V287*Analysetool!D$5),$O287*Analysetool!D$5)+IF($P287="SL",IF($V287="",$Q287*Analysetool!D$6,$V287*Analysetool!D$6),$P287*Analysetool!D$6))-Tabel2[[#This Row],[fees (%)]]</f>
        <v>0</v>
      </c>
      <c r="AM287" s="177">
        <f>$J287*(IF($M287="SL",IF($W287="",$Q287*Analysetool!E$3,$W287*Analysetool!E$3),$M287*Analysetool!E$3)+IF($N287="SL",IF($W287="",$Q287*Analysetool!E$4,$W287*Analysetool!E$4),$N287*Analysetool!E$4)+IF($O287="SL",IF($W287="",$Q287*Analysetool!E$5,$W287*Analysetool!E$5),$O287*Analysetool!E$5)+IF($P287="SL",IF($W287="",$Q287*Analysetool!E$6,$W287*Analysetool!E$6),$P287*Analysetool!E$6))-Tabel2[[#This Row],[fees (%)]]</f>
        <v>0</v>
      </c>
      <c r="AN287" s="178">
        <f>$J287*(IF($M287="SL",IF($T287="",$Q287*Analysetool!F$3,$T287*Analysetool!F$3),$M287*Analysetool!F$3)+IF($N287="SL",IF($T287="",$Q287*Analysetool!F$4,$T287*Analysetool!F$4),$N287*Analysetool!F$4)+IF($O287="SL",IF($T287="",$Q287*Analysetool!F$5,$T287*Analysetool!F$5),$O287*Analysetool!F$5)+IF($P287="SL",IF($T287="",$Q287*Analysetool!F$6,$T287*Analysetool!F$6),$P287*Analysetool!F$6))-Tabel2[[#This Row],[fees (%)]]</f>
        <v>0</v>
      </c>
      <c r="AO287" s="178">
        <f>$J287*(IF($M287="SL",IF($T287="",$Q287*Analysetool!G$3,$T287*Analysetool!G$3),$M287*Analysetool!G$3)+IF($N287="SL",IF($T287="",$Q287*Analysetool!G$4,$T287*Analysetool!G$4),$N287*Analysetool!G$4)+IF($O287="SL",IF($T287="",$Q287*Analysetool!G$5,$T287*Analysetool!G$5),$O287*Analysetool!G$5)+IF($P287="SL",IF($T287="",$Q287*Analysetool!G$6,$T287*Analysetool!G$6),$P287*Analysetool!G$6))-Tabel2[[#This Row],[fees (%)]]</f>
        <v>0</v>
      </c>
      <c r="AP287" s="179">
        <f>IF(Analysetool!$H$8&lt;=$X287,Analysetool!$H$8*J287,Q287*J287)-Tabel2[[#This Row],[fees (%)]]</f>
        <v>0</v>
      </c>
      <c r="AQ287" s="174">
        <f>IF(Tabel2[[#This Row],[wick% van entry]]&lt;=Tabel2[[#This Row],[Stoploss optie 2 (%)]],Tabel2[[#This Row],[Stoploss optie 2 (%)]]*Tabel2[[#This Row],[leverage SLoptie 2]],IF(Analysetool!$I$8&lt;$X287,Analysetool!$I$8*K287,S287*K287))-Tabel2[[#This Row],[fees (%)]]</f>
        <v>0</v>
      </c>
      <c r="AR287" s="180">
        <f>IF(Q287*-1*Analysetool!$J$9&lt;=X287,Q287*-1*Analysetool!$J$9*J287,Q287*J287)-Tabel2[[#This Row],[fees (%)]]</f>
        <v>0</v>
      </c>
      <c r="AS287" s="176">
        <f>$K287*IF(Tabel2[[#This Row],[wick% van entry]]&lt;=Tabel2[[#This Row],[Stoploss optie 2 (%)]],Tabel2[[#This Row],[Stoploss optie 2 (%)]],(IF($M287="SL",IF($T287="",$S287*Analysetool!C$3,$T287*Analysetool!C$3),$M287*Analysetool!C$3)+IF($N287="SL",IF($T287="",$S287*Analysetool!C$4,$T287*Analysetool!C$4),$N287*Analysetool!C$4)+IF($O287="SL",IF($T287="",$S287*Analysetool!C$5,$T287*Analysetool!C$5),$O287*Analysetool!C$5)+IF($P287="SL",IF($T287="",$S287*Analysetool!C$6,$T287*Analysetool!C$6),$P287*Analysetool!C$6)))-Tabel2[[#This Row],[fees (%)]]</f>
        <v>0</v>
      </c>
    </row>
    <row r="288" spans="1:45" ht="15.75" customHeight="1" x14ac:dyDescent="0.35">
      <c r="A288" s="55"/>
      <c r="B288" s="56"/>
      <c r="C288" s="56"/>
      <c r="D288" s="56"/>
      <c r="E288" s="56"/>
      <c r="F288" s="57"/>
      <c r="G288" s="67"/>
      <c r="H288" s="67"/>
      <c r="I288" s="67"/>
      <c r="J288" s="58"/>
      <c r="K288" s="58"/>
      <c r="L288" s="59"/>
      <c r="M288" s="61"/>
      <c r="N288" s="63"/>
      <c r="O288" s="63"/>
      <c r="P288" s="59"/>
      <c r="Q288" s="61"/>
      <c r="R288" s="61"/>
      <c r="S288" s="61"/>
      <c r="T288" s="60"/>
      <c r="U288" s="60"/>
      <c r="V288" s="62"/>
      <c r="W288" s="62"/>
      <c r="X288" s="76"/>
      <c r="Y288" s="61"/>
      <c r="Z288" s="61">
        <f>Tabel1[[#This Row],[prijs voorbij entry (%)]]-Tabel1[[#This Row],[Fictieve Stoploss (%)]]</f>
        <v>0</v>
      </c>
      <c r="AA288" s="94"/>
      <c r="AB288" s="61"/>
      <c r="AC288" s="61"/>
      <c r="AD288" s="61"/>
      <c r="AE288" s="61"/>
      <c r="AF288" s="95"/>
      <c r="AG288" s="152">
        <f>Tabel1[[#This Row],[eindtijd]]-Tabel1[[#This Row],[starttijd]]</f>
        <v>0</v>
      </c>
      <c r="AH288" s="158"/>
      <c r="AI288" s="59"/>
      <c r="AJ288" s="171">
        <f>$J288*(IF($M288="SL",IF($T288="",$Q288*Analysetool!B$3,$T288*Analysetool!B$3),$M288*Analysetool!B$3)+IF($N288="SL",IF($T288="",$Q288*Analysetool!B$4,$T288*Analysetool!B$4),$N288*Analysetool!B$4)+IF($O288="SL",IF($T288="",$Q288*Analysetool!B$5,$T288*Analysetool!B$5),$O288*Analysetool!B$5)+IF($P288="SL",IF($T288="",$Q288*Analysetool!B$6,$T288*Analysetool!B$6),$P288*Analysetool!B$6))-Tabel2[[#This Row],[fees (%)]]</f>
        <v>0</v>
      </c>
      <c r="AK288" s="172">
        <f>$J288*(IF($M288="SL",IF($U288="",$Q288*Analysetool!C$3,$U288*Analysetool!C$3),$M288*Analysetool!C$3)+IF($N288="SL",IF($U288="",$Q288*Analysetool!C$4,$U288*Analysetool!C$4),$N288*Analysetool!C$4)+IF($O288="SL",IF($U288="",$Q288*Analysetool!C$5,$U288*Analysetool!C$5),$O288*Analysetool!C$5)+IF($P288="SL",IF($U288="",$Q288*Analysetool!C$6,$U288*Analysetool!C$6),$P288*Analysetool!C$6))-Tabel2[[#This Row],[fees (%)]]</f>
        <v>0</v>
      </c>
      <c r="AL288" s="177">
        <f>$J288*(IF($M288="SL",IF($V288="",$Q288*Analysetool!D$3,$V288*Analysetool!D$3),$M288*Analysetool!D$3)+IF($N288="SL",IF($V288="",$Q288*Analysetool!D$4,$V288*Analysetool!D$4),$N288*Analysetool!D$4)+IF($O288="SL",IF($V288="",$Q288*Analysetool!D$5,$V288*Analysetool!D$5),$O288*Analysetool!D$5)+IF($P288="SL",IF($V288="",$Q288*Analysetool!D$6,$V288*Analysetool!D$6),$P288*Analysetool!D$6))-Tabel2[[#This Row],[fees (%)]]</f>
        <v>0</v>
      </c>
      <c r="AM288" s="177">
        <f>$J288*(IF($M288="SL",IF($W288="",$Q288*Analysetool!E$3,$W288*Analysetool!E$3),$M288*Analysetool!E$3)+IF($N288="SL",IF($W288="",$Q288*Analysetool!E$4,$W288*Analysetool!E$4),$N288*Analysetool!E$4)+IF($O288="SL",IF($W288="",$Q288*Analysetool!E$5,$W288*Analysetool!E$5),$O288*Analysetool!E$5)+IF($P288="SL",IF($W288="",$Q288*Analysetool!E$6,$W288*Analysetool!E$6),$P288*Analysetool!E$6))-Tabel2[[#This Row],[fees (%)]]</f>
        <v>0</v>
      </c>
      <c r="AN288" s="178">
        <f>$J288*(IF($M288="SL",IF($T288="",$Q288*Analysetool!F$3,$T288*Analysetool!F$3),$M288*Analysetool!F$3)+IF($N288="SL",IF($T288="",$Q288*Analysetool!F$4,$T288*Analysetool!F$4),$N288*Analysetool!F$4)+IF($O288="SL",IF($T288="",$Q288*Analysetool!F$5,$T288*Analysetool!F$5),$O288*Analysetool!F$5)+IF($P288="SL",IF($T288="",$Q288*Analysetool!F$6,$T288*Analysetool!F$6),$P288*Analysetool!F$6))-Tabel2[[#This Row],[fees (%)]]</f>
        <v>0</v>
      </c>
      <c r="AO288" s="178">
        <f>$J288*(IF($M288="SL",IF($T288="",$Q288*Analysetool!G$3,$T288*Analysetool!G$3),$M288*Analysetool!G$3)+IF($N288="SL",IF($T288="",$Q288*Analysetool!G$4,$T288*Analysetool!G$4),$N288*Analysetool!G$4)+IF($O288="SL",IF($T288="",$Q288*Analysetool!G$5,$T288*Analysetool!G$5),$O288*Analysetool!G$5)+IF($P288="SL",IF($T288="",$Q288*Analysetool!G$6,$T288*Analysetool!G$6),$P288*Analysetool!G$6))-Tabel2[[#This Row],[fees (%)]]</f>
        <v>0</v>
      </c>
      <c r="AP288" s="179">
        <f>IF(Analysetool!$H$8&lt;=$X288,Analysetool!$H$8*J288,Q288*J288)-Tabel2[[#This Row],[fees (%)]]</f>
        <v>0</v>
      </c>
      <c r="AQ288" s="174">
        <f>IF(Tabel2[[#This Row],[wick% van entry]]&lt;=Tabel2[[#This Row],[Stoploss optie 2 (%)]],Tabel2[[#This Row],[Stoploss optie 2 (%)]]*Tabel2[[#This Row],[leverage SLoptie 2]],IF(Analysetool!$I$8&lt;$X288,Analysetool!$I$8*K288,S288*K288))-Tabel2[[#This Row],[fees (%)]]</f>
        <v>0</v>
      </c>
      <c r="AR288" s="180">
        <f>IF(Q288*-1*Analysetool!$J$9&lt;=X288,Q288*-1*Analysetool!$J$9*J288,Q288*J288)-Tabel2[[#This Row],[fees (%)]]</f>
        <v>0</v>
      </c>
      <c r="AS288" s="176">
        <f>$K288*IF(Tabel2[[#This Row],[wick% van entry]]&lt;=Tabel2[[#This Row],[Stoploss optie 2 (%)]],Tabel2[[#This Row],[Stoploss optie 2 (%)]],(IF($M288="SL",IF($T288="",$S288*Analysetool!C$3,$T288*Analysetool!C$3),$M288*Analysetool!C$3)+IF($N288="SL",IF($T288="",$S288*Analysetool!C$4,$T288*Analysetool!C$4),$N288*Analysetool!C$4)+IF($O288="SL",IF($T288="",$S288*Analysetool!C$5,$T288*Analysetool!C$5),$O288*Analysetool!C$5)+IF($P288="SL",IF($T288="",$S288*Analysetool!C$6,$T288*Analysetool!C$6),$P288*Analysetool!C$6)))-Tabel2[[#This Row],[fees (%)]]</f>
        <v>0</v>
      </c>
    </row>
    <row r="289" spans="1:45" ht="15.75" customHeight="1" x14ac:dyDescent="0.35">
      <c r="A289" s="55"/>
      <c r="B289" s="56"/>
      <c r="C289" s="56"/>
      <c r="D289" s="56"/>
      <c r="E289" s="56"/>
      <c r="F289" s="57"/>
      <c r="G289" s="67"/>
      <c r="H289" s="67"/>
      <c r="I289" s="67"/>
      <c r="J289" s="58"/>
      <c r="K289" s="58"/>
      <c r="L289" s="59"/>
      <c r="M289" s="61"/>
      <c r="N289" s="63"/>
      <c r="O289" s="63"/>
      <c r="P289" s="59"/>
      <c r="Q289" s="61"/>
      <c r="R289" s="61"/>
      <c r="S289" s="61"/>
      <c r="T289" s="60"/>
      <c r="U289" s="60"/>
      <c r="V289" s="62"/>
      <c r="W289" s="62"/>
      <c r="X289" s="76"/>
      <c r="Y289" s="61"/>
      <c r="Z289" s="61">
        <f>Tabel1[[#This Row],[prijs voorbij entry (%)]]-Tabel1[[#This Row],[Fictieve Stoploss (%)]]</f>
        <v>0</v>
      </c>
      <c r="AA289" s="94"/>
      <c r="AB289" s="61"/>
      <c r="AC289" s="61"/>
      <c r="AD289" s="61"/>
      <c r="AE289" s="61"/>
      <c r="AF289" s="95"/>
      <c r="AG289" s="152">
        <f>Tabel1[[#This Row],[eindtijd]]-Tabel1[[#This Row],[starttijd]]</f>
        <v>0</v>
      </c>
      <c r="AH289" s="158"/>
      <c r="AI289" s="59"/>
      <c r="AJ289" s="171">
        <f>$J289*(IF($M289="SL",IF($T289="",$Q289*Analysetool!B$3,$T289*Analysetool!B$3),$M289*Analysetool!B$3)+IF($N289="SL",IF($T289="",$Q289*Analysetool!B$4,$T289*Analysetool!B$4),$N289*Analysetool!B$4)+IF($O289="SL",IF($T289="",$Q289*Analysetool!B$5,$T289*Analysetool!B$5),$O289*Analysetool!B$5)+IF($P289="SL",IF($T289="",$Q289*Analysetool!B$6,$T289*Analysetool!B$6),$P289*Analysetool!B$6))-Tabel2[[#This Row],[fees (%)]]</f>
        <v>0</v>
      </c>
      <c r="AK289" s="172">
        <f>$J289*(IF($M289="SL",IF($U289="",$Q289*Analysetool!C$3,$U289*Analysetool!C$3),$M289*Analysetool!C$3)+IF($N289="SL",IF($U289="",$Q289*Analysetool!C$4,$U289*Analysetool!C$4),$N289*Analysetool!C$4)+IF($O289="SL",IF($U289="",$Q289*Analysetool!C$5,$U289*Analysetool!C$5),$O289*Analysetool!C$5)+IF($P289="SL",IF($U289="",$Q289*Analysetool!C$6,$U289*Analysetool!C$6),$P289*Analysetool!C$6))-Tabel2[[#This Row],[fees (%)]]</f>
        <v>0</v>
      </c>
      <c r="AL289" s="177">
        <f>$J289*(IF($M289="SL",IF($V289="",$Q289*Analysetool!D$3,$V289*Analysetool!D$3),$M289*Analysetool!D$3)+IF($N289="SL",IF($V289="",$Q289*Analysetool!D$4,$V289*Analysetool!D$4),$N289*Analysetool!D$4)+IF($O289="SL",IF($V289="",$Q289*Analysetool!D$5,$V289*Analysetool!D$5),$O289*Analysetool!D$5)+IF($P289="SL",IF($V289="",$Q289*Analysetool!D$6,$V289*Analysetool!D$6),$P289*Analysetool!D$6))-Tabel2[[#This Row],[fees (%)]]</f>
        <v>0</v>
      </c>
      <c r="AM289" s="177">
        <f>$J289*(IF($M289="SL",IF($W289="",$Q289*Analysetool!E$3,$W289*Analysetool!E$3),$M289*Analysetool!E$3)+IF($N289="SL",IF($W289="",$Q289*Analysetool!E$4,$W289*Analysetool!E$4),$N289*Analysetool!E$4)+IF($O289="SL",IF($W289="",$Q289*Analysetool!E$5,$W289*Analysetool!E$5),$O289*Analysetool!E$5)+IF($P289="SL",IF($W289="",$Q289*Analysetool!E$6,$W289*Analysetool!E$6),$P289*Analysetool!E$6))-Tabel2[[#This Row],[fees (%)]]</f>
        <v>0</v>
      </c>
      <c r="AN289" s="178">
        <f>$J289*(IF($M289="SL",IF($T289="",$Q289*Analysetool!F$3,$T289*Analysetool!F$3),$M289*Analysetool!F$3)+IF($N289="SL",IF($T289="",$Q289*Analysetool!F$4,$T289*Analysetool!F$4),$N289*Analysetool!F$4)+IF($O289="SL",IF($T289="",$Q289*Analysetool!F$5,$T289*Analysetool!F$5),$O289*Analysetool!F$5)+IF($P289="SL",IF($T289="",$Q289*Analysetool!F$6,$T289*Analysetool!F$6),$P289*Analysetool!F$6))-Tabel2[[#This Row],[fees (%)]]</f>
        <v>0</v>
      </c>
      <c r="AO289" s="178">
        <f>$J289*(IF($M289="SL",IF($T289="",$Q289*Analysetool!G$3,$T289*Analysetool!G$3),$M289*Analysetool!G$3)+IF($N289="SL",IF($T289="",$Q289*Analysetool!G$4,$T289*Analysetool!G$4),$N289*Analysetool!G$4)+IF($O289="SL",IF($T289="",$Q289*Analysetool!G$5,$T289*Analysetool!G$5),$O289*Analysetool!G$5)+IF($P289="SL",IF($T289="",$Q289*Analysetool!G$6,$T289*Analysetool!G$6),$P289*Analysetool!G$6))-Tabel2[[#This Row],[fees (%)]]</f>
        <v>0</v>
      </c>
      <c r="AP289" s="179">
        <f>IF(Analysetool!$H$8&lt;=$X289,Analysetool!$H$8*J289,Q289*J289)-Tabel2[[#This Row],[fees (%)]]</f>
        <v>0</v>
      </c>
      <c r="AQ289" s="174">
        <f>IF(Tabel2[[#This Row],[wick% van entry]]&lt;=Tabel2[[#This Row],[Stoploss optie 2 (%)]],Tabel2[[#This Row],[Stoploss optie 2 (%)]]*Tabel2[[#This Row],[leverage SLoptie 2]],IF(Analysetool!$I$8&lt;$X289,Analysetool!$I$8*K289,S289*K289))-Tabel2[[#This Row],[fees (%)]]</f>
        <v>0</v>
      </c>
      <c r="AR289" s="180">
        <f>IF(Q289*-1*Analysetool!$J$9&lt;=X289,Q289*-1*Analysetool!$J$9*J289,Q289*J289)-Tabel2[[#This Row],[fees (%)]]</f>
        <v>0</v>
      </c>
      <c r="AS289" s="176">
        <f>$K289*IF(Tabel2[[#This Row],[wick% van entry]]&lt;=Tabel2[[#This Row],[Stoploss optie 2 (%)]],Tabel2[[#This Row],[Stoploss optie 2 (%)]],(IF($M289="SL",IF($T289="",$S289*Analysetool!C$3,$T289*Analysetool!C$3),$M289*Analysetool!C$3)+IF($N289="SL",IF($T289="",$S289*Analysetool!C$4,$T289*Analysetool!C$4),$N289*Analysetool!C$4)+IF($O289="SL",IF($T289="",$S289*Analysetool!C$5,$T289*Analysetool!C$5),$O289*Analysetool!C$5)+IF($P289="SL",IF($T289="",$S289*Analysetool!C$6,$T289*Analysetool!C$6),$P289*Analysetool!C$6)))-Tabel2[[#This Row],[fees (%)]]</f>
        <v>0</v>
      </c>
    </row>
    <row r="290" spans="1:45" ht="15.75" customHeight="1" x14ac:dyDescent="0.35">
      <c r="A290" s="55"/>
      <c r="B290" s="56"/>
      <c r="C290" s="56"/>
      <c r="D290" s="56"/>
      <c r="E290" s="56"/>
      <c r="F290" s="57"/>
      <c r="G290" s="67"/>
      <c r="H290" s="67"/>
      <c r="I290" s="67"/>
      <c r="J290" s="58"/>
      <c r="K290" s="58"/>
      <c r="L290" s="59"/>
      <c r="M290" s="61"/>
      <c r="N290" s="63"/>
      <c r="O290" s="63"/>
      <c r="P290" s="59"/>
      <c r="Q290" s="61"/>
      <c r="R290" s="61"/>
      <c r="S290" s="61"/>
      <c r="T290" s="60"/>
      <c r="U290" s="60"/>
      <c r="V290" s="62"/>
      <c r="W290" s="62"/>
      <c r="X290" s="76"/>
      <c r="Y290" s="61"/>
      <c r="Z290" s="61">
        <f>Tabel1[[#This Row],[prijs voorbij entry (%)]]-Tabel1[[#This Row],[Fictieve Stoploss (%)]]</f>
        <v>0</v>
      </c>
      <c r="AA290" s="94"/>
      <c r="AB290" s="61"/>
      <c r="AC290" s="61"/>
      <c r="AD290" s="61"/>
      <c r="AE290" s="61"/>
      <c r="AF290" s="95"/>
      <c r="AG290" s="152">
        <f>Tabel1[[#This Row],[eindtijd]]-Tabel1[[#This Row],[starttijd]]</f>
        <v>0</v>
      </c>
      <c r="AH290" s="158"/>
      <c r="AI290" s="59"/>
      <c r="AJ290" s="171">
        <f>$J290*(IF($M290="SL",IF($T290="",$Q290*Analysetool!B$3,$T290*Analysetool!B$3),$M290*Analysetool!B$3)+IF($N290="SL",IF($T290="",$Q290*Analysetool!B$4,$T290*Analysetool!B$4),$N290*Analysetool!B$4)+IF($O290="SL",IF($T290="",$Q290*Analysetool!B$5,$T290*Analysetool!B$5),$O290*Analysetool!B$5)+IF($P290="SL",IF($T290="",$Q290*Analysetool!B$6,$T290*Analysetool!B$6),$P290*Analysetool!B$6))-Tabel2[[#This Row],[fees (%)]]</f>
        <v>0</v>
      </c>
      <c r="AK290" s="172">
        <f>$J290*(IF($M290="SL",IF($U290="",$Q290*Analysetool!C$3,$U290*Analysetool!C$3),$M290*Analysetool!C$3)+IF($N290="SL",IF($U290="",$Q290*Analysetool!C$4,$U290*Analysetool!C$4),$N290*Analysetool!C$4)+IF($O290="SL",IF($U290="",$Q290*Analysetool!C$5,$U290*Analysetool!C$5),$O290*Analysetool!C$5)+IF($P290="SL",IF($U290="",$Q290*Analysetool!C$6,$U290*Analysetool!C$6),$P290*Analysetool!C$6))-Tabel2[[#This Row],[fees (%)]]</f>
        <v>0</v>
      </c>
      <c r="AL290" s="177">
        <f>$J290*(IF($M290="SL",IF($V290="",$Q290*Analysetool!D$3,$V290*Analysetool!D$3),$M290*Analysetool!D$3)+IF($N290="SL",IF($V290="",$Q290*Analysetool!D$4,$V290*Analysetool!D$4),$N290*Analysetool!D$4)+IF($O290="SL",IF($V290="",$Q290*Analysetool!D$5,$V290*Analysetool!D$5),$O290*Analysetool!D$5)+IF($P290="SL",IF($V290="",$Q290*Analysetool!D$6,$V290*Analysetool!D$6),$P290*Analysetool!D$6))-Tabel2[[#This Row],[fees (%)]]</f>
        <v>0</v>
      </c>
      <c r="AM290" s="177">
        <f>$J290*(IF($M290="SL",IF($W290="",$Q290*Analysetool!E$3,$W290*Analysetool!E$3),$M290*Analysetool!E$3)+IF($N290="SL",IF($W290="",$Q290*Analysetool!E$4,$W290*Analysetool!E$4),$N290*Analysetool!E$4)+IF($O290="SL",IF($W290="",$Q290*Analysetool!E$5,$W290*Analysetool!E$5),$O290*Analysetool!E$5)+IF($P290="SL",IF($W290="",$Q290*Analysetool!E$6,$W290*Analysetool!E$6),$P290*Analysetool!E$6))-Tabel2[[#This Row],[fees (%)]]</f>
        <v>0</v>
      </c>
      <c r="AN290" s="178">
        <f>$J290*(IF($M290="SL",IF($T290="",$Q290*Analysetool!F$3,$T290*Analysetool!F$3),$M290*Analysetool!F$3)+IF($N290="SL",IF($T290="",$Q290*Analysetool!F$4,$T290*Analysetool!F$4),$N290*Analysetool!F$4)+IF($O290="SL",IF($T290="",$Q290*Analysetool!F$5,$T290*Analysetool!F$5),$O290*Analysetool!F$5)+IF($P290="SL",IF($T290="",$Q290*Analysetool!F$6,$T290*Analysetool!F$6),$P290*Analysetool!F$6))-Tabel2[[#This Row],[fees (%)]]</f>
        <v>0</v>
      </c>
      <c r="AO290" s="178">
        <f>$J290*(IF($M290="SL",IF($T290="",$Q290*Analysetool!G$3,$T290*Analysetool!G$3),$M290*Analysetool!G$3)+IF($N290="SL",IF($T290="",$Q290*Analysetool!G$4,$T290*Analysetool!G$4),$N290*Analysetool!G$4)+IF($O290="SL",IF($T290="",$Q290*Analysetool!G$5,$T290*Analysetool!G$5),$O290*Analysetool!G$5)+IF($P290="SL",IF($T290="",$Q290*Analysetool!G$6,$T290*Analysetool!G$6),$P290*Analysetool!G$6))-Tabel2[[#This Row],[fees (%)]]</f>
        <v>0</v>
      </c>
      <c r="AP290" s="179">
        <f>IF(Analysetool!$H$8&lt;=$X290,Analysetool!$H$8*J290,Q290*J290)-Tabel2[[#This Row],[fees (%)]]</f>
        <v>0</v>
      </c>
      <c r="AQ290" s="174">
        <f>IF(Tabel2[[#This Row],[wick% van entry]]&lt;=Tabel2[[#This Row],[Stoploss optie 2 (%)]],Tabel2[[#This Row],[Stoploss optie 2 (%)]]*Tabel2[[#This Row],[leverage SLoptie 2]],IF(Analysetool!$I$8&lt;$X290,Analysetool!$I$8*K290,S290*K290))-Tabel2[[#This Row],[fees (%)]]</f>
        <v>0</v>
      </c>
      <c r="AR290" s="180">
        <f>IF(Q290*-1*Analysetool!$J$9&lt;=X290,Q290*-1*Analysetool!$J$9*J290,Q290*J290)-Tabel2[[#This Row],[fees (%)]]</f>
        <v>0</v>
      </c>
      <c r="AS290" s="176">
        <f>$K290*IF(Tabel2[[#This Row],[wick% van entry]]&lt;=Tabel2[[#This Row],[Stoploss optie 2 (%)]],Tabel2[[#This Row],[Stoploss optie 2 (%)]],(IF($M290="SL",IF($T290="",$S290*Analysetool!C$3,$T290*Analysetool!C$3),$M290*Analysetool!C$3)+IF($N290="SL",IF($T290="",$S290*Analysetool!C$4,$T290*Analysetool!C$4),$N290*Analysetool!C$4)+IF($O290="SL",IF($T290="",$S290*Analysetool!C$5,$T290*Analysetool!C$5),$O290*Analysetool!C$5)+IF($P290="SL",IF($T290="",$S290*Analysetool!C$6,$T290*Analysetool!C$6),$P290*Analysetool!C$6)))-Tabel2[[#This Row],[fees (%)]]</f>
        <v>0</v>
      </c>
    </row>
    <row r="291" spans="1:45" ht="15.75" customHeight="1" x14ac:dyDescent="0.35">
      <c r="A291" s="55"/>
      <c r="B291" s="56"/>
      <c r="C291" s="56"/>
      <c r="D291" s="56"/>
      <c r="E291" s="56"/>
      <c r="F291" s="57"/>
      <c r="G291" s="67"/>
      <c r="H291" s="67"/>
      <c r="I291" s="67"/>
      <c r="J291" s="58"/>
      <c r="K291" s="58"/>
      <c r="L291" s="59"/>
      <c r="M291" s="61"/>
      <c r="N291" s="63"/>
      <c r="O291" s="63"/>
      <c r="P291" s="59"/>
      <c r="Q291" s="61"/>
      <c r="R291" s="61"/>
      <c r="S291" s="61"/>
      <c r="T291" s="60"/>
      <c r="U291" s="60"/>
      <c r="V291" s="62"/>
      <c r="W291" s="62"/>
      <c r="X291" s="76"/>
      <c r="Y291" s="61"/>
      <c r="Z291" s="61">
        <f>Tabel1[[#This Row],[prijs voorbij entry (%)]]-Tabel1[[#This Row],[Fictieve Stoploss (%)]]</f>
        <v>0</v>
      </c>
      <c r="AA291" s="94"/>
      <c r="AB291" s="61"/>
      <c r="AC291" s="61"/>
      <c r="AD291" s="61"/>
      <c r="AE291" s="61"/>
      <c r="AF291" s="95"/>
      <c r="AG291" s="152">
        <f>Tabel1[[#This Row],[eindtijd]]-Tabel1[[#This Row],[starttijd]]</f>
        <v>0</v>
      </c>
      <c r="AH291" s="158"/>
      <c r="AI291" s="59"/>
      <c r="AJ291" s="171">
        <f>$J291*(IF($M291="SL",IF($T291="",$Q291*Analysetool!B$3,$T291*Analysetool!B$3),$M291*Analysetool!B$3)+IF($N291="SL",IF($T291="",$Q291*Analysetool!B$4,$T291*Analysetool!B$4),$N291*Analysetool!B$4)+IF($O291="SL",IF($T291="",$Q291*Analysetool!B$5,$T291*Analysetool!B$5),$O291*Analysetool!B$5)+IF($P291="SL",IF($T291="",$Q291*Analysetool!B$6,$T291*Analysetool!B$6),$P291*Analysetool!B$6))-Tabel2[[#This Row],[fees (%)]]</f>
        <v>0</v>
      </c>
      <c r="AK291" s="172">
        <f>$J291*(IF($M291="SL",IF($U291="",$Q291*Analysetool!C$3,$U291*Analysetool!C$3),$M291*Analysetool!C$3)+IF($N291="SL",IF($U291="",$Q291*Analysetool!C$4,$U291*Analysetool!C$4),$N291*Analysetool!C$4)+IF($O291="SL",IF($U291="",$Q291*Analysetool!C$5,$U291*Analysetool!C$5),$O291*Analysetool!C$5)+IF($P291="SL",IF($U291="",$Q291*Analysetool!C$6,$U291*Analysetool!C$6),$P291*Analysetool!C$6))-Tabel2[[#This Row],[fees (%)]]</f>
        <v>0</v>
      </c>
      <c r="AL291" s="177">
        <f>$J291*(IF($M291="SL",IF($V291="",$Q291*Analysetool!D$3,$V291*Analysetool!D$3),$M291*Analysetool!D$3)+IF($N291="SL",IF($V291="",$Q291*Analysetool!D$4,$V291*Analysetool!D$4),$N291*Analysetool!D$4)+IF($O291="SL",IF($V291="",$Q291*Analysetool!D$5,$V291*Analysetool!D$5),$O291*Analysetool!D$5)+IF($P291="SL",IF($V291="",$Q291*Analysetool!D$6,$V291*Analysetool!D$6),$P291*Analysetool!D$6))-Tabel2[[#This Row],[fees (%)]]</f>
        <v>0</v>
      </c>
      <c r="AM291" s="177">
        <f>$J291*(IF($M291="SL",IF($W291="",$Q291*Analysetool!E$3,$W291*Analysetool!E$3),$M291*Analysetool!E$3)+IF($N291="SL",IF($W291="",$Q291*Analysetool!E$4,$W291*Analysetool!E$4),$N291*Analysetool!E$4)+IF($O291="SL",IF($W291="",$Q291*Analysetool!E$5,$W291*Analysetool!E$5),$O291*Analysetool!E$5)+IF($P291="SL",IF($W291="",$Q291*Analysetool!E$6,$W291*Analysetool!E$6),$P291*Analysetool!E$6))-Tabel2[[#This Row],[fees (%)]]</f>
        <v>0</v>
      </c>
      <c r="AN291" s="178">
        <f>$J291*(IF($M291="SL",IF($T291="",$Q291*Analysetool!F$3,$T291*Analysetool!F$3),$M291*Analysetool!F$3)+IF($N291="SL",IF($T291="",$Q291*Analysetool!F$4,$T291*Analysetool!F$4),$N291*Analysetool!F$4)+IF($O291="SL",IF($T291="",$Q291*Analysetool!F$5,$T291*Analysetool!F$5),$O291*Analysetool!F$5)+IF($P291="SL",IF($T291="",$Q291*Analysetool!F$6,$T291*Analysetool!F$6),$P291*Analysetool!F$6))-Tabel2[[#This Row],[fees (%)]]</f>
        <v>0</v>
      </c>
      <c r="AO291" s="178">
        <f>$J291*(IF($M291="SL",IF($T291="",$Q291*Analysetool!G$3,$T291*Analysetool!G$3),$M291*Analysetool!G$3)+IF($N291="SL",IF($T291="",$Q291*Analysetool!G$4,$T291*Analysetool!G$4),$N291*Analysetool!G$4)+IF($O291="SL",IF($T291="",$Q291*Analysetool!G$5,$T291*Analysetool!G$5),$O291*Analysetool!G$5)+IF($P291="SL",IF($T291="",$Q291*Analysetool!G$6,$T291*Analysetool!G$6),$P291*Analysetool!G$6))-Tabel2[[#This Row],[fees (%)]]</f>
        <v>0</v>
      </c>
      <c r="AP291" s="179">
        <f>IF(Analysetool!$H$8&lt;=$X291,Analysetool!$H$8*J291,Q291*J291)-Tabel2[[#This Row],[fees (%)]]</f>
        <v>0</v>
      </c>
      <c r="AQ291" s="174">
        <f>IF(Tabel2[[#This Row],[wick% van entry]]&lt;=Tabel2[[#This Row],[Stoploss optie 2 (%)]],Tabel2[[#This Row],[Stoploss optie 2 (%)]]*Tabel2[[#This Row],[leverage SLoptie 2]],IF(Analysetool!$I$8&lt;$X291,Analysetool!$I$8*K291,S291*K291))-Tabel2[[#This Row],[fees (%)]]</f>
        <v>0</v>
      </c>
      <c r="AR291" s="180">
        <f>IF(Q291*-1*Analysetool!$J$9&lt;=X291,Q291*-1*Analysetool!$J$9*J291,Q291*J291)-Tabel2[[#This Row],[fees (%)]]</f>
        <v>0</v>
      </c>
      <c r="AS291" s="176">
        <f>$K291*IF(Tabel2[[#This Row],[wick% van entry]]&lt;=Tabel2[[#This Row],[Stoploss optie 2 (%)]],Tabel2[[#This Row],[Stoploss optie 2 (%)]],(IF($M291="SL",IF($T291="",$S291*Analysetool!C$3,$T291*Analysetool!C$3),$M291*Analysetool!C$3)+IF($N291="SL",IF($T291="",$S291*Analysetool!C$4,$T291*Analysetool!C$4),$N291*Analysetool!C$4)+IF($O291="SL",IF($T291="",$S291*Analysetool!C$5,$T291*Analysetool!C$5),$O291*Analysetool!C$5)+IF($P291="SL",IF($T291="",$S291*Analysetool!C$6,$T291*Analysetool!C$6),$P291*Analysetool!C$6)))-Tabel2[[#This Row],[fees (%)]]</f>
        <v>0</v>
      </c>
    </row>
    <row r="292" spans="1:45" ht="15.75" customHeight="1" x14ac:dyDescent="0.35">
      <c r="A292" s="55"/>
      <c r="B292" s="56"/>
      <c r="C292" s="56"/>
      <c r="D292" s="56"/>
      <c r="E292" s="56"/>
      <c r="F292" s="57"/>
      <c r="G292" s="67"/>
      <c r="H292" s="67"/>
      <c r="I292" s="67"/>
      <c r="J292" s="58"/>
      <c r="K292" s="58"/>
      <c r="L292" s="59"/>
      <c r="M292" s="61"/>
      <c r="N292" s="63"/>
      <c r="O292" s="63"/>
      <c r="P292" s="59"/>
      <c r="Q292" s="61"/>
      <c r="R292" s="61"/>
      <c r="S292" s="61"/>
      <c r="T292" s="60"/>
      <c r="U292" s="60"/>
      <c r="V292" s="62"/>
      <c r="W292" s="62"/>
      <c r="X292" s="76"/>
      <c r="Y292" s="61"/>
      <c r="Z292" s="61">
        <f>Tabel1[[#This Row],[prijs voorbij entry (%)]]-Tabel1[[#This Row],[Fictieve Stoploss (%)]]</f>
        <v>0</v>
      </c>
      <c r="AA292" s="94"/>
      <c r="AB292" s="61"/>
      <c r="AC292" s="61"/>
      <c r="AD292" s="61"/>
      <c r="AE292" s="61"/>
      <c r="AF292" s="95"/>
      <c r="AG292" s="152">
        <f>Tabel1[[#This Row],[eindtijd]]-Tabel1[[#This Row],[starttijd]]</f>
        <v>0</v>
      </c>
      <c r="AH292" s="158"/>
      <c r="AI292" s="59"/>
      <c r="AJ292" s="171">
        <f>$J292*(IF($M292="SL",IF($T292="",$Q292*Analysetool!B$3,$T292*Analysetool!B$3),$M292*Analysetool!B$3)+IF($N292="SL",IF($T292="",$Q292*Analysetool!B$4,$T292*Analysetool!B$4),$N292*Analysetool!B$4)+IF($O292="SL",IF($T292="",$Q292*Analysetool!B$5,$T292*Analysetool!B$5),$O292*Analysetool!B$5)+IF($P292="SL",IF($T292="",$Q292*Analysetool!B$6,$T292*Analysetool!B$6),$P292*Analysetool!B$6))-Tabel2[[#This Row],[fees (%)]]</f>
        <v>0</v>
      </c>
      <c r="AK292" s="172">
        <f>$J292*(IF($M292="SL",IF($U292="",$Q292*Analysetool!C$3,$U292*Analysetool!C$3),$M292*Analysetool!C$3)+IF($N292="SL",IF($U292="",$Q292*Analysetool!C$4,$U292*Analysetool!C$4),$N292*Analysetool!C$4)+IF($O292="SL",IF($U292="",$Q292*Analysetool!C$5,$U292*Analysetool!C$5),$O292*Analysetool!C$5)+IF($P292="SL",IF($U292="",$Q292*Analysetool!C$6,$U292*Analysetool!C$6),$P292*Analysetool!C$6))-Tabel2[[#This Row],[fees (%)]]</f>
        <v>0</v>
      </c>
      <c r="AL292" s="177">
        <f>$J292*(IF($M292="SL",IF($V292="",$Q292*Analysetool!D$3,$V292*Analysetool!D$3),$M292*Analysetool!D$3)+IF($N292="SL",IF($V292="",$Q292*Analysetool!D$4,$V292*Analysetool!D$4),$N292*Analysetool!D$4)+IF($O292="SL",IF($V292="",$Q292*Analysetool!D$5,$V292*Analysetool!D$5),$O292*Analysetool!D$5)+IF($P292="SL",IF($V292="",$Q292*Analysetool!D$6,$V292*Analysetool!D$6),$P292*Analysetool!D$6))-Tabel2[[#This Row],[fees (%)]]</f>
        <v>0</v>
      </c>
      <c r="AM292" s="177">
        <f>$J292*(IF($M292="SL",IF($W292="",$Q292*Analysetool!E$3,$W292*Analysetool!E$3),$M292*Analysetool!E$3)+IF($N292="SL",IF($W292="",$Q292*Analysetool!E$4,$W292*Analysetool!E$4),$N292*Analysetool!E$4)+IF($O292="SL",IF($W292="",$Q292*Analysetool!E$5,$W292*Analysetool!E$5),$O292*Analysetool!E$5)+IF($P292="SL",IF($W292="",$Q292*Analysetool!E$6,$W292*Analysetool!E$6),$P292*Analysetool!E$6))-Tabel2[[#This Row],[fees (%)]]</f>
        <v>0</v>
      </c>
      <c r="AN292" s="178">
        <f>$J292*(IF($M292="SL",IF($T292="",$Q292*Analysetool!F$3,$T292*Analysetool!F$3),$M292*Analysetool!F$3)+IF($N292="SL",IF($T292="",$Q292*Analysetool!F$4,$T292*Analysetool!F$4),$N292*Analysetool!F$4)+IF($O292="SL",IF($T292="",$Q292*Analysetool!F$5,$T292*Analysetool!F$5),$O292*Analysetool!F$5)+IF($P292="SL",IF($T292="",$Q292*Analysetool!F$6,$T292*Analysetool!F$6),$P292*Analysetool!F$6))-Tabel2[[#This Row],[fees (%)]]</f>
        <v>0</v>
      </c>
      <c r="AO292" s="178">
        <f>$J292*(IF($M292="SL",IF($T292="",$Q292*Analysetool!G$3,$T292*Analysetool!G$3),$M292*Analysetool!G$3)+IF($N292="SL",IF($T292="",$Q292*Analysetool!G$4,$T292*Analysetool!G$4),$N292*Analysetool!G$4)+IF($O292="SL",IF($T292="",$Q292*Analysetool!G$5,$T292*Analysetool!G$5),$O292*Analysetool!G$5)+IF($P292="SL",IF($T292="",$Q292*Analysetool!G$6,$T292*Analysetool!G$6),$P292*Analysetool!G$6))-Tabel2[[#This Row],[fees (%)]]</f>
        <v>0</v>
      </c>
      <c r="AP292" s="179">
        <f>IF(Analysetool!$H$8&lt;=$X292,Analysetool!$H$8*J292,Q292*J292)-Tabel2[[#This Row],[fees (%)]]</f>
        <v>0</v>
      </c>
      <c r="AQ292" s="174">
        <f>IF(Tabel2[[#This Row],[wick% van entry]]&lt;=Tabel2[[#This Row],[Stoploss optie 2 (%)]],Tabel2[[#This Row],[Stoploss optie 2 (%)]]*Tabel2[[#This Row],[leverage SLoptie 2]],IF(Analysetool!$I$8&lt;$X292,Analysetool!$I$8*K292,S292*K292))-Tabel2[[#This Row],[fees (%)]]</f>
        <v>0</v>
      </c>
      <c r="AR292" s="180">
        <f>IF(Q292*-1*Analysetool!$J$9&lt;=X292,Q292*-1*Analysetool!$J$9*J292,Q292*J292)-Tabel2[[#This Row],[fees (%)]]</f>
        <v>0</v>
      </c>
      <c r="AS292" s="176">
        <f>$K292*IF(Tabel2[[#This Row],[wick% van entry]]&lt;=Tabel2[[#This Row],[Stoploss optie 2 (%)]],Tabel2[[#This Row],[Stoploss optie 2 (%)]],(IF($M292="SL",IF($T292="",$S292*Analysetool!C$3,$T292*Analysetool!C$3),$M292*Analysetool!C$3)+IF($N292="SL",IF($T292="",$S292*Analysetool!C$4,$T292*Analysetool!C$4),$N292*Analysetool!C$4)+IF($O292="SL",IF($T292="",$S292*Analysetool!C$5,$T292*Analysetool!C$5),$O292*Analysetool!C$5)+IF($P292="SL",IF($T292="",$S292*Analysetool!C$6,$T292*Analysetool!C$6),$P292*Analysetool!C$6)))-Tabel2[[#This Row],[fees (%)]]</f>
        <v>0</v>
      </c>
    </row>
    <row r="293" spans="1:45" ht="15.75" customHeight="1" x14ac:dyDescent="0.35">
      <c r="A293" s="55"/>
      <c r="B293" s="56"/>
      <c r="C293" s="56"/>
      <c r="D293" s="56"/>
      <c r="E293" s="56"/>
      <c r="F293" s="57"/>
      <c r="G293" s="67"/>
      <c r="H293" s="67"/>
      <c r="I293" s="67"/>
      <c r="J293" s="58"/>
      <c r="K293" s="58"/>
      <c r="L293" s="59"/>
      <c r="M293" s="61"/>
      <c r="N293" s="63"/>
      <c r="O293" s="63"/>
      <c r="P293" s="59"/>
      <c r="Q293" s="61"/>
      <c r="R293" s="61"/>
      <c r="S293" s="61"/>
      <c r="T293" s="60"/>
      <c r="U293" s="60"/>
      <c r="V293" s="62"/>
      <c r="W293" s="62"/>
      <c r="X293" s="76"/>
      <c r="Y293" s="61"/>
      <c r="Z293" s="61">
        <f>Tabel1[[#This Row],[prijs voorbij entry (%)]]-Tabel1[[#This Row],[Fictieve Stoploss (%)]]</f>
        <v>0</v>
      </c>
      <c r="AA293" s="94"/>
      <c r="AB293" s="61"/>
      <c r="AC293" s="61"/>
      <c r="AD293" s="61"/>
      <c r="AE293" s="61"/>
      <c r="AF293" s="95"/>
      <c r="AG293" s="152">
        <f>Tabel1[[#This Row],[eindtijd]]-Tabel1[[#This Row],[starttijd]]</f>
        <v>0</v>
      </c>
      <c r="AH293" s="158"/>
      <c r="AI293" s="59"/>
      <c r="AJ293" s="171">
        <f>$J293*(IF($M293="SL",IF($T293="",$Q293*Analysetool!B$3,$T293*Analysetool!B$3),$M293*Analysetool!B$3)+IF($N293="SL",IF($T293="",$Q293*Analysetool!B$4,$T293*Analysetool!B$4),$N293*Analysetool!B$4)+IF($O293="SL",IF($T293="",$Q293*Analysetool!B$5,$T293*Analysetool!B$5),$O293*Analysetool!B$5)+IF($P293="SL",IF($T293="",$Q293*Analysetool!B$6,$T293*Analysetool!B$6),$P293*Analysetool!B$6))-Tabel2[[#This Row],[fees (%)]]</f>
        <v>0</v>
      </c>
      <c r="AK293" s="172">
        <f>$J293*(IF($M293="SL",IF($U293="",$Q293*Analysetool!C$3,$U293*Analysetool!C$3),$M293*Analysetool!C$3)+IF($N293="SL",IF($U293="",$Q293*Analysetool!C$4,$U293*Analysetool!C$4),$N293*Analysetool!C$4)+IF($O293="SL",IF($U293="",$Q293*Analysetool!C$5,$U293*Analysetool!C$5),$O293*Analysetool!C$5)+IF($P293="SL",IF($U293="",$Q293*Analysetool!C$6,$U293*Analysetool!C$6),$P293*Analysetool!C$6))-Tabel2[[#This Row],[fees (%)]]</f>
        <v>0</v>
      </c>
      <c r="AL293" s="177">
        <f>$J293*(IF($M293="SL",IF($V293="",$Q293*Analysetool!D$3,$V293*Analysetool!D$3),$M293*Analysetool!D$3)+IF($N293="SL",IF($V293="",$Q293*Analysetool!D$4,$V293*Analysetool!D$4),$N293*Analysetool!D$4)+IF($O293="SL",IF($V293="",$Q293*Analysetool!D$5,$V293*Analysetool!D$5),$O293*Analysetool!D$5)+IF($P293="SL",IF($V293="",$Q293*Analysetool!D$6,$V293*Analysetool!D$6),$P293*Analysetool!D$6))-Tabel2[[#This Row],[fees (%)]]</f>
        <v>0</v>
      </c>
      <c r="AM293" s="177">
        <f>$J293*(IF($M293="SL",IF($W293="",$Q293*Analysetool!E$3,$W293*Analysetool!E$3),$M293*Analysetool!E$3)+IF($N293="SL",IF($W293="",$Q293*Analysetool!E$4,$W293*Analysetool!E$4),$N293*Analysetool!E$4)+IF($O293="SL",IF($W293="",$Q293*Analysetool!E$5,$W293*Analysetool!E$5),$O293*Analysetool!E$5)+IF($P293="SL",IF($W293="",$Q293*Analysetool!E$6,$W293*Analysetool!E$6),$P293*Analysetool!E$6))-Tabel2[[#This Row],[fees (%)]]</f>
        <v>0</v>
      </c>
      <c r="AN293" s="178">
        <f>$J293*(IF($M293="SL",IF($T293="",$Q293*Analysetool!F$3,$T293*Analysetool!F$3),$M293*Analysetool!F$3)+IF($N293="SL",IF($T293="",$Q293*Analysetool!F$4,$T293*Analysetool!F$4),$N293*Analysetool!F$4)+IF($O293="SL",IF($T293="",$Q293*Analysetool!F$5,$T293*Analysetool!F$5),$O293*Analysetool!F$5)+IF($P293="SL",IF($T293="",$Q293*Analysetool!F$6,$T293*Analysetool!F$6),$P293*Analysetool!F$6))-Tabel2[[#This Row],[fees (%)]]</f>
        <v>0</v>
      </c>
      <c r="AO293" s="178">
        <f>$J293*(IF($M293="SL",IF($T293="",$Q293*Analysetool!G$3,$T293*Analysetool!G$3),$M293*Analysetool!G$3)+IF($N293="SL",IF($T293="",$Q293*Analysetool!G$4,$T293*Analysetool!G$4),$N293*Analysetool!G$4)+IF($O293="SL",IF($T293="",$Q293*Analysetool!G$5,$T293*Analysetool!G$5),$O293*Analysetool!G$5)+IF($P293="SL",IF($T293="",$Q293*Analysetool!G$6,$T293*Analysetool!G$6),$P293*Analysetool!G$6))-Tabel2[[#This Row],[fees (%)]]</f>
        <v>0</v>
      </c>
      <c r="AP293" s="179">
        <f>IF(Analysetool!$H$8&lt;=$X293,Analysetool!$H$8*J293,Q293*J293)-Tabel2[[#This Row],[fees (%)]]</f>
        <v>0</v>
      </c>
      <c r="AQ293" s="174">
        <f>IF(Tabel2[[#This Row],[wick% van entry]]&lt;=Tabel2[[#This Row],[Stoploss optie 2 (%)]],Tabel2[[#This Row],[Stoploss optie 2 (%)]]*Tabel2[[#This Row],[leverage SLoptie 2]],IF(Analysetool!$I$8&lt;$X293,Analysetool!$I$8*K293,S293*K293))-Tabel2[[#This Row],[fees (%)]]</f>
        <v>0</v>
      </c>
      <c r="AR293" s="180">
        <f>IF(Q293*-1*Analysetool!$J$9&lt;=X293,Q293*-1*Analysetool!$J$9*J293,Q293*J293)-Tabel2[[#This Row],[fees (%)]]</f>
        <v>0</v>
      </c>
      <c r="AS293" s="176">
        <f>$K293*IF(Tabel2[[#This Row],[wick% van entry]]&lt;=Tabel2[[#This Row],[Stoploss optie 2 (%)]],Tabel2[[#This Row],[Stoploss optie 2 (%)]],(IF($M293="SL",IF($T293="",$S293*Analysetool!C$3,$T293*Analysetool!C$3),$M293*Analysetool!C$3)+IF($N293="SL",IF($T293="",$S293*Analysetool!C$4,$T293*Analysetool!C$4),$N293*Analysetool!C$4)+IF($O293="SL",IF($T293="",$S293*Analysetool!C$5,$T293*Analysetool!C$5),$O293*Analysetool!C$5)+IF($P293="SL",IF($T293="",$S293*Analysetool!C$6,$T293*Analysetool!C$6),$P293*Analysetool!C$6)))-Tabel2[[#This Row],[fees (%)]]</f>
        <v>0</v>
      </c>
    </row>
    <row r="294" spans="1:45" ht="15.75" customHeight="1" x14ac:dyDescent="0.35">
      <c r="A294" s="55"/>
      <c r="B294" s="56"/>
      <c r="C294" s="56"/>
      <c r="D294" s="56"/>
      <c r="E294" s="56"/>
      <c r="F294" s="57"/>
      <c r="G294" s="67"/>
      <c r="H294" s="67"/>
      <c r="I294" s="67"/>
      <c r="J294" s="58"/>
      <c r="K294" s="58"/>
      <c r="L294" s="59"/>
      <c r="M294" s="61"/>
      <c r="N294" s="63"/>
      <c r="O294" s="63"/>
      <c r="P294" s="59"/>
      <c r="Q294" s="61"/>
      <c r="R294" s="61"/>
      <c r="S294" s="61"/>
      <c r="T294" s="60"/>
      <c r="U294" s="60"/>
      <c r="V294" s="62"/>
      <c r="W294" s="62"/>
      <c r="X294" s="76"/>
      <c r="Y294" s="61"/>
      <c r="Z294" s="61">
        <f>Tabel1[[#This Row],[prijs voorbij entry (%)]]-Tabel1[[#This Row],[Fictieve Stoploss (%)]]</f>
        <v>0</v>
      </c>
      <c r="AA294" s="94"/>
      <c r="AB294" s="61"/>
      <c r="AC294" s="61"/>
      <c r="AD294" s="61"/>
      <c r="AE294" s="61"/>
      <c r="AF294" s="95"/>
      <c r="AG294" s="152">
        <f>Tabel1[[#This Row],[eindtijd]]-Tabel1[[#This Row],[starttijd]]</f>
        <v>0</v>
      </c>
      <c r="AH294" s="158"/>
      <c r="AI294" s="59"/>
      <c r="AJ294" s="171">
        <f>$J294*(IF($M294="SL",IF($T294="",$Q294*Analysetool!B$3,$T294*Analysetool!B$3),$M294*Analysetool!B$3)+IF($N294="SL",IF($T294="",$Q294*Analysetool!B$4,$T294*Analysetool!B$4),$N294*Analysetool!B$4)+IF($O294="SL",IF($T294="",$Q294*Analysetool!B$5,$T294*Analysetool!B$5),$O294*Analysetool!B$5)+IF($P294="SL",IF($T294="",$Q294*Analysetool!B$6,$T294*Analysetool!B$6),$P294*Analysetool!B$6))-Tabel2[[#This Row],[fees (%)]]</f>
        <v>0</v>
      </c>
      <c r="AK294" s="172">
        <f>$J294*(IF($M294="SL",IF($U294="",$Q294*Analysetool!C$3,$U294*Analysetool!C$3),$M294*Analysetool!C$3)+IF($N294="SL",IF($U294="",$Q294*Analysetool!C$4,$U294*Analysetool!C$4),$N294*Analysetool!C$4)+IF($O294="SL",IF($U294="",$Q294*Analysetool!C$5,$U294*Analysetool!C$5),$O294*Analysetool!C$5)+IF($P294="SL",IF($U294="",$Q294*Analysetool!C$6,$U294*Analysetool!C$6),$P294*Analysetool!C$6))-Tabel2[[#This Row],[fees (%)]]</f>
        <v>0</v>
      </c>
      <c r="AL294" s="177">
        <f>$J294*(IF($M294="SL",IF($V294="",$Q294*Analysetool!D$3,$V294*Analysetool!D$3),$M294*Analysetool!D$3)+IF($N294="SL",IF($V294="",$Q294*Analysetool!D$4,$V294*Analysetool!D$4),$N294*Analysetool!D$4)+IF($O294="SL",IF($V294="",$Q294*Analysetool!D$5,$V294*Analysetool!D$5),$O294*Analysetool!D$5)+IF($P294="SL",IF($V294="",$Q294*Analysetool!D$6,$V294*Analysetool!D$6),$P294*Analysetool!D$6))-Tabel2[[#This Row],[fees (%)]]</f>
        <v>0</v>
      </c>
      <c r="AM294" s="177">
        <f>$J294*(IF($M294="SL",IF($W294="",$Q294*Analysetool!E$3,$W294*Analysetool!E$3),$M294*Analysetool!E$3)+IF($N294="SL",IF($W294="",$Q294*Analysetool!E$4,$W294*Analysetool!E$4),$N294*Analysetool!E$4)+IF($O294="SL",IF($W294="",$Q294*Analysetool!E$5,$W294*Analysetool!E$5),$O294*Analysetool!E$5)+IF($P294="SL",IF($W294="",$Q294*Analysetool!E$6,$W294*Analysetool!E$6),$P294*Analysetool!E$6))-Tabel2[[#This Row],[fees (%)]]</f>
        <v>0</v>
      </c>
      <c r="AN294" s="178">
        <f>$J294*(IF($M294="SL",IF($T294="",$Q294*Analysetool!F$3,$T294*Analysetool!F$3),$M294*Analysetool!F$3)+IF($N294="SL",IF($T294="",$Q294*Analysetool!F$4,$T294*Analysetool!F$4),$N294*Analysetool!F$4)+IF($O294="SL",IF($T294="",$Q294*Analysetool!F$5,$T294*Analysetool!F$5),$O294*Analysetool!F$5)+IF($P294="SL",IF($T294="",$Q294*Analysetool!F$6,$T294*Analysetool!F$6),$P294*Analysetool!F$6))-Tabel2[[#This Row],[fees (%)]]</f>
        <v>0</v>
      </c>
      <c r="AO294" s="178">
        <f>$J294*(IF($M294="SL",IF($T294="",$Q294*Analysetool!G$3,$T294*Analysetool!G$3),$M294*Analysetool!G$3)+IF($N294="SL",IF($T294="",$Q294*Analysetool!G$4,$T294*Analysetool!G$4),$N294*Analysetool!G$4)+IF($O294="SL",IF($T294="",$Q294*Analysetool!G$5,$T294*Analysetool!G$5),$O294*Analysetool!G$5)+IF($P294="SL",IF($T294="",$Q294*Analysetool!G$6,$T294*Analysetool!G$6),$P294*Analysetool!G$6))-Tabel2[[#This Row],[fees (%)]]</f>
        <v>0</v>
      </c>
      <c r="AP294" s="179">
        <f>IF(Analysetool!$H$8&lt;=$X294,Analysetool!$H$8*J294,Q294*J294)-Tabel2[[#This Row],[fees (%)]]</f>
        <v>0</v>
      </c>
      <c r="AQ294" s="174">
        <f>IF(Tabel2[[#This Row],[wick% van entry]]&lt;=Tabel2[[#This Row],[Stoploss optie 2 (%)]],Tabel2[[#This Row],[Stoploss optie 2 (%)]]*Tabel2[[#This Row],[leverage SLoptie 2]],IF(Analysetool!$I$8&lt;$X294,Analysetool!$I$8*K294,S294*K294))-Tabel2[[#This Row],[fees (%)]]</f>
        <v>0</v>
      </c>
      <c r="AR294" s="180">
        <f>IF(Q294*-1*Analysetool!$J$9&lt;=X294,Q294*-1*Analysetool!$J$9*J294,Q294*J294)-Tabel2[[#This Row],[fees (%)]]</f>
        <v>0</v>
      </c>
      <c r="AS294" s="176">
        <f>$K294*IF(Tabel2[[#This Row],[wick% van entry]]&lt;=Tabel2[[#This Row],[Stoploss optie 2 (%)]],Tabel2[[#This Row],[Stoploss optie 2 (%)]],(IF($M294="SL",IF($T294="",$S294*Analysetool!C$3,$T294*Analysetool!C$3),$M294*Analysetool!C$3)+IF($N294="SL",IF($T294="",$S294*Analysetool!C$4,$T294*Analysetool!C$4),$N294*Analysetool!C$4)+IF($O294="SL",IF($T294="",$S294*Analysetool!C$5,$T294*Analysetool!C$5),$O294*Analysetool!C$5)+IF($P294="SL",IF($T294="",$S294*Analysetool!C$6,$T294*Analysetool!C$6),$P294*Analysetool!C$6)))-Tabel2[[#This Row],[fees (%)]]</f>
        <v>0</v>
      </c>
    </row>
    <row r="295" spans="1:45" ht="15.75" customHeight="1" x14ac:dyDescent="0.35">
      <c r="A295" s="55"/>
      <c r="B295" s="56"/>
      <c r="C295" s="56"/>
      <c r="D295" s="56"/>
      <c r="E295" s="56"/>
      <c r="F295" s="57"/>
      <c r="G295" s="67"/>
      <c r="H295" s="67"/>
      <c r="I295" s="67"/>
      <c r="J295" s="58"/>
      <c r="K295" s="58"/>
      <c r="L295" s="59"/>
      <c r="M295" s="61"/>
      <c r="N295" s="63"/>
      <c r="O295" s="63"/>
      <c r="P295" s="59"/>
      <c r="Q295" s="61"/>
      <c r="R295" s="61"/>
      <c r="S295" s="61"/>
      <c r="T295" s="60"/>
      <c r="U295" s="60"/>
      <c r="V295" s="62"/>
      <c r="W295" s="62"/>
      <c r="X295" s="76"/>
      <c r="Y295" s="61"/>
      <c r="Z295" s="61">
        <f>Tabel1[[#This Row],[prijs voorbij entry (%)]]-Tabel1[[#This Row],[Fictieve Stoploss (%)]]</f>
        <v>0</v>
      </c>
      <c r="AA295" s="94"/>
      <c r="AB295" s="61"/>
      <c r="AC295" s="61"/>
      <c r="AD295" s="61"/>
      <c r="AE295" s="61"/>
      <c r="AF295" s="95"/>
      <c r="AG295" s="152">
        <f>Tabel1[[#This Row],[eindtijd]]-Tabel1[[#This Row],[starttijd]]</f>
        <v>0</v>
      </c>
      <c r="AH295" s="158"/>
      <c r="AI295" s="59"/>
      <c r="AJ295" s="171">
        <f>$J295*(IF($M295="SL",IF($T295="",$Q295*Analysetool!B$3,$T295*Analysetool!B$3),$M295*Analysetool!B$3)+IF($N295="SL",IF($T295="",$Q295*Analysetool!B$4,$T295*Analysetool!B$4),$N295*Analysetool!B$4)+IF($O295="SL",IF($T295="",$Q295*Analysetool!B$5,$T295*Analysetool!B$5),$O295*Analysetool!B$5)+IF($P295="SL",IF($T295="",$Q295*Analysetool!B$6,$T295*Analysetool!B$6),$P295*Analysetool!B$6))-Tabel2[[#This Row],[fees (%)]]</f>
        <v>0</v>
      </c>
      <c r="AK295" s="172">
        <f>$J295*(IF($M295="SL",IF($U295="",$Q295*Analysetool!C$3,$U295*Analysetool!C$3),$M295*Analysetool!C$3)+IF($N295="SL",IF($U295="",$Q295*Analysetool!C$4,$U295*Analysetool!C$4),$N295*Analysetool!C$4)+IF($O295="SL",IF($U295="",$Q295*Analysetool!C$5,$U295*Analysetool!C$5),$O295*Analysetool!C$5)+IF($P295="SL",IF($U295="",$Q295*Analysetool!C$6,$U295*Analysetool!C$6),$P295*Analysetool!C$6))-Tabel2[[#This Row],[fees (%)]]</f>
        <v>0</v>
      </c>
      <c r="AL295" s="177">
        <f>$J295*(IF($M295="SL",IF($V295="",$Q295*Analysetool!D$3,$V295*Analysetool!D$3),$M295*Analysetool!D$3)+IF($N295="SL",IF($V295="",$Q295*Analysetool!D$4,$V295*Analysetool!D$4),$N295*Analysetool!D$4)+IF($O295="SL",IF($V295="",$Q295*Analysetool!D$5,$V295*Analysetool!D$5),$O295*Analysetool!D$5)+IF($P295="SL",IF($V295="",$Q295*Analysetool!D$6,$V295*Analysetool!D$6),$P295*Analysetool!D$6))-Tabel2[[#This Row],[fees (%)]]</f>
        <v>0</v>
      </c>
      <c r="AM295" s="177">
        <f>$J295*(IF($M295="SL",IF($W295="",$Q295*Analysetool!E$3,$W295*Analysetool!E$3),$M295*Analysetool!E$3)+IF($N295="SL",IF($W295="",$Q295*Analysetool!E$4,$W295*Analysetool!E$4),$N295*Analysetool!E$4)+IF($O295="SL",IF($W295="",$Q295*Analysetool!E$5,$W295*Analysetool!E$5),$O295*Analysetool!E$5)+IF($P295="SL",IF($W295="",$Q295*Analysetool!E$6,$W295*Analysetool!E$6),$P295*Analysetool!E$6))-Tabel2[[#This Row],[fees (%)]]</f>
        <v>0</v>
      </c>
      <c r="AN295" s="178">
        <f>$J295*(IF($M295="SL",IF($T295="",$Q295*Analysetool!F$3,$T295*Analysetool!F$3),$M295*Analysetool!F$3)+IF($N295="SL",IF($T295="",$Q295*Analysetool!F$4,$T295*Analysetool!F$4),$N295*Analysetool!F$4)+IF($O295="SL",IF($T295="",$Q295*Analysetool!F$5,$T295*Analysetool!F$5),$O295*Analysetool!F$5)+IF($P295="SL",IF($T295="",$Q295*Analysetool!F$6,$T295*Analysetool!F$6),$P295*Analysetool!F$6))-Tabel2[[#This Row],[fees (%)]]</f>
        <v>0</v>
      </c>
      <c r="AO295" s="178">
        <f>$J295*(IF($M295="SL",IF($T295="",$Q295*Analysetool!G$3,$T295*Analysetool!G$3),$M295*Analysetool!G$3)+IF($N295="SL",IF($T295="",$Q295*Analysetool!G$4,$T295*Analysetool!G$4),$N295*Analysetool!G$4)+IF($O295="SL",IF($T295="",$Q295*Analysetool!G$5,$T295*Analysetool!G$5),$O295*Analysetool!G$5)+IF($P295="SL",IF($T295="",$Q295*Analysetool!G$6,$T295*Analysetool!G$6),$P295*Analysetool!G$6))-Tabel2[[#This Row],[fees (%)]]</f>
        <v>0</v>
      </c>
      <c r="AP295" s="179">
        <f>IF(Analysetool!$H$8&lt;=$X295,Analysetool!$H$8*J295,Q295*J295)-Tabel2[[#This Row],[fees (%)]]</f>
        <v>0</v>
      </c>
      <c r="AQ295" s="174">
        <f>IF(Tabel2[[#This Row],[wick% van entry]]&lt;=Tabel2[[#This Row],[Stoploss optie 2 (%)]],Tabel2[[#This Row],[Stoploss optie 2 (%)]]*Tabel2[[#This Row],[leverage SLoptie 2]],IF(Analysetool!$I$8&lt;$X295,Analysetool!$I$8*K295,S295*K295))-Tabel2[[#This Row],[fees (%)]]</f>
        <v>0</v>
      </c>
      <c r="AR295" s="180">
        <f>IF(Q295*-1*Analysetool!$J$9&lt;=X295,Q295*-1*Analysetool!$J$9*J295,Q295*J295)-Tabel2[[#This Row],[fees (%)]]</f>
        <v>0</v>
      </c>
      <c r="AS295" s="176">
        <f>$K295*IF(Tabel2[[#This Row],[wick% van entry]]&lt;=Tabel2[[#This Row],[Stoploss optie 2 (%)]],Tabel2[[#This Row],[Stoploss optie 2 (%)]],(IF($M295="SL",IF($T295="",$S295*Analysetool!C$3,$T295*Analysetool!C$3),$M295*Analysetool!C$3)+IF($N295="SL",IF($T295="",$S295*Analysetool!C$4,$T295*Analysetool!C$4),$N295*Analysetool!C$4)+IF($O295="SL",IF($T295="",$S295*Analysetool!C$5,$T295*Analysetool!C$5),$O295*Analysetool!C$5)+IF($P295="SL",IF($T295="",$S295*Analysetool!C$6,$T295*Analysetool!C$6),$P295*Analysetool!C$6)))-Tabel2[[#This Row],[fees (%)]]</f>
        <v>0</v>
      </c>
    </row>
    <row r="296" spans="1:45" ht="15.75" customHeight="1" x14ac:dyDescent="0.35">
      <c r="A296" s="55"/>
      <c r="B296" s="56"/>
      <c r="C296" s="56"/>
      <c r="D296" s="56"/>
      <c r="E296" s="56"/>
      <c r="F296" s="57"/>
      <c r="G296" s="67"/>
      <c r="H296" s="67"/>
      <c r="I296" s="67"/>
      <c r="J296" s="58"/>
      <c r="K296" s="58"/>
      <c r="L296" s="59"/>
      <c r="M296" s="61"/>
      <c r="N296" s="63"/>
      <c r="O296" s="63"/>
      <c r="P296" s="59"/>
      <c r="Q296" s="61"/>
      <c r="R296" s="61"/>
      <c r="S296" s="61"/>
      <c r="T296" s="60"/>
      <c r="U296" s="60"/>
      <c r="V296" s="62"/>
      <c r="W296" s="62"/>
      <c r="X296" s="76"/>
      <c r="Y296" s="61"/>
      <c r="Z296" s="61">
        <f>Tabel1[[#This Row],[prijs voorbij entry (%)]]-Tabel1[[#This Row],[Fictieve Stoploss (%)]]</f>
        <v>0</v>
      </c>
      <c r="AA296" s="94"/>
      <c r="AB296" s="61"/>
      <c r="AC296" s="61"/>
      <c r="AD296" s="61"/>
      <c r="AE296" s="61"/>
      <c r="AF296" s="95"/>
      <c r="AG296" s="152">
        <f>Tabel1[[#This Row],[eindtijd]]-Tabel1[[#This Row],[starttijd]]</f>
        <v>0</v>
      </c>
      <c r="AH296" s="158"/>
      <c r="AI296" s="59"/>
      <c r="AJ296" s="171">
        <f>$J296*(IF($M296="SL",IF($T296="",$Q296*Analysetool!B$3,$T296*Analysetool!B$3),$M296*Analysetool!B$3)+IF($N296="SL",IF($T296="",$Q296*Analysetool!B$4,$T296*Analysetool!B$4),$N296*Analysetool!B$4)+IF($O296="SL",IF($T296="",$Q296*Analysetool!B$5,$T296*Analysetool!B$5),$O296*Analysetool!B$5)+IF($P296="SL",IF($T296="",$Q296*Analysetool!B$6,$T296*Analysetool!B$6),$P296*Analysetool!B$6))-Tabel2[[#This Row],[fees (%)]]</f>
        <v>0</v>
      </c>
      <c r="AK296" s="172">
        <f>$J296*(IF($M296="SL",IF($U296="",$Q296*Analysetool!C$3,$U296*Analysetool!C$3),$M296*Analysetool!C$3)+IF($N296="SL",IF($U296="",$Q296*Analysetool!C$4,$U296*Analysetool!C$4),$N296*Analysetool!C$4)+IF($O296="SL",IF($U296="",$Q296*Analysetool!C$5,$U296*Analysetool!C$5),$O296*Analysetool!C$5)+IF($P296="SL",IF($U296="",$Q296*Analysetool!C$6,$U296*Analysetool!C$6),$P296*Analysetool!C$6))-Tabel2[[#This Row],[fees (%)]]</f>
        <v>0</v>
      </c>
      <c r="AL296" s="177">
        <f>$J296*(IF($M296="SL",IF($V296="",$Q296*Analysetool!D$3,$V296*Analysetool!D$3),$M296*Analysetool!D$3)+IF($N296="SL",IF($V296="",$Q296*Analysetool!D$4,$V296*Analysetool!D$4),$N296*Analysetool!D$4)+IF($O296="SL",IF($V296="",$Q296*Analysetool!D$5,$V296*Analysetool!D$5),$O296*Analysetool!D$5)+IF($P296="SL",IF($V296="",$Q296*Analysetool!D$6,$V296*Analysetool!D$6),$P296*Analysetool!D$6))-Tabel2[[#This Row],[fees (%)]]</f>
        <v>0</v>
      </c>
      <c r="AM296" s="177">
        <f>$J296*(IF($M296="SL",IF($W296="",$Q296*Analysetool!E$3,$W296*Analysetool!E$3),$M296*Analysetool!E$3)+IF($N296="SL",IF($W296="",$Q296*Analysetool!E$4,$W296*Analysetool!E$4),$N296*Analysetool!E$4)+IF($O296="SL",IF($W296="",$Q296*Analysetool!E$5,$W296*Analysetool!E$5),$O296*Analysetool!E$5)+IF($P296="SL",IF($W296="",$Q296*Analysetool!E$6,$W296*Analysetool!E$6),$P296*Analysetool!E$6))-Tabel2[[#This Row],[fees (%)]]</f>
        <v>0</v>
      </c>
      <c r="AN296" s="178">
        <f>$J296*(IF($M296="SL",IF($T296="",$Q296*Analysetool!F$3,$T296*Analysetool!F$3),$M296*Analysetool!F$3)+IF($N296="SL",IF($T296="",$Q296*Analysetool!F$4,$T296*Analysetool!F$4),$N296*Analysetool!F$4)+IF($O296="SL",IF($T296="",$Q296*Analysetool!F$5,$T296*Analysetool!F$5),$O296*Analysetool!F$5)+IF($P296="SL",IF($T296="",$Q296*Analysetool!F$6,$T296*Analysetool!F$6),$P296*Analysetool!F$6))-Tabel2[[#This Row],[fees (%)]]</f>
        <v>0</v>
      </c>
      <c r="AO296" s="178">
        <f>$J296*(IF($M296="SL",IF($T296="",$Q296*Analysetool!G$3,$T296*Analysetool!G$3),$M296*Analysetool!G$3)+IF($N296="SL",IF($T296="",$Q296*Analysetool!G$4,$T296*Analysetool!G$4),$N296*Analysetool!G$4)+IF($O296="SL",IF($T296="",$Q296*Analysetool!G$5,$T296*Analysetool!G$5),$O296*Analysetool!G$5)+IF($P296="SL",IF($T296="",$Q296*Analysetool!G$6,$T296*Analysetool!G$6),$P296*Analysetool!G$6))-Tabel2[[#This Row],[fees (%)]]</f>
        <v>0</v>
      </c>
      <c r="AP296" s="179">
        <f>IF(Analysetool!$H$8&lt;=$X296,Analysetool!$H$8*J296,Q296*J296)-Tabel2[[#This Row],[fees (%)]]</f>
        <v>0</v>
      </c>
      <c r="AQ296" s="174">
        <f>IF(Tabel2[[#This Row],[wick% van entry]]&lt;=Tabel2[[#This Row],[Stoploss optie 2 (%)]],Tabel2[[#This Row],[Stoploss optie 2 (%)]]*Tabel2[[#This Row],[leverage SLoptie 2]],IF(Analysetool!$I$8&lt;$X296,Analysetool!$I$8*K296,S296*K296))-Tabel2[[#This Row],[fees (%)]]</f>
        <v>0</v>
      </c>
      <c r="AR296" s="180">
        <f>IF(Q296*-1*Analysetool!$J$9&lt;=X296,Q296*-1*Analysetool!$J$9*J296,Q296*J296)-Tabel2[[#This Row],[fees (%)]]</f>
        <v>0</v>
      </c>
      <c r="AS296" s="176">
        <f>$K296*IF(Tabel2[[#This Row],[wick% van entry]]&lt;=Tabel2[[#This Row],[Stoploss optie 2 (%)]],Tabel2[[#This Row],[Stoploss optie 2 (%)]],(IF($M296="SL",IF($T296="",$S296*Analysetool!C$3,$T296*Analysetool!C$3),$M296*Analysetool!C$3)+IF($N296="SL",IF($T296="",$S296*Analysetool!C$4,$T296*Analysetool!C$4),$N296*Analysetool!C$4)+IF($O296="SL",IF($T296="",$S296*Analysetool!C$5,$T296*Analysetool!C$5),$O296*Analysetool!C$5)+IF($P296="SL",IF($T296="",$S296*Analysetool!C$6,$T296*Analysetool!C$6),$P296*Analysetool!C$6)))-Tabel2[[#This Row],[fees (%)]]</f>
        <v>0</v>
      </c>
    </row>
    <row r="297" spans="1:45" ht="15.75" customHeight="1" x14ac:dyDescent="0.35">
      <c r="A297" s="55"/>
      <c r="B297" s="56"/>
      <c r="C297" s="56"/>
      <c r="D297" s="56"/>
      <c r="E297" s="56"/>
      <c r="F297" s="57"/>
      <c r="G297" s="67"/>
      <c r="H297" s="67"/>
      <c r="I297" s="67"/>
      <c r="J297" s="58"/>
      <c r="K297" s="58"/>
      <c r="L297" s="59"/>
      <c r="M297" s="61"/>
      <c r="N297" s="63"/>
      <c r="O297" s="63"/>
      <c r="P297" s="59"/>
      <c r="Q297" s="61"/>
      <c r="R297" s="61"/>
      <c r="S297" s="61"/>
      <c r="T297" s="60"/>
      <c r="U297" s="60"/>
      <c r="V297" s="62"/>
      <c r="W297" s="62"/>
      <c r="X297" s="76"/>
      <c r="Y297" s="61"/>
      <c r="Z297" s="61">
        <f>Tabel1[[#This Row],[prijs voorbij entry (%)]]-Tabel1[[#This Row],[Fictieve Stoploss (%)]]</f>
        <v>0</v>
      </c>
      <c r="AA297" s="94"/>
      <c r="AB297" s="61"/>
      <c r="AC297" s="61"/>
      <c r="AD297" s="61"/>
      <c r="AE297" s="61"/>
      <c r="AF297" s="95"/>
      <c r="AG297" s="152">
        <f>Tabel1[[#This Row],[eindtijd]]-Tabel1[[#This Row],[starttijd]]</f>
        <v>0</v>
      </c>
      <c r="AH297" s="158"/>
      <c r="AI297" s="59"/>
      <c r="AJ297" s="171">
        <f>$J297*(IF($M297="SL",IF($T297="",$Q297*Analysetool!B$3,$T297*Analysetool!B$3),$M297*Analysetool!B$3)+IF($N297="SL",IF($T297="",$Q297*Analysetool!B$4,$T297*Analysetool!B$4),$N297*Analysetool!B$4)+IF($O297="SL",IF($T297="",$Q297*Analysetool!B$5,$T297*Analysetool!B$5),$O297*Analysetool!B$5)+IF($P297="SL",IF($T297="",$Q297*Analysetool!B$6,$T297*Analysetool!B$6),$P297*Analysetool!B$6))-Tabel2[[#This Row],[fees (%)]]</f>
        <v>0</v>
      </c>
      <c r="AK297" s="172">
        <f>$J297*(IF($M297="SL",IF($U297="",$Q297*Analysetool!C$3,$U297*Analysetool!C$3),$M297*Analysetool!C$3)+IF($N297="SL",IF($U297="",$Q297*Analysetool!C$4,$U297*Analysetool!C$4),$N297*Analysetool!C$4)+IF($O297="SL",IF($U297="",$Q297*Analysetool!C$5,$U297*Analysetool!C$5),$O297*Analysetool!C$5)+IF($P297="SL",IF($U297="",$Q297*Analysetool!C$6,$U297*Analysetool!C$6),$P297*Analysetool!C$6))-Tabel2[[#This Row],[fees (%)]]</f>
        <v>0</v>
      </c>
      <c r="AL297" s="177">
        <f>$J297*(IF($M297="SL",IF($V297="",$Q297*Analysetool!D$3,$V297*Analysetool!D$3),$M297*Analysetool!D$3)+IF($N297="SL",IF($V297="",$Q297*Analysetool!D$4,$V297*Analysetool!D$4),$N297*Analysetool!D$4)+IF($O297="SL",IF($V297="",$Q297*Analysetool!D$5,$V297*Analysetool!D$5),$O297*Analysetool!D$5)+IF($P297="SL",IF($V297="",$Q297*Analysetool!D$6,$V297*Analysetool!D$6),$P297*Analysetool!D$6))-Tabel2[[#This Row],[fees (%)]]</f>
        <v>0</v>
      </c>
      <c r="AM297" s="177">
        <f>$J297*(IF($M297="SL",IF($W297="",$Q297*Analysetool!E$3,$W297*Analysetool!E$3),$M297*Analysetool!E$3)+IF($N297="SL",IF($W297="",$Q297*Analysetool!E$4,$W297*Analysetool!E$4),$N297*Analysetool!E$4)+IF($O297="SL",IF($W297="",$Q297*Analysetool!E$5,$W297*Analysetool!E$5),$O297*Analysetool!E$5)+IF($P297="SL",IF($W297="",$Q297*Analysetool!E$6,$W297*Analysetool!E$6),$P297*Analysetool!E$6))-Tabel2[[#This Row],[fees (%)]]</f>
        <v>0</v>
      </c>
      <c r="AN297" s="178">
        <f>$J297*(IF($M297="SL",IF($T297="",$Q297*Analysetool!F$3,$T297*Analysetool!F$3),$M297*Analysetool!F$3)+IF($N297="SL",IF($T297="",$Q297*Analysetool!F$4,$T297*Analysetool!F$4),$N297*Analysetool!F$4)+IF($O297="SL",IF($T297="",$Q297*Analysetool!F$5,$T297*Analysetool!F$5),$O297*Analysetool!F$5)+IF($P297="SL",IF($T297="",$Q297*Analysetool!F$6,$T297*Analysetool!F$6),$P297*Analysetool!F$6))-Tabel2[[#This Row],[fees (%)]]</f>
        <v>0</v>
      </c>
      <c r="AO297" s="178">
        <f>$J297*(IF($M297="SL",IF($T297="",$Q297*Analysetool!G$3,$T297*Analysetool!G$3),$M297*Analysetool!G$3)+IF($N297="SL",IF($T297="",$Q297*Analysetool!G$4,$T297*Analysetool!G$4),$N297*Analysetool!G$4)+IF($O297="SL",IF($T297="",$Q297*Analysetool!G$5,$T297*Analysetool!G$5),$O297*Analysetool!G$5)+IF($P297="SL",IF($T297="",$Q297*Analysetool!G$6,$T297*Analysetool!G$6),$P297*Analysetool!G$6))-Tabel2[[#This Row],[fees (%)]]</f>
        <v>0</v>
      </c>
      <c r="AP297" s="179">
        <f>IF(Analysetool!$H$8&lt;=$X297,Analysetool!$H$8*J297,Q297*J297)-Tabel2[[#This Row],[fees (%)]]</f>
        <v>0</v>
      </c>
      <c r="AQ297" s="174">
        <f>IF(Tabel2[[#This Row],[wick% van entry]]&lt;=Tabel2[[#This Row],[Stoploss optie 2 (%)]],Tabel2[[#This Row],[Stoploss optie 2 (%)]]*Tabel2[[#This Row],[leverage SLoptie 2]],IF(Analysetool!$I$8&lt;$X297,Analysetool!$I$8*K297,S297*K297))-Tabel2[[#This Row],[fees (%)]]</f>
        <v>0</v>
      </c>
      <c r="AR297" s="180">
        <f>IF(Q297*-1*Analysetool!$J$9&lt;=X297,Q297*-1*Analysetool!$J$9*J297,Q297*J297)-Tabel2[[#This Row],[fees (%)]]</f>
        <v>0</v>
      </c>
      <c r="AS297" s="176">
        <f>$K297*IF(Tabel2[[#This Row],[wick% van entry]]&lt;=Tabel2[[#This Row],[Stoploss optie 2 (%)]],Tabel2[[#This Row],[Stoploss optie 2 (%)]],(IF($M297="SL",IF($T297="",$S297*Analysetool!C$3,$T297*Analysetool!C$3),$M297*Analysetool!C$3)+IF($N297="SL",IF($T297="",$S297*Analysetool!C$4,$T297*Analysetool!C$4),$N297*Analysetool!C$4)+IF($O297="SL",IF($T297="",$S297*Analysetool!C$5,$T297*Analysetool!C$5),$O297*Analysetool!C$5)+IF($P297="SL",IF($T297="",$S297*Analysetool!C$6,$T297*Analysetool!C$6),$P297*Analysetool!C$6)))-Tabel2[[#This Row],[fees (%)]]</f>
        <v>0</v>
      </c>
    </row>
    <row r="298" spans="1:45" ht="15.75" customHeight="1" x14ac:dyDescent="0.35">
      <c r="A298" s="55"/>
      <c r="B298" s="56"/>
      <c r="C298" s="56"/>
      <c r="D298" s="56"/>
      <c r="E298" s="56"/>
      <c r="F298" s="57"/>
      <c r="G298" s="67"/>
      <c r="H298" s="67"/>
      <c r="I298" s="67"/>
      <c r="J298" s="58"/>
      <c r="K298" s="58"/>
      <c r="L298" s="59"/>
      <c r="M298" s="61"/>
      <c r="N298" s="63"/>
      <c r="O298" s="63"/>
      <c r="P298" s="59"/>
      <c r="Q298" s="61"/>
      <c r="R298" s="61"/>
      <c r="S298" s="61"/>
      <c r="T298" s="60"/>
      <c r="U298" s="60"/>
      <c r="V298" s="62"/>
      <c r="W298" s="62"/>
      <c r="X298" s="76"/>
      <c r="Y298" s="61"/>
      <c r="Z298" s="61">
        <f>Tabel1[[#This Row],[prijs voorbij entry (%)]]-Tabel1[[#This Row],[Fictieve Stoploss (%)]]</f>
        <v>0</v>
      </c>
      <c r="AA298" s="94"/>
      <c r="AB298" s="61"/>
      <c r="AC298" s="61"/>
      <c r="AD298" s="61"/>
      <c r="AE298" s="61"/>
      <c r="AF298" s="95"/>
      <c r="AG298" s="152">
        <f>Tabel1[[#This Row],[eindtijd]]-Tabel1[[#This Row],[starttijd]]</f>
        <v>0</v>
      </c>
      <c r="AH298" s="158"/>
      <c r="AI298" s="59"/>
      <c r="AJ298" s="171">
        <f>$J298*(IF($M298="SL",IF($T298="",$Q298*Analysetool!B$3,$T298*Analysetool!B$3),$M298*Analysetool!B$3)+IF($N298="SL",IF($T298="",$Q298*Analysetool!B$4,$T298*Analysetool!B$4),$N298*Analysetool!B$4)+IF($O298="SL",IF($T298="",$Q298*Analysetool!B$5,$T298*Analysetool!B$5),$O298*Analysetool!B$5)+IF($P298="SL",IF($T298="",$Q298*Analysetool!B$6,$T298*Analysetool!B$6),$P298*Analysetool!B$6))-Tabel2[[#This Row],[fees (%)]]</f>
        <v>0</v>
      </c>
      <c r="AK298" s="172">
        <f>$J298*(IF($M298="SL",IF($U298="",$Q298*Analysetool!C$3,$U298*Analysetool!C$3),$M298*Analysetool!C$3)+IF($N298="SL",IF($U298="",$Q298*Analysetool!C$4,$U298*Analysetool!C$4),$N298*Analysetool!C$4)+IF($O298="SL",IF($U298="",$Q298*Analysetool!C$5,$U298*Analysetool!C$5),$O298*Analysetool!C$5)+IF($P298="SL",IF($U298="",$Q298*Analysetool!C$6,$U298*Analysetool!C$6),$P298*Analysetool!C$6))-Tabel2[[#This Row],[fees (%)]]</f>
        <v>0</v>
      </c>
      <c r="AL298" s="177">
        <f>$J298*(IF($M298="SL",IF($V298="",$Q298*Analysetool!D$3,$V298*Analysetool!D$3),$M298*Analysetool!D$3)+IF($N298="SL",IF($V298="",$Q298*Analysetool!D$4,$V298*Analysetool!D$4),$N298*Analysetool!D$4)+IF($O298="SL",IF($V298="",$Q298*Analysetool!D$5,$V298*Analysetool!D$5),$O298*Analysetool!D$5)+IF($P298="SL",IF($V298="",$Q298*Analysetool!D$6,$V298*Analysetool!D$6),$P298*Analysetool!D$6))-Tabel2[[#This Row],[fees (%)]]</f>
        <v>0</v>
      </c>
      <c r="AM298" s="177">
        <f>$J298*(IF($M298="SL",IF($W298="",$Q298*Analysetool!E$3,$W298*Analysetool!E$3),$M298*Analysetool!E$3)+IF($N298="SL",IF($W298="",$Q298*Analysetool!E$4,$W298*Analysetool!E$4),$N298*Analysetool!E$4)+IF($O298="SL",IF($W298="",$Q298*Analysetool!E$5,$W298*Analysetool!E$5),$O298*Analysetool!E$5)+IF($P298="SL",IF($W298="",$Q298*Analysetool!E$6,$W298*Analysetool!E$6),$P298*Analysetool!E$6))-Tabel2[[#This Row],[fees (%)]]</f>
        <v>0</v>
      </c>
      <c r="AN298" s="178">
        <f>$J298*(IF($M298="SL",IF($T298="",$Q298*Analysetool!F$3,$T298*Analysetool!F$3),$M298*Analysetool!F$3)+IF($N298="SL",IF($T298="",$Q298*Analysetool!F$4,$T298*Analysetool!F$4),$N298*Analysetool!F$4)+IF($O298="SL",IF($T298="",$Q298*Analysetool!F$5,$T298*Analysetool!F$5),$O298*Analysetool!F$5)+IF($P298="SL",IF($T298="",$Q298*Analysetool!F$6,$T298*Analysetool!F$6),$P298*Analysetool!F$6))-Tabel2[[#This Row],[fees (%)]]</f>
        <v>0</v>
      </c>
      <c r="AO298" s="178">
        <f>$J298*(IF($M298="SL",IF($T298="",$Q298*Analysetool!G$3,$T298*Analysetool!G$3),$M298*Analysetool!G$3)+IF($N298="SL",IF($T298="",$Q298*Analysetool!G$4,$T298*Analysetool!G$4),$N298*Analysetool!G$4)+IF($O298="SL",IF($T298="",$Q298*Analysetool!G$5,$T298*Analysetool!G$5),$O298*Analysetool!G$5)+IF($P298="SL",IF($T298="",$Q298*Analysetool!G$6,$T298*Analysetool!G$6),$P298*Analysetool!G$6))-Tabel2[[#This Row],[fees (%)]]</f>
        <v>0</v>
      </c>
      <c r="AP298" s="179">
        <f>IF(Analysetool!$H$8&lt;=$X298,Analysetool!$H$8*J298,Q298*J298)-Tabel2[[#This Row],[fees (%)]]</f>
        <v>0</v>
      </c>
      <c r="AQ298" s="174">
        <f>IF(Tabel2[[#This Row],[wick% van entry]]&lt;=Tabel2[[#This Row],[Stoploss optie 2 (%)]],Tabel2[[#This Row],[Stoploss optie 2 (%)]]*Tabel2[[#This Row],[leverage SLoptie 2]],IF(Analysetool!$I$8&lt;$X298,Analysetool!$I$8*K298,S298*K298))-Tabel2[[#This Row],[fees (%)]]</f>
        <v>0</v>
      </c>
      <c r="AR298" s="180">
        <f>IF(Q298*-1*Analysetool!$J$9&lt;=X298,Q298*-1*Analysetool!$J$9*J298,Q298*J298)-Tabel2[[#This Row],[fees (%)]]</f>
        <v>0</v>
      </c>
      <c r="AS298" s="176">
        <f>$K298*IF(Tabel2[[#This Row],[wick% van entry]]&lt;=Tabel2[[#This Row],[Stoploss optie 2 (%)]],Tabel2[[#This Row],[Stoploss optie 2 (%)]],(IF($M298="SL",IF($T298="",$S298*Analysetool!C$3,$T298*Analysetool!C$3),$M298*Analysetool!C$3)+IF($N298="SL",IF($T298="",$S298*Analysetool!C$4,$T298*Analysetool!C$4),$N298*Analysetool!C$4)+IF($O298="SL",IF($T298="",$S298*Analysetool!C$5,$T298*Analysetool!C$5),$O298*Analysetool!C$5)+IF($P298="SL",IF($T298="",$S298*Analysetool!C$6,$T298*Analysetool!C$6),$P298*Analysetool!C$6)))-Tabel2[[#This Row],[fees (%)]]</f>
        <v>0</v>
      </c>
    </row>
    <row r="299" spans="1:45" ht="15.75" customHeight="1" x14ac:dyDescent="0.35">
      <c r="A299" s="55"/>
      <c r="B299" s="56"/>
      <c r="C299" s="56"/>
      <c r="D299" s="56"/>
      <c r="E299" s="56"/>
      <c r="F299" s="57"/>
      <c r="G299" s="67"/>
      <c r="H299" s="67"/>
      <c r="I299" s="67"/>
      <c r="J299" s="58"/>
      <c r="K299" s="58"/>
      <c r="L299" s="59"/>
      <c r="M299" s="61"/>
      <c r="N299" s="63"/>
      <c r="O299" s="63"/>
      <c r="P299" s="59"/>
      <c r="Q299" s="61"/>
      <c r="R299" s="61"/>
      <c r="S299" s="61"/>
      <c r="T299" s="60"/>
      <c r="U299" s="60"/>
      <c r="V299" s="62"/>
      <c r="W299" s="62"/>
      <c r="X299" s="76"/>
      <c r="Y299" s="61"/>
      <c r="Z299" s="61">
        <f>Tabel1[[#This Row],[prijs voorbij entry (%)]]-Tabel1[[#This Row],[Fictieve Stoploss (%)]]</f>
        <v>0</v>
      </c>
      <c r="AA299" s="94"/>
      <c r="AB299" s="61"/>
      <c r="AC299" s="61"/>
      <c r="AD299" s="61"/>
      <c r="AE299" s="61"/>
      <c r="AF299" s="95"/>
      <c r="AG299" s="152">
        <f>Tabel1[[#This Row],[eindtijd]]-Tabel1[[#This Row],[starttijd]]</f>
        <v>0</v>
      </c>
      <c r="AH299" s="158"/>
      <c r="AI299" s="59"/>
      <c r="AJ299" s="171">
        <f>$J299*(IF($M299="SL",IF($T299="",$Q299*Analysetool!B$3,$T299*Analysetool!B$3),$M299*Analysetool!B$3)+IF($N299="SL",IF($T299="",$Q299*Analysetool!B$4,$T299*Analysetool!B$4),$N299*Analysetool!B$4)+IF($O299="SL",IF($T299="",$Q299*Analysetool!B$5,$T299*Analysetool!B$5),$O299*Analysetool!B$5)+IF($P299="SL",IF($T299="",$Q299*Analysetool!B$6,$T299*Analysetool!B$6),$P299*Analysetool!B$6))-Tabel2[[#This Row],[fees (%)]]</f>
        <v>0</v>
      </c>
      <c r="AK299" s="172">
        <f>$J299*(IF($M299="SL",IF($U299="",$Q299*Analysetool!C$3,$U299*Analysetool!C$3),$M299*Analysetool!C$3)+IF($N299="SL",IF($U299="",$Q299*Analysetool!C$4,$U299*Analysetool!C$4),$N299*Analysetool!C$4)+IF($O299="SL",IF($U299="",$Q299*Analysetool!C$5,$U299*Analysetool!C$5),$O299*Analysetool!C$5)+IF($P299="SL",IF($U299="",$Q299*Analysetool!C$6,$U299*Analysetool!C$6),$P299*Analysetool!C$6))-Tabel2[[#This Row],[fees (%)]]</f>
        <v>0</v>
      </c>
      <c r="AL299" s="177">
        <f>$J299*(IF($M299="SL",IF($V299="",$Q299*Analysetool!D$3,$V299*Analysetool!D$3),$M299*Analysetool!D$3)+IF($N299="SL",IF($V299="",$Q299*Analysetool!D$4,$V299*Analysetool!D$4),$N299*Analysetool!D$4)+IF($O299="SL",IF($V299="",$Q299*Analysetool!D$5,$V299*Analysetool!D$5),$O299*Analysetool!D$5)+IF($P299="SL",IF($V299="",$Q299*Analysetool!D$6,$V299*Analysetool!D$6),$P299*Analysetool!D$6))-Tabel2[[#This Row],[fees (%)]]</f>
        <v>0</v>
      </c>
      <c r="AM299" s="177">
        <f>$J299*(IF($M299="SL",IF($W299="",$Q299*Analysetool!E$3,$W299*Analysetool!E$3),$M299*Analysetool!E$3)+IF($N299="SL",IF($W299="",$Q299*Analysetool!E$4,$W299*Analysetool!E$4),$N299*Analysetool!E$4)+IF($O299="SL",IF($W299="",$Q299*Analysetool!E$5,$W299*Analysetool!E$5),$O299*Analysetool!E$5)+IF($P299="SL",IF($W299="",$Q299*Analysetool!E$6,$W299*Analysetool!E$6),$P299*Analysetool!E$6))-Tabel2[[#This Row],[fees (%)]]</f>
        <v>0</v>
      </c>
      <c r="AN299" s="178">
        <f>$J299*(IF($M299="SL",IF($T299="",$Q299*Analysetool!F$3,$T299*Analysetool!F$3),$M299*Analysetool!F$3)+IF($N299="SL",IF($T299="",$Q299*Analysetool!F$4,$T299*Analysetool!F$4),$N299*Analysetool!F$4)+IF($O299="SL",IF($T299="",$Q299*Analysetool!F$5,$T299*Analysetool!F$5),$O299*Analysetool!F$5)+IF($P299="SL",IF($T299="",$Q299*Analysetool!F$6,$T299*Analysetool!F$6),$P299*Analysetool!F$6))-Tabel2[[#This Row],[fees (%)]]</f>
        <v>0</v>
      </c>
      <c r="AO299" s="178">
        <f>$J299*(IF($M299="SL",IF($T299="",$Q299*Analysetool!G$3,$T299*Analysetool!G$3),$M299*Analysetool!G$3)+IF($N299="SL",IF($T299="",$Q299*Analysetool!G$4,$T299*Analysetool!G$4),$N299*Analysetool!G$4)+IF($O299="SL",IF($T299="",$Q299*Analysetool!G$5,$T299*Analysetool!G$5),$O299*Analysetool!G$5)+IF($P299="SL",IF($T299="",$Q299*Analysetool!G$6,$T299*Analysetool!G$6),$P299*Analysetool!G$6))-Tabel2[[#This Row],[fees (%)]]</f>
        <v>0</v>
      </c>
      <c r="AP299" s="179">
        <f>IF(Analysetool!$H$8&lt;=$X299,Analysetool!$H$8*J299,Q299*J299)-Tabel2[[#This Row],[fees (%)]]</f>
        <v>0</v>
      </c>
      <c r="AQ299" s="174">
        <f>IF(Tabel2[[#This Row],[wick% van entry]]&lt;=Tabel2[[#This Row],[Stoploss optie 2 (%)]],Tabel2[[#This Row],[Stoploss optie 2 (%)]]*Tabel2[[#This Row],[leverage SLoptie 2]],IF(Analysetool!$I$8&lt;$X299,Analysetool!$I$8*K299,S299*K299))-Tabel2[[#This Row],[fees (%)]]</f>
        <v>0</v>
      </c>
      <c r="AR299" s="180">
        <f>IF(Q299*-1*Analysetool!$J$9&lt;=X299,Q299*-1*Analysetool!$J$9*J299,Q299*J299)-Tabel2[[#This Row],[fees (%)]]</f>
        <v>0</v>
      </c>
      <c r="AS299" s="176">
        <f>$K299*IF(Tabel2[[#This Row],[wick% van entry]]&lt;=Tabel2[[#This Row],[Stoploss optie 2 (%)]],Tabel2[[#This Row],[Stoploss optie 2 (%)]],(IF($M299="SL",IF($T299="",$S299*Analysetool!C$3,$T299*Analysetool!C$3),$M299*Analysetool!C$3)+IF($N299="SL",IF($T299="",$S299*Analysetool!C$4,$T299*Analysetool!C$4),$N299*Analysetool!C$4)+IF($O299="SL",IF($T299="",$S299*Analysetool!C$5,$T299*Analysetool!C$5),$O299*Analysetool!C$5)+IF($P299="SL",IF($T299="",$S299*Analysetool!C$6,$T299*Analysetool!C$6),$P299*Analysetool!C$6)))-Tabel2[[#This Row],[fees (%)]]</f>
        <v>0</v>
      </c>
    </row>
    <row r="300" spans="1:45" ht="15.75" customHeight="1" x14ac:dyDescent="0.35">
      <c r="A300" s="55"/>
      <c r="B300" s="56"/>
      <c r="C300" s="56"/>
      <c r="D300" s="56"/>
      <c r="E300" s="56"/>
      <c r="F300" s="57"/>
      <c r="G300" s="67"/>
      <c r="H300" s="67"/>
      <c r="I300" s="67"/>
      <c r="J300" s="58"/>
      <c r="K300" s="58"/>
      <c r="L300" s="59"/>
      <c r="M300" s="61"/>
      <c r="N300" s="63"/>
      <c r="O300" s="63"/>
      <c r="P300" s="59"/>
      <c r="Q300" s="61"/>
      <c r="R300" s="61"/>
      <c r="S300" s="61"/>
      <c r="T300" s="60"/>
      <c r="U300" s="60"/>
      <c r="V300" s="62"/>
      <c r="W300" s="62"/>
      <c r="X300" s="76"/>
      <c r="Y300" s="61"/>
      <c r="Z300" s="61">
        <f>Tabel1[[#This Row],[prijs voorbij entry (%)]]-Tabel1[[#This Row],[Fictieve Stoploss (%)]]</f>
        <v>0</v>
      </c>
      <c r="AA300" s="94"/>
      <c r="AB300" s="61"/>
      <c r="AC300" s="61"/>
      <c r="AD300" s="61"/>
      <c r="AE300" s="61"/>
      <c r="AF300" s="95"/>
      <c r="AG300" s="152">
        <f>Tabel1[[#This Row],[eindtijd]]-Tabel1[[#This Row],[starttijd]]</f>
        <v>0</v>
      </c>
      <c r="AH300" s="158"/>
      <c r="AI300" s="59"/>
      <c r="AJ300" s="171">
        <f>$J300*(IF($M300="SL",IF($T300="",$Q300*Analysetool!B$3,$T300*Analysetool!B$3),$M300*Analysetool!B$3)+IF($N300="SL",IF($T300="",$Q300*Analysetool!B$4,$T300*Analysetool!B$4),$N300*Analysetool!B$4)+IF($O300="SL",IF($T300="",$Q300*Analysetool!B$5,$T300*Analysetool!B$5),$O300*Analysetool!B$5)+IF($P300="SL",IF($T300="",$Q300*Analysetool!B$6,$T300*Analysetool!B$6),$P300*Analysetool!B$6))-Tabel2[[#This Row],[fees (%)]]</f>
        <v>0</v>
      </c>
      <c r="AK300" s="172">
        <f>$J300*(IF($M300="SL",IF($U300="",$Q300*Analysetool!C$3,$U300*Analysetool!C$3),$M300*Analysetool!C$3)+IF($N300="SL",IF($U300="",$Q300*Analysetool!C$4,$U300*Analysetool!C$4),$N300*Analysetool!C$4)+IF($O300="SL",IF($U300="",$Q300*Analysetool!C$5,$U300*Analysetool!C$5),$O300*Analysetool!C$5)+IF($P300="SL",IF($U300="",$Q300*Analysetool!C$6,$U300*Analysetool!C$6),$P300*Analysetool!C$6))-Tabel2[[#This Row],[fees (%)]]</f>
        <v>0</v>
      </c>
      <c r="AL300" s="177">
        <f>$J300*(IF($M300="SL",IF($V300="",$Q300*Analysetool!D$3,$V300*Analysetool!D$3),$M300*Analysetool!D$3)+IF($N300="SL",IF($V300="",$Q300*Analysetool!D$4,$V300*Analysetool!D$4),$N300*Analysetool!D$4)+IF($O300="SL",IF($V300="",$Q300*Analysetool!D$5,$V300*Analysetool!D$5),$O300*Analysetool!D$5)+IF($P300="SL",IF($V300="",$Q300*Analysetool!D$6,$V300*Analysetool!D$6),$P300*Analysetool!D$6))-Tabel2[[#This Row],[fees (%)]]</f>
        <v>0</v>
      </c>
      <c r="AM300" s="177">
        <f>$J300*(IF($M300="SL",IF($W300="",$Q300*Analysetool!E$3,$W300*Analysetool!E$3),$M300*Analysetool!E$3)+IF($N300="SL",IF($W300="",$Q300*Analysetool!E$4,$W300*Analysetool!E$4),$N300*Analysetool!E$4)+IF($O300="SL",IF($W300="",$Q300*Analysetool!E$5,$W300*Analysetool!E$5),$O300*Analysetool!E$5)+IF($P300="SL",IF($W300="",$Q300*Analysetool!E$6,$W300*Analysetool!E$6),$P300*Analysetool!E$6))-Tabel2[[#This Row],[fees (%)]]</f>
        <v>0</v>
      </c>
      <c r="AN300" s="178">
        <f>$J300*(IF($M300="SL",IF($T300="",$Q300*Analysetool!F$3,$T300*Analysetool!F$3),$M300*Analysetool!F$3)+IF($N300="SL",IF($T300="",$Q300*Analysetool!F$4,$T300*Analysetool!F$4),$N300*Analysetool!F$4)+IF($O300="SL",IF($T300="",$Q300*Analysetool!F$5,$T300*Analysetool!F$5),$O300*Analysetool!F$5)+IF($P300="SL",IF($T300="",$Q300*Analysetool!F$6,$T300*Analysetool!F$6),$P300*Analysetool!F$6))-Tabel2[[#This Row],[fees (%)]]</f>
        <v>0</v>
      </c>
      <c r="AO300" s="178">
        <f>$J300*(IF($M300="SL",IF($T300="",$Q300*Analysetool!G$3,$T300*Analysetool!G$3),$M300*Analysetool!G$3)+IF($N300="SL",IF($T300="",$Q300*Analysetool!G$4,$T300*Analysetool!G$4),$N300*Analysetool!G$4)+IF($O300="SL",IF($T300="",$Q300*Analysetool!G$5,$T300*Analysetool!G$5),$O300*Analysetool!G$5)+IF($P300="SL",IF($T300="",$Q300*Analysetool!G$6,$T300*Analysetool!G$6),$P300*Analysetool!G$6))-Tabel2[[#This Row],[fees (%)]]</f>
        <v>0</v>
      </c>
      <c r="AP300" s="179">
        <f>IF(Analysetool!$H$8&lt;=$X300,Analysetool!$H$8*J300,Q300*J300)-Tabel2[[#This Row],[fees (%)]]</f>
        <v>0</v>
      </c>
      <c r="AQ300" s="174">
        <f>IF(Tabel2[[#This Row],[wick% van entry]]&lt;=Tabel2[[#This Row],[Stoploss optie 2 (%)]],Tabel2[[#This Row],[Stoploss optie 2 (%)]]*Tabel2[[#This Row],[leverage SLoptie 2]],IF(Analysetool!$I$8&lt;$X300,Analysetool!$I$8*K300,S300*K300))-Tabel2[[#This Row],[fees (%)]]</f>
        <v>0</v>
      </c>
      <c r="AR300" s="180">
        <f>IF(Q300*-1*Analysetool!$J$9&lt;=X300,Q300*-1*Analysetool!$J$9*J300,Q300*J300)-Tabel2[[#This Row],[fees (%)]]</f>
        <v>0</v>
      </c>
      <c r="AS300" s="176">
        <f>$K300*IF(Tabel2[[#This Row],[wick% van entry]]&lt;=Tabel2[[#This Row],[Stoploss optie 2 (%)]],Tabel2[[#This Row],[Stoploss optie 2 (%)]],(IF($M300="SL",IF($T300="",$S300*Analysetool!C$3,$T300*Analysetool!C$3),$M300*Analysetool!C$3)+IF($N300="SL",IF($T300="",$S300*Analysetool!C$4,$T300*Analysetool!C$4),$N300*Analysetool!C$4)+IF($O300="SL",IF($T300="",$S300*Analysetool!C$5,$T300*Analysetool!C$5),$O300*Analysetool!C$5)+IF($P300="SL",IF($T300="",$S300*Analysetool!C$6,$T300*Analysetool!C$6),$P300*Analysetool!C$6)))-Tabel2[[#This Row],[fees (%)]]</f>
        <v>0</v>
      </c>
    </row>
    <row r="301" spans="1:45" ht="15.75" customHeight="1" x14ac:dyDescent="0.35">
      <c r="A301" s="55"/>
      <c r="B301" s="56"/>
      <c r="C301" s="56"/>
      <c r="D301" s="56"/>
      <c r="E301" s="56"/>
      <c r="F301" s="57"/>
      <c r="G301" s="67"/>
      <c r="H301" s="67"/>
      <c r="I301" s="67"/>
      <c r="J301" s="58"/>
      <c r="K301" s="58"/>
      <c r="L301" s="59"/>
      <c r="M301" s="61"/>
      <c r="N301" s="63"/>
      <c r="O301" s="63"/>
      <c r="P301" s="59"/>
      <c r="Q301" s="61"/>
      <c r="R301" s="61"/>
      <c r="S301" s="61"/>
      <c r="T301" s="60"/>
      <c r="U301" s="60"/>
      <c r="V301" s="62"/>
      <c r="W301" s="62"/>
      <c r="X301" s="76"/>
      <c r="Y301" s="61"/>
      <c r="Z301" s="61">
        <f>Tabel1[[#This Row],[prijs voorbij entry (%)]]-Tabel1[[#This Row],[Fictieve Stoploss (%)]]</f>
        <v>0</v>
      </c>
      <c r="AA301" s="94"/>
      <c r="AB301" s="61"/>
      <c r="AC301" s="61"/>
      <c r="AD301" s="61"/>
      <c r="AE301" s="61"/>
      <c r="AF301" s="95"/>
      <c r="AG301" s="152">
        <f>Tabel1[[#This Row],[eindtijd]]-Tabel1[[#This Row],[starttijd]]</f>
        <v>0</v>
      </c>
      <c r="AH301" s="158"/>
      <c r="AI301" s="59"/>
      <c r="AJ301" s="171">
        <f>$J301*(IF($M301="SL",IF($T301="",$Q301*Analysetool!B$3,$T301*Analysetool!B$3),$M301*Analysetool!B$3)+IF($N301="SL",IF($T301="",$Q301*Analysetool!B$4,$T301*Analysetool!B$4),$N301*Analysetool!B$4)+IF($O301="SL",IF($T301="",$Q301*Analysetool!B$5,$T301*Analysetool!B$5),$O301*Analysetool!B$5)+IF($P301="SL",IF($T301="",$Q301*Analysetool!B$6,$T301*Analysetool!B$6),$P301*Analysetool!B$6))-Tabel2[[#This Row],[fees (%)]]</f>
        <v>0</v>
      </c>
      <c r="AK301" s="172">
        <f>$J301*(IF($M301="SL",IF($U301="",$Q301*Analysetool!C$3,$U301*Analysetool!C$3),$M301*Analysetool!C$3)+IF($N301="SL",IF($U301="",$Q301*Analysetool!C$4,$U301*Analysetool!C$4),$N301*Analysetool!C$4)+IF($O301="SL",IF($U301="",$Q301*Analysetool!C$5,$U301*Analysetool!C$5),$O301*Analysetool!C$5)+IF($P301="SL",IF($U301="",$Q301*Analysetool!C$6,$U301*Analysetool!C$6),$P301*Analysetool!C$6))-Tabel2[[#This Row],[fees (%)]]</f>
        <v>0</v>
      </c>
      <c r="AL301" s="177">
        <f>$J301*(IF($M301="SL",IF($V301="",$Q301*Analysetool!D$3,$V301*Analysetool!D$3),$M301*Analysetool!D$3)+IF($N301="SL",IF($V301="",$Q301*Analysetool!D$4,$V301*Analysetool!D$4),$N301*Analysetool!D$4)+IF($O301="SL",IF($V301="",$Q301*Analysetool!D$5,$V301*Analysetool!D$5),$O301*Analysetool!D$5)+IF($P301="SL",IF($V301="",$Q301*Analysetool!D$6,$V301*Analysetool!D$6),$P301*Analysetool!D$6))-Tabel2[[#This Row],[fees (%)]]</f>
        <v>0</v>
      </c>
      <c r="AM301" s="177">
        <f>$J301*(IF($M301="SL",IF($W301="",$Q301*Analysetool!E$3,$W301*Analysetool!E$3),$M301*Analysetool!E$3)+IF($N301="SL",IF($W301="",$Q301*Analysetool!E$4,$W301*Analysetool!E$4),$N301*Analysetool!E$4)+IF($O301="SL",IF($W301="",$Q301*Analysetool!E$5,$W301*Analysetool!E$5),$O301*Analysetool!E$5)+IF($P301="SL",IF($W301="",$Q301*Analysetool!E$6,$W301*Analysetool!E$6),$P301*Analysetool!E$6))-Tabel2[[#This Row],[fees (%)]]</f>
        <v>0</v>
      </c>
      <c r="AN301" s="178">
        <f>$J301*(IF($M301="SL",IF($T301="",$Q301*Analysetool!F$3,$T301*Analysetool!F$3),$M301*Analysetool!F$3)+IF($N301="SL",IF($T301="",$Q301*Analysetool!F$4,$T301*Analysetool!F$4),$N301*Analysetool!F$4)+IF($O301="SL",IF($T301="",$Q301*Analysetool!F$5,$T301*Analysetool!F$5),$O301*Analysetool!F$5)+IF($P301="SL",IF($T301="",$Q301*Analysetool!F$6,$T301*Analysetool!F$6),$P301*Analysetool!F$6))-Tabel2[[#This Row],[fees (%)]]</f>
        <v>0</v>
      </c>
      <c r="AO301" s="178">
        <f>$J301*(IF($M301="SL",IF($T301="",$Q301*Analysetool!G$3,$T301*Analysetool!G$3),$M301*Analysetool!G$3)+IF($N301="SL",IF($T301="",$Q301*Analysetool!G$4,$T301*Analysetool!G$4),$N301*Analysetool!G$4)+IF($O301="SL",IF($T301="",$Q301*Analysetool!G$5,$T301*Analysetool!G$5),$O301*Analysetool!G$5)+IF($P301="SL",IF($T301="",$Q301*Analysetool!G$6,$T301*Analysetool!G$6),$P301*Analysetool!G$6))-Tabel2[[#This Row],[fees (%)]]</f>
        <v>0</v>
      </c>
      <c r="AP301" s="179">
        <f>IF(Analysetool!$H$8&lt;=$X301,Analysetool!$H$8*J301,Q301*J301)-Tabel2[[#This Row],[fees (%)]]</f>
        <v>0</v>
      </c>
      <c r="AQ301" s="174">
        <f>IF(Tabel2[[#This Row],[wick% van entry]]&lt;=Tabel2[[#This Row],[Stoploss optie 2 (%)]],Tabel2[[#This Row],[Stoploss optie 2 (%)]]*Tabel2[[#This Row],[leverage SLoptie 2]],IF(Analysetool!$I$8&lt;$X301,Analysetool!$I$8*K301,S301*K301))-Tabel2[[#This Row],[fees (%)]]</f>
        <v>0</v>
      </c>
      <c r="AR301" s="180">
        <f>IF(Q301*-1*Analysetool!$J$9&lt;=X301,Q301*-1*Analysetool!$J$9*J301,Q301*J301)-Tabel2[[#This Row],[fees (%)]]</f>
        <v>0</v>
      </c>
      <c r="AS301" s="176">
        <f>$K301*IF(Tabel2[[#This Row],[wick% van entry]]&lt;=Tabel2[[#This Row],[Stoploss optie 2 (%)]],Tabel2[[#This Row],[Stoploss optie 2 (%)]],(IF($M301="SL",IF($T301="",$S301*Analysetool!C$3,$T301*Analysetool!C$3),$M301*Analysetool!C$3)+IF($N301="SL",IF($T301="",$S301*Analysetool!C$4,$T301*Analysetool!C$4),$N301*Analysetool!C$4)+IF($O301="SL",IF($T301="",$S301*Analysetool!C$5,$T301*Analysetool!C$5),$O301*Analysetool!C$5)+IF($P301="SL",IF($T301="",$S301*Analysetool!C$6,$T301*Analysetool!C$6),$P301*Analysetool!C$6)))-Tabel2[[#This Row],[fees (%)]]</f>
        <v>0</v>
      </c>
    </row>
    <row r="302" spans="1:45" ht="15.75" customHeight="1" x14ac:dyDescent="0.35">
      <c r="A302" s="55"/>
      <c r="B302" s="56"/>
      <c r="C302" s="56"/>
      <c r="D302" s="56"/>
      <c r="E302" s="56"/>
      <c r="F302" s="57"/>
      <c r="G302" s="67"/>
      <c r="H302" s="67"/>
      <c r="I302" s="67"/>
      <c r="J302" s="58"/>
      <c r="K302" s="58"/>
      <c r="L302" s="59"/>
      <c r="M302" s="61"/>
      <c r="N302" s="63"/>
      <c r="O302" s="63"/>
      <c r="P302" s="59"/>
      <c r="Q302" s="61"/>
      <c r="R302" s="61"/>
      <c r="S302" s="61"/>
      <c r="T302" s="60"/>
      <c r="U302" s="60"/>
      <c r="V302" s="62"/>
      <c r="W302" s="62"/>
      <c r="X302" s="76"/>
      <c r="Y302" s="61"/>
      <c r="Z302" s="61">
        <f>Tabel1[[#This Row],[prijs voorbij entry (%)]]-Tabel1[[#This Row],[Fictieve Stoploss (%)]]</f>
        <v>0</v>
      </c>
      <c r="AA302" s="94"/>
      <c r="AB302" s="61"/>
      <c r="AC302" s="61"/>
      <c r="AD302" s="61"/>
      <c r="AE302" s="61"/>
      <c r="AF302" s="95"/>
      <c r="AG302" s="152">
        <f>Tabel1[[#This Row],[eindtijd]]-Tabel1[[#This Row],[starttijd]]</f>
        <v>0</v>
      </c>
      <c r="AH302" s="158"/>
      <c r="AI302" s="59"/>
      <c r="AJ302" s="171">
        <f>$J302*(IF($M302="SL",IF($T302="",$Q302*Analysetool!B$3,$T302*Analysetool!B$3),$M302*Analysetool!B$3)+IF($N302="SL",IF($T302="",$Q302*Analysetool!B$4,$T302*Analysetool!B$4),$N302*Analysetool!B$4)+IF($O302="SL",IF($T302="",$Q302*Analysetool!B$5,$T302*Analysetool!B$5),$O302*Analysetool!B$5)+IF($P302="SL",IF($T302="",$Q302*Analysetool!B$6,$T302*Analysetool!B$6),$P302*Analysetool!B$6))-Tabel2[[#This Row],[fees (%)]]</f>
        <v>0</v>
      </c>
      <c r="AK302" s="172">
        <f>$J302*(IF($M302="SL",IF($U302="",$Q302*Analysetool!C$3,$U302*Analysetool!C$3),$M302*Analysetool!C$3)+IF($N302="SL",IF($U302="",$Q302*Analysetool!C$4,$U302*Analysetool!C$4),$N302*Analysetool!C$4)+IF($O302="SL",IF($U302="",$Q302*Analysetool!C$5,$U302*Analysetool!C$5),$O302*Analysetool!C$5)+IF($P302="SL",IF($U302="",$Q302*Analysetool!C$6,$U302*Analysetool!C$6),$P302*Analysetool!C$6))-Tabel2[[#This Row],[fees (%)]]</f>
        <v>0</v>
      </c>
      <c r="AL302" s="177">
        <f>$J302*(IF($M302="SL",IF($V302="",$Q302*Analysetool!D$3,$V302*Analysetool!D$3),$M302*Analysetool!D$3)+IF($N302="SL",IF($V302="",$Q302*Analysetool!D$4,$V302*Analysetool!D$4),$N302*Analysetool!D$4)+IF($O302="SL",IF($V302="",$Q302*Analysetool!D$5,$V302*Analysetool!D$5),$O302*Analysetool!D$5)+IF($P302="SL",IF($V302="",$Q302*Analysetool!D$6,$V302*Analysetool!D$6),$P302*Analysetool!D$6))-Tabel2[[#This Row],[fees (%)]]</f>
        <v>0</v>
      </c>
      <c r="AM302" s="177">
        <f>$J302*(IF($M302="SL",IF($W302="",$Q302*Analysetool!E$3,$W302*Analysetool!E$3),$M302*Analysetool!E$3)+IF($N302="SL",IF($W302="",$Q302*Analysetool!E$4,$W302*Analysetool!E$4),$N302*Analysetool!E$4)+IF($O302="SL",IF($W302="",$Q302*Analysetool!E$5,$W302*Analysetool!E$5),$O302*Analysetool!E$5)+IF($P302="SL",IF($W302="",$Q302*Analysetool!E$6,$W302*Analysetool!E$6),$P302*Analysetool!E$6))-Tabel2[[#This Row],[fees (%)]]</f>
        <v>0</v>
      </c>
      <c r="AN302" s="178">
        <f>$J302*(IF($M302="SL",IF($T302="",$Q302*Analysetool!F$3,$T302*Analysetool!F$3),$M302*Analysetool!F$3)+IF($N302="SL",IF($T302="",$Q302*Analysetool!F$4,$T302*Analysetool!F$4),$N302*Analysetool!F$4)+IF($O302="SL",IF($T302="",$Q302*Analysetool!F$5,$T302*Analysetool!F$5),$O302*Analysetool!F$5)+IF($P302="SL",IF($T302="",$Q302*Analysetool!F$6,$T302*Analysetool!F$6),$P302*Analysetool!F$6))-Tabel2[[#This Row],[fees (%)]]</f>
        <v>0</v>
      </c>
      <c r="AO302" s="178">
        <f>$J302*(IF($M302="SL",IF($T302="",$Q302*Analysetool!G$3,$T302*Analysetool!G$3),$M302*Analysetool!G$3)+IF($N302="SL",IF($T302="",$Q302*Analysetool!G$4,$T302*Analysetool!G$4),$N302*Analysetool!G$4)+IF($O302="SL",IF($T302="",$Q302*Analysetool!G$5,$T302*Analysetool!G$5),$O302*Analysetool!G$5)+IF($P302="SL",IF($T302="",$Q302*Analysetool!G$6,$T302*Analysetool!G$6),$P302*Analysetool!G$6))-Tabel2[[#This Row],[fees (%)]]</f>
        <v>0</v>
      </c>
      <c r="AP302" s="179">
        <f>IF(Analysetool!$H$8&lt;=$X302,Analysetool!$H$8*J302,Q302*J302)-Tabel2[[#This Row],[fees (%)]]</f>
        <v>0</v>
      </c>
      <c r="AQ302" s="174">
        <f>IF(Tabel2[[#This Row],[wick% van entry]]&lt;=Tabel2[[#This Row],[Stoploss optie 2 (%)]],Tabel2[[#This Row],[Stoploss optie 2 (%)]]*Tabel2[[#This Row],[leverage SLoptie 2]],IF(Analysetool!$I$8&lt;$X302,Analysetool!$I$8*K302,S302*K302))-Tabel2[[#This Row],[fees (%)]]</f>
        <v>0</v>
      </c>
      <c r="AR302" s="180">
        <f>IF(Q302*-1*Analysetool!$J$9&lt;=X302,Q302*-1*Analysetool!$J$9*J302,Q302*J302)-Tabel2[[#This Row],[fees (%)]]</f>
        <v>0</v>
      </c>
      <c r="AS302" s="176">
        <f>$K302*IF(Tabel2[[#This Row],[wick% van entry]]&lt;=Tabel2[[#This Row],[Stoploss optie 2 (%)]],Tabel2[[#This Row],[Stoploss optie 2 (%)]],(IF($M302="SL",IF($T302="",$S302*Analysetool!C$3,$T302*Analysetool!C$3),$M302*Analysetool!C$3)+IF($N302="SL",IF($T302="",$S302*Analysetool!C$4,$T302*Analysetool!C$4),$N302*Analysetool!C$4)+IF($O302="SL",IF($T302="",$S302*Analysetool!C$5,$T302*Analysetool!C$5),$O302*Analysetool!C$5)+IF($P302="SL",IF($T302="",$S302*Analysetool!C$6,$T302*Analysetool!C$6),$P302*Analysetool!C$6)))-Tabel2[[#This Row],[fees (%)]]</f>
        <v>0</v>
      </c>
    </row>
    <row r="303" spans="1:45" ht="15.75" customHeight="1" x14ac:dyDescent="0.35">
      <c r="A303" s="55"/>
      <c r="B303" s="56"/>
      <c r="C303" s="56"/>
      <c r="D303" s="56"/>
      <c r="E303" s="56"/>
      <c r="F303" s="57"/>
      <c r="G303" s="67"/>
      <c r="H303" s="67"/>
      <c r="I303" s="67"/>
      <c r="J303" s="58"/>
      <c r="K303" s="58"/>
      <c r="L303" s="59"/>
      <c r="M303" s="61"/>
      <c r="N303" s="63"/>
      <c r="O303" s="63"/>
      <c r="P303" s="59"/>
      <c r="Q303" s="61"/>
      <c r="R303" s="61"/>
      <c r="S303" s="61"/>
      <c r="T303" s="60"/>
      <c r="U303" s="60"/>
      <c r="V303" s="62"/>
      <c r="W303" s="62"/>
      <c r="X303" s="76"/>
      <c r="Y303" s="61"/>
      <c r="Z303" s="61">
        <f>Tabel1[[#This Row],[prijs voorbij entry (%)]]-Tabel1[[#This Row],[Fictieve Stoploss (%)]]</f>
        <v>0</v>
      </c>
      <c r="AA303" s="94"/>
      <c r="AB303" s="61"/>
      <c r="AC303" s="61"/>
      <c r="AD303" s="61"/>
      <c r="AE303" s="61"/>
      <c r="AF303" s="95"/>
      <c r="AG303" s="152">
        <f>Tabel1[[#This Row],[eindtijd]]-Tabel1[[#This Row],[starttijd]]</f>
        <v>0</v>
      </c>
      <c r="AH303" s="158"/>
      <c r="AI303" s="59"/>
      <c r="AJ303" s="171">
        <f>$J303*(IF($M303="SL",IF($T303="",$Q303*Analysetool!B$3,$T303*Analysetool!B$3),$M303*Analysetool!B$3)+IF($N303="SL",IF($T303="",$Q303*Analysetool!B$4,$T303*Analysetool!B$4),$N303*Analysetool!B$4)+IF($O303="SL",IF($T303="",$Q303*Analysetool!B$5,$T303*Analysetool!B$5),$O303*Analysetool!B$5)+IF($P303="SL",IF($T303="",$Q303*Analysetool!B$6,$T303*Analysetool!B$6),$P303*Analysetool!B$6))-Tabel2[[#This Row],[fees (%)]]</f>
        <v>0</v>
      </c>
      <c r="AK303" s="172">
        <f>$J303*(IF($M303="SL",IF($U303="",$Q303*Analysetool!C$3,$U303*Analysetool!C$3),$M303*Analysetool!C$3)+IF($N303="SL",IF($U303="",$Q303*Analysetool!C$4,$U303*Analysetool!C$4),$N303*Analysetool!C$4)+IF($O303="SL",IF($U303="",$Q303*Analysetool!C$5,$U303*Analysetool!C$5),$O303*Analysetool!C$5)+IF($P303="SL",IF($U303="",$Q303*Analysetool!C$6,$U303*Analysetool!C$6),$P303*Analysetool!C$6))-Tabel2[[#This Row],[fees (%)]]</f>
        <v>0</v>
      </c>
      <c r="AL303" s="177">
        <f>$J303*(IF($M303="SL",IF($V303="",$Q303*Analysetool!D$3,$V303*Analysetool!D$3),$M303*Analysetool!D$3)+IF($N303="SL",IF($V303="",$Q303*Analysetool!D$4,$V303*Analysetool!D$4),$N303*Analysetool!D$4)+IF($O303="SL",IF($V303="",$Q303*Analysetool!D$5,$V303*Analysetool!D$5),$O303*Analysetool!D$5)+IF($P303="SL",IF($V303="",$Q303*Analysetool!D$6,$V303*Analysetool!D$6),$P303*Analysetool!D$6))-Tabel2[[#This Row],[fees (%)]]</f>
        <v>0</v>
      </c>
      <c r="AM303" s="177">
        <f>$J303*(IF($M303="SL",IF($W303="",$Q303*Analysetool!E$3,$W303*Analysetool!E$3),$M303*Analysetool!E$3)+IF($N303="SL",IF($W303="",$Q303*Analysetool!E$4,$W303*Analysetool!E$4),$N303*Analysetool!E$4)+IF($O303="SL",IF($W303="",$Q303*Analysetool!E$5,$W303*Analysetool!E$5),$O303*Analysetool!E$5)+IF($P303="SL",IF($W303="",$Q303*Analysetool!E$6,$W303*Analysetool!E$6),$P303*Analysetool!E$6))-Tabel2[[#This Row],[fees (%)]]</f>
        <v>0</v>
      </c>
      <c r="AN303" s="178">
        <f>$J303*(IF($M303="SL",IF($T303="",$Q303*Analysetool!F$3,$T303*Analysetool!F$3),$M303*Analysetool!F$3)+IF($N303="SL",IF($T303="",$Q303*Analysetool!F$4,$T303*Analysetool!F$4),$N303*Analysetool!F$4)+IF($O303="SL",IF($T303="",$Q303*Analysetool!F$5,$T303*Analysetool!F$5),$O303*Analysetool!F$5)+IF($P303="SL",IF($T303="",$Q303*Analysetool!F$6,$T303*Analysetool!F$6),$P303*Analysetool!F$6))-Tabel2[[#This Row],[fees (%)]]</f>
        <v>0</v>
      </c>
      <c r="AO303" s="178">
        <f>$J303*(IF($M303="SL",IF($T303="",$Q303*Analysetool!G$3,$T303*Analysetool!G$3),$M303*Analysetool!G$3)+IF($N303="SL",IF($T303="",$Q303*Analysetool!G$4,$T303*Analysetool!G$4),$N303*Analysetool!G$4)+IF($O303="SL",IF($T303="",$Q303*Analysetool!G$5,$T303*Analysetool!G$5),$O303*Analysetool!G$5)+IF($P303="SL",IF($T303="",$Q303*Analysetool!G$6,$T303*Analysetool!G$6),$P303*Analysetool!G$6))-Tabel2[[#This Row],[fees (%)]]</f>
        <v>0</v>
      </c>
      <c r="AP303" s="179">
        <f>IF(Analysetool!$H$8&lt;=$X303,Analysetool!$H$8*J303,Q303*J303)-Tabel2[[#This Row],[fees (%)]]</f>
        <v>0</v>
      </c>
      <c r="AQ303" s="174">
        <f>IF(Tabel2[[#This Row],[wick% van entry]]&lt;=Tabel2[[#This Row],[Stoploss optie 2 (%)]],Tabel2[[#This Row],[Stoploss optie 2 (%)]]*Tabel2[[#This Row],[leverage SLoptie 2]],IF(Analysetool!$I$8&lt;$X303,Analysetool!$I$8*K303,S303*K303))-Tabel2[[#This Row],[fees (%)]]</f>
        <v>0</v>
      </c>
      <c r="AR303" s="180">
        <f>IF(Q303*-1*Analysetool!$J$9&lt;=X303,Q303*-1*Analysetool!$J$9*J303,Q303*J303)-Tabel2[[#This Row],[fees (%)]]</f>
        <v>0</v>
      </c>
      <c r="AS303" s="176">
        <f>$K303*IF(Tabel2[[#This Row],[wick% van entry]]&lt;=Tabel2[[#This Row],[Stoploss optie 2 (%)]],Tabel2[[#This Row],[Stoploss optie 2 (%)]],(IF($M303="SL",IF($T303="",$S303*Analysetool!C$3,$T303*Analysetool!C$3),$M303*Analysetool!C$3)+IF($N303="SL",IF($T303="",$S303*Analysetool!C$4,$T303*Analysetool!C$4),$N303*Analysetool!C$4)+IF($O303="SL",IF($T303="",$S303*Analysetool!C$5,$T303*Analysetool!C$5),$O303*Analysetool!C$5)+IF($P303="SL",IF($T303="",$S303*Analysetool!C$6,$T303*Analysetool!C$6),$P303*Analysetool!C$6)))-Tabel2[[#This Row],[fees (%)]]</f>
        <v>0</v>
      </c>
    </row>
    <row r="304" spans="1:45" ht="15.75" customHeight="1" x14ac:dyDescent="0.35">
      <c r="A304" s="55"/>
      <c r="B304" s="56"/>
      <c r="C304" s="56"/>
      <c r="D304" s="56"/>
      <c r="E304" s="56"/>
      <c r="F304" s="57"/>
      <c r="G304" s="67"/>
      <c r="H304" s="67"/>
      <c r="I304" s="67"/>
      <c r="J304" s="58"/>
      <c r="K304" s="58"/>
      <c r="L304" s="59"/>
      <c r="M304" s="61"/>
      <c r="N304" s="63"/>
      <c r="O304" s="63"/>
      <c r="P304" s="59"/>
      <c r="Q304" s="61"/>
      <c r="R304" s="61"/>
      <c r="S304" s="61"/>
      <c r="T304" s="60"/>
      <c r="U304" s="60"/>
      <c r="V304" s="62"/>
      <c r="W304" s="62"/>
      <c r="X304" s="76"/>
      <c r="Y304" s="61"/>
      <c r="Z304" s="61">
        <f>Tabel1[[#This Row],[prijs voorbij entry (%)]]-Tabel1[[#This Row],[Fictieve Stoploss (%)]]</f>
        <v>0</v>
      </c>
      <c r="AA304" s="94"/>
      <c r="AB304" s="61"/>
      <c r="AC304" s="61"/>
      <c r="AD304" s="61"/>
      <c r="AE304" s="61"/>
      <c r="AF304" s="95"/>
      <c r="AG304" s="152">
        <f>Tabel1[[#This Row],[eindtijd]]-Tabel1[[#This Row],[starttijd]]</f>
        <v>0</v>
      </c>
      <c r="AH304" s="158"/>
      <c r="AI304" s="59"/>
      <c r="AJ304" s="171">
        <f>$J304*(IF($M304="SL",IF($T304="",$Q304*Analysetool!B$3,$T304*Analysetool!B$3),$M304*Analysetool!B$3)+IF($N304="SL",IF($T304="",$Q304*Analysetool!B$4,$T304*Analysetool!B$4),$N304*Analysetool!B$4)+IF($O304="SL",IF($T304="",$Q304*Analysetool!B$5,$T304*Analysetool!B$5),$O304*Analysetool!B$5)+IF($P304="SL",IF($T304="",$Q304*Analysetool!B$6,$T304*Analysetool!B$6),$P304*Analysetool!B$6))-Tabel2[[#This Row],[fees (%)]]</f>
        <v>0</v>
      </c>
      <c r="AK304" s="172">
        <f>$J304*(IF($M304="SL",IF($U304="",$Q304*Analysetool!C$3,$U304*Analysetool!C$3),$M304*Analysetool!C$3)+IF($N304="SL",IF($U304="",$Q304*Analysetool!C$4,$U304*Analysetool!C$4),$N304*Analysetool!C$4)+IF($O304="SL",IF($U304="",$Q304*Analysetool!C$5,$U304*Analysetool!C$5),$O304*Analysetool!C$5)+IF($P304="SL",IF($U304="",$Q304*Analysetool!C$6,$U304*Analysetool!C$6),$P304*Analysetool!C$6))-Tabel2[[#This Row],[fees (%)]]</f>
        <v>0</v>
      </c>
      <c r="AL304" s="177">
        <f>$J304*(IF($M304="SL",IF($V304="",$Q304*Analysetool!D$3,$V304*Analysetool!D$3),$M304*Analysetool!D$3)+IF($N304="SL",IF($V304="",$Q304*Analysetool!D$4,$V304*Analysetool!D$4),$N304*Analysetool!D$4)+IF($O304="SL",IF($V304="",$Q304*Analysetool!D$5,$V304*Analysetool!D$5),$O304*Analysetool!D$5)+IF($P304="SL",IF($V304="",$Q304*Analysetool!D$6,$V304*Analysetool!D$6),$P304*Analysetool!D$6))-Tabel2[[#This Row],[fees (%)]]</f>
        <v>0</v>
      </c>
      <c r="AM304" s="177">
        <f>$J304*(IF($M304="SL",IF($W304="",$Q304*Analysetool!E$3,$W304*Analysetool!E$3),$M304*Analysetool!E$3)+IF($N304="SL",IF($W304="",$Q304*Analysetool!E$4,$W304*Analysetool!E$4),$N304*Analysetool!E$4)+IF($O304="SL",IF($W304="",$Q304*Analysetool!E$5,$W304*Analysetool!E$5),$O304*Analysetool!E$5)+IF($P304="SL",IF($W304="",$Q304*Analysetool!E$6,$W304*Analysetool!E$6),$P304*Analysetool!E$6))-Tabel2[[#This Row],[fees (%)]]</f>
        <v>0</v>
      </c>
      <c r="AN304" s="178">
        <f>$J304*(IF($M304="SL",IF($T304="",$Q304*Analysetool!F$3,$T304*Analysetool!F$3),$M304*Analysetool!F$3)+IF($N304="SL",IF($T304="",$Q304*Analysetool!F$4,$T304*Analysetool!F$4),$N304*Analysetool!F$4)+IF($O304="SL",IF($T304="",$Q304*Analysetool!F$5,$T304*Analysetool!F$5),$O304*Analysetool!F$5)+IF($P304="SL",IF($T304="",$Q304*Analysetool!F$6,$T304*Analysetool!F$6),$P304*Analysetool!F$6))-Tabel2[[#This Row],[fees (%)]]</f>
        <v>0</v>
      </c>
      <c r="AO304" s="178">
        <f>$J304*(IF($M304="SL",IF($T304="",$Q304*Analysetool!G$3,$T304*Analysetool!G$3),$M304*Analysetool!G$3)+IF($N304="SL",IF($T304="",$Q304*Analysetool!G$4,$T304*Analysetool!G$4),$N304*Analysetool!G$4)+IF($O304="SL",IF($T304="",$Q304*Analysetool!G$5,$T304*Analysetool!G$5),$O304*Analysetool!G$5)+IF($P304="SL",IF($T304="",$Q304*Analysetool!G$6,$T304*Analysetool!G$6),$P304*Analysetool!G$6))-Tabel2[[#This Row],[fees (%)]]</f>
        <v>0</v>
      </c>
      <c r="AP304" s="179">
        <f>IF(Analysetool!$H$8&lt;=$X304,Analysetool!$H$8*J304,Q304*J304)-Tabel2[[#This Row],[fees (%)]]</f>
        <v>0</v>
      </c>
      <c r="AQ304" s="174">
        <f>IF(Tabel2[[#This Row],[wick% van entry]]&lt;=Tabel2[[#This Row],[Stoploss optie 2 (%)]],Tabel2[[#This Row],[Stoploss optie 2 (%)]]*Tabel2[[#This Row],[leverage SLoptie 2]],IF(Analysetool!$I$8&lt;$X304,Analysetool!$I$8*K304,S304*K304))-Tabel2[[#This Row],[fees (%)]]</f>
        <v>0</v>
      </c>
      <c r="AR304" s="180">
        <f>IF(Q304*-1*Analysetool!$J$9&lt;=X304,Q304*-1*Analysetool!$J$9*J304,Q304*J304)-Tabel2[[#This Row],[fees (%)]]</f>
        <v>0</v>
      </c>
      <c r="AS304" s="176">
        <f>$K304*IF(Tabel2[[#This Row],[wick% van entry]]&lt;=Tabel2[[#This Row],[Stoploss optie 2 (%)]],Tabel2[[#This Row],[Stoploss optie 2 (%)]],(IF($M304="SL",IF($T304="",$S304*Analysetool!C$3,$T304*Analysetool!C$3),$M304*Analysetool!C$3)+IF($N304="SL",IF($T304="",$S304*Analysetool!C$4,$T304*Analysetool!C$4),$N304*Analysetool!C$4)+IF($O304="SL",IF($T304="",$S304*Analysetool!C$5,$T304*Analysetool!C$5),$O304*Analysetool!C$5)+IF($P304="SL",IF($T304="",$S304*Analysetool!C$6,$T304*Analysetool!C$6),$P304*Analysetool!C$6)))-Tabel2[[#This Row],[fees (%)]]</f>
        <v>0</v>
      </c>
    </row>
    <row r="305" spans="1:45" ht="15.75" customHeight="1" x14ac:dyDescent="0.35">
      <c r="A305" s="55"/>
      <c r="B305" s="56"/>
      <c r="C305" s="56"/>
      <c r="D305" s="56"/>
      <c r="E305" s="56"/>
      <c r="F305" s="57"/>
      <c r="G305" s="67"/>
      <c r="H305" s="67"/>
      <c r="I305" s="67"/>
      <c r="J305" s="58"/>
      <c r="K305" s="58"/>
      <c r="L305" s="59"/>
      <c r="M305" s="61"/>
      <c r="N305" s="63"/>
      <c r="O305" s="63"/>
      <c r="P305" s="59"/>
      <c r="Q305" s="61"/>
      <c r="R305" s="61"/>
      <c r="S305" s="61"/>
      <c r="T305" s="60"/>
      <c r="U305" s="60"/>
      <c r="V305" s="62"/>
      <c r="W305" s="62"/>
      <c r="X305" s="76"/>
      <c r="Y305" s="61"/>
      <c r="Z305" s="61">
        <f>Tabel1[[#This Row],[prijs voorbij entry (%)]]-Tabel1[[#This Row],[Fictieve Stoploss (%)]]</f>
        <v>0</v>
      </c>
      <c r="AA305" s="94"/>
      <c r="AB305" s="61"/>
      <c r="AC305" s="61"/>
      <c r="AD305" s="61"/>
      <c r="AE305" s="61"/>
      <c r="AF305" s="95"/>
      <c r="AG305" s="152">
        <f>Tabel1[[#This Row],[eindtijd]]-Tabel1[[#This Row],[starttijd]]</f>
        <v>0</v>
      </c>
      <c r="AH305" s="158"/>
      <c r="AI305" s="59"/>
      <c r="AJ305" s="171">
        <f>$J305*(IF($M305="SL",IF($T305="",$Q305*Analysetool!B$3,$T305*Analysetool!B$3),$M305*Analysetool!B$3)+IF($N305="SL",IF($T305="",$Q305*Analysetool!B$4,$T305*Analysetool!B$4),$N305*Analysetool!B$4)+IF($O305="SL",IF($T305="",$Q305*Analysetool!B$5,$T305*Analysetool!B$5),$O305*Analysetool!B$5)+IF($P305="SL",IF($T305="",$Q305*Analysetool!B$6,$T305*Analysetool!B$6),$P305*Analysetool!B$6))-Tabel2[[#This Row],[fees (%)]]</f>
        <v>0</v>
      </c>
      <c r="AK305" s="172">
        <f>$J305*(IF($M305="SL",IF($U305="",$Q305*Analysetool!C$3,$U305*Analysetool!C$3),$M305*Analysetool!C$3)+IF($N305="SL",IF($U305="",$Q305*Analysetool!C$4,$U305*Analysetool!C$4),$N305*Analysetool!C$4)+IF($O305="SL",IF($U305="",$Q305*Analysetool!C$5,$U305*Analysetool!C$5),$O305*Analysetool!C$5)+IF($P305="SL",IF($U305="",$Q305*Analysetool!C$6,$U305*Analysetool!C$6),$P305*Analysetool!C$6))-Tabel2[[#This Row],[fees (%)]]</f>
        <v>0</v>
      </c>
      <c r="AL305" s="177">
        <f>$J305*(IF($M305="SL",IF($V305="",$Q305*Analysetool!D$3,$V305*Analysetool!D$3),$M305*Analysetool!D$3)+IF($N305="SL",IF($V305="",$Q305*Analysetool!D$4,$V305*Analysetool!D$4),$N305*Analysetool!D$4)+IF($O305="SL",IF($V305="",$Q305*Analysetool!D$5,$V305*Analysetool!D$5),$O305*Analysetool!D$5)+IF($P305="SL",IF($V305="",$Q305*Analysetool!D$6,$V305*Analysetool!D$6),$P305*Analysetool!D$6))-Tabel2[[#This Row],[fees (%)]]</f>
        <v>0</v>
      </c>
      <c r="AM305" s="177">
        <f>$J305*(IF($M305="SL",IF($W305="",$Q305*Analysetool!E$3,$W305*Analysetool!E$3),$M305*Analysetool!E$3)+IF($N305="SL",IF($W305="",$Q305*Analysetool!E$4,$W305*Analysetool!E$4),$N305*Analysetool!E$4)+IF($O305="SL",IF($W305="",$Q305*Analysetool!E$5,$W305*Analysetool!E$5),$O305*Analysetool!E$5)+IF($P305="SL",IF($W305="",$Q305*Analysetool!E$6,$W305*Analysetool!E$6),$P305*Analysetool!E$6))-Tabel2[[#This Row],[fees (%)]]</f>
        <v>0</v>
      </c>
      <c r="AN305" s="178">
        <f>$J305*(IF($M305="SL",IF($T305="",$Q305*Analysetool!F$3,$T305*Analysetool!F$3),$M305*Analysetool!F$3)+IF($N305="SL",IF($T305="",$Q305*Analysetool!F$4,$T305*Analysetool!F$4),$N305*Analysetool!F$4)+IF($O305="SL",IF($T305="",$Q305*Analysetool!F$5,$T305*Analysetool!F$5),$O305*Analysetool!F$5)+IF($P305="SL",IF($T305="",$Q305*Analysetool!F$6,$T305*Analysetool!F$6),$P305*Analysetool!F$6))-Tabel2[[#This Row],[fees (%)]]</f>
        <v>0</v>
      </c>
      <c r="AO305" s="178">
        <f>$J305*(IF($M305="SL",IF($T305="",$Q305*Analysetool!G$3,$T305*Analysetool!G$3),$M305*Analysetool!G$3)+IF($N305="SL",IF($T305="",$Q305*Analysetool!G$4,$T305*Analysetool!G$4),$N305*Analysetool!G$4)+IF($O305="SL",IF($T305="",$Q305*Analysetool!G$5,$T305*Analysetool!G$5),$O305*Analysetool!G$5)+IF($P305="SL",IF($T305="",$Q305*Analysetool!G$6,$T305*Analysetool!G$6),$P305*Analysetool!G$6))-Tabel2[[#This Row],[fees (%)]]</f>
        <v>0</v>
      </c>
      <c r="AP305" s="179">
        <f>IF(Analysetool!$H$8&lt;=$X305,Analysetool!$H$8*J305,Q305*J305)-Tabel2[[#This Row],[fees (%)]]</f>
        <v>0</v>
      </c>
      <c r="AQ305" s="174">
        <f>IF(Tabel2[[#This Row],[wick% van entry]]&lt;=Tabel2[[#This Row],[Stoploss optie 2 (%)]],Tabel2[[#This Row],[Stoploss optie 2 (%)]]*Tabel2[[#This Row],[leverage SLoptie 2]],IF(Analysetool!$I$8&lt;$X305,Analysetool!$I$8*K305,S305*K305))-Tabel2[[#This Row],[fees (%)]]</f>
        <v>0</v>
      </c>
      <c r="AR305" s="180">
        <f>IF(Q305*-1*Analysetool!$J$9&lt;=X305,Q305*-1*Analysetool!$J$9*J305,Q305*J305)-Tabel2[[#This Row],[fees (%)]]</f>
        <v>0</v>
      </c>
      <c r="AS305" s="176">
        <f>$K305*IF(Tabel2[[#This Row],[wick% van entry]]&lt;=Tabel2[[#This Row],[Stoploss optie 2 (%)]],Tabel2[[#This Row],[Stoploss optie 2 (%)]],(IF($M305="SL",IF($T305="",$S305*Analysetool!C$3,$T305*Analysetool!C$3),$M305*Analysetool!C$3)+IF($N305="SL",IF($T305="",$S305*Analysetool!C$4,$T305*Analysetool!C$4),$N305*Analysetool!C$4)+IF($O305="SL",IF($T305="",$S305*Analysetool!C$5,$T305*Analysetool!C$5),$O305*Analysetool!C$5)+IF($P305="SL",IF($T305="",$S305*Analysetool!C$6,$T305*Analysetool!C$6),$P305*Analysetool!C$6)))-Tabel2[[#This Row],[fees (%)]]</f>
        <v>0</v>
      </c>
    </row>
    <row r="306" spans="1:45" ht="15.75" customHeight="1" x14ac:dyDescent="0.35">
      <c r="A306" s="55"/>
      <c r="B306" s="56"/>
      <c r="C306" s="56"/>
      <c r="D306" s="56"/>
      <c r="E306" s="56"/>
      <c r="F306" s="57"/>
      <c r="G306" s="67"/>
      <c r="H306" s="67"/>
      <c r="I306" s="67"/>
      <c r="J306" s="58"/>
      <c r="K306" s="58"/>
      <c r="L306" s="59"/>
      <c r="M306" s="61"/>
      <c r="N306" s="63"/>
      <c r="O306" s="63"/>
      <c r="P306" s="59"/>
      <c r="Q306" s="61"/>
      <c r="R306" s="61"/>
      <c r="S306" s="61"/>
      <c r="T306" s="60"/>
      <c r="U306" s="60"/>
      <c r="V306" s="62"/>
      <c r="W306" s="62"/>
      <c r="X306" s="76"/>
      <c r="Y306" s="61"/>
      <c r="Z306" s="61">
        <f>Tabel1[[#This Row],[prijs voorbij entry (%)]]-Tabel1[[#This Row],[Fictieve Stoploss (%)]]</f>
        <v>0</v>
      </c>
      <c r="AA306" s="94"/>
      <c r="AB306" s="61"/>
      <c r="AC306" s="61"/>
      <c r="AD306" s="61"/>
      <c r="AE306" s="61"/>
      <c r="AF306" s="95"/>
      <c r="AG306" s="152">
        <f>Tabel1[[#This Row],[eindtijd]]-Tabel1[[#This Row],[starttijd]]</f>
        <v>0</v>
      </c>
      <c r="AH306" s="158"/>
      <c r="AI306" s="59"/>
      <c r="AJ306" s="171">
        <f>$J306*(IF($M306="SL",IF($T306="",$Q306*Analysetool!B$3,$T306*Analysetool!B$3),$M306*Analysetool!B$3)+IF($N306="SL",IF($T306="",$Q306*Analysetool!B$4,$T306*Analysetool!B$4),$N306*Analysetool!B$4)+IF($O306="SL",IF($T306="",$Q306*Analysetool!B$5,$T306*Analysetool!B$5),$O306*Analysetool!B$5)+IF($P306="SL",IF($T306="",$Q306*Analysetool!B$6,$T306*Analysetool!B$6),$P306*Analysetool!B$6))-Tabel2[[#This Row],[fees (%)]]</f>
        <v>0</v>
      </c>
      <c r="AK306" s="172">
        <f>$J306*(IF($M306="SL",IF($U306="",$Q306*Analysetool!C$3,$U306*Analysetool!C$3),$M306*Analysetool!C$3)+IF($N306="SL",IF($U306="",$Q306*Analysetool!C$4,$U306*Analysetool!C$4),$N306*Analysetool!C$4)+IF($O306="SL",IF($U306="",$Q306*Analysetool!C$5,$U306*Analysetool!C$5),$O306*Analysetool!C$5)+IF($P306="SL",IF($U306="",$Q306*Analysetool!C$6,$U306*Analysetool!C$6),$P306*Analysetool!C$6))-Tabel2[[#This Row],[fees (%)]]</f>
        <v>0</v>
      </c>
      <c r="AL306" s="177">
        <f>$J306*(IF($M306="SL",IF($V306="",$Q306*Analysetool!D$3,$V306*Analysetool!D$3),$M306*Analysetool!D$3)+IF($N306="SL",IF($V306="",$Q306*Analysetool!D$4,$V306*Analysetool!D$4),$N306*Analysetool!D$4)+IF($O306="SL",IF($V306="",$Q306*Analysetool!D$5,$V306*Analysetool!D$5),$O306*Analysetool!D$5)+IF($P306="SL",IF($V306="",$Q306*Analysetool!D$6,$V306*Analysetool!D$6),$P306*Analysetool!D$6))-Tabel2[[#This Row],[fees (%)]]</f>
        <v>0</v>
      </c>
      <c r="AM306" s="177">
        <f>$J306*(IF($M306="SL",IF($W306="",$Q306*Analysetool!E$3,$W306*Analysetool!E$3),$M306*Analysetool!E$3)+IF($N306="SL",IF($W306="",$Q306*Analysetool!E$4,$W306*Analysetool!E$4),$N306*Analysetool!E$4)+IF($O306="SL",IF($W306="",$Q306*Analysetool!E$5,$W306*Analysetool!E$5),$O306*Analysetool!E$5)+IF($P306="SL",IF($W306="",$Q306*Analysetool!E$6,$W306*Analysetool!E$6),$P306*Analysetool!E$6))-Tabel2[[#This Row],[fees (%)]]</f>
        <v>0</v>
      </c>
      <c r="AN306" s="178">
        <f>$J306*(IF($M306="SL",IF($T306="",$Q306*Analysetool!F$3,$T306*Analysetool!F$3),$M306*Analysetool!F$3)+IF($N306="SL",IF($T306="",$Q306*Analysetool!F$4,$T306*Analysetool!F$4),$N306*Analysetool!F$4)+IF($O306="SL",IF($T306="",$Q306*Analysetool!F$5,$T306*Analysetool!F$5),$O306*Analysetool!F$5)+IF($P306="SL",IF($T306="",$Q306*Analysetool!F$6,$T306*Analysetool!F$6),$P306*Analysetool!F$6))-Tabel2[[#This Row],[fees (%)]]</f>
        <v>0</v>
      </c>
      <c r="AO306" s="178">
        <f>$J306*(IF($M306="SL",IF($T306="",$Q306*Analysetool!G$3,$T306*Analysetool!G$3),$M306*Analysetool!G$3)+IF($N306="SL",IF($T306="",$Q306*Analysetool!G$4,$T306*Analysetool!G$4),$N306*Analysetool!G$4)+IF($O306="SL",IF($T306="",$Q306*Analysetool!G$5,$T306*Analysetool!G$5),$O306*Analysetool!G$5)+IF($P306="SL",IF($T306="",$Q306*Analysetool!G$6,$T306*Analysetool!G$6),$P306*Analysetool!G$6))-Tabel2[[#This Row],[fees (%)]]</f>
        <v>0</v>
      </c>
      <c r="AP306" s="179">
        <f>IF(Analysetool!$H$8&lt;=$X306,Analysetool!$H$8*J306,Q306*J306)-Tabel2[[#This Row],[fees (%)]]</f>
        <v>0</v>
      </c>
      <c r="AQ306" s="174">
        <f>IF(Tabel2[[#This Row],[wick% van entry]]&lt;=Tabel2[[#This Row],[Stoploss optie 2 (%)]],Tabel2[[#This Row],[Stoploss optie 2 (%)]]*Tabel2[[#This Row],[leverage SLoptie 2]],IF(Analysetool!$I$8&lt;$X306,Analysetool!$I$8*K306,S306*K306))-Tabel2[[#This Row],[fees (%)]]</f>
        <v>0</v>
      </c>
      <c r="AR306" s="180">
        <f>IF(Q306*-1*Analysetool!$J$9&lt;=X306,Q306*-1*Analysetool!$J$9*J306,Q306*J306)-Tabel2[[#This Row],[fees (%)]]</f>
        <v>0</v>
      </c>
      <c r="AS306" s="176">
        <f>$K306*IF(Tabel2[[#This Row],[wick% van entry]]&lt;=Tabel2[[#This Row],[Stoploss optie 2 (%)]],Tabel2[[#This Row],[Stoploss optie 2 (%)]],(IF($M306="SL",IF($T306="",$S306*Analysetool!C$3,$T306*Analysetool!C$3),$M306*Analysetool!C$3)+IF($N306="SL",IF($T306="",$S306*Analysetool!C$4,$T306*Analysetool!C$4),$N306*Analysetool!C$4)+IF($O306="SL",IF($T306="",$S306*Analysetool!C$5,$T306*Analysetool!C$5),$O306*Analysetool!C$5)+IF($P306="SL",IF($T306="",$S306*Analysetool!C$6,$T306*Analysetool!C$6),$P306*Analysetool!C$6)))-Tabel2[[#This Row],[fees (%)]]</f>
        <v>0</v>
      </c>
    </row>
    <row r="307" spans="1:45" ht="15.75" customHeight="1" x14ac:dyDescent="0.35">
      <c r="A307" s="55"/>
      <c r="B307" s="56"/>
      <c r="C307" s="56"/>
      <c r="D307" s="56"/>
      <c r="E307" s="56"/>
      <c r="F307" s="57"/>
      <c r="G307" s="67"/>
      <c r="H307" s="67"/>
      <c r="I307" s="67"/>
      <c r="J307" s="58"/>
      <c r="K307" s="58"/>
      <c r="L307" s="59"/>
      <c r="M307" s="61"/>
      <c r="N307" s="63"/>
      <c r="O307" s="63"/>
      <c r="P307" s="59"/>
      <c r="Q307" s="61"/>
      <c r="R307" s="61"/>
      <c r="S307" s="61"/>
      <c r="T307" s="60"/>
      <c r="U307" s="60"/>
      <c r="V307" s="62"/>
      <c r="W307" s="62"/>
      <c r="X307" s="76"/>
      <c r="Y307" s="61"/>
      <c r="Z307" s="61">
        <f>Tabel1[[#This Row],[prijs voorbij entry (%)]]-Tabel1[[#This Row],[Fictieve Stoploss (%)]]</f>
        <v>0</v>
      </c>
      <c r="AA307" s="94"/>
      <c r="AB307" s="61"/>
      <c r="AC307" s="61"/>
      <c r="AD307" s="61"/>
      <c r="AE307" s="61"/>
      <c r="AF307" s="95"/>
      <c r="AG307" s="152">
        <f>Tabel1[[#This Row],[eindtijd]]-Tabel1[[#This Row],[starttijd]]</f>
        <v>0</v>
      </c>
      <c r="AH307" s="158"/>
      <c r="AI307" s="59"/>
      <c r="AJ307" s="171">
        <f>$J307*(IF($M307="SL",IF($T307="",$Q307*Analysetool!B$3,$T307*Analysetool!B$3),$M307*Analysetool!B$3)+IF($N307="SL",IF($T307="",$Q307*Analysetool!B$4,$T307*Analysetool!B$4),$N307*Analysetool!B$4)+IF($O307="SL",IF($T307="",$Q307*Analysetool!B$5,$T307*Analysetool!B$5),$O307*Analysetool!B$5)+IF($P307="SL",IF($T307="",$Q307*Analysetool!B$6,$T307*Analysetool!B$6),$P307*Analysetool!B$6))-Tabel2[[#This Row],[fees (%)]]</f>
        <v>0</v>
      </c>
      <c r="AK307" s="172">
        <f>$J307*(IF($M307="SL",IF($U307="",$Q307*Analysetool!C$3,$U307*Analysetool!C$3),$M307*Analysetool!C$3)+IF($N307="SL",IF($U307="",$Q307*Analysetool!C$4,$U307*Analysetool!C$4),$N307*Analysetool!C$4)+IF($O307="SL",IF($U307="",$Q307*Analysetool!C$5,$U307*Analysetool!C$5),$O307*Analysetool!C$5)+IF($P307="SL",IF($U307="",$Q307*Analysetool!C$6,$U307*Analysetool!C$6),$P307*Analysetool!C$6))-Tabel2[[#This Row],[fees (%)]]</f>
        <v>0</v>
      </c>
      <c r="AL307" s="177">
        <f>$J307*(IF($M307="SL",IF($V307="",$Q307*Analysetool!D$3,$V307*Analysetool!D$3),$M307*Analysetool!D$3)+IF($N307="SL",IF($V307="",$Q307*Analysetool!D$4,$V307*Analysetool!D$4),$N307*Analysetool!D$4)+IF($O307="SL",IF($V307="",$Q307*Analysetool!D$5,$V307*Analysetool!D$5),$O307*Analysetool!D$5)+IF($P307="SL",IF($V307="",$Q307*Analysetool!D$6,$V307*Analysetool!D$6),$P307*Analysetool!D$6))-Tabel2[[#This Row],[fees (%)]]</f>
        <v>0</v>
      </c>
      <c r="AM307" s="177">
        <f>$J307*(IF($M307="SL",IF($W307="",$Q307*Analysetool!E$3,$W307*Analysetool!E$3),$M307*Analysetool!E$3)+IF($N307="SL",IF($W307="",$Q307*Analysetool!E$4,$W307*Analysetool!E$4),$N307*Analysetool!E$4)+IF($O307="SL",IF($W307="",$Q307*Analysetool!E$5,$W307*Analysetool!E$5),$O307*Analysetool!E$5)+IF($P307="SL",IF($W307="",$Q307*Analysetool!E$6,$W307*Analysetool!E$6),$P307*Analysetool!E$6))-Tabel2[[#This Row],[fees (%)]]</f>
        <v>0</v>
      </c>
      <c r="AN307" s="178">
        <f>$J307*(IF($M307="SL",IF($T307="",$Q307*Analysetool!F$3,$T307*Analysetool!F$3),$M307*Analysetool!F$3)+IF($N307="SL",IF($T307="",$Q307*Analysetool!F$4,$T307*Analysetool!F$4),$N307*Analysetool!F$4)+IF($O307="SL",IF($T307="",$Q307*Analysetool!F$5,$T307*Analysetool!F$5),$O307*Analysetool!F$5)+IF($P307="SL",IF($T307="",$Q307*Analysetool!F$6,$T307*Analysetool!F$6),$P307*Analysetool!F$6))-Tabel2[[#This Row],[fees (%)]]</f>
        <v>0</v>
      </c>
      <c r="AO307" s="178">
        <f>$J307*(IF($M307="SL",IF($T307="",$Q307*Analysetool!G$3,$T307*Analysetool!G$3),$M307*Analysetool!G$3)+IF($N307="SL",IF($T307="",$Q307*Analysetool!G$4,$T307*Analysetool!G$4),$N307*Analysetool!G$4)+IF($O307="SL",IF($T307="",$Q307*Analysetool!G$5,$T307*Analysetool!G$5),$O307*Analysetool!G$5)+IF($P307="SL",IF($T307="",$Q307*Analysetool!G$6,$T307*Analysetool!G$6),$P307*Analysetool!G$6))-Tabel2[[#This Row],[fees (%)]]</f>
        <v>0</v>
      </c>
      <c r="AP307" s="179">
        <f>IF(Analysetool!$H$8&lt;=$X307,Analysetool!$H$8*J307,Q307*J307)-Tabel2[[#This Row],[fees (%)]]</f>
        <v>0</v>
      </c>
      <c r="AQ307" s="174">
        <f>IF(Tabel2[[#This Row],[wick% van entry]]&lt;=Tabel2[[#This Row],[Stoploss optie 2 (%)]],Tabel2[[#This Row],[Stoploss optie 2 (%)]]*Tabel2[[#This Row],[leverage SLoptie 2]],IF(Analysetool!$I$8&lt;$X307,Analysetool!$I$8*K307,S307*K307))-Tabel2[[#This Row],[fees (%)]]</f>
        <v>0</v>
      </c>
      <c r="AR307" s="180">
        <f>IF(Q307*-1*Analysetool!$J$9&lt;=X307,Q307*-1*Analysetool!$J$9*J307,Q307*J307)-Tabel2[[#This Row],[fees (%)]]</f>
        <v>0</v>
      </c>
      <c r="AS307" s="176">
        <f>$K307*IF(Tabel2[[#This Row],[wick% van entry]]&lt;=Tabel2[[#This Row],[Stoploss optie 2 (%)]],Tabel2[[#This Row],[Stoploss optie 2 (%)]],(IF($M307="SL",IF($T307="",$S307*Analysetool!C$3,$T307*Analysetool!C$3),$M307*Analysetool!C$3)+IF($N307="SL",IF($T307="",$S307*Analysetool!C$4,$T307*Analysetool!C$4),$N307*Analysetool!C$4)+IF($O307="SL",IF($T307="",$S307*Analysetool!C$5,$T307*Analysetool!C$5),$O307*Analysetool!C$5)+IF($P307="SL",IF($T307="",$S307*Analysetool!C$6,$T307*Analysetool!C$6),$P307*Analysetool!C$6)))-Tabel2[[#This Row],[fees (%)]]</f>
        <v>0</v>
      </c>
    </row>
    <row r="308" spans="1:45" ht="15.75" customHeight="1" x14ac:dyDescent="0.35">
      <c r="A308" s="55"/>
      <c r="B308" s="56"/>
      <c r="C308" s="56"/>
      <c r="D308" s="56"/>
      <c r="E308" s="56"/>
      <c r="F308" s="57"/>
      <c r="G308" s="67"/>
      <c r="H308" s="67"/>
      <c r="I308" s="67"/>
      <c r="J308" s="58"/>
      <c r="K308" s="58"/>
      <c r="L308" s="59"/>
      <c r="M308" s="61"/>
      <c r="N308" s="63"/>
      <c r="O308" s="63"/>
      <c r="P308" s="59"/>
      <c r="Q308" s="61"/>
      <c r="R308" s="61"/>
      <c r="S308" s="61"/>
      <c r="T308" s="60"/>
      <c r="U308" s="60"/>
      <c r="V308" s="62"/>
      <c r="W308" s="62"/>
      <c r="X308" s="76"/>
      <c r="Y308" s="61"/>
      <c r="Z308" s="61">
        <f>Tabel1[[#This Row],[prijs voorbij entry (%)]]-Tabel1[[#This Row],[Fictieve Stoploss (%)]]</f>
        <v>0</v>
      </c>
      <c r="AA308" s="94"/>
      <c r="AB308" s="61"/>
      <c r="AC308" s="61"/>
      <c r="AD308" s="61"/>
      <c r="AE308" s="61"/>
      <c r="AF308" s="95"/>
      <c r="AG308" s="152">
        <f>Tabel1[[#This Row],[eindtijd]]-Tabel1[[#This Row],[starttijd]]</f>
        <v>0</v>
      </c>
      <c r="AH308" s="158"/>
      <c r="AI308" s="59"/>
      <c r="AJ308" s="171">
        <f>$J308*(IF($M308="SL",IF($T308="",$Q308*Analysetool!B$3,$T308*Analysetool!B$3),$M308*Analysetool!B$3)+IF($N308="SL",IF($T308="",$Q308*Analysetool!B$4,$T308*Analysetool!B$4),$N308*Analysetool!B$4)+IF($O308="SL",IF($T308="",$Q308*Analysetool!B$5,$T308*Analysetool!B$5),$O308*Analysetool!B$5)+IF($P308="SL",IF($T308="",$Q308*Analysetool!B$6,$T308*Analysetool!B$6),$P308*Analysetool!B$6))-Tabel2[[#This Row],[fees (%)]]</f>
        <v>0</v>
      </c>
      <c r="AK308" s="172">
        <f>$J308*(IF($M308="SL",IF($U308="",$Q308*Analysetool!C$3,$U308*Analysetool!C$3),$M308*Analysetool!C$3)+IF($N308="SL",IF($U308="",$Q308*Analysetool!C$4,$U308*Analysetool!C$4),$N308*Analysetool!C$4)+IF($O308="SL",IF($U308="",$Q308*Analysetool!C$5,$U308*Analysetool!C$5),$O308*Analysetool!C$5)+IF($P308="SL",IF($U308="",$Q308*Analysetool!C$6,$U308*Analysetool!C$6),$P308*Analysetool!C$6))-Tabel2[[#This Row],[fees (%)]]</f>
        <v>0</v>
      </c>
      <c r="AL308" s="177">
        <f>$J308*(IF($M308="SL",IF($V308="",$Q308*Analysetool!D$3,$V308*Analysetool!D$3),$M308*Analysetool!D$3)+IF($N308="SL",IF($V308="",$Q308*Analysetool!D$4,$V308*Analysetool!D$4),$N308*Analysetool!D$4)+IF($O308="SL",IF($V308="",$Q308*Analysetool!D$5,$V308*Analysetool!D$5),$O308*Analysetool!D$5)+IF($P308="SL",IF($V308="",$Q308*Analysetool!D$6,$V308*Analysetool!D$6),$P308*Analysetool!D$6))-Tabel2[[#This Row],[fees (%)]]</f>
        <v>0</v>
      </c>
      <c r="AM308" s="177">
        <f>$J308*(IF($M308="SL",IF($W308="",$Q308*Analysetool!E$3,$W308*Analysetool!E$3),$M308*Analysetool!E$3)+IF($N308="SL",IF($W308="",$Q308*Analysetool!E$4,$W308*Analysetool!E$4),$N308*Analysetool!E$4)+IF($O308="SL",IF($W308="",$Q308*Analysetool!E$5,$W308*Analysetool!E$5),$O308*Analysetool!E$5)+IF($P308="SL",IF($W308="",$Q308*Analysetool!E$6,$W308*Analysetool!E$6),$P308*Analysetool!E$6))-Tabel2[[#This Row],[fees (%)]]</f>
        <v>0</v>
      </c>
      <c r="AN308" s="178">
        <f>$J308*(IF($M308="SL",IF($T308="",$Q308*Analysetool!F$3,$T308*Analysetool!F$3),$M308*Analysetool!F$3)+IF($N308="SL",IF($T308="",$Q308*Analysetool!F$4,$T308*Analysetool!F$4),$N308*Analysetool!F$4)+IF($O308="SL",IF($T308="",$Q308*Analysetool!F$5,$T308*Analysetool!F$5),$O308*Analysetool!F$5)+IF($P308="SL",IF($T308="",$Q308*Analysetool!F$6,$T308*Analysetool!F$6),$P308*Analysetool!F$6))-Tabel2[[#This Row],[fees (%)]]</f>
        <v>0</v>
      </c>
      <c r="AO308" s="178">
        <f>$J308*(IF($M308="SL",IF($T308="",$Q308*Analysetool!G$3,$T308*Analysetool!G$3),$M308*Analysetool!G$3)+IF($N308="SL",IF($T308="",$Q308*Analysetool!G$4,$T308*Analysetool!G$4),$N308*Analysetool!G$4)+IF($O308="SL",IF($T308="",$Q308*Analysetool!G$5,$T308*Analysetool!G$5),$O308*Analysetool!G$5)+IF($P308="SL",IF($T308="",$Q308*Analysetool!G$6,$T308*Analysetool!G$6),$P308*Analysetool!G$6))-Tabel2[[#This Row],[fees (%)]]</f>
        <v>0</v>
      </c>
      <c r="AP308" s="179">
        <f>IF(Analysetool!$H$8&lt;=$X308,Analysetool!$H$8*J308,Q308*J308)-Tabel2[[#This Row],[fees (%)]]</f>
        <v>0</v>
      </c>
      <c r="AQ308" s="174">
        <f>IF(Tabel2[[#This Row],[wick% van entry]]&lt;=Tabel2[[#This Row],[Stoploss optie 2 (%)]],Tabel2[[#This Row],[Stoploss optie 2 (%)]]*Tabel2[[#This Row],[leverage SLoptie 2]],IF(Analysetool!$I$8&lt;$X308,Analysetool!$I$8*K308,S308*K308))-Tabel2[[#This Row],[fees (%)]]</f>
        <v>0</v>
      </c>
      <c r="AR308" s="180">
        <f>IF(Q308*-1*Analysetool!$J$9&lt;=X308,Q308*-1*Analysetool!$J$9*J308,Q308*J308)-Tabel2[[#This Row],[fees (%)]]</f>
        <v>0</v>
      </c>
      <c r="AS308" s="176">
        <f>$K308*IF(Tabel2[[#This Row],[wick% van entry]]&lt;=Tabel2[[#This Row],[Stoploss optie 2 (%)]],Tabel2[[#This Row],[Stoploss optie 2 (%)]],(IF($M308="SL",IF($T308="",$S308*Analysetool!C$3,$T308*Analysetool!C$3),$M308*Analysetool!C$3)+IF($N308="SL",IF($T308="",$S308*Analysetool!C$4,$T308*Analysetool!C$4),$N308*Analysetool!C$4)+IF($O308="SL",IF($T308="",$S308*Analysetool!C$5,$T308*Analysetool!C$5),$O308*Analysetool!C$5)+IF($P308="SL",IF($T308="",$S308*Analysetool!C$6,$T308*Analysetool!C$6),$P308*Analysetool!C$6)))-Tabel2[[#This Row],[fees (%)]]</f>
        <v>0</v>
      </c>
    </row>
    <row r="309" spans="1:45" ht="15.75" customHeight="1" x14ac:dyDescent="0.35">
      <c r="A309" s="55"/>
      <c r="B309" s="56"/>
      <c r="C309" s="56"/>
      <c r="D309" s="56"/>
      <c r="E309" s="56"/>
      <c r="F309" s="57"/>
      <c r="G309" s="67"/>
      <c r="H309" s="67"/>
      <c r="I309" s="67"/>
      <c r="J309" s="58"/>
      <c r="K309" s="58"/>
      <c r="L309" s="59"/>
      <c r="M309" s="61"/>
      <c r="N309" s="63"/>
      <c r="O309" s="63"/>
      <c r="P309" s="59"/>
      <c r="Q309" s="61"/>
      <c r="R309" s="61"/>
      <c r="S309" s="61"/>
      <c r="T309" s="60"/>
      <c r="U309" s="60"/>
      <c r="V309" s="62"/>
      <c r="W309" s="62"/>
      <c r="X309" s="76"/>
      <c r="Y309" s="61"/>
      <c r="Z309" s="61">
        <f>Tabel1[[#This Row],[prijs voorbij entry (%)]]-Tabel1[[#This Row],[Fictieve Stoploss (%)]]</f>
        <v>0</v>
      </c>
      <c r="AA309" s="94"/>
      <c r="AB309" s="61"/>
      <c r="AC309" s="61"/>
      <c r="AD309" s="61"/>
      <c r="AE309" s="61"/>
      <c r="AF309" s="95"/>
      <c r="AG309" s="152">
        <f>Tabel1[[#This Row],[eindtijd]]-Tabel1[[#This Row],[starttijd]]</f>
        <v>0</v>
      </c>
      <c r="AH309" s="158"/>
      <c r="AI309" s="59"/>
      <c r="AJ309" s="171">
        <f>$J309*(IF($M309="SL",IF($T309="",$Q309*Analysetool!B$3,$T309*Analysetool!B$3),$M309*Analysetool!B$3)+IF($N309="SL",IF($T309="",$Q309*Analysetool!B$4,$T309*Analysetool!B$4),$N309*Analysetool!B$4)+IF($O309="SL",IF($T309="",$Q309*Analysetool!B$5,$T309*Analysetool!B$5),$O309*Analysetool!B$5)+IF($P309="SL",IF($T309="",$Q309*Analysetool!B$6,$T309*Analysetool!B$6),$P309*Analysetool!B$6))-Tabel2[[#This Row],[fees (%)]]</f>
        <v>0</v>
      </c>
      <c r="AK309" s="172">
        <f>$J309*(IF($M309="SL",IF($U309="",$Q309*Analysetool!C$3,$U309*Analysetool!C$3),$M309*Analysetool!C$3)+IF($N309="SL",IF($U309="",$Q309*Analysetool!C$4,$U309*Analysetool!C$4),$N309*Analysetool!C$4)+IF($O309="SL",IF($U309="",$Q309*Analysetool!C$5,$U309*Analysetool!C$5),$O309*Analysetool!C$5)+IF($P309="SL",IF($U309="",$Q309*Analysetool!C$6,$U309*Analysetool!C$6),$P309*Analysetool!C$6))-Tabel2[[#This Row],[fees (%)]]</f>
        <v>0</v>
      </c>
      <c r="AL309" s="177">
        <f>$J309*(IF($M309="SL",IF($V309="",$Q309*Analysetool!D$3,$V309*Analysetool!D$3),$M309*Analysetool!D$3)+IF($N309="SL",IF($V309="",$Q309*Analysetool!D$4,$V309*Analysetool!D$4),$N309*Analysetool!D$4)+IF($O309="SL",IF($V309="",$Q309*Analysetool!D$5,$V309*Analysetool!D$5),$O309*Analysetool!D$5)+IF($P309="SL",IF($V309="",$Q309*Analysetool!D$6,$V309*Analysetool!D$6),$P309*Analysetool!D$6))-Tabel2[[#This Row],[fees (%)]]</f>
        <v>0</v>
      </c>
      <c r="AM309" s="177">
        <f>$J309*(IF($M309="SL",IF($W309="",$Q309*Analysetool!E$3,$W309*Analysetool!E$3),$M309*Analysetool!E$3)+IF($N309="SL",IF($W309="",$Q309*Analysetool!E$4,$W309*Analysetool!E$4),$N309*Analysetool!E$4)+IF($O309="SL",IF($W309="",$Q309*Analysetool!E$5,$W309*Analysetool!E$5),$O309*Analysetool!E$5)+IF($P309="SL",IF($W309="",$Q309*Analysetool!E$6,$W309*Analysetool!E$6),$P309*Analysetool!E$6))-Tabel2[[#This Row],[fees (%)]]</f>
        <v>0</v>
      </c>
      <c r="AN309" s="178">
        <f>$J309*(IF($M309="SL",IF($T309="",$Q309*Analysetool!F$3,$T309*Analysetool!F$3),$M309*Analysetool!F$3)+IF($N309="SL",IF($T309="",$Q309*Analysetool!F$4,$T309*Analysetool!F$4),$N309*Analysetool!F$4)+IF($O309="SL",IF($T309="",$Q309*Analysetool!F$5,$T309*Analysetool!F$5),$O309*Analysetool!F$5)+IF($P309="SL",IF($T309="",$Q309*Analysetool!F$6,$T309*Analysetool!F$6),$P309*Analysetool!F$6))-Tabel2[[#This Row],[fees (%)]]</f>
        <v>0</v>
      </c>
      <c r="AO309" s="178">
        <f>$J309*(IF($M309="SL",IF($T309="",$Q309*Analysetool!G$3,$T309*Analysetool!G$3),$M309*Analysetool!G$3)+IF($N309="SL",IF($T309="",$Q309*Analysetool!G$4,$T309*Analysetool!G$4),$N309*Analysetool!G$4)+IF($O309="SL",IF($T309="",$Q309*Analysetool!G$5,$T309*Analysetool!G$5),$O309*Analysetool!G$5)+IF($P309="SL",IF($T309="",$Q309*Analysetool!G$6,$T309*Analysetool!G$6),$P309*Analysetool!G$6))-Tabel2[[#This Row],[fees (%)]]</f>
        <v>0</v>
      </c>
      <c r="AP309" s="179">
        <f>IF(Analysetool!$H$8&lt;=$X309,Analysetool!$H$8*J309,Q309*J309)-Tabel2[[#This Row],[fees (%)]]</f>
        <v>0</v>
      </c>
      <c r="AQ309" s="174">
        <f>IF(Tabel2[[#This Row],[wick% van entry]]&lt;=Tabel2[[#This Row],[Stoploss optie 2 (%)]],Tabel2[[#This Row],[Stoploss optie 2 (%)]]*Tabel2[[#This Row],[leverage SLoptie 2]],IF(Analysetool!$I$8&lt;$X309,Analysetool!$I$8*K309,S309*K309))-Tabel2[[#This Row],[fees (%)]]</f>
        <v>0</v>
      </c>
      <c r="AR309" s="180">
        <f>IF(Q309*-1*Analysetool!$J$9&lt;=X309,Q309*-1*Analysetool!$J$9*J309,Q309*J309)-Tabel2[[#This Row],[fees (%)]]</f>
        <v>0</v>
      </c>
      <c r="AS309" s="176">
        <f>$K309*IF(Tabel2[[#This Row],[wick% van entry]]&lt;=Tabel2[[#This Row],[Stoploss optie 2 (%)]],Tabel2[[#This Row],[Stoploss optie 2 (%)]],(IF($M309="SL",IF($T309="",$S309*Analysetool!C$3,$T309*Analysetool!C$3),$M309*Analysetool!C$3)+IF($N309="SL",IF($T309="",$S309*Analysetool!C$4,$T309*Analysetool!C$4),$N309*Analysetool!C$4)+IF($O309="SL",IF($T309="",$S309*Analysetool!C$5,$T309*Analysetool!C$5),$O309*Analysetool!C$5)+IF($P309="SL",IF($T309="",$S309*Analysetool!C$6,$T309*Analysetool!C$6),$P309*Analysetool!C$6)))-Tabel2[[#This Row],[fees (%)]]</f>
        <v>0</v>
      </c>
    </row>
    <row r="310" spans="1:45" ht="15.75" customHeight="1" x14ac:dyDescent="0.35">
      <c r="A310" s="55"/>
      <c r="B310" s="56"/>
      <c r="C310" s="56"/>
      <c r="D310" s="56"/>
      <c r="E310" s="56"/>
      <c r="F310" s="57"/>
      <c r="G310" s="67"/>
      <c r="H310" s="67"/>
      <c r="I310" s="67"/>
      <c r="J310" s="58"/>
      <c r="K310" s="58"/>
      <c r="L310" s="59"/>
      <c r="M310" s="61"/>
      <c r="N310" s="63"/>
      <c r="O310" s="63"/>
      <c r="P310" s="59"/>
      <c r="Q310" s="61"/>
      <c r="R310" s="61"/>
      <c r="S310" s="61"/>
      <c r="T310" s="60"/>
      <c r="U310" s="60"/>
      <c r="V310" s="62"/>
      <c r="W310" s="62"/>
      <c r="X310" s="76"/>
      <c r="Y310" s="61"/>
      <c r="Z310" s="61">
        <f>Tabel1[[#This Row],[prijs voorbij entry (%)]]-Tabel1[[#This Row],[Fictieve Stoploss (%)]]</f>
        <v>0</v>
      </c>
      <c r="AA310" s="94"/>
      <c r="AB310" s="61"/>
      <c r="AC310" s="61"/>
      <c r="AD310" s="61"/>
      <c r="AE310" s="61"/>
      <c r="AF310" s="95"/>
      <c r="AG310" s="152">
        <f>Tabel1[[#This Row],[eindtijd]]-Tabel1[[#This Row],[starttijd]]</f>
        <v>0</v>
      </c>
      <c r="AH310" s="158"/>
      <c r="AI310" s="59"/>
      <c r="AJ310" s="171">
        <f>$J310*(IF($M310="SL",IF($T310="",$Q310*Analysetool!B$3,$T310*Analysetool!B$3),$M310*Analysetool!B$3)+IF($N310="SL",IF($T310="",$Q310*Analysetool!B$4,$T310*Analysetool!B$4),$N310*Analysetool!B$4)+IF($O310="SL",IF($T310="",$Q310*Analysetool!B$5,$T310*Analysetool!B$5),$O310*Analysetool!B$5)+IF($P310="SL",IF($T310="",$Q310*Analysetool!B$6,$T310*Analysetool!B$6),$P310*Analysetool!B$6))-Tabel2[[#This Row],[fees (%)]]</f>
        <v>0</v>
      </c>
      <c r="AK310" s="172">
        <f>$J310*(IF($M310="SL",IF($U310="",$Q310*Analysetool!C$3,$U310*Analysetool!C$3),$M310*Analysetool!C$3)+IF($N310="SL",IF($U310="",$Q310*Analysetool!C$4,$U310*Analysetool!C$4),$N310*Analysetool!C$4)+IF($O310="SL",IF($U310="",$Q310*Analysetool!C$5,$U310*Analysetool!C$5),$O310*Analysetool!C$5)+IF($P310="SL",IF($U310="",$Q310*Analysetool!C$6,$U310*Analysetool!C$6),$P310*Analysetool!C$6))-Tabel2[[#This Row],[fees (%)]]</f>
        <v>0</v>
      </c>
      <c r="AL310" s="177">
        <f>$J310*(IF($M310="SL",IF($V310="",$Q310*Analysetool!D$3,$V310*Analysetool!D$3),$M310*Analysetool!D$3)+IF($N310="SL",IF($V310="",$Q310*Analysetool!D$4,$V310*Analysetool!D$4),$N310*Analysetool!D$4)+IF($O310="SL",IF($V310="",$Q310*Analysetool!D$5,$V310*Analysetool!D$5),$O310*Analysetool!D$5)+IF($P310="SL",IF($V310="",$Q310*Analysetool!D$6,$V310*Analysetool!D$6),$P310*Analysetool!D$6))-Tabel2[[#This Row],[fees (%)]]</f>
        <v>0</v>
      </c>
      <c r="AM310" s="177">
        <f>$J310*(IF($M310="SL",IF($W310="",$Q310*Analysetool!E$3,$W310*Analysetool!E$3),$M310*Analysetool!E$3)+IF($N310="SL",IF($W310="",$Q310*Analysetool!E$4,$W310*Analysetool!E$4),$N310*Analysetool!E$4)+IF($O310="SL",IF($W310="",$Q310*Analysetool!E$5,$W310*Analysetool!E$5),$O310*Analysetool!E$5)+IF($P310="SL",IF($W310="",$Q310*Analysetool!E$6,$W310*Analysetool!E$6),$P310*Analysetool!E$6))-Tabel2[[#This Row],[fees (%)]]</f>
        <v>0</v>
      </c>
      <c r="AN310" s="178">
        <f>$J310*(IF($M310="SL",IF($T310="",$Q310*Analysetool!F$3,$T310*Analysetool!F$3),$M310*Analysetool!F$3)+IF($N310="SL",IF($T310="",$Q310*Analysetool!F$4,$T310*Analysetool!F$4),$N310*Analysetool!F$4)+IF($O310="SL",IF($T310="",$Q310*Analysetool!F$5,$T310*Analysetool!F$5),$O310*Analysetool!F$5)+IF($P310="SL",IF($T310="",$Q310*Analysetool!F$6,$T310*Analysetool!F$6),$P310*Analysetool!F$6))-Tabel2[[#This Row],[fees (%)]]</f>
        <v>0</v>
      </c>
      <c r="AO310" s="178">
        <f>$J310*(IF($M310="SL",IF($T310="",$Q310*Analysetool!G$3,$T310*Analysetool!G$3),$M310*Analysetool!G$3)+IF($N310="SL",IF($T310="",$Q310*Analysetool!G$4,$T310*Analysetool!G$4),$N310*Analysetool!G$4)+IF($O310="SL",IF($T310="",$Q310*Analysetool!G$5,$T310*Analysetool!G$5),$O310*Analysetool!G$5)+IF($P310="SL",IF($T310="",$Q310*Analysetool!G$6,$T310*Analysetool!G$6),$P310*Analysetool!G$6))-Tabel2[[#This Row],[fees (%)]]</f>
        <v>0</v>
      </c>
      <c r="AP310" s="179">
        <f>IF(Analysetool!$H$8&lt;=$X310,Analysetool!$H$8*J310,Q310*J310)-Tabel2[[#This Row],[fees (%)]]</f>
        <v>0</v>
      </c>
      <c r="AQ310" s="174">
        <f>IF(Tabel2[[#This Row],[wick% van entry]]&lt;=Tabel2[[#This Row],[Stoploss optie 2 (%)]],Tabel2[[#This Row],[Stoploss optie 2 (%)]]*Tabel2[[#This Row],[leverage SLoptie 2]],IF(Analysetool!$I$8&lt;$X310,Analysetool!$I$8*K310,S310*K310))-Tabel2[[#This Row],[fees (%)]]</f>
        <v>0</v>
      </c>
      <c r="AR310" s="180">
        <f>IF(Q310*-1*Analysetool!$J$9&lt;=X310,Q310*-1*Analysetool!$J$9*J310,Q310*J310)-Tabel2[[#This Row],[fees (%)]]</f>
        <v>0</v>
      </c>
      <c r="AS310" s="176">
        <f>$K310*IF(Tabel2[[#This Row],[wick% van entry]]&lt;=Tabel2[[#This Row],[Stoploss optie 2 (%)]],Tabel2[[#This Row],[Stoploss optie 2 (%)]],(IF($M310="SL",IF($T310="",$S310*Analysetool!C$3,$T310*Analysetool!C$3),$M310*Analysetool!C$3)+IF($N310="SL",IF($T310="",$S310*Analysetool!C$4,$T310*Analysetool!C$4),$N310*Analysetool!C$4)+IF($O310="SL",IF($T310="",$S310*Analysetool!C$5,$T310*Analysetool!C$5),$O310*Analysetool!C$5)+IF($P310="SL",IF($T310="",$S310*Analysetool!C$6,$T310*Analysetool!C$6),$P310*Analysetool!C$6)))-Tabel2[[#This Row],[fees (%)]]</f>
        <v>0</v>
      </c>
    </row>
    <row r="311" spans="1:45" ht="15.75" customHeight="1" x14ac:dyDescent="0.35">
      <c r="A311" s="55"/>
      <c r="B311" s="56"/>
      <c r="C311" s="56"/>
      <c r="D311" s="56"/>
      <c r="E311" s="56"/>
      <c r="F311" s="57"/>
      <c r="G311" s="67"/>
      <c r="H311" s="67"/>
      <c r="I311" s="67"/>
      <c r="J311" s="58"/>
      <c r="K311" s="58"/>
      <c r="L311" s="59"/>
      <c r="M311" s="61"/>
      <c r="N311" s="63"/>
      <c r="O311" s="63"/>
      <c r="P311" s="59"/>
      <c r="Q311" s="61"/>
      <c r="R311" s="61"/>
      <c r="S311" s="61"/>
      <c r="T311" s="60"/>
      <c r="U311" s="60"/>
      <c r="V311" s="62"/>
      <c r="W311" s="62"/>
      <c r="X311" s="76"/>
      <c r="Y311" s="61"/>
      <c r="Z311" s="61">
        <f>Tabel1[[#This Row],[prijs voorbij entry (%)]]-Tabel1[[#This Row],[Fictieve Stoploss (%)]]</f>
        <v>0</v>
      </c>
      <c r="AA311" s="94"/>
      <c r="AB311" s="61"/>
      <c r="AC311" s="61"/>
      <c r="AD311" s="61"/>
      <c r="AE311" s="61"/>
      <c r="AF311" s="95"/>
      <c r="AG311" s="152">
        <f>Tabel1[[#This Row],[eindtijd]]-Tabel1[[#This Row],[starttijd]]</f>
        <v>0</v>
      </c>
      <c r="AH311" s="158"/>
      <c r="AI311" s="59"/>
      <c r="AJ311" s="171">
        <f>$J311*(IF($M311="SL",IF($T311="",$Q311*Analysetool!B$3,$T311*Analysetool!B$3),$M311*Analysetool!B$3)+IF($N311="SL",IF($T311="",$Q311*Analysetool!B$4,$T311*Analysetool!B$4),$N311*Analysetool!B$4)+IF($O311="SL",IF($T311="",$Q311*Analysetool!B$5,$T311*Analysetool!B$5),$O311*Analysetool!B$5)+IF($P311="SL",IF($T311="",$Q311*Analysetool!B$6,$T311*Analysetool!B$6),$P311*Analysetool!B$6))-Tabel2[[#This Row],[fees (%)]]</f>
        <v>0</v>
      </c>
      <c r="AK311" s="172">
        <f>$J311*(IF($M311="SL",IF($U311="",$Q311*Analysetool!C$3,$U311*Analysetool!C$3),$M311*Analysetool!C$3)+IF($N311="SL",IF($U311="",$Q311*Analysetool!C$4,$U311*Analysetool!C$4),$N311*Analysetool!C$4)+IF($O311="SL",IF($U311="",$Q311*Analysetool!C$5,$U311*Analysetool!C$5),$O311*Analysetool!C$5)+IF($P311="SL",IF($U311="",$Q311*Analysetool!C$6,$U311*Analysetool!C$6),$P311*Analysetool!C$6))-Tabel2[[#This Row],[fees (%)]]</f>
        <v>0</v>
      </c>
      <c r="AL311" s="177">
        <f>$J311*(IF($M311="SL",IF($V311="",$Q311*Analysetool!D$3,$V311*Analysetool!D$3),$M311*Analysetool!D$3)+IF($N311="SL",IF($V311="",$Q311*Analysetool!D$4,$V311*Analysetool!D$4),$N311*Analysetool!D$4)+IF($O311="SL",IF($V311="",$Q311*Analysetool!D$5,$V311*Analysetool!D$5),$O311*Analysetool!D$5)+IF($P311="SL",IF($V311="",$Q311*Analysetool!D$6,$V311*Analysetool!D$6),$P311*Analysetool!D$6))-Tabel2[[#This Row],[fees (%)]]</f>
        <v>0</v>
      </c>
      <c r="AM311" s="177">
        <f>$J311*(IF($M311="SL",IF($W311="",$Q311*Analysetool!E$3,$W311*Analysetool!E$3),$M311*Analysetool!E$3)+IF($N311="SL",IF($W311="",$Q311*Analysetool!E$4,$W311*Analysetool!E$4),$N311*Analysetool!E$4)+IF($O311="SL",IF($W311="",$Q311*Analysetool!E$5,$W311*Analysetool!E$5),$O311*Analysetool!E$5)+IF($P311="SL",IF($W311="",$Q311*Analysetool!E$6,$W311*Analysetool!E$6),$P311*Analysetool!E$6))-Tabel2[[#This Row],[fees (%)]]</f>
        <v>0</v>
      </c>
      <c r="AN311" s="178">
        <f>$J311*(IF($M311="SL",IF($T311="",$Q311*Analysetool!F$3,$T311*Analysetool!F$3),$M311*Analysetool!F$3)+IF($N311="SL",IF($T311="",$Q311*Analysetool!F$4,$T311*Analysetool!F$4),$N311*Analysetool!F$4)+IF($O311="SL",IF($T311="",$Q311*Analysetool!F$5,$T311*Analysetool!F$5),$O311*Analysetool!F$5)+IF($P311="SL",IF($T311="",$Q311*Analysetool!F$6,$T311*Analysetool!F$6),$P311*Analysetool!F$6))-Tabel2[[#This Row],[fees (%)]]</f>
        <v>0</v>
      </c>
      <c r="AO311" s="178">
        <f>$J311*(IF($M311="SL",IF($T311="",$Q311*Analysetool!G$3,$T311*Analysetool!G$3),$M311*Analysetool!G$3)+IF($N311="SL",IF($T311="",$Q311*Analysetool!G$4,$T311*Analysetool!G$4),$N311*Analysetool!G$4)+IF($O311="SL",IF($T311="",$Q311*Analysetool!G$5,$T311*Analysetool!G$5),$O311*Analysetool!G$5)+IF($P311="SL",IF($T311="",$Q311*Analysetool!G$6,$T311*Analysetool!G$6),$P311*Analysetool!G$6))-Tabel2[[#This Row],[fees (%)]]</f>
        <v>0</v>
      </c>
      <c r="AP311" s="179">
        <f>IF(Analysetool!$H$8&lt;=$X311,Analysetool!$H$8*J311,Q311*J311)-Tabel2[[#This Row],[fees (%)]]</f>
        <v>0</v>
      </c>
      <c r="AQ311" s="174">
        <f>IF(Tabel2[[#This Row],[wick% van entry]]&lt;=Tabel2[[#This Row],[Stoploss optie 2 (%)]],Tabel2[[#This Row],[Stoploss optie 2 (%)]]*Tabel2[[#This Row],[leverage SLoptie 2]],IF(Analysetool!$I$8&lt;$X311,Analysetool!$I$8*K311,S311*K311))-Tabel2[[#This Row],[fees (%)]]</f>
        <v>0</v>
      </c>
      <c r="AR311" s="180">
        <f>IF(Q311*-1*Analysetool!$J$9&lt;=X311,Q311*-1*Analysetool!$J$9*J311,Q311*J311)-Tabel2[[#This Row],[fees (%)]]</f>
        <v>0</v>
      </c>
      <c r="AS311" s="176">
        <f>$K311*IF(Tabel2[[#This Row],[wick% van entry]]&lt;=Tabel2[[#This Row],[Stoploss optie 2 (%)]],Tabel2[[#This Row],[Stoploss optie 2 (%)]],(IF($M311="SL",IF($T311="",$S311*Analysetool!C$3,$T311*Analysetool!C$3),$M311*Analysetool!C$3)+IF($N311="SL",IF($T311="",$S311*Analysetool!C$4,$T311*Analysetool!C$4),$N311*Analysetool!C$4)+IF($O311="SL",IF($T311="",$S311*Analysetool!C$5,$T311*Analysetool!C$5),$O311*Analysetool!C$5)+IF($P311="SL",IF($T311="",$S311*Analysetool!C$6,$T311*Analysetool!C$6),$P311*Analysetool!C$6)))-Tabel2[[#This Row],[fees (%)]]</f>
        <v>0</v>
      </c>
    </row>
    <row r="312" spans="1:45" ht="15.75" customHeight="1" x14ac:dyDescent="0.35">
      <c r="A312" s="55"/>
      <c r="B312" s="56"/>
      <c r="C312" s="56"/>
      <c r="D312" s="56"/>
      <c r="E312" s="56"/>
      <c r="F312" s="57"/>
      <c r="G312" s="67"/>
      <c r="H312" s="67"/>
      <c r="I312" s="67"/>
      <c r="J312" s="58"/>
      <c r="K312" s="58"/>
      <c r="L312" s="59"/>
      <c r="M312" s="61"/>
      <c r="N312" s="63"/>
      <c r="O312" s="63"/>
      <c r="P312" s="59"/>
      <c r="Q312" s="61"/>
      <c r="R312" s="61"/>
      <c r="S312" s="61"/>
      <c r="T312" s="60"/>
      <c r="U312" s="60"/>
      <c r="V312" s="62"/>
      <c r="W312" s="62"/>
      <c r="X312" s="76"/>
      <c r="Y312" s="61"/>
      <c r="Z312" s="61">
        <f>Tabel1[[#This Row],[prijs voorbij entry (%)]]-Tabel1[[#This Row],[Fictieve Stoploss (%)]]</f>
        <v>0</v>
      </c>
      <c r="AA312" s="94"/>
      <c r="AB312" s="61"/>
      <c r="AC312" s="61"/>
      <c r="AD312" s="61"/>
      <c r="AE312" s="61"/>
      <c r="AF312" s="95"/>
      <c r="AG312" s="152">
        <f>Tabel1[[#This Row],[eindtijd]]-Tabel1[[#This Row],[starttijd]]</f>
        <v>0</v>
      </c>
      <c r="AH312" s="158"/>
      <c r="AI312" s="59"/>
      <c r="AJ312" s="171">
        <f>$J312*(IF($M312="SL",IF($T312="",$Q312*Analysetool!B$3,$T312*Analysetool!B$3),$M312*Analysetool!B$3)+IF($N312="SL",IF($T312="",$Q312*Analysetool!B$4,$T312*Analysetool!B$4),$N312*Analysetool!B$4)+IF($O312="SL",IF($T312="",$Q312*Analysetool!B$5,$T312*Analysetool!B$5),$O312*Analysetool!B$5)+IF($P312="SL",IF($T312="",$Q312*Analysetool!B$6,$T312*Analysetool!B$6),$P312*Analysetool!B$6))-Tabel2[[#This Row],[fees (%)]]</f>
        <v>0</v>
      </c>
      <c r="AK312" s="172">
        <f>$J312*(IF($M312="SL",IF($U312="",$Q312*Analysetool!C$3,$U312*Analysetool!C$3),$M312*Analysetool!C$3)+IF($N312="SL",IF($U312="",$Q312*Analysetool!C$4,$U312*Analysetool!C$4),$N312*Analysetool!C$4)+IF($O312="SL",IF($U312="",$Q312*Analysetool!C$5,$U312*Analysetool!C$5),$O312*Analysetool!C$5)+IF($P312="SL",IF($U312="",$Q312*Analysetool!C$6,$U312*Analysetool!C$6),$P312*Analysetool!C$6))-Tabel2[[#This Row],[fees (%)]]</f>
        <v>0</v>
      </c>
      <c r="AL312" s="177">
        <f>$J312*(IF($M312="SL",IF($V312="",$Q312*Analysetool!D$3,$V312*Analysetool!D$3),$M312*Analysetool!D$3)+IF($N312="SL",IF($V312="",$Q312*Analysetool!D$4,$V312*Analysetool!D$4),$N312*Analysetool!D$4)+IF($O312="SL",IF($V312="",$Q312*Analysetool!D$5,$V312*Analysetool!D$5),$O312*Analysetool!D$5)+IF($P312="SL",IF($V312="",$Q312*Analysetool!D$6,$V312*Analysetool!D$6),$P312*Analysetool!D$6))-Tabel2[[#This Row],[fees (%)]]</f>
        <v>0</v>
      </c>
      <c r="AM312" s="177">
        <f>$J312*(IF($M312="SL",IF($W312="",$Q312*Analysetool!E$3,$W312*Analysetool!E$3),$M312*Analysetool!E$3)+IF($N312="SL",IF($W312="",$Q312*Analysetool!E$4,$W312*Analysetool!E$4),$N312*Analysetool!E$4)+IF($O312="SL",IF($W312="",$Q312*Analysetool!E$5,$W312*Analysetool!E$5),$O312*Analysetool!E$5)+IF($P312="SL",IF($W312="",$Q312*Analysetool!E$6,$W312*Analysetool!E$6),$P312*Analysetool!E$6))-Tabel2[[#This Row],[fees (%)]]</f>
        <v>0</v>
      </c>
      <c r="AN312" s="178">
        <f>$J312*(IF($M312="SL",IF($T312="",$Q312*Analysetool!F$3,$T312*Analysetool!F$3),$M312*Analysetool!F$3)+IF($N312="SL",IF($T312="",$Q312*Analysetool!F$4,$T312*Analysetool!F$4),$N312*Analysetool!F$4)+IF($O312="SL",IF($T312="",$Q312*Analysetool!F$5,$T312*Analysetool!F$5),$O312*Analysetool!F$5)+IF($P312="SL",IF($T312="",$Q312*Analysetool!F$6,$T312*Analysetool!F$6),$P312*Analysetool!F$6))-Tabel2[[#This Row],[fees (%)]]</f>
        <v>0</v>
      </c>
      <c r="AO312" s="178">
        <f>$J312*(IF($M312="SL",IF($T312="",$Q312*Analysetool!G$3,$T312*Analysetool!G$3),$M312*Analysetool!G$3)+IF($N312="SL",IF($T312="",$Q312*Analysetool!G$4,$T312*Analysetool!G$4),$N312*Analysetool!G$4)+IF($O312="SL",IF($T312="",$Q312*Analysetool!G$5,$T312*Analysetool!G$5),$O312*Analysetool!G$5)+IF($P312="SL",IF($T312="",$Q312*Analysetool!G$6,$T312*Analysetool!G$6),$P312*Analysetool!G$6))-Tabel2[[#This Row],[fees (%)]]</f>
        <v>0</v>
      </c>
      <c r="AP312" s="179">
        <f>IF(Analysetool!$H$8&lt;=$X312,Analysetool!$H$8*J312,Q312*J312)-Tabel2[[#This Row],[fees (%)]]</f>
        <v>0</v>
      </c>
      <c r="AQ312" s="174">
        <f>IF(Tabel2[[#This Row],[wick% van entry]]&lt;=Tabel2[[#This Row],[Stoploss optie 2 (%)]],Tabel2[[#This Row],[Stoploss optie 2 (%)]]*Tabel2[[#This Row],[leverage SLoptie 2]],IF(Analysetool!$I$8&lt;$X312,Analysetool!$I$8*K312,S312*K312))-Tabel2[[#This Row],[fees (%)]]</f>
        <v>0</v>
      </c>
      <c r="AR312" s="180">
        <f>IF(Q312*-1*Analysetool!$J$9&lt;=X312,Q312*-1*Analysetool!$J$9*J312,Q312*J312)-Tabel2[[#This Row],[fees (%)]]</f>
        <v>0</v>
      </c>
      <c r="AS312" s="176">
        <f>$K312*IF(Tabel2[[#This Row],[wick% van entry]]&lt;=Tabel2[[#This Row],[Stoploss optie 2 (%)]],Tabel2[[#This Row],[Stoploss optie 2 (%)]],(IF($M312="SL",IF($T312="",$S312*Analysetool!C$3,$T312*Analysetool!C$3),$M312*Analysetool!C$3)+IF($N312="SL",IF($T312="",$S312*Analysetool!C$4,$T312*Analysetool!C$4),$N312*Analysetool!C$4)+IF($O312="SL",IF($T312="",$S312*Analysetool!C$5,$T312*Analysetool!C$5),$O312*Analysetool!C$5)+IF($P312="SL",IF($T312="",$S312*Analysetool!C$6,$T312*Analysetool!C$6),$P312*Analysetool!C$6)))-Tabel2[[#This Row],[fees (%)]]</f>
        <v>0</v>
      </c>
    </row>
    <row r="313" spans="1:45" ht="15.75" customHeight="1" x14ac:dyDescent="0.35">
      <c r="A313" s="55"/>
      <c r="B313" s="56"/>
      <c r="C313" s="56"/>
      <c r="D313" s="56"/>
      <c r="E313" s="56"/>
      <c r="F313" s="57"/>
      <c r="G313" s="67"/>
      <c r="H313" s="67"/>
      <c r="I313" s="67"/>
      <c r="J313" s="58"/>
      <c r="K313" s="58"/>
      <c r="L313" s="59"/>
      <c r="M313" s="61"/>
      <c r="N313" s="63"/>
      <c r="O313" s="63"/>
      <c r="P313" s="59"/>
      <c r="Q313" s="61"/>
      <c r="R313" s="61"/>
      <c r="S313" s="61"/>
      <c r="T313" s="60"/>
      <c r="U313" s="60"/>
      <c r="V313" s="62"/>
      <c r="W313" s="62"/>
      <c r="X313" s="76"/>
      <c r="Y313" s="61"/>
      <c r="Z313" s="61">
        <f>Tabel1[[#This Row],[prijs voorbij entry (%)]]-Tabel1[[#This Row],[Fictieve Stoploss (%)]]</f>
        <v>0</v>
      </c>
      <c r="AA313" s="94"/>
      <c r="AB313" s="61"/>
      <c r="AC313" s="61"/>
      <c r="AD313" s="61"/>
      <c r="AE313" s="61"/>
      <c r="AF313" s="95"/>
      <c r="AG313" s="152">
        <f>Tabel1[[#This Row],[eindtijd]]-Tabel1[[#This Row],[starttijd]]</f>
        <v>0</v>
      </c>
      <c r="AH313" s="158"/>
      <c r="AI313" s="59"/>
      <c r="AJ313" s="171">
        <f>$J313*(IF($M313="SL",IF($T313="",$Q313*Analysetool!B$3,$T313*Analysetool!B$3),$M313*Analysetool!B$3)+IF($N313="SL",IF($T313="",$Q313*Analysetool!B$4,$T313*Analysetool!B$4),$N313*Analysetool!B$4)+IF($O313="SL",IF($T313="",$Q313*Analysetool!B$5,$T313*Analysetool!B$5),$O313*Analysetool!B$5)+IF($P313="SL",IF($T313="",$Q313*Analysetool!B$6,$T313*Analysetool!B$6),$P313*Analysetool!B$6))-Tabel2[[#This Row],[fees (%)]]</f>
        <v>0</v>
      </c>
      <c r="AK313" s="172">
        <f>$J313*(IF($M313="SL",IF($U313="",$Q313*Analysetool!C$3,$U313*Analysetool!C$3),$M313*Analysetool!C$3)+IF($N313="SL",IF($U313="",$Q313*Analysetool!C$4,$U313*Analysetool!C$4),$N313*Analysetool!C$4)+IF($O313="SL",IF($U313="",$Q313*Analysetool!C$5,$U313*Analysetool!C$5),$O313*Analysetool!C$5)+IF($P313="SL",IF($U313="",$Q313*Analysetool!C$6,$U313*Analysetool!C$6),$P313*Analysetool!C$6))-Tabel2[[#This Row],[fees (%)]]</f>
        <v>0</v>
      </c>
      <c r="AL313" s="177">
        <f>$J313*(IF($M313="SL",IF($V313="",$Q313*Analysetool!D$3,$V313*Analysetool!D$3),$M313*Analysetool!D$3)+IF($N313="SL",IF($V313="",$Q313*Analysetool!D$4,$V313*Analysetool!D$4),$N313*Analysetool!D$4)+IF($O313="SL",IF($V313="",$Q313*Analysetool!D$5,$V313*Analysetool!D$5),$O313*Analysetool!D$5)+IF($P313="SL",IF($V313="",$Q313*Analysetool!D$6,$V313*Analysetool!D$6),$P313*Analysetool!D$6))-Tabel2[[#This Row],[fees (%)]]</f>
        <v>0</v>
      </c>
      <c r="AM313" s="177">
        <f>$J313*(IF($M313="SL",IF($W313="",$Q313*Analysetool!E$3,$W313*Analysetool!E$3),$M313*Analysetool!E$3)+IF($N313="SL",IF($W313="",$Q313*Analysetool!E$4,$W313*Analysetool!E$4),$N313*Analysetool!E$4)+IF($O313="SL",IF($W313="",$Q313*Analysetool!E$5,$W313*Analysetool!E$5),$O313*Analysetool!E$5)+IF($P313="SL",IF($W313="",$Q313*Analysetool!E$6,$W313*Analysetool!E$6),$P313*Analysetool!E$6))-Tabel2[[#This Row],[fees (%)]]</f>
        <v>0</v>
      </c>
      <c r="AN313" s="178">
        <f>$J313*(IF($M313="SL",IF($T313="",$Q313*Analysetool!F$3,$T313*Analysetool!F$3),$M313*Analysetool!F$3)+IF($N313="SL",IF($T313="",$Q313*Analysetool!F$4,$T313*Analysetool!F$4),$N313*Analysetool!F$4)+IF($O313="SL",IF($T313="",$Q313*Analysetool!F$5,$T313*Analysetool!F$5),$O313*Analysetool!F$5)+IF($P313="SL",IF($T313="",$Q313*Analysetool!F$6,$T313*Analysetool!F$6),$P313*Analysetool!F$6))-Tabel2[[#This Row],[fees (%)]]</f>
        <v>0</v>
      </c>
      <c r="AO313" s="178">
        <f>$J313*(IF($M313="SL",IF($T313="",$Q313*Analysetool!G$3,$T313*Analysetool!G$3),$M313*Analysetool!G$3)+IF($N313="SL",IF($T313="",$Q313*Analysetool!G$4,$T313*Analysetool!G$4),$N313*Analysetool!G$4)+IF($O313="SL",IF($T313="",$Q313*Analysetool!G$5,$T313*Analysetool!G$5),$O313*Analysetool!G$5)+IF($P313="SL",IF($T313="",$Q313*Analysetool!G$6,$T313*Analysetool!G$6),$P313*Analysetool!G$6))-Tabel2[[#This Row],[fees (%)]]</f>
        <v>0</v>
      </c>
      <c r="AP313" s="179">
        <f>IF(Analysetool!$H$8&lt;=$X313,Analysetool!$H$8*J313,Q313*J313)-Tabel2[[#This Row],[fees (%)]]</f>
        <v>0</v>
      </c>
      <c r="AQ313" s="174">
        <f>IF(Tabel2[[#This Row],[wick% van entry]]&lt;=Tabel2[[#This Row],[Stoploss optie 2 (%)]],Tabel2[[#This Row],[Stoploss optie 2 (%)]]*Tabel2[[#This Row],[leverage SLoptie 2]],IF(Analysetool!$I$8&lt;$X313,Analysetool!$I$8*K313,S313*K313))-Tabel2[[#This Row],[fees (%)]]</f>
        <v>0</v>
      </c>
      <c r="AR313" s="180">
        <f>IF(Q313*-1*Analysetool!$J$9&lt;=X313,Q313*-1*Analysetool!$J$9*J313,Q313*J313)-Tabel2[[#This Row],[fees (%)]]</f>
        <v>0</v>
      </c>
      <c r="AS313" s="176">
        <f>$K313*IF(Tabel2[[#This Row],[wick% van entry]]&lt;=Tabel2[[#This Row],[Stoploss optie 2 (%)]],Tabel2[[#This Row],[Stoploss optie 2 (%)]],(IF($M313="SL",IF($T313="",$S313*Analysetool!C$3,$T313*Analysetool!C$3),$M313*Analysetool!C$3)+IF($N313="SL",IF($T313="",$S313*Analysetool!C$4,$T313*Analysetool!C$4),$N313*Analysetool!C$4)+IF($O313="SL",IF($T313="",$S313*Analysetool!C$5,$T313*Analysetool!C$5),$O313*Analysetool!C$5)+IF($P313="SL",IF($T313="",$S313*Analysetool!C$6,$T313*Analysetool!C$6),$P313*Analysetool!C$6)))-Tabel2[[#This Row],[fees (%)]]</f>
        <v>0</v>
      </c>
    </row>
    <row r="314" spans="1:45" ht="15.75" customHeight="1" x14ac:dyDescent="0.35">
      <c r="A314" s="55"/>
      <c r="B314" s="56"/>
      <c r="C314" s="56"/>
      <c r="D314" s="56"/>
      <c r="E314" s="56"/>
      <c r="F314" s="57"/>
      <c r="G314" s="67"/>
      <c r="H314" s="67"/>
      <c r="I314" s="67"/>
      <c r="J314" s="58"/>
      <c r="K314" s="58"/>
      <c r="L314" s="59"/>
      <c r="M314" s="61"/>
      <c r="N314" s="63"/>
      <c r="O314" s="63"/>
      <c r="P314" s="59"/>
      <c r="Q314" s="61"/>
      <c r="R314" s="61"/>
      <c r="S314" s="61"/>
      <c r="T314" s="60"/>
      <c r="U314" s="60"/>
      <c r="V314" s="62"/>
      <c r="W314" s="62"/>
      <c r="X314" s="76"/>
      <c r="Y314" s="61"/>
      <c r="Z314" s="61">
        <f>Tabel1[[#This Row],[prijs voorbij entry (%)]]-Tabel1[[#This Row],[Fictieve Stoploss (%)]]</f>
        <v>0</v>
      </c>
      <c r="AA314" s="94"/>
      <c r="AB314" s="61"/>
      <c r="AC314" s="61"/>
      <c r="AD314" s="61"/>
      <c r="AE314" s="61"/>
      <c r="AF314" s="95"/>
      <c r="AG314" s="152">
        <f>Tabel1[[#This Row],[eindtijd]]-Tabel1[[#This Row],[starttijd]]</f>
        <v>0</v>
      </c>
      <c r="AH314" s="158"/>
      <c r="AI314" s="59"/>
      <c r="AJ314" s="171">
        <f>$J314*(IF($M314="SL",IF($T314="",$Q314*Analysetool!B$3,$T314*Analysetool!B$3),$M314*Analysetool!B$3)+IF($N314="SL",IF($T314="",$Q314*Analysetool!B$4,$T314*Analysetool!B$4),$N314*Analysetool!B$4)+IF($O314="SL",IF($T314="",$Q314*Analysetool!B$5,$T314*Analysetool!B$5),$O314*Analysetool!B$5)+IF($P314="SL",IF($T314="",$Q314*Analysetool!B$6,$T314*Analysetool!B$6),$P314*Analysetool!B$6))-Tabel2[[#This Row],[fees (%)]]</f>
        <v>0</v>
      </c>
      <c r="AK314" s="172">
        <f>$J314*(IF($M314="SL",IF($U314="",$Q314*Analysetool!C$3,$U314*Analysetool!C$3),$M314*Analysetool!C$3)+IF($N314="SL",IF($U314="",$Q314*Analysetool!C$4,$U314*Analysetool!C$4),$N314*Analysetool!C$4)+IF($O314="SL",IF($U314="",$Q314*Analysetool!C$5,$U314*Analysetool!C$5),$O314*Analysetool!C$5)+IF($P314="SL",IF($U314="",$Q314*Analysetool!C$6,$U314*Analysetool!C$6),$P314*Analysetool!C$6))-Tabel2[[#This Row],[fees (%)]]</f>
        <v>0</v>
      </c>
      <c r="AL314" s="177">
        <f>$J314*(IF($M314="SL",IF($V314="",$Q314*Analysetool!D$3,$V314*Analysetool!D$3),$M314*Analysetool!D$3)+IF($N314="SL",IF($V314="",$Q314*Analysetool!D$4,$V314*Analysetool!D$4),$N314*Analysetool!D$4)+IF($O314="SL",IF($V314="",$Q314*Analysetool!D$5,$V314*Analysetool!D$5),$O314*Analysetool!D$5)+IF($P314="SL",IF($V314="",$Q314*Analysetool!D$6,$V314*Analysetool!D$6),$P314*Analysetool!D$6))-Tabel2[[#This Row],[fees (%)]]</f>
        <v>0</v>
      </c>
      <c r="AM314" s="177">
        <f>$J314*(IF($M314="SL",IF($W314="",$Q314*Analysetool!E$3,$W314*Analysetool!E$3),$M314*Analysetool!E$3)+IF($N314="SL",IF($W314="",$Q314*Analysetool!E$4,$W314*Analysetool!E$4),$N314*Analysetool!E$4)+IF($O314="SL",IF($W314="",$Q314*Analysetool!E$5,$W314*Analysetool!E$5),$O314*Analysetool!E$5)+IF($P314="SL",IF($W314="",$Q314*Analysetool!E$6,$W314*Analysetool!E$6),$P314*Analysetool!E$6))-Tabel2[[#This Row],[fees (%)]]</f>
        <v>0</v>
      </c>
      <c r="AN314" s="178">
        <f>$J314*(IF($M314="SL",IF($T314="",$Q314*Analysetool!F$3,$T314*Analysetool!F$3),$M314*Analysetool!F$3)+IF($N314="SL",IF($T314="",$Q314*Analysetool!F$4,$T314*Analysetool!F$4),$N314*Analysetool!F$4)+IF($O314="SL",IF($T314="",$Q314*Analysetool!F$5,$T314*Analysetool!F$5),$O314*Analysetool!F$5)+IF($P314="SL",IF($T314="",$Q314*Analysetool!F$6,$T314*Analysetool!F$6),$P314*Analysetool!F$6))-Tabel2[[#This Row],[fees (%)]]</f>
        <v>0</v>
      </c>
      <c r="AO314" s="178">
        <f>$J314*(IF($M314="SL",IF($T314="",$Q314*Analysetool!G$3,$T314*Analysetool!G$3),$M314*Analysetool!G$3)+IF($N314="SL",IF($T314="",$Q314*Analysetool!G$4,$T314*Analysetool!G$4),$N314*Analysetool!G$4)+IF($O314="SL",IF($T314="",$Q314*Analysetool!G$5,$T314*Analysetool!G$5),$O314*Analysetool!G$5)+IF($P314="SL",IF($T314="",$Q314*Analysetool!G$6,$T314*Analysetool!G$6),$P314*Analysetool!G$6))-Tabel2[[#This Row],[fees (%)]]</f>
        <v>0</v>
      </c>
      <c r="AP314" s="179">
        <f>IF(Analysetool!$H$8&lt;=$X314,Analysetool!$H$8*J314,Q314*J314)-Tabel2[[#This Row],[fees (%)]]</f>
        <v>0</v>
      </c>
      <c r="AQ314" s="174">
        <f>IF(Tabel2[[#This Row],[wick% van entry]]&lt;=Tabel2[[#This Row],[Stoploss optie 2 (%)]],Tabel2[[#This Row],[Stoploss optie 2 (%)]]*Tabel2[[#This Row],[leverage SLoptie 2]],IF(Analysetool!$I$8&lt;$X314,Analysetool!$I$8*K314,S314*K314))-Tabel2[[#This Row],[fees (%)]]</f>
        <v>0</v>
      </c>
      <c r="AR314" s="180">
        <f>IF(Q314*-1*Analysetool!$J$9&lt;=X314,Q314*-1*Analysetool!$J$9*J314,Q314*J314)-Tabel2[[#This Row],[fees (%)]]</f>
        <v>0</v>
      </c>
      <c r="AS314" s="176">
        <f>$K314*IF(Tabel2[[#This Row],[wick% van entry]]&lt;=Tabel2[[#This Row],[Stoploss optie 2 (%)]],Tabel2[[#This Row],[Stoploss optie 2 (%)]],(IF($M314="SL",IF($T314="",$S314*Analysetool!C$3,$T314*Analysetool!C$3),$M314*Analysetool!C$3)+IF($N314="SL",IF($T314="",$S314*Analysetool!C$4,$T314*Analysetool!C$4),$N314*Analysetool!C$4)+IF($O314="SL",IF($T314="",$S314*Analysetool!C$5,$T314*Analysetool!C$5),$O314*Analysetool!C$5)+IF($P314="SL",IF($T314="",$S314*Analysetool!C$6,$T314*Analysetool!C$6),$P314*Analysetool!C$6)))-Tabel2[[#This Row],[fees (%)]]</f>
        <v>0</v>
      </c>
    </row>
    <row r="315" spans="1:45" ht="15.75" customHeight="1" x14ac:dyDescent="0.35">
      <c r="A315" s="55"/>
      <c r="B315" s="56"/>
      <c r="C315" s="56"/>
      <c r="D315" s="56"/>
      <c r="E315" s="56"/>
      <c r="F315" s="57"/>
      <c r="G315" s="67"/>
      <c r="H315" s="67"/>
      <c r="I315" s="67"/>
      <c r="J315" s="58"/>
      <c r="K315" s="58"/>
      <c r="L315" s="59"/>
      <c r="M315" s="61"/>
      <c r="N315" s="63"/>
      <c r="O315" s="63"/>
      <c r="P315" s="59"/>
      <c r="Q315" s="61"/>
      <c r="R315" s="61"/>
      <c r="S315" s="61"/>
      <c r="T315" s="60"/>
      <c r="U315" s="60"/>
      <c r="V315" s="62"/>
      <c r="W315" s="62"/>
      <c r="X315" s="76"/>
      <c r="Y315" s="61"/>
      <c r="Z315" s="61">
        <f>Tabel1[[#This Row],[prijs voorbij entry (%)]]-Tabel1[[#This Row],[Fictieve Stoploss (%)]]</f>
        <v>0</v>
      </c>
      <c r="AA315" s="94"/>
      <c r="AB315" s="61"/>
      <c r="AC315" s="61"/>
      <c r="AD315" s="61"/>
      <c r="AE315" s="61"/>
      <c r="AF315" s="95"/>
      <c r="AG315" s="152">
        <f>Tabel1[[#This Row],[eindtijd]]-Tabel1[[#This Row],[starttijd]]</f>
        <v>0</v>
      </c>
      <c r="AH315" s="158"/>
      <c r="AI315" s="59"/>
      <c r="AJ315" s="171">
        <f>$J315*(IF($M315="SL",IF($T315="",$Q315*Analysetool!B$3,$T315*Analysetool!B$3),$M315*Analysetool!B$3)+IF($N315="SL",IF($T315="",$Q315*Analysetool!B$4,$T315*Analysetool!B$4),$N315*Analysetool!B$4)+IF($O315="SL",IF($T315="",$Q315*Analysetool!B$5,$T315*Analysetool!B$5),$O315*Analysetool!B$5)+IF($P315="SL",IF($T315="",$Q315*Analysetool!B$6,$T315*Analysetool!B$6),$P315*Analysetool!B$6))-Tabel2[[#This Row],[fees (%)]]</f>
        <v>0</v>
      </c>
      <c r="AK315" s="172">
        <f>$J315*(IF($M315="SL",IF($U315="",$Q315*Analysetool!C$3,$U315*Analysetool!C$3),$M315*Analysetool!C$3)+IF($N315="SL",IF($U315="",$Q315*Analysetool!C$4,$U315*Analysetool!C$4),$N315*Analysetool!C$4)+IF($O315="SL",IF($U315="",$Q315*Analysetool!C$5,$U315*Analysetool!C$5),$O315*Analysetool!C$5)+IF($P315="SL",IF($U315="",$Q315*Analysetool!C$6,$U315*Analysetool!C$6),$P315*Analysetool!C$6))-Tabel2[[#This Row],[fees (%)]]</f>
        <v>0</v>
      </c>
      <c r="AL315" s="177">
        <f>$J315*(IF($M315="SL",IF($V315="",$Q315*Analysetool!D$3,$V315*Analysetool!D$3),$M315*Analysetool!D$3)+IF($N315="SL",IF($V315="",$Q315*Analysetool!D$4,$V315*Analysetool!D$4),$N315*Analysetool!D$4)+IF($O315="SL",IF($V315="",$Q315*Analysetool!D$5,$V315*Analysetool!D$5),$O315*Analysetool!D$5)+IF($P315="SL",IF($V315="",$Q315*Analysetool!D$6,$V315*Analysetool!D$6),$P315*Analysetool!D$6))-Tabel2[[#This Row],[fees (%)]]</f>
        <v>0</v>
      </c>
      <c r="AM315" s="177">
        <f>$J315*(IF($M315="SL",IF($W315="",$Q315*Analysetool!E$3,$W315*Analysetool!E$3),$M315*Analysetool!E$3)+IF($N315="SL",IF($W315="",$Q315*Analysetool!E$4,$W315*Analysetool!E$4),$N315*Analysetool!E$4)+IF($O315="SL",IF($W315="",$Q315*Analysetool!E$5,$W315*Analysetool!E$5),$O315*Analysetool!E$5)+IF($P315="SL",IF($W315="",$Q315*Analysetool!E$6,$W315*Analysetool!E$6),$P315*Analysetool!E$6))-Tabel2[[#This Row],[fees (%)]]</f>
        <v>0</v>
      </c>
      <c r="AN315" s="178">
        <f>$J315*(IF($M315="SL",IF($T315="",$Q315*Analysetool!F$3,$T315*Analysetool!F$3),$M315*Analysetool!F$3)+IF($N315="SL",IF($T315="",$Q315*Analysetool!F$4,$T315*Analysetool!F$4),$N315*Analysetool!F$4)+IF($O315="SL",IF($T315="",$Q315*Analysetool!F$5,$T315*Analysetool!F$5),$O315*Analysetool!F$5)+IF($P315="SL",IF($T315="",$Q315*Analysetool!F$6,$T315*Analysetool!F$6),$P315*Analysetool!F$6))-Tabel2[[#This Row],[fees (%)]]</f>
        <v>0</v>
      </c>
      <c r="AO315" s="178">
        <f>$J315*(IF($M315="SL",IF($T315="",$Q315*Analysetool!G$3,$T315*Analysetool!G$3),$M315*Analysetool!G$3)+IF($N315="SL",IF($T315="",$Q315*Analysetool!G$4,$T315*Analysetool!G$4),$N315*Analysetool!G$4)+IF($O315="SL",IF($T315="",$Q315*Analysetool!G$5,$T315*Analysetool!G$5),$O315*Analysetool!G$5)+IF($P315="SL",IF($T315="",$Q315*Analysetool!G$6,$T315*Analysetool!G$6),$P315*Analysetool!G$6))-Tabel2[[#This Row],[fees (%)]]</f>
        <v>0</v>
      </c>
      <c r="AP315" s="179">
        <f>IF(Analysetool!$H$8&lt;=$X315,Analysetool!$H$8*J315,Q315*J315)-Tabel2[[#This Row],[fees (%)]]</f>
        <v>0</v>
      </c>
      <c r="AQ315" s="174">
        <f>IF(Tabel2[[#This Row],[wick% van entry]]&lt;=Tabel2[[#This Row],[Stoploss optie 2 (%)]],Tabel2[[#This Row],[Stoploss optie 2 (%)]]*Tabel2[[#This Row],[leverage SLoptie 2]],IF(Analysetool!$I$8&lt;$X315,Analysetool!$I$8*K315,S315*K315))-Tabel2[[#This Row],[fees (%)]]</f>
        <v>0</v>
      </c>
      <c r="AR315" s="180">
        <f>IF(Q315*-1*Analysetool!$J$9&lt;=X315,Q315*-1*Analysetool!$J$9*J315,Q315*J315)-Tabel2[[#This Row],[fees (%)]]</f>
        <v>0</v>
      </c>
      <c r="AS315" s="176">
        <f>$K315*IF(Tabel2[[#This Row],[wick% van entry]]&lt;=Tabel2[[#This Row],[Stoploss optie 2 (%)]],Tabel2[[#This Row],[Stoploss optie 2 (%)]],(IF($M315="SL",IF($T315="",$S315*Analysetool!C$3,$T315*Analysetool!C$3),$M315*Analysetool!C$3)+IF($N315="SL",IF($T315="",$S315*Analysetool!C$4,$T315*Analysetool!C$4),$N315*Analysetool!C$4)+IF($O315="SL",IF($T315="",$S315*Analysetool!C$5,$T315*Analysetool!C$5),$O315*Analysetool!C$5)+IF($P315="SL",IF($T315="",$S315*Analysetool!C$6,$T315*Analysetool!C$6),$P315*Analysetool!C$6)))-Tabel2[[#This Row],[fees (%)]]</f>
        <v>0</v>
      </c>
    </row>
    <row r="316" spans="1:45" ht="15.75" customHeight="1" x14ac:dyDescent="0.35">
      <c r="A316" s="55"/>
      <c r="B316" s="56"/>
      <c r="C316" s="56"/>
      <c r="D316" s="56"/>
      <c r="E316" s="56"/>
      <c r="F316" s="57"/>
      <c r="G316" s="67"/>
      <c r="H316" s="67"/>
      <c r="I316" s="67"/>
      <c r="J316" s="58"/>
      <c r="K316" s="58"/>
      <c r="L316" s="59"/>
      <c r="M316" s="61"/>
      <c r="N316" s="63"/>
      <c r="O316" s="63"/>
      <c r="P316" s="59"/>
      <c r="Q316" s="61"/>
      <c r="R316" s="61"/>
      <c r="S316" s="61"/>
      <c r="T316" s="60"/>
      <c r="U316" s="60"/>
      <c r="V316" s="62"/>
      <c r="W316" s="62"/>
      <c r="X316" s="76"/>
      <c r="Y316" s="61"/>
      <c r="Z316" s="61">
        <f>Tabel1[[#This Row],[prijs voorbij entry (%)]]-Tabel1[[#This Row],[Fictieve Stoploss (%)]]</f>
        <v>0</v>
      </c>
      <c r="AA316" s="94"/>
      <c r="AB316" s="61"/>
      <c r="AC316" s="61"/>
      <c r="AD316" s="61"/>
      <c r="AE316" s="61"/>
      <c r="AF316" s="95"/>
      <c r="AG316" s="152">
        <f>Tabel1[[#This Row],[eindtijd]]-Tabel1[[#This Row],[starttijd]]</f>
        <v>0</v>
      </c>
      <c r="AH316" s="158"/>
      <c r="AI316" s="59"/>
      <c r="AJ316" s="171">
        <f>$J316*(IF($M316="SL",IF($T316="",$Q316*Analysetool!B$3,$T316*Analysetool!B$3),$M316*Analysetool!B$3)+IF($N316="SL",IF($T316="",$Q316*Analysetool!B$4,$T316*Analysetool!B$4),$N316*Analysetool!B$4)+IF($O316="SL",IF($T316="",$Q316*Analysetool!B$5,$T316*Analysetool!B$5),$O316*Analysetool!B$5)+IF($P316="SL",IF($T316="",$Q316*Analysetool!B$6,$T316*Analysetool!B$6),$P316*Analysetool!B$6))-Tabel2[[#This Row],[fees (%)]]</f>
        <v>0</v>
      </c>
      <c r="AK316" s="172">
        <f>$J316*(IF($M316="SL",IF($U316="",$Q316*Analysetool!C$3,$U316*Analysetool!C$3),$M316*Analysetool!C$3)+IF($N316="SL",IF($U316="",$Q316*Analysetool!C$4,$U316*Analysetool!C$4),$N316*Analysetool!C$4)+IF($O316="SL",IF($U316="",$Q316*Analysetool!C$5,$U316*Analysetool!C$5),$O316*Analysetool!C$5)+IF($P316="SL",IF($U316="",$Q316*Analysetool!C$6,$U316*Analysetool!C$6),$P316*Analysetool!C$6))-Tabel2[[#This Row],[fees (%)]]</f>
        <v>0</v>
      </c>
      <c r="AL316" s="177">
        <f>$J316*(IF($M316="SL",IF($V316="",$Q316*Analysetool!D$3,$V316*Analysetool!D$3),$M316*Analysetool!D$3)+IF($N316="SL",IF($V316="",$Q316*Analysetool!D$4,$V316*Analysetool!D$4),$N316*Analysetool!D$4)+IF($O316="SL",IF($V316="",$Q316*Analysetool!D$5,$V316*Analysetool!D$5),$O316*Analysetool!D$5)+IF($P316="SL",IF($V316="",$Q316*Analysetool!D$6,$V316*Analysetool!D$6),$P316*Analysetool!D$6))-Tabel2[[#This Row],[fees (%)]]</f>
        <v>0</v>
      </c>
      <c r="AM316" s="177">
        <f>$J316*(IF($M316="SL",IF($W316="",$Q316*Analysetool!E$3,$W316*Analysetool!E$3),$M316*Analysetool!E$3)+IF($N316="SL",IF($W316="",$Q316*Analysetool!E$4,$W316*Analysetool!E$4),$N316*Analysetool!E$4)+IF($O316="SL",IF($W316="",$Q316*Analysetool!E$5,$W316*Analysetool!E$5),$O316*Analysetool!E$5)+IF($P316="SL",IF($W316="",$Q316*Analysetool!E$6,$W316*Analysetool!E$6),$P316*Analysetool!E$6))-Tabel2[[#This Row],[fees (%)]]</f>
        <v>0</v>
      </c>
      <c r="AN316" s="178">
        <f>$J316*(IF($M316="SL",IF($T316="",$Q316*Analysetool!F$3,$T316*Analysetool!F$3),$M316*Analysetool!F$3)+IF($N316="SL",IF($T316="",$Q316*Analysetool!F$4,$T316*Analysetool!F$4),$N316*Analysetool!F$4)+IF($O316="SL",IF($T316="",$Q316*Analysetool!F$5,$T316*Analysetool!F$5),$O316*Analysetool!F$5)+IF($P316="SL",IF($T316="",$Q316*Analysetool!F$6,$T316*Analysetool!F$6),$P316*Analysetool!F$6))-Tabel2[[#This Row],[fees (%)]]</f>
        <v>0</v>
      </c>
      <c r="AO316" s="178">
        <f>$J316*(IF($M316="SL",IF($T316="",$Q316*Analysetool!G$3,$T316*Analysetool!G$3),$M316*Analysetool!G$3)+IF($N316="SL",IF($T316="",$Q316*Analysetool!G$4,$T316*Analysetool!G$4),$N316*Analysetool!G$4)+IF($O316="SL",IF($T316="",$Q316*Analysetool!G$5,$T316*Analysetool!G$5),$O316*Analysetool!G$5)+IF($P316="SL",IF($T316="",$Q316*Analysetool!G$6,$T316*Analysetool!G$6),$P316*Analysetool!G$6))-Tabel2[[#This Row],[fees (%)]]</f>
        <v>0</v>
      </c>
      <c r="AP316" s="179">
        <f>IF(Analysetool!$H$8&lt;=$X316,Analysetool!$H$8*J316,Q316*J316)-Tabel2[[#This Row],[fees (%)]]</f>
        <v>0</v>
      </c>
      <c r="AQ316" s="174">
        <f>IF(Tabel2[[#This Row],[wick% van entry]]&lt;=Tabel2[[#This Row],[Stoploss optie 2 (%)]],Tabel2[[#This Row],[Stoploss optie 2 (%)]]*Tabel2[[#This Row],[leverage SLoptie 2]],IF(Analysetool!$I$8&lt;$X316,Analysetool!$I$8*K316,S316*K316))-Tabel2[[#This Row],[fees (%)]]</f>
        <v>0</v>
      </c>
      <c r="AR316" s="180">
        <f>IF(Q316*-1*Analysetool!$J$9&lt;=X316,Q316*-1*Analysetool!$J$9*J316,Q316*J316)-Tabel2[[#This Row],[fees (%)]]</f>
        <v>0</v>
      </c>
      <c r="AS316" s="176">
        <f>$K316*IF(Tabel2[[#This Row],[wick% van entry]]&lt;=Tabel2[[#This Row],[Stoploss optie 2 (%)]],Tabel2[[#This Row],[Stoploss optie 2 (%)]],(IF($M316="SL",IF($T316="",$S316*Analysetool!C$3,$T316*Analysetool!C$3),$M316*Analysetool!C$3)+IF($N316="SL",IF($T316="",$S316*Analysetool!C$4,$T316*Analysetool!C$4),$N316*Analysetool!C$4)+IF($O316="SL",IF($T316="",$S316*Analysetool!C$5,$T316*Analysetool!C$5),$O316*Analysetool!C$5)+IF($P316="SL",IF($T316="",$S316*Analysetool!C$6,$T316*Analysetool!C$6),$P316*Analysetool!C$6)))-Tabel2[[#This Row],[fees (%)]]</f>
        <v>0</v>
      </c>
    </row>
    <row r="317" spans="1:45" ht="15.75" customHeight="1" x14ac:dyDescent="0.35">
      <c r="A317" s="55"/>
      <c r="B317" s="56"/>
      <c r="C317" s="56"/>
      <c r="D317" s="56"/>
      <c r="E317" s="56"/>
      <c r="F317" s="57"/>
      <c r="G317" s="67"/>
      <c r="H317" s="67"/>
      <c r="I317" s="67"/>
      <c r="J317" s="58"/>
      <c r="K317" s="58"/>
      <c r="L317" s="59"/>
      <c r="M317" s="61"/>
      <c r="N317" s="63"/>
      <c r="O317" s="63"/>
      <c r="P317" s="59"/>
      <c r="Q317" s="61"/>
      <c r="R317" s="61"/>
      <c r="S317" s="61"/>
      <c r="T317" s="60"/>
      <c r="U317" s="60"/>
      <c r="V317" s="62"/>
      <c r="W317" s="62"/>
      <c r="X317" s="76"/>
      <c r="Y317" s="61"/>
      <c r="Z317" s="61">
        <f>Tabel1[[#This Row],[prijs voorbij entry (%)]]-Tabel1[[#This Row],[Fictieve Stoploss (%)]]</f>
        <v>0</v>
      </c>
      <c r="AA317" s="94"/>
      <c r="AB317" s="61"/>
      <c r="AC317" s="61"/>
      <c r="AD317" s="61"/>
      <c r="AE317" s="61"/>
      <c r="AF317" s="95"/>
      <c r="AG317" s="152">
        <f>Tabel1[[#This Row],[eindtijd]]-Tabel1[[#This Row],[starttijd]]</f>
        <v>0</v>
      </c>
      <c r="AH317" s="158"/>
      <c r="AI317" s="59"/>
      <c r="AJ317" s="171">
        <f>$J317*(IF($M317="SL",IF($T317="",$Q317*Analysetool!B$3,$T317*Analysetool!B$3),$M317*Analysetool!B$3)+IF($N317="SL",IF($T317="",$Q317*Analysetool!B$4,$T317*Analysetool!B$4),$N317*Analysetool!B$4)+IF($O317="SL",IF($T317="",$Q317*Analysetool!B$5,$T317*Analysetool!B$5),$O317*Analysetool!B$5)+IF($P317="SL",IF($T317="",$Q317*Analysetool!B$6,$T317*Analysetool!B$6),$P317*Analysetool!B$6))-Tabel2[[#This Row],[fees (%)]]</f>
        <v>0</v>
      </c>
      <c r="AK317" s="172">
        <f>$J317*(IF($M317="SL",IF($U317="",$Q317*Analysetool!C$3,$U317*Analysetool!C$3),$M317*Analysetool!C$3)+IF($N317="SL",IF($U317="",$Q317*Analysetool!C$4,$U317*Analysetool!C$4),$N317*Analysetool!C$4)+IF($O317="SL",IF($U317="",$Q317*Analysetool!C$5,$U317*Analysetool!C$5),$O317*Analysetool!C$5)+IF($P317="SL",IF($U317="",$Q317*Analysetool!C$6,$U317*Analysetool!C$6),$P317*Analysetool!C$6))-Tabel2[[#This Row],[fees (%)]]</f>
        <v>0</v>
      </c>
      <c r="AL317" s="177">
        <f>$J317*(IF($M317="SL",IF($V317="",$Q317*Analysetool!D$3,$V317*Analysetool!D$3),$M317*Analysetool!D$3)+IF($N317="SL",IF($V317="",$Q317*Analysetool!D$4,$V317*Analysetool!D$4),$N317*Analysetool!D$4)+IF($O317="SL",IF($V317="",$Q317*Analysetool!D$5,$V317*Analysetool!D$5),$O317*Analysetool!D$5)+IF($P317="SL",IF($V317="",$Q317*Analysetool!D$6,$V317*Analysetool!D$6),$P317*Analysetool!D$6))-Tabel2[[#This Row],[fees (%)]]</f>
        <v>0</v>
      </c>
      <c r="AM317" s="177">
        <f>$J317*(IF($M317="SL",IF($W317="",$Q317*Analysetool!E$3,$W317*Analysetool!E$3),$M317*Analysetool!E$3)+IF($N317="SL",IF($W317="",$Q317*Analysetool!E$4,$W317*Analysetool!E$4),$N317*Analysetool!E$4)+IF($O317="SL",IF($W317="",$Q317*Analysetool!E$5,$W317*Analysetool!E$5),$O317*Analysetool!E$5)+IF($P317="SL",IF($W317="",$Q317*Analysetool!E$6,$W317*Analysetool!E$6),$P317*Analysetool!E$6))-Tabel2[[#This Row],[fees (%)]]</f>
        <v>0</v>
      </c>
      <c r="AN317" s="178">
        <f>$J317*(IF($M317="SL",IF($T317="",$Q317*Analysetool!F$3,$T317*Analysetool!F$3),$M317*Analysetool!F$3)+IF($N317="SL",IF($T317="",$Q317*Analysetool!F$4,$T317*Analysetool!F$4),$N317*Analysetool!F$4)+IF($O317="SL",IF($T317="",$Q317*Analysetool!F$5,$T317*Analysetool!F$5),$O317*Analysetool!F$5)+IF($P317="SL",IF($T317="",$Q317*Analysetool!F$6,$T317*Analysetool!F$6),$P317*Analysetool!F$6))-Tabel2[[#This Row],[fees (%)]]</f>
        <v>0</v>
      </c>
      <c r="AO317" s="178">
        <f>$J317*(IF($M317="SL",IF($T317="",$Q317*Analysetool!G$3,$T317*Analysetool!G$3),$M317*Analysetool!G$3)+IF($N317="SL",IF($T317="",$Q317*Analysetool!G$4,$T317*Analysetool!G$4),$N317*Analysetool!G$4)+IF($O317="SL",IF($T317="",$Q317*Analysetool!G$5,$T317*Analysetool!G$5),$O317*Analysetool!G$5)+IF($P317="SL",IF($T317="",$Q317*Analysetool!G$6,$T317*Analysetool!G$6),$P317*Analysetool!G$6))-Tabel2[[#This Row],[fees (%)]]</f>
        <v>0</v>
      </c>
      <c r="AP317" s="179">
        <f>IF(Analysetool!$H$8&lt;=$X317,Analysetool!$H$8*J317,Q317*J317)-Tabel2[[#This Row],[fees (%)]]</f>
        <v>0</v>
      </c>
      <c r="AQ317" s="174">
        <f>IF(Tabel2[[#This Row],[wick% van entry]]&lt;=Tabel2[[#This Row],[Stoploss optie 2 (%)]],Tabel2[[#This Row],[Stoploss optie 2 (%)]]*Tabel2[[#This Row],[leverage SLoptie 2]],IF(Analysetool!$I$8&lt;$X317,Analysetool!$I$8*K317,S317*K317))-Tabel2[[#This Row],[fees (%)]]</f>
        <v>0</v>
      </c>
      <c r="AR317" s="180">
        <f>IF(Q317*-1*Analysetool!$J$9&lt;=X317,Q317*-1*Analysetool!$J$9*J317,Q317*J317)-Tabel2[[#This Row],[fees (%)]]</f>
        <v>0</v>
      </c>
      <c r="AS317" s="176">
        <f>$K317*IF(Tabel2[[#This Row],[wick% van entry]]&lt;=Tabel2[[#This Row],[Stoploss optie 2 (%)]],Tabel2[[#This Row],[Stoploss optie 2 (%)]],(IF($M317="SL",IF($T317="",$S317*Analysetool!C$3,$T317*Analysetool!C$3),$M317*Analysetool!C$3)+IF($N317="SL",IF($T317="",$S317*Analysetool!C$4,$T317*Analysetool!C$4),$N317*Analysetool!C$4)+IF($O317="SL",IF($T317="",$S317*Analysetool!C$5,$T317*Analysetool!C$5),$O317*Analysetool!C$5)+IF($P317="SL",IF($T317="",$S317*Analysetool!C$6,$T317*Analysetool!C$6),$P317*Analysetool!C$6)))-Tabel2[[#This Row],[fees (%)]]</f>
        <v>0</v>
      </c>
    </row>
    <row r="318" spans="1:45" ht="15.75" customHeight="1" x14ac:dyDescent="0.35">
      <c r="A318" s="55"/>
      <c r="B318" s="56"/>
      <c r="C318" s="56"/>
      <c r="D318" s="56"/>
      <c r="E318" s="56"/>
      <c r="F318" s="57"/>
      <c r="G318" s="67"/>
      <c r="H318" s="67"/>
      <c r="I318" s="67"/>
      <c r="J318" s="58"/>
      <c r="K318" s="58"/>
      <c r="L318" s="59"/>
      <c r="M318" s="61"/>
      <c r="N318" s="63"/>
      <c r="O318" s="63"/>
      <c r="P318" s="59"/>
      <c r="Q318" s="61"/>
      <c r="R318" s="61"/>
      <c r="S318" s="61"/>
      <c r="T318" s="60"/>
      <c r="U318" s="60"/>
      <c r="V318" s="62"/>
      <c r="W318" s="62"/>
      <c r="X318" s="76"/>
      <c r="Y318" s="61"/>
      <c r="Z318" s="61">
        <f>Tabel1[[#This Row],[prijs voorbij entry (%)]]-Tabel1[[#This Row],[Fictieve Stoploss (%)]]</f>
        <v>0</v>
      </c>
      <c r="AA318" s="94"/>
      <c r="AB318" s="61"/>
      <c r="AC318" s="61"/>
      <c r="AD318" s="61"/>
      <c r="AE318" s="61"/>
      <c r="AF318" s="95"/>
      <c r="AG318" s="152">
        <f>Tabel1[[#This Row],[eindtijd]]-Tabel1[[#This Row],[starttijd]]</f>
        <v>0</v>
      </c>
      <c r="AH318" s="158"/>
      <c r="AI318" s="59"/>
      <c r="AJ318" s="171">
        <f>$J318*(IF($M318="SL",IF($T318="",$Q318*Analysetool!B$3,$T318*Analysetool!B$3),$M318*Analysetool!B$3)+IF($N318="SL",IF($T318="",$Q318*Analysetool!B$4,$T318*Analysetool!B$4),$N318*Analysetool!B$4)+IF($O318="SL",IF($T318="",$Q318*Analysetool!B$5,$T318*Analysetool!B$5),$O318*Analysetool!B$5)+IF($P318="SL",IF($T318="",$Q318*Analysetool!B$6,$T318*Analysetool!B$6),$P318*Analysetool!B$6))-Tabel2[[#This Row],[fees (%)]]</f>
        <v>0</v>
      </c>
      <c r="AK318" s="172">
        <f>$J318*(IF($M318="SL",IF($U318="",$Q318*Analysetool!C$3,$U318*Analysetool!C$3),$M318*Analysetool!C$3)+IF($N318="SL",IF($U318="",$Q318*Analysetool!C$4,$U318*Analysetool!C$4),$N318*Analysetool!C$4)+IF($O318="SL",IF($U318="",$Q318*Analysetool!C$5,$U318*Analysetool!C$5),$O318*Analysetool!C$5)+IF($P318="SL",IF($U318="",$Q318*Analysetool!C$6,$U318*Analysetool!C$6),$P318*Analysetool!C$6))-Tabel2[[#This Row],[fees (%)]]</f>
        <v>0</v>
      </c>
      <c r="AL318" s="177">
        <f>$J318*(IF($M318="SL",IF($V318="",$Q318*Analysetool!D$3,$V318*Analysetool!D$3),$M318*Analysetool!D$3)+IF($N318="SL",IF($V318="",$Q318*Analysetool!D$4,$V318*Analysetool!D$4),$N318*Analysetool!D$4)+IF($O318="SL",IF($V318="",$Q318*Analysetool!D$5,$V318*Analysetool!D$5),$O318*Analysetool!D$5)+IF($P318="SL",IF($V318="",$Q318*Analysetool!D$6,$V318*Analysetool!D$6),$P318*Analysetool!D$6))-Tabel2[[#This Row],[fees (%)]]</f>
        <v>0</v>
      </c>
      <c r="AM318" s="177">
        <f>$J318*(IF($M318="SL",IF($W318="",$Q318*Analysetool!E$3,$W318*Analysetool!E$3),$M318*Analysetool!E$3)+IF($N318="SL",IF($W318="",$Q318*Analysetool!E$4,$W318*Analysetool!E$4),$N318*Analysetool!E$4)+IF($O318="SL",IF($W318="",$Q318*Analysetool!E$5,$W318*Analysetool!E$5),$O318*Analysetool!E$5)+IF($P318="SL",IF($W318="",$Q318*Analysetool!E$6,$W318*Analysetool!E$6),$P318*Analysetool!E$6))-Tabel2[[#This Row],[fees (%)]]</f>
        <v>0</v>
      </c>
      <c r="AN318" s="178">
        <f>$J318*(IF($M318="SL",IF($T318="",$Q318*Analysetool!F$3,$T318*Analysetool!F$3),$M318*Analysetool!F$3)+IF($N318="SL",IF($T318="",$Q318*Analysetool!F$4,$T318*Analysetool!F$4),$N318*Analysetool!F$4)+IF($O318="SL",IF($T318="",$Q318*Analysetool!F$5,$T318*Analysetool!F$5),$O318*Analysetool!F$5)+IF($P318="SL",IF($T318="",$Q318*Analysetool!F$6,$T318*Analysetool!F$6),$P318*Analysetool!F$6))-Tabel2[[#This Row],[fees (%)]]</f>
        <v>0</v>
      </c>
      <c r="AO318" s="178">
        <f>$J318*(IF($M318="SL",IF($T318="",$Q318*Analysetool!G$3,$T318*Analysetool!G$3),$M318*Analysetool!G$3)+IF($N318="SL",IF($T318="",$Q318*Analysetool!G$4,$T318*Analysetool!G$4),$N318*Analysetool!G$4)+IF($O318="SL",IF($T318="",$Q318*Analysetool!G$5,$T318*Analysetool!G$5),$O318*Analysetool!G$5)+IF($P318="SL",IF($T318="",$Q318*Analysetool!G$6,$T318*Analysetool!G$6),$P318*Analysetool!G$6))-Tabel2[[#This Row],[fees (%)]]</f>
        <v>0</v>
      </c>
      <c r="AP318" s="179">
        <f>IF(Analysetool!$H$8&lt;=$X318,Analysetool!$H$8*J318,Q318*J318)-Tabel2[[#This Row],[fees (%)]]</f>
        <v>0</v>
      </c>
      <c r="AQ318" s="174">
        <f>IF(Tabel2[[#This Row],[wick% van entry]]&lt;=Tabel2[[#This Row],[Stoploss optie 2 (%)]],Tabel2[[#This Row],[Stoploss optie 2 (%)]]*Tabel2[[#This Row],[leverage SLoptie 2]],IF(Analysetool!$I$8&lt;$X318,Analysetool!$I$8*K318,S318*K318))-Tabel2[[#This Row],[fees (%)]]</f>
        <v>0</v>
      </c>
      <c r="AR318" s="180">
        <f>IF(Q318*-1*Analysetool!$J$9&lt;=X318,Q318*-1*Analysetool!$J$9*J318,Q318*J318)-Tabel2[[#This Row],[fees (%)]]</f>
        <v>0</v>
      </c>
      <c r="AS318" s="176">
        <f>$K318*IF(Tabel2[[#This Row],[wick% van entry]]&lt;=Tabel2[[#This Row],[Stoploss optie 2 (%)]],Tabel2[[#This Row],[Stoploss optie 2 (%)]],(IF($M318="SL",IF($T318="",$S318*Analysetool!C$3,$T318*Analysetool!C$3),$M318*Analysetool!C$3)+IF($N318="SL",IF($T318="",$S318*Analysetool!C$4,$T318*Analysetool!C$4),$N318*Analysetool!C$4)+IF($O318="SL",IF($T318="",$S318*Analysetool!C$5,$T318*Analysetool!C$5),$O318*Analysetool!C$5)+IF($P318="SL",IF($T318="",$S318*Analysetool!C$6,$T318*Analysetool!C$6),$P318*Analysetool!C$6)))-Tabel2[[#This Row],[fees (%)]]</f>
        <v>0</v>
      </c>
    </row>
    <row r="319" spans="1:45" ht="15.75" customHeight="1" x14ac:dyDescent="0.35">
      <c r="A319" s="55"/>
      <c r="B319" s="56"/>
      <c r="C319" s="56"/>
      <c r="D319" s="56"/>
      <c r="E319" s="56"/>
      <c r="F319" s="57"/>
      <c r="G319" s="67"/>
      <c r="H319" s="67"/>
      <c r="I319" s="67"/>
      <c r="J319" s="58"/>
      <c r="K319" s="58"/>
      <c r="L319" s="59"/>
      <c r="M319" s="61"/>
      <c r="N319" s="63"/>
      <c r="O319" s="63"/>
      <c r="P319" s="59"/>
      <c r="Q319" s="61"/>
      <c r="R319" s="61"/>
      <c r="S319" s="61"/>
      <c r="T319" s="60"/>
      <c r="U319" s="60"/>
      <c r="V319" s="62"/>
      <c r="W319" s="62"/>
      <c r="X319" s="76"/>
      <c r="Y319" s="61"/>
      <c r="Z319" s="61">
        <f>Tabel1[[#This Row],[prijs voorbij entry (%)]]-Tabel1[[#This Row],[Fictieve Stoploss (%)]]</f>
        <v>0</v>
      </c>
      <c r="AA319" s="94"/>
      <c r="AB319" s="61"/>
      <c r="AC319" s="61"/>
      <c r="AD319" s="61"/>
      <c r="AE319" s="61"/>
      <c r="AF319" s="95"/>
      <c r="AG319" s="152">
        <f>Tabel1[[#This Row],[eindtijd]]-Tabel1[[#This Row],[starttijd]]</f>
        <v>0</v>
      </c>
      <c r="AH319" s="158"/>
      <c r="AI319" s="59"/>
      <c r="AJ319" s="171">
        <f>$J319*(IF($M319="SL",IF($T319="",$Q319*Analysetool!B$3,$T319*Analysetool!B$3),$M319*Analysetool!B$3)+IF($N319="SL",IF($T319="",$Q319*Analysetool!B$4,$T319*Analysetool!B$4),$N319*Analysetool!B$4)+IF($O319="SL",IF($T319="",$Q319*Analysetool!B$5,$T319*Analysetool!B$5),$O319*Analysetool!B$5)+IF($P319="SL",IF($T319="",$Q319*Analysetool!B$6,$T319*Analysetool!B$6),$P319*Analysetool!B$6))-Tabel2[[#This Row],[fees (%)]]</f>
        <v>0</v>
      </c>
      <c r="AK319" s="172">
        <f>$J319*(IF($M319="SL",IF($U319="",$Q319*Analysetool!C$3,$U319*Analysetool!C$3),$M319*Analysetool!C$3)+IF($N319="SL",IF($U319="",$Q319*Analysetool!C$4,$U319*Analysetool!C$4),$N319*Analysetool!C$4)+IF($O319="SL",IF($U319="",$Q319*Analysetool!C$5,$U319*Analysetool!C$5),$O319*Analysetool!C$5)+IF($P319="SL",IF($U319="",$Q319*Analysetool!C$6,$U319*Analysetool!C$6),$P319*Analysetool!C$6))-Tabel2[[#This Row],[fees (%)]]</f>
        <v>0</v>
      </c>
      <c r="AL319" s="177">
        <f>$J319*(IF($M319="SL",IF($V319="",$Q319*Analysetool!D$3,$V319*Analysetool!D$3),$M319*Analysetool!D$3)+IF($N319="SL",IF($V319="",$Q319*Analysetool!D$4,$V319*Analysetool!D$4),$N319*Analysetool!D$4)+IF($O319="SL",IF($V319="",$Q319*Analysetool!D$5,$V319*Analysetool!D$5),$O319*Analysetool!D$5)+IF($P319="SL",IF($V319="",$Q319*Analysetool!D$6,$V319*Analysetool!D$6),$P319*Analysetool!D$6))-Tabel2[[#This Row],[fees (%)]]</f>
        <v>0</v>
      </c>
      <c r="AM319" s="177">
        <f>$J319*(IF($M319="SL",IF($W319="",$Q319*Analysetool!E$3,$W319*Analysetool!E$3),$M319*Analysetool!E$3)+IF($N319="SL",IF($W319="",$Q319*Analysetool!E$4,$W319*Analysetool!E$4),$N319*Analysetool!E$4)+IF($O319="SL",IF($W319="",$Q319*Analysetool!E$5,$W319*Analysetool!E$5),$O319*Analysetool!E$5)+IF($P319="SL",IF($W319="",$Q319*Analysetool!E$6,$W319*Analysetool!E$6),$P319*Analysetool!E$6))-Tabel2[[#This Row],[fees (%)]]</f>
        <v>0</v>
      </c>
      <c r="AN319" s="178">
        <f>$J319*(IF($M319="SL",IF($T319="",$Q319*Analysetool!F$3,$T319*Analysetool!F$3),$M319*Analysetool!F$3)+IF($N319="SL",IF($T319="",$Q319*Analysetool!F$4,$T319*Analysetool!F$4),$N319*Analysetool!F$4)+IF($O319="SL",IF($T319="",$Q319*Analysetool!F$5,$T319*Analysetool!F$5),$O319*Analysetool!F$5)+IF($P319="SL",IF($T319="",$Q319*Analysetool!F$6,$T319*Analysetool!F$6),$P319*Analysetool!F$6))-Tabel2[[#This Row],[fees (%)]]</f>
        <v>0</v>
      </c>
      <c r="AO319" s="178">
        <f>$J319*(IF($M319="SL",IF($T319="",$Q319*Analysetool!G$3,$T319*Analysetool!G$3),$M319*Analysetool!G$3)+IF($N319="SL",IF($T319="",$Q319*Analysetool!G$4,$T319*Analysetool!G$4),$N319*Analysetool!G$4)+IF($O319="SL",IF($T319="",$Q319*Analysetool!G$5,$T319*Analysetool!G$5),$O319*Analysetool!G$5)+IF($P319="SL",IF($T319="",$Q319*Analysetool!G$6,$T319*Analysetool!G$6),$P319*Analysetool!G$6))-Tabel2[[#This Row],[fees (%)]]</f>
        <v>0</v>
      </c>
      <c r="AP319" s="179">
        <f>IF(Analysetool!$H$8&lt;=$X319,Analysetool!$H$8*J319,Q319*J319)-Tabel2[[#This Row],[fees (%)]]</f>
        <v>0</v>
      </c>
      <c r="AQ319" s="174">
        <f>IF(Tabel2[[#This Row],[wick% van entry]]&lt;=Tabel2[[#This Row],[Stoploss optie 2 (%)]],Tabel2[[#This Row],[Stoploss optie 2 (%)]]*Tabel2[[#This Row],[leverage SLoptie 2]],IF(Analysetool!$I$8&lt;$X319,Analysetool!$I$8*K319,S319*K319))-Tabel2[[#This Row],[fees (%)]]</f>
        <v>0</v>
      </c>
      <c r="AR319" s="180">
        <f>IF(Q319*-1*Analysetool!$J$9&lt;=X319,Q319*-1*Analysetool!$J$9*J319,Q319*J319)-Tabel2[[#This Row],[fees (%)]]</f>
        <v>0</v>
      </c>
      <c r="AS319" s="176">
        <f>$K319*IF(Tabel2[[#This Row],[wick% van entry]]&lt;=Tabel2[[#This Row],[Stoploss optie 2 (%)]],Tabel2[[#This Row],[Stoploss optie 2 (%)]],(IF($M319="SL",IF($T319="",$S319*Analysetool!C$3,$T319*Analysetool!C$3),$M319*Analysetool!C$3)+IF($N319="SL",IF($T319="",$S319*Analysetool!C$4,$T319*Analysetool!C$4),$N319*Analysetool!C$4)+IF($O319="SL",IF($T319="",$S319*Analysetool!C$5,$T319*Analysetool!C$5),$O319*Analysetool!C$5)+IF($P319="SL",IF($T319="",$S319*Analysetool!C$6,$T319*Analysetool!C$6),$P319*Analysetool!C$6)))-Tabel2[[#This Row],[fees (%)]]</f>
        <v>0</v>
      </c>
    </row>
    <row r="320" spans="1:45" ht="15.75" customHeight="1" x14ac:dyDescent="0.35">
      <c r="A320" s="55"/>
      <c r="B320" s="56"/>
      <c r="C320" s="56"/>
      <c r="D320" s="56"/>
      <c r="E320" s="56"/>
      <c r="F320" s="57"/>
      <c r="G320" s="67"/>
      <c r="H320" s="67"/>
      <c r="I320" s="67"/>
      <c r="J320" s="58"/>
      <c r="K320" s="58"/>
      <c r="L320" s="59"/>
      <c r="M320" s="61"/>
      <c r="N320" s="63"/>
      <c r="O320" s="63"/>
      <c r="P320" s="59"/>
      <c r="Q320" s="61"/>
      <c r="R320" s="61"/>
      <c r="S320" s="61"/>
      <c r="T320" s="60"/>
      <c r="U320" s="60"/>
      <c r="V320" s="62"/>
      <c r="W320" s="62"/>
      <c r="X320" s="76"/>
      <c r="Y320" s="61"/>
      <c r="Z320" s="61">
        <f>Tabel1[[#This Row],[prijs voorbij entry (%)]]-Tabel1[[#This Row],[Fictieve Stoploss (%)]]</f>
        <v>0</v>
      </c>
      <c r="AA320" s="94"/>
      <c r="AB320" s="61"/>
      <c r="AC320" s="61"/>
      <c r="AD320" s="61"/>
      <c r="AE320" s="61"/>
      <c r="AF320" s="95"/>
      <c r="AG320" s="152">
        <f>Tabel1[[#This Row],[eindtijd]]-Tabel1[[#This Row],[starttijd]]</f>
        <v>0</v>
      </c>
      <c r="AH320" s="158"/>
      <c r="AI320" s="59"/>
      <c r="AJ320" s="171">
        <f>$J320*(IF($M320="SL",IF($T320="",$Q320*Analysetool!B$3,$T320*Analysetool!B$3),$M320*Analysetool!B$3)+IF($N320="SL",IF($T320="",$Q320*Analysetool!B$4,$T320*Analysetool!B$4),$N320*Analysetool!B$4)+IF($O320="SL",IF($T320="",$Q320*Analysetool!B$5,$T320*Analysetool!B$5),$O320*Analysetool!B$5)+IF($P320="SL",IF($T320="",$Q320*Analysetool!B$6,$T320*Analysetool!B$6),$P320*Analysetool!B$6))-Tabel2[[#This Row],[fees (%)]]</f>
        <v>0</v>
      </c>
      <c r="AK320" s="172">
        <f>$J320*(IF($M320="SL",IF($U320="",$Q320*Analysetool!C$3,$U320*Analysetool!C$3),$M320*Analysetool!C$3)+IF($N320="SL",IF($U320="",$Q320*Analysetool!C$4,$U320*Analysetool!C$4),$N320*Analysetool!C$4)+IF($O320="SL",IF($U320="",$Q320*Analysetool!C$5,$U320*Analysetool!C$5),$O320*Analysetool!C$5)+IF($P320="SL",IF($U320="",$Q320*Analysetool!C$6,$U320*Analysetool!C$6),$P320*Analysetool!C$6))-Tabel2[[#This Row],[fees (%)]]</f>
        <v>0</v>
      </c>
      <c r="AL320" s="177">
        <f>$J320*(IF($M320="SL",IF($V320="",$Q320*Analysetool!D$3,$V320*Analysetool!D$3),$M320*Analysetool!D$3)+IF($N320="SL",IF($V320="",$Q320*Analysetool!D$4,$V320*Analysetool!D$4),$N320*Analysetool!D$4)+IF($O320="SL",IF($V320="",$Q320*Analysetool!D$5,$V320*Analysetool!D$5),$O320*Analysetool!D$5)+IF($P320="SL",IF($V320="",$Q320*Analysetool!D$6,$V320*Analysetool!D$6),$P320*Analysetool!D$6))-Tabel2[[#This Row],[fees (%)]]</f>
        <v>0</v>
      </c>
      <c r="AM320" s="177">
        <f>$J320*(IF($M320="SL",IF($W320="",$Q320*Analysetool!E$3,$W320*Analysetool!E$3),$M320*Analysetool!E$3)+IF($N320="SL",IF($W320="",$Q320*Analysetool!E$4,$W320*Analysetool!E$4),$N320*Analysetool!E$4)+IF($O320="SL",IF($W320="",$Q320*Analysetool!E$5,$W320*Analysetool!E$5),$O320*Analysetool!E$5)+IF($P320="SL",IF($W320="",$Q320*Analysetool!E$6,$W320*Analysetool!E$6),$P320*Analysetool!E$6))-Tabel2[[#This Row],[fees (%)]]</f>
        <v>0</v>
      </c>
      <c r="AN320" s="178">
        <f>$J320*(IF($M320="SL",IF($T320="",$Q320*Analysetool!F$3,$T320*Analysetool!F$3),$M320*Analysetool!F$3)+IF($N320="SL",IF($T320="",$Q320*Analysetool!F$4,$T320*Analysetool!F$4),$N320*Analysetool!F$4)+IF($O320="SL",IF($T320="",$Q320*Analysetool!F$5,$T320*Analysetool!F$5),$O320*Analysetool!F$5)+IF($P320="SL",IF($T320="",$Q320*Analysetool!F$6,$T320*Analysetool!F$6),$P320*Analysetool!F$6))-Tabel2[[#This Row],[fees (%)]]</f>
        <v>0</v>
      </c>
      <c r="AO320" s="178">
        <f>$J320*(IF($M320="SL",IF($T320="",$Q320*Analysetool!G$3,$T320*Analysetool!G$3),$M320*Analysetool!G$3)+IF($N320="SL",IF($T320="",$Q320*Analysetool!G$4,$T320*Analysetool!G$4),$N320*Analysetool!G$4)+IF($O320="SL",IF($T320="",$Q320*Analysetool!G$5,$T320*Analysetool!G$5),$O320*Analysetool!G$5)+IF($P320="SL",IF($T320="",$Q320*Analysetool!G$6,$T320*Analysetool!G$6),$P320*Analysetool!G$6))-Tabel2[[#This Row],[fees (%)]]</f>
        <v>0</v>
      </c>
      <c r="AP320" s="179">
        <f>IF(Analysetool!$H$8&lt;=$X320,Analysetool!$H$8*J320,Q320*J320)-Tabel2[[#This Row],[fees (%)]]</f>
        <v>0</v>
      </c>
      <c r="AQ320" s="174">
        <f>IF(Tabel2[[#This Row],[wick% van entry]]&lt;=Tabel2[[#This Row],[Stoploss optie 2 (%)]],Tabel2[[#This Row],[Stoploss optie 2 (%)]]*Tabel2[[#This Row],[leverage SLoptie 2]],IF(Analysetool!$I$8&lt;$X320,Analysetool!$I$8*K320,S320*K320))-Tabel2[[#This Row],[fees (%)]]</f>
        <v>0</v>
      </c>
      <c r="AR320" s="180">
        <f>IF(Q320*-1*Analysetool!$J$9&lt;=X320,Q320*-1*Analysetool!$J$9*J320,Q320*J320)-Tabel2[[#This Row],[fees (%)]]</f>
        <v>0</v>
      </c>
      <c r="AS320" s="176">
        <f>$K320*IF(Tabel2[[#This Row],[wick% van entry]]&lt;=Tabel2[[#This Row],[Stoploss optie 2 (%)]],Tabel2[[#This Row],[Stoploss optie 2 (%)]],(IF($M320="SL",IF($T320="",$S320*Analysetool!C$3,$T320*Analysetool!C$3),$M320*Analysetool!C$3)+IF($N320="SL",IF($T320="",$S320*Analysetool!C$4,$T320*Analysetool!C$4),$N320*Analysetool!C$4)+IF($O320="SL",IF($T320="",$S320*Analysetool!C$5,$T320*Analysetool!C$5),$O320*Analysetool!C$5)+IF($P320="SL",IF($T320="",$S320*Analysetool!C$6,$T320*Analysetool!C$6),$P320*Analysetool!C$6)))-Tabel2[[#This Row],[fees (%)]]</f>
        <v>0</v>
      </c>
    </row>
    <row r="321" spans="1:45" ht="15.75" customHeight="1" x14ac:dyDescent="0.35">
      <c r="A321" s="55"/>
      <c r="B321" s="56"/>
      <c r="C321" s="56"/>
      <c r="D321" s="56"/>
      <c r="E321" s="56"/>
      <c r="F321" s="57"/>
      <c r="G321" s="67"/>
      <c r="H321" s="67"/>
      <c r="I321" s="67"/>
      <c r="J321" s="58"/>
      <c r="K321" s="58"/>
      <c r="L321" s="59"/>
      <c r="M321" s="61"/>
      <c r="N321" s="63"/>
      <c r="O321" s="63"/>
      <c r="P321" s="59"/>
      <c r="Q321" s="61"/>
      <c r="R321" s="61"/>
      <c r="S321" s="61"/>
      <c r="T321" s="60"/>
      <c r="U321" s="60"/>
      <c r="V321" s="62"/>
      <c r="W321" s="62"/>
      <c r="X321" s="76"/>
      <c r="Y321" s="61"/>
      <c r="Z321" s="61">
        <f>Tabel1[[#This Row],[prijs voorbij entry (%)]]-Tabel1[[#This Row],[Fictieve Stoploss (%)]]</f>
        <v>0</v>
      </c>
      <c r="AA321" s="94"/>
      <c r="AB321" s="61"/>
      <c r="AC321" s="61"/>
      <c r="AD321" s="61"/>
      <c r="AE321" s="61"/>
      <c r="AF321" s="95"/>
      <c r="AG321" s="152">
        <f>Tabel1[[#This Row],[eindtijd]]-Tabel1[[#This Row],[starttijd]]</f>
        <v>0</v>
      </c>
      <c r="AH321" s="158"/>
      <c r="AI321" s="59"/>
      <c r="AJ321" s="171">
        <f>$J321*(IF($M321="SL",IF($T321="",$Q321*Analysetool!B$3,$T321*Analysetool!B$3),$M321*Analysetool!B$3)+IF($N321="SL",IF($T321="",$Q321*Analysetool!B$4,$T321*Analysetool!B$4),$N321*Analysetool!B$4)+IF($O321="SL",IF($T321="",$Q321*Analysetool!B$5,$T321*Analysetool!B$5),$O321*Analysetool!B$5)+IF($P321="SL",IF($T321="",$Q321*Analysetool!B$6,$T321*Analysetool!B$6),$P321*Analysetool!B$6))-Tabel2[[#This Row],[fees (%)]]</f>
        <v>0</v>
      </c>
      <c r="AK321" s="172">
        <f>$J321*(IF($M321="SL",IF($U321="",$Q321*Analysetool!C$3,$U321*Analysetool!C$3),$M321*Analysetool!C$3)+IF($N321="SL",IF($U321="",$Q321*Analysetool!C$4,$U321*Analysetool!C$4),$N321*Analysetool!C$4)+IF($O321="SL",IF($U321="",$Q321*Analysetool!C$5,$U321*Analysetool!C$5),$O321*Analysetool!C$5)+IF($P321="SL",IF($U321="",$Q321*Analysetool!C$6,$U321*Analysetool!C$6),$P321*Analysetool!C$6))-Tabel2[[#This Row],[fees (%)]]</f>
        <v>0</v>
      </c>
      <c r="AL321" s="177">
        <f>$J321*(IF($M321="SL",IF($V321="",$Q321*Analysetool!D$3,$V321*Analysetool!D$3),$M321*Analysetool!D$3)+IF($N321="SL",IF($V321="",$Q321*Analysetool!D$4,$V321*Analysetool!D$4),$N321*Analysetool!D$4)+IF($O321="SL",IF($V321="",$Q321*Analysetool!D$5,$V321*Analysetool!D$5),$O321*Analysetool!D$5)+IF($P321="SL",IF($V321="",$Q321*Analysetool!D$6,$V321*Analysetool!D$6),$P321*Analysetool!D$6))-Tabel2[[#This Row],[fees (%)]]</f>
        <v>0</v>
      </c>
      <c r="AM321" s="177">
        <f>$J321*(IF($M321="SL",IF($W321="",$Q321*Analysetool!E$3,$W321*Analysetool!E$3),$M321*Analysetool!E$3)+IF($N321="SL",IF($W321="",$Q321*Analysetool!E$4,$W321*Analysetool!E$4),$N321*Analysetool!E$4)+IF($O321="SL",IF($W321="",$Q321*Analysetool!E$5,$W321*Analysetool!E$5),$O321*Analysetool!E$5)+IF($P321="SL",IF($W321="",$Q321*Analysetool!E$6,$W321*Analysetool!E$6),$P321*Analysetool!E$6))-Tabel2[[#This Row],[fees (%)]]</f>
        <v>0</v>
      </c>
      <c r="AN321" s="178">
        <f>$J321*(IF($M321="SL",IF($T321="",$Q321*Analysetool!F$3,$T321*Analysetool!F$3),$M321*Analysetool!F$3)+IF($N321="SL",IF($T321="",$Q321*Analysetool!F$4,$T321*Analysetool!F$4),$N321*Analysetool!F$4)+IF($O321="SL",IF($T321="",$Q321*Analysetool!F$5,$T321*Analysetool!F$5),$O321*Analysetool!F$5)+IF($P321="SL",IF($T321="",$Q321*Analysetool!F$6,$T321*Analysetool!F$6),$P321*Analysetool!F$6))-Tabel2[[#This Row],[fees (%)]]</f>
        <v>0</v>
      </c>
      <c r="AO321" s="178">
        <f>$J321*(IF($M321="SL",IF($T321="",$Q321*Analysetool!G$3,$T321*Analysetool!G$3),$M321*Analysetool!G$3)+IF($N321="SL",IF($T321="",$Q321*Analysetool!G$4,$T321*Analysetool!G$4),$N321*Analysetool!G$4)+IF($O321="SL",IF($T321="",$Q321*Analysetool!G$5,$T321*Analysetool!G$5),$O321*Analysetool!G$5)+IF($P321="SL",IF($T321="",$Q321*Analysetool!G$6,$T321*Analysetool!G$6),$P321*Analysetool!G$6))-Tabel2[[#This Row],[fees (%)]]</f>
        <v>0</v>
      </c>
      <c r="AP321" s="179">
        <f>IF(Analysetool!$H$8&lt;=$X321,Analysetool!$H$8*J321,Q321*J321)-Tabel2[[#This Row],[fees (%)]]</f>
        <v>0</v>
      </c>
      <c r="AQ321" s="174">
        <f>IF(Tabel2[[#This Row],[wick% van entry]]&lt;=Tabel2[[#This Row],[Stoploss optie 2 (%)]],Tabel2[[#This Row],[Stoploss optie 2 (%)]]*Tabel2[[#This Row],[leverage SLoptie 2]],IF(Analysetool!$I$8&lt;$X321,Analysetool!$I$8*K321,S321*K321))-Tabel2[[#This Row],[fees (%)]]</f>
        <v>0</v>
      </c>
      <c r="AR321" s="180">
        <f>IF(Q321*-1*Analysetool!$J$9&lt;=X321,Q321*-1*Analysetool!$J$9*J321,Q321*J321)-Tabel2[[#This Row],[fees (%)]]</f>
        <v>0</v>
      </c>
      <c r="AS321" s="176">
        <f>$K321*IF(Tabel2[[#This Row],[wick% van entry]]&lt;=Tabel2[[#This Row],[Stoploss optie 2 (%)]],Tabel2[[#This Row],[Stoploss optie 2 (%)]],(IF($M321="SL",IF($T321="",$S321*Analysetool!C$3,$T321*Analysetool!C$3),$M321*Analysetool!C$3)+IF($N321="SL",IF($T321="",$S321*Analysetool!C$4,$T321*Analysetool!C$4),$N321*Analysetool!C$4)+IF($O321="SL",IF($T321="",$S321*Analysetool!C$5,$T321*Analysetool!C$5),$O321*Analysetool!C$5)+IF($P321="SL",IF($T321="",$S321*Analysetool!C$6,$T321*Analysetool!C$6),$P321*Analysetool!C$6)))-Tabel2[[#This Row],[fees (%)]]</f>
        <v>0</v>
      </c>
    </row>
    <row r="322" spans="1:45" ht="15.75" customHeight="1" x14ac:dyDescent="0.35">
      <c r="A322" s="55"/>
      <c r="B322" s="56"/>
      <c r="C322" s="56"/>
      <c r="D322" s="56"/>
      <c r="E322" s="56"/>
      <c r="F322" s="57"/>
      <c r="G322" s="67"/>
      <c r="H322" s="67"/>
      <c r="I322" s="67"/>
      <c r="J322" s="58"/>
      <c r="K322" s="58"/>
      <c r="L322" s="59"/>
      <c r="M322" s="61"/>
      <c r="N322" s="63"/>
      <c r="O322" s="63"/>
      <c r="P322" s="59"/>
      <c r="Q322" s="61"/>
      <c r="R322" s="61"/>
      <c r="S322" s="61"/>
      <c r="T322" s="60"/>
      <c r="U322" s="60"/>
      <c r="V322" s="62"/>
      <c r="W322" s="62"/>
      <c r="X322" s="76"/>
      <c r="Y322" s="61"/>
      <c r="Z322" s="61">
        <f>Tabel1[[#This Row],[prijs voorbij entry (%)]]-Tabel1[[#This Row],[Fictieve Stoploss (%)]]</f>
        <v>0</v>
      </c>
      <c r="AA322" s="94"/>
      <c r="AB322" s="61"/>
      <c r="AC322" s="61"/>
      <c r="AD322" s="61"/>
      <c r="AE322" s="61"/>
      <c r="AF322" s="95"/>
      <c r="AG322" s="152">
        <f>Tabel1[[#This Row],[eindtijd]]-Tabel1[[#This Row],[starttijd]]</f>
        <v>0</v>
      </c>
      <c r="AH322" s="158"/>
      <c r="AI322" s="59"/>
      <c r="AJ322" s="171">
        <f>$J322*(IF($M322="SL",IF($T322="",$Q322*Analysetool!B$3,$T322*Analysetool!B$3),$M322*Analysetool!B$3)+IF($N322="SL",IF($T322="",$Q322*Analysetool!B$4,$T322*Analysetool!B$4),$N322*Analysetool!B$4)+IF($O322="SL",IF($T322="",$Q322*Analysetool!B$5,$T322*Analysetool!B$5),$O322*Analysetool!B$5)+IF($P322="SL",IF($T322="",$Q322*Analysetool!B$6,$T322*Analysetool!B$6),$P322*Analysetool!B$6))-Tabel2[[#This Row],[fees (%)]]</f>
        <v>0</v>
      </c>
      <c r="AK322" s="172">
        <f>$J322*(IF($M322="SL",IF($U322="",$Q322*Analysetool!C$3,$U322*Analysetool!C$3),$M322*Analysetool!C$3)+IF($N322="SL",IF($U322="",$Q322*Analysetool!C$4,$U322*Analysetool!C$4),$N322*Analysetool!C$4)+IF($O322="SL",IF($U322="",$Q322*Analysetool!C$5,$U322*Analysetool!C$5),$O322*Analysetool!C$5)+IF($P322="SL",IF($U322="",$Q322*Analysetool!C$6,$U322*Analysetool!C$6),$P322*Analysetool!C$6))-Tabel2[[#This Row],[fees (%)]]</f>
        <v>0</v>
      </c>
      <c r="AL322" s="177">
        <f>$J322*(IF($M322="SL",IF($V322="",$Q322*Analysetool!D$3,$V322*Analysetool!D$3),$M322*Analysetool!D$3)+IF($N322="SL",IF($V322="",$Q322*Analysetool!D$4,$V322*Analysetool!D$4),$N322*Analysetool!D$4)+IF($O322="SL",IF($V322="",$Q322*Analysetool!D$5,$V322*Analysetool!D$5),$O322*Analysetool!D$5)+IF($P322="SL",IF($V322="",$Q322*Analysetool!D$6,$V322*Analysetool!D$6),$P322*Analysetool!D$6))-Tabel2[[#This Row],[fees (%)]]</f>
        <v>0</v>
      </c>
      <c r="AM322" s="177">
        <f>$J322*(IF($M322="SL",IF($W322="",$Q322*Analysetool!E$3,$W322*Analysetool!E$3),$M322*Analysetool!E$3)+IF($N322="SL",IF($W322="",$Q322*Analysetool!E$4,$W322*Analysetool!E$4),$N322*Analysetool!E$4)+IF($O322="SL",IF($W322="",$Q322*Analysetool!E$5,$W322*Analysetool!E$5),$O322*Analysetool!E$5)+IF($P322="SL",IF($W322="",$Q322*Analysetool!E$6,$W322*Analysetool!E$6),$P322*Analysetool!E$6))-Tabel2[[#This Row],[fees (%)]]</f>
        <v>0</v>
      </c>
      <c r="AN322" s="178">
        <f>$J322*(IF($M322="SL",IF($T322="",$Q322*Analysetool!F$3,$T322*Analysetool!F$3),$M322*Analysetool!F$3)+IF($N322="SL",IF($T322="",$Q322*Analysetool!F$4,$T322*Analysetool!F$4),$N322*Analysetool!F$4)+IF($O322="SL",IF($T322="",$Q322*Analysetool!F$5,$T322*Analysetool!F$5),$O322*Analysetool!F$5)+IF($P322="SL",IF($T322="",$Q322*Analysetool!F$6,$T322*Analysetool!F$6),$P322*Analysetool!F$6))-Tabel2[[#This Row],[fees (%)]]</f>
        <v>0</v>
      </c>
      <c r="AO322" s="178">
        <f>$J322*(IF($M322="SL",IF($T322="",$Q322*Analysetool!G$3,$T322*Analysetool!G$3),$M322*Analysetool!G$3)+IF($N322="SL",IF($T322="",$Q322*Analysetool!G$4,$T322*Analysetool!G$4),$N322*Analysetool!G$4)+IF($O322="SL",IF($T322="",$Q322*Analysetool!G$5,$T322*Analysetool!G$5),$O322*Analysetool!G$5)+IF($P322="SL",IF($T322="",$Q322*Analysetool!G$6,$T322*Analysetool!G$6),$P322*Analysetool!G$6))-Tabel2[[#This Row],[fees (%)]]</f>
        <v>0</v>
      </c>
      <c r="AP322" s="179">
        <f>IF(Analysetool!$H$8&lt;=$X322,Analysetool!$H$8*J322,Q322*J322)-Tabel2[[#This Row],[fees (%)]]</f>
        <v>0</v>
      </c>
      <c r="AQ322" s="174">
        <f>IF(Tabel2[[#This Row],[wick% van entry]]&lt;=Tabel2[[#This Row],[Stoploss optie 2 (%)]],Tabel2[[#This Row],[Stoploss optie 2 (%)]]*Tabel2[[#This Row],[leverage SLoptie 2]],IF(Analysetool!$I$8&lt;$X322,Analysetool!$I$8*K322,S322*K322))-Tabel2[[#This Row],[fees (%)]]</f>
        <v>0</v>
      </c>
      <c r="AR322" s="180">
        <f>IF(Q322*-1*Analysetool!$J$9&lt;=X322,Q322*-1*Analysetool!$J$9*J322,Q322*J322)-Tabel2[[#This Row],[fees (%)]]</f>
        <v>0</v>
      </c>
      <c r="AS322" s="176">
        <f>$K322*IF(Tabel2[[#This Row],[wick% van entry]]&lt;=Tabel2[[#This Row],[Stoploss optie 2 (%)]],Tabel2[[#This Row],[Stoploss optie 2 (%)]],(IF($M322="SL",IF($T322="",$S322*Analysetool!C$3,$T322*Analysetool!C$3),$M322*Analysetool!C$3)+IF($N322="SL",IF($T322="",$S322*Analysetool!C$4,$T322*Analysetool!C$4),$N322*Analysetool!C$4)+IF($O322="SL",IF($T322="",$S322*Analysetool!C$5,$T322*Analysetool!C$5),$O322*Analysetool!C$5)+IF($P322="SL",IF($T322="",$S322*Analysetool!C$6,$T322*Analysetool!C$6),$P322*Analysetool!C$6)))-Tabel2[[#This Row],[fees (%)]]</f>
        <v>0</v>
      </c>
    </row>
    <row r="323" spans="1:45" ht="15.75" customHeight="1" x14ac:dyDescent="0.35">
      <c r="A323" s="55"/>
      <c r="B323" s="56"/>
      <c r="C323" s="56"/>
      <c r="D323" s="56"/>
      <c r="E323" s="56"/>
      <c r="F323" s="57"/>
      <c r="G323" s="67"/>
      <c r="H323" s="67"/>
      <c r="I323" s="67"/>
      <c r="J323" s="58"/>
      <c r="K323" s="58"/>
      <c r="L323" s="59"/>
      <c r="M323" s="61"/>
      <c r="N323" s="63"/>
      <c r="O323" s="63"/>
      <c r="P323" s="59"/>
      <c r="Q323" s="61"/>
      <c r="R323" s="61"/>
      <c r="S323" s="61"/>
      <c r="T323" s="60"/>
      <c r="U323" s="60"/>
      <c r="V323" s="62"/>
      <c r="W323" s="62"/>
      <c r="X323" s="76"/>
      <c r="Y323" s="61"/>
      <c r="Z323" s="61">
        <f>Tabel1[[#This Row],[prijs voorbij entry (%)]]-Tabel1[[#This Row],[Fictieve Stoploss (%)]]</f>
        <v>0</v>
      </c>
      <c r="AA323" s="94"/>
      <c r="AB323" s="61"/>
      <c r="AC323" s="61"/>
      <c r="AD323" s="61"/>
      <c r="AE323" s="61"/>
      <c r="AF323" s="95"/>
      <c r="AG323" s="152">
        <f>Tabel1[[#This Row],[eindtijd]]-Tabel1[[#This Row],[starttijd]]</f>
        <v>0</v>
      </c>
      <c r="AH323" s="158"/>
      <c r="AI323" s="59"/>
      <c r="AJ323" s="171">
        <f>$J323*(IF($M323="SL",IF($T323="",$Q323*Analysetool!B$3,$T323*Analysetool!B$3),$M323*Analysetool!B$3)+IF($N323="SL",IF($T323="",$Q323*Analysetool!B$4,$T323*Analysetool!B$4),$N323*Analysetool!B$4)+IF($O323="SL",IF($T323="",$Q323*Analysetool!B$5,$T323*Analysetool!B$5),$O323*Analysetool!B$5)+IF($P323="SL",IF($T323="",$Q323*Analysetool!B$6,$T323*Analysetool!B$6),$P323*Analysetool!B$6))-Tabel2[[#This Row],[fees (%)]]</f>
        <v>0</v>
      </c>
      <c r="AK323" s="172">
        <f>$J323*(IF($M323="SL",IF($U323="",$Q323*Analysetool!C$3,$U323*Analysetool!C$3),$M323*Analysetool!C$3)+IF($N323="SL",IF($U323="",$Q323*Analysetool!C$4,$U323*Analysetool!C$4),$N323*Analysetool!C$4)+IF($O323="SL",IF($U323="",$Q323*Analysetool!C$5,$U323*Analysetool!C$5),$O323*Analysetool!C$5)+IF($P323="SL",IF($U323="",$Q323*Analysetool!C$6,$U323*Analysetool!C$6),$P323*Analysetool!C$6))-Tabel2[[#This Row],[fees (%)]]</f>
        <v>0</v>
      </c>
      <c r="AL323" s="177">
        <f>$J323*(IF($M323="SL",IF($V323="",$Q323*Analysetool!D$3,$V323*Analysetool!D$3),$M323*Analysetool!D$3)+IF($N323="SL",IF($V323="",$Q323*Analysetool!D$4,$V323*Analysetool!D$4),$N323*Analysetool!D$4)+IF($O323="SL",IF($V323="",$Q323*Analysetool!D$5,$V323*Analysetool!D$5),$O323*Analysetool!D$5)+IF($P323="SL",IF($V323="",$Q323*Analysetool!D$6,$V323*Analysetool!D$6),$P323*Analysetool!D$6))-Tabel2[[#This Row],[fees (%)]]</f>
        <v>0</v>
      </c>
      <c r="AM323" s="177">
        <f>$J323*(IF($M323="SL",IF($W323="",$Q323*Analysetool!E$3,$W323*Analysetool!E$3),$M323*Analysetool!E$3)+IF($N323="SL",IF($W323="",$Q323*Analysetool!E$4,$W323*Analysetool!E$4),$N323*Analysetool!E$4)+IF($O323="SL",IF($W323="",$Q323*Analysetool!E$5,$W323*Analysetool!E$5),$O323*Analysetool!E$5)+IF($P323="SL",IF($W323="",$Q323*Analysetool!E$6,$W323*Analysetool!E$6),$P323*Analysetool!E$6))-Tabel2[[#This Row],[fees (%)]]</f>
        <v>0</v>
      </c>
      <c r="AN323" s="178">
        <f>$J323*(IF($M323="SL",IF($T323="",$Q323*Analysetool!F$3,$T323*Analysetool!F$3),$M323*Analysetool!F$3)+IF($N323="SL",IF($T323="",$Q323*Analysetool!F$4,$T323*Analysetool!F$4),$N323*Analysetool!F$4)+IF($O323="SL",IF($T323="",$Q323*Analysetool!F$5,$T323*Analysetool!F$5),$O323*Analysetool!F$5)+IF($P323="SL",IF($T323="",$Q323*Analysetool!F$6,$T323*Analysetool!F$6),$P323*Analysetool!F$6))-Tabel2[[#This Row],[fees (%)]]</f>
        <v>0</v>
      </c>
      <c r="AO323" s="178">
        <f>$J323*(IF($M323="SL",IF($T323="",$Q323*Analysetool!G$3,$T323*Analysetool!G$3),$M323*Analysetool!G$3)+IF($N323="SL",IF($T323="",$Q323*Analysetool!G$4,$T323*Analysetool!G$4),$N323*Analysetool!G$4)+IF($O323="SL",IF($T323="",$Q323*Analysetool!G$5,$T323*Analysetool!G$5),$O323*Analysetool!G$5)+IF($P323="SL",IF($T323="",$Q323*Analysetool!G$6,$T323*Analysetool!G$6),$P323*Analysetool!G$6))-Tabel2[[#This Row],[fees (%)]]</f>
        <v>0</v>
      </c>
      <c r="AP323" s="179">
        <f>IF(Analysetool!$H$8&lt;=$X323,Analysetool!$H$8*J323,Q323*J323)-Tabel2[[#This Row],[fees (%)]]</f>
        <v>0</v>
      </c>
      <c r="AQ323" s="174">
        <f>IF(Tabel2[[#This Row],[wick% van entry]]&lt;=Tabel2[[#This Row],[Stoploss optie 2 (%)]],Tabel2[[#This Row],[Stoploss optie 2 (%)]]*Tabel2[[#This Row],[leverage SLoptie 2]],IF(Analysetool!$I$8&lt;$X323,Analysetool!$I$8*K323,S323*K323))-Tabel2[[#This Row],[fees (%)]]</f>
        <v>0</v>
      </c>
      <c r="AR323" s="180">
        <f>IF(Q323*-1*Analysetool!$J$9&lt;=X323,Q323*-1*Analysetool!$J$9*J323,Q323*J323)-Tabel2[[#This Row],[fees (%)]]</f>
        <v>0</v>
      </c>
      <c r="AS323" s="176">
        <f>$K323*IF(Tabel2[[#This Row],[wick% van entry]]&lt;=Tabel2[[#This Row],[Stoploss optie 2 (%)]],Tabel2[[#This Row],[Stoploss optie 2 (%)]],(IF($M323="SL",IF($T323="",$S323*Analysetool!C$3,$T323*Analysetool!C$3),$M323*Analysetool!C$3)+IF($N323="SL",IF($T323="",$S323*Analysetool!C$4,$T323*Analysetool!C$4),$N323*Analysetool!C$4)+IF($O323="SL",IF($T323="",$S323*Analysetool!C$5,$T323*Analysetool!C$5),$O323*Analysetool!C$5)+IF($P323="SL",IF($T323="",$S323*Analysetool!C$6,$T323*Analysetool!C$6),$P323*Analysetool!C$6)))-Tabel2[[#This Row],[fees (%)]]</f>
        <v>0</v>
      </c>
    </row>
    <row r="324" spans="1:45" ht="15.75" customHeight="1" x14ac:dyDescent="0.35">
      <c r="A324" s="55"/>
      <c r="B324" s="56"/>
      <c r="C324" s="56"/>
      <c r="D324" s="56"/>
      <c r="E324" s="56"/>
      <c r="F324" s="57"/>
      <c r="G324" s="67"/>
      <c r="H324" s="67"/>
      <c r="I324" s="67"/>
      <c r="J324" s="58"/>
      <c r="K324" s="58"/>
      <c r="L324" s="59"/>
      <c r="M324" s="61"/>
      <c r="N324" s="63"/>
      <c r="O324" s="63"/>
      <c r="P324" s="59"/>
      <c r="Q324" s="61"/>
      <c r="R324" s="61"/>
      <c r="S324" s="61"/>
      <c r="T324" s="60"/>
      <c r="U324" s="60"/>
      <c r="V324" s="62"/>
      <c r="W324" s="62"/>
      <c r="X324" s="76"/>
      <c r="Y324" s="61"/>
      <c r="Z324" s="61">
        <f>Tabel1[[#This Row],[prijs voorbij entry (%)]]-Tabel1[[#This Row],[Fictieve Stoploss (%)]]</f>
        <v>0</v>
      </c>
      <c r="AA324" s="94"/>
      <c r="AB324" s="61"/>
      <c r="AC324" s="61"/>
      <c r="AD324" s="61"/>
      <c r="AE324" s="61"/>
      <c r="AF324" s="95"/>
      <c r="AG324" s="152">
        <f>Tabel1[[#This Row],[eindtijd]]-Tabel1[[#This Row],[starttijd]]</f>
        <v>0</v>
      </c>
      <c r="AH324" s="158"/>
      <c r="AI324" s="59"/>
      <c r="AJ324" s="171">
        <f>$J324*(IF($M324="SL",IF($T324="",$Q324*Analysetool!B$3,$T324*Analysetool!B$3),$M324*Analysetool!B$3)+IF($N324="SL",IF($T324="",$Q324*Analysetool!B$4,$T324*Analysetool!B$4),$N324*Analysetool!B$4)+IF($O324="SL",IF($T324="",$Q324*Analysetool!B$5,$T324*Analysetool!B$5),$O324*Analysetool!B$5)+IF($P324="SL",IF($T324="",$Q324*Analysetool!B$6,$T324*Analysetool!B$6),$P324*Analysetool!B$6))-Tabel2[[#This Row],[fees (%)]]</f>
        <v>0</v>
      </c>
      <c r="AK324" s="172">
        <f>$J324*(IF($M324="SL",IF($U324="",$Q324*Analysetool!C$3,$U324*Analysetool!C$3),$M324*Analysetool!C$3)+IF($N324="SL",IF($U324="",$Q324*Analysetool!C$4,$U324*Analysetool!C$4),$N324*Analysetool!C$4)+IF($O324="SL",IF($U324="",$Q324*Analysetool!C$5,$U324*Analysetool!C$5),$O324*Analysetool!C$5)+IF($P324="SL",IF($U324="",$Q324*Analysetool!C$6,$U324*Analysetool!C$6),$P324*Analysetool!C$6))-Tabel2[[#This Row],[fees (%)]]</f>
        <v>0</v>
      </c>
      <c r="AL324" s="177">
        <f>$J324*(IF($M324="SL",IF($V324="",$Q324*Analysetool!D$3,$V324*Analysetool!D$3),$M324*Analysetool!D$3)+IF($N324="SL",IF($V324="",$Q324*Analysetool!D$4,$V324*Analysetool!D$4),$N324*Analysetool!D$4)+IF($O324="SL",IF($V324="",$Q324*Analysetool!D$5,$V324*Analysetool!D$5),$O324*Analysetool!D$5)+IF($P324="SL",IF($V324="",$Q324*Analysetool!D$6,$V324*Analysetool!D$6),$P324*Analysetool!D$6))-Tabel2[[#This Row],[fees (%)]]</f>
        <v>0</v>
      </c>
      <c r="AM324" s="177">
        <f>$J324*(IF($M324="SL",IF($W324="",$Q324*Analysetool!E$3,$W324*Analysetool!E$3),$M324*Analysetool!E$3)+IF($N324="SL",IF($W324="",$Q324*Analysetool!E$4,$W324*Analysetool!E$4),$N324*Analysetool!E$4)+IF($O324="SL",IF($W324="",$Q324*Analysetool!E$5,$W324*Analysetool!E$5),$O324*Analysetool!E$5)+IF($P324="SL",IF($W324="",$Q324*Analysetool!E$6,$W324*Analysetool!E$6),$P324*Analysetool!E$6))-Tabel2[[#This Row],[fees (%)]]</f>
        <v>0</v>
      </c>
      <c r="AN324" s="178">
        <f>$J324*(IF($M324="SL",IF($T324="",$Q324*Analysetool!F$3,$T324*Analysetool!F$3),$M324*Analysetool!F$3)+IF($N324="SL",IF($T324="",$Q324*Analysetool!F$4,$T324*Analysetool!F$4),$N324*Analysetool!F$4)+IF($O324="SL",IF($T324="",$Q324*Analysetool!F$5,$T324*Analysetool!F$5),$O324*Analysetool!F$5)+IF($P324="SL",IF($T324="",$Q324*Analysetool!F$6,$T324*Analysetool!F$6),$P324*Analysetool!F$6))-Tabel2[[#This Row],[fees (%)]]</f>
        <v>0</v>
      </c>
      <c r="AO324" s="178">
        <f>$J324*(IF($M324="SL",IF($T324="",$Q324*Analysetool!G$3,$T324*Analysetool!G$3),$M324*Analysetool!G$3)+IF($N324="SL",IF($T324="",$Q324*Analysetool!G$4,$T324*Analysetool!G$4),$N324*Analysetool!G$4)+IF($O324="SL",IF($T324="",$Q324*Analysetool!G$5,$T324*Analysetool!G$5),$O324*Analysetool!G$5)+IF($P324="SL",IF($T324="",$Q324*Analysetool!G$6,$T324*Analysetool!G$6),$P324*Analysetool!G$6))-Tabel2[[#This Row],[fees (%)]]</f>
        <v>0</v>
      </c>
      <c r="AP324" s="179">
        <f>IF(Analysetool!$H$8&lt;=$X324,Analysetool!$H$8*J324,Q324*J324)-Tabel2[[#This Row],[fees (%)]]</f>
        <v>0</v>
      </c>
      <c r="AQ324" s="174">
        <f>IF(Tabel2[[#This Row],[wick% van entry]]&lt;=Tabel2[[#This Row],[Stoploss optie 2 (%)]],Tabel2[[#This Row],[Stoploss optie 2 (%)]]*Tabel2[[#This Row],[leverage SLoptie 2]],IF(Analysetool!$I$8&lt;$X324,Analysetool!$I$8*K324,S324*K324))-Tabel2[[#This Row],[fees (%)]]</f>
        <v>0</v>
      </c>
      <c r="AR324" s="180">
        <f>IF(Q324*-1*Analysetool!$J$9&lt;=X324,Q324*-1*Analysetool!$J$9*J324,Q324*J324)-Tabel2[[#This Row],[fees (%)]]</f>
        <v>0</v>
      </c>
      <c r="AS324" s="176">
        <f>$K324*IF(Tabel2[[#This Row],[wick% van entry]]&lt;=Tabel2[[#This Row],[Stoploss optie 2 (%)]],Tabel2[[#This Row],[Stoploss optie 2 (%)]],(IF($M324="SL",IF($T324="",$S324*Analysetool!C$3,$T324*Analysetool!C$3),$M324*Analysetool!C$3)+IF($N324="SL",IF($T324="",$S324*Analysetool!C$4,$T324*Analysetool!C$4),$N324*Analysetool!C$4)+IF($O324="SL",IF($T324="",$S324*Analysetool!C$5,$T324*Analysetool!C$5),$O324*Analysetool!C$5)+IF($P324="SL",IF($T324="",$S324*Analysetool!C$6,$T324*Analysetool!C$6),$P324*Analysetool!C$6)))-Tabel2[[#This Row],[fees (%)]]</f>
        <v>0</v>
      </c>
    </row>
    <row r="325" spans="1:45" ht="15.75" customHeight="1" x14ac:dyDescent="0.35">
      <c r="A325" s="55"/>
      <c r="B325" s="56"/>
      <c r="C325" s="56"/>
      <c r="D325" s="56"/>
      <c r="E325" s="56"/>
      <c r="F325" s="57"/>
      <c r="G325" s="67"/>
      <c r="H325" s="67"/>
      <c r="I325" s="67"/>
      <c r="J325" s="58"/>
      <c r="K325" s="58"/>
      <c r="L325" s="59"/>
      <c r="M325" s="61"/>
      <c r="N325" s="63"/>
      <c r="O325" s="63"/>
      <c r="P325" s="59"/>
      <c r="Q325" s="61"/>
      <c r="R325" s="61"/>
      <c r="S325" s="61"/>
      <c r="T325" s="60"/>
      <c r="U325" s="60"/>
      <c r="V325" s="62"/>
      <c r="W325" s="62"/>
      <c r="X325" s="76"/>
      <c r="Y325" s="61"/>
      <c r="Z325" s="61">
        <f>Tabel1[[#This Row],[prijs voorbij entry (%)]]-Tabel1[[#This Row],[Fictieve Stoploss (%)]]</f>
        <v>0</v>
      </c>
      <c r="AA325" s="94"/>
      <c r="AB325" s="61"/>
      <c r="AC325" s="61"/>
      <c r="AD325" s="61"/>
      <c r="AE325" s="61"/>
      <c r="AF325" s="95"/>
      <c r="AG325" s="152">
        <f>Tabel1[[#This Row],[eindtijd]]-Tabel1[[#This Row],[starttijd]]</f>
        <v>0</v>
      </c>
      <c r="AH325" s="158"/>
      <c r="AI325" s="59"/>
      <c r="AJ325" s="171">
        <f>$J325*(IF($M325="SL",IF($T325="",$Q325*Analysetool!B$3,$T325*Analysetool!B$3),$M325*Analysetool!B$3)+IF($N325="SL",IF($T325="",$Q325*Analysetool!B$4,$T325*Analysetool!B$4),$N325*Analysetool!B$4)+IF($O325="SL",IF($T325="",$Q325*Analysetool!B$5,$T325*Analysetool!B$5),$O325*Analysetool!B$5)+IF($P325="SL",IF($T325="",$Q325*Analysetool!B$6,$T325*Analysetool!B$6),$P325*Analysetool!B$6))-Tabel2[[#This Row],[fees (%)]]</f>
        <v>0</v>
      </c>
      <c r="AK325" s="172">
        <f>$J325*(IF($M325="SL",IF($U325="",$Q325*Analysetool!C$3,$U325*Analysetool!C$3),$M325*Analysetool!C$3)+IF($N325="SL",IF($U325="",$Q325*Analysetool!C$4,$U325*Analysetool!C$4),$N325*Analysetool!C$4)+IF($O325="SL",IF($U325="",$Q325*Analysetool!C$5,$U325*Analysetool!C$5),$O325*Analysetool!C$5)+IF($P325="SL",IF($U325="",$Q325*Analysetool!C$6,$U325*Analysetool!C$6),$P325*Analysetool!C$6))-Tabel2[[#This Row],[fees (%)]]</f>
        <v>0</v>
      </c>
      <c r="AL325" s="177">
        <f>$J325*(IF($M325="SL",IF($V325="",$Q325*Analysetool!D$3,$V325*Analysetool!D$3),$M325*Analysetool!D$3)+IF($N325="SL",IF($V325="",$Q325*Analysetool!D$4,$V325*Analysetool!D$4),$N325*Analysetool!D$4)+IF($O325="SL",IF($V325="",$Q325*Analysetool!D$5,$V325*Analysetool!D$5),$O325*Analysetool!D$5)+IF($P325="SL",IF($V325="",$Q325*Analysetool!D$6,$V325*Analysetool!D$6),$P325*Analysetool!D$6))-Tabel2[[#This Row],[fees (%)]]</f>
        <v>0</v>
      </c>
      <c r="AM325" s="177">
        <f>$J325*(IF($M325="SL",IF($W325="",$Q325*Analysetool!E$3,$W325*Analysetool!E$3),$M325*Analysetool!E$3)+IF($N325="SL",IF($W325="",$Q325*Analysetool!E$4,$W325*Analysetool!E$4),$N325*Analysetool!E$4)+IF($O325="SL",IF($W325="",$Q325*Analysetool!E$5,$W325*Analysetool!E$5),$O325*Analysetool!E$5)+IF($P325="SL",IF($W325="",$Q325*Analysetool!E$6,$W325*Analysetool!E$6),$P325*Analysetool!E$6))-Tabel2[[#This Row],[fees (%)]]</f>
        <v>0</v>
      </c>
      <c r="AN325" s="178">
        <f>$J325*(IF($M325="SL",IF($T325="",$Q325*Analysetool!F$3,$T325*Analysetool!F$3),$M325*Analysetool!F$3)+IF($N325="SL",IF($T325="",$Q325*Analysetool!F$4,$T325*Analysetool!F$4),$N325*Analysetool!F$4)+IF($O325="SL",IF($T325="",$Q325*Analysetool!F$5,$T325*Analysetool!F$5),$O325*Analysetool!F$5)+IF($P325="SL",IF($T325="",$Q325*Analysetool!F$6,$T325*Analysetool!F$6),$P325*Analysetool!F$6))-Tabel2[[#This Row],[fees (%)]]</f>
        <v>0</v>
      </c>
      <c r="AO325" s="178">
        <f>$J325*(IF($M325="SL",IF($T325="",$Q325*Analysetool!G$3,$T325*Analysetool!G$3),$M325*Analysetool!G$3)+IF($N325="SL",IF($T325="",$Q325*Analysetool!G$4,$T325*Analysetool!G$4),$N325*Analysetool!G$4)+IF($O325="SL",IF($T325="",$Q325*Analysetool!G$5,$T325*Analysetool!G$5),$O325*Analysetool!G$5)+IF($P325="SL",IF($T325="",$Q325*Analysetool!G$6,$T325*Analysetool!G$6),$P325*Analysetool!G$6))-Tabel2[[#This Row],[fees (%)]]</f>
        <v>0</v>
      </c>
      <c r="AP325" s="179">
        <f>IF(Analysetool!$H$8&lt;=$X325,Analysetool!$H$8*J325,Q325*J325)-Tabel2[[#This Row],[fees (%)]]</f>
        <v>0</v>
      </c>
      <c r="AQ325" s="174">
        <f>IF(Tabel2[[#This Row],[wick% van entry]]&lt;=Tabel2[[#This Row],[Stoploss optie 2 (%)]],Tabel2[[#This Row],[Stoploss optie 2 (%)]]*Tabel2[[#This Row],[leverage SLoptie 2]],IF(Analysetool!$I$8&lt;$X325,Analysetool!$I$8*K325,S325*K325))-Tabel2[[#This Row],[fees (%)]]</f>
        <v>0</v>
      </c>
      <c r="AR325" s="180">
        <f>IF(Q325*-1*Analysetool!$J$9&lt;=X325,Q325*-1*Analysetool!$J$9*J325,Q325*J325)-Tabel2[[#This Row],[fees (%)]]</f>
        <v>0</v>
      </c>
      <c r="AS325" s="176">
        <f>$K325*IF(Tabel2[[#This Row],[wick% van entry]]&lt;=Tabel2[[#This Row],[Stoploss optie 2 (%)]],Tabel2[[#This Row],[Stoploss optie 2 (%)]],(IF($M325="SL",IF($T325="",$S325*Analysetool!C$3,$T325*Analysetool!C$3),$M325*Analysetool!C$3)+IF($N325="SL",IF($T325="",$S325*Analysetool!C$4,$T325*Analysetool!C$4),$N325*Analysetool!C$4)+IF($O325="SL",IF($T325="",$S325*Analysetool!C$5,$T325*Analysetool!C$5),$O325*Analysetool!C$5)+IF($P325="SL",IF($T325="",$S325*Analysetool!C$6,$T325*Analysetool!C$6),$P325*Analysetool!C$6)))-Tabel2[[#This Row],[fees (%)]]</f>
        <v>0</v>
      </c>
    </row>
    <row r="326" spans="1:45" ht="15.75" customHeight="1" x14ac:dyDescent="0.35">
      <c r="A326" s="55"/>
      <c r="B326" s="56"/>
      <c r="C326" s="56"/>
      <c r="D326" s="56"/>
      <c r="E326" s="56"/>
      <c r="F326" s="57"/>
      <c r="G326" s="67"/>
      <c r="H326" s="67"/>
      <c r="I326" s="67"/>
      <c r="J326" s="58"/>
      <c r="K326" s="58"/>
      <c r="L326" s="59"/>
      <c r="M326" s="61"/>
      <c r="N326" s="63"/>
      <c r="O326" s="63"/>
      <c r="P326" s="59"/>
      <c r="Q326" s="61"/>
      <c r="R326" s="61"/>
      <c r="S326" s="61"/>
      <c r="T326" s="60"/>
      <c r="U326" s="60"/>
      <c r="V326" s="62"/>
      <c r="W326" s="62"/>
      <c r="X326" s="76"/>
      <c r="Y326" s="61"/>
      <c r="Z326" s="61">
        <f>Tabel1[[#This Row],[prijs voorbij entry (%)]]-Tabel1[[#This Row],[Fictieve Stoploss (%)]]</f>
        <v>0</v>
      </c>
      <c r="AA326" s="94"/>
      <c r="AB326" s="61"/>
      <c r="AC326" s="61"/>
      <c r="AD326" s="61"/>
      <c r="AE326" s="61"/>
      <c r="AF326" s="95"/>
      <c r="AG326" s="152">
        <f>Tabel1[[#This Row],[eindtijd]]-Tabel1[[#This Row],[starttijd]]</f>
        <v>0</v>
      </c>
      <c r="AH326" s="158"/>
      <c r="AI326" s="59"/>
      <c r="AJ326" s="171">
        <f>$J326*(IF($M326="SL",IF($T326="",$Q326*Analysetool!B$3,$T326*Analysetool!B$3),$M326*Analysetool!B$3)+IF($N326="SL",IF($T326="",$Q326*Analysetool!B$4,$T326*Analysetool!B$4),$N326*Analysetool!B$4)+IF($O326="SL",IF($T326="",$Q326*Analysetool!B$5,$T326*Analysetool!B$5),$O326*Analysetool!B$5)+IF($P326="SL",IF($T326="",$Q326*Analysetool!B$6,$T326*Analysetool!B$6),$P326*Analysetool!B$6))-Tabel2[[#This Row],[fees (%)]]</f>
        <v>0</v>
      </c>
      <c r="AK326" s="172">
        <f>$J326*(IF($M326="SL",IF($U326="",$Q326*Analysetool!C$3,$U326*Analysetool!C$3),$M326*Analysetool!C$3)+IF($N326="SL",IF($U326="",$Q326*Analysetool!C$4,$U326*Analysetool!C$4),$N326*Analysetool!C$4)+IF($O326="SL",IF($U326="",$Q326*Analysetool!C$5,$U326*Analysetool!C$5),$O326*Analysetool!C$5)+IF($P326="SL",IF($U326="",$Q326*Analysetool!C$6,$U326*Analysetool!C$6),$P326*Analysetool!C$6))-Tabel2[[#This Row],[fees (%)]]</f>
        <v>0</v>
      </c>
      <c r="AL326" s="177">
        <f>$J326*(IF($M326="SL",IF($V326="",$Q326*Analysetool!D$3,$V326*Analysetool!D$3),$M326*Analysetool!D$3)+IF($N326="SL",IF($V326="",$Q326*Analysetool!D$4,$V326*Analysetool!D$4),$N326*Analysetool!D$4)+IF($O326="SL",IF($V326="",$Q326*Analysetool!D$5,$V326*Analysetool!D$5),$O326*Analysetool!D$5)+IF($P326="SL",IF($V326="",$Q326*Analysetool!D$6,$V326*Analysetool!D$6),$P326*Analysetool!D$6))-Tabel2[[#This Row],[fees (%)]]</f>
        <v>0</v>
      </c>
      <c r="AM326" s="177">
        <f>$J326*(IF($M326="SL",IF($W326="",$Q326*Analysetool!E$3,$W326*Analysetool!E$3),$M326*Analysetool!E$3)+IF($N326="SL",IF($W326="",$Q326*Analysetool!E$4,$W326*Analysetool!E$4),$N326*Analysetool!E$4)+IF($O326="SL",IF($W326="",$Q326*Analysetool!E$5,$W326*Analysetool!E$5),$O326*Analysetool!E$5)+IF($P326="SL",IF($W326="",$Q326*Analysetool!E$6,$W326*Analysetool!E$6),$P326*Analysetool!E$6))-Tabel2[[#This Row],[fees (%)]]</f>
        <v>0</v>
      </c>
      <c r="AN326" s="178">
        <f>$J326*(IF($M326="SL",IF($T326="",$Q326*Analysetool!F$3,$T326*Analysetool!F$3),$M326*Analysetool!F$3)+IF($N326="SL",IF($T326="",$Q326*Analysetool!F$4,$T326*Analysetool!F$4),$N326*Analysetool!F$4)+IF($O326="SL",IF($T326="",$Q326*Analysetool!F$5,$T326*Analysetool!F$5),$O326*Analysetool!F$5)+IF($P326="SL",IF($T326="",$Q326*Analysetool!F$6,$T326*Analysetool!F$6),$P326*Analysetool!F$6))-Tabel2[[#This Row],[fees (%)]]</f>
        <v>0</v>
      </c>
      <c r="AO326" s="178">
        <f>$J326*(IF($M326="SL",IF($T326="",$Q326*Analysetool!G$3,$T326*Analysetool!G$3),$M326*Analysetool!G$3)+IF($N326="SL",IF($T326="",$Q326*Analysetool!G$4,$T326*Analysetool!G$4),$N326*Analysetool!G$4)+IF($O326="SL",IF($T326="",$Q326*Analysetool!G$5,$T326*Analysetool!G$5),$O326*Analysetool!G$5)+IF($P326="SL",IF($T326="",$Q326*Analysetool!G$6,$T326*Analysetool!G$6),$P326*Analysetool!G$6))-Tabel2[[#This Row],[fees (%)]]</f>
        <v>0</v>
      </c>
      <c r="AP326" s="179">
        <f>IF(Analysetool!$H$8&lt;=$X326,Analysetool!$H$8*J326,Q326*J326)-Tabel2[[#This Row],[fees (%)]]</f>
        <v>0</v>
      </c>
      <c r="AQ326" s="174">
        <f>IF(Tabel2[[#This Row],[wick% van entry]]&lt;=Tabel2[[#This Row],[Stoploss optie 2 (%)]],Tabel2[[#This Row],[Stoploss optie 2 (%)]]*Tabel2[[#This Row],[leverage SLoptie 2]],IF(Analysetool!$I$8&lt;$X326,Analysetool!$I$8*K326,S326*K326))-Tabel2[[#This Row],[fees (%)]]</f>
        <v>0</v>
      </c>
      <c r="AR326" s="180">
        <f>IF(Q326*-1*Analysetool!$J$9&lt;=X326,Q326*-1*Analysetool!$J$9*J326,Q326*J326)-Tabel2[[#This Row],[fees (%)]]</f>
        <v>0</v>
      </c>
      <c r="AS326" s="176">
        <f>$K326*IF(Tabel2[[#This Row],[wick% van entry]]&lt;=Tabel2[[#This Row],[Stoploss optie 2 (%)]],Tabel2[[#This Row],[Stoploss optie 2 (%)]],(IF($M326="SL",IF($T326="",$S326*Analysetool!C$3,$T326*Analysetool!C$3),$M326*Analysetool!C$3)+IF($N326="SL",IF($T326="",$S326*Analysetool!C$4,$T326*Analysetool!C$4),$N326*Analysetool!C$4)+IF($O326="SL",IF($T326="",$S326*Analysetool!C$5,$T326*Analysetool!C$5),$O326*Analysetool!C$5)+IF($P326="SL",IF($T326="",$S326*Analysetool!C$6,$T326*Analysetool!C$6),$P326*Analysetool!C$6)))-Tabel2[[#This Row],[fees (%)]]</f>
        <v>0</v>
      </c>
    </row>
    <row r="327" spans="1:45" ht="15.75" customHeight="1" x14ac:dyDescent="0.35">
      <c r="A327" s="55"/>
      <c r="B327" s="56"/>
      <c r="C327" s="56"/>
      <c r="D327" s="56"/>
      <c r="E327" s="56"/>
      <c r="F327" s="57"/>
      <c r="G327" s="67"/>
      <c r="H327" s="67"/>
      <c r="I327" s="67"/>
      <c r="J327" s="58"/>
      <c r="K327" s="58"/>
      <c r="L327" s="59"/>
      <c r="M327" s="61"/>
      <c r="N327" s="63"/>
      <c r="O327" s="63"/>
      <c r="P327" s="59"/>
      <c r="Q327" s="61"/>
      <c r="R327" s="61"/>
      <c r="S327" s="61"/>
      <c r="T327" s="60"/>
      <c r="U327" s="60"/>
      <c r="V327" s="62"/>
      <c r="W327" s="62"/>
      <c r="X327" s="76"/>
      <c r="Y327" s="61"/>
      <c r="Z327" s="61">
        <f>Tabel1[[#This Row],[prijs voorbij entry (%)]]-Tabel1[[#This Row],[Fictieve Stoploss (%)]]</f>
        <v>0</v>
      </c>
      <c r="AA327" s="94"/>
      <c r="AB327" s="61"/>
      <c r="AC327" s="61"/>
      <c r="AD327" s="61"/>
      <c r="AE327" s="61"/>
      <c r="AF327" s="95"/>
      <c r="AG327" s="152">
        <f>Tabel1[[#This Row],[eindtijd]]-Tabel1[[#This Row],[starttijd]]</f>
        <v>0</v>
      </c>
      <c r="AH327" s="158"/>
      <c r="AI327" s="59"/>
      <c r="AJ327" s="171">
        <f>$J327*(IF($M327="SL",IF($T327="",$Q327*Analysetool!B$3,$T327*Analysetool!B$3),$M327*Analysetool!B$3)+IF($N327="SL",IF($T327="",$Q327*Analysetool!B$4,$T327*Analysetool!B$4),$N327*Analysetool!B$4)+IF($O327="SL",IF($T327="",$Q327*Analysetool!B$5,$T327*Analysetool!B$5),$O327*Analysetool!B$5)+IF($P327="SL",IF($T327="",$Q327*Analysetool!B$6,$T327*Analysetool!B$6),$P327*Analysetool!B$6))-Tabel2[[#This Row],[fees (%)]]</f>
        <v>0</v>
      </c>
      <c r="AK327" s="172">
        <f>$J327*(IF($M327="SL",IF($U327="",$Q327*Analysetool!C$3,$U327*Analysetool!C$3),$M327*Analysetool!C$3)+IF($N327="SL",IF($U327="",$Q327*Analysetool!C$4,$U327*Analysetool!C$4),$N327*Analysetool!C$4)+IF($O327="SL",IF($U327="",$Q327*Analysetool!C$5,$U327*Analysetool!C$5),$O327*Analysetool!C$5)+IF($P327="SL",IF($U327="",$Q327*Analysetool!C$6,$U327*Analysetool!C$6),$P327*Analysetool!C$6))-Tabel2[[#This Row],[fees (%)]]</f>
        <v>0</v>
      </c>
      <c r="AL327" s="177">
        <f>$J327*(IF($M327="SL",IF($V327="",$Q327*Analysetool!D$3,$V327*Analysetool!D$3),$M327*Analysetool!D$3)+IF($N327="SL",IF($V327="",$Q327*Analysetool!D$4,$V327*Analysetool!D$4),$N327*Analysetool!D$4)+IF($O327="SL",IF($V327="",$Q327*Analysetool!D$5,$V327*Analysetool!D$5),$O327*Analysetool!D$5)+IF($P327="SL",IF($V327="",$Q327*Analysetool!D$6,$V327*Analysetool!D$6),$P327*Analysetool!D$6))-Tabel2[[#This Row],[fees (%)]]</f>
        <v>0</v>
      </c>
      <c r="AM327" s="177">
        <f>$J327*(IF($M327="SL",IF($W327="",$Q327*Analysetool!E$3,$W327*Analysetool!E$3),$M327*Analysetool!E$3)+IF($N327="SL",IF($W327="",$Q327*Analysetool!E$4,$W327*Analysetool!E$4),$N327*Analysetool!E$4)+IF($O327="SL",IF($W327="",$Q327*Analysetool!E$5,$W327*Analysetool!E$5),$O327*Analysetool!E$5)+IF($P327="SL",IF($W327="",$Q327*Analysetool!E$6,$W327*Analysetool!E$6),$P327*Analysetool!E$6))-Tabel2[[#This Row],[fees (%)]]</f>
        <v>0</v>
      </c>
      <c r="AN327" s="178">
        <f>$J327*(IF($M327="SL",IF($T327="",$Q327*Analysetool!F$3,$T327*Analysetool!F$3),$M327*Analysetool!F$3)+IF($N327="SL",IF($T327="",$Q327*Analysetool!F$4,$T327*Analysetool!F$4),$N327*Analysetool!F$4)+IF($O327="SL",IF($T327="",$Q327*Analysetool!F$5,$T327*Analysetool!F$5),$O327*Analysetool!F$5)+IF($P327="SL",IF($T327="",$Q327*Analysetool!F$6,$T327*Analysetool!F$6),$P327*Analysetool!F$6))-Tabel2[[#This Row],[fees (%)]]</f>
        <v>0</v>
      </c>
      <c r="AO327" s="178">
        <f>$J327*(IF($M327="SL",IF($T327="",$Q327*Analysetool!G$3,$T327*Analysetool!G$3),$M327*Analysetool!G$3)+IF($N327="SL",IF($T327="",$Q327*Analysetool!G$4,$T327*Analysetool!G$4),$N327*Analysetool!G$4)+IF($O327="SL",IF($T327="",$Q327*Analysetool!G$5,$T327*Analysetool!G$5),$O327*Analysetool!G$5)+IF($P327="SL",IF($T327="",$Q327*Analysetool!G$6,$T327*Analysetool!G$6),$P327*Analysetool!G$6))-Tabel2[[#This Row],[fees (%)]]</f>
        <v>0</v>
      </c>
      <c r="AP327" s="179">
        <f>IF(Analysetool!$H$8&lt;=$X327,Analysetool!$H$8*J327,Q327*J327)-Tabel2[[#This Row],[fees (%)]]</f>
        <v>0</v>
      </c>
      <c r="AQ327" s="174">
        <f>IF(Tabel2[[#This Row],[wick% van entry]]&lt;=Tabel2[[#This Row],[Stoploss optie 2 (%)]],Tabel2[[#This Row],[Stoploss optie 2 (%)]]*Tabel2[[#This Row],[leverage SLoptie 2]],IF(Analysetool!$I$8&lt;$X327,Analysetool!$I$8*K327,S327*K327))-Tabel2[[#This Row],[fees (%)]]</f>
        <v>0</v>
      </c>
      <c r="AR327" s="180">
        <f>IF(Q327*-1*Analysetool!$J$9&lt;=X327,Q327*-1*Analysetool!$J$9*J327,Q327*J327)-Tabel2[[#This Row],[fees (%)]]</f>
        <v>0</v>
      </c>
      <c r="AS327" s="176">
        <f>$K327*IF(Tabel2[[#This Row],[wick% van entry]]&lt;=Tabel2[[#This Row],[Stoploss optie 2 (%)]],Tabel2[[#This Row],[Stoploss optie 2 (%)]],(IF($M327="SL",IF($T327="",$S327*Analysetool!C$3,$T327*Analysetool!C$3),$M327*Analysetool!C$3)+IF($N327="SL",IF($T327="",$S327*Analysetool!C$4,$T327*Analysetool!C$4),$N327*Analysetool!C$4)+IF($O327="SL",IF($T327="",$S327*Analysetool!C$5,$T327*Analysetool!C$5),$O327*Analysetool!C$5)+IF($P327="SL",IF($T327="",$S327*Analysetool!C$6,$T327*Analysetool!C$6),$P327*Analysetool!C$6)))-Tabel2[[#This Row],[fees (%)]]</f>
        <v>0</v>
      </c>
    </row>
    <row r="328" spans="1:45" ht="15.75" customHeight="1" x14ac:dyDescent="0.35">
      <c r="A328" s="55"/>
      <c r="B328" s="56"/>
      <c r="C328" s="56"/>
      <c r="D328" s="56"/>
      <c r="E328" s="56"/>
      <c r="F328" s="57"/>
      <c r="G328" s="67"/>
      <c r="H328" s="67"/>
      <c r="I328" s="67"/>
      <c r="J328" s="58"/>
      <c r="K328" s="58"/>
      <c r="L328" s="59"/>
      <c r="M328" s="61"/>
      <c r="N328" s="63"/>
      <c r="O328" s="63"/>
      <c r="P328" s="59"/>
      <c r="Q328" s="61"/>
      <c r="R328" s="61"/>
      <c r="S328" s="61"/>
      <c r="T328" s="60"/>
      <c r="U328" s="60"/>
      <c r="V328" s="62"/>
      <c r="W328" s="62"/>
      <c r="X328" s="76"/>
      <c r="Y328" s="61"/>
      <c r="Z328" s="61">
        <f>Tabel1[[#This Row],[prijs voorbij entry (%)]]-Tabel1[[#This Row],[Fictieve Stoploss (%)]]</f>
        <v>0</v>
      </c>
      <c r="AA328" s="94"/>
      <c r="AB328" s="61"/>
      <c r="AC328" s="61"/>
      <c r="AD328" s="61"/>
      <c r="AE328" s="61"/>
      <c r="AF328" s="95"/>
      <c r="AG328" s="152">
        <f>Tabel1[[#This Row],[eindtijd]]-Tabel1[[#This Row],[starttijd]]</f>
        <v>0</v>
      </c>
      <c r="AH328" s="158"/>
      <c r="AI328" s="59"/>
      <c r="AJ328" s="171">
        <f>$J328*(IF($M328="SL",IF($T328="",$Q328*Analysetool!B$3,$T328*Analysetool!B$3),$M328*Analysetool!B$3)+IF($N328="SL",IF($T328="",$Q328*Analysetool!B$4,$T328*Analysetool!B$4),$N328*Analysetool!B$4)+IF($O328="SL",IF($T328="",$Q328*Analysetool!B$5,$T328*Analysetool!B$5),$O328*Analysetool!B$5)+IF($P328="SL",IF($T328="",$Q328*Analysetool!B$6,$T328*Analysetool!B$6),$P328*Analysetool!B$6))-Tabel2[[#This Row],[fees (%)]]</f>
        <v>0</v>
      </c>
      <c r="AK328" s="172">
        <f>$J328*(IF($M328="SL",IF($U328="",$Q328*Analysetool!C$3,$U328*Analysetool!C$3),$M328*Analysetool!C$3)+IF($N328="SL",IF($U328="",$Q328*Analysetool!C$4,$U328*Analysetool!C$4),$N328*Analysetool!C$4)+IF($O328="SL",IF($U328="",$Q328*Analysetool!C$5,$U328*Analysetool!C$5),$O328*Analysetool!C$5)+IF($P328="SL",IF($U328="",$Q328*Analysetool!C$6,$U328*Analysetool!C$6),$P328*Analysetool!C$6))-Tabel2[[#This Row],[fees (%)]]</f>
        <v>0</v>
      </c>
      <c r="AL328" s="177">
        <f>$J328*(IF($M328="SL",IF($V328="",$Q328*Analysetool!D$3,$V328*Analysetool!D$3),$M328*Analysetool!D$3)+IF($N328="SL",IF($V328="",$Q328*Analysetool!D$4,$V328*Analysetool!D$4),$N328*Analysetool!D$4)+IF($O328="SL",IF($V328="",$Q328*Analysetool!D$5,$V328*Analysetool!D$5),$O328*Analysetool!D$5)+IF($P328="SL",IF($V328="",$Q328*Analysetool!D$6,$V328*Analysetool!D$6),$P328*Analysetool!D$6))-Tabel2[[#This Row],[fees (%)]]</f>
        <v>0</v>
      </c>
      <c r="AM328" s="177">
        <f>$J328*(IF($M328="SL",IF($W328="",$Q328*Analysetool!E$3,$W328*Analysetool!E$3),$M328*Analysetool!E$3)+IF($N328="SL",IF($W328="",$Q328*Analysetool!E$4,$W328*Analysetool!E$4),$N328*Analysetool!E$4)+IF($O328="SL",IF($W328="",$Q328*Analysetool!E$5,$W328*Analysetool!E$5),$O328*Analysetool!E$5)+IF($P328="SL",IF($W328="",$Q328*Analysetool!E$6,$W328*Analysetool!E$6),$P328*Analysetool!E$6))-Tabel2[[#This Row],[fees (%)]]</f>
        <v>0</v>
      </c>
      <c r="AN328" s="178">
        <f>$J328*(IF($M328="SL",IF($T328="",$Q328*Analysetool!F$3,$T328*Analysetool!F$3),$M328*Analysetool!F$3)+IF($N328="SL",IF($T328="",$Q328*Analysetool!F$4,$T328*Analysetool!F$4),$N328*Analysetool!F$4)+IF($O328="SL",IF($T328="",$Q328*Analysetool!F$5,$T328*Analysetool!F$5),$O328*Analysetool!F$5)+IF($P328="SL",IF($T328="",$Q328*Analysetool!F$6,$T328*Analysetool!F$6),$P328*Analysetool!F$6))-Tabel2[[#This Row],[fees (%)]]</f>
        <v>0</v>
      </c>
      <c r="AO328" s="178">
        <f>$J328*(IF($M328="SL",IF($T328="",$Q328*Analysetool!G$3,$T328*Analysetool!G$3),$M328*Analysetool!G$3)+IF($N328="SL",IF($T328="",$Q328*Analysetool!G$4,$T328*Analysetool!G$4),$N328*Analysetool!G$4)+IF($O328="SL",IF($T328="",$Q328*Analysetool!G$5,$T328*Analysetool!G$5),$O328*Analysetool!G$5)+IF($P328="SL",IF($T328="",$Q328*Analysetool!G$6,$T328*Analysetool!G$6),$P328*Analysetool!G$6))-Tabel2[[#This Row],[fees (%)]]</f>
        <v>0</v>
      </c>
      <c r="AP328" s="179">
        <f>IF(Analysetool!$H$8&lt;=$X328,Analysetool!$H$8*J328,Q328*J328)-Tabel2[[#This Row],[fees (%)]]</f>
        <v>0</v>
      </c>
      <c r="AQ328" s="174">
        <f>IF(Tabel2[[#This Row],[wick% van entry]]&lt;=Tabel2[[#This Row],[Stoploss optie 2 (%)]],Tabel2[[#This Row],[Stoploss optie 2 (%)]]*Tabel2[[#This Row],[leverage SLoptie 2]],IF(Analysetool!$I$8&lt;$X328,Analysetool!$I$8*K328,S328*K328))-Tabel2[[#This Row],[fees (%)]]</f>
        <v>0</v>
      </c>
      <c r="AR328" s="180">
        <f>IF(Q328*-1*Analysetool!$J$9&lt;=X328,Q328*-1*Analysetool!$J$9*J328,Q328*J328)-Tabel2[[#This Row],[fees (%)]]</f>
        <v>0</v>
      </c>
      <c r="AS328" s="176">
        <f>$K328*IF(Tabel2[[#This Row],[wick% van entry]]&lt;=Tabel2[[#This Row],[Stoploss optie 2 (%)]],Tabel2[[#This Row],[Stoploss optie 2 (%)]],(IF($M328="SL",IF($T328="",$S328*Analysetool!C$3,$T328*Analysetool!C$3),$M328*Analysetool!C$3)+IF($N328="SL",IF($T328="",$S328*Analysetool!C$4,$T328*Analysetool!C$4),$N328*Analysetool!C$4)+IF($O328="SL",IF($T328="",$S328*Analysetool!C$5,$T328*Analysetool!C$5),$O328*Analysetool!C$5)+IF($P328="SL",IF($T328="",$S328*Analysetool!C$6,$T328*Analysetool!C$6),$P328*Analysetool!C$6)))-Tabel2[[#This Row],[fees (%)]]</f>
        <v>0</v>
      </c>
    </row>
    <row r="329" spans="1:45" ht="15.75" customHeight="1" x14ac:dyDescent="0.35">
      <c r="A329" s="55"/>
      <c r="B329" s="56"/>
      <c r="C329" s="56"/>
      <c r="D329" s="56"/>
      <c r="E329" s="56"/>
      <c r="F329" s="57"/>
      <c r="G329" s="67"/>
      <c r="H329" s="67"/>
      <c r="I329" s="67"/>
      <c r="J329" s="58"/>
      <c r="K329" s="58"/>
      <c r="L329" s="59"/>
      <c r="M329" s="61"/>
      <c r="N329" s="63"/>
      <c r="O329" s="63"/>
      <c r="P329" s="59"/>
      <c r="Q329" s="61"/>
      <c r="R329" s="61"/>
      <c r="S329" s="61"/>
      <c r="T329" s="60"/>
      <c r="U329" s="60"/>
      <c r="V329" s="62"/>
      <c r="W329" s="62"/>
      <c r="X329" s="76"/>
      <c r="Y329" s="61"/>
      <c r="Z329" s="61">
        <f>Tabel1[[#This Row],[prijs voorbij entry (%)]]-Tabel1[[#This Row],[Fictieve Stoploss (%)]]</f>
        <v>0</v>
      </c>
      <c r="AA329" s="94"/>
      <c r="AB329" s="61"/>
      <c r="AC329" s="61"/>
      <c r="AD329" s="61"/>
      <c r="AE329" s="61"/>
      <c r="AF329" s="95"/>
      <c r="AG329" s="152">
        <f>Tabel1[[#This Row],[eindtijd]]-Tabel1[[#This Row],[starttijd]]</f>
        <v>0</v>
      </c>
      <c r="AH329" s="158"/>
      <c r="AI329" s="59"/>
      <c r="AJ329" s="171">
        <f>$J329*(IF($M329="SL",IF($T329="",$Q329*Analysetool!B$3,$T329*Analysetool!B$3),$M329*Analysetool!B$3)+IF($N329="SL",IF($T329="",$Q329*Analysetool!B$4,$T329*Analysetool!B$4),$N329*Analysetool!B$4)+IF($O329="SL",IF($T329="",$Q329*Analysetool!B$5,$T329*Analysetool!B$5),$O329*Analysetool!B$5)+IF($P329="SL",IF($T329="",$Q329*Analysetool!B$6,$T329*Analysetool!B$6),$P329*Analysetool!B$6))-Tabel2[[#This Row],[fees (%)]]</f>
        <v>0</v>
      </c>
      <c r="AK329" s="172">
        <f>$J329*(IF($M329="SL",IF($U329="",$Q329*Analysetool!C$3,$U329*Analysetool!C$3),$M329*Analysetool!C$3)+IF($N329="SL",IF($U329="",$Q329*Analysetool!C$4,$U329*Analysetool!C$4),$N329*Analysetool!C$4)+IF($O329="SL",IF($U329="",$Q329*Analysetool!C$5,$U329*Analysetool!C$5),$O329*Analysetool!C$5)+IF($P329="SL",IF($U329="",$Q329*Analysetool!C$6,$U329*Analysetool!C$6),$P329*Analysetool!C$6))-Tabel2[[#This Row],[fees (%)]]</f>
        <v>0</v>
      </c>
      <c r="AL329" s="177">
        <f>$J329*(IF($M329="SL",IF($V329="",$Q329*Analysetool!D$3,$V329*Analysetool!D$3),$M329*Analysetool!D$3)+IF($N329="SL",IF($V329="",$Q329*Analysetool!D$4,$V329*Analysetool!D$4),$N329*Analysetool!D$4)+IF($O329="SL",IF($V329="",$Q329*Analysetool!D$5,$V329*Analysetool!D$5),$O329*Analysetool!D$5)+IF($P329="SL",IF($V329="",$Q329*Analysetool!D$6,$V329*Analysetool!D$6),$P329*Analysetool!D$6))-Tabel2[[#This Row],[fees (%)]]</f>
        <v>0</v>
      </c>
      <c r="AM329" s="177">
        <f>$J329*(IF($M329="SL",IF($W329="",$Q329*Analysetool!E$3,$W329*Analysetool!E$3),$M329*Analysetool!E$3)+IF($N329="SL",IF($W329="",$Q329*Analysetool!E$4,$W329*Analysetool!E$4),$N329*Analysetool!E$4)+IF($O329="SL",IF($W329="",$Q329*Analysetool!E$5,$W329*Analysetool!E$5),$O329*Analysetool!E$5)+IF($P329="SL",IF($W329="",$Q329*Analysetool!E$6,$W329*Analysetool!E$6),$P329*Analysetool!E$6))-Tabel2[[#This Row],[fees (%)]]</f>
        <v>0</v>
      </c>
      <c r="AN329" s="178">
        <f>$J329*(IF($M329="SL",IF($T329="",$Q329*Analysetool!F$3,$T329*Analysetool!F$3),$M329*Analysetool!F$3)+IF($N329="SL",IF($T329="",$Q329*Analysetool!F$4,$T329*Analysetool!F$4),$N329*Analysetool!F$4)+IF($O329="SL",IF($T329="",$Q329*Analysetool!F$5,$T329*Analysetool!F$5),$O329*Analysetool!F$5)+IF($P329="SL",IF($T329="",$Q329*Analysetool!F$6,$T329*Analysetool!F$6),$P329*Analysetool!F$6))-Tabel2[[#This Row],[fees (%)]]</f>
        <v>0</v>
      </c>
      <c r="AO329" s="178">
        <f>$J329*(IF($M329="SL",IF($T329="",$Q329*Analysetool!G$3,$T329*Analysetool!G$3),$M329*Analysetool!G$3)+IF($N329="SL",IF($T329="",$Q329*Analysetool!G$4,$T329*Analysetool!G$4),$N329*Analysetool!G$4)+IF($O329="SL",IF($T329="",$Q329*Analysetool!G$5,$T329*Analysetool!G$5),$O329*Analysetool!G$5)+IF($P329="SL",IF($T329="",$Q329*Analysetool!G$6,$T329*Analysetool!G$6),$P329*Analysetool!G$6))-Tabel2[[#This Row],[fees (%)]]</f>
        <v>0</v>
      </c>
      <c r="AP329" s="179">
        <f>IF(Analysetool!$H$8&lt;=$X329,Analysetool!$H$8*J329,Q329*J329)-Tabel2[[#This Row],[fees (%)]]</f>
        <v>0</v>
      </c>
      <c r="AQ329" s="174">
        <f>IF(Tabel2[[#This Row],[wick% van entry]]&lt;=Tabel2[[#This Row],[Stoploss optie 2 (%)]],Tabel2[[#This Row],[Stoploss optie 2 (%)]]*Tabel2[[#This Row],[leverage SLoptie 2]],IF(Analysetool!$I$8&lt;$X329,Analysetool!$I$8*K329,S329*K329))-Tabel2[[#This Row],[fees (%)]]</f>
        <v>0</v>
      </c>
      <c r="AR329" s="180">
        <f>IF(Q329*-1*Analysetool!$J$9&lt;=X329,Q329*-1*Analysetool!$J$9*J329,Q329*J329)-Tabel2[[#This Row],[fees (%)]]</f>
        <v>0</v>
      </c>
      <c r="AS329" s="176">
        <f>$K329*IF(Tabel2[[#This Row],[wick% van entry]]&lt;=Tabel2[[#This Row],[Stoploss optie 2 (%)]],Tabel2[[#This Row],[Stoploss optie 2 (%)]],(IF($M329="SL",IF($T329="",$S329*Analysetool!C$3,$T329*Analysetool!C$3),$M329*Analysetool!C$3)+IF($N329="SL",IF($T329="",$S329*Analysetool!C$4,$T329*Analysetool!C$4),$N329*Analysetool!C$4)+IF($O329="SL",IF($T329="",$S329*Analysetool!C$5,$T329*Analysetool!C$5),$O329*Analysetool!C$5)+IF($P329="SL",IF($T329="",$S329*Analysetool!C$6,$T329*Analysetool!C$6),$P329*Analysetool!C$6)))-Tabel2[[#This Row],[fees (%)]]</f>
        <v>0</v>
      </c>
    </row>
    <row r="330" spans="1:45" ht="15.75" customHeight="1" x14ac:dyDescent="0.35">
      <c r="A330" s="55"/>
      <c r="B330" s="56"/>
      <c r="C330" s="56"/>
      <c r="D330" s="56"/>
      <c r="E330" s="56"/>
      <c r="F330" s="57"/>
      <c r="G330" s="67"/>
      <c r="H330" s="67"/>
      <c r="I330" s="67"/>
      <c r="J330" s="58"/>
      <c r="K330" s="58"/>
      <c r="L330" s="59"/>
      <c r="M330" s="61"/>
      <c r="N330" s="63"/>
      <c r="O330" s="63"/>
      <c r="P330" s="59"/>
      <c r="Q330" s="61"/>
      <c r="R330" s="61"/>
      <c r="S330" s="61"/>
      <c r="T330" s="60"/>
      <c r="U330" s="60"/>
      <c r="V330" s="62"/>
      <c r="W330" s="62"/>
      <c r="X330" s="76"/>
      <c r="Y330" s="61"/>
      <c r="Z330" s="61">
        <f>Tabel1[[#This Row],[prijs voorbij entry (%)]]-Tabel1[[#This Row],[Fictieve Stoploss (%)]]</f>
        <v>0</v>
      </c>
      <c r="AA330" s="94"/>
      <c r="AB330" s="61"/>
      <c r="AC330" s="61"/>
      <c r="AD330" s="61"/>
      <c r="AE330" s="61"/>
      <c r="AF330" s="95"/>
      <c r="AG330" s="152">
        <f>Tabel1[[#This Row],[eindtijd]]-Tabel1[[#This Row],[starttijd]]</f>
        <v>0</v>
      </c>
      <c r="AH330" s="158"/>
      <c r="AI330" s="59"/>
      <c r="AJ330" s="171">
        <f>$J330*(IF($M330="SL",IF($T330="",$Q330*Analysetool!B$3,$T330*Analysetool!B$3),$M330*Analysetool!B$3)+IF($N330="SL",IF($T330="",$Q330*Analysetool!B$4,$T330*Analysetool!B$4),$N330*Analysetool!B$4)+IF($O330="SL",IF($T330="",$Q330*Analysetool!B$5,$T330*Analysetool!B$5),$O330*Analysetool!B$5)+IF($P330="SL",IF($T330="",$Q330*Analysetool!B$6,$T330*Analysetool!B$6),$P330*Analysetool!B$6))-Tabel2[[#This Row],[fees (%)]]</f>
        <v>0</v>
      </c>
      <c r="AK330" s="172">
        <f>$J330*(IF($M330="SL",IF($U330="",$Q330*Analysetool!C$3,$U330*Analysetool!C$3),$M330*Analysetool!C$3)+IF($N330="SL",IF($U330="",$Q330*Analysetool!C$4,$U330*Analysetool!C$4),$N330*Analysetool!C$4)+IF($O330="SL",IF($U330="",$Q330*Analysetool!C$5,$U330*Analysetool!C$5),$O330*Analysetool!C$5)+IF($P330="SL",IF($U330="",$Q330*Analysetool!C$6,$U330*Analysetool!C$6),$P330*Analysetool!C$6))-Tabel2[[#This Row],[fees (%)]]</f>
        <v>0</v>
      </c>
      <c r="AL330" s="177">
        <f>$J330*(IF($M330="SL",IF($V330="",$Q330*Analysetool!D$3,$V330*Analysetool!D$3),$M330*Analysetool!D$3)+IF($N330="SL",IF($V330="",$Q330*Analysetool!D$4,$V330*Analysetool!D$4),$N330*Analysetool!D$4)+IF($O330="SL",IF($V330="",$Q330*Analysetool!D$5,$V330*Analysetool!D$5),$O330*Analysetool!D$5)+IF($P330="SL",IF($V330="",$Q330*Analysetool!D$6,$V330*Analysetool!D$6),$P330*Analysetool!D$6))-Tabel2[[#This Row],[fees (%)]]</f>
        <v>0</v>
      </c>
      <c r="AM330" s="177">
        <f>$J330*(IF($M330="SL",IF($W330="",$Q330*Analysetool!E$3,$W330*Analysetool!E$3),$M330*Analysetool!E$3)+IF($N330="SL",IF($W330="",$Q330*Analysetool!E$4,$W330*Analysetool!E$4),$N330*Analysetool!E$4)+IF($O330="SL",IF($W330="",$Q330*Analysetool!E$5,$W330*Analysetool!E$5),$O330*Analysetool!E$5)+IF($P330="SL",IF($W330="",$Q330*Analysetool!E$6,$W330*Analysetool!E$6),$P330*Analysetool!E$6))-Tabel2[[#This Row],[fees (%)]]</f>
        <v>0</v>
      </c>
      <c r="AN330" s="178">
        <f>$J330*(IF($M330="SL",IF($T330="",$Q330*Analysetool!F$3,$T330*Analysetool!F$3),$M330*Analysetool!F$3)+IF($N330="SL",IF($T330="",$Q330*Analysetool!F$4,$T330*Analysetool!F$4),$N330*Analysetool!F$4)+IF($O330="SL",IF($T330="",$Q330*Analysetool!F$5,$T330*Analysetool!F$5),$O330*Analysetool!F$5)+IF($P330="SL",IF($T330="",$Q330*Analysetool!F$6,$T330*Analysetool!F$6),$P330*Analysetool!F$6))-Tabel2[[#This Row],[fees (%)]]</f>
        <v>0</v>
      </c>
      <c r="AO330" s="178">
        <f>$J330*(IF($M330="SL",IF($T330="",$Q330*Analysetool!G$3,$T330*Analysetool!G$3),$M330*Analysetool!G$3)+IF($N330="SL",IF($T330="",$Q330*Analysetool!G$4,$T330*Analysetool!G$4),$N330*Analysetool!G$4)+IF($O330="SL",IF($T330="",$Q330*Analysetool!G$5,$T330*Analysetool!G$5),$O330*Analysetool!G$5)+IF($P330="SL",IF($T330="",$Q330*Analysetool!G$6,$T330*Analysetool!G$6),$P330*Analysetool!G$6))-Tabel2[[#This Row],[fees (%)]]</f>
        <v>0</v>
      </c>
      <c r="AP330" s="179">
        <f>IF(Analysetool!$H$8&lt;=$X330,Analysetool!$H$8*J330,Q330*J330)-Tabel2[[#This Row],[fees (%)]]</f>
        <v>0</v>
      </c>
      <c r="AQ330" s="174">
        <f>IF(Tabel2[[#This Row],[wick% van entry]]&lt;=Tabel2[[#This Row],[Stoploss optie 2 (%)]],Tabel2[[#This Row],[Stoploss optie 2 (%)]]*Tabel2[[#This Row],[leverage SLoptie 2]],IF(Analysetool!$I$8&lt;$X330,Analysetool!$I$8*K330,S330*K330))-Tabel2[[#This Row],[fees (%)]]</f>
        <v>0</v>
      </c>
      <c r="AR330" s="180">
        <f>IF(Q330*-1*Analysetool!$J$9&lt;=X330,Q330*-1*Analysetool!$J$9*J330,Q330*J330)-Tabel2[[#This Row],[fees (%)]]</f>
        <v>0</v>
      </c>
      <c r="AS330" s="176">
        <f>$K330*IF(Tabel2[[#This Row],[wick% van entry]]&lt;=Tabel2[[#This Row],[Stoploss optie 2 (%)]],Tabel2[[#This Row],[Stoploss optie 2 (%)]],(IF($M330="SL",IF($T330="",$S330*Analysetool!C$3,$T330*Analysetool!C$3),$M330*Analysetool!C$3)+IF($N330="SL",IF($T330="",$S330*Analysetool!C$4,$T330*Analysetool!C$4),$N330*Analysetool!C$4)+IF($O330="SL",IF($T330="",$S330*Analysetool!C$5,$T330*Analysetool!C$5),$O330*Analysetool!C$5)+IF($P330="SL",IF($T330="",$S330*Analysetool!C$6,$T330*Analysetool!C$6),$P330*Analysetool!C$6)))-Tabel2[[#This Row],[fees (%)]]</f>
        <v>0</v>
      </c>
    </row>
    <row r="331" spans="1:45" ht="15.75" customHeight="1" x14ac:dyDescent="0.35">
      <c r="A331" s="55"/>
      <c r="B331" s="56"/>
      <c r="C331" s="56"/>
      <c r="D331" s="56"/>
      <c r="E331" s="56"/>
      <c r="F331" s="57"/>
      <c r="G331" s="67"/>
      <c r="H331" s="67"/>
      <c r="I331" s="67"/>
      <c r="J331" s="58"/>
      <c r="K331" s="58"/>
      <c r="L331" s="59"/>
      <c r="M331" s="61"/>
      <c r="N331" s="63"/>
      <c r="O331" s="63"/>
      <c r="P331" s="59"/>
      <c r="Q331" s="61"/>
      <c r="R331" s="61"/>
      <c r="S331" s="61"/>
      <c r="T331" s="60"/>
      <c r="U331" s="60"/>
      <c r="V331" s="62"/>
      <c r="W331" s="62"/>
      <c r="X331" s="76"/>
      <c r="Y331" s="61"/>
      <c r="Z331" s="61">
        <f>Tabel1[[#This Row],[prijs voorbij entry (%)]]-Tabel1[[#This Row],[Fictieve Stoploss (%)]]</f>
        <v>0</v>
      </c>
      <c r="AA331" s="94"/>
      <c r="AB331" s="61"/>
      <c r="AC331" s="61"/>
      <c r="AD331" s="61"/>
      <c r="AE331" s="61"/>
      <c r="AF331" s="95"/>
      <c r="AG331" s="152">
        <f>Tabel1[[#This Row],[eindtijd]]-Tabel1[[#This Row],[starttijd]]</f>
        <v>0</v>
      </c>
      <c r="AH331" s="158"/>
      <c r="AI331" s="59"/>
      <c r="AJ331" s="171">
        <f>$J331*(IF($M331="SL",IF($T331="",$Q331*Analysetool!B$3,$T331*Analysetool!B$3),$M331*Analysetool!B$3)+IF($N331="SL",IF($T331="",$Q331*Analysetool!B$4,$T331*Analysetool!B$4),$N331*Analysetool!B$4)+IF($O331="SL",IF($T331="",$Q331*Analysetool!B$5,$T331*Analysetool!B$5),$O331*Analysetool!B$5)+IF($P331="SL",IF($T331="",$Q331*Analysetool!B$6,$T331*Analysetool!B$6),$P331*Analysetool!B$6))-Tabel2[[#This Row],[fees (%)]]</f>
        <v>0</v>
      </c>
      <c r="AK331" s="172">
        <f>$J331*(IF($M331="SL",IF($U331="",$Q331*Analysetool!C$3,$U331*Analysetool!C$3),$M331*Analysetool!C$3)+IF($N331="SL",IF($U331="",$Q331*Analysetool!C$4,$U331*Analysetool!C$4),$N331*Analysetool!C$4)+IF($O331="SL",IF($U331="",$Q331*Analysetool!C$5,$U331*Analysetool!C$5),$O331*Analysetool!C$5)+IF($P331="SL",IF($U331="",$Q331*Analysetool!C$6,$U331*Analysetool!C$6),$P331*Analysetool!C$6))-Tabel2[[#This Row],[fees (%)]]</f>
        <v>0</v>
      </c>
      <c r="AL331" s="177">
        <f>$J331*(IF($M331="SL",IF($V331="",$Q331*Analysetool!D$3,$V331*Analysetool!D$3),$M331*Analysetool!D$3)+IF($N331="SL",IF($V331="",$Q331*Analysetool!D$4,$V331*Analysetool!D$4),$N331*Analysetool!D$4)+IF($O331="SL",IF($V331="",$Q331*Analysetool!D$5,$V331*Analysetool!D$5),$O331*Analysetool!D$5)+IF($P331="SL",IF($V331="",$Q331*Analysetool!D$6,$V331*Analysetool!D$6),$P331*Analysetool!D$6))-Tabel2[[#This Row],[fees (%)]]</f>
        <v>0</v>
      </c>
      <c r="AM331" s="177">
        <f>$J331*(IF($M331="SL",IF($W331="",$Q331*Analysetool!E$3,$W331*Analysetool!E$3),$M331*Analysetool!E$3)+IF($N331="SL",IF($W331="",$Q331*Analysetool!E$4,$W331*Analysetool!E$4),$N331*Analysetool!E$4)+IF($O331="SL",IF($W331="",$Q331*Analysetool!E$5,$W331*Analysetool!E$5),$O331*Analysetool!E$5)+IF($P331="SL",IF($W331="",$Q331*Analysetool!E$6,$W331*Analysetool!E$6),$P331*Analysetool!E$6))-Tabel2[[#This Row],[fees (%)]]</f>
        <v>0</v>
      </c>
      <c r="AN331" s="178">
        <f>$J331*(IF($M331="SL",IF($T331="",$Q331*Analysetool!F$3,$T331*Analysetool!F$3),$M331*Analysetool!F$3)+IF($N331="SL",IF($T331="",$Q331*Analysetool!F$4,$T331*Analysetool!F$4),$N331*Analysetool!F$4)+IF($O331="SL",IF($T331="",$Q331*Analysetool!F$5,$T331*Analysetool!F$5),$O331*Analysetool!F$5)+IF($P331="SL",IF($T331="",$Q331*Analysetool!F$6,$T331*Analysetool!F$6),$P331*Analysetool!F$6))-Tabel2[[#This Row],[fees (%)]]</f>
        <v>0</v>
      </c>
      <c r="AO331" s="178">
        <f>$J331*(IF($M331="SL",IF($T331="",$Q331*Analysetool!G$3,$T331*Analysetool!G$3),$M331*Analysetool!G$3)+IF($N331="SL",IF($T331="",$Q331*Analysetool!G$4,$T331*Analysetool!G$4),$N331*Analysetool!G$4)+IF($O331="SL",IF($T331="",$Q331*Analysetool!G$5,$T331*Analysetool!G$5),$O331*Analysetool!G$5)+IF($P331="SL",IF($T331="",$Q331*Analysetool!G$6,$T331*Analysetool!G$6),$P331*Analysetool!G$6))-Tabel2[[#This Row],[fees (%)]]</f>
        <v>0</v>
      </c>
      <c r="AP331" s="179">
        <f>IF(Analysetool!$H$8&lt;=$X331,Analysetool!$H$8*J331,Q331*J331)-Tabel2[[#This Row],[fees (%)]]</f>
        <v>0</v>
      </c>
      <c r="AQ331" s="174">
        <f>IF(Tabel2[[#This Row],[wick% van entry]]&lt;=Tabel2[[#This Row],[Stoploss optie 2 (%)]],Tabel2[[#This Row],[Stoploss optie 2 (%)]]*Tabel2[[#This Row],[leverage SLoptie 2]],IF(Analysetool!$I$8&lt;$X331,Analysetool!$I$8*K331,S331*K331))-Tabel2[[#This Row],[fees (%)]]</f>
        <v>0</v>
      </c>
      <c r="AR331" s="180">
        <f>IF(Q331*-1*Analysetool!$J$9&lt;=X331,Q331*-1*Analysetool!$J$9*J331,Q331*J331)-Tabel2[[#This Row],[fees (%)]]</f>
        <v>0</v>
      </c>
      <c r="AS331" s="176">
        <f>$K331*IF(Tabel2[[#This Row],[wick% van entry]]&lt;=Tabel2[[#This Row],[Stoploss optie 2 (%)]],Tabel2[[#This Row],[Stoploss optie 2 (%)]],(IF($M331="SL",IF($T331="",$S331*Analysetool!C$3,$T331*Analysetool!C$3),$M331*Analysetool!C$3)+IF($N331="SL",IF($T331="",$S331*Analysetool!C$4,$T331*Analysetool!C$4),$N331*Analysetool!C$4)+IF($O331="SL",IF($T331="",$S331*Analysetool!C$5,$T331*Analysetool!C$5),$O331*Analysetool!C$5)+IF($P331="SL",IF($T331="",$S331*Analysetool!C$6,$T331*Analysetool!C$6),$P331*Analysetool!C$6)))-Tabel2[[#This Row],[fees (%)]]</f>
        <v>0</v>
      </c>
    </row>
    <row r="332" spans="1:45" ht="15.75" customHeight="1" x14ac:dyDescent="0.35">
      <c r="A332" s="55"/>
      <c r="B332" s="56"/>
      <c r="C332" s="56"/>
      <c r="D332" s="56"/>
      <c r="E332" s="56"/>
      <c r="F332" s="57"/>
      <c r="G332" s="67"/>
      <c r="H332" s="67"/>
      <c r="I332" s="67"/>
      <c r="J332" s="58"/>
      <c r="K332" s="58"/>
      <c r="L332" s="59"/>
      <c r="M332" s="61"/>
      <c r="N332" s="63"/>
      <c r="O332" s="63"/>
      <c r="P332" s="59"/>
      <c r="Q332" s="61"/>
      <c r="R332" s="61"/>
      <c r="S332" s="61"/>
      <c r="T332" s="60"/>
      <c r="U332" s="60"/>
      <c r="V332" s="62"/>
      <c r="W332" s="62"/>
      <c r="X332" s="76"/>
      <c r="Y332" s="61"/>
      <c r="Z332" s="61">
        <f>Tabel1[[#This Row],[prijs voorbij entry (%)]]-Tabel1[[#This Row],[Fictieve Stoploss (%)]]</f>
        <v>0</v>
      </c>
      <c r="AA332" s="94"/>
      <c r="AB332" s="61"/>
      <c r="AC332" s="61"/>
      <c r="AD332" s="61"/>
      <c r="AE332" s="61"/>
      <c r="AF332" s="95"/>
      <c r="AG332" s="152">
        <f>Tabel1[[#This Row],[eindtijd]]-Tabel1[[#This Row],[starttijd]]</f>
        <v>0</v>
      </c>
      <c r="AH332" s="158"/>
      <c r="AI332" s="59"/>
      <c r="AJ332" s="171">
        <f>$J332*(IF($M332="SL",IF($T332="",$Q332*Analysetool!B$3,$T332*Analysetool!B$3),$M332*Analysetool!B$3)+IF($N332="SL",IF($T332="",$Q332*Analysetool!B$4,$T332*Analysetool!B$4),$N332*Analysetool!B$4)+IF($O332="SL",IF($T332="",$Q332*Analysetool!B$5,$T332*Analysetool!B$5),$O332*Analysetool!B$5)+IF($P332="SL",IF($T332="",$Q332*Analysetool!B$6,$T332*Analysetool!B$6),$P332*Analysetool!B$6))-Tabel2[[#This Row],[fees (%)]]</f>
        <v>0</v>
      </c>
      <c r="AK332" s="172">
        <f>$J332*(IF($M332="SL",IF($U332="",$Q332*Analysetool!C$3,$U332*Analysetool!C$3),$M332*Analysetool!C$3)+IF($N332="SL",IF($U332="",$Q332*Analysetool!C$4,$U332*Analysetool!C$4),$N332*Analysetool!C$4)+IF($O332="SL",IF($U332="",$Q332*Analysetool!C$5,$U332*Analysetool!C$5),$O332*Analysetool!C$5)+IF($P332="SL",IF($U332="",$Q332*Analysetool!C$6,$U332*Analysetool!C$6),$P332*Analysetool!C$6))-Tabel2[[#This Row],[fees (%)]]</f>
        <v>0</v>
      </c>
      <c r="AL332" s="177">
        <f>$J332*(IF($M332="SL",IF($V332="",$Q332*Analysetool!D$3,$V332*Analysetool!D$3),$M332*Analysetool!D$3)+IF($N332="SL",IF($V332="",$Q332*Analysetool!D$4,$V332*Analysetool!D$4),$N332*Analysetool!D$4)+IF($O332="SL",IF($V332="",$Q332*Analysetool!D$5,$V332*Analysetool!D$5),$O332*Analysetool!D$5)+IF($P332="SL",IF($V332="",$Q332*Analysetool!D$6,$V332*Analysetool!D$6),$P332*Analysetool!D$6))-Tabel2[[#This Row],[fees (%)]]</f>
        <v>0</v>
      </c>
      <c r="AM332" s="177">
        <f>$J332*(IF($M332="SL",IF($W332="",$Q332*Analysetool!E$3,$W332*Analysetool!E$3),$M332*Analysetool!E$3)+IF($N332="SL",IF($W332="",$Q332*Analysetool!E$4,$W332*Analysetool!E$4),$N332*Analysetool!E$4)+IF($O332="SL",IF($W332="",$Q332*Analysetool!E$5,$W332*Analysetool!E$5),$O332*Analysetool!E$5)+IF($P332="SL",IF($W332="",$Q332*Analysetool!E$6,$W332*Analysetool!E$6),$P332*Analysetool!E$6))-Tabel2[[#This Row],[fees (%)]]</f>
        <v>0</v>
      </c>
      <c r="AN332" s="178">
        <f>$J332*(IF($M332="SL",IF($T332="",$Q332*Analysetool!F$3,$T332*Analysetool!F$3),$M332*Analysetool!F$3)+IF($N332="SL",IF($T332="",$Q332*Analysetool!F$4,$T332*Analysetool!F$4),$N332*Analysetool!F$4)+IF($O332="SL",IF($T332="",$Q332*Analysetool!F$5,$T332*Analysetool!F$5),$O332*Analysetool!F$5)+IF($P332="SL",IF($T332="",$Q332*Analysetool!F$6,$T332*Analysetool!F$6),$P332*Analysetool!F$6))-Tabel2[[#This Row],[fees (%)]]</f>
        <v>0</v>
      </c>
      <c r="AO332" s="178">
        <f>$J332*(IF($M332="SL",IF($T332="",$Q332*Analysetool!G$3,$T332*Analysetool!G$3),$M332*Analysetool!G$3)+IF($N332="SL",IF($T332="",$Q332*Analysetool!G$4,$T332*Analysetool!G$4),$N332*Analysetool!G$4)+IF($O332="SL",IF($T332="",$Q332*Analysetool!G$5,$T332*Analysetool!G$5),$O332*Analysetool!G$5)+IF($P332="SL",IF($T332="",$Q332*Analysetool!G$6,$T332*Analysetool!G$6),$P332*Analysetool!G$6))-Tabel2[[#This Row],[fees (%)]]</f>
        <v>0</v>
      </c>
      <c r="AP332" s="179">
        <f>IF(Analysetool!$H$8&lt;=$X332,Analysetool!$H$8*J332,Q332*J332)-Tabel2[[#This Row],[fees (%)]]</f>
        <v>0</v>
      </c>
      <c r="AQ332" s="174">
        <f>IF(Tabel2[[#This Row],[wick% van entry]]&lt;=Tabel2[[#This Row],[Stoploss optie 2 (%)]],Tabel2[[#This Row],[Stoploss optie 2 (%)]]*Tabel2[[#This Row],[leverage SLoptie 2]],IF(Analysetool!$I$8&lt;$X332,Analysetool!$I$8*K332,S332*K332))-Tabel2[[#This Row],[fees (%)]]</f>
        <v>0</v>
      </c>
      <c r="AR332" s="180">
        <f>IF(Q332*-1*Analysetool!$J$9&lt;=X332,Q332*-1*Analysetool!$J$9*J332,Q332*J332)-Tabel2[[#This Row],[fees (%)]]</f>
        <v>0</v>
      </c>
      <c r="AS332" s="176">
        <f>$K332*IF(Tabel2[[#This Row],[wick% van entry]]&lt;=Tabel2[[#This Row],[Stoploss optie 2 (%)]],Tabel2[[#This Row],[Stoploss optie 2 (%)]],(IF($M332="SL",IF($T332="",$S332*Analysetool!C$3,$T332*Analysetool!C$3),$M332*Analysetool!C$3)+IF($N332="SL",IF($T332="",$S332*Analysetool!C$4,$T332*Analysetool!C$4),$N332*Analysetool!C$4)+IF($O332="SL",IF($T332="",$S332*Analysetool!C$5,$T332*Analysetool!C$5),$O332*Analysetool!C$5)+IF($P332="SL",IF($T332="",$S332*Analysetool!C$6,$T332*Analysetool!C$6),$P332*Analysetool!C$6)))-Tabel2[[#This Row],[fees (%)]]</f>
        <v>0</v>
      </c>
    </row>
    <row r="333" spans="1:45" ht="15.75" customHeight="1" x14ac:dyDescent="0.35">
      <c r="A333" s="55"/>
      <c r="B333" s="56"/>
      <c r="C333" s="56"/>
      <c r="D333" s="56"/>
      <c r="E333" s="56"/>
      <c r="F333" s="57"/>
      <c r="G333" s="67"/>
      <c r="H333" s="67"/>
      <c r="I333" s="67"/>
      <c r="J333" s="58"/>
      <c r="K333" s="58"/>
      <c r="L333" s="59"/>
      <c r="M333" s="61"/>
      <c r="N333" s="63"/>
      <c r="O333" s="63"/>
      <c r="P333" s="59"/>
      <c r="Q333" s="61"/>
      <c r="R333" s="61"/>
      <c r="S333" s="61"/>
      <c r="T333" s="60"/>
      <c r="U333" s="60"/>
      <c r="V333" s="62"/>
      <c r="W333" s="62"/>
      <c r="X333" s="76"/>
      <c r="Y333" s="61"/>
      <c r="Z333" s="61">
        <f>Tabel1[[#This Row],[prijs voorbij entry (%)]]-Tabel1[[#This Row],[Fictieve Stoploss (%)]]</f>
        <v>0</v>
      </c>
      <c r="AA333" s="94"/>
      <c r="AB333" s="61"/>
      <c r="AC333" s="61"/>
      <c r="AD333" s="61"/>
      <c r="AE333" s="61"/>
      <c r="AF333" s="95"/>
      <c r="AG333" s="152">
        <f>Tabel1[[#This Row],[eindtijd]]-Tabel1[[#This Row],[starttijd]]</f>
        <v>0</v>
      </c>
      <c r="AH333" s="158"/>
      <c r="AI333" s="59"/>
      <c r="AJ333" s="171">
        <f>$J333*(IF($M333="SL",IF($T333="",$Q333*Analysetool!B$3,$T333*Analysetool!B$3),$M333*Analysetool!B$3)+IF($N333="SL",IF($T333="",$Q333*Analysetool!B$4,$T333*Analysetool!B$4),$N333*Analysetool!B$4)+IF($O333="SL",IF($T333="",$Q333*Analysetool!B$5,$T333*Analysetool!B$5),$O333*Analysetool!B$5)+IF($P333="SL",IF($T333="",$Q333*Analysetool!B$6,$T333*Analysetool!B$6),$P333*Analysetool!B$6))-Tabel2[[#This Row],[fees (%)]]</f>
        <v>0</v>
      </c>
      <c r="AK333" s="172">
        <f>$J333*(IF($M333="SL",IF($U333="",$Q333*Analysetool!C$3,$U333*Analysetool!C$3),$M333*Analysetool!C$3)+IF($N333="SL",IF($U333="",$Q333*Analysetool!C$4,$U333*Analysetool!C$4),$N333*Analysetool!C$4)+IF($O333="SL",IF($U333="",$Q333*Analysetool!C$5,$U333*Analysetool!C$5),$O333*Analysetool!C$5)+IF($P333="SL",IF($U333="",$Q333*Analysetool!C$6,$U333*Analysetool!C$6),$P333*Analysetool!C$6))-Tabel2[[#This Row],[fees (%)]]</f>
        <v>0</v>
      </c>
      <c r="AL333" s="177">
        <f>$J333*(IF($M333="SL",IF($V333="",$Q333*Analysetool!D$3,$V333*Analysetool!D$3),$M333*Analysetool!D$3)+IF($N333="SL",IF($V333="",$Q333*Analysetool!D$4,$V333*Analysetool!D$4),$N333*Analysetool!D$4)+IF($O333="SL",IF($V333="",$Q333*Analysetool!D$5,$V333*Analysetool!D$5),$O333*Analysetool!D$5)+IF($P333="SL",IF($V333="",$Q333*Analysetool!D$6,$V333*Analysetool!D$6),$P333*Analysetool!D$6))-Tabel2[[#This Row],[fees (%)]]</f>
        <v>0</v>
      </c>
      <c r="AM333" s="177">
        <f>$J333*(IF($M333="SL",IF($W333="",$Q333*Analysetool!E$3,$W333*Analysetool!E$3),$M333*Analysetool!E$3)+IF($N333="SL",IF($W333="",$Q333*Analysetool!E$4,$W333*Analysetool!E$4),$N333*Analysetool!E$4)+IF($O333="SL",IF($W333="",$Q333*Analysetool!E$5,$W333*Analysetool!E$5),$O333*Analysetool!E$5)+IF($P333="SL",IF($W333="",$Q333*Analysetool!E$6,$W333*Analysetool!E$6),$P333*Analysetool!E$6))-Tabel2[[#This Row],[fees (%)]]</f>
        <v>0</v>
      </c>
      <c r="AN333" s="178">
        <f>$J333*(IF($M333="SL",IF($T333="",$Q333*Analysetool!F$3,$T333*Analysetool!F$3),$M333*Analysetool!F$3)+IF($N333="SL",IF($T333="",$Q333*Analysetool!F$4,$T333*Analysetool!F$4),$N333*Analysetool!F$4)+IF($O333="SL",IF($T333="",$Q333*Analysetool!F$5,$T333*Analysetool!F$5),$O333*Analysetool!F$5)+IF($P333="SL",IF($T333="",$Q333*Analysetool!F$6,$T333*Analysetool!F$6),$P333*Analysetool!F$6))-Tabel2[[#This Row],[fees (%)]]</f>
        <v>0</v>
      </c>
      <c r="AO333" s="178">
        <f>$J333*(IF($M333="SL",IF($T333="",$Q333*Analysetool!G$3,$T333*Analysetool!G$3),$M333*Analysetool!G$3)+IF($N333="SL",IF($T333="",$Q333*Analysetool!G$4,$T333*Analysetool!G$4),$N333*Analysetool!G$4)+IF($O333="SL",IF($T333="",$Q333*Analysetool!G$5,$T333*Analysetool!G$5),$O333*Analysetool!G$5)+IF($P333="SL",IF($T333="",$Q333*Analysetool!G$6,$T333*Analysetool!G$6),$P333*Analysetool!G$6))-Tabel2[[#This Row],[fees (%)]]</f>
        <v>0</v>
      </c>
      <c r="AP333" s="179">
        <f>IF(Analysetool!$H$8&lt;=$X333,Analysetool!$H$8*J333,Q333*J333)-Tabel2[[#This Row],[fees (%)]]</f>
        <v>0</v>
      </c>
      <c r="AQ333" s="174">
        <f>IF(Tabel2[[#This Row],[wick% van entry]]&lt;=Tabel2[[#This Row],[Stoploss optie 2 (%)]],Tabel2[[#This Row],[Stoploss optie 2 (%)]]*Tabel2[[#This Row],[leverage SLoptie 2]],IF(Analysetool!$I$8&lt;$X333,Analysetool!$I$8*K333,S333*K333))-Tabel2[[#This Row],[fees (%)]]</f>
        <v>0</v>
      </c>
      <c r="AR333" s="180">
        <f>IF(Q333*-1*Analysetool!$J$9&lt;=X333,Q333*-1*Analysetool!$J$9*J333,Q333*J333)-Tabel2[[#This Row],[fees (%)]]</f>
        <v>0</v>
      </c>
      <c r="AS333" s="176">
        <f>$K333*IF(Tabel2[[#This Row],[wick% van entry]]&lt;=Tabel2[[#This Row],[Stoploss optie 2 (%)]],Tabel2[[#This Row],[Stoploss optie 2 (%)]],(IF($M333="SL",IF($T333="",$S333*Analysetool!C$3,$T333*Analysetool!C$3),$M333*Analysetool!C$3)+IF($N333="SL",IF($T333="",$S333*Analysetool!C$4,$T333*Analysetool!C$4),$N333*Analysetool!C$4)+IF($O333="SL",IF($T333="",$S333*Analysetool!C$5,$T333*Analysetool!C$5),$O333*Analysetool!C$5)+IF($P333="SL",IF($T333="",$S333*Analysetool!C$6,$T333*Analysetool!C$6),$P333*Analysetool!C$6)))-Tabel2[[#This Row],[fees (%)]]</f>
        <v>0</v>
      </c>
    </row>
    <row r="334" spans="1:45" ht="15.75" customHeight="1" x14ac:dyDescent="0.35">
      <c r="A334" s="55"/>
      <c r="B334" s="56"/>
      <c r="C334" s="56"/>
      <c r="D334" s="56"/>
      <c r="E334" s="56"/>
      <c r="F334" s="57"/>
      <c r="G334" s="67"/>
      <c r="H334" s="67"/>
      <c r="I334" s="67"/>
      <c r="J334" s="58"/>
      <c r="K334" s="58"/>
      <c r="L334" s="59"/>
      <c r="M334" s="61"/>
      <c r="N334" s="63"/>
      <c r="O334" s="63"/>
      <c r="P334" s="59"/>
      <c r="Q334" s="61"/>
      <c r="R334" s="61"/>
      <c r="S334" s="61"/>
      <c r="T334" s="60"/>
      <c r="U334" s="60"/>
      <c r="V334" s="62"/>
      <c r="W334" s="62"/>
      <c r="X334" s="76"/>
      <c r="Y334" s="61"/>
      <c r="Z334" s="61">
        <f>Tabel1[[#This Row],[prijs voorbij entry (%)]]-Tabel1[[#This Row],[Fictieve Stoploss (%)]]</f>
        <v>0</v>
      </c>
      <c r="AA334" s="94"/>
      <c r="AB334" s="61"/>
      <c r="AC334" s="61"/>
      <c r="AD334" s="61"/>
      <c r="AE334" s="61"/>
      <c r="AF334" s="95"/>
      <c r="AG334" s="152">
        <f>Tabel1[[#This Row],[eindtijd]]-Tabel1[[#This Row],[starttijd]]</f>
        <v>0</v>
      </c>
      <c r="AH334" s="158"/>
      <c r="AI334" s="59"/>
      <c r="AJ334" s="171">
        <f>$J334*(IF($M334="SL",IF($T334="",$Q334*Analysetool!B$3,$T334*Analysetool!B$3),$M334*Analysetool!B$3)+IF($N334="SL",IF($T334="",$Q334*Analysetool!B$4,$T334*Analysetool!B$4),$N334*Analysetool!B$4)+IF($O334="SL",IF($T334="",$Q334*Analysetool!B$5,$T334*Analysetool!B$5),$O334*Analysetool!B$5)+IF($P334="SL",IF($T334="",$Q334*Analysetool!B$6,$T334*Analysetool!B$6),$P334*Analysetool!B$6))-Tabel2[[#This Row],[fees (%)]]</f>
        <v>0</v>
      </c>
      <c r="AK334" s="172">
        <f>$J334*(IF($M334="SL",IF($U334="",$Q334*Analysetool!C$3,$U334*Analysetool!C$3),$M334*Analysetool!C$3)+IF($N334="SL",IF($U334="",$Q334*Analysetool!C$4,$U334*Analysetool!C$4),$N334*Analysetool!C$4)+IF($O334="SL",IF($U334="",$Q334*Analysetool!C$5,$U334*Analysetool!C$5),$O334*Analysetool!C$5)+IF($P334="SL",IF($U334="",$Q334*Analysetool!C$6,$U334*Analysetool!C$6),$P334*Analysetool!C$6))-Tabel2[[#This Row],[fees (%)]]</f>
        <v>0</v>
      </c>
      <c r="AL334" s="177">
        <f>$J334*(IF($M334="SL",IF($V334="",$Q334*Analysetool!D$3,$V334*Analysetool!D$3),$M334*Analysetool!D$3)+IF($N334="SL",IF($V334="",$Q334*Analysetool!D$4,$V334*Analysetool!D$4),$N334*Analysetool!D$4)+IF($O334="SL",IF($V334="",$Q334*Analysetool!D$5,$V334*Analysetool!D$5),$O334*Analysetool!D$5)+IF($P334="SL",IF($V334="",$Q334*Analysetool!D$6,$V334*Analysetool!D$6),$P334*Analysetool!D$6))-Tabel2[[#This Row],[fees (%)]]</f>
        <v>0</v>
      </c>
      <c r="AM334" s="177">
        <f>$J334*(IF($M334="SL",IF($W334="",$Q334*Analysetool!E$3,$W334*Analysetool!E$3),$M334*Analysetool!E$3)+IF($N334="SL",IF($W334="",$Q334*Analysetool!E$4,$W334*Analysetool!E$4),$N334*Analysetool!E$4)+IF($O334="SL",IF($W334="",$Q334*Analysetool!E$5,$W334*Analysetool!E$5),$O334*Analysetool!E$5)+IF($P334="SL",IF($W334="",$Q334*Analysetool!E$6,$W334*Analysetool!E$6),$P334*Analysetool!E$6))-Tabel2[[#This Row],[fees (%)]]</f>
        <v>0</v>
      </c>
      <c r="AN334" s="178">
        <f>$J334*(IF($M334="SL",IF($T334="",$Q334*Analysetool!F$3,$T334*Analysetool!F$3),$M334*Analysetool!F$3)+IF($N334="SL",IF($T334="",$Q334*Analysetool!F$4,$T334*Analysetool!F$4),$N334*Analysetool!F$4)+IF($O334="SL",IF($T334="",$Q334*Analysetool!F$5,$T334*Analysetool!F$5),$O334*Analysetool!F$5)+IF($P334="SL",IF($T334="",$Q334*Analysetool!F$6,$T334*Analysetool!F$6),$P334*Analysetool!F$6))-Tabel2[[#This Row],[fees (%)]]</f>
        <v>0</v>
      </c>
      <c r="AO334" s="178">
        <f>$J334*(IF($M334="SL",IF($T334="",$Q334*Analysetool!G$3,$T334*Analysetool!G$3),$M334*Analysetool!G$3)+IF($N334="SL",IF($T334="",$Q334*Analysetool!G$4,$T334*Analysetool!G$4),$N334*Analysetool!G$4)+IF($O334="SL",IF($T334="",$Q334*Analysetool!G$5,$T334*Analysetool!G$5),$O334*Analysetool!G$5)+IF($P334="SL",IF($T334="",$Q334*Analysetool!G$6,$T334*Analysetool!G$6),$P334*Analysetool!G$6))-Tabel2[[#This Row],[fees (%)]]</f>
        <v>0</v>
      </c>
      <c r="AP334" s="179">
        <f>IF(Analysetool!$H$8&lt;=$X334,Analysetool!$H$8*J334,Q334*J334)-Tabel2[[#This Row],[fees (%)]]</f>
        <v>0</v>
      </c>
      <c r="AQ334" s="174">
        <f>IF(Tabel2[[#This Row],[wick% van entry]]&lt;=Tabel2[[#This Row],[Stoploss optie 2 (%)]],Tabel2[[#This Row],[Stoploss optie 2 (%)]]*Tabel2[[#This Row],[leverage SLoptie 2]],IF(Analysetool!$I$8&lt;$X334,Analysetool!$I$8*K334,S334*K334))-Tabel2[[#This Row],[fees (%)]]</f>
        <v>0</v>
      </c>
      <c r="AR334" s="180">
        <f>IF(Q334*-1*Analysetool!$J$9&lt;=X334,Q334*-1*Analysetool!$J$9*J334,Q334*J334)-Tabel2[[#This Row],[fees (%)]]</f>
        <v>0</v>
      </c>
      <c r="AS334" s="176">
        <f>$K334*IF(Tabel2[[#This Row],[wick% van entry]]&lt;=Tabel2[[#This Row],[Stoploss optie 2 (%)]],Tabel2[[#This Row],[Stoploss optie 2 (%)]],(IF($M334="SL",IF($T334="",$S334*Analysetool!C$3,$T334*Analysetool!C$3),$M334*Analysetool!C$3)+IF($N334="SL",IF($T334="",$S334*Analysetool!C$4,$T334*Analysetool!C$4),$N334*Analysetool!C$4)+IF($O334="SL",IF($T334="",$S334*Analysetool!C$5,$T334*Analysetool!C$5),$O334*Analysetool!C$5)+IF($P334="SL",IF($T334="",$S334*Analysetool!C$6,$T334*Analysetool!C$6),$P334*Analysetool!C$6)))-Tabel2[[#This Row],[fees (%)]]</f>
        <v>0</v>
      </c>
    </row>
    <row r="335" spans="1:45" ht="15.75" customHeight="1" x14ac:dyDescent="0.35">
      <c r="A335" s="55"/>
      <c r="B335" s="56"/>
      <c r="C335" s="56"/>
      <c r="D335" s="56"/>
      <c r="E335" s="56"/>
      <c r="F335" s="57"/>
      <c r="G335" s="67"/>
      <c r="H335" s="67"/>
      <c r="I335" s="67"/>
      <c r="J335" s="58"/>
      <c r="K335" s="58"/>
      <c r="L335" s="59"/>
      <c r="M335" s="61"/>
      <c r="N335" s="63"/>
      <c r="O335" s="63"/>
      <c r="P335" s="59"/>
      <c r="Q335" s="61"/>
      <c r="R335" s="61"/>
      <c r="S335" s="61"/>
      <c r="T335" s="60"/>
      <c r="U335" s="60"/>
      <c r="V335" s="62"/>
      <c r="W335" s="62"/>
      <c r="X335" s="76"/>
      <c r="Y335" s="61"/>
      <c r="Z335" s="61">
        <f>Tabel1[[#This Row],[prijs voorbij entry (%)]]-Tabel1[[#This Row],[Fictieve Stoploss (%)]]</f>
        <v>0</v>
      </c>
      <c r="AA335" s="94"/>
      <c r="AB335" s="61"/>
      <c r="AC335" s="61"/>
      <c r="AD335" s="61"/>
      <c r="AE335" s="61"/>
      <c r="AF335" s="95"/>
      <c r="AG335" s="152">
        <f>Tabel1[[#This Row],[eindtijd]]-Tabel1[[#This Row],[starttijd]]</f>
        <v>0</v>
      </c>
      <c r="AH335" s="158"/>
      <c r="AI335" s="59"/>
      <c r="AJ335" s="171">
        <f>$J335*(IF($M335="SL",IF($T335="",$Q335*Analysetool!B$3,$T335*Analysetool!B$3),$M335*Analysetool!B$3)+IF($N335="SL",IF($T335="",$Q335*Analysetool!B$4,$T335*Analysetool!B$4),$N335*Analysetool!B$4)+IF($O335="SL",IF($T335="",$Q335*Analysetool!B$5,$T335*Analysetool!B$5),$O335*Analysetool!B$5)+IF($P335="SL",IF($T335="",$Q335*Analysetool!B$6,$T335*Analysetool!B$6),$P335*Analysetool!B$6))-Tabel2[[#This Row],[fees (%)]]</f>
        <v>0</v>
      </c>
      <c r="AK335" s="172">
        <f>$J335*(IF($M335="SL",IF($U335="",$Q335*Analysetool!C$3,$U335*Analysetool!C$3),$M335*Analysetool!C$3)+IF($N335="SL",IF($U335="",$Q335*Analysetool!C$4,$U335*Analysetool!C$4),$N335*Analysetool!C$4)+IF($O335="SL",IF($U335="",$Q335*Analysetool!C$5,$U335*Analysetool!C$5),$O335*Analysetool!C$5)+IF($P335="SL",IF($U335="",$Q335*Analysetool!C$6,$U335*Analysetool!C$6),$P335*Analysetool!C$6))-Tabel2[[#This Row],[fees (%)]]</f>
        <v>0</v>
      </c>
      <c r="AL335" s="177">
        <f>$J335*(IF($M335="SL",IF($V335="",$Q335*Analysetool!D$3,$V335*Analysetool!D$3),$M335*Analysetool!D$3)+IF($N335="SL",IF($V335="",$Q335*Analysetool!D$4,$V335*Analysetool!D$4),$N335*Analysetool!D$4)+IF($O335="SL",IF($V335="",$Q335*Analysetool!D$5,$V335*Analysetool!D$5),$O335*Analysetool!D$5)+IF($P335="SL",IF($V335="",$Q335*Analysetool!D$6,$V335*Analysetool!D$6),$P335*Analysetool!D$6))-Tabel2[[#This Row],[fees (%)]]</f>
        <v>0</v>
      </c>
      <c r="AM335" s="177">
        <f>$J335*(IF($M335="SL",IF($W335="",$Q335*Analysetool!E$3,$W335*Analysetool!E$3),$M335*Analysetool!E$3)+IF($N335="SL",IF($W335="",$Q335*Analysetool!E$4,$W335*Analysetool!E$4),$N335*Analysetool!E$4)+IF($O335="SL",IF($W335="",$Q335*Analysetool!E$5,$W335*Analysetool!E$5),$O335*Analysetool!E$5)+IF($P335="SL",IF($W335="",$Q335*Analysetool!E$6,$W335*Analysetool!E$6),$P335*Analysetool!E$6))-Tabel2[[#This Row],[fees (%)]]</f>
        <v>0</v>
      </c>
      <c r="AN335" s="178">
        <f>$J335*(IF($M335="SL",IF($T335="",$Q335*Analysetool!F$3,$T335*Analysetool!F$3),$M335*Analysetool!F$3)+IF($N335="SL",IF($T335="",$Q335*Analysetool!F$4,$T335*Analysetool!F$4),$N335*Analysetool!F$4)+IF($O335="SL",IF($T335="",$Q335*Analysetool!F$5,$T335*Analysetool!F$5),$O335*Analysetool!F$5)+IF($P335="SL",IF($T335="",$Q335*Analysetool!F$6,$T335*Analysetool!F$6),$P335*Analysetool!F$6))-Tabel2[[#This Row],[fees (%)]]</f>
        <v>0</v>
      </c>
      <c r="AO335" s="178">
        <f>$J335*(IF($M335="SL",IF($T335="",$Q335*Analysetool!G$3,$T335*Analysetool!G$3),$M335*Analysetool!G$3)+IF($N335="SL",IF($T335="",$Q335*Analysetool!G$4,$T335*Analysetool!G$4),$N335*Analysetool!G$4)+IF($O335="SL",IF($T335="",$Q335*Analysetool!G$5,$T335*Analysetool!G$5),$O335*Analysetool!G$5)+IF($P335="SL",IF($T335="",$Q335*Analysetool!G$6,$T335*Analysetool!G$6),$P335*Analysetool!G$6))-Tabel2[[#This Row],[fees (%)]]</f>
        <v>0</v>
      </c>
      <c r="AP335" s="179">
        <f>IF(Analysetool!$H$8&lt;=$X335,Analysetool!$H$8*J335,Q335*J335)-Tabel2[[#This Row],[fees (%)]]</f>
        <v>0</v>
      </c>
      <c r="AQ335" s="174">
        <f>IF(Tabel2[[#This Row],[wick% van entry]]&lt;=Tabel2[[#This Row],[Stoploss optie 2 (%)]],Tabel2[[#This Row],[Stoploss optie 2 (%)]]*Tabel2[[#This Row],[leverage SLoptie 2]],IF(Analysetool!$I$8&lt;$X335,Analysetool!$I$8*K335,S335*K335))-Tabel2[[#This Row],[fees (%)]]</f>
        <v>0</v>
      </c>
      <c r="AR335" s="180">
        <f>IF(Q335*-1*Analysetool!$J$9&lt;=X335,Q335*-1*Analysetool!$J$9*J335,Q335*J335)-Tabel2[[#This Row],[fees (%)]]</f>
        <v>0</v>
      </c>
      <c r="AS335" s="176">
        <f>$K335*IF(Tabel2[[#This Row],[wick% van entry]]&lt;=Tabel2[[#This Row],[Stoploss optie 2 (%)]],Tabel2[[#This Row],[Stoploss optie 2 (%)]],(IF($M335="SL",IF($T335="",$S335*Analysetool!C$3,$T335*Analysetool!C$3),$M335*Analysetool!C$3)+IF($N335="SL",IF($T335="",$S335*Analysetool!C$4,$T335*Analysetool!C$4),$N335*Analysetool!C$4)+IF($O335="SL",IF($T335="",$S335*Analysetool!C$5,$T335*Analysetool!C$5),$O335*Analysetool!C$5)+IF($P335="SL",IF($T335="",$S335*Analysetool!C$6,$T335*Analysetool!C$6),$P335*Analysetool!C$6)))-Tabel2[[#This Row],[fees (%)]]</f>
        <v>0</v>
      </c>
    </row>
    <row r="336" spans="1:45" ht="15.75" customHeight="1" x14ac:dyDescent="0.35">
      <c r="A336" s="55"/>
      <c r="B336" s="56"/>
      <c r="C336" s="56"/>
      <c r="D336" s="56"/>
      <c r="E336" s="56"/>
      <c r="F336" s="57"/>
      <c r="G336" s="67"/>
      <c r="H336" s="67"/>
      <c r="I336" s="67"/>
      <c r="J336" s="58"/>
      <c r="K336" s="58"/>
      <c r="L336" s="59"/>
      <c r="M336" s="61"/>
      <c r="N336" s="63"/>
      <c r="O336" s="63"/>
      <c r="P336" s="59"/>
      <c r="Q336" s="61"/>
      <c r="R336" s="61"/>
      <c r="S336" s="61"/>
      <c r="T336" s="60"/>
      <c r="U336" s="60"/>
      <c r="V336" s="62"/>
      <c r="W336" s="62"/>
      <c r="X336" s="76"/>
      <c r="Y336" s="61"/>
      <c r="Z336" s="61">
        <f>Tabel1[[#This Row],[prijs voorbij entry (%)]]-Tabel1[[#This Row],[Fictieve Stoploss (%)]]</f>
        <v>0</v>
      </c>
      <c r="AA336" s="94"/>
      <c r="AB336" s="61"/>
      <c r="AC336" s="61"/>
      <c r="AD336" s="61"/>
      <c r="AE336" s="61"/>
      <c r="AF336" s="95"/>
      <c r="AG336" s="152">
        <f>Tabel1[[#This Row],[eindtijd]]-Tabel1[[#This Row],[starttijd]]</f>
        <v>0</v>
      </c>
      <c r="AH336" s="158"/>
      <c r="AI336" s="59"/>
      <c r="AJ336" s="171">
        <f>$J336*(IF($M336="SL",IF($T336="",$Q336*Analysetool!B$3,$T336*Analysetool!B$3),$M336*Analysetool!B$3)+IF($N336="SL",IF($T336="",$Q336*Analysetool!B$4,$T336*Analysetool!B$4),$N336*Analysetool!B$4)+IF($O336="SL",IF($T336="",$Q336*Analysetool!B$5,$T336*Analysetool!B$5),$O336*Analysetool!B$5)+IF($P336="SL",IF($T336="",$Q336*Analysetool!B$6,$T336*Analysetool!B$6),$P336*Analysetool!B$6))-Tabel2[[#This Row],[fees (%)]]</f>
        <v>0</v>
      </c>
      <c r="AK336" s="172">
        <f>$J336*(IF($M336="SL",IF($U336="",$Q336*Analysetool!C$3,$U336*Analysetool!C$3),$M336*Analysetool!C$3)+IF($N336="SL",IF($U336="",$Q336*Analysetool!C$4,$U336*Analysetool!C$4),$N336*Analysetool!C$4)+IF($O336="SL",IF($U336="",$Q336*Analysetool!C$5,$U336*Analysetool!C$5),$O336*Analysetool!C$5)+IF($P336="SL",IF($U336="",$Q336*Analysetool!C$6,$U336*Analysetool!C$6),$P336*Analysetool!C$6))-Tabel2[[#This Row],[fees (%)]]</f>
        <v>0</v>
      </c>
      <c r="AL336" s="177">
        <f>$J336*(IF($M336="SL",IF($V336="",$Q336*Analysetool!D$3,$V336*Analysetool!D$3),$M336*Analysetool!D$3)+IF($N336="SL",IF($V336="",$Q336*Analysetool!D$4,$V336*Analysetool!D$4),$N336*Analysetool!D$4)+IF($O336="SL",IF($V336="",$Q336*Analysetool!D$5,$V336*Analysetool!D$5),$O336*Analysetool!D$5)+IF($P336="SL",IF($V336="",$Q336*Analysetool!D$6,$V336*Analysetool!D$6),$P336*Analysetool!D$6))-Tabel2[[#This Row],[fees (%)]]</f>
        <v>0</v>
      </c>
      <c r="AM336" s="177">
        <f>$J336*(IF($M336="SL",IF($W336="",$Q336*Analysetool!E$3,$W336*Analysetool!E$3),$M336*Analysetool!E$3)+IF($N336="SL",IF($W336="",$Q336*Analysetool!E$4,$W336*Analysetool!E$4),$N336*Analysetool!E$4)+IF($O336="SL",IF($W336="",$Q336*Analysetool!E$5,$W336*Analysetool!E$5),$O336*Analysetool!E$5)+IF($P336="SL",IF($W336="",$Q336*Analysetool!E$6,$W336*Analysetool!E$6),$P336*Analysetool!E$6))-Tabel2[[#This Row],[fees (%)]]</f>
        <v>0</v>
      </c>
      <c r="AN336" s="178">
        <f>$J336*(IF($M336="SL",IF($T336="",$Q336*Analysetool!F$3,$T336*Analysetool!F$3),$M336*Analysetool!F$3)+IF($N336="SL",IF($T336="",$Q336*Analysetool!F$4,$T336*Analysetool!F$4),$N336*Analysetool!F$4)+IF($O336="SL",IF($T336="",$Q336*Analysetool!F$5,$T336*Analysetool!F$5),$O336*Analysetool!F$5)+IF($P336="SL",IF($T336="",$Q336*Analysetool!F$6,$T336*Analysetool!F$6),$P336*Analysetool!F$6))-Tabel2[[#This Row],[fees (%)]]</f>
        <v>0</v>
      </c>
      <c r="AO336" s="178">
        <f>$J336*(IF($M336="SL",IF($T336="",$Q336*Analysetool!G$3,$T336*Analysetool!G$3),$M336*Analysetool!G$3)+IF($N336="SL",IF($T336="",$Q336*Analysetool!G$4,$T336*Analysetool!G$4),$N336*Analysetool!G$4)+IF($O336="SL",IF($T336="",$Q336*Analysetool!G$5,$T336*Analysetool!G$5),$O336*Analysetool!G$5)+IF($P336="SL",IF($T336="",$Q336*Analysetool!G$6,$T336*Analysetool!G$6),$P336*Analysetool!G$6))-Tabel2[[#This Row],[fees (%)]]</f>
        <v>0</v>
      </c>
      <c r="AP336" s="179">
        <f>IF(Analysetool!$H$8&lt;=$X336,Analysetool!$H$8*J336,Q336*J336)-Tabel2[[#This Row],[fees (%)]]</f>
        <v>0</v>
      </c>
      <c r="AQ336" s="174">
        <f>IF(Tabel2[[#This Row],[wick% van entry]]&lt;=Tabel2[[#This Row],[Stoploss optie 2 (%)]],Tabel2[[#This Row],[Stoploss optie 2 (%)]]*Tabel2[[#This Row],[leverage SLoptie 2]],IF(Analysetool!$I$8&lt;$X336,Analysetool!$I$8*K336,S336*K336))-Tabel2[[#This Row],[fees (%)]]</f>
        <v>0</v>
      </c>
      <c r="AR336" s="180">
        <f>IF(Q336*-1*Analysetool!$J$9&lt;=X336,Q336*-1*Analysetool!$J$9*J336,Q336*J336)-Tabel2[[#This Row],[fees (%)]]</f>
        <v>0</v>
      </c>
      <c r="AS336" s="176">
        <f>$K336*IF(Tabel2[[#This Row],[wick% van entry]]&lt;=Tabel2[[#This Row],[Stoploss optie 2 (%)]],Tabel2[[#This Row],[Stoploss optie 2 (%)]],(IF($M336="SL",IF($T336="",$S336*Analysetool!C$3,$T336*Analysetool!C$3),$M336*Analysetool!C$3)+IF($N336="SL",IF($T336="",$S336*Analysetool!C$4,$T336*Analysetool!C$4),$N336*Analysetool!C$4)+IF($O336="SL",IF($T336="",$S336*Analysetool!C$5,$T336*Analysetool!C$5),$O336*Analysetool!C$5)+IF($P336="SL",IF($T336="",$S336*Analysetool!C$6,$T336*Analysetool!C$6),$P336*Analysetool!C$6)))-Tabel2[[#This Row],[fees (%)]]</f>
        <v>0</v>
      </c>
    </row>
    <row r="337" spans="1:45" ht="15.75" customHeight="1" x14ac:dyDescent="0.35">
      <c r="A337" s="55"/>
      <c r="B337" s="56"/>
      <c r="C337" s="56"/>
      <c r="D337" s="56"/>
      <c r="E337" s="56"/>
      <c r="F337" s="57"/>
      <c r="G337" s="67"/>
      <c r="H337" s="67"/>
      <c r="I337" s="67"/>
      <c r="J337" s="58"/>
      <c r="K337" s="58"/>
      <c r="L337" s="59"/>
      <c r="M337" s="61"/>
      <c r="N337" s="63"/>
      <c r="O337" s="63"/>
      <c r="P337" s="59"/>
      <c r="Q337" s="61"/>
      <c r="R337" s="61"/>
      <c r="S337" s="61"/>
      <c r="T337" s="60"/>
      <c r="U337" s="60"/>
      <c r="V337" s="62"/>
      <c r="W337" s="62"/>
      <c r="X337" s="76"/>
      <c r="Y337" s="61"/>
      <c r="Z337" s="61">
        <f>Tabel1[[#This Row],[prijs voorbij entry (%)]]-Tabel1[[#This Row],[Fictieve Stoploss (%)]]</f>
        <v>0</v>
      </c>
      <c r="AA337" s="94"/>
      <c r="AB337" s="61"/>
      <c r="AC337" s="61"/>
      <c r="AD337" s="61"/>
      <c r="AE337" s="61"/>
      <c r="AF337" s="95"/>
      <c r="AG337" s="152">
        <f>Tabel1[[#This Row],[eindtijd]]-Tabel1[[#This Row],[starttijd]]</f>
        <v>0</v>
      </c>
      <c r="AH337" s="158"/>
      <c r="AI337" s="59"/>
      <c r="AJ337" s="171">
        <f>$J337*(IF($M337="SL",IF($T337="",$Q337*Analysetool!B$3,$T337*Analysetool!B$3),$M337*Analysetool!B$3)+IF($N337="SL",IF($T337="",$Q337*Analysetool!B$4,$T337*Analysetool!B$4),$N337*Analysetool!B$4)+IF($O337="SL",IF($T337="",$Q337*Analysetool!B$5,$T337*Analysetool!B$5),$O337*Analysetool!B$5)+IF($P337="SL",IF($T337="",$Q337*Analysetool!B$6,$T337*Analysetool!B$6),$P337*Analysetool!B$6))-Tabel2[[#This Row],[fees (%)]]</f>
        <v>0</v>
      </c>
      <c r="AK337" s="172">
        <f>$J337*(IF($M337="SL",IF($U337="",$Q337*Analysetool!C$3,$U337*Analysetool!C$3),$M337*Analysetool!C$3)+IF($N337="SL",IF($U337="",$Q337*Analysetool!C$4,$U337*Analysetool!C$4),$N337*Analysetool!C$4)+IF($O337="SL",IF($U337="",$Q337*Analysetool!C$5,$U337*Analysetool!C$5),$O337*Analysetool!C$5)+IF($P337="SL",IF($U337="",$Q337*Analysetool!C$6,$U337*Analysetool!C$6),$P337*Analysetool!C$6))-Tabel2[[#This Row],[fees (%)]]</f>
        <v>0</v>
      </c>
      <c r="AL337" s="177">
        <f>$J337*(IF($M337="SL",IF($V337="",$Q337*Analysetool!D$3,$V337*Analysetool!D$3),$M337*Analysetool!D$3)+IF($N337="SL",IF($V337="",$Q337*Analysetool!D$4,$V337*Analysetool!D$4),$N337*Analysetool!D$4)+IF($O337="SL",IF($V337="",$Q337*Analysetool!D$5,$V337*Analysetool!D$5),$O337*Analysetool!D$5)+IF($P337="SL",IF($V337="",$Q337*Analysetool!D$6,$V337*Analysetool!D$6),$P337*Analysetool!D$6))-Tabel2[[#This Row],[fees (%)]]</f>
        <v>0</v>
      </c>
      <c r="AM337" s="177">
        <f>$J337*(IF($M337="SL",IF($W337="",$Q337*Analysetool!E$3,$W337*Analysetool!E$3),$M337*Analysetool!E$3)+IF($N337="SL",IF($W337="",$Q337*Analysetool!E$4,$W337*Analysetool!E$4),$N337*Analysetool!E$4)+IF($O337="SL",IF($W337="",$Q337*Analysetool!E$5,$W337*Analysetool!E$5),$O337*Analysetool!E$5)+IF($P337="SL",IF($W337="",$Q337*Analysetool!E$6,$W337*Analysetool!E$6),$P337*Analysetool!E$6))-Tabel2[[#This Row],[fees (%)]]</f>
        <v>0</v>
      </c>
      <c r="AN337" s="178">
        <f>$J337*(IF($M337="SL",IF($T337="",$Q337*Analysetool!F$3,$T337*Analysetool!F$3),$M337*Analysetool!F$3)+IF($N337="SL",IF($T337="",$Q337*Analysetool!F$4,$T337*Analysetool!F$4),$N337*Analysetool!F$4)+IF($O337="SL",IF($T337="",$Q337*Analysetool!F$5,$T337*Analysetool!F$5),$O337*Analysetool!F$5)+IF($P337="SL",IF($T337="",$Q337*Analysetool!F$6,$T337*Analysetool!F$6),$P337*Analysetool!F$6))-Tabel2[[#This Row],[fees (%)]]</f>
        <v>0</v>
      </c>
      <c r="AO337" s="178">
        <f>$J337*(IF($M337="SL",IF($T337="",$Q337*Analysetool!G$3,$T337*Analysetool!G$3),$M337*Analysetool!G$3)+IF($N337="SL",IF($T337="",$Q337*Analysetool!G$4,$T337*Analysetool!G$4),$N337*Analysetool!G$4)+IF($O337="SL",IF($T337="",$Q337*Analysetool!G$5,$T337*Analysetool!G$5),$O337*Analysetool!G$5)+IF($P337="SL",IF($T337="",$Q337*Analysetool!G$6,$T337*Analysetool!G$6),$P337*Analysetool!G$6))-Tabel2[[#This Row],[fees (%)]]</f>
        <v>0</v>
      </c>
      <c r="AP337" s="179">
        <f>IF(Analysetool!$H$8&lt;=$X337,Analysetool!$H$8*J337,Q337*J337)-Tabel2[[#This Row],[fees (%)]]</f>
        <v>0</v>
      </c>
      <c r="AQ337" s="174">
        <f>IF(Tabel2[[#This Row],[wick% van entry]]&lt;=Tabel2[[#This Row],[Stoploss optie 2 (%)]],Tabel2[[#This Row],[Stoploss optie 2 (%)]]*Tabel2[[#This Row],[leverage SLoptie 2]],IF(Analysetool!$I$8&lt;$X337,Analysetool!$I$8*K337,S337*K337))-Tabel2[[#This Row],[fees (%)]]</f>
        <v>0</v>
      </c>
      <c r="AR337" s="180">
        <f>IF(Q337*-1*Analysetool!$J$9&lt;=X337,Q337*-1*Analysetool!$J$9*J337,Q337*J337)-Tabel2[[#This Row],[fees (%)]]</f>
        <v>0</v>
      </c>
      <c r="AS337" s="176">
        <f>$K337*IF(Tabel2[[#This Row],[wick% van entry]]&lt;=Tabel2[[#This Row],[Stoploss optie 2 (%)]],Tabel2[[#This Row],[Stoploss optie 2 (%)]],(IF($M337="SL",IF($T337="",$S337*Analysetool!C$3,$T337*Analysetool!C$3),$M337*Analysetool!C$3)+IF($N337="SL",IF($T337="",$S337*Analysetool!C$4,$T337*Analysetool!C$4),$N337*Analysetool!C$4)+IF($O337="SL",IF($T337="",$S337*Analysetool!C$5,$T337*Analysetool!C$5),$O337*Analysetool!C$5)+IF($P337="SL",IF($T337="",$S337*Analysetool!C$6,$T337*Analysetool!C$6),$P337*Analysetool!C$6)))-Tabel2[[#This Row],[fees (%)]]</f>
        <v>0</v>
      </c>
    </row>
    <row r="338" spans="1:45" ht="15.75" customHeight="1" x14ac:dyDescent="0.35">
      <c r="A338" s="55"/>
      <c r="B338" s="56"/>
      <c r="C338" s="56"/>
      <c r="D338" s="56"/>
      <c r="E338" s="56"/>
      <c r="F338" s="57"/>
      <c r="G338" s="67"/>
      <c r="H338" s="67"/>
      <c r="I338" s="67"/>
      <c r="J338" s="58"/>
      <c r="K338" s="58"/>
      <c r="L338" s="59"/>
      <c r="M338" s="61"/>
      <c r="N338" s="63"/>
      <c r="O338" s="63"/>
      <c r="P338" s="59"/>
      <c r="Q338" s="61"/>
      <c r="R338" s="61"/>
      <c r="S338" s="61"/>
      <c r="T338" s="60"/>
      <c r="U338" s="60"/>
      <c r="V338" s="62"/>
      <c r="W338" s="62"/>
      <c r="X338" s="76"/>
      <c r="Y338" s="61"/>
      <c r="Z338" s="61">
        <f>Tabel1[[#This Row],[prijs voorbij entry (%)]]-Tabel1[[#This Row],[Fictieve Stoploss (%)]]</f>
        <v>0</v>
      </c>
      <c r="AA338" s="94"/>
      <c r="AB338" s="61"/>
      <c r="AC338" s="61"/>
      <c r="AD338" s="61"/>
      <c r="AE338" s="61"/>
      <c r="AF338" s="95"/>
      <c r="AG338" s="152">
        <f>Tabel1[[#This Row],[eindtijd]]-Tabel1[[#This Row],[starttijd]]</f>
        <v>0</v>
      </c>
      <c r="AH338" s="158"/>
      <c r="AI338" s="59"/>
      <c r="AJ338" s="171">
        <f>$J338*(IF($M338="SL",IF($T338="",$Q338*Analysetool!B$3,$T338*Analysetool!B$3),$M338*Analysetool!B$3)+IF($N338="SL",IF($T338="",$Q338*Analysetool!B$4,$T338*Analysetool!B$4),$N338*Analysetool!B$4)+IF($O338="SL",IF($T338="",$Q338*Analysetool!B$5,$T338*Analysetool!B$5),$O338*Analysetool!B$5)+IF($P338="SL",IF($T338="",$Q338*Analysetool!B$6,$T338*Analysetool!B$6),$P338*Analysetool!B$6))-Tabel2[[#This Row],[fees (%)]]</f>
        <v>0</v>
      </c>
      <c r="AK338" s="172">
        <f>$J338*(IF($M338="SL",IF($U338="",$Q338*Analysetool!C$3,$U338*Analysetool!C$3),$M338*Analysetool!C$3)+IF($N338="SL",IF($U338="",$Q338*Analysetool!C$4,$U338*Analysetool!C$4),$N338*Analysetool!C$4)+IF($O338="SL",IF($U338="",$Q338*Analysetool!C$5,$U338*Analysetool!C$5),$O338*Analysetool!C$5)+IF($P338="SL",IF($U338="",$Q338*Analysetool!C$6,$U338*Analysetool!C$6),$P338*Analysetool!C$6))-Tabel2[[#This Row],[fees (%)]]</f>
        <v>0</v>
      </c>
      <c r="AL338" s="177">
        <f>$J338*(IF($M338="SL",IF($V338="",$Q338*Analysetool!D$3,$V338*Analysetool!D$3),$M338*Analysetool!D$3)+IF($N338="SL",IF($V338="",$Q338*Analysetool!D$4,$V338*Analysetool!D$4),$N338*Analysetool!D$4)+IF($O338="SL",IF($V338="",$Q338*Analysetool!D$5,$V338*Analysetool!D$5),$O338*Analysetool!D$5)+IF($P338="SL",IF($V338="",$Q338*Analysetool!D$6,$V338*Analysetool!D$6),$P338*Analysetool!D$6))-Tabel2[[#This Row],[fees (%)]]</f>
        <v>0</v>
      </c>
      <c r="AM338" s="177">
        <f>$J338*(IF($M338="SL",IF($W338="",$Q338*Analysetool!E$3,$W338*Analysetool!E$3),$M338*Analysetool!E$3)+IF($N338="SL",IF($W338="",$Q338*Analysetool!E$4,$W338*Analysetool!E$4),$N338*Analysetool!E$4)+IF($O338="SL",IF($W338="",$Q338*Analysetool!E$5,$W338*Analysetool!E$5),$O338*Analysetool!E$5)+IF($P338="SL",IF($W338="",$Q338*Analysetool!E$6,$W338*Analysetool!E$6),$P338*Analysetool!E$6))-Tabel2[[#This Row],[fees (%)]]</f>
        <v>0</v>
      </c>
      <c r="AN338" s="178">
        <f>$J338*(IF($M338="SL",IF($T338="",$Q338*Analysetool!F$3,$T338*Analysetool!F$3),$M338*Analysetool!F$3)+IF($N338="SL",IF($T338="",$Q338*Analysetool!F$4,$T338*Analysetool!F$4),$N338*Analysetool!F$4)+IF($O338="SL",IF($T338="",$Q338*Analysetool!F$5,$T338*Analysetool!F$5),$O338*Analysetool!F$5)+IF($P338="SL",IF($T338="",$Q338*Analysetool!F$6,$T338*Analysetool!F$6),$P338*Analysetool!F$6))-Tabel2[[#This Row],[fees (%)]]</f>
        <v>0</v>
      </c>
      <c r="AO338" s="178">
        <f>$J338*(IF($M338="SL",IF($T338="",$Q338*Analysetool!G$3,$T338*Analysetool!G$3),$M338*Analysetool!G$3)+IF($N338="SL",IF($T338="",$Q338*Analysetool!G$4,$T338*Analysetool!G$4),$N338*Analysetool!G$4)+IF($O338="SL",IF($T338="",$Q338*Analysetool!G$5,$T338*Analysetool!G$5),$O338*Analysetool!G$5)+IF($P338="SL",IF($T338="",$Q338*Analysetool!G$6,$T338*Analysetool!G$6),$P338*Analysetool!G$6))-Tabel2[[#This Row],[fees (%)]]</f>
        <v>0</v>
      </c>
      <c r="AP338" s="179">
        <f>IF(Analysetool!$H$8&lt;=$X338,Analysetool!$H$8*J338,Q338*J338)-Tabel2[[#This Row],[fees (%)]]</f>
        <v>0</v>
      </c>
      <c r="AQ338" s="174">
        <f>IF(Tabel2[[#This Row],[wick% van entry]]&lt;=Tabel2[[#This Row],[Stoploss optie 2 (%)]],Tabel2[[#This Row],[Stoploss optie 2 (%)]]*Tabel2[[#This Row],[leverage SLoptie 2]],IF(Analysetool!$I$8&lt;$X338,Analysetool!$I$8*K338,S338*K338))-Tabel2[[#This Row],[fees (%)]]</f>
        <v>0</v>
      </c>
      <c r="AR338" s="180">
        <f>IF(Q338*-1*Analysetool!$J$9&lt;=X338,Q338*-1*Analysetool!$J$9*J338,Q338*J338)-Tabel2[[#This Row],[fees (%)]]</f>
        <v>0</v>
      </c>
      <c r="AS338" s="176">
        <f>$K338*IF(Tabel2[[#This Row],[wick% van entry]]&lt;=Tabel2[[#This Row],[Stoploss optie 2 (%)]],Tabel2[[#This Row],[Stoploss optie 2 (%)]],(IF($M338="SL",IF($T338="",$S338*Analysetool!C$3,$T338*Analysetool!C$3),$M338*Analysetool!C$3)+IF($N338="SL",IF($T338="",$S338*Analysetool!C$4,$T338*Analysetool!C$4),$N338*Analysetool!C$4)+IF($O338="SL",IF($T338="",$S338*Analysetool!C$5,$T338*Analysetool!C$5),$O338*Analysetool!C$5)+IF($P338="SL",IF($T338="",$S338*Analysetool!C$6,$T338*Analysetool!C$6),$P338*Analysetool!C$6)))-Tabel2[[#This Row],[fees (%)]]</f>
        <v>0</v>
      </c>
    </row>
    <row r="339" spans="1:45" ht="15.75" customHeight="1" x14ac:dyDescent="0.35">
      <c r="A339" s="55"/>
      <c r="B339" s="56"/>
      <c r="C339" s="56"/>
      <c r="D339" s="56"/>
      <c r="E339" s="56"/>
      <c r="F339" s="57"/>
      <c r="G339" s="67"/>
      <c r="H339" s="67"/>
      <c r="I339" s="67"/>
      <c r="J339" s="58"/>
      <c r="K339" s="58"/>
      <c r="L339" s="59"/>
      <c r="M339" s="61"/>
      <c r="N339" s="63"/>
      <c r="O339" s="63"/>
      <c r="P339" s="59"/>
      <c r="Q339" s="61"/>
      <c r="R339" s="61"/>
      <c r="S339" s="61"/>
      <c r="T339" s="60"/>
      <c r="U339" s="60"/>
      <c r="V339" s="62"/>
      <c r="W339" s="62"/>
      <c r="X339" s="76"/>
      <c r="Y339" s="61"/>
      <c r="Z339" s="61">
        <f>Tabel1[[#This Row],[prijs voorbij entry (%)]]-Tabel1[[#This Row],[Fictieve Stoploss (%)]]</f>
        <v>0</v>
      </c>
      <c r="AA339" s="94"/>
      <c r="AB339" s="61"/>
      <c r="AC339" s="61"/>
      <c r="AD339" s="61"/>
      <c r="AE339" s="61"/>
      <c r="AF339" s="95"/>
      <c r="AG339" s="152">
        <f>Tabel1[[#This Row],[eindtijd]]-Tabel1[[#This Row],[starttijd]]</f>
        <v>0</v>
      </c>
      <c r="AH339" s="158"/>
      <c r="AI339" s="59"/>
      <c r="AJ339" s="171">
        <f>$J339*(IF($M339="SL",IF($T339="",$Q339*Analysetool!B$3,$T339*Analysetool!B$3),$M339*Analysetool!B$3)+IF($N339="SL",IF($T339="",$Q339*Analysetool!B$4,$T339*Analysetool!B$4),$N339*Analysetool!B$4)+IF($O339="SL",IF($T339="",$Q339*Analysetool!B$5,$T339*Analysetool!B$5),$O339*Analysetool!B$5)+IF($P339="SL",IF($T339="",$Q339*Analysetool!B$6,$T339*Analysetool!B$6),$P339*Analysetool!B$6))-Tabel2[[#This Row],[fees (%)]]</f>
        <v>0</v>
      </c>
      <c r="AK339" s="172">
        <f>$J339*(IF($M339="SL",IF($U339="",$Q339*Analysetool!C$3,$U339*Analysetool!C$3),$M339*Analysetool!C$3)+IF($N339="SL",IF($U339="",$Q339*Analysetool!C$4,$U339*Analysetool!C$4),$N339*Analysetool!C$4)+IF($O339="SL",IF($U339="",$Q339*Analysetool!C$5,$U339*Analysetool!C$5),$O339*Analysetool!C$5)+IF($P339="SL",IF($U339="",$Q339*Analysetool!C$6,$U339*Analysetool!C$6),$P339*Analysetool!C$6))-Tabel2[[#This Row],[fees (%)]]</f>
        <v>0</v>
      </c>
      <c r="AL339" s="177">
        <f>$J339*(IF($M339="SL",IF($V339="",$Q339*Analysetool!D$3,$V339*Analysetool!D$3),$M339*Analysetool!D$3)+IF($N339="SL",IF($V339="",$Q339*Analysetool!D$4,$V339*Analysetool!D$4),$N339*Analysetool!D$4)+IF($O339="SL",IF($V339="",$Q339*Analysetool!D$5,$V339*Analysetool!D$5),$O339*Analysetool!D$5)+IF($P339="SL",IF($V339="",$Q339*Analysetool!D$6,$V339*Analysetool!D$6),$P339*Analysetool!D$6))-Tabel2[[#This Row],[fees (%)]]</f>
        <v>0</v>
      </c>
      <c r="AM339" s="177">
        <f>$J339*(IF($M339="SL",IF($W339="",$Q339*Analysetool!E$3,$W339*Analysetool!E$3),$M339*Analysetool!E$3)+IF($N339="SL",IF($W339="",$Q339*Analysetool!E$4,$W339*Analysetool!E$4),$N339*Analysetool!E$4)+IF($O339="SL",IF($W339="",$Q339*Analysetool!E$5,$W339*Analysetool!E$5),$O339*Analysetool!E$5)+IF($P339="SL",IF($W339="",$Q339*Analysetool!E$6,$W339*Analysetool!E$6),$P339*Analysetool!E$6))-Tabel2[[#This Row],[fees (%)]]</f>
        <v>0</v>
      </c>
      <c r="AN339" s="178">
        <f>$J339*(IF($M339="SL",IF($T339="",$Q339*Analysetool!F$3,$T339*Analysetool!F$3),$M339*Analysetool!F$3)+IF($N339="SL",IF($T339="",$Q339*Analysetool!F$4,$T339*Analysetool!F$4),$N339*Analysetool!F$4)+IF($O339="SL",IF($T339="",$Q339*Analysetool!F$5,$T339*Analysetool!F$5),$O339*Analysetool!F$5)+IF($P339="SL",IF($T339="",$Q339*Analysetool!F$6,$T339*Analysetool!F$6),$P339*Analysetool!F$6))-Tabel2[[#This Row],[fees (%)]]</f>
        <v>0</v>
      </c>
      <c r="AO339" s="178">
        <f>$J339*(IF($M339="SL",IF($T339="",$Q339*Analysetool!G$3,$T339*Analysetool!G$3),$M339*Analysetool!G$3)+IF($N339="SL",IF($T339="",$Q339*Analysetool!G$4,$T339*Analysetool!G$4),$N339*Analysetool!G$4)+IF($O339="SL",IF($T339="",$Q339*Analysetool!G$5,$T339*Analysetool!G$5),$O339*Analysetool!G$5)+IF($P339="SL",IF($T339="",$Q339*Analysetool!G$6,$T339*Analysetool!G$6),$P339*Analysetool!G$6))-Tabel2[[#This Row],[fees (%)]]</f>
        <v>0</v>
      </c>
      <c r="AP339" s="179">
        <f>IF(Analysetool!$H$8&lt;=$X339,Analysetool!$H$8*J339,Q339*J339)-Tabel2[[#This Row],[fees (%)]]</f>
        <v>0</v>
      </c>
      <c r="AQ339" s="174">
        <f>IF(Tabel2[[#This Row],[wick% van entry]]&lt;=Tabel2[[#This Row],[Stoploss optie 2 (%)]],Tabel2[[#This Row],[Stoploss optie 2 (%)]]*Tabel2[[#This Row],[leverage SLoptie 2]],IF(Analysetool!$I$8&lt;$X339,Analysetool!$I$8*K339,S339*K339))-Tabel2[[#This Row],[fees (%)]]</f>
        <v>0</v>
      </c>
      <c r="AR339" s="180">
        <f>IF(Q339*-1*Analysetool!$J$9&lt;=X339,Q339*-1*Analysetool!$J$9*J339,Q339*J339)-Tabel2[[#This Row],[fees (%)]]</f>
        <v>0</v>
      </c>
      <c r="AS339" s="176">
        <f>$K339*IF(Tabel2[[#This Row],[wick% van entry]]&lt;=Tabel2[[#This Row],[Stoploss optie 2 (%)]],Tabel2[[#This Row],[Stoploss optie 2 (%)]],(IF($M339="SL",IF($T339="",$S339*Analysetool!C$3,$T339*Analysetool!C$3),$M339*Analysetool!C$3)+IF($N339="SL",IF($T339="",$S339*Analysetool!C$4,$T339*Analysetool!C$4),$N339*Analysetool!C$4)+IF($O339="SL",IF($T339="",$S339*Analysetool!C$5,$T339*Analysetool!C$5),$O339*Analysetool!C$5)+IF($P339="SL",IF($T339="",$S339*Analysetool!C$6,$T339*Analysetool!C$6),$P339*Analysetool!C$6)))-Tabel2[[#This Row],[fees (%)]]</f>
        <v>0</v>
      </c>
    </row>
    <row r="340" spans="1:45" ht="15.75" customHeight="1" x14ac:dyDescent="0.35">
      <c r="A340" s="55"/>
      <c r="B340" s="56"/>
      <c r="C340" s="56"/>
      <c r="D340" s="56"/>
      <c r="E340" s="56"/>
      <c r="F340" s="57"/>
      <c r="G340" s="67"/>
      <c r="H340" s="67"/>
      <c r="I340" s="67"/>
      <c r="J340" s="58"/>
      <c r="K340" s="58"/>
      <c r="L340" s="59"/>
      <c r="M340" s="61"/>
      <c r="N340" s="63"/>
      <c r="O340" s="63"/>
      <c r="P340" s="59"/>
      <c r="Q340" s="61"/>
      <c r="R340" s="61"/>
      <c r="S340" s="61"/>
      <c r="T340" s="60"/>
      <c r="U340" s="60"/>
      <c r="V340" s="62"/>
      <c r="W340" s="62"/>
      <c r="X340" s="76"/>
      <c r="Y340" s="61"/>
      <c r="Z340" s="61">
        <f>Tabel1[[#This Row],[prijs voorbij entry (%)]]-Tabel1[[#This Row],[Fictieve Stoploss (%)]]</f>
        <v>0</v>
      </c>
      <c r="AA340" s="94"/>
      <c r="AB340" s="61"/>
      <c r="AC340" s="61"/>
      <c r="AD340" s="61"/>
      <c r="AE340" s="61"/>
      <c r="AF340" s="95"/>
      <c r="AG340" s="152">
        <f>Tabel1[[#This Row],[eindtijd]]-Tabel1[[#This Row],[starttijd]]</f>
        <v>0</v>
      </c>
      <c r="AH340" s="158"/>
      <c r="AI340" s="59"/>
      <c r="AJ340" s="171">
        <f>$J340*(IF($M340="SL",IF($T340="",$Q340*Analysetool!B$3,$T340*Analysetool!B$3),$M340*Analysetool!B$3)+IF($N340="SL",IF($T340="",$Q340*Analysetool!B$4,$T340*Analysetool!B$4),$N340*Analysetool!B$4)+IF($O340="SL",IF($T340="",$Q340*Analysetool!B$5,$T340*Analysetool!B$5),$O340*Analysetool!B$5)+IF($P340="SL",IF($T340="",$Q340*Analysetool!B$6,$T340*Analysetool!B$6),$P340*Analysetool!B$6))-Tabel2[[#This Row],[fees (%)]]</f>
        <v>0</v>
      </c>
      <c r="AK340" s="172">
        <f>$J340*(IF($M340="SL",IF($U340="",$Q340*Analysetool!C$3,$U340*Analysetool!C$3),$M340*Analysetool!C$3)+IF($N340="SL",IF($U340="",$Q340*Analysetool!C$4,$U340*Analysetool!C$4),$N340*Analysetool!C$4)+IF($O340="SL",IF($U340="",$Q340*Analysetool!C$5,$U340*Analysetool!C$5),$O340*Analysetool!C$5)+IF($P340="SL",IF($U340="",$Q340*Analysetool!C$6,$U340*Analysetool!C$6),$P340*Analysetool!C$6))-Tabel2[[#This Row],[fees (%)]]</f>
        <v>0</v>
      </c>
      <c r="AL340" s="177">
        <f>$J340*(IF($M340="SL",IF($V340="",$Q340*Analysetool!D$3,$V340*Analysetool!D$3),$M340*Analysetool!D$3)+IF($N340="SL",IF($V340="",$Q340*Analysetool!D$4,$V340*Analysetool!D$4),$N340*Analysetool!D$4)+IF($O340="SL",IF($V340="",$Q340*Analysetool!D$5,$V340*Analysetool!D$5),$O340*Analysetool!D$5)+IF($P340="SL",IF($V340="",$Q340*Analysetool!D$6,$V340*Analysetool!D$6),$P340*Analysetool!D$6))-Tabel2[[#This Row],[fees (%)]]</f>
        <v>0</v>
      </c>
      <c r="AM340" s="177">
        <f>$J340*(IF($M340="SL",IF($W340="",$Q340*Analysetool!E$3,$W340*Analysetool!E$3),$M340*Analysetool!E$3)+IF($N340="SL",IF($W340="",$Q340*Analysetool!E$4,$W340*Analysetool!E$4),$N340*Analysetool!E$4)+IF($O340="SL",IF($W340="",$Q340*Analysetool!E$5,$W340*Analysetool!E$5),$O340*Analysetool!E$5)+IF($P340="SL",IF($W340="",$Q340*Analysetool!E$6,$W340*Analysetool!E$6),$P340*Analysetool!E$6))-Tabel2[[#This Row],[fees (%)]]</f>
        <v>0</v>
      </c>
      <c r="AN340" s="178">
        <f>$J340*(IF($M340="SL",IF($T340="",$Q340*Analysetool!F$3,$T340*Analysetool!F$3),$M340*Analysetool!F$3)+IF($N340="SL",IF($T340="",$Q340*Analysetool!F$4,$T340*Analysetool!F$4),$N340*Analysetool!F$4)+IF($O340="SL",IF($T340="",$Q340*Analysetool!F$5,$T340*Analysetool!F$5),$O340*Analysetool!F$5)+IF($P340="SL",IF($T340="",$Q340*Analysetool!F$6,$T340*Analysetool!F$6),$P340*Analysetool!F$6))-Tabel2[[#This Row],[fees (%)]]</f>
        <v>0</v>
      </c>
      <c r="AO340" s="178">
        <f>$J340*(IF($M340="SL",IF($T340="",$Q340*Analysetool!G$3,$T340*Analysetool!G$3),$M340*Analysetool!G$3)+IF($N340="SL",IF($T340="",$Q340*Analysetool!G$4,$T340*Analysetool!G$4),$N340*Analysetool!G$4)+IF($O340="SL",IF($T340="",$Q340*Analysetool!G$5,$T340*Analysetool!G$5),$O340*Analysetool!G$5)+IF($P340="SL",IF($T340="",$Q340*Analysetool!G$6,$T340*Analysetool!G$6),$P340*Analysetool!G$6))-Tabel2[[#This Row],[fees (%)]]</f>
        <v>0</v>
      </c>
      <c r="AP340" s="179">
        <f>IF(Analysetool!$H$8&lt;=$X340,Analysetool!$H$8*J340,Q340*J340)-Tabel2[[#This Row],[fees (%)]]</f>
        <v>0</v>
      </c>
      <c r="AQ340" s="174">
        <f>IF(Tabel2[[#This Row],[wick% van entry]]&lt;=Tabel2[[#This Row],[Stoploss optie 2 (%)]],Tabel2[[#This Row],[Stoploss optie 2 (%)]]*Tabel2[[#This Row],[leverage SLoptie 2]],IF(Analysetool!$I$8&lt;$X340,Analysetool!$I$8*K340,S340*K340))-Tabel2[[#This Row],[fees (%)]]</f>
        <v>0</v>
      </c>
      <c r="AR340" s="180">
        <f>IF(Q340*-1*Analysetool!$J$9&lt;=X340,Q340*-1*Analysetool!$J$9*J340,Q340*J340)-Tabel2[[#This Row],[fees (%)]]</f>
        <v>0</v>
      </c>
      <c r="AS340" s="176">
        <f>$K340*IF(Tabel2[[#This Row],[wick% van entry]]&lt;=Tabel2[[#This Row],[Stoploss optie 2 (%)]],Tabel2[[#This Row],[Stoploss optie 2 (%)]],(IF($M340="SL",IF($T340="",$S340*Analysetool!C$3,$T340*Analysetool!C$3),$M340*Analysetool!C$3)+IF($N340="SL",IF($T340="",$S340*Analysetool!C$4,$T340*Analysetool!C$4),$N340*Analysetool!C$4)+IF($O340="SL",IF($T340="",$S340*Analysetool!C$5,$T340*Analysetool!C$5),$O340*Analysetool!C$5)+IF($P340="SL",IF($T340="",$S340*Analysetool!C$6,$T340*Analysetool!C$6),$P340*Analysetool!C$6)))-Tabel2[[#This Row],[fees (%)]]</f>
        <v>0</v>
      </c>
    </row>
    <row r="341" spans="1:45" ht="15.75" customHeight="1" x14ac:dyDescent="0.35">
      <c r="A341" s="55"/>
      <c r="B341" s="56"/>
      <c r="C341" s="56"/>
      <c r="D341" s="56"/>
      <c r="E341" s="56"/>
      <c r="F341" s="57"/>
      <c r="G341" s="67"/>
      <c r="H341" s="67"/>
      <c r="I341" s="67"/>
      <c r="J341" s="58"/>
      <c r="K341" s="58"/>
      <c r="L341" s="59"/>
      <c r="M341" s="61"/>
      <c r="N341" s="63"/>
      <c r="O341" s="63"/>
      <c r="P341" s="59"/>
      <c r="Q341" s="61"/>
      <c r="R341" s="61"/>
      <c r="S341" s="61"/>
      <c r="T341" s="60"/>
      <c r="U341" s="60"/>
      <c r="V341" s="62"/>
      <c r="W341" s="62"/>
      <c r="X341" s="76"/>
      <c r="Y341" s="61"/>
      <c r="Z341" s="61">
        <f>Tabel1[[#This Row],[prijs voorbij entry (%)]]-Tabel1[[#This Row],[Fictieve Stoploss (%)]]</f>
        <v>0</v>
      </c>
      <c r="AA341" s="94"/>
      <c r="AB341" s="61"/>
      <c r="AC341" s="61"/>
      <c r="AD341" s="61"/>
      <c r="AE341" s="61"/>
      <c r="AF341" s="95"/>
      <c r="AG341" s="152">
        <f>Tabel1[[#This Row],[eindtijd]]-Tabel1[[#This Row],[starttijd]]</f>
        <v>0</v>
      </c>
      <c r="AH341" s="158"/>
      <c r="AI341" s="59"/>
      <c r="AJ341" s="171">
        <f>$J341*(IF($M341="SL",IF($T341="",$Q341*Analysetool!B$3,$T341*Analysetool!B$3),$M341*Analysetool!B$3)+IF($N341="SL",IF($T341="",$Q341*Analysetool!B$4,$T341*Analysetool!B$4),$N341*Analysetool!B$4)+IF($O341="SL",IF($T341="",$Q341*Analysetool!B$5,$T341*Analysetool!B$5),$O341*Analysetool!B$5)+IF($P341="SL",IF($T341="",$Q341*Analysetool!B$6,$T341*Analysetool!B$6),$P341*Analysetool!B$6))-Tabel2[[#This Row],[fees (%)]]</f>
        <v>0</v>
      </c>
      <c r="AK341" s="172">
        <f>$J341*(IF($M341="SL",IF($U341="",$Q341*Analysetool!C$3,$U341*Analysetool!C$3),$M341*Analysetool!C$3)+IF($N341="SL",IF($U341="",$Q341*Analysetool!C$4,$U341*Analysetool!C$4),$N341*Analysetool!C$4)+IF($O341="SL",IF($U341="",$Q341*Analysetool!C$5,$U341*Analysetool!C$5),$O341*Analysetool!C$5)+IF($P341="SL",IF($U341="",$Q341*Analysetool!C$6,$U341*Analysetool!C$6),$P341*Analysetool!C$6))-Tabel2[[#This Row],[fees (%)]]</f>
        <v>0</v>
      </c>
      <c r="AL341" s="177">
        <f>$J341*(IF($M341="SL",IF($V341="",$Q341*Analysetool!D$3,$V341*Analysetool!D$3),$M341*Analysetool!D$3)+IF($N341="SL",IF($V341="",$Q341*Analysetool!D$4,$V341*Analysetool!D$4),$N341*Analysetool!D$4)+IF($O341="SL",IF($V341="",$Q341*Analysetool!D$5,$V341*Analysetool!D$5),$O341*Analysetool!D$5)+IF($P341="SL",IF($V341="",$Q341*Analysetool!D$6,$V341*Analysetool!D$6),$P341*Analysetool!D$6))-Tabel2[[#This Row],[fees (%)]]</f>
        <v>0</v>
      </c>
      <c r="AM341" s="177">
        <f>$J341*(IF($M341="SL",IF($W341="",$Q341*Analysetool!E$3,$W341*Analysetool!E$3),$M341*Analysetool!E$3)+IF($N341="SL",IF($W341="",$Q341*Analysetool!E$4,$W341*Analysetool!E$4),$N341*Analysetool!E$4)+IF($O341="SL",IF($W341="",$Q341*Analysetool!E$5,$W341*Analysetool!E$5),$O341*Analysetool!E$5)+IF($P341="SL",IF($W341="",$Q341*Analysetool!E$6,$W341*Analysetool!E$6),$P341*Analysetool!E$6))-Tabel2[[#This Row],[fees (%)]]</f>
        <v>0</v>
      </c>
      <c r="AN341" s="178">
        <f>$J341*(IF($M341="SL",IF($T341="",$Q341*Analysetool!F$3,$T341*Analysetool!F$3),$M341*Analysetool!F$3)+IF($N341="SL",IF($T341="",$Q341*Analysetool!F$4,$T341*Analysetool!F$4),$N341*Analysetool!F$4)+IF($O341="SL",IF($T341="",$Q341*Analysetool!F$5,$T341*Analysetool!F$5),$O341*Analysetool!F$5)+IF($P341="SL",IF($T341="",$Q341*Analysetool!F$6,$T341*Analysetool!F$6),$P341*Analysetool!F$6))-Tabel2[[#This Row],[fees (%)]]</f>
        <v>0</v>
      </c>
      <c r="AO341" s="178">
        <f>$J341*(IF($M341="SL",IF($T341="",$Q341*Analysetool!G$3,$T341*Analysetool!G$3),$M341*Analysetool!G$3)+IF($N341="SL",IF($T341="",$Q341*Analysetool!G$4,$T341*Analysetool!G$4),$N341*Analysetool!G$4)+IF($O341="SL",IF($T341="",$Q341*Analysetool!G$5,$T341*Analysetool!G$5),$O341*Analysetool!G$5)+IF($P341="SL",IF($T341="",$Q341*Analysetool!G$6,$T341*Analysetool!G$6),$P341*Analysetool!G$6))-Tabel2[[#This Row],[fees (%)]]</f>
        <v>0</v>
      </c>
      <c r="AP341" s="179">
        <f>IF(Analysetool!$H$8&lt;=$X341,Analysetool!$H$8*J341,Q341*J341)-Tabel2[[#This Row],[fees (%)]]</f>
        <v>0</v>
      </c>
      <c r="AQ341" s="174">
        <f>IF(Tabel2[[#This Row],[wick% van entry]]&lt;=Tabel2[[#This Row],[Stoploss optie 2 (%)]],Tabel2[[#This Row],[Stoploss optie 2 (%)]]*Tabel2[[#This Row],[leverage SLoptie 2]],IF(Analysetool!$I$8&lt;$X341,Analysetool!$I$8*K341,S341*K341))-Tabel2[[#This Row],[fees (%)]]</f>
        <v>0</v>
      </c>
      <c r="AR341" s="180">
        <f>IF(Q341*-1*Analysetool!$J$9&lt;=X341,Q341*-1*Analysetool!$J$9*J341,Q341*J341)-Tabel2[[#This Row],[fees (%)]]</f>
        <v>0</v>
      </c>
      <c r="AS341" s="176">
        <f>$K341*IF(Tabel2[[#This Row],[wick% van entry]]&lt;=Tabel2[[#This Row],[Stoploss optie 2 (%)]],Tabel2[[#This Row],[Stoploss optie 2 (%)]],(IF($M341="SL",IF($T341="",$S341*Analysetool!C$3,$T341*Analysetool!C$3),$M341*Analysetool!C$3)+IF($N341="SL",IF($T341="",$S341*Analysetool!C$4,$T341*Analysetool!C$4),$N341*Analysetool!C$4)+IF($O341="SL",IF($T341="",$S341*Analysetool!C$5,$T341*Analysetool!C$5),$O341*Analysetool!C$5)+IF($P341="SL",IF($T341="",$S341*Analysetool!C$6,$T341*Analysetool!C$6),$P341*Analysetool!C$6)))-Tabel2[[#This Row],[fees (%)]]</f>
        <v>0</v>
      </c>
    </row>
    <row r="342" spans="1:45" ht="15.75" customHeight="1" x14ac:dyDescent="0.35">
      <c r="A342" s="55"/>
      <c r="B342" s="56"/>
      <c r="C342" s="56"/>
      <c r="D342" s="56"/>
      <c r="E342" s="56"/>
      <c r="F342" s="57"/>
      <c r="G342" s="67"/>
      <c r="H342" s="67"/>
      <c r="I342" s="67"/>
      <c r="J342" s="58"/>
      <c r="K342" s="58"/>
      <c r="L342" s="59"/>
      <c r="M342" s="61"/>
      <c r="N342" s="63"/>
      <c r="O342" s="63"/>
      <c r="P342" s="59"/>
      <c r="Q342" s="61"/>
      <c r="R342" s="61"/>
      <c r="S342" s="61"/>
      <c r="T342" s="60"/>
      <c r="U342" s="60"/>
      <c r="V342" s="62"/>
      <c r="W342" s="62"/>
      <c r="X342" s="76"/>
      <c r="Y342" s="61"/>
      <c r="Z342" s="61">
        <f>Tabel1[[#This Row],[prijs voorbij entry (%)]]-Tabel1[[#This Row],[Fictieve Stoploss (%)]]</f>
        <v>0</v>
      </c>
      <c r="AA342" s="94"/>
      <c r="AB342" s="61"/>
      <c r="AC342" s="61"/>
      <c r="AD342" s="61"/>
      <c r="AE342" s="61"/>
      <c r="AF342" s="95"/>
      <c r="AG342" s="152">
        <f>Tabel1[[#This Row],[eindtijd]]-Tabel1[[#This Row],[starttijd]]</f>
        <v>0</v>
      </c>
      <c r="AH342" s="158"/>
      <c r="AI342" s="59"/>
      <c r="AJ342" s="171">
        <f>$J342*(IF($M342="SL",IF($T342="",$Q342*Analysetool!B$3,$T342*Analysetool!B$3),$M342*Analysetool!B$3)+IF($N342="SL",IF($T342="",$Q342*Analysetool!B$4,$T342*Analysetool!B$4),$N342*Analysetool!B$4)+IF($O342="SL",IF($T342="",$Q342*Analysetool!B$5,$T342*Analysetool!B$5),$O342*Analysetool!B$5)+IF($P342="SL",IF($T342="",$Q342*Analysetool!B$6,$T342*Analysetool!B$6),$P342*Analysetool!B$6))-Tabel2[[#This Row],[fees (%)]]</f>
        <v>0</v>
      </c>
      <c r="AK342" s="172">
        <f>$J342*(IF($M342="SL",IF($U342="",$Q342*Analysetool!C$3,$U342*Analysetool!C$3),$M342*Analysetool!C$3)+IF($N342="SL",IF($U342="",$Q342*Analysetool!C$4,$U342*Analysetool!C$4),$N342*Analysetool!C$4)+IF($O342="SL",IF($U342="",$Q342*Analysetool!C$5,$U342*Analysetool!C$5),$O342*Analysetool!C$5)+IF($P342="SL",IF($U342="",$Q342*Analysetool!C$6,$U342*Analysetool!C$6),$P342*Analysetool!C$6))-Tabel2[[#This Row],[fees (%)]]</f>
        <v>0</v>
      </c>
      <c r="AL342" s="177">
        <f>$J342*(IF($M342="SL",IF($V342="",$Q342*Analysetool!D$3,$V342*Analysetool!D$3),$M342*Analysetool!D$3)+IF($N342="SL",IF($V342="",$Q342*Analysetool!D$4,$V342*Analysetool!D$4),$N342*Analysetool!D$4)+IF($O342="SL",IF($V342="",$Q342*Analysetool!D$5,$V342*Analysetool!D$5),$O342*Analysetool!D$5)+IF($P342="SL",IF($V342="",$Q342*Analysetool!D$6,$V342*Analysetool!D$6),$P342*Analysetool!D$6))-Tabel2[[#This Row],[fees (%)]]</f>
        <v>0</v>
      </c>
      <c r="AM342" s="177">
        <f>$J342*(IF($M342="SL",IF($W342="",$Q342*Analysetool!E$3,$W342*Analysetool!E$3),$M342*Analysetool!E$3)+IF($N342="SL",IF($W342="",$Q342*Analysetool!E$4,$W342*Analysetool!E$4),$N342*Analysetool!E$4)+IF($O342="SL",IF($W342="",$Q342*Analysetool!E$5,$W342*Analysetool!E$5),$O342*Analysetool!E$5)+IF($P342="SL",IF($W342="",$Q342*Analysetool!E$6,$W342*Analysetool!E$6),$P342*Analysetool!E$6))-Tabel2[[#This Row],[fees (%)]]</f>
        <v>0</v>
      </c>
      <c r="AN342" s="178">
        <f>$J342*(IF($M342="SL",IF($T342="",$Q342*Analysetool!F$3,$T342*Analysetool!F$3),$M342*Analysetool!F$3)+IF($N342="SL",IF($T342="",$Q342*Analysetool!F$4,$T342*Analysetool!F$4),$N342*Analysetool!F$4)+IF($O342="SL",IF($T342="",$Q342*Analysetool!F$5,$T342*Analysetool!F$5),$O342*Analysetool!F$5)+IF($P342="SL",IF($T342="",$Q342*Analysetool!F$6,$T342*Analysetool!F$6),$P342*Analysetool!F$6))-Tabel2[[#This Row],[fees (%)]]</f>
        <v>0</v>
      </c>
      <c r="AO342" s="178">
        <f>$J342*(IF($M342="SL",IF($T342="",$Q342*Analysetool!G$3,$T342*Analysetool!G$3),$M342*Analysetool!G$3)+IF($N342="SL",IF($T342="",$Q342*Analysetool!G$4,$T342*Analysetool!G$4),$N342*Analysetool!G$4)+IF($O342="SL",IF($T342="",$Q342*Analysetool!G$5,$T342*Analysetool!G$5),$O342*Analysetool!G$5)+IF($P342="SL",IF($T342="",$Q342*Analysetool!G$6,$T342*Analysetool!G$6),$P342*Analysetool!G$6))-Tabel2[[#This Row],[fees (%)]]</f>
        <v>0</v>
      </c>
      <c r="AP342" s="179">
        <f>IF(Analysetool!$H$8&lt;=$X342,Analysetool!$H$8*J342,Q342*J342)-Tabel2[[#This Row],[fees (%)]]</f>
        <v>0</v>
      </c>
      <c r="AQ342" s="174">
        <f>IF(Tabel2[[#This Row],[wick% van entry]]&lt;=Tabel2[[#This Row],[Stoploss optie 2 (%)]],Tabel2[[#This Row],[Stoploss optie 2 (%)]]*Tabel2[[#This Row],[leverage SLoptie 2]],IF(Analysetool!$I$8&lt;$X342,Analysetool!$I$8*K342,S342*K342))-Tabel2[[#This Row],[fees (%)]]</f>
        <v>0</v>
      </c>
      <c r="AR342" s="180">
        <f>IF(Q342*-1*Analysetool!$J$9&lt;=X342,Q342*-1*Analysetool!$J$9*J342,Q342*J342)-Tabel2[[#This Row],[fees (%)]]</f>
        <v>0</v>
      </c>
      <c r="AS342" s="176">
        <f>$K342*IF(Tabel2[[#This Row],[wick% van entry]]&lt;=Tabel2[[#This Row],[Stoploss optie 2 (%)]],Tabel2[[#This Row],[Stoploss optie 2 (%)]],(IF($M342="SL",IF($T342="",$S342*Analysetool!C$3,$T342*Analysetool!C$3),$M342*Analysetool!C$3)+IF($N342="SL",IF($T342="",$S342*Analysetool!C$4,$T342*Analysetool!C$4),$N342*Analysetool!C$4)+IF($O342="SL",IF($T342="",$S342*Analysetool!C$5,$T342*Analysetool!C$5),$O342*Analysetool!C$5)+IF($P342="SL",IF($T342="",$S342*Analysetool!C$6,$T342*Analysetool!C$6),$P342*Analysetool!C$6)))-Tabel2[[#This Row],[fees (%)]]</f>
        <v>0</v>
      </c>
    </row>
    <row r="343" spans="1:45" ht="15.75" customHeight="1" x14ac:dyDescent="0.35">
      <c r="A343" s="55"/>
      <c r="B343" s="56"/>
      <c r="C343" s="56"/>
      <c r="D343" s="56"/>
      <c r="E343" s="56"/>
      <c r="F343" s="57"/>
      <c r="G343" s="67"/>
      <c r="H343" s="67"/>
      <c r="I343" s="67"/>
      <c r="J343" s="58"/>
      <c r="K343" s="58"/>
      <c r="L343" s="59"/>
      <c r="M343" s="61"/>
      <c r="N343" s="63"/>
      <c r="O343" s="63"/>
      <c r="P343" s="59"/>
      <c r="Q343" s="61"/>
      <c r="R343" s="61"/>
      <c r="S343" s="61"/>
      <c r="T343" s="60"/>
      <c r="U343" s="60"/>
      <c r="V343" s="62"/>
      <c r="W343" s="62"/>
      <c r="X343" s="76"/>
      <c r="Y343" s="61"/>
      <c r="Z343" s="61">
        <f>Tabel1[[#This Row],[prijs voorbij entry (%)]]-Tabel1[[#This Row],[Fictieve Stoploss (%)]]</f>
        <v>0</v>
      </c>
      <c r="AA343" s="94"/>
      <c r="AB343" s="61"/>
      <c r="AC343" s="61"/>
      <c r="AD343" s="61"/>
      <c r="AE343" s="61"/>
      <c r="AF343" s="95"/>
      <c r="AG343" s="152">
        <f>Tabel1[[#This Row],[eindtijd]]-Tabel1[[#This Row],[starttijd]]</f>
        <v>0</v>
      </c>
      <c r="AH343" s="158"/>
      <c r="AI343" s="59"/>
      <c r="AJ343" s="171">
        <f>$J343*(IF($M343="SL",IF($T343="",$Q343*Analysetool!B$3,$T343*Analysetool!B$3),$M343*Analysetool!B$3)+IF($N343="SL",IF($T343="",$Q343*Analysetool!B$4,$T343*Analysetool!B$4),$N343*Analysetool!B$4)+IF($O343="SL",IF($T343="",$Q343*Analysetool!B$5,$T343*Analysetool!B$5),$O343*Analysetool!B$5)+IF($P343="SL",IF($T343="",$Q343*Analysetool!B$6,$T343*Analysetool!B$6),$P343*Analysetool!B$6))-Tabel2[[#This Row],[fees (%)]]</f>
        <v>0</v>
      </c>
      <c r="AK343" s="172">
        <f>$J343*(IF($M343="SL",IF($U343="",$Q343*Analysetool!C$3,$U343*Analysetool!C$3),$M343*Analysetool!C$3)+IF($N343="SL",IF($U343="",$Q343*Analysetool!C$4,$U343*Analysetool!C$4),$N343*Analysetool!C$4)+IF($O343="SL",IF($U343="",$Q343*Analysetool!C$5,$U343*Analysetool!C$5),$O343*Analysetool!C$5)+IF($P343="SL",IF($U343="",$Q343*Analysetool!C$6,$U343*Analysetool!C$6),$P343*Analysetool!C$6))-Tabel2[[#This Row],[fees (%)]]</f>
        <v>0</v>
      </c>
      <c r="AL343" s="177">
        <f>$J343*(IF($M343="SL",IF($V343="",$Q343*Analysetool!D$3,$V343*Analysetool!D$3),$M343*Analysetool!D$3)+IF($N343="SL",IF($V343="",$Q343*Analysetool!D$4,$V343*Analysetool!D$4),$N343*Analysetool!D$4)+IF($O343="SL",IF($V343="",$Q343*Analysetool!D$5,$V343*Analysetool!D$5),$O343*Analysetool!D$5)+IF($P343="SL",IF($V343="",$Q343*Analysetool!D$6,$V343*Analysetool!D$6),$P343*Analysetool!D$6))-Tabel2[[#This Row],[fees (%)]]</f>
        <v>0</v>
      </c>
      <c r="AM343" s="177">
        <f>$J343*(IF($M343="SL",IF($W343="",$Q343*Analysetool!E$3,$W343*Analysetool!E$3),$M343*Analysetool!E$3)+IF($N343="SL",IF($W343="",$Q343*Analysetool!E$4,$W343*Analysetool!E$4),$N343*Analysetool!E$4)+IF($O343="SL",IF($W343="",$Q343*Analysetool!E$5,$W343*Analysetool!E$5),$O343*Analysetool!E$5)+IF($P343="SL",IF($W343="",$Q343*Analysetool!E$6,$W343*Analysetool!E$6),$P343*Analysetool!E$6))-Tabel2[[#This Row],[fees (%)]]</f>
        <v>0</v>
      </c>
      <c r="AN343" s="178">
        <f>$J343*(IF($M343="SL",IF($T343="",$Q343*Analysetool!F$3,$T343*Analysetool!F$3),$M343*Analysetool!F$3)+IF($N343="SL",IF($T343="",$Q343*Analysetool!F$4,$T343*Analysetool!F$4),$N343*Analysetool!F$4)+IF($O343="SL",IF($T343="",$Q343*Analysetool!F$5,$T343*Analysetool!F$5),$O343*Analysetool!F$5)+IF($P343="SL",IF($T343="",$Q343*Analysetool!F$6,$T343*Analysetool!F$6),$P343*Analysetool!F$6))-Tabel2[[#This Row],[fees (%)]]</f>
        <v>0</v>
      </c>
      <c r="AO343" s="178">
        <f>$J343*(IF($M343="SL",IF($T343="",$Q343*Analysetool!G$3,$T343*Analysetool!G$3),$M343*Analysetool!G$3)+IF($N343="SL",IF($T343="",$Q343*Analysetool!G$4,$T343*Analysetool!G$4),$N343*Analysetool!G$4)+IF($O343="SL",IF($T343="",$Q343*Analysetool!G$5,$T343*Analysetool!G$5),$O343*Analysetool!G$5)+IF($P343="SL",IF($T343="",$Q343*Analysetool!G$6,$T343*Analysetool!G$6),$P343*Analysetool!G$6))-Tabel2[[#This Row],[fees (%)]]</f>
        <v>0</v>
      </c>
      <c r="AP343" s="179">
        <f>IF(Analysetool!$H$8&lt;=$X343,Analysetool!$H$8*J343,Q343*J343)-Tabel2[[#This Row],[fees (%)]]</f>
        <v>0</v>
      </c>
      <c r="AQ343" s="174">
        <f>IF(Tabel2[[#This Row],[wick% van entry]]&lt;=Tabel2[[#This Row],[Stoploss optie 2 (%)]],Tabel2[[#This Row],[Stoploss optie 2 (%)]]*Tabel2[[#This Row],[leverage SLoptie 2]],IF(Analysetool!$I$8&lt;$X343,Analysetool!$I$8*K343,S343*K343))-Tabel2[[#This Row],[fees (%)]]</f>
        <v>0</v>
      </c>
      <c r="AR343" s="180">
        <f>IF(Q343*-1*Analysetool!$J$9&lt;=X343,Q343*-1*Analysetool!$J$9*J343,Q343*J343)-Tabel2[[#This Row],[fees (%)]]</f>
        <v>0</v>
      </c>
      <c r="AS343" s="176">
        <f>$K343*IF(Tabel2[[#This Row],[wick% van entry]]&lt;=Tabel2[[#This Row],[Stoploss optie 2 (%)]],Tabel2[[#This Row],[Stoploss optie 2 (%)]],(IF($M343="SL",IF($T343="",$S343*Analysetool!C$3,$T343*Analysetool!C$3),$M343*Analysetool!C$3)+IF($N343="SL",IF($T343="",$S343*Analysetool!C$4,$T343*Analysetool!C$4),$N343*Analysetool!C$4)+IF($O343="SL",IF($T343="",$S343*Analysetool!C$5,$T343*Analysetool!C$5),$O343*Analysetool!C$5)+IF($P343="SL",IF($T343="",$S343*Analysetool!C$6,$T343*Analysetool!C$6),$P343*Analysetool!C$6)))-Tabel2[[#This Row],[fees (%)]]</f>
        <v>0</v>
      </c>
    </row>
    <row r="344" spans="1:45" ht="15.75" customHeight="1" x14ac:dyDescent="0.35">
      <c r="A344" s="55"/>
      <c r="B344" s="56"/>
      <c r="C344" s="56"/>
      <c r="D344" s="56"/>
      <c r="E344" s="56"/>
      <c r="F344" s="57"/>
      <c r="G344" s="67"/>
      <c r="H344" s="67"/>
      <c r="I344" s="67"/>
      <c r="J344" s="58"/>
      <c r="K344" s="58"/>
      <c r="L344" s="59"/>
      <c r="M344" s="61"/>
      <c r="N344" s="63"/>
      <c r="O344" s="63"/>
      <c r="P344" s="59"/>
      <c r="Q344" s="61"/>
      <c r="R344" s="61"/>
      <c r="S344" s="61"/>
      <c r="T344" s="60"/>
      <c r="U344" s="60"/>
      <c r="V344" s="62"/>
      <c r="W344" s="62"/>
      <c r="X344" s="76"/>
      <c r="Y344" s="61"/>
      <c r="Z344" s="61">
        <f>Tabel1[[#This Row],[prijs voorbij entry (%)]]-Tabel1[[#This Row],[Fictieve Stoploss (%)]]</f>
        <v>0</v>
      </c>
      <c r="AA344" s="94"/>
      <c r="AB344" s="61"/>
      <c r="AC344" s="61"/>
      <c r="AD344" s="61"/>
      <c r="AE344" s="61"/>
      <c r="AF344" s="95"/>
      <c r="AG344" s="152">
        <f>Tabel1[[#This Row],[eindtijd]]-Tabel1[[#This Row],[starttijd]]</f>
        <v>0</v>
      </c>
      <c r="AH344" s="158"/>
      <c r="AI344" s="59"/>
      <c r="AJ344" s="171">
        <f>$J344*(IF($M344="SL",IF($T344="",$Q344*Analysetool!B$3,$T344*Analysetool!B$3),$M344*Analysetool!B$3)+IF($N344="SL",IF($T344="",$Q344*Analysetool!B$4,$T344*Analysetool!B$4),$N344*Analysetool!B$4)+IF($O344="SL",IF($T344="",$Q344*Analysetool!B$5,$T344*Analysetool!B$5),$O344*Analysetool!B$5)+IF($P344="SL",IF($T344="",$Q344*Analysetool!B$6,$T344*Analysetool!B$6),$P344*Analysetool!B$6))-Tabel2[[#This Row],[fees (%)]]</f>
        <v>0</v>
      </c>
      <c r="AK344" s="172">
        <f>$J344*(IF($M344="SL",IF($U344="",$Q344*Analysetool!C$3,$U344*Analysetool!C$3),$M344*Analysetool!C$3)+IF($N344="SL",IF($U344="",$Q344*Analysetool!C$4,$U344*Analysetool!C$4),$N344*Analysetool!C$4)+IF($O344="SL",IF($U344="",$Q344*Analysetool!C$5,$U344*Analysetool!C$5),$O344*Analysetool!C$5)+IF($P344="SL",IF($U344="",$Q344*Analysetool!C$6,$U344*Analysetool!C$6),$P344*Analysetool!C$6))-Tabel2[[#This Row],[fees (%)]]</f>
        <v>0</v>
      </c>
      <c r="AL344" s="177">
        <f>$J344*(IF($M344="SL",IF($V344="",$Q344*Analysetool!D$3,$V344*Analysetool!D$3),$M344*Analysetool!D$3)+IF($N344="SL",IF($V344="",$Q344*Analysetool!D$4,$V344*Analysetool!D$4),$N344*Analysetool!D$4)+IF($O344="SL",IF($V344="",$Q344*Analysetool!D$5,$V344*Analysetool!D$5),$O344*Analysetool!D$5)+IF($P344="SL",IF($V344="",$Q344*Analysetool!D$6,$V344*Analysetool!D$6),$P344*Analysetool!D$6))-Tabel2[[#This Row],[fees (%)]]</f>
        <v>0</v>
      </c>
      <c r="AM344" s="177">
        <f>$J344*(IF($M344="SL",IF($W344="",$Q344*Analysetool!E$3,$W344*Analysetool!E$3),$M344*Analysetool!E$3)+IF($N344="SL",IF($W344="",$Q344*Analysetool!E$4,$W344*Analysetool!E$4),$N344*Analysetool!E$4)+IF($O344="SL",IF($W344="",$Q344*Analysetool!E$5,$W344*Analysetool!E$5),$O344*Analysetool!E$5)+IF($P344="SL",IF($W344="",$Q344*Analysetool!E$6,$W344*Analysetool!E$6),$P344*Analysetool!E$6))-Tabel2[[#This Row],[fees (%)]]</f>
        <v>0</v>
      </c>
      <c r="AN344" s="178">
        <f>$J344*(IF($M344="SL",IF($T344="",$Q344*Analysetool!F$3,$T344*Analysetool!F$3),$M344*Analysetool!F$3)+IF($N344="SL",IF($T344="",$Q344*Analysetool!F$4,$T344*Analysetool!F$4),$N344*Analysetool!F$4)+IF($O344="SL",IF($T344="",$Q344*Analysetool!F$5,$T344*Analysetool!F$5),$O344*Analysetool!F$5)+IF($P344="SL",IF($T344="",$Q344*Analysetool!F$6,$T344*Analysetool!F$6),$P344*Analysetool!F$6))-Tabel2[[#This Row],[fees (%)]]</f>
        <v>0</v>
      </c>
      <c r="AO344" s="178">
        <f>$J344*(IF($M344="SL",IF($T344="",$Q344*Analysetool!G$3,$T344*Analysetool!G$3),$M344*Analysetool!G$3)+IF($N344="SL",IF($T344="",$Q344*Analysetool!G$4,$T344*Analysetool!G$4),$N344*Analysetool!G$4)+IF($O344="SL",IF($T344="",$Q344*Analysetool!G$5,$T344*Analysetool!G$5),$O344*Analysetool!G$5)+IF($P344="SL",IF($T344="",$Q344*Analysetool!G$6,$T344*Analysetool!G$6),$P344*Analysetool!G$6))-Tabel2[[#This Row],[fees (%)]]</f>
        <v>0</v>
      </c>
      <c r="AP344" s="179">
        <f>IF(Analysetool!$H$8&lt;=$X344,Analysetool!$H$8*J344,Q344*J344)-Tabel2[[#This Row],[fees (%)]]</f>
        <v>0</v>
      </c>
      <c r="AQ344" s="174">
        <f>IF(Tabel2[[#This Row],[wick% van entry]]&lt;=Tabel2[[#This Row],[Stoploss optie 2 (%)]],Tabel2[[#This Row],[Stoploss optie 2 (%)]]*Tabel2[[#This Row],[leverage SLoptie 2]],IF(Analysetool!$I$8&lt;$X344,Analysetool!$I$8*K344,S344*K344))-Tabel2[[#This Row],[fees (%)]]</f>
        <v>0</v>
      </c>
      <c r="AR344" s="180">
        <f>IF(Q344*-1*Analysetool!$J$9&lt;=X344,Q344*-1*Analysetool!$J$9*J344,Q344*J344)-Tabel2[[#This Row],[fees (%)]]</f>
        <v>0</v>
      </c>
      <c r="AS344" s="176">
        <f>$K344*IF(Tabel2[[#This Row],[wick% van entry]]&lt;=Tabel2[[#This Row],[Stoploss optie 2 (%)]],Tabel2[[#This Row],[Stoploss optie 2 (%)]],(IF($M344="SL",IF($T344="",$S344*Analysetool!C$3,$T344*Analysetool!C$3),$M344*Analysetool!C$3)+IF($N344="SL",IF($T344="",$S344*Analysetool!C$4,$T344*Analysetool!C$4),$N344*Analysetool!C$4)+IF($O344="SL",IF($T344="",$S344*Analysetool!C$5,$T344*Analysetool!C$5),$O344*Analysetool!C$5)+IF($P344="SL",IF($T344="",$S344*Analysetool!C$6,$T344*Analysetool!C$6),$P344*Analysetool!C$6)))-Tabel2[[#This Row],[fees (%)]]</f>
        <v>0</v>
      </c>
    </row>
    <row r="345" spans="1:45" ht="15.75" customHeight="1" x14ac:dyDescent="0.35">
      <c r="A345" s="55"/>
      <c r="B345" s="56"/>
      <c r="C345" s="56"/>
      <c r="D345" s="56"/>
      <c r="E345" s="56"/>
      <c r="F345" s="57"/>
      <c r="G345" s="67"/>
      <c r="H345" s="67"/>
      <c r="I345" s="67"/>
      <c r="J345" s="58"/>
      <c r="K345" s="58"/>
      <c r="L345" s="59"/>
      <c r="M345" s="61"/>
      <c r="N345" s="63"/>
      <c r="O345" s="63"/>
      <c r="P345" s="59"/>
      <c r="Q345" s="61"/>
      <c r="R345" s="61"/>
      <c r="S345" s="61"/>
      <c r="T345" s="60"/>
      <c r="U345" s="60"/>
      <c r="V345" s="62"/>
      <c r="W345" s="62"/>
      <c r="X345" s="76"/>
      <c r="Y345" s="61"/>
      <c r="Z345" s="61">
        <f>Tabel1[[#This Row],[prijs voorbij entry (%)]]-Tabel1[[#This Row],[Fictieve Stoploss (%)]]</f>
        <v>0</v>
      </c>
      <c r="AA345" s="94"/>
      <c r="AB345" s="61"/>
      <c r="AC345" s="61"/>
      <c r="AD345" s="61"/>
      <c r="AE345" s="61"/>
      <c r="AF345" s="95"/>
      <c r="AG345" s="152">
        <f>Tabel1[[#This Row],[eindtijd]]-Tabel1[[#This Row],[starttijd]]</f>
        <v>0</v>
      </c>
      <c r="AH345" s="158"/>
      <c r="AI345" s="59"/>
      <c r="AJ345" s="171">
        <f>$J345*(IF($M345="SL",IF($T345="",$Q345*Analysetool!B$3,$T345*Analysetool!B$3),$M345*Analysetool!B$3)+IF($N345="SL",IF($T345="",$Q345*Analysetool!B$4,$T345*Analysetool!B$4),$N345*Analysetool!B$4)+IF($O345="SL",IF($T345="",$Q345*Analysetool!B$5,$T345*Analysetool!B$5),$O345*Analysetool!B$5)+IF($P345="SL",IF($T345="",$Q345*Analysetool!B$6,$T345*Analysetool!B$6),$P345*Analysetool!B$6))-Tabel2[[#This Row],[fees (%)]]</f>
        <v>0</v>
      </c>
      <c r="AK345" s="172">
        <f>$J345*(IF($M345="SL",IF($U345="",$Q345*Analysetool!C$3,$U345*Analysetool!C$3),$M345*Analysetool!C$3)+IF($N345="SL",IF($U345="",$Q345*Analysetool!C$4,$U345*Analysetool!C$4),$N345*Analysetool!C$4)+IF($O345="SL",IF($U345="",$Q345*Analysetool!C$5,$U345*Analysetool!C$5),$O345*Analysetool!C$5)+IF($P345="SL",IF($U345="",$Q345*Analysetool!C$6,$U345*Analysetool!C$6),$P345*Analysetool!C$6))-Tabel2[[#This Row],[fees (%)]]</f>
        <v>0</v>
      </c>
      <c r="AL345" s="177">
        <f>$J345*(IF($M345="SL",IF($V345="",$Q345*Analysetool!D$3,$V345*Analysetool!D$3),$M345*Analysetool!D$3)+IF($N345="SL",IF($V345="",$Q345*Analysetool!D$4,$V345*Analysetool!D$4),$N345*Analysetool!D$4)+IF($O345="SL",IF($V345="",$Q345*Analysetool!D$5,$V345*Analysetool!D$5),$O345*Analysetool!D$5)+IF($P345="SL",IF($V345="",$Q345*Analysetool!D$6,$V345*Analysetool!D$6),$P345*Analysetool!D$6))-Tabel2[[#This Row],[fees (%)]]</f>
        <v>0</v>
      </c>
      <c r="AM345" s="177">
        <f>$J345*(IF($M345="SL",IF($W345="",$Q345*Analysetool!E$3,$W345*Analysetool!E$3),$M345*Analysetool!E$3)+IF($N345="SL",IF($W345="",$Q345*Analysetool!E$4,$W345*Analysetool!E$4),$N345*Analysetool!E$4)+IF($O345="SL",IF($W345="",$Q345*Analysetool!E$5,$W345*Analysetool!E$5),$O345*Analysetool!E$5)+IF($P345="SL",IF($W345="",$Q345*Analysetool!E$6,$W345*Analysetool!E$6),$P345*Analysetool!E$6))-Tabel2[[#This Row],[fees (%)]]</f>
        <v>0</v>
      </c>
      <c r="AN345" s="178">
        <f>$J345*(IF($M345="SL",IF($T345="",$Q345*Analysetool!F$3,$T345*Analysetool!F$3),$M345*Analysetool!F$3)+IF($N345="SL",IF($T345="",$Q345*Analysetool!F$4,$T345*Analysetool!F$4),$N345*Analysetool!F$4)+IF($O345="SL",IF($T345="",$Q345*Analysetool!F$5,$T345*Analysetool!F$5),$O345*Analysetool!F$5)+IF($P345="SL",IF($T345="",$Q345*Analysetool!F$6,$T345*Analysetool!F$6),$P345*Analysetool!F$6))-Tabel2[[#This Row],[fees (%)]]</f>
        <v>0</v>
      </c>
      <c r="AO345" s="178">
        <f>$J345*(IF($M345="SL",IF($T345="",$Q345*Analysetool!G$3,$T345*Analysetool!G$3),$M345*Analysetool!G$3)+IF($N345="SL",IF($T345="",$Q345*Analysetool!G$4,$T345*Analysetool!G$4),$N345*Analysetool!G$4)+IF($O345="SL",IF($T345="",$Q345*Analysetool!G$5,$T345*Analysetool!G$5),$O345*Analysetool!G$5)+IF($P345="SL",IF($T345="",$Q345*Analysetool!G$6,$T345*Analysetool!G$6),$P345*Analysetool!G$6))-Tabel2[[#This Row],[fees (%)]]</f>
        <v>0</v>
      </c>
      <c r="AP345" s="179">
        <f>IF(Analysetool!$H$8&lt;=$X345,Analysetool!$H$8*J345,Q345*J345)-Tabel2[[#This Row],[fees (%)]]</f>
        <v>0</v>
      </c>
      <c r="AQ345" s="174">
        <f>IF(Tabel2[[#This Row],[wick% van entry]]&lt;=Tabel2[[#This Row],[Stoploss optie 2 (%)]],Tabel2[[#This Row],[Stoploss optie 2 (%)]]*Tabel2[[#This Row],[leverage SLoptie 2]],IF(Analysetool!$I$8&lt;$X345,Analysetool!$I$8*K345,S345*K345))-Tabel2[[#This Row],[fees (%)]]</f>
        <v>0</v>
      </c>
      <c r="AR345" s="180">
        <f>IF(Q345*-1*Analysetool!$J$9&lt;=X345,Q345*-1*Analysetool!$J$9*J345,Q345*J345)-Tabel2[[#This Row],[fees (%)]]</f>
        <v>0</v>
      </c>
      <c r="AS345" s="176">
        <f>$K345*IF(Tabel2[[#This Row],[wick% van entry]]&lt;=Tabel2[[#This Row],[Stoploss optie 2 (%)]],Tabel2[[#This Row],[Stoploss optie 2 (%)]],(IF($M345="SL",IF($T345="",$S345*Analysetool!C$3,$T345*Analysetool!C$3),$M345*Analysetool!C$3)+IF($N345="SL",IF($T345="",$S345*Analysetool!C$4,$T345*Analysetool!C$4),$N345*Analysetool!C$4)+IF($O345="SL",IF($T345="",$S345*Analysetool!C$5,$T345*Analysetool!C$5),$O345*Analysetool!C$5)+IF($P345="SL",IF($T345="",$S345*Analysetool!C$6,$T345*Analysetool!C$6),$P345*Analysetool!C$6)))-Tabel2[[#This Row],[fees (%)]]</f>
        <v>0</v>
      </c>
    </row>
    <row r="346" spans="1:45" ht="15.75" customHeight="1" x14ac:dyDescent="0.35">
      <c r="A346" s="55"/>
      <c r="B346" s="56"/>
      <c r="C346" s="56"/>
      <c r="D346" s="56"/>
      <c r="E346" s="56"/>
      <c r="F346" s="57"/>
      <c r="G346" s="67"/>
      <c r="H346" s="67"/>
      <c r="I346" s="67"/>
      <c r="J346" s="58"/>
      <c r="K346" s="58"/>
      <c r="L346" s="59"/>
      <c r="M346" s="61"/>
      <c r="N346" s="63"/>
      <c r="O346" s="63"/>
      <c r="P346" s="59"/>
      <c r="Q346" s="61"/>
      <c r="R346" s="61"/>
      <c r="S346" s="61"/>
      <c r="T346" s="60"/>
      <c r="U346" s="60"/>
      <c r="V346" s="62"/>
      <c r="W346" s="62"/>
      <c r="X346" s="76"/>
      <c r="Y346" s="61"/>
      <c r="Z346" s="61">
        <f>Tabel1[[#This Row],[prijs voorbij entry (%)]]-Tabel1[[#This Row],[Fictieve Stoploss (%)]]</f>
        <v>0</v>
      </c>
      <c r="AA346" s="94"/>
      <c r="AB346" s="61"/>
      <c r="AC346" s="61"/>
      <c r="AD346" s="61"/>
      <c r="AE346" s="61"/>
      <c r="AF346" s="95"/>
      <c r="AG346" s="152">
        <f>Tabel1[[#This Row],[eindtijd]]-Tabel1[[#This Row],[starttijd]]</f>
        <v>0</v>
      </c>
      <c r="AH346" s="158"/>
      <c r="AI346" s="59"/>
      <c r="AJ346" s="171">
        <f>$J346*(IF($M346="SL",IF($T346="",$Q346*Analysetool!B$3,$T346*Analysetool!B$3),$M346*Analysetool!B$3)+IF($N346="SL",IF($T346="",$Q346*Analysetool!B$4,$T346*Analysetool!B$4),$N346*Analysetool!B$4)+IF($O346="SL",IF($T346="",$Q346*Analysetool!B$5,$T346*Analysetool!B$5),$O346*Analysetool!B$5)+IF($P346="SL",IF($T346="",$Q346*Analysetool!B$6,$T346*Analysetool!B$6),$P346*Analysetool!B$6))-Tabel2[[#This Row],[fees (%)]]</f>
        <v>0</v>
      </c>
      <c r="AK346" s="172">
        <f>$J346*(IF($M346="SL",IF($U346="",$Q346*Analysetool!C$3,$U346*Analysetool!C$3),$M346*Analysetool!C$3)+IF($N346="SL",IF($U346="",$Q346*Analysetool!C$4,$U346*Analysetool!C$4),$N346*Analysetool!C$4)+IF($O346="SL",IF($U346="",$Q346*Analysetool!C$5,$U346*Analysetool!C$5),$O346*Analysetool!C$5)+IF($P346="SL",IF($U346="",$Q346*Analysetool!C$6,$U346*Analysetool!C$6),$P346*Analysetool!C$6))-Tabel2[[#This Row],[fees (%)]]</f>
        <v>0</v>
      </c>
      <c r="AL346" s="177">
        <f>$J346*(IF($M346="SL",IF($V346="",$Q346*Analysetool!D$3,$V346*Analysetool!D$3),$M346*Analysetool!D$3)+IF($N346="SL",IF($V346="",$Q346*Analysetool!D$4,$V346*Analysetool!D$4),$N346*Analysetool!D$4)+IF($O346="SL",IF($V346="",$Q346*Analysetool!D$5,$V346*Analysetool!D$5),$O346*Analysetool!D$5)+IF($P346="SL",IF($V346="",$Q346*Analysetool!D$6,$V346*Analysetool!D$6),$P346*Analysetool!D$6))-Tabel2[[#This Row],[fees (%)]]</f>
        <v>0</v>
      </c>
      <c r="AM346" s="177">
        <f>$J346*(IF($M346="SL",IF($W346="",$Q346*Analysetool!E$3,$W346*Analysetool!E$3),$M346*Analysetool!E$3)+IF($N346="SL",IF($W346="",$Q346*Analysetool!E$4,$W346*Analysetool!E$4),$N346*Analysetool!E$4)+IF($O346="SL",IF($W346="",$Q346*Analysetool!E$5,$W346*Analysetool!E$5),$O346*Analysetool!E$5)+IF($P346="SL",IF($W346="",$Q346*Analysetool!E$6,$W346*Analysetool!E$6),$P346*Analysetool!E$6))-Tabel2[[#This Row],[fees (%)]]</f>
        <v>0</v>
      </c>
      <c r="AN346" s="178">
        <f>$J346*(IF($M346="SL",IF($T346="",$Q346*Analysetool!F$3,$T346*Analysetool!F$3),$M346*Analysetool!F$3)+IF($N346="SL",IF($T346="",$Q346*Analysetool!F$4,$T346*Analysetool!F$4),$N346*Analysetool!F$4)+IF($O346="SL",IF($T346="",$Q346*Analysetool!F$5,$T346*Analysetool!F$5),$O346*Analysetool!F$5)+IF($P346="SL",IF($T346="",$Q346*Analysetool!F$6,$T346*Analysetool!F$6),$P346*Analysetool!F$6))-Tabel2[[#This Row],[fees (%)]]</f>
        <v>0</v>
      </c>
      <c r="AO346" s="178">
        <f>$J346*(IF($M346="SL",IF($T346="",$Q346*Analysetool!G$3,$T346*Analysetool!G$3),$M346*Analysetool!G$3)+IF($N346="SL",IF($T346="",$Q346*Analysetool!G$4,$T346*Analysetool!G$4),$N346*Analysetool!G$4)+IF($O346="SL",IF($T346="",$Q346*Analysetool!G$5,$T346*Analysetool!G$5),$O346*Analysetool!G$5)+IF($P346="SL",IF($T346="",$Q346*Analysetool!G$6,$T346*Analysetool!G$6),$P346*Analysetool!G$6))-Tabel2[[#This Row],[fees (%)]]</f>
        <v>0</v>
      </c>
      <c r="AP346" s="179">
        <f>IF(Analysetool!$H$8&lt;=$X346,Analysetool!$H$8*J346,Q346*J346)-Tabel2[[#This Row],[fees (%)]]</f>
        <v>0</v>
      </c>
      <c r="AQ346" s="174">
        <f>IF(Tabel2[[#This Row],[wick% van entry]]&lt;=Tabel2[[#This Row],[Stoploss optie 2 (%)]],Tabel2[[#This Row],[Stoploss optie 2 (%)]]*Tabel2[[#This Row],[leverage SLoptie 2]],IF(Analysetool!$I$8&lt;$X346,Analysetool!$I$8*K346,S346*K346))-Tabel2[[#This Row],[fees (%)]]</f>
        <v>0</v>
      </c>
      <c r="AR346" s="180">
        <f>IF(Q346*-1*Analysetool!$J$9&lt;=X346,Q346*-1*Analysetool!$J$9*J346,Q346*J346)-Tabel2[[#This Row],[fees (%)]]</f>
        <v>0</v>
      </c>
      <c r="AS346" s="176">
        <f>$K346*IF(Tabel2[[#This Row],[wick% van entry]]&lt;=Tabel2[[#This Row],[Stoploss optie 2 (%)]],Tabel2[[#This Row],[Stoploss optie 2 (%)]],(IF($M346="SL",IF($T346="",$S346*Analysetool!C$3,$T346*Analysetool!C$3),$M346*Analysetool!C$3)+IF($N346="SL",IF($T346="",$S346*Analysetool!C$4,$T346*Analysetool!C$4),$N346*Analysetool!C$4)+IF($O346="SL",IF($T346="",$S346*Analysetool!C$5,$T346*Analysetool!C$5),$O346*Analysetool!C$5)+IF($P346="SL",IF($T346="",$S346*Analysetool!C$6,$T346*Analysetool!C$6),$P346*Analysetool!C$6)))-Tabel2[[#This Row],[fees (%)]]</f>
        <v>0</v>
      </c>
    </row>
    <row r="347" spans="1:45" ht="15.75" customHeight="1" x14ac:dyDescent="0.35">
      <c r="A347" s="55"/>
      <c r="B347" s="56"/>
      <c r="C347" s="56"/>
      <c r="D347" s="56"/>
      <c r="E347" s="56"/>
      <c r="F347" s="57"/>
      <c r="G347" s="67"/>
      <c r="H347" s="67"/>
      <c r="I347" s="67"/>
      <c r="J347" s="58"/>
      <c r="K347" s="58"/>
      <c r="L347" s="59"/>
      <c r="M347" s="61"/>
      <c r="N347" s="63"/>
      <c r="O347" s="63"/>
      <c r="P347" s="59"/>
      <c r="Q347" s="61"/>
      <c r="R347" s="61"/>
      <c r="S347" s="61"/>
      <c r="T347" s="60"/>
      <c r="U347" s="60"/>
      <c r="V347" s="62"/>
      <c r="W347" s="62"/>
      <c r="X347" s="76"/>
      <c r="Y347" s="61"/>
      <c r="Z347" s="61">
        <f>Tabel1[[#This Row],[prijs voorbij entry (%)]]-Tabel1[[#This Row],[Fictieve Stoploss (%)]]</f>
        <v>0</v>
      </c>
      <c r="AA347" s="94"/>
      <c r="AB347" s="61"/>
      <c r="AC347" s="61"/>
      <c r="AD347" s="61"/>
      <c r="AE347" s="61"/>
      <c r="AF347" s="95"/>
      <c r="AG347" s="152">
        <f>Tabel1[[#This Row],[eindtijd]]-Tabel1[[#This Row],[starttijd]]</f>
        <v>0</v>
      </c>
      <c r="AH347" s="158"/>
      <c r="AI347" s="59"/>
      <c r="AJ347" s="171">
        <f>$J347*(IF($M347="SL",IF($T347="",$Q347*Analysetool!B$3,$T347*Analysetool!B$3),$M347*Analysetool!B$3)+IF($N347="SL",IF($T347="",$Q347*Analysetool!B$4,$T347*Analysetool!B$4),$N347*Analysetool!B$4)+IF($O347="SL",IF($T347="",$Q347*Analysetool!B$5,$T347*Analysetool!B$5),$O347*Analysetool!B$5)+IF($P347="SL",IF($T347="",$Q347*Analysetool!B$6,$T347*Analysetool!B$6),$P347*Analysetool!B$6))-Tabel2[[#This Row],[fees (%)]]</f>
        <v>0</v>
      </c>
      <c r="AK347" s="172">
        <f>$J347*(IF($M347="SL",IF($U347="",$Q347*Analysetool!C$3,$U347*Analysetool!C$3),$M347*Analysetool!C$3)+IF($N347="SL",IF($U347="",$Q347*Analysetool!C$4,$U347*Analysetool!C$4),$N347*Analysetool!C$4)+IF($O347="SL",IF($U347="",$Q347*Analysetool!C$5,$U347*Analysetool!C$5),$O347*Analysetool!C$5)+IF($P347="SL",IF($U347="",$Q347*Analysetool!C$6,$U347*Analysetool!C$6),$P347*Analysetool!C$6))-Tabel2[[#This Row],[fees (%)]]</f>
        <v>0</v>
      </c>
      <c r="AL347" s="177">
        <f>$J347*(IF($M347="SL",IF($V347="",$Q347*Analysetool!D$3,$V347*Analysetool!D$3),$M347*Analysetool!D$3)+IF($N347="SL",IF($V347="",$Q347*Analysetool!D$4,$V347*Analysetool!D$4),$N347*Analysetool!D$4)+IF($O347="SL",IF($V347="",$Q347*Analysetool!D$5,$V347*Analysetool!D$5),$O347*Analysetool!D$5)+IF($P347="SL",IF($V347="",$Q347*Analysetool!D$6,$V347*Analysetool!D$6),$P347*Analysetool!D$6))-Tabel2[[#This Row],[fees (%)]]</f>
        <v>0</v>
      </c>
      <c r="AM347" s="177">
        <f>$J347*(IF($M347="SL",IF($W347="",$Q347*Analysetool!E$3,$W347*Analysetool!E$3),$M347*Analysetool!E$3)+IF($N347="SL",IF($W347="",$Q347*Analysetool!E$4,$W347*Analysetool!E$4),$N347*Analysetool!E$4)+IF($O347="SL",IF($W347="",$Q347*Analysetool!E$5,$W347*Analysetool!E$5),$O347*Analysetool!E$5)+IF($P347="SL",IF($W347="",$Q347*Analysetool!E$6,$W347*Analysetool!E$6),$P347*Analysetool!E$6))-Tabel2[[#This Row],[fees (%)]]</f>
        <v>0</v>
      </c>
      <c r="AN347" s="178">
        <f>$J347*(IF($M347="SL",IF($T347="",$Q347*Analysetool!F$3,$T347*Analysetool!F$3),$M347*Analysetool!F$3)+IF($N347="SL",IF($T347="",$Q347*Analysetool!F$4,$T347*Analysetool!F$4),$N347*Analysetool!F$4)+IF($O347="SL",IF($T347="",$Q347*Analysetool!F$5,$T347*Analysetool!F$5),$O347*Analysetool!F$5)+IF($P347="SL",IF($T347="",$Q347*Analysetool!F$6,$T347*Analysetool!F$6),$P347*Analysetool!F$6))-Tabel2[[#This Row],[fees (%)]]</f>
        <v>0</v>
      </c>
      <c r="AO347" s="178">
        <f>$J347*(IF($M347="SL",IF($T347="",$Q347*Analysetool!G$3,$T347*Analysetool!G$3),$M347*Analysetool!G$3)+IF($N347="SL",IF($T347="",$Q347*Analysetool!G$4,$T347*Analysetool!G$4),$N347*Analysetool!G$4)+IF($O347="SL",IF($T347="",$Q347*Analysetool!G$5,$T347*Analysetool!G$5),$O347*Analysetool!G$5)+IF($P347="SL",IF($T347="",$Q347*Analysetool!G$6,$T347*Analysetool!G$6),$P347*Analysetool!G$6))-Tabel2[[#This Row],[fees (%)]]</f>
        <v>0</v>
      </c>
      <c r="AP347" s="179">
        <f>IF(Analysetool!$H$8&lt;=$X347,Analysetool!$H$8*J347,Q347*J347)-Tabel2[[#This Row],[fees (%)]]</f>
        <v>0</v>
      </c>
      <c r="AQ347" s="174">
        <f>IF(Tabel2[[#This Row],[wick% van entry]]&lt;=Tabel2[[#This Row],[Stoploss optie 2 (%)]],Tabel2[[#This Row],[Stoploss optie 2 (%)]]*Tabel2[[#This Row],[leverage SLoptie 2]],IF(Analysetool!$I$8&lt;$X347,Analysetool!$I$8*K347,S347*K347))-Tabel2[[#This Row],[fees (%)]]</f>
        <v>0</v>
      </c>
      <c r="AR347" s="180">
        <f>IF(Q347*-1*Analysetool!$J$9&lt;=X347,Q347*-1*Analysetool!$J$9*J347,Q347*J347)-Tabel2[[#This Row],[fees (%)]]</f>
        <v>0</v>
      </c>
      <c r="AS347" s="176">
        <f>$K347*IF(Tabel2[[#This Row],[wick% van entry]]&lt;=Tabel2[[#This Row],[Stoploss optie 2 (%)]],Tabel2[[#This Row],[Stoploss optie 2 (%)]],(IF($M347="SL",IF($T347="",$S347*Analysetool!C$3,$T347*Analysetool!C$3),$M347*Analysetool!C$3)+IF($N347="SL",IF($T347="",$S347*Analysetool!C$4,$T347*Analysetool!C$4),$N347*Analysetool!C$4)+IF($O347="SL",IF($T347="",$S347*Analysetool!C$5,$T347*Analysetool!C$5),$O347*Analysetool!C$5)+IF($P347="SL",IF($T347="",$S347*Analysetool!C$6,$T347*Analysetool!C$6),$P347*Analysetool!C$6)))-Tabel2[[#This Row],[fees (%)]]</f>
        <v>0</v>
      </c>
    </row>
    <row r="348" spans="1:45" ht="15.75" customHeight="1" x14ac:dyDescent="0.35">
      <c r="A348" s="55"/>
      <c r="B348" s="56"/>
      <c r="C348" s="56"/>
      <c r="D348" s="56"/>
      <c r="E348" s="56"/>
      <c r="F348" s="57"/>
      <c r="G348" s="67"/>
      <c r="H348" s="67"/>
      <c r="I348" s="67"/>
      <c r="J348" s="58"/>
      <c r="K348" s="58"/>
      <c r="L348" s="59"/>
      <c r="M348" s="61"/>
      <c r="N348" s="63"/>
      <c r="O348" s="63"/>
      <c r="P348" s="59"/>
      <c r="Q348" s="61"/>
      <c r="R348" s="61"/>
      <c r="S348" s="61"/>
      <c r="T348" s="60"/>
      <c r="U348" s="60"/>
      <c r="V348" s="62"/>
      <c r="W348" s="62"/>
      <c r="X348" s="76"/>
      <c r="Y348" s="61"/>
      <c r="Z348" s="61">
        <f>Tabel1[[#This Row],[prijs voorbij entry (%)]]-Tabel1[[#This Row],[Fictieve Stoploss (%)]]</f>
        <v>0</v>
      </c>
      <c r="AA348" s="94"/>
      <c r="AB348" s="61"/>
      <c r="AC348" s="61"/>
      <c r="AD348" s="61"/>
      <c r="AE348" s="61"/>
      <c r="AF348" s="95"/>
      <c r="AG348" s="152">
        <f>Tabel1[[#This Row],[eindtijd]]-Tabel1[[#This Row],[starttijd]]</f>
        <v>0</v>
      </c>
      <c r="AH348" s="158"/>
      <c r="AI348" s="59"/>
      <c r="AJ348" s="171">
        <f>$J348*(IF($M348="SL",IF($T348="",$Q348*Analysetool!B$3,$T348*Analysetool!B$3),$M348*Analysetool!B$3)+IF($N348="SL",IF($T348="",$Q348*Analysetool!B$4,$T348*Analysetool!B$4),$N348*Analysetool!B$4)+IF($O348="SL",IF($T348="",$Q348*Analysetool!B$5,$T348*Analysetool!B$5),$O348*Analysetool!B$5)+IF($P348="SL",IF($T348="",$Q348*Analysetool!B$6,$T348*Analysetool!B$6),$P348*Analysetool!B$6))-Tabel2[[#This Row],[fees (%)]]</f>
        <v>0</v>
      </c>
      <c r="AK348" s="172">
        <f>$J348*(IF($M348="SL",IF($U348="",$Q348*Analysetool!C$3,$U348*Analysetool!C$3),$M348*Analysetool!C$3)+IF($N348="SL",IF($U348="",$Q348*Analysetool!C$4,$U348*Analysetool!C$4),$N348*Analysetool!C$4)+IF($O348="SL",IF($U348="",$Q348*Analysetool!C$5,$U348*Analysetool!C$5),$O348*Analysetool!C$5)+IF($P348="SL",IF($U348="",$Q348*Analysetool!C$6,$U348*Analysetool!C$6),$P348*Analysetool!C$6))-Tabel2[[#This Row],[fees (%)]]</f>
        <v>0</v>
      </c>
      <c r="AL348" s="177">
        <f>$J348*(IF($M348="SL",IF($V348="",$Q348*Analysetool!D$3,$V348*Analysetool!D$3),$M348*Analysetool!D$3)+IF($N348="SL",IF($V348="",$Q348*Analysetool!D$4,$V348*Analysetool!D$4),$N348*Analysetool!D$4)+IF($O348="SL",IF($V348="",$Q348*Analysetool!D$5,$V348*Analysetool!D$5),$O348*Analysetool!D$5)+IF($P348="SL",IF($V348="",$Q348*Analysetool!D$6,$V348*Analysetool!D$6),$P348*Analysetool!D$6))-Tabel2[[#This Row],[fees (%)]]</f>
        <v>0</v>
      </c>
      <c r="AM348" s="177">
        <f>$J348*(IF($M348="SL",IF($W348="",$Q348*Analysetool!E$3,$W348*Analysetool!E$3),$M348*Analysetool!E$3)+IF($N348="SL",IF($W348="",$Q348*Analysetool!E$4,$W348*Analysetool!E$4),$N348*Analysetool!E$4)+IF($O348="SL",IF($W348="",$Q348*Analysetool!E$5,$W348*Analysetool!E$5),$O348*Analysetool!E$5)+IF($P348="SL",IF($W348="",$Q348*Analysetool!E$6,$W348*Analysetool!E$6),$P348*Analysetool!E$6))-Tabel2[[#This Row],[fees (%)]]</f>
        <v>0</v>
      </c>
      <c r="AN348" s="178">
        <f>$J348*(IF($M348="SL",IF($T348="",$Q348*Analysetool!F$3,$T348*Analysetool!F$3),$M348*Analysetool!F$3)+IF($N348="SL",IF($T348="",$Q348*Analysetool!F$4,$T348*Analysetool!F$4),$N348*Analysetool!F$4)+IF($O348="SL",IF($T348="",$Q348*Analysetool!F$5,$T348*Analysetool!F$5),$O348*Analysetool!F$5)+IF($P348="SL",IF($T348="",$Q348*Analysetool!F$6,$T348*Analysetool!F$6),$P348*Analysetool!F$6))-Tabel2[[#This Row],[fees (%)]]</f>
        <v>0</v>
      </c>
      <c r="AO348" s="178">
        <f>$J348*(IF($M348="SL",IF($T348="",$Q348*Analysetool!G$3,$T348*Analysetool!G$3),$M348*Analysetool!G$3)+IF($N348="SL",IF($T348="",$Q348*Analysetool!G$4,$T348*Analysetool!G$4),$N348*Analysetool!G$4)+IF($O348="SL",IF($T348="",$Q348*Analysetool!G$5,$T348*Analysetool!G$5),$O348*Analysetool!G$5)+IF($P348="SL",IF($T348="",$Q348*Analysetool!G$6,$T348*Analysetool!G$6),$P348*Analysetool!G$6))-Tabel2[[#This Row],[fees (%)]]</f>
        <v>0</v>
      </c>
      <c r="AP348" s="179">
        <f>IF(Analysetool!$H$8&lt;=$X348,Analysetool!$H$8*J348,Q348*J348)-Tabel2[[#This Row],[fees (%)]]</f>
        <v>0</v>
      </c>
      <c r="AQ348" s="174">
        <f>IF(Tabel2[[#This Row],[wick% van entry]]&lt;=Tabel2[[#This Row],[Stoploss optie 2 (%)]],Tabel2[[#This Row],[Stoploss optie 2 (%)]]*Tabel2[[#This Row],[leverage SLoptie 2]],IF(Analysetool!$I$8&lt;$X348,Analysetool!$I$8*K348,S348*K348))-Tabel2[[#This Row],[fees (%)]]</f>
        <v>0</v>
      </c>
      <c r="AR348" s="180">
        <f>IF(Q348*-1*Analysetool!$J$9&lt;=X348,Q348*-1*Analysetool!$J$9*J348,Q348*J348)-Tabel2[[#This Row],[fees (%)]]</f>
        <v>0</v>
      </c>
      <c r="AS348" s="176">
        <f>$K348*IF(Tabel2[[#This Row],[wick% van entry]]&lt;=Tabel2[[#This Row],[Stoploss optie 2 (%)]],Tabel2[[#This Row],[Stoploss optie 2 (%)]],(IF($M348="SL",IF($T348="",$S348*Analysetool!C$3,$T348*Analysetool!C$3),$M348*Analysetool!C$3)+IF($N348="SL",IF($T348="",$S348*Analysetool!C$4,$T348*Analysetool!C$4),$N348*Analysetool!C$4)+IF($O348="SL",IF($T348="",$S348*Analysetool!C$5,$T348*Analysetool!C$5),$O348*Analysetool!C$5)+IF($P348="SL",IF($T348="",$S348*Analysetool!C$6,$T348*Analysetool!C$6),$P348*Analysetool!C$6)))-Tabel2[[#This Row],[fees (%)]]</f>
        <v>0</v>
      </c>
    </row>
    <row r="349" spans="1:45" ht="15.75" customHeight="1" x14ac:dyDescent="0.35">
      <c r="A349" s="55"/>
      <c r="B349" s="56"/>
      <c r="C349" s="56"/>
      <c r="D349" s="56"/>
      <c r="E349" s="56"/>
      <c r="F349" s="57"/>
      <c r="G349" s="67"/>
      <c r="H349" s="67"/>
      <c r="I349" s="67"/>
      <c r="J349" s="58"/>
      <c r="K349" s="58"/>
      <c r="L349" s="59"/>
      <c r="M349" s="61"/>
      <c r="N349" s="63"/>
      <c r="O349" s="63"/>
      <c r="P349" s="59"/>
      <c r="Q349" s="61"/>
      <c r="R349" s="61"/>
      <c r="S349" s="61"/>
      <c r="T349" s="60"/>
      <c r="U349" s="60"/>
      <c r="V349" s="62"/>
      <c r="W349" s="62"/>
      <c r="X349" s="76"/>
      <c r="Y349" s="61"/>
      <c r="Z349" s="61">
        <f>Tabel1[[#This Row],[prijs voorbij entry (%)]]-Tabel1[[#This Row],[Fictieve Stoploss (%)]]</f>
        <v>0</v>
      </c>
      <c r="AA349" s="94"/>
      <c r="AB349" s="61"/>
      <c r="AC349" s="61"/>
      <c r="AD349" s="61"/>
      <c r="AE349" s="61"/>
      <c r="AF349" s="95"/>
      <c r="AG349" s="152">
        <f>Tabel1[[#This Row],[eindtijd]]-Tabel1[[#This Row],[starttijd]]</f>
        <v>0</v>
      </c>
      <c r="AH349" s="158"/>
      <c r="AI349" s="59"/>
      <c r="AJ349" s="171">
        <f>$J349*(IF($M349="SL",IF($T349="",$Q349*Analysetool!B$3,$T349*Analysetool!B$3),$M349*Analysetool!B$3)+IF($N349="SL",IF($T349="",$Q349*Analysetool!B$4,$T349*Analysetool!B$4),$N349*Analysetool!B$4)+IF($O349="SL",IF($T349="",$Q349*Analysetool!B$5,$T349*Analysetool!B$5),$O349*Analysetool!B$5)+IF($P349="SL",IF($T349="",$Q349*Analysetool!B$6,$T349*Analysetool!B$6),$P349*Analysetool!B$6))-Tabel2[[#This Row],[fees (%)]]</f>
        <v>0</v>
      </c>
      <c r="AK349" s="172">
        <f>$J349*(IF($M349="SL",IF($U349="",$Q349*Analysetool!C$3,$U349*Analysetool!C$3),$M349*Analysetool!C$3)+IF($N349="SL",IF($U349="",$Q349*Analysetool!C$4,$U349*Analysetool!C$4),$N349*Analysetool!C$4)+IF($O349="SL",IF($U349="",$Q349*Analysetool!C$5,$U349*Analysetool!C$5),$O349*Analysetool!C$5)+IF($P349="SL",IF($U349="",$Q349*Analysetool!C$6,$U349*Analysetool!C$6),$P349*Analysetool!C$6))-Tabel2[[#This Row],[fees (%)]]</f>
        <v>0</v>
      </c>
      <c r="AL349" s="177">
        <f>$J349*(IF($M349="SL",IF($V349="",$Q349*Analysetool!D$3,$V349*Analysetool!D$3),$M349*Analysetool!D$3)+IF($N349="SL",IF($V349="",$Q349*Analysetool!D$4,$V349*Analysetool!D$4),$N349*Analysetool!D$4)+IF($O349="SL",IF($V349="",$Q349*Analysetool!D$5,$V349*Analysetool!D$5),$O349*Analysetool!D$5)+IF($P349="SL",IF($V349="",$Q349*Analysetool!D$6,$V349*Analysetool!D$6),$P349*Analysetool!D$6))-Tabel2[[#This Row],[fees (%)]]</f>
        <v>0</v>
      </c>
      <c r="AM349" s="177">
        <f>$J349*(IF($M349="SL",IF($W349="",$Q349*Analysetool!E$3,$W349*Analysetool!E$3),$M349*Analysetool!E$3)+IF($N349="SL",IF($W349="",$Q349*Analysetool!E$4,$W349*Analysetool!E$4),$N349*Analysetool!E$4)+IF($O349="SL",IF($W349="",$Q349*Analysetool!E$5,$W349*Analysetool!E$5),$O349*Analysetool!E$5)+IF($P349="SL",IF($W349="",$Q349*Analysetool!E$6,$W349*Analysetool!E$6),$P349*Analysetool!E$6))-Tabel2[[#This Row],[fees (%)]]</f>
        <v>0</v>
      </c>
      <c r="AN349" s="178">
        <f>$J349*(IF($M349="SL",IF($T349="",$Q349*Analysetool!F$3,$T349*Analysetool!F$3),$M349*Analysetool!F$3)+IF($N349="SL",IF($T349="",$Q349*Analysetool!F$4,$T349*Analysetool!F$4),$N349*Analysetool!F$4)+IF($O349="SL",IF($T349="",$Q349*Analysetool!F$5,$T349*Analysetool!F$5),$O349*Analysetool!F$5)+IF($P349="SL",IF($T349="",$Q349*Analysetool!F$6,$T349*Analysetool!F$6),$P349*Analysetool!F$6))-Tabel2[[#This Row],[fees (%)]]</f>
        <v>0</v>
      </c>
      <c r="AO349" s="178">
        <f>$J349*(IF($M349="SL",IF($T349="",$Q349*Analysetool!G$3,$T349*Analysetool!G$3),$M349*Analysetool!G$3)+IF($N349="SL",IF($T349="",$Q349*Analysetool!G$4,$T349*Analysetool!G$4),$N349*Analysetool!G$4)+IF($O349="SL",IF($T349="",$Q349*Analysetool!G$5,$T349*Analysetool!G$5),$O349*Analysetool!G$5)+IF($P349="SL",IF($T349="",$Q349*Analysetool!G$6,$T349*Analysetool!G$6),$P349*Analysetool!G$6))-Tabel2[[#This Row],[fees (%)]]</f>
        <v>0</v>
      </c>
      <c r="AP349" s="179">
        <f>IF(Analysetool!$H$8&lt;=$X349,Analysetool!$H$8*J349,Q349*J349)-Tabel2[[#This Row],[fees (%)]]</f>
        <v>0</v>
      </c>
      <c r="AQ349" s="174">
        <f>IF(Tabel2[[#This Row],[wick% van entry]]&lt;=Tabel2[[#This Row],[Stoploss optie 2 (%)]],Tabel2[[#This Row],[Stoploss optie 2 (%)]]*Tabel2[[#This Row],[leverage SLoptie 2]],IF(Analysetool!$I$8&lt;$X349,Analysetool!$I$8*K349,S349*K349))-Tabel2[[#This Row],[fees (%)]]</f>
        <v>0</v>
      </c>
      <c r="AR349" s="180">
        <f>IF(Q349*-1*Analysetool!$J$9&lt;=X349,Q349*-1*Analysetool!$J$9*J349,Q349*J349)-Tabel2[[#This Row],[fees (%)]]</f>
        <v>0</v>
      </c>
      <c r="AS349" s="176">
        <f>$K349*IF(Tabel2[[#This Row],[wick% van entry]]&lt;=Tabel2[[#This Row],[Stoploss optie 2 (%)]],Tabel2[[#This Row],[Stoploss optie 2 (%)]],(IF($M349="SL",IF($T349="",$S349*Analysetool!C$3,$T349*Analysetool!C$3),$M349*Analysetool!C$3)+IF($N349="SL",IF($T349="",$S349*Analysetool!C$4,$T349*Analysetool!C$4),$N349*Analysetool!C$4)+IF($O349="SL",IF($T349="",$S349*Analysetool!C$5,$T349*Analysetool!C$5),$O349*Analysetool!C$5)+IF($P349="SL",IF($T349="",$S349*Analysetool!C$6,$T349*Analysetool!C$6),$P349*Analysetool!C$6)))-Tabel2[[#This Row],[fees (%)]]</f>
        <v>0</v>
      </c>
    </row>
    <row r="350" spans="1:45" ht="15.75" customHeight="1" x14ac:dyDescent="0.35">
      <c r="A350" s="55"/>
      <c r="B350" s="56"/>
      <c r="C350" s="56"/>
      <c r="D350" s="56"/>
      <c r="E350" s="56"/>
      <c r="F350" s="57"/>
      <c r="G350" s="67"/>
      <c r="H350" s="67"/>
      <c r="I350" s="67"/>
      <c r="J350" s="58"/>
      <c r="K350" s="58"/>
      <c r="L350" s="59"/>
      <c r="M350" s="61"/>
      <c r="N350" s="63"/>
      <c r="O350" s="63"/>
      <c r="P350" s="59"/>
      <c r="Q350" s="61"/>
      <c r="R350" s="61"/>
      <c r="S350" s="61"/>
      <c r="T350" s="60"/>
      <c r="U350" s="60"/>
      <c r="V350" s="62"/>
      <c r="W350" s="62"/>
      <c r="X350" s="76"/>
      <c r="Y350" s="61"/>
      <c r="Z350" s="61">
        <f>Tabel1[[#This Row],[prijs voorbij entry (%)]]-Tabel1[[#This Row],[Fictieve Stoploss (%)]]</f>
        <v>0</v>
      </c>
      <c r="AA350" s="94"/>
      <c r="AB350" s="61"/>
      <c r="AC350" s="61"/>
      <c r="AD350" s="61"/>
      <c r="AE350" s="61"/>
      <c r="AF350" s="95"/>
      <c r="AG350" s="152">
        <f>Tabel1[[#This Row],[eindtijd]]-Tabel1[[#This Row],[starttijd]]</f>
        <v>0</v>
      </c>
      <c r="AH350" s="158"/>
      <c r="AI350" s="59"/>
      <c r="AJ350" s="171">
        <f>$J350*(IF($M350="SL",IF($T350="",$Q350*Analysetool!B$3,$T350*Analysetool!B$3),$M350*Analysetool!B$3)+IF($N350="SL",IF($T350="",$Q350*Analysetool!B$4,$T350*Analysetool!B$4),$N350*Analysetool!B$4)+IF($O350="SL",IF($T350="",$Q350*Analysetool!B$5,$T350*Analysetool!B$5),$O350*Analysetool!B$5)+IF($P350="SL",IF($T350="",$Q350*Analysetool!B$6,$T350*Analysetool!B$6),$P350*Analysetool!B$6))-Tabel2[[#This Row],[fees (%)]]</f>
        <v>0</v>
      </c>
      <c r="AK350" s="172">
        <f>$J350*(IF($M350="SL",IF($U350="",$Q350*Analysetool!C$3,$U350*Analysetool!C$3),$M350*Analysetool!C$3)+IF($N350="SL",IF($U350="",$Q350*Analysetool!C$4,$U350*Analysetool!C$4),$N350*Analysetool!C$4)+IF($O350="SL",IF($U350="",$Q350*Analysetool!C$5,$U350*Analysetool!C$5),$O350*Analysetool!C$5)+IF($P350="SL",IF($U350="",$Q350*Analysetool!C$6,$U350*Analysetool!C$6),$P350*Analysetool!C$6))-Tabel2[[#This Row],[fees (%)]]</f>
        <v>0</v>
      </c>
      <c r="AL350" s="177">
        <f>$J350*(IF($M350="SL",IF($V350="",$Q350*Analysetool!D$3,$V350*Analysetool!D$3),$M350*Analysetool!D$3)+IF($N350="SL",IF($V350="",$Q350*Analysetool!D$4,$V350*Analysetool!D$4),$N350*Analysetool!D$4)+IF($O350="SL",IF($V350="",$Q350*Analysetool!D$5,$V350*Analysetool!D$5),$O350*Analysetool!D$5)+IF($P350="SL",IF($V350="",$Q350*Analysetool!D$6,$V350*Analysetool!D$6),$P350*Analysetool!D$6))-Tabel2[[#This Row],[fees (%)]]</f>
        <v>0</v>
      </c>
      <c r="AM350" s="177">
        <f>$J350*(IF($M350="SL",IF($W350="",$Q350*Analysetool!E$3,$W350*Analysetool!E$3),$M350*Analysetool!E$3)+IF($N350="SL",IF($W350="",$Q350*Analysetool!E$4,$W350*Analysetool!E$4),$N350*Analysetool!E$4)+IF($O350="SL",IF($W350="",$Q350*Analysetool!E$5,$W350*Analysetool!E$5),$O350*Analysetool!E$5)+IF($P350="SL",IF($W350="",$Q350*Analysetool!E$6,$W350*Analysetool!E$6),$P350*Analysetool!E$6))-Tabel2[[#This Row],[fees (%)]]</f>
        <v>0</v>
      </c>
      <c r="AN350" s="178">
        <f>$J350*(IF($M350="SL",IF($T350="",$Q350*Analysetool!F$3,$T350*Analysetool!F$3),$M350*Analysetool!F$3)+IF($N350="SL",IF($T350="",$Q350*Analysetool!F$4,$T350*Analysetool!F$4),$N350*Analysetool!F$4)+IF($O350="SL",IF($T350="",$Q350*Analysetool!F$5,$T350*Analysetool!F$5),$O350*Analysetool!F$5)+IF($P350="SL",IF($T350="",$Q350*Analysetool!F$6,$T350*Analysetool!F$6),$P350*Analysetool!F$6))-Tabel2[[#This Row],[fees (%)]]</f>
        <v>0</v>
      </c>
      <c r="AO350" s="178">
        <f>$J350*(IF($M350="SL",IF($T350="",$Q350*Analysetool!G$3,$T350*Analysetool!G$3),$M350*Analysetool!G$3)+IF($N350="SL",IF($T350="",$Q350*Analysetool!G$4,$T350*Analysetool!G$4),$N350*Analysetool!G$4)+IF($O350="SL",IF($T350="",$Q350*Analysetool!G$5,$T350*Analysetool!G$5),$O350*Analysetool!G$5)+IF($P350="SL",IF($T350="",$Q350*Analysetool!G$6,$T350*Analysetool!G$6),$P350*Analysetool!G$6))-Tabel2[[#This Row],[fees (%)]]</f>
        <v>0</v>
      </c>
      <c r="AP350" s="179">
        <f>IF(Analysetool!$H$8&lt;=$X350,Analysetool!$H$8*J350,Q350*J350)-Tabel2[[#This Row],[fees (%)]]</f>
        <v>0</v>
      </c>
      <c r="AQ350" s="174">
        <f>IF(Tabel2[[#This Row],[wick% van entry]]&lt;=Tabel2[[#This Row],[Stoploss optie 2 (%)]],Tabel2[[#This Row],[Stoploss optie 2 (%)]]*Tabel2[[#This Row],[leverage SLoptie 2]],IF(Analysetool!$I$8&lt;$X350,Analysetool!$I$8*K350,S350*K350))-Tabel2[[#This Row],[fees (%)]]</f>
        <v>0</v>
      </c>
      <c r="AR350" s="180">
        <f>IF(Q350*-1*Analysetool!$J$9&lt;=X350,Q350*-1*Analysetool!$J$9*J350,Q350*J350)-Tabel2[[#This Row],[fees (%)]]</f>
        <v>0</v>
      </c>
      <c r="AS350" s="176">
        <f>$K350*IF(Tabel2[[#This Row],[wick% van entry]]&lt;=Tabel2[[#This Row],[Stoploss optie 2 (%)]],Tabel2[[#This Row],[Stoploss optie 2 (%)]],(IF($M350="SL",IF($T350="",$S350*Analysetool!C$3,$T350*Analysetool!C$3),$M350*Analysetool!C$3)+IF($N350="SL",IF($T350="",$S350*Analysetool!C$4,$T350*Analysetool!C$4),$N350*Analysetool!C$4)+IF($O350="SL",IF($T350="",$S350*Analysetool!C$5,$T350*Analysetool!C$5),$O350*Analysetool!C$5)+IF($P350="SL",IF($T350="",$S350*Analysetool!C$6,$T350*Analysetool!C$6),$P350*Analysetool!C$6)))-Tabel2[[#This Row],[fees (%)]]</f>
        <v>0</v>
      </c>
    </row>
    <row r="351" spans="1:45" ht="15.75" customHeight="1" x14ac:dyDescent="0.35">
      <c r="A351" s="55"/>
      <c r="B351" s="56"/>
      <c r="C351" s="56"/>
      <c r="D351" s="56"/>
      <c r="E351" s="56"/>
      <c r="F351" s="57"/>
      <c r="G351" s="67"/>
      <c r="H351" s="67"/>
      <c r="I351" s="67"/>
      <c r="J351" s="58"/>
      <c r="K351" s="58"/>
      <c r="L351" s="59"/>
      <c r="M351" s="61"/>
      <c r="N351" s="63"/>
      <c r="O351" s="63"/>
      <c r="P351" s="59"/>
      <c r="Q351" s="61"/>
      <c r="R351" s="61"/>
      <c r="S351" s="61"/>
      <c r="T351" s="60"/>
      <c r="U351" s="60"/>
      <c r="V351" s="62"/>
      <c r="W351" s="62"/>
      <c r="X351" s="76"/>
      <c r="Y351" s="61"/>
      <c r="Z351" s="61">
        <f>Tabel1[[#This Row],[prijs voorbij entry (%)]]-Tabel1[[#This Row],[Fictieve Stoploss (%)]]</f>
        <v>0</v>
      </c>
      <c r="AA351" s="94"/>
      <c r="AB351" s="61"/>
      <c r="AC351" s="61"/>
      <c r="AD351" s="61"/>
      <c r="AE351" s="61"/>
      <c r="AF351" s="95"/>
      <c r="AG351" s="152">
        <f>Tabel1[[#This Row],[eindtijd]]-Tabel1[[#This Row],[starttijd]]</f>
        <v>0</v>
      </c>
      <c r="AH351" s="158"/>
      <c r="AI351" s="59"/>
      <c r="AJ351" s="171">
        <f>$J351*(IF($M351="SL",IF($T351="",$Q351*Analysetool!B$3,$T351*Analysetool!B$3),$M351*Analysetool!B$3)+IF($N351="SL",IF($T351="",$Q351*Analysetool!B$4,$T351*Analysetool!B$4),$N351*Analysetool!B$4)+IF($O351="SL",IF($T351="",$Q351*Analysetool!B$5,$T351*Analysetool!B$5),$O351*Analysetool!B$5)+IF($P351="SL",IF($T351="",$Q351*Analysetool!B$6,$T351*Analysetool!B$6),$P351*Analysetool!B$6))-Tabel2[[#This Row],[fees (%)]]</f>
        <v>0</v>
      </c>
      <c r="AK351" s="172">
        <f>$J351*(IF($M351="SL",IF($U351="",$Q351*Analysetool!C$3,$U351*Analysetool!C$3),$M351*Analysetool!C$3)+IF($N351="SL",IF($U351="",$Q351*Analysetool!C$4,$U351*Analysetool!C$4),$N351*Analysetool!C$4)+IF($O351="SL",IF($U351="",$Q351*Analysetool!C$5,$U351*Analysetool!C$5),$O351*Analysetool!C$5)+IF($P351="SL",IF($U351="",$Q351*Analysetool!C$6,$U351*Analysetool!C$6),$P351*Analysetool!C$6))-Tabel2[[#This Row],[fees (%)]]</f>
        <v>0</v>
      </c>
      <c r="AL351" s="177">
        <f>$J351*(IF($M351="SL",IF($V351="",$Q351*Analysetool!D$3,$V351*Analysetool!D$3),$M351*Analysetool!D$3)+IF($N351="SL",IF($V351="",$Q351*Analysetool!D$4,$V351*Analysetool!D$4),$N351*Analysetool!D$4)+IF($O351="SL",IF($V351="",$Q351*Analysetool!D$5,$V351*Analysetool!D$5),$O351*Analysetool!D$5)+IF($P351="SL",IF($V351="",$Q351*Analysetool!D$6,$V351*Analysetool!D$6),$P351*Analysetool!D$6))-Tabel2[[#This Row],[fees (%)]]</f>
        <v>0</v>
      </c>
      <c r="AM351" s="177">
        <f>$J351*(IF($M351="SL",IF($W351="",$Q351*Analysetool!E$3,$W351*Analysetool!E$3),$M351*Analysetool!E$3)+IF($N351="SL",IF($W351="",$Q351*Analysetool!E$4,$W351*Analysetool!E$4),$N351*Analysetool!E$4)+IF($O351="SL",IF($W351="",$Q351*Analysetool!E$5,$W351*Analysetool!E$5),$O351*Analysetool!E$5)+IF($P351="SL",IF($W351="",$Q351*Analysetool!E$6,$W351*Analysetool!E$6),$P351*Analysetool!E$6))-Tabel2[[#This Row],[fees (%)]]</f>
        <v>0</v>
      </c>
      <c r="AN351" s="178">
        <f>$J351*(IF($M351="SL",IF($T351="",$Q351*Analysetool!F$3,$T351*Analysetool!F$3),$M351*Analysetool!F$3)+IF($N351="SL",IF($T351="",$Q351*Analysetool!F$4,$T351*Analysetool!F$4),$N351*Analysetool!F$4)+IF($O351="SL",IF($T351="",$Q351*Analysetool!F$5,$T351*Analysetool!F$5),$O351*Analysetool!F$5)+IF($P351="SL",IF($T351="",$Q351*Analysetool!F$6,$T351*Analysetool!F$6),$P351*Analysetool!F$6))-Tabel2[[#This Row],[fees (%)]]</f>
        <v>0</v>
      </c>
      <c r="AO351" s="178">
        <f>$J351*(IF($M351="SL",IF($T351="",$Q351*Analysetool!G$3,$T351*Analysetool!G$3),$M351*Analysetool!G$3)+IF($N351="SL",IF($T351="",$Q351*Analysetool!G$4,$T351*Analysetool!G$4),$N351*Analysetool!G$4)+IF($O351="SL",IF($T351="",$Q351*Analysetool!G$5,$T351*Analysetool!G$5),$O351*Analysetool!G$5)+IF($P351="SL",IF($T351="",$Q351*Analysetool!G$6,$T351*Analysetool!G$6),$P351*Analysetool!G$6))-Tabel2[[#This Row],[fees (%)]]</f>
        <v>0</v>
      </c>
      <c r="AP351" s="179">
        <f>IF(Analysetool!$H$8&lt;=$X351,Analysetool!$H$8*J351,Q351*J351)-Tabel2[[#This Row],[fees (%)]]</f>
        <v>0</v>
      </c>
      <c r="AQ351" s="174">
        <f>IF(Tabel2[[#This Row],[wick% van entry]]&lt;=Tabel2[[#This Row],[Stoploss optie 2 (%)]],Tabel2[[#This Row],[Stoploss optie 2 (%)]]*Tabel2[[#This Row],[leverage SLoptie 2]],IF(Analysetool!$I$8&lt;$X351,Analysetool!$I$8*K351,S351*K351))-Tabel2[[#This Row],[fees (%)]]</f>
        <v>0</v>
      </c>
      <c r="AR351" s="180">
        <f>IF(Q351*-1*Analysetool!$J$9&lt;=X351,Q351*-1*Analysetool!$J$9*J351,Q351*J351)-Tabel2[[#This Row],[fees (%)]]</f>
        <v>0</v>
      </c>
      <c r="AS351" s="176">
        <f>$K351*IF(Tabel2[[#This Row],[wick% van entry]]&lt;=Tabel2[[#This Row],[Stoploss optie 2 (%)]],Tabel2[[#This Row],[Stoploss optie 2 (%)]],(IF($M351="SL",IF($T351="",$S351*Analysetool!C$3,$T351*Analysetool!C$3),$M351*Analysetool!C$3)+IF($N351="SL",IF($T351="",$S351*Analysetool!C$4,$T351*Analysetool!C$4),$N351*Analysetool!C$4)+IF($O351="SL",IF($T351="",$S351*Analysetool!C$5,$T351*Analysetool!C$5),$O351*Analysetool!C$5)+IF($P351="SL",IF($T351="",$S351*Analysetool!C$6,$T351*Analysetool!C$6),$P351*Analysetool!C$6)))-Tabel2[[#This Row],[fees (%)]]</f>
        <v>0</v>
      </c>
    </row>
    <row r="352" spans="1:45" ht="15.75" customHeight="1" x14ac:dyDescent="0.35">
      <c r="A352" s="55"/>
      <c r="B352" s="56"/>
      <c r="C352" s="56"/>
      <c r="D352" s="56"/>
      <c r="E352" s="56"/>
      <c r="F352" s="57"/>
      <c r="G352" s="67"/>
      <c r="H352" s="67"/>
      <c r="I352" s="67"/>
      <c r="J352" s="58"/>
      <c r="K352" s="58"/>
      <c r="L352" s="59"/>
      <c r="M352" s="61"/>
      <c r="N352" s="63"/>
      <c r="O352" s="63"/>
      <c r="P352" s="59"/>
      <c r="Q352" s="61"/>
      <c r="R352" s="61"/>
      <c r="S352" s="61"/>
      <c r="T352" s="60"/>
      <c r="U352" s="60"/>
      <c r="V352" s="62"/>
      <c r="W352" s="62"/>
      <c r="X352" s="76"/>
      <c r="Y352" s="61"/>
      <c r="Z352" s="61">
        <f>Tabel1[[#This Row],[prijs voorbij entry (%)]]-Tabel1[[#This Row],[Fictieve Stoploss (%)]]</f>
        <v>0</v>
      </c>
      <c r="AA352" s="94"/>
      <c r="AB352" s="61"/>
      <c r="AC352" s="61"/>
      <c r="AD352" s="61"/>
      <c r="AE352" s="61"/>
      <c r="AF352" s="95"/>
      <c r="AG352" s="152">
        <f>Tabel1[[#This Row],[eindtijd]]-Tabel1[[#This Row],[starttijd]]</f>
        <v>0</v>
      </c>
      <c r="AH352" s="158"/>
      <c r="AI352" s="59"/>
      <c r="AJ352" s="171">
        <f>$J352*(IF($M352="SL",IF($T352="",$Q352*Analysetool!B$3,$T352*Analysetool!B$3),$M352*Analysetool!B$3)+IF($N352="SL",IF($T352="",$Q352*Analysetool!B$4,$T352*Analysetool!B$4),$N352*Analysetool!B$4)+IF($O352="SL",IF($T352="",$Q352*Analysetool!B$5,$T352*Analysetool!B$5),$O352*Analysetool!B$5)+IF($P352="SL",IF($T352="",$Q352*Analysetool!B$6,$T352*Analysetool!B$6),$P352*Analysetool!B$6))-Tabel2[[#This Row],[fees (%)]]</f>
        <v>0</v>
      </c>
      <c r="AK352" s="172">
        <f>$J352*(IF($M352="SL",IF($U352="",$Q352*Analysetool!C$3,$U352*Analysetool!C$3),$M352*Analysetool!C$3)+IF($N352="SL",IF($U352="",$Q352*Analysetool!C$4,$U352*Analysetool!C$4),$N352*Analysetool!C$4)+IF($O352="SL",IF($U352="",$Q352*Analysetool!C$5,$U352*Analysetool!C$5),$O352*Analysetool!C$5)+IF($P352="SL",IF($U352="",$Q352*Analysetool!C$6,$U352*Analysetool!C$6),$P352*Analysetool!C$6))-Tabel2[[#This Row],[fees (%)]]</f>
        <v>0</v>
      </c>
      <c r="AL352" s="177">
        <f>$J352*(IF($M352="SL",IF($V352="",$Q352*Analysetool!D$3,$V352*Analysetool!D$3),$M352*Analysetool!D$3)+IF($N352="SL",IF($V352="",$Q352*Analysetool!D$4,$V352*Analysetool!D$4),$N352*Analysetool!D$4)+IF($O352="SL",IF($V352="",$Q352*Analysetool!D$5,$V352*Analysetool!D$5),$O352*Analysetool!D$5)+IF($P352="SL",IF($V352="",$Q352*Analysetool!D$6,$V352*Analysetool!D$6),$P352*Analysetool!D$6))-Tabel2[[#This Row],[fees (%)]]</f>
        <v>0</v>
      </c>
      <c r="AM352" s="177">
        <f>$J352*(IF($M352="SL",IF($W352="",$Q352*Analysetool!E$3,$W352*Analysetool!E$3),$M352*Analysetool!E$3)+IF($N352="SL",IF($W352="",$Q352*Analysetool!E$4,$W352*Analysetool!E$4),$N352*Analysetool!E$4)+IF($O352="SL",IF($W352="",$Q352*Analysetool!E$5,$W352*Analysetool!E$5),$O352*Analysetool!E$5)+IF($P352="SL",IF($W352="",$Q352*Analysetool!E$6,$W352*Analysetool!E$6),$P352*Analysetool!E$6))-Tabel2[[#This Row],[fees (%)]]</f>
        <v>0</v>
      </c>
      <c r="AN352" s="178">
        <f>$J352*(IF($M352="SL",IF($T352="",$Q352*Analysetool!F$3,$T352*Analysetool!F$3),$M352*Analysetool!F$3)+IF($N352="SL",IF($T352="",$Q352*Analysetool!F$4,$T352*Analysetool!F$4),$N352*Analysetool!F$4)+IF($O352="SL",IF($T352="",$Q352*Analysetool!F$5,$T352*Analysetool!F$5),$O352*Analysetool!F$5)+IF($P352="SL",IF($T352="",$Q352*Analysetool!F$6,$T352*Analysetool!F$6),$P352*Analysetool!F$6))-Tabel2[[#This Row],[fees (%)]]</f>
        <v>0</v>
      </c>
      <c r="AO352" s="178">
        <f>$J352*(IF($M352="SL",IF($T352="",$Q352*Analysetool!G$3,$T352*Analysetool!G$3),$M352*Analysetool!G$3)+IF($N352="SL",IF($T352="",$Q352*Analysetool!G$4,$T352*Analysetool!G$4),$N352*Analysetool!G$4)+IF($O352="SL",IF($T352="",$Q352*Analysetool!G$5,$T352*Analysetool!G$5),$O352*Analysetool!G$5)+IF($P352="SL",IF($T352="",$Q352*Analysetool!G$6,$T352*Analysetool!G$6),$P352*Analysetool!G$6))-Tabel2[[#This Row],[fees (%)]]</f>
        <v>0</v>
      </c>
      <c r="AP352" s="179">
        <f>IF(Analysetool!$H$8&lt;=$X352,Analysetool!$H$8*J352,Q352*J352)-Tabel2[[#This Row],[fees (%)]]</f>
        <v>0</v>
      </c>
      <c r="AQ352" s="174">
        <f>IF(Tabel2[[#This Row],[wick% van entry]]&lt;=Tabel2[[#This Row],[Stoploss optie 2 (%)]],Tabel2[[#This Row],[Stoploss optie 2 (%)]]*Tabel2[[#This Row],[leverage SLoptie 2]],IF(Analysetool!$I$8&lt;$X352,Analysetool!$I$8*K352,S352*K352))-Tabel2[[#This Row],[fees (%)]]</f>
        <v>0</v>
      </c>
      <c r="AR352" s="180">
        <f>IF(Q352*-1*Analysetool!$J$9&lt;=X352,Q352*-1*Analysetool!$J$9*J352,Q352*J352)-Tabel2[[#This Row],[fees (%)]]</f>
        <v>0</v>
      </c>
      <c r="AS352" s="176">
        <f>$K352*IF(Tabel2[[#This Row],[wick% van entry]]&lt;=Tabel2[[#This Row],[Stoploss optie 2 (%)]],Tabel2[[#This Row],[Stoploss optie 2 (%)]],(IF($M352="SL",IF($T352="",$S352*Analysetool!C$3,$T352*Analysetool!C$3),$M352*Analysetool!C$3)+IF($N352="SL",IF($T352="",$S352*Analysetool!C$4,$T352*Analysetool!C$4),$N352*Analysetool!C$4)+IF($O352="SL",IF($T352="",$S352*Analysetool!C$5,$T352*Analysetool!C$5),$O352*Analysetool!C$5)+IF($P352="SL",IF($T352="",$S352*Analysetool!C$6,$T352*Analysetool!C$6),$P352*Analysetool!C$6)))-Tabel2[[#This Row],[fees (%)]]</f>
        <v>0</v>
      </c>
    </row>
    <row r="353" spans="1:45" ht="15.75" customHeight="1" x14ac:dyDescent="0.35">
      <c r="A353" s="55"/>
      <c r="B353" s="56"/>
      <c r="C353" s="56"/>
      <c r="D353" s="56"/>
      <c r="E353" s="56"/>
      <c r="F353" s="57"/>
      <c r="G353" s="67"/>
      <c r="H353" s="67"/>
      <c r="I353" s="67"/>
      <c r="J353" s="58"/>
      <c r="K353" s="58"/>
      <c r="L353" s="59"/>
      <c r="M353" s="61"/>
      <c r="N353" s="63"/>
      <c r="O353" s="63"/>
      <c r="P353" s="59"/>
      <c r="Q353" s="61"/>
      <c r="R353" s="61"/>
      <c r="S353" s="61"/>
      <c r="T353" s="60"/>
      <c r="U353" s="60"/>
      <c r="V353" s="62"/>
      <c r="W353" s="62"/>
      <c r="X353" s="76"/>
      <c r="Y353" s="61"/>
      <c r="Z353" s="61">
        <f>Tabel1[[#This Row],[prijs voorbij entry (%)]]-Tabel1[[#This Row],[Fictieve Stoploss (%)]]</f>
        <v>0</v>
      </c>
      <c r="AA353" s="94"/>
      <c r="AB353" s="61"/>
      <c r="AC353" s="61"/>
      <c r="AD353" s="61"/>
      <c r="AE353" s="61"/>
      <c r="AF353" s="95"/>
      <c r="AG353" s="152">
        <f>Tabel1[[#This Row],[eindtijd]]-Tabel1[[#This Row],[starttijd]]</f>
        <v>0</v>
      </c>
      <c r="AH353" s="158"/>
      <c r="AI353" s="59"/>
      <c r="AJ353" s="171">
        <f>$J353*(IF($M353="SL",IF($T353="",$Q353*Analysetool!B$3,$T353*Analysetool!B$3),$M353*Analysetool!B$3)+IF($N353="SL",IF($T353="",$Q353*Analysetool!B$4,$T353*Analysetool!B$4),$N353*Analysetool!B$4)+IF($O353="SL",IF($T353="",$Q353*Analysetool!B$5,$T353*Analysetool!B$5),$O353*Analysetool!B$5)+IF($P353="SL",IF($T353="",$Q353*Analysetool!B$6,$T353*Analysetool!B$6),$P353*Analysetool!B$6))-Tabel2[[#This Row],[fees (%)]]</f>
        <v>0</v>
      </c>
      <c r="AK353" s="172">
        <f>$J353*(IF($M353="SL",IF($U353="",$Q353*Analysetool!C$3,$U353*Analysetool!C$3),$M353*Analysetool!C$3)+IF($N353="SL",IF($U353="",$Q353*Analysetool!C$4,$U353*Analysetool!C$4),$N353*Analysetool!C$4)+IF($O353="SL",IF($U353="",$Q353*Analysetool!C$5,$U353*Analysetool!C$5),$O353*Analysetool!C$5)+IF($P353="SL",IF($U353="",$Q353*Analysetool!C$6,$U353*Analysetool!C$6),$P353*Analysetool!C$6))-Tabel2[[#This Row],[fees (%)]]</f>
        <v>0</v>
      </c>
      <c r="AL353" s="177">
        <f>$J353*(IF($M353="SL",IF($V353="",$Q353*Analysetool!D$3,$V353*Analysetool!D$3),$M353*Analysetool!D$3)+IF($N353="SL",IF($V353="",$Q353*Analysetool!D$4,$V353*Analysetool!D$4),$N353*Analysetool!D$4)+IF($O353="SL",IF($V353="",$Q353*Analysetool!D$5,$V353*Analysetool!D$5),$O353*Analysetool!D$5)+IF($P353="SL",IF($V353="",$Q353*Analysetool!D$6,$V353*Analysetool!D$6),$P353*Analysetool!D$6))-Tabel2[[#This Row],[fees (%)]]</f>
        <v>0</v>
      </c>
      <c r="AM353" s="177">
        <f>$J353*(IF($M353="SL",IF($W353="",$Q353*Analysetool!E$3,$W353*Analysetool!E$3),$M353*Analysetool!E$3)+IF($N353="SL",IF($W353="",$Q353*Analysetool!E$4,$W353*Analysetool!E$4),$N353*Analysetool!E$4)+IF($O353="SL",IF($W353="",$Q353*Analysetool!E$5,$W353*Analysetool!E$5),$O353*Analysetool!E$5)+IF($P353="SL",IF($W353="",$Q353*Analysetool!E$6,$W353*Analysetool!E$6),$P353*Analysetool!E$6))-Tabel2[[#This Row],[fees (%)]]</f>
        <v>0</v>
      </c>
      <c r="AN353" s="178">
        <f>$J353*(IF($M353="SL",IF($T353="",$Q353*Analysetool!F$3,$T353*Analysetool!F$3),$M353*Analysetool!F$3)+IF($N353="SL",IF($T353="",$Q353*Analysetool!F$4,$T353*Analysetool!F$4),$N353*Analysetool!F$4)+IF($O353="SL",IF($T353="",$Q353*Analysetool!F$5,$T353*Analysetool!F$5),$O353*Analysetool!F$5)+IF($P353="SL",IF($T353="",$Q353*Analysetool!F$6,$T353*Analysetool!F$6),$P353*Analysetool!F$6))-Tabel2[[#This Row],[fees (%)]]</f>
        <v>0</v>
      </c>
      <c r="AO353" s="178">
        <f>$J353*(IF($M353="SL",IF($T353="",$Q353*Analysetool!G$3,$T353*Analysetool!G$3),$M353*Analysetool!G$3)+IF($N353="SL",IF($T353="",$Q353*Analysetool!G$4,$T353*Analysetool!G$4),$N353*Analysetool!G$4)+IF($O353="SL",IF($T353="",$Q353*Analysetool!G$5,$T353*Analysetool!G$5),$O353*Analysetool!G$5)+IF($P353="SL",IF($T353="",$Q353*Analysetool!G$6,$T353*Analysetool!G$6),$P353*Analysetool!G$6))-Tabel2[[#This Row],[fees (%)]]</f>
        <v>0</v>
      </c>
      <c r="AP353" s="179">
        <f>IF(Analysetool!$H$8&lt;=$X353,Analysetool!$H$8*J353,Q353*J353)-Tabel2[[#This Row],[fees (%)]]</f>
        <v>0</v>
      </c>
      <c r="AQ353" s="174">
        <f>IF(Tabel2[[#This Row],[wick% van entry]]&lt;=Tabel2[[#This Row],[Stoploss optie 2 (%)]],Tabel2[[#This Row],[Stoploss optie 2 (%)]]*Tabel2[[#This Row],[leverage SLoptie 2]],IF(Analysetool!$I$8&lt;$X353,Analysetool!$I$8*K353,S353*K353))-Tabel2[[#This Row],[fees (%)]]</f>
        <v>0</v>
      </c>
      <c r="AR353" s="180">
        <f>IF(Q353*-1*Analysetool!$J$9&lt;=X353,Q353*-1*Analysetool!$J$9*J353,Q353*J353)-Tabel2[[#This Row],[fees (%)]]</f>
        <v>0</v>
      </c>
      <c r="AS353" s="176">
        <f>$K353*IF(Tabel2[[#This Row],[wick% van entry]]&lt;=Tabel2[[#This Row],[Stoploss optie 2 (%)]],Tabel2[[#This Row],[Stoploss optie 2 (%)]],(IF($M353="SL",IF($T353="",$S353*Analysetool!C$3,$T353*Analysetool!C$3),$M353*Analysetool!C$3)+IF($N353="SL",IF($T353="",$S353*Analysetool!C$4,$T353*Analysetool!C$4),$N353*Analysetool!C$4)+IF($O353="SL",IF($T353="",$S353*Analysetool!C$5,$T353*Analysetool!C$5),$O353*Analysetool!C$5)+IF($P353="SL",IF($T353="",$S353*Analysetool!C$6,$T353*Analysetool!C$6),$P353*Analysetool!C$6)))-Tabel2[[#This Row],[fees (%)]]</f>
        <v>0</v>
      </c>
    </row>
    <row r="354" spans="1:45" ht="15.75" customHeight="1" x14ac:dyDescent="0.35">
      <c r="A354" s="55"/>
      <c r="B354" s="56"/>
      <c r="C354" s="56"/>
      <c r="D354" s="56"/>
      <c r="E354" s="56"/>
      <c r="F354" s="57"/>
      <c r="G354" s="67"/>
      <c r="H354" s="67"/>
      <c r="I354" s="67"/>
      <c r="J354" s="58"/>
      <c r="K354" s="58"/>
      <c r="L354" s="59"/>
      <c r="M354" s="61"/>
      <c r="N354" s="63"/>
      <c r="O354" s="63"/>
      <c r="P354" s="59"/>
      <c r="Q354" s="61"/>
      <c r="R354" s="61"/>
      <c r="S354" s="61"/>
      <c r="T354" s="60"/>
      <c r="U354" s="60"/>
      <c r="V354" s="62"/>
      <c r="W354" s="62"/>
      <c r="X354" s="76"/>
      <c r="Y354" s="61"/>
      <c r="Z354" s="61">
        <f>Tabel1[[#This Row],[prijs voorbij entry (%)]]-Tabel1[[#This Row],[Fictieve Stoploss (%)]]</f>
        <v>0</v>
      </c>
      <c r="AA354" s="94"/>
      <c r="AB354" s="61"/>
      <c r="AC354" s="61"/>
      <c r="AD354" s="61"/>
      <c r="AE354" s="61"/>
      <c r="AF354" s="95"/>
      <c r="AG354" s="152">
        <f>Tabel1[[#This Row],[eindtijd]]-Tabel1[[#This Row],[starttijd]]</f>
        <v>0</v>
      </c>
      <c r="AH354" s="158"/>
      <c r="AI354" s="59"/>
      <c r="AJ354" s="171">
        <f>$J354*(IF($M354="SL",IF($T354="",$Q354*Analysetool!B$3,$T354*Analysetool!B$3),$M354*Analysetool!B$3)+IF($N354="SL",IF($T354="",$Q354*Analysetool!B$4,$T354*Analysetool!B$4),$N354*Analysetool!B$4)+IF($O354="SL",IF($T354="",$Q354*Analysetool!B$5,$T354*Analysetool!B$5),$O354*Analysetool!B$5)+IF($P354="SL",IF($T354="",$Q354*Analysetool!B$6,$T354*Analysetool!B$6),$P354*Analysetool!B$6))-Tabel2[[#This Row],[fees (%)]]</f>
        <v>0</v>
      </c>
      <c r="AK354" s="172">
        <f>$J354*(IF($M354="SL",IF($U354="",$Q354*Analysetool!C$3,$U354*Analysetool!C$3),$M354*Analysetool!C$3)+IF($N354="SL",IF($U354="",$Q354*Analysetool!C$4,$U354*Analysetool!C$4),$N354*Analysetool!C$4)+IF($O354="SL",IF($U354="",$Q354*Analysetool!C$5,$U354*Analysetool!C$5),$O354*Analysetool!C$5)+IF($P354="SL",IF($U354="",$Q354*Analysetool!C$6,$U354*Analysetool!C$6),$P354*Analysetool!C$6))-Tabel2[[#This Row],[fees (%)]]</f>
        <v>0</v>
      </c>
      <c r="AL354" s="177">
        <f>$J354*(IF($M354="SL",IF($V354="",$Q354*Analysetool!D$3,$V354*Analysetool!D$3),$M354*Analysetool!D$3)+IF($N354="SL",IF($V354="",$Q354*Analysetool!D$4,$V354*Analysetool!D$4),$N354*Analysetool!D$4)+IF($O354="SL",IF($V354="",$Q354*Analysetool!D$5,$V354*Analysetool!D$5),$O354*Analysetool!D$5)+IF($P354="SL",IF($V354="",$Q354*Analysetool!D$6,$V354*Analysetool!D$6),$P354*Analysetool!D$6))-Tabel2[[#This Row],[fees (%)]]</f>
        <v>0</v>
      </c>
      <c r="AM354" s="177">
        <f>$J354*(IF($M354="SL",IF($W354="",$Q354*Analysetool!E$3,$W354*Analysetool!E$3),$M354*Analysetool!E$3)+IF($N354="SL",IF($W354="",$Q354*Analysetool!E$4,$W354*Analysetool!E$4),$N354*Analysetool!E$4)+IF($O354="SL",IF($W354="",$Q354*Analysetool!E$5,$W354*Analysetool!E$5),$O354*Analysetool!E$5)+IF($P354="SL",IF($W354="",$Q354*Analysetool!E$6,$W354*Analysetool!E$6),$P354*Analysetool!E$6))-Tabel2[[#This Row],[fees (%)]]</f>
        <v>0</v>
      </c>
      <c r="AN354" s="178">
        <f>$J354*(IF($M354="SL",IF($T354="",$Q354*Analysetool!F$3,$T354*Analysetool!F$3),$M354*Analysetool!F$3)+IF($N354="SL",IF($T354="",$Q354*Analysetool!F$4,$T354*Analysetool!F$4),$N354*Analysetool!F$4)+IF($O354="SL",IF($T354="",$Q354*Analysetool!F$5,$T354*Analysetool!F$5),$O354*Analysetool!F$5)+IF($P354="SL",IF($T354="",$Q354*Analysetool!F$6,$T354*Analysetool!F$6),$P354*Analysetool!F$6))-Tabel2[[#This Row],[fees (%)]]</f>
        <v>0</v>
      </c>
      <c r="AO354" s="178">
        <f>$J354*(IF($M354="SL",IF($T354="",$Q354*Analysetool!G$3,$T354*Analysetool!G$3),$M354*Analysetool!G$3)+IF($N354="SL",IF($T354="",$Q354*Analysetool!G$4,$T354*Analysetool!G$4),$N354*Analysetool!G$4)+IF($O354="SL",IF($T354="",$Q354*Analysetool!G$5,$T354*Analysetool!G$5),$O354*Analysetool!G$5)+IF($P354="SL",IF($T354="",$Q354*Analysetool!G$6,$T354*Analysetool!G$6),$P354*Analysetool!G$6))-Tabel2[[#This Row],[fees (%)]]</f>
        <v>0</v>
      </c>
      <c r="AP354" s="179">
        <f>IF(Analysetool!$H$8&lt;=$X354,Analysetool!$H$8*J354,Q354*J354)-Tabel2[[#This Row],[fees (%)]]</f>
        <v>0</v>
      </c>
      <c r="AQ354" s="174">
        <f>IF(Tabel2[[#This Row],[wick% van entry]]&lt;=Tabel2[[#This Row],[Stoploss optie 2 (%)]],Tabel2[[#This Row],[Stoploss optie 2 (%)]]*Tabel2[[#This Row],[leverage SLoptie 2]],IF(Analysetool!$I$8&lt;$X354,Analysetool!$I$8*K354,S354*K354))-Tabel2[[#This Row],[fees (%)]]</f>
        <v>0</v>
      </c>
      <c r="AR354" s="180">
        <f>IF(Q354*-1*Analysetool!$J$9&lt;=X354,Q354*-1*Analysetool!$J$9*J354,Q354*J354)-Tabel2[[#This Row],[fees (%)]]</f>
        <v>0</v>
      </c>
      <c r="AS354" s="176">
        <f>$K354*IF(Tabel2[[#This Row],[wick% van entry]]&lt;=Tabel2[[#This Row],[Stoploss optie 2 (%)]],Tabel2[[#This Row],[Stoploss optie 2 (%)]],(IF($M354="SL",IF($T354="",$S354*Analysetool!C$3,$T354*Analysetool!C$3),$M354*Analysetool!C$3)+IF($N354="SL",IF($T354="",$S354*Analysetool!C$4,$T354*Analysetool!C$4),$N354*Analysetool!C$4)+IF($O354="SL",IF($T354="",$S354*Analysetool!C$5,$T354*Analysetool!C$5),$O354*Analysetool!C$5)+IF($P354="SL",IF($T354="",$S354*Analysetool!C$6,$T354*Analysetool!C$6),$P354*Analysetool!C$6)))-Tabel2[[#This Row],[fees (%)]]</f>
        <v>0</v>
      </c>
    </row>
    <row r="355" spans="1:45" ht="15.75" customHeight="1" x14ac:dyDescent="0.35">
      <c r="A355" s="55"/>
      <c r="B355" s="56"/>
      <c r="C355" s="56"/>
      <c r="D355" s="56"/>
      <c r="E355" s="56"/>
      <c r="F355" s="57"/>
      <c r="G355" s="67"/>
      <c r="H355" s="67"/>
      <c r="I355" s="67"/>
      <c r="J355" s="58"/>
      <c r="K355" s="58"/>
      <c r="L355" s="59"/>
      <c r="M355" s="61"/>
      <c r="N355" s="63"/>
      <c r="O355" s="63"/>
      <c r="P355" s="59"/>
      <c r="Q355" s="61"/>
      <c r="R355" s="61"/>
      <c r="S355" s="61"/>
      <c r="T355" s="60"/>
      <c r="U355" s="60"/>
      <c r="V355" s="62"/>
      <c r="W355" s="62"/>
      <c r="X355" s="76"/>
      <c r="Y355" s="61"/>
      <c r="Z355" s="61">
        <f>Tabel1[[#This Row],[prijs voorbij entry (%)]]-Tabel1[[#This Row],[Fictieve Stoploss (%)]]</f>
        <v>0</v>
      </c>
      <c r="AA355" s="94"/>
      <c r="AB355" s="61"/>
      <c r="AC355" s="61"/>
      <c r="AD355" s="61"/>
      <c r="AE355" s="61"/>
      <c r="AF355" s="95"/>
      <c r="AG355" s="152">
        <f>Tabel1[[#This Row],[eindtijd]]-Tabel1[[#This Row],[starttijd]]</f>
        <v>0</v>
      </c>
      <c r="AH355" s="158"/>
      <c r="AI355" s="59"/>
      <c r="AJ355" s="171">
        <f>$J355*(IF($M355="SL",IF($T355="",$Q355*Analysetool!B$3,$T355*Analysetool!B$3),$M355*Analysetool!B$3)+IF($N355="SL",IF($T355="",$Q355*Analysetool!B$4,$T355*Analysetool!B$4),$N355*Analysetool!B$4)+IF($O355="SL",IF($T355="",$Q355*Analysetool!B$5,$T355*Analysetool!B$5),$O355*Analysetool!B$5)+IF($P355="SL",IF($T355="",$Q355*Analysetool!B$6,$T355*Analysetool!B$6),$P355*Analysetool!B$6))-Tabel2[[#This Row],[fees (%)]]</f>
        <v>0</v>
      </c>
      <c r="AK355" s="172">
        <f>$J355*(IF($M355="SL",IF($U355="",$Q355*Analysetool!C$3,$U355*Analysetool!C$3),$M355*Analysetool!C$3)+IF($N355="SL",IF($U355="",$Q355*Analysetool!C$4,$U355*Analysetool!C$4),$N355*Analysetool!C$4)+IF($O355="SL",IF($U355="",$Q355*Analysetool!C$5,$U355*Analysetool!C$5),$O355*Analysetool!C$5)+IF($P355="SL",IF($U355="",$Q355*Analysetool!C$6,$U355*Analysetool!C$6),$P355*Analysetool!C$6))-Tabel2[[#This Row],[fees (%)]]</f>
        <v>0</v>
      </c>
      <c r="AL355" s="177">
        <f>$J355*(IF($M355="SL",IF($V355="",$Q355*Analysetool!D$3,$V355*Analysetool!D$3),$M355*Analysetool!D$3)+IF($N355="SL",IF($V355="",$Q355*Analysetool!D$4,$V355*Analysetool!D$4),$N355*Analysetool!D$4)+IF($O355="SL",IF($V355="",$Q355*Analysetool!D$5,$V355*Analysetool!D$5),$O355*Analysetool!D$5)+IF($P355="SL",IF($V355="",$Q355*Analysetool!D$6,$V355*Analysetool!D$6),$P355*Analysetool!D$6))-Tabel2[[#This Row],[fees (%)]]</f>
        <v>0</v>
      </c>
      <c r="AM355" s="177">
        <f>$J355*(IF($M355="SL",IF($W355="",$Q355*Analysetool!E$3,$W355*Analysetool!E$3),$M355*Analysetool!E$3)+IF($N355="SL",IF($W355="",$Q355*Analysetool!E$4,$W355*Analysetool!E$4),$N355*Analysetool!E$4)+IF($O355="SL",IF($W355="",$Q355*Analysetool!E$5,$W355*Analysetool!E$5),$O355*Analysetool!E$5)+IF($P355="SL",IF($W355="",$Q355*Analysetool!E$6,$W355*Analysetool!E$6),$P355*Analysetool!E$6))-Tabel2[[#This Row],[fees (%)]]</f>
        <v>0</v>
      </c>
      <c r="AN355" s="178">
        <f>$J355*(IF($M355="SL",IF($T355="",$Q355*Analysetool!F$3,$T355*Analysetool!F$3),$M355*Analysetool!F$3)+IF($N355="SL",IF($T355="",$Q355*Analysetool!F$4,$T355*Analysetool!F$4),$N355*Analysetool!F$4)+IF($O355="SL",IF($T355="",$Q355*Analysetool!F$5,$T355*Analysetool!F$5),$O355*Analysetool!F$5)+IF($P355="SL",IF($T355="",$Q355*Analysetool!F$6,$T355*Analysetool!F$6),$P355*Analysetool!F$6))-Tabel2[[#This Row],[fees (%)]]</f>
        <v>0</v>
      </c>
      <c r="AO355" s="178">
        <f>$J355*(IF($M355="SL",IF($T355="",$Q355*Analysetool!G$3,$T355*Analysetool!G$3),$M355*Analysetool!G$3)+IF($N355="SL",IF($T355="",$Q355*Analysetool!G$4,$T355*Analysetool!G$4),$N355*Analysetool!G$4)+IF($O355="SL",IF($T355="",$Q355*Analysetool!G$5,$T355*Analysetool!G$5),$O355*Analysetool!G$5)+IF($P355="SL",IF($T355="",$Q355*Analysetool!G$6,$T355*Analysetool!G$6),$P355*Analysetool!G$6))-Tabel2[[#This Row],[fees (%)]]</f>
        <v>0</v>
      </c>
      <c r="AP355" s="179">
        <f>IF(Analysetool!$H$8&lt;=$X355,Analysetool!$H$8*J355,Q355*J355)-Tabel2[[#This Row],[fees (%)]]</f>
        <v>0</v>
      </c>
      <c r="AQ355" s="174">
        <f>IF(Tabel2[[#This Row],[wick% van entry]]&lt;=Tabel2[[#This Row],[Stoploss optie 2 (%)]],Tabel2[[#This Row],[Stoploss optie 2 (%)]]*Tabel2[[#This Row],[leverage SLoptie 2]],IF(Analysetool!$I$8&lt;$X355,Analysetool!$I$8*K355,S355*K355))-Tabel2[[#This Row],[fees (%)]]</f>
        <v>0</v>
      </c>
      <c r="AR355" s="180">
        <f>IF(Q355*-1*Analysetool!$J$9&lt;=X355,Q355*-1*Analysetool!$J$9*J355,Q355*J355)-Tabel2[[#This Row],[fees (%)]]</f>
        <v>0</v>
      </c>
      <c r="AS355" s="176">
        <f>$K355*IF(Tabel2[[#This Row],[wick% van entry]]&lt;=Tabel2[[#This Row],[Stoploss optie 2 (%)]],Tabel2[[#This Row],[Stoploss optie 2 (%)]],(IF($M355="SL",IF($T355="",$S355*Analysetool!C$3,$T355*Analysetool!C$3),$M355*Analysetool!C$3)+IF($N355="SL",IF($T355="",$S355*Analysetool!C$4,$T355*Analysetool!C$4),$N355*Analysetool!C$4)+IF($O355="SL",IF($T355="",$S355*Analysetool!C$5,$T355*Analysetool!C$5),$O355*Analysetool!C$5)+IF($P355="SL",IF($T355="",$S355*Analysetool!C$6,$T355*Analysetool!C$6),$P355*Analysetool!C$6)))-Tabel2[[#This Row],[fees (%)]]</f>
        <v>0</v>
      </c>
    </row>
    <row r="356" spans="1:45" ht="15.75" customHeight="1" x14ac:dyDescent="0.35">
      <c r="A356" s="55"/>
      <c r="B356" s="56"/>
      <c r="C356" s="56"/>
      <c r="D356" s="56"/>
      <c r="E356" s="56"/>
      <c r="F356" s="57"/>
      <c r="G356" s="67"/>
      <c r="H356" s="67"/>
      <c r="I356" s="67"/>
      <c r="J356" s="58"/>
      <c r="K356" s="58"/>
      <c r="L356" s="59"/>
      <c r="M356" s="61"/>
      <c r="N356" s="63"/>
      <c r="O356" s="63"/>
      <c r="P356" s="59"/>
      <c r="Q356" s="61"/>
      <c r="R356" s="61"/>
      <c r="S356" s="61"/>
      <c r="T356" s="60"/>
      <c r="U356" s="60"/>
      <c r="V356" s="62"/>
      <c r="W356" s="62"/>
      <c r="X356" s="76"/>
      <c r="Y356" s="61"/>
      <c r="Z356" s="61">
        <f>Tabel1[[#This Row],[prijs voorbij entry (%)]]-Tabel1[[#This Row],[Fictieve Stoploss (%)]]</f>
        <v>0</v>
      </c>
      <c r="AA356" s="94"/>
      <c r="AB356" s="61"/>
      <c r="AC356" s="61"/>
      <c r="AD356" s="61"/>
      <c r="AE356" s="61"/>
      <c r="AF356" s="95"/>
      <c r="AG356" s="152">
        <f>Tabel1[[#This Row],[eindtijd]]-Tabel1[[#This Row],[starttijd]]</f>
        <v>0</v>
      </c>
      <c r="AH356" s="158"/>
      <c r="AI356" s="59"/>
      <c r="AJ356" s="171">
        <f>$J356*(IF($M356="SL",IF($T356="",$Q356*Analysetool!B$3,$T356*Analysetool!B$3),$M356*Analysetool!B$3)+IF($N356="SL",IF($T356="",$Q356*Analysetool!B$4,$T356*Analysetool!B$4),$N356*Analysetool!B$4)+IF($O356="SL",IF($T356="",$Q356*Analysetool!B$5,$T356*Analysetool!B$5),$O356*Analysetool!B$5)+IF($P356="SL",IF($T356="",$Q356*Analysetool!B$6,$T356*Analysetool!B$6),$P356*Analysetool!B$6))-Tabel2[[#This Row],[fees (%)]]</f>
        <v>0</v>
      </c>
      <c r="AK356" s="172">
        <f>$J356*(IF($M356="SL",IF($U356="",$Q356*Analysetool!C$3,$U356*Analysetool!C$3),$M356*Analysetool!C$3)+IF($N356="SL",IF($U356="",$Q356*Analysetool!C$4,$U356*Analysetool!C$4),$N356*Analysetool!C$4)+IF($O356="SL",IF($U356="",$Q356*Analysetool!C$5,$U356*Analysetool!C$5),$O356*Analysetool!C$5)+IF($P356="SL",IF($U356="",$Q356*Analysetool!C$6,$U356*Analysetool!C$6),$P356*Analysetool!C$6))-Tabel2[[#This Row],[fees (%)]]</f>
        <v>0</v>
      </c>
      <c r="AL356" s="177">
        <f>$J356*(IF($M356="SL",IF($V356="",$Q356*Analysetool!D$3,$V356*Analysetool!D$3),$M356*Analysetool!D$3)+IF($N356="SL",IF($V356="",$Q356*Analysetool!D$4,$V356*Analysetool!D$4),$N356*Analysetool!D$4)+IF($O356="SL",IF($V356="",$Q356*Analysetool!D$5,$V356*Analysetool!D$5),$O356*Analysetool!D$5)+IF($P356="SL",IF($V356="",$Q356*Analysetool!D$6,$V356*Analysetool!D$6),$P356*Analysetool!D$6))-Tabel2[[#This Row],[fees (%)]]</f>
        <v>0</v>
      </c>
      <c r="AM356" s="177">
        <f>$J356*(IF($M356="SL",IF($W356="",$Q356*Analysetool!E$3,$W356*Analysetool!E$3),$M356*Analysetool!E$3)+IF($N356="SL",IF($W356="",$Q356*Analysetool!E$4,$W356*Analysetool!E$4),$N356*Analysetool!E$4)+IF($O356="SL",IF($W356="",$Q356*Analysetool!E$5,$W356*Analysetool!E$5),$O356*Analysetool!E$5)+IF($P356="SL",IF($W356="",$Q356*Analysetool!E$6,$W356*Analysetool!E$6),$P356*Analysetool!E$6))-Tabel2[[#This Row],[fees (%)]]</f>
        <v>0</v>
      </c>
      <c r="AN356" s="178">
        <f>$J356*(IF($M356="SL",IF($T356="",$Q356*Analysetool!F$3,$T356*Analysetool!F$3),$M356*Analysetool!F$3)+IF($N356="SL",IF($T356="",$Q356*Analysetool!F$4,$T356*Analysetool!F$4),$N356*Analysetool!F$4)+IF($O356="SL",IF($T356="",$Q356*Analysetool!F$5,$T356*Analysetool!F$5),$O356*Analysetool!F$5)+IF($P356="SL",IF($T356="",$Q356*Analysetool!F$6,$T356*Analysetool!F$6),$P356*Analysetool!F$6))-Tabel2[[#This Row],[fees (%)]]</f>
        <v>0</v>
      </c>
      <c r="AO356" s="178">
        <f>$J356*(IF($M356="SL",IF($T356="",$Q356*Analysetool!G$3,$T356*Analysetool!G$3),$M356*Analysetool!G$3)+IF($N356="SL",IF($T356="",$Q356*Analysetool!G$4,$T356*Analysetool!G$4),$N356*Analysetool!G$4)+IF($O356="SL",IF($T356="",$Q356*Analysetool!G$5,$T356*Analysetool!G$5),$O356*Analysetool!G$5)+IF($P356="SL",IF($T356="",$Q356*Analysetool!G$6,$T356*Analysetool!G$6),$P356*Analysetool!G$6))-Tabel2[[#This Row],[fees (%)]]</f>
        <v>0</v>
      </c>
      <c r="AP356" s="179">
        <f>IF(Analysetool!$H$8&lt;=$X356,Analysetool!$H$8*J356,Q356*J356)-Tabel2[[#This Row],[fees (%)]]</f>
        <v>0</v>
      </c>
      <c r="AQ356" s="174">
        <f>IF(Tabel2[[#This Row],[wick% van entry]]&lt;=Tabel2[[#This Row],[Stoploss optie 2 (%)]],Tabel2[[#This Row],[Stoploss optie 2 (%)]]*Tabel2[[#This Row],[leverage SLoptie 2]],IF(Analysetool!$I$8&lt;$X356,Analysetool!$I$8*K356,S356*K356))-Tabel2[[#This Row],[fees (%)]]</f>
        <v>0</v>
      </c>
      <c r="AR356" s="180">
        <f>IF(Q356*-1*Analysetool!$J$9&lt;=X356,Q356*-1*Analysetool!$J$9*J356,Q356*J356)-Tabel2[[#This Row],[fees (%)]]</f>
        <v>0</v>
      </c>
      <c r="AS356" s="176">
        <f>$K356*IF(Tabel2[[#This Row],[wick% van entry]]&lt;=Tabel2[[#This Row],[Stoploss optie 2 (%)]],Tabel2[[#This Row],[Stoploss optie 2 (%)]],(IF($M356="SL",IF($T356="",$S356*Analysetool!C$3,$T356*Analysetool!C$3),$M356*Analysetool!C$3)+IF($N356="SL",IF($T356="",$S356*Analysetool!C$4,$T356*Analysetool!C$4),$N356*Analysetool!C$4)+IF($O356="SL",IF($T356="",$S356*Analysetool!C$5,$T356*Analysetool!C$5),$O356*Analysetool!C$5)+IF($P356="SL",IF($T356="",$S356*Analysetool!C$6,$T356*Analysetool!C$6),$P356*Analysetool!C$6)))-Tabel2[[#This Row],[fees (%)]]</f>
        <v>0</v>
      </c>
    </row>
    <row r="357" spans="1:45" ht="15.75" customHeight="1" x14ac:dyDescent="0.35">
      <c r="A357" s="55"/>
      <c r="B357" s="56"/>
      <c r="C357" s="56"/>
      <c r="D357" s="56"/>
      <c r="E357" s="56"/>
      <c r="F357" s="57"/>
      <c r="G357" s="67"/>
      <c r="H357" s="67"/>
      <c r="I357" s="67"/>
      <c r="J357" s="58"/>
      <c r="K357" s="58"/>
      <c r="L357" s="59"/>
      <c r="M357" s="61"/>
      <c r="N357" s="63"/>
      <c r="O357" s="63"/>
      <c r="P357" s="59"/>
      <c r="Q357" s="61"/>
      <c r="R357" s="61"/>
      <c r="S357" s="61"/>
      <c r="T357" s="60"/>
      <c r="U357" s="60"/>
      <c r="V357" s="62"/>
      <c r="W357" s="62"/>
      <c r="X357" s="76"/>
      <c r="Y357" s="61"/>
      <c r="Z357" s="61">
        <f>Tabel1[[#This Row],[prijs voorbij entry (%)]]-Tabel1[[#This Row],[Fictieve Stoploss (%)]]</f>
        <v>0</v>
      </c>
      <c r="AA357" s="94"/>
      <c r="AB357" s="61"/>
      <c r="AC357" s="61"/>
      <c r="AD357" s="61"/>
      <c r="AE357" s="61"/>
      <c r="AF357" s="95"/>
      <c r="AG357" s="152">
        <f>Tabel1[[#This Row],[eindtijd]]-Tabel1[[#This Row],[starttijd]]</f>
        <v>0</v>
      </c>
      <c r="AH357" s="158"/>
      <c r="AI357" s="59"/>
      <c r="AJ357" s="171">
        <f>$J357*(IF($M357="SL",IF($T357="",$Q357*Analysetool!B$3,$T357*Analysetool!B$3),$M357*Analysetool!B$3)+IF($N357="SL",IF($T357="",$Q357*Analysetool!B$4,$T357*Analysetool!B$4),$N357*Analysetool!B$4)+IF($O357="SL",IF($T357="",$Q357*Analysetool!B$5,$T357*Analysetool!B$5),$O357*Analysetool!B$5)+IF($P357="SL",IF($T357="",$Q357*Analysetool!B$6,$T357*Analysetool!B$6),$P357*Analysetool!B$6))-Tabel2[[#This Row],[fees (%)]]</f>
        <v>0</v>
      </c>
      <c r="AK357" s="172">
        <f>$J357*(IF($M357="SL",IF($U357="",$Q357*Analysetool!C$3,$U357*Analysetool!C$3),$M357*Analysetool!C$3)+IF($N357="SL",IF($U357="",$Q357*Analysetool!C$4,$U357*Analysetool!C$4),$N357*Analysetool!C$4)+IF($O357="SL",IF($U357="",$Q357*Analysetool!C$5,$U357*Analysetool!C$5),$O357*Analysetool!C$5)+IF($P357="SL",IF($U357="",$Q357*Analysetool!C$6,$U357*Analysetool!C$6),$P357*Analysetool!C$6))-Tabel2[[#This Row],[fees (%)]]</f>
        <v>0</v>
      </c>
      <c r="AL357" s="177">
        <f>$J357*(IF($M357="SL",IF($V357="",$Q357*Analysetool!D$3,$V357*Analysetool!D$3),$M357*Analysetool!D$3)+IF($N357="SL",IF($V357="",$Q357*Analysetool!D$4,$V357*Analysetool!D$4),$N357*Analysetool!D$4)+IF($O357="SL",IF($V357="",$Q357*Analysetool!D$5,$V357*Analysetool!D$5),$O357*Analysetool!D$5)+IF($P357="SL",IF($V357="",$Q357*Analysetool!D$6,$V357*Analysetool!D$6),$P357*Analysetool!D$6))-Tabel2[[#This Row],[fees (%)]]</f>
        <v>0</v>
      </c>
      <c r="AM357" s="177">
        <f>$J357*(IF($M357="SL",IF($W357="",$Q357*Analysetool!E$3,$W357*Analysetool!E$3),$M357*Analysetool!E$3)+IF($N357="SL",IF($W357="",$Q357*Analysetool!E$4,$W357*Analysetool!E$4),$N357*Analysetool!E$4)+IF($O357="SL",IF($W357="",$Q357*Analysetool!E$5,$W357*Analysetool!E$5),$O357*Analysetool!E$5)+IF($P357="SL",IF($W357="",$Q357*Analysetool!E$6,$W357*Analysetool!E$6),$P357*Analysetool!E$6))-Tabel2[[#This Row],[fees (%)]]</f>
        <v>0</v>
      </c>
      <c r="AN357" s="178">
        <f>$J357*(IF($M357="SL",IF($T357="",$Q357*Analysetool!F$3,$T357*Analysetool!F$3),$M357*Analysetool!F$3)+IF($N357="SL",IF($T357="",$Q357*Analysetool!F$4,$T357*Analysetool!F$4),$N357*Analysetool!F$4)+IF($O357="SL",IF($T357="",$Q357*Analysetool!F$5,$T357*Analysetool!F$5),$O357*Analysetool!F$5)+IF($P357="SL",IF($T357="",$Q357*Analysetool!F$6,$T357*Analysetool!F$6),$P357*Analysetool!F$6))-Tabel2[[#This Row],[fees (%)]]</f>
        <v>0</v>
      </c>
      <c r="AO357" s="178">
        <f>$J357*(IF($M357="SL",IF($T357="",$Q357*Analysetool!G$3,$T357*Analysetool!G$3),$M357*Analysetool!G$3)+IF($N357="SL",IF($T357="",$Q357*Analysetool!G$4,$T357*Analysetool!G$4),$N357*Analysetool!G$4)+IF($O357="SL",IF($T357="",$Q357*Analysetool!G$5,$T357*Analysetool!G$5),$O357*Analysetool!G$5)+IF($P357="SL",IF($T357="",$Q357*Analysetool!G$6,$T357*Analysetool!G$6),$P357*Analysetool!G$6))-Tabel2[[#This Row],[fees (%)]]</f>
        <v>0</v>
      </c>
      <c r="AP357" s="179">
        <f>IF(Analysetool!$H$8&lt;=$X357,Analysetool!$H$8*J357,Q357*J357)-Tabel2[[#This Row],[fees (%)]]</f>
        <v>0</v>
      </c>
      <c r="AQ357" s="174">
        <f>IF(Tabel2[[#This Row],[wick% van entry]]&lt;=Tabel2[[#This Row],[Stoploss optie 2 (%)]],Tabel2[[#This Row],[Stoploss optie 2 (%)]]*Tabel2[[#This Row],[leverage SLoptie 2]],IF(Analysetool!$I$8&lt;$X357,Analysetool!$I$8*K357,S357*K357))-Tabel2[[#This Row],[fees (%)]]</f>
        <v>0</v>
      </c>
      <c r="AR357" s="180">
        <f>IF(Q357*-1*Analysetool!$J$9&lt;=X357,Q357*-1*Analysetool!$J$9*J357,Q357*J357)-Tabel2[[#This Row],[fees (%)]]</f>
        <v>0</v>
      </c>
      <c r="AS357" s="176">
        <f>$K357*IF(Tabel2[[#This Row],[wick% van entry]]&lt;=Tabel2[[#This Row],[Stoploss optie 2 (%)]],Tabel2[[#This Row],[Stoploss optie 2 (%)]],(IF($M357="SL",IF($T357="",$S357*Analysetool!C$3,$T357*Analysetool!C$3),$M357*Analysetool!C$3)+IF($N357="SL",IF($T357="",$S357*Analysetool!C$4,$T357*Analysetool!C$4),$N357*Analysetool!C$4)+IF($O357="SL",IF($T357="",$S357*Analysetool!C$5,$T357*Analysetool!C$5),$O357*Analysetool!C$5)+IF($P357="SL",IF($T357="",$S357*Analysetool!C$6,$T357*Analysetool!C$6),$P357*Analysetool!C$6)))-Tabel2[[#This Row],[fees (%)]]</f>
        <v>0</v>
      </c>
    </row>
    <row r="358" spans="1:45" ht="15.75" customHeight="1" x14ac:dyDescent="0.35">
      <c r="A358" s="55"/>
      <c r="B358" s="56"/>
      <c r="C358" s="56"/>
      <c r="D358" s="56"/>
      <c r="E358" s="56"/>
      <c r="F358" s="57"/>
      <c r="G358" s="67"/>
      <c r="H358" s="67"/>
      <c r="I358" s="67"/>
      <c r="J358" s="58"/>
      <c r="K358" s="58"/>
      <c r="L358" s="59"/>
      <c r="M358" s="61"/>
      <c r="N358" s="63"/>
      <c r="O358" s="63"/>
      <c r="P358" s="59"/>
      <c r="Q358" s="61"/>
      <c r="R358" s="61"/>
      <c r="S358" s="61"/>
      <c r="T358" s="60"/>
      <c r="U358" s="60"/>
      <c r="V358" s="62"/>
      <c r="W358" s="62"/>
      <c r="X358" s="76"/>
      <c r="Y358" s="61"/>
      <c r="Z358" s="61">
        <f>Tabel1[[#This Row],[prijs voorbij entry (%)]]-Tabel1[[#This Row],[Fictieve Stoploss (%)]]</f>
        <v>0</v>
      </c>
      <c r="AA358" s="94"/>
      <c r="AB358" s="61"/>
      <c r="AC358" s="61"/>
      <c r="AD358" s="61"/>
      <c r="AE358" s="61"/>
      <c r="AF358" s="95"/>
      <c r="AG358" s="152">
        <f>Tabel1[[#This Row],[eindtijd]]-Tabel1[[#This Row],[starttijd]]</f>
        <v>0</v>
      </c>
      <c r="AH358" s="158"/>
      <c r="AI358" s="59"/>
      <c r="AJ358" s="171">
        <f>$J358*(IF($M358="SL",IF($T358="",$Q358*Analysetool!B$3,$T358*Analysetool!B$3),$M358*Analysetool!B$3)+IF($N358="SL",IF($T358="",$Q358*Analysetool!B$4,$T358*Analysetool!B$4),$N358*Analysetool!B$4)+IF($O358="SL",IF($T358="",$Q358*Analysetool!B$5,$T358*Analysetool!B$5),$O358*Analysetool!B$5)+IF($P358="SL",IF($T358="",$Q358*Analysetool!B$6,$T358*Analysetool!B$6),$P358*Analysetool!B$6))-Tabel2[[#This Row],[fees (%)]]</f>
        <v>0</v>
      </c>
      <c r="AK358" s="172">
        <f>$J358*(IF($M358="SL",IF($U358="",$Q358*Analysetool!C$3,$U358*Analysetool!C$3),$M358*Analysetool!C$3)+IF($N358="SL",IF($U358="",$Q358*Analysetool!C$4,$U358*Analysetool!C$4),$N358*Analysetool!C$4)+IF($O358="SL",IF($U358="",$Q358*Analysetool!C$5,$U358*Analysetool!C$5),$O358*Analysetool!C$5)+IF($P358="SL",IF($U358="",$Q358*Analysetool!C$6,$U358*Analysetool!C$6),$P358*Analysetool!C$6))-Tabel2[[#This Row],[fees (%)]]</f>
        <v>0</v>
      </c>
      <c r="AL358" s="177">
        <f>$J358*(IF($M358="SL",IF($V358="",$Q358*Analysetool!D$3,$V358*Analysetool!D$3),$M358*Analysetool!D$3)+IF($N358="SL",IF($V358="",$Q358*Analysetool!D$4,$V358*Analysetool!D$4),$N358*Analysetool!D$4)+IF($O358="SL",IF($V358="",$Q358*Analysetool!D$5,$V358*Analysetool!D$5),$O358*Analysetool!D$5)+IF($P358="SL",IF($V358="",$Q358*Analysetool!D$6,$V358*Analysetool!D$6),$P358*Analysetool!D$6))-Tabel2[[#This Row],[fees (%)]]</f>
        <v>0</v>
      </c>
      <c r="AM358" s="177">
        <f>$J358*(IF($M358="SL",IF($W358="",$Q358*Analysetool!E$3,$W358*Analysetool!E$3),$M358*Analysetool!E$3)+IF($N358="SL",IF($W358="",$Q358*Analysetool!E$4,$W358*Analysetool!E$4),$N358*Analysetool!E$4)+IF($O358="SL",IF($W358="",$Q358*Analysetool!E$5,$W358*Analysetool!E$5),$O358*Analysetool!E$5)+IF($P358="SL",IF($W358="",$Q358*Analysetool!E$6,$W358*Analysetool!E$6),$P358*Analysetool!E$6))-Tabel2[[#This Row],[fees (%)]]</f>
        <v>0</v>
      </c>
      <c r="AN358" s="178">
        <f>$J358*(IF($M358="SL",IF($T358="",$Q358*Analysetool!F$3,$T358*Analysetool!F$3),$M358*Analysetool!F$3)+IF($N358="SL",IF($T358="",$Q358*Analysetool!F$4,$T358*Analysetool!F$4),$N358*Analysetool!F$4)+IF($O358="SL",IF($T358="",$Q358*Analysetool!F$5,$T358*Analysetool!F$5),$O358*Analysetool!F$5)+IF($P358="SL",IF($T358="",$Q358*Analysetool!F$6,$T358*Analysetool!F$6),$P358*Analysetool!F$6))-Tabel2[[#This Row],[fees (%)]]</f>
        <v>0</v>
      </c>
      <c r="AO358" s="178">
        <f>$J358*(IF($M358="SL",IF($T358="",$Q358*Analysetool!G$3,$T358*Analysetool!G$3),$M358*Analysetool!G$3)+IF($N358="SL",IF($T358="",$Q358*Analysetool!G$4,$T358*Analysetool!G$4),$N358*Analysetool!G$4)+IF($O358="SL",IF($T358="",$Q358*Analysetool!G$5,$T358*Analysetool!G$5),$O358*Analysetool!G$5)+IF($P358="SL",IF($T358="",$Q358*Analysetool!G$6,$T358*Analysetool!G$6),$P358*Analysetool!G$6))-Tabel2[[#This Row],[fees (%)]]</f>
        <v>0</v>
      </c>
      <c r="AP358" s="179">
        <f>IF(Analysetool!$H$8&lt;=$X358,Analysetool!$H$8*J358,Q358*J358)-Tabel2[[#This Row],[fees (%)]]</f>
        <v>0</v>
      </c>
      <c r="AQ358" s="174">
        <f>IF(Tabel2[[#This Row],[wick% van entry]]&lt;=Tabel2[[#This Row],[Stoploss optie 2 (%)]],Tabel2[[#This Row],[Stoploss optie 2 (%)]]*Tabel2[[#This Row],[leverage SLoptie 2]],IF(Analysetool!$I$8&lt;$X358,Analysetool!$I$8*K358,S358*K358))-Tabel2[[#This Row],[fees (%)]]</f>
        <v>0</v>
      </c>
      <c r="AR358" s="180">
        <f>IF(Q358*-1*Analysetool!$J$9&lt;=X358,Q358*-1*Analysetool!$J$9*J358,Q358*J358)-Tabel2[[#This Row],[fees (%)]]</f>
        <v>0</v>
      </c>
      <c r="AS358" s="176">
        <f>$K358*IF(Tabel2[[#This Row],[wick% van entry]]&lt;=Tabel2[[#This Row],[Stoploss optie 2 (%)]],Tabel2[[#This Row],[Stoploss optie 2 (%)]],(IF($M358="SL",IF($T358="",$S358*Analysetool!C$3,$T358*Analysetool!C$3),$M358*Analysetool!C$3)+IF($N358="SL",IF($T358="",$S358*Analysetool!C$4,$T358*Analysetool!C$4),$N358*Analysetool!C$4)+IF($O358="SL",IF($T358="",$S358*Analysetool!C$5,$T358*Analysetool!C$5),$O358*Analysetool!C$5)+IF($P358="SL",IF($T358="",$S358*Analysetool!C$6,$T358*Analysetool!C$6),$P358*Analysetool!C$6)))-Tabel2[[#This Row],[fees (%)]]</f>
        <v>0</v>
      </c>
    </row>
    <row r="359" spans="1:45" ht="15.75" customHeight="1" x14ac:dyDescent="0.35">
      <c r="A359" s="55"/>
      <c r="B359" s="56"/>
      <c r="C359" s="56"/>
      <c r="D359" s="56"/>
      <c r="E359" s="56"/>
      <c r="F359" s="57"/>
      <c r="G359" s="67"/>
      <c r="H359" s="67"/>
      <c r="I359" s="67"/>
      <c r="J359" s="58"/>
      <c r="K359" s="58"/>
      <c r="L359" s="59"/>
      <c r="M359" s="61"/>
      <c r="N359" s="63"/>
      <c r="O359" s="63"/>
      <c r="P359" s="59"/>
      <c r="Q359" s="61"/>
      <c r="R359" s="61"/>
      <c r="S359" s="61"/>
      <c r="T359" s="60"/>
      <c r="U359" s="60"/>
      <c r="V359" s="62"/>
      <c r="W359" s="62"/>
      <c r="X359" s="76"/>
      <c r="Y359" s="61"/>
      <c r="Z359" s="61">
        <f>Tabel1[[#This Row],[prijs voorbij entry (%)]]-Tabel1[[#This Row],[Fictieve Stoploss (%)]]</f>
        <v>0</v>
      </c>
      <c r="AA359" s="94"/>
      <c r="AB359" s="61"/>
      <c r="AC359" s="61"/>
      <c r="AD359" s="61"/>
      <c r="AE359" s="61"/>
      <c r="AF359" s="95"/>
      <c r="AG359" s="152">
        <f>Tabel1[[#This Row],[eindtijd]]-Tabel1[[#This Row],[starttijd]]</f>
        <v>0</v>
      </c>
      <c r="AH359" s="158"/>
      <c r="AI359" s="59"/>
      <c r="AJ359" s="171">
        <f>$J359*(IF($M359="SL",IF($T359="",$Q359*Analysetool!B$3,$T359*Analysetool!B$3),$M359*Analysetool!B$3)+IF($N359="SL",IF($T359="",$Q359*Analysetool!B$4,$T359*Analysetool!B$4),$N359*Analysetool!B$4)+IF($O359="SL",IF($T359="",$Q359*Analysetool!B$5,$T359*Analysetool!B$5),$O359*Analysetool!B$5)+IF($P359="SL",IF($T359="",$Q359*Analysetool!B$6,$T359*Analysetool!B$6),$P359*Analysetool!B$6))-Tabel2[[#This Row],[fees (%)]]</f>
        <v>0</v>
      </c>
      <c r="AK359" s="172">
        <f>$J359*(IF($M359="SL",IF($U359="",$Q359*Analysetool!C$3,$U359*Analysetool!C$3),$M359*Analysetool!C$3)+IF($N359="SL",IF($U359="",$Q359*Analysetool!C$4,$U359*Analysetool!C$4),$N359*Analysetool!C$4)+IF($O359="SL",IF($U359="",$Q359*Analysetool!C$5,$U359*Analysetool!C$5),$O359*Analysetool!C$5)+IF($P359="SL",IF($U359="",$Q359*Analysetool!C$6,$U359*Analysetool!C$6),$P359*Analysetool!C$6))-Tabel2[[#This Row],[fees (%)]]</f>
        <v>0</v>
      </c>
      <c r="AL359" s="177">
        <f>$J359*(IF($M359="SL",IF($V359="",$Q359*Analysetool!D$3,$V359*Analysetool!D$3),$M359*Analysetool!D$3)+IF($N359="SL",IF($V359="",$Q359*Analysetool!D$4,$V359*Analysetool!D$4),$N359*Analysetool!D$4)+IF($O359="SL",IF($V359="",$Q359*Analysetool!D$5,$V359*Analysetool!D$5),$O359*Analysetool!D$5)+IF($P359="SL",IF($V359="",$Q359*Analysetool!D$6,$V359*Analysetool!D$6),$P359*Analysetool!D$6))-Tabel2[[#This Row],[fees (%)]]</f>
        <v>0</v>
      </c>
      <c r="AM359" s="177">
        <f>$J359*(IF($M359="SL",IF($W359="",$Q359*Analysetool!E$3,$W359*Analysetool!E$3),$M359*Analysetool!E$3)+IF($N359="SL",IF($W359="",$Q359*Analysetool!E$4,$W359*Analysetool!E$4),$N359*Analysetool!E$4)+IF($O359="SL",IF($W359="",$Q359*Analysetool!E$5,$W359*Analysetool!E$5),$O359*Analysetool!E$5)+IF($P359="SL",IF($W359="",$Q359*Analysetool!E$6,$W359*Analysetool!E$6),$P359*Analysetool!E$6))-Tabel2[[#This Row],[fees (%)]]</f>
        <v>0</v>
      </c>
      <c r="AN359" s="178">
        <f>$J359*(IF($M359="SL",IF($T359="",$Q359*Analysetool!F$3,$T359*Analysetool!F$3),$M359*Analysetool!F$3)+IF($N359="SL",IF($T359="",$Q359*Analysetool!F$4,$T359*Analysetool!F$4),$N359*Analysetool!F$4)+IF($O359="SL",IF($T359="",$Q359*Analysetool!F$5,$T359*Analysetool!F$5),$O359*Analysetool!F$5)+IF($P359="SL",IF($T359="",$Q359*Analysetool!F$6,$T359*Analysetool!F$6),$P359*Analysetool!F$6))-Tabel2[[#This Row],[fees (%)]]</f>
        <v>0</v>
      </c>
      <c r="AO359" s="178">
        <f>$J359*(IF($M359="SL",IF($T359="",$Q359*Analysetool!G$3,$T359*Analysetool!G$3),$M359*Analysetool!G$3)+IF($N359="SL",IF($T359="",$Q359*Analysetool!G$4,$T359*Analysetool!G$4),$N359*Analysetool!G$4)+IF($O359="SL",IF($T359="",$Q359*Analysetool!G$5,$T359*Analysetool!G$5),$O359*Analysetool!G$5)+IF($P359="SL",IF($T359="",$Q359*Analysetool!G$6,$T359*Analysetool!G$6),$P359*Analysetool!G$6))-Tabel2[[#This Row],[fees (%)]]</f>
        <v>0</v>
      </c>
      <c r="AP359" s="179">
        <f>IF(Analysetool!$H$8&lt;=$X359,Analysetool!$H$8*J359,Q359*J359)-Tabel2[[#This Row],[fees (%)]]</f>
        <v>0</v>
      </c>
      <c r="AQ359" s="174">
        <f>IF(Tabel2[[#This Row],[wick% van entry]]&lt;=Tabel2[[#This Row],[Stoploss optie 2 (%)]],Tabel2[[#This Row],[Stoploss optie 2 (%)]]*Tabel2[[#This Row],[leverage SLoptie 2]],IF(Analysetool!$I$8&lt;$X359,Analysetool!$I$8*K359,S359*K359))-Tabel2[[#This Row],[fees (%)]]</f>
        <v>0</v>
      </c>
      <c r="AR359" s="180">
        <f>IF(Q359*-1*Analysetool!$J$9&lt;=X359,Q359*-1*Analysetool!$J$9*J359,Q359*J359)-Tabel2[[#This Row],[fees (%)]]</f>
        <v>0</v>
      </c>
      <c r="AS359" s="176">
        <f>$K359*IF(Tabel2[[#This Row],[wick% van entry]]&lt;=Tabel2[[#This Row],[Stoploss optie 2 (%)]],Tabel2[[#This Row],[Stoploss optie 2 (%)]],(IF($M359="SL",IF($T359="",$S359*Analysetool!C$3,$T359*Analysetool!C$3),$M359*Analysetool!C$3)+IF($N359="SL",IF($T359="",$S359*Analysetool!C$4,$T359*Analysetool!C$4),$N359*Analysetool!C$4)+IF($O359="SL",IF($T359="",$S359*Analysetool!C$5,$T359*Analysetool!C$5),$O359*Analysetool!C$5)+IF($P359="SL",IF($T359="",$S359*Analysetool!C$6,$T359*Analysetool!C$6),$P359*Analysetool!C$6)))-Tabel2[[#This Row],[fees (%)]]</f>
        <v>0</v>
      </c>
    </row>
    <row r="360" spans="1:45" ht="15.75" customHeight="1" x14ac:dyDescent="0.35">
      <c r="A360" s="55"/>
      <c r="B360" s="56"/>
      <c r="C360" s="56"/>
      <c r="D360" s="56"/>
      <c r="E360" s="56"/>
      <c r="F360" s="57"/>
      <c r="G360" s="67"/>
      <c r="H360" s="67"/>
      <c r="I360" s="67"/>
      <c r="J360" s="58"/>
      <c r="K360" s="58"/>
      <c r="L360" s="59"/>
      <c r="M360" s="61"/>
      <c r="N360" s="63"/>
      <c r="O360" s="63"/>
      <c r="P360" s="59"/>
      <c r="Q360" s="61"/>
      <c r="R360" s="61"/>
      <c r="S360" s="61"/>
      <c r="T360" s="60"/>
      <c r="U360" s="60"/>
      <c r="V360" s="62"/>
      <c r="W360" s="62"/>
      <c r="X360" s="76"/>
      <c r="Y360" s="61"/>
      <c r="Z360" s="61">
        <f>Tabel1[[#This Row],[prijs voorbij entry (%)]]-Tabel1[[#This Row],[Fictieve Stoploss (%)]]</f>
        <v>0</v>
      </c>
      <c r="AA360" s="94"/>
      <c r="AB360" s="61"/>
      <c r="AC360" s="61"/>
      <c r="AD360" s="61"/>
      <c r="AE360" s="61"/>
      <c r="AF360" s="95"/>
      <c r="AG360" s="152">
        <f>Tabel1[[#This Row],[eindtijd]]-Tabel1[[#This Row],[starttijd]]</f>
        <v>0</v>
      </c>
      <c r="AH360" s="158"/>
      <c r="AI360" s="59"/>
      <c r="AJ360" s="171">
        <f>$J360*(IF($M360="SL",IF($T360="",$Q360*Analysetool!B$3,$T360*Analysetool!B$3),$M360*Analysetool!B$3)+IF($N360="SL",IF($T360="",$Q360*Analysetool!B$4,$T360*Analysetool!B$4),$N360*Analysetool!B$4)+IF($O360="SL",IF($T360="",$Q360*Analysetool!B$5,$T360*Analysetool!B$5),$O360*Analysetool!B$5)+IF($P360="SL",IF($T360="",$Q360*Analysetool!B$6,$T360*Analysetool!B$6),$P360*Analysetool!B$6))-Tabel2[[#This Row],[fees (%)]]</f>
        <v>0</v>
      </c>
      <c r="AK360" s="172">
        <f>$J360*(IF($M360="SL",IF($U360="",$Q360*Analysetool!C$3,$U360*Analysetool!C$3),$M360*Analysetool!C$3)+IF($N360="SL",IF($U360="",$Q360*Analysetool!C$4,$U360*Analysetool!C$4),$N360*Analysetool!C$4)+IF($O360="SL",IF($U360="",$Q360*Analysetool!C$5,$U360*Analysetool!C$5),$O360*Analysetool!C$5)+IF($P360="SL",IF($U360="",$Q360*Analysetool!C$6,$U360*Analysetool!C$6),$P360*Analysetool!C$6))-Tabel2[[#This Row],[fees (%)]]</f>
        <v>0</v>
      </c>
      <c r="AL360" s="177">
        <f>$J360*(IF($M360="SL",IF($V360="",$Q360*Analysetool!D$3,$V360*Analysetool!D$3),$M360*Analysetool!D$3)+IF($N360="SL",IF($V360="",$Q360*Analysetool!D$4,$V360*Analysetool!D$4),$N360*Analysetool!D$4)+IF($O360="SL",IF($V360="",$Q360*Analysetool!D$5,$V360*Analysetool!D$5),$O360*Analysetool!D$5)+IF($P360="SL",IF($V360="",$Q360*Analysetool!D$6,$V360*Analysetool!D$6),$P360*Analysetool!D$6))-Tabel2[[#This Row],[fees (%)]]</f>
        <v>0</v>
      </c>
      <c r="AM360" s="177">
        <f>$J360*(IF($M360="SL",IF($W360="",$Q360*Analysetool!E$3,$W360*Analysetool!E$3),$M360*Analysetool!E$3)+IF($N360="SL",IF($W360="",$Q360*Analysetool!E$4,$W360*Analysetool!E$4),$N360*Analysetool!E$4)+IF($O360="SL",IF($W360="",$Q360*Analysetool!E$5,$W360*Analysetool!E$5),$O360*Analysetool!E$5)+IF($P360="SL",IF($W360="",$Q360*Analysetool!E$6,$W360*Analysetool!E$6),$P360*Analysetool!E$6))-Tabel2[[#This Row],[fees (%)]]</f>
        <v>0</v>
      </c>
      <c r="AN360" s="178">
        <f>$J360*(IF($M360="SL",IF($T360="",$Q360*Analysetool!F$3,$T360*Analysetool!F$3),$M360*Analysetool!F$3)+IF($N360="SL",IF($T360="",$Q360*Analysetool!F$4,$T360*Analysetool!F$4),$N360*Analysetool!F$4)+IF($O360="SL",IF($T360="",$Q360*Analysetool!F$5,$T360*Analysetool!F$5),$O360*Analysetool!F$5)+IF($P360="SL",IF($T360="",$Q360*Analysetool!F$6,$T360*Analysetool!F$6),$P360*Analysetool!F$6))-Tabel2[[#This Row],[fees (%)]]</f>
        <v>0</v>
      </c>
      <c r="AO360" s="178">
        <f>$J360*(IF($M360="SL",IF($T360="",$Q360*Analysetool!G$3,$T360*Analysetool!G$3),$M360*Analysetool!G$3)+IF($N360="SL",IF($T360="",$Q360*Analysetool!G$4,$T360*Analysetool!G$4),$N360*Analysetool!G$4)+IF($O360="SL",IF($T360="",$Q360*Analysetool!G$5,$T360*Analysetool!G$5),$O360*Analysetool!G$5)+IF($P360="SL",IF($T360="",$Q360*Analysetool!G$6,$T360*Analysetool!G$6),$P360*Analysetool!G$6))-Tabel2[[#This Row],[fees (%)]]</f>
        <v>0</v>
      </c>
      <c r="AP360" s="179">
        <f>IF(Analysetool!$H$8&lt;=$X360,Analysetool!$H$8*J360,Q360*J360)-Tabel2[[#This Row],[fees (%)]]</f>
        <v>0</v>
      </c>
      <c r="AQ360" s="174">
        <f>IF(Tabel2[[#This Row],[wick% van entry]]&lt;=Tabel2[[#This Row],[Stoploss optie 2 (%)]],Tabel2[[#This Row],[Stoploss optie 2 (%)]]*Tabel2[[#This Row],[leverage SLoptie 2]],IF(Analysetool!$I$8&lt;$X360,Analysetool!$I$8*K360,S360*K360))-Tabel2[[#This Row],[fees (%)]]</f>
        <v>0</v>
      </c>
      <c r="AR360" s="180">
        <f>IF(Q360*-1*Analysetool!$J$9&lt;=X360,Q360*-1*Analysetool!$J$9*J360,Q360*J360)-Tabel2[[#This Row],[fees (%)]]</f>
        <v>0</v>
      </c>
      <c r="AS360" s="176">
        <f>$K360*IF(Tabel2[[#This Row],[wick% van entry]]&lt;=Tabel2[[#This Row],[Stoploss optie 2 (%)]],Tabel2[[#This Row],[Stoploss optie 2 (%)]],(IF($M360="SL",IF($T360="",$S360*Analysetool!C$3,$T360*Analysetool!C$3),$M360*Analysetool!C$3)+IF($N360="SL",IF($T360="",$S360*Analysetool!C$4,$T360*Analysetool!C$4),$N360*Analysetool!C$4)+IF($O360="SL",IF($T360="",$S360*Analysetool!C$5,$T360*Analysetool!C$5),$O360*Analysetool!C$5)+IF($P360="SL",IF($T360="",$S360*Analysetool!C$6,$T360*Analysetool!C$6),$P360*Analysetool!C$6)))-Tabel2[[#This Row],[fees (%)]]</f>
        <v>0</v>
      </c>
    </row>
    <row r="361" spans="1:45" ht="15.75" customHeight="1" x14ac:dyDescent="0.35">
      <c r="A361" s="55"/>
      <c r="B361" s="56"/>
      <c r="C361" s="56"/>
      <c r="D361" s="56"/>
      <c r="E361" s="56"/>
      <c r="F361" s="57"/>
      <c r="G361" s="67"/>
      <c r="H361" s="67"/>
      <c r="I361" s="67"/>
      <c r="J361" s="58"/>
      <c r="K361" s="58"/>
      <c r="L361" s="59"/>
      <c r="M361" s="61"/>
      <c r="N361" s="63"/>
      <c r="O361" s="63"/>
      <c r="P361" s="59"/>
      <c r="Q361" s="61"/>
      <c r="R361" s="61"/>
      <c r="S361" s="61"/>
      <c r="T361" s="60"/>
      <c r="U361" s="60"/>
      <c r="V361" s="62"/>
      <c r="W361" s="62"/>
      <c r="X361" s="76"/>
      <c r="Y361" s="61"/>
      <c r="Z361" s="61">
        <f>Tabel1[[#This Row],[prijs voorbij entry (%)]]-Tabel1[[#This Row],[Fictieve Stoploss (%)]]</f>
        <v>0</v>
      </c>
      <c r="AA361" s="94"/>
      <c r="AB361" s="61"/>
      <c r="AC361" s="61"/>
      <c r="AD361" s="61"/>
      <c r="AE361" s="61"/>
      <c r="AF361" s="95"/>
      <c r="AG361" s="152">
        <f>Tabel1[[#This Row],[eindtijd]]-Tabel1[[#This Row],[starttijd]]</f>
        <v>0</v>
      </c>
      <c r="AH361" s="158"/>
      <c r="AI361" s="59"/>
      <c r="AJ361" s="171">
        <f>$J361*(IF($M361="SL",IF($T361="",$Q361*Analysetool!B$3,$T361*Analysetool!B$3),$M361*Analysetool!B$3)+IF($N361="SL",IF($T361="",$Q361*Analysetool!B$4,$T361*Analysetool!B$4),$N361*Analysetool!B$4)+IF($O361="SL",IF($T361="",$Q361*Analysetool!B$5,$T361*Analysetool!B$5),$O361*Analysetool!B$5)+IF($P361="SL",IF($T361="",$Q361*Analysetool!B$6,$T361*Analysetool!B$6),$P361*Analysetool!B$6))-Tabel2[[#This Row],[fees (%)]]</f>
        <v>0</v>
      </c>
      <c r="AK361" s="172">
        <f>$J361*(IF($M361="SL",IF($U361="",$Q361*Analysetool!C$3,$U361*Analysetool!C$3),$M361*Analysetool!C$3)+IF($N361="SL",IF($U361="",$Q361*Analysetool!C$4,$U361*Analysetool!C$4),$N361*Analysetool!C$4)+IF($O361="SL",IF($U361="",$Q361*Analysetool!C$5,$U361*Analysetool!C$5),$O361*Analysetool!C$5)+IF($P361="SL",IF($U361="",$Q361*Analysetool!C$6,$U361*Analysetool!C$6),$P361*Analysetool!C$6))-Tabel2[[#This Row],[fees (%)]]</f>
        <v>0</v>
      </c>
      <c r="AL361" s="177">
        <f>$J361*(IF($M361="SL",IF($V361="",$Q361*Analysetool!D$3,$V361*Analysetool!D$3),$M361*Analysetool!D$3)+IF($N361="SL",IF($V361="",$Q361*Analysetool!D$4,$V361*Analysetool!D$4),$N361*Analysetool!D$4)+IF($O361="SL",IF($V361="",$Q361*Analysetool!D$5,$V361*Analysetool!D$5),$O361*Analysetool!D$5)+IF($P361="SL",IF($V361="",$Q361*Analysetool!D$6,$V361*Analysetool!D$6),$P361*Analysetool!D$6))-Tabel2[[#This Row],[fees (%)]]</f>
        <v>0</v>
      </c>
      <c r="AM361" s="177">
        <f>$J361*(IF($M361="SL",IF($W361="",$Q361*Analysetool!E$3,$W361*Analysetool!E$3),$M361*Analysetool!E$3)+IF($N361="SL",IF($W361="",$Q361*Analysetool!E$4,$W361*Analysetool!E$4),$N361*Analysetool!E$4)+IF($O361="SL",IF($W361="",$Q361*Analysetool!E$5,$W361*Analysetool!E$5),$O361*Analysetool!E$5)+IF($P361="SL",IF($W361="",$Q361*Analysetool!E$6,$W361*Analysetool!E$6),$P361*Analysetool!E$6))-Tabel2[[#This Row],[fees (%)]]</f>
        <v>0</v>
      </c>
      <c r="AN361" s="178">
        <f>$J361*(IF($M361="SL",IF($T361="",$Q361*Analysetool!F$3,$T361*Analysetool!F$3),$M361*Analysetool!F$3)+IF($N361="SL",IF($T361="",$Q361*Analysetool!F$4,$T361*Analysetool!F$4),$N361*Analysetool!F$4)+IF($O361="SL",IF($T361="",$Q361*Analysetool!F$5,$T361*Analysetool!F$5),$O361*Analysetool!F$5)+IF($P361="SL",IF($T361="",$Q361*Analysetool!F$6,$T361*Analysetool!F$6),$P361*Analysetool!F$6))-Tabel2[[#This Row],[fees (%)]]</f>
        <v>0</v>
      </c>
      <c r="AO361" s="178">
        <f>$J361*(IF($M361="SL",IF($T361="",$Q361*Analysetool!G$3,$T361*Analysetool!G$3),$M361*Analysetool!G$3)+IF($N361="SL",IF($T361="",$Q361*Analysetool!G$4,$T361*Analysetool!G$4),$N361*Analysetool!G$4)+IF($O361="SL",IF($T361="",$Q361*Analysetool!G$5,$T361*Analysetool!G$5),$O361*Analysetool!G$5)+IF($P361="SL",IF($T361="",$Q361*Analysetool!G$6,$T361*Analysetool!G$6),$P361*Analysetool!G$6))-Tabel2[[#This Row],[fees (%)]]</f>
        <v>0</v>
      </c>
      <c r="AP361" s="179">
        <f>IF(Analysetool!$H$8&lt;=$X361,Analysetool!$H$8*J361,Q361*J361)-Tabel2[[#This Row],[fees (%)]]</f>
        <v>0</v>
      </c>
      <c r="AQ361" s="174">
        <f>IF(Tabel2[[#This Row],[wick% van entry]]&lt;=Tabel2[[#This Row],[Stoploss optie 2 (%)]],Tabel2[[#This Row],[Stoploss optie 2 (%)]]*Tabel2[[#This Row],[leverage SLoptie 2]],IF(Analysetool!$I$8&lt;$X361,Analysetool!$I$8*K361,S361*K361))-Tabel2[[#This Row],[fees (%)]]</f>
        <v>0</v>
      </c>
      <c r="AR361" s="180">
        <f>IF(Q361*-1*Analysetool!$J$9&lt;=X361,Q361*-1*Analysetool!$J$9*J361,Q361*J361)-Tabel2[[#This Row],[fees (%)]]</f>
        <v>0</v>
      </c>
      <c r="AS361" s="176">
        <f>$K361*IF(Tabel2[[#This Row],[wick% van entry]]&lt;=Tabel2[[#This Row],[Stoploss optie 2 (%)]],Tabel2[[#This Row],[Stoploss optie 2 (%)]],(IF($M361="SL",IF($T361="",$S361*Analysetool!C$3,$T361*Analysetool!C$3),$M361*Analysetool!C$3)+IF($N361="SL",IF($T361="",$S361*Analysetool!C$4,$T361*Analysetool!C$4),$N361*Analysetool!C$4)+IF($O361="SL",IF($T361="",$S361*Analysetool!C$5,$T361*Analysetool!C$5),$O361*Analysetool!C$5)+IF($P361="SL",IF($T361="",$S361*Analysetool!C$6,$T361*Analysetool!C$6),$P361*Analysetool!C$6)))-Tabel2[[#This Row],[fees (%)]]</f>
        <v>0</v>
      </c>
    </row>
    <row r="362" spans="1:45" ht="15.75" customHeight="1" x14ac:dyDescent="0.35">
      <c r="A362" s="55"/>
      <c r="B362" s="56"/>
      <c r="C362" s="56"/>
      <c r="D362" s="56"/>
      <c r="E362" s="56"/>
      <c r="F362" s="57"/>
      <c r="G362" s="67"/>
      <c r="H362" s="67"/>
      <c r="I362" s="67"/>
      <c r="J362" s="58"/>
      <c r="K362" s="58"/>
      <c r="L362" s="59"/>
      <c r="M362" s="61"/>
      <c r="N362" s="63"/>
      <c r="O362" s="63"/>
      <c r="P362" s="59"/>
      <c r="Q362" s="61"/>
      <c r="R362" s="61"/>
      <c r="S362" s="61"/>
      <c r="T362" s="60"/>
      <c r="U362" s="60"/>
      <c r="V362" s="62"/>
      <c r="W362" s="62"/>
      <c r="X362" s="76"/>
      <c r="Y362" s="61"/>
      <c r="Z362" s="61">
        <f>Tabel1[[#This Row],[prijs voorbij entry (%)]]-Tabel1[[#This Row],[Fictieve Stoploss (%)]]</f>
        <v>0</v>
      </c>
      <c r="AA362" s="94"/>
      <c r="AB362" s="61"/>
      <c r="AC362" s="61"/>
      <c r="AD362" s="61"/>
      <c r="AE362" s="61"/>
      <c r="AF362" s="95"/>
      <c r="AG362" s="152">
        <f>Tabel1[[#This Row],[eindtijd]]-Tabel1[[#This Row],[starttijd]]</f>
        <v>0</v>
      </c>
      <c r="AH362" s="158"/>
      <c r="AI362" s="59"/>
      <c r="AJ362" s="171">
        <f>$J362*(IF($M362="SL",IF($T362="",$Q362*Analysetool!B$3,$T362*Analysetool!B$3),$M362*Analysetool!B$3)+IF($N362="SL",IF($T362="",$Q362*Analysetool!B$4,$T362*Analysetool!B$4),$N362*Analysetool!B$4)+IF($O362="SL",IF($T362="",$Q362*Analysetool!B$5,$T362*Analysetool!B$5),$O362*Analysetool!B$5)+IF($P362="SL",IF($T362="",$Q362*Analysetool!B$6,$T362*Analysetool!B$6),$P362*Analysetool!B$6))-Tabel2[[#This Row],[fees (%)]]</f>
        <v>0</v>
      </c>
      <c r="AK362" s="172">
        <f>$J362*(IF($M362="SL",IF($U362="",$Q362*Analysetool!C$3,$U362*Analysetool!C$3),$M362*Analysetool!C$3)+IF($N362="SL",IF($U362="",$Q362*Analysetool!C$4,$U362*Analysetool!C$4),$N362*Analysetool!C$4)+IF($O362="SL",IF($U362="",$Q362*Analysetool!C$5,$U362*Analysetool!C$5),$O362*Analysetool!C$5)+IF($P362="SL",IF($U362="",$Q362*Analysetool!C$6,$U362*Analysetool!C$6),$P362*Analysetool!C$6))-Tabel2[[#This Row],[fees (%)]]</f>
        <v>0</v>
      </c>
      <c r="AL362" s="177">
        <f>$J362*(IF($M362="SL",IF($V362="",$Q362*Analysetool!D$3,$V362*Analysetool!D$3),$M362*Analysetool!D$3)+IF($N362="SL",IF($V362="",$Q362*Analysetool!D$4,$V362*Analysetool!D$4),$N362*Analysetool!D$4)+IF($O362="SL",IF($V362="",$Q362*Analysetool!D$5,$V362*Analysetool!D$5),$O362*Analysetool!D$5)+IF($P362="SL",IF($V362="",$Q362*Analysetool!D$6,$V362*Analysetool!D$6),$P362*Analysetool!D$6))-Tabel2[[#This Row],[fees (%)]]</f>
        <v>0</v>
      </c>
      <c r="AM362" s="177">
        <f>$J362*(IF($M362="SL",IF($W362="",$Q362*Analysetool!E$3,$W362*Analysetool!E$3),$M362*Analysetool!E$3)+IF($N362="SL",IF($W362="",$Q362*Analysetool!E$4,$W362*Analysetool!E$4),$N362*Analysetool!E$4)+IF($O362="SL",IF($W362="",$Q362*Analysetool!E$5,$W362*Analysetool!E$5),$O362*Analysetool!E$5)+IF($P362="SL",IF($W362="",$Q362*Analysetool!E$6,$W362*Analysetool!E$6),$P362*Analysetool!E$6))-Tabel2[[#This Row],[fees (%)]]</f>
        <v>0</v>
      </c>
      <c r="AN362" s="178">
        <f>$J362*(IF($M362="SL",IF($T362="",$Q362*Analysetool!F$3,$T362*Analysetool!F$3),$M362*Analysetool!F$3)+IF($N362="SL",IF($T362="",$Q362*Analysetool!F$4,$T362*Analysetool!F$4),$N362*Analysetool!F$4)+IF($O362="SL",IF($T362="",$Q362*Analysetool!F$5,$T362*Analysetool!F$5),$O362*Analysetool!F$5)+IF($P362="SL",IF($T362="",$Q362*Analysetool!F$6,$T362*Analysetool!F$6),$P362*Analysetool!F$6))-Tabel2[[#This Row],[fees (%)]]</f>
        <v>0</v>
      </c>
      <c r="AO362" s="178">
        <f>$J362*(IF($M362="SL",IF($T362="",$Q362*Analysetool!G$3,$T362*Analysetool!G$3),$M362*Analysetool!G$3)+IF($N362="SL",IF($T362="",$Q362*Analysetool!G$4,$T362*Analysetool!G$4),$N362*Analysetool!G$4)+IF($O362="SL",IF($T362="",$Q362*Analysetool!G$5,$T362*Analysetool!G$5),$O362*Analysetool!G$5)+IF($P362="SL",IF($T362="",$Q362*Analysetool!G$6,$T362*Analysetool!G$6),$P362*Analysetool!G$6))-Tabel2[[#This Row],[fees (%)]]</f>
        <v>0</v>
      </c>
      <c r="AP362" s="179">
        <f>IF(Analysetool!$H$8&lt;=$X362,Analysetool!$H$8*J362,Q362*J362)-Tabel2[[#This Row],[fees (%)]]</f>
        <v>0</v>
      </c>
      <c r="AQ362" s="174">
        <f>IF(Tabel2[[#This Row],[wick% van entry]]&lt;=Tabel2[[#This Row],[Stoploss optie 2 (%)]],Tabel2[[#This Row],[Stoploss optie 2 (%)]]*Tabel2[[#This Row],[leverage SLoptie 2]],IF(Analysetool!$I$8&lt;$X362,Analysetool!$I$8*K362,S362*K362))-Tabel2[[#This Row],[fees (%)]]</f>
        <v>0</v>
      </c>
      <c r="AR362" s="180">
        <f>IF(Q362*-1*Analysetool!$J$9&lt;=X362,Q362*-1*Analysetool!$J$9*J362,Q362*J362)-Tabel2[[#This Row],[fees (%)]]</f>
        <v>0</v>
      </c>
      <c r="AS362" s="176">
        <f>$K362*IF(Tabel2[[#This Row],[wick% van entry]]&lt;=Tabel2[[#This Row],[Stoploss optie 2 (%)]],Tabel2[[#This Row],[Stoploss optie 2 (%)]],(IF($M362="SL",IF($T362="",$S362*Analysetool!C$3,$T362*Analysetool!C$3),$M362*Analysetool!C$3)+IF($N362="SL",IF($T362="",$S362*Analysetool!C$4,$T362*Analysetool!C$4),$N362*Analysetool!C$4)+IF($O362="SL",IF($T362="",$S362*Analysetool!C$5,$T362*Analysetool!C$5),$O362*Analysetool!C$5)+IF($P362="SL",IF($T362="",$S362*Analysetool!C$6,$T362*Analysetool!C$6),$P362*Analysetool!C$6)))-Tabel2[[#This Row],[fees (%)]]</f>
        <v>0</v>
      </c>
    </row>
    <row r="363" spans="1:45" ht="15.75" customHeight="1" x14ac:dyDescent="0.35">
      <c r="A363" s="55"/>
      <c r="B363" s="56"/>
      <c r="C363" s="56"/>
      <c r="D363" s="56"/>
      <c r="E363" s="56"/>
      <c r="F363" s="57"/>
      <c r="G363" s="67"/>
      <c r="H363" s="67"/>
      <c r="I363" s="67"/>
      <c r="J363" s="58"/>
      <c r="K363" s="58"/>
      <c r="L363" s="59"/>
      <c r="M363" s="61"/>
      <c r="N363" s="63"/>
      <c r="O363" s="63"/>
      <c r="P363" s="59"/>
      <c r="Q363" s="61"/>
      <c r="R363" s="61"/>
      <c r="S363" s="61"/>
      <c r="T363" s="60"/>
      <c r="U363" s="60"/>
      <c r="V363" s="62"/>
      <c r="W363" s="62"/>
      <c r="X363" s="76"/>
      <c r="Y363" s="61"/>
      <c r="Z363" s="61">
        <f>Tabel1[[#This Row],[prijs voorbij entry (%)]]-Tabel1[[#This Row],[Fictieve Stoploss (%)]]</f>
        <v>0</v>
      </c>
      <c r="AA363" s="94"/>
      <c r="AB363" s="61"/>
      <c r="AC363" s="61"/>
      <c r="AD363" s="61"/>
      <c r="AE363" s="61"/>
      <c r="AF363" s="95"/>
      <c r="AG363" s="152">
        <f>Tabel1[[#This Row],[eindtijd]]-Tabel1[[#This Row],[starttijd]]</f>
        <v>0</v>
      </c>
      <c r="AH363" s="158"/>
      <c r="AI363" s="59"/>
      <c r="AJ363" s="171">
        <f>$J363*(IF($M363="SL",IF($T363="",$Q363*Analysetool!B$3,$T363*Analysetool!B$3),$M363*Analysetool!B$3)+IF($N363="SL",IF($T363="",$Q363*Analysetool!B$4,$T363*Analysetool!B$4),$N363*Analysetool!B$4)+IF($O363="SL",IF($T363="",$Q363*Analysetool!B$5,$T363*Analysetool!B$5),$O363*Analysetool!B$5)+IF($P363="SL",IF($T363="",$Q363*Analysetool!B$6,$T363*Analysetool!B$6),$P363*Analysetool!B$6))-Tabel2[[#This Row],[fees (%)]]</f>
        <v>0</v>
      </c>
      <c r="AK363" s="172">
        <f>$J363*(IF($M363="SL",IF($U363="",$Q363*Analysetool!C$3,$U363*Analysetool!C$3),$M363*Analysetool!C$3)+IF($N363="SL",IF($U363="",$Q363*Analysetool!C$4,$U363*Analysetool!C$4),$N363*Analysetool!C$4)+IF($O363="SL",IF($U363="",$Q363*Analysetool!C$5,$U363*Analysetool!C$5),$O363*Analysetool!C$5)+IF($P363="SL",IF($U363="",$Q363*Analysetool!C$6,$U363*Analysetool!C$6),$P363*Analysetool!C$6))-Tabel2[[#This Row],[fees (%)]]</f>
        <v>0</v>
      </c>
      <c r="AL363" s="177">
        <f>$J363*(IF($M363="SL",IF($V363="",$Q363*Analysetool!D$3,$V363*Analysetool!D$3),$M363*Analysetool!D$3)+IF($N363="SL",IF($V363="",$Q363*Analysetool!D$4,$V363*Analysetool!D$4),$N363*Analysetool!D$4)+IF($O363="SL",IF($V363="",$Q363*Analysetool!D$5,$V363*Analysetool!D$5),$O363*Analysetool!D$5)+IF($P363="SL",IF($V363="",$Q363*Analysetool!D$6,$V363*Analysetool!D$6),$P363*Analysetool!D$6))-Tabel2[[#This Row],[fees (%)]]</f>
        <v>0</v>
      </c>
      <c r="AM363" s="177">
        <f>$J363*(IF($M363="SL",IF($W363="",$Q363*Analysetool!E$3,$W363*Analysetool!E$3),$M363*Analysetool!E$3)+IF($N363="SL",IF($W363="",$Q363*Analysetool!E$4,$W363*Analysetool!E$4),$N363*Analysetool!E$4)+IF($O363="SL",IF($W363="",$Q363*Analysetool!E$5,$W363*Analysetool!E$5),$O363*Analysetool!E$5)+IF($P363="SL",IF($W363="",$Q363*Analysetool!E$6,$W363*Analysetool!E$6),$P363*Analysetool!E$6))-Tabel2[[#This Row],[fees (%)]]</f>
        <v>0</v>
      </c>
      <c r="AN363" s="178">
        <f>$J363*(IF($M363="SL",IF($T363="",$Q363*Analysetool!F$3,$T363*Analysetool!F$3),$M363*Analysetool!F$3)+IF($N363="SL",IF($T363="",$Q363*Analysetool!F$4,$T363*Analysetool!F$4),$N363*Analysetool!F$4)+IF($O363="SL",IF($T363="",$Q363*Analysetool!F$5,$T363*Analysetool!F$5),$O363*Analysetool!F$5)+IF($P363="SL",IF($T363="",$Q363*Analysetool!F$6,$T363*Analysetool!F$6),$P363*Analysetool!F$6))-Tabel2[[#This Row],[fees (%)]]</f>
        <v>0</v>
      </c>
      <c r="AO363" s="178">
        <f>$J363*(IF($M363="SL",IF($T363="",$Q363*Analysetool!G$3,$T363*Analysetool!G$3),$M363*Analysetool!G$3)+IF($N363="SL",IF($T363="",$Q363*Analysetool!G$4,$T363*Analysetool!G$4),$N363*Analysetool!G$4)+IF($O363="SL",IF($T363="",$Q363*Analysetool!G$5,$T363*Analysetool!G$5),$O363*Analysetool!G$5)+IF($P363="SL",IF($T363="",$Q363*Analysetool!G$6,$T363*Analysetool!G$6),$P363*Analysetool!G$6))-Tabel2[[#This Row],[fees (%)]]</f>
        <v>0</v>
      </c>
      <c r="AP363" s="179">
        <f>IF(Analysetool!$H$8&lt;=$X363,Analysetool!$H$8*J363,Q363*J363)-Tabel2[[#This Row],[fees (%)]]</f>
        <v>0</v>
      </c>
      <c r="AQ363" s="174">
        <f>IF(Tabel2[[#This Row],[wick% van entry]]&lt;=Tabel2[[#This Row],[Stoploss optie 2 (%)]],Tabel2[[#This Row],[Stoploss optie 2 (%)]]*Tabel2[[#This Row],[leverage SLoptie 2]],IF(Analysetool!$I$8&lt;$X363,Analysetool!$I$8*K363,S363*K363))-Tabel2[[#This Row],[fees (%)]]</f>
        <v>0</v>
      </c>
      <c r="AR363" s="180">
        <f>IF(Q363*-1*Analysetool!$J$9&lt;=X363,Q363*-1*Analysetool!$J$9*J363,Q363*J363)-Tabel2[[#This Row],[fees (%)]]</f>
        <v>0</v>
      </c>
      <c r="AS363" s="176">
        <f>$K363*IF(Tabel2[[#This Row],[wick% van entry]]&lt;=Tabel2[[#This Row],[Stoploss optie 2 (%)]],Tabel2[[#This Row],[Stoploss optie 2 (%)]],(IF($M363="SL",IF($T363="",$S363*Analysetool!C$3,$T363*Analysetool!C$3),$M363*Analysetool!C$3)+IF($N363="SL",IF($T363="",$S363*Analysetool!C$4,$T363*Analysetool!C$4),$N363*Analysetool!C$4)+IF($O363="SL",IF($T363="",$S363*Analysetool!C$5,$T363*Analysetool!C$5),$O363*Analysetool!C$5)+IF($P363="SL",IF($T363="",$S363*Analysetool!C$6,$T363*Analysetool!C$6),$P363*Analysetool!C$6)))-Tabel2[[#This Row],[fees (%)]]</f>
        <v>0</v>
      </c>
    </row>
    <row r="364" spans="1:45" ht="15.75" customHeight="1" x14ac:dyDescent="0.35">
      <c r="A364" s="55"/>
      <c r="B364" s="56"/>
      <c r="C364" s="56"/>
      <c r="D364" s="56"/>
      <c r="E364" s="56"/>
      <c r="F364" s="57"/>
      <c r="G364" s="67"/>
      <c r="H364" s="67"/>
      <c r="I364" s="67"/>
      <c r="J364" s="58"/>
      <c r="K364" s="58"/>
      <c r="L364" s="59"/>
      <c r="M364" s="61"/>
      <c r="N364" s="63"/>
      <c r="O364" s="63"/>
      <c r="P364" s="59"/>
      <c r="Q364" s="61"/>
      <c r="R364" s="61"/>
      <c r="S364" s="61"/>
      <c r="T364" s="60"/>
      <c r="U364" s="60"/>
      <c r="V364" s="62"/>
      <c r="W364" s="62"/>
      <c r="X364" s="76"/>
      <c r="Y364" s="61"/>
      <c r="Z364" s="61">
        <f>Tabel1[[#This Row],[prijs voorbij entry (%)]]-Tabel1[[#This Row],[Fictieve Stoploss (%)]]</f>
        <v>0</v>
      </c>
      <c r="AA364" s="94"/>
      <c r="AB364" s="61"/>
      <c r="AC364" s="61"/>
      <c r="AD364" s="61"/>
      <c r="AE364" s="61"/>
      <c r="AF364" s="95"/>
      <c r="AG364" s="152">
        <f>Tabel1[[#This Row],[eindtijd]]-Tabel1[[#This Row],[starttijd]]</f>
        <v>0</v>
      </c>
      <c r="AH364" s="158"/>
      <c r="AI364" s="59"/>
      <c r="AJ364" s="171">
        <f>$J364*(IF($M364="SL",IF($T364="",$Q364*Analysetool!B$3,$T364*Analysetool!B$3),$M364*Analysetool!B$3)+IF($N364="SL",IF($T364="",$Q364*Analysetool!B$4,$T364*Analysetool!B$4),$N364*Analysetool!B$4)+IF($O364="SL",IF($T364="",$Q364*Analysetool!B$5,$T364*Analysetool!B$5),$O364*Analysetool!B$5)+IF($P364="SL",IF($T364="",$Q364*Analysetool!B$6,$T364*Analysetool!B$6),$P364*Analysetool!B$6))-Tabel2[[#This Row],[fees (%)]]</f>
        <v>0</v>
      </c>
      <c r="AK364" s="172">
        <f>$J364*(IF($M364="SL",IF($U364="",$Q364*Analysetool!C$3,$U364*Analysetool!C$3),$M364*Analysetool!C$3)+IF($N364="SL",IF($U364="",$Q364*Analysetool!C$4,$U364*Analysetool!C$4),$N364*Analysetool!C$4)+IF($O364="SL",IF($U364="",$Q364*Analysetool!C$5,$U364*Analysetool!C$5),$O364*Analysetool!C$5)+IF($P364="SL",IF($U364="",$Q364*Analysetool!C$6,$U364*Analysetool!C$6),$P364*Analysetool!C$6))-Tabel2[[#This Row],[fees (%)]]</f>
        <v>0</v>
      </c>
      <c r="AL364" s="177">
        <f>$J364*(IF($M364="SL",IF($V364="",$Q364*Analysetool!D$3,$V364*Analysetool!D$3),$M364*Analysetool!D$3)+IF($N364="SL",IF($V364="",$Q364*Analysetool!D$4,$V364*Analysetool!D$4),$N364*Analysetool!D$4)+IF($O364="SL",IF($V364="",$Q364*Analysetool!D$5,$V364*Analysetool!D$5),$O364*Analysetool!D$5)+IF($P364="SL",IF($V364="",$Q364*Analysetool!D$6,$V364*Analysetool!D$6),$P364*Analysetool!D$6))-Tabel2[[#This Row],[fees (%)]]</f>
        <v>0</v>
      </c>
      <c r="AM364" s="177">
        <f>$J364*(IF($M364="SL",IF($W364="",$Q364*Analysetool!E$3,$W364*Analysetool!E$3),$M364*Analysetool!E$3)+IF($N364="SL",IF($W364="",$Q364*Analysetool!E$4,$W364*Analysetool!E$4),$N364*Analysetool!E$4)+IF($O364="SL",IF($W364="",$Q364*Analysetool!E$5,$W364*Analysetool!E$5),$O364*Analysetool!E$5)+IF($P364="SL",IF($W364="",$Q364*Analysetool!E$6,$W364*Analysetool!E$6),$P364*Analysetool!E$6))-Tabel2[[#This Row],[fees (%)]]</f>
        <v>0</v>
      </c>
      <c r="AN364" s="178">
        <f>$J364*(IF($M364="SL",IF($T364="",$Q364*Analysetool!F$3,$T364*Analysetool!F$3),$M364*Analysetool!F$3)+IF($N364="SL",IF($T364="",$Q364*Analysetool!F$4,$T364*Analysetool!F$4),$N364*Analysetool!F$4)+IF($O364="SL",IF($T364="",$Q364*Analysetool!F$5,$T364*Analysetool!F$5),$O364*Analysetool!F$5)+IF($P364="SL",IF($T364="",$Q364*Analysetool!F$6,$T364*Analysetool!F$6),$P364*Analysetool!F$6))-Tabel2[[#This Row],[fees (%)]]</f>
        <v>0</v>
      </c>
      <c r="AO364" s="178">
        <f>$J364*(IF($M364="SL",IF($T364="",$Q364*Analysetool!G$3,$T364*Analysetool!G$3),$M364*Analysetool!G$3)+IF($N364="SL",IF($T364="",$Q364*Analysetool!G$4,$T364*Analysetool!G$4),$N364*Analysetool!G$4)+IF($O364="SL",IF($T364="",$Q364*Analysetool!G$5,$T364*Analysetool!G$5),$O364*Analysetool!G$5)+IF($P364="SL",IF($T364="",$Q364*Analysetool!G$6,$T364*Analysetool!G$6),$P364*Analysetool!G$6))-Tabel2[[#This Row],[fees (%)]]</f>
        <v>0</v>
      </c>
      <c r="AP364" s="179">
        <f>IF(Analysetool!$H$8&lt;=$X364,Analysetool!$H$8*J364,Q364*J364)-Tabel2[[#This Row],[fees (%)]]</f>
        <v>0</v>
      </c>
      <c r="AQ364" s="174">
        <f>IF(Tabel2[[#This Row],[wick% van entry]]&lt;=Tabel2[[#This Row],[Stoploss optie 2 (%)]],Tabel2[[#This Row],[Stoploss optie 2 (%)]]*Tabel2[[#This Row],[leverage SLoptie 2]],IF(Analysetool!$I$8&lt;$X364,Analysetool!$I$8*K364,S364*K364))-Tabel2[[#This Row],[fees (%)]]</f>
        <v>0</v>
      </c>
      <c r="AR364" s="180">
        <f>IF(Q364*-1*Analysetool!$J$9&lt;=X364,Q364*-1*Analysetool!$J$9*J364,Q364*J364)-Tabel2[[#This Row],[fees (%)]]</f>
        <v>0</v>
      </c>
      <c r="AS364" s="176">
        <f>$K364*IF(Tabel2[[#This Row],[wick% van entry]]&lt;=Tabel2[[#This Row],[Stoploss optie 2 (%)]],Tabel2[[#This Row],[Stoploss optie 2 (%)]],(IF($M364="SL",IF($T364="",$S364*Analysetool!C$3,$T364*Analysetool!C$3),$M364*Analysetool!C$3)+IF($N364="SL",IF($T364="",$S364*Analysetool!C$4,$T364*Analysetool!C$4),$N364*Analysetool!C$4)+IF($O364="SL",IF($T364="",$S364*Analysetool!C$5,$T364*Analysetool!C$5),$O364*Analysetool!C$5)+IF($P364="SL",IF($T364="",$S364*Analysetool!C$6,$T364*Analysetool!C$6),$P364*Analysetool!C$6)))-Tabel2[[#This Row],[fees (%)]]</f>
        <v>0</v>
      </c>
    </row>
    <row r="365" spans="1:45" ht="15.75" customHeight="1" x14ac:dyDescent="0.35">
      <c r="A365" s="55"/>
      <c r="B365" s="56"/>
      <c r="C365" s="56"/>
      <c r="D365" s="56"/>
      <c r="E365" s="56"/>
      <c r="F365" s="57"/>
      <c r="G365" s="67"/>
      <c r="H365" s="67"/>
      <c r="I365" s="67"/>
      <c r="J365" s="58"/>
      <c r="K365" s="58"/>
      <c r="L365" s="59"/>
      <c r="M365" s="61"/>
      <c r="N365" s="63"/>
      <c r="O365" s="63"/>
      <c r="P365" s="59"/>
      <c r="Q365" s="61"/>
      <c r="R365" s="61"/>
      <c r="S365" s="61"/>
      <c r="T365" s="60"/>
      <c r="U365" s="60"/>
      <c r="V365" s="62"/>
      <c r="W365" s="62"/>
      <c r="X365" s="76"/>
      <c r="Y365" s="61"/>
      <c r="Z365" s="61">
        <f>Tabel1[[#This Row],[prijs voorbij entry (%)]]-Tabel1[[#This Row],[Fictieve Stoploss (%)]]</f>
        <v>0</v>
      </c>
      <c r="AA365" s="94"/>
      <c r="AB365" s="61"/>
      <c r="AC365" s="61"/>
      <c r="AD365" s="61"/>
      <c r="AE365" s="61"/>
      <c r="AF365" s="95"/>
      <c r="AG365" s="152">
        <f>Tabel1[[#This Row],[eindtijd]]-Tabel1[[#This Row],[starttijd]]</f>
        <v>0</v>
      </c>
      <c r="AH365" s="158"/>
      <c r="AI365" s="59"/>
      <c r="AJ365" s="171">
        <f>$J365*(IF($M365="SL",IF($T365="",$Q365*Analysetool!B$3,$T365*Analysetool!B$3),$M365*Analysetool!B$3)+IF($N365="SL",IF($T365="",$Q365*Analysetool!B$4,$T365*Analysetool!B$4),$N365*Analysetool!B$4)+IF($O365="SL",IF($T365="",$Q365*Analysetool!B$5,$T365*Analysetool!B$5),$O365*Analysetool!B$5)+IF($P365="SL",IF($T365="",$Q365*Analysetool!B$6,$T365*Analysetool!B$6),$P365*Analysetool!B$6))-Tabel2[[#This Row],[fees (%)]]</f>
        <v>0</v>
      </c>
      <c r="AK365" s="172">
        <f>$J365*(IF($M365="SL",IF($U365="",$Q365*Analysetool!C$3,$U365*Analysetool!C$3),$M365*Analysetool!C$3)+IF($N365="SL",IF($U365="",$Q365*Analysetool!C$4,$U365*Analysetool!C$4),$N365*Analysetool!C$4)+IF($O365="SL",IF($U365="",$Q365*Analysetool!C$5,$U365*Analysetool!C$5),$O365*Analysetool!C$5)+IF($P365="SL",IF($U365="",$Q365*Analysetool!C$6,$U365*Analysetool!C$6),$P365*Analysetool!C$6))-Tabel2[[#This Row],[fees (%)]]</f>
        <v>0</v>
      </c>
      <c r="AL365" s="177">
        <f>$J365*(IF($M365="SL",IF($V365="",$Q365*Analysetool!D$3,$V365*Analysetool!D$3),$M365*Analysetool!D$3)+IF($N365="SL",IF($V365="",$Q365*Analysetool!D$4,$V365*Analysetool!D$4),$N365*Analysetool!D$4)+IF($O365="SL",IF($V365="",$Q365*Analysetool!D$5,$V365*Analysetool!D$5),$O365*Analysetool!D$5)+IF($P365="SL",IF($V365="",$Q365*Analysetool!D$6,$V365*Analysetool!D$6),$P365*Analysetool!D$6))-Tabel2[[#This Row],[fees (%)]]</f>
        <v>0</v>
      </c>
      <c r="AM365" s="177">
        <f>$J365*(IF($M365="SL",IF($W365="",$Q365*Analysetool!E$3,$W365*Analysetool!E$3),$M365*Analysetool!E$3)+IF($N365="SL",IF($W365="",$Q365*Analysetool!E$4,$W365*Analysetool!E$4),$N365*Analysetool!E$4)+IF($O365="SL",IF($W365="",$Q365*Analysetool!E$5,$W365*Analysetool!E$5),$O365*Analysetool!E$5)+IF($P365="SL",IF($W365="",$Q365*Analysetool!E$6,$W365*Analysetool!E$6),$P365*Analysetool!E$6))-Tabel2[[#This Row],[fees (%)]]</f>
        <v>0</v>
      </c>
      <c r="AN365" s="178">
        <f>$J365*(IF($M365="SL",IF($T365="",$Q365*Analysetool!F$3,$T365*Analysetool!F$3),$M365*Analysetool!F$3)+IF($N365="SL",IF($T365="",$Q365*Analysetool!F$4,$T365*Analysetool!F$4),$N365*Analysetool!F$4)+IF($O365="SL",IF($T365="",$Q365*Analysetool!F$5,$T365*Analysetool!F$5),$O365*Analysetool!F$5)+IF($P365="SL",IF($T365="",$Q365*Analysetool!F$6,$T365*Analysetool!F$6),$P365*Analysetool!F$6))-Tabel2[[#This Row],[fees (%)]]</f>
        <v>0</v>
      </c>
      <c r="AO365" s="178">
        <f>$J365*(IF($M365="SL",IF($T365="",$Q365*Analysetool!G$3,$T365*Analysetool!G$3),$M365*Analysetool!G$3)+IF($N365="SL",IF($T365="",$Q365*Analysetool!G$4,$T365*Analysetool!G$4),$N365*Analysetool!G$4)+IF($O365="SL",IF($T365="",$Q365*Analysetool!G$5,$T365*Analysetool!G$5),$O365*Analysetool!G$5)+IF($P365="SL",IF($T365="",$Q365*Analysetool!G$6,$T365*Analysetool!G$6),$P365*Analysetool!G$6))-Tabel2[[#This Row],[fees (%)]]</f>
        <v>0</v>
      </c>
      <c r="AP365" s="179">
        <f>IF(Analysetool!$H$8&lt;=$X365,Analysetool!$H$8*J365,Q365*J365)-Tabel2[[#This Row],[fees (%)]]</f>
        <v>0</v>
      </c>
      <c r="AQ365" s="174">
        <f>IF(Tabel2[[#This Row],[wick% van entry]]&lt;=Tabel2[[#This Row],[Stoploss optie 2 (%)]],Tabel2[[#This Row],[Stoploss optie 2 (%)]]*Tabel2[[#This Row],[leverage SLoptie 2]],IF(Analysetool!$I$8&lt;$X365,Analysetool!$I$8*K365,S365*K365))-Tabel2[[#This Row],[fees (%)]]</f>
        <v>0</v>
      </c>
      <c r="AR365" s="180">
        <f>IF(Q365*-1*Analysetool!$J$9&lt;=X365,Q365*-1*Analysetool!$J$9*J365,Q365*J365)-Tabel2[[#This Row],[fees (%)]]</f>
        <v>0</v>
      </c>
      <c r="AS365" s="176">
        <f>$K365*IF(Tabel2[[#This Row],[wick% van entry]]&lt;=Tabel2[[#This Row],[Stoploss optie 2 (%)]],Tabel2[[#This Row],[Stoploss optie 2 (%)]],(IF($M365="SL",IF($T365="",$S365*Analysetool!C$3,$T365*Analysetool!C$3),$M365*Analysetool!C$3)+IF($N365="SL",IF($T365="",$S365*Analysetool!C$4,$T365*Analysetool!C$4),$N365*Analysetool!C$4)+IF($O365="SL",IF($T365="",$S365*Analysetool!C$5,$T365*Analysetool!C$5),$O365*Analysetool!C$5)+IF($P365="SL",IF($T365="",$S365*Analysetool!C$6,$T365*Analysetool!C$6),$P365*Analysetool!C$6)))-Tabel2[[#This Row],[fees (%)]]</f>
        <v>0</v>
      </c>
    </row>
    <row r="366" spans="1:45" ht="15.75" customHeight="1" x14ac:dyDescent="0.35">
      <c r="A366" s="55"/>
      <c r="B366" s="56"/>
      <c r="C366" s="56"/>
      <c r="D366" s="56"/>
      <c r="E366" s="56"/>
      <c r="F366" s="57"/>
      <c r="G366" s="67"/>
      <c r="H366" s="67"/>
      <c r="I366" s="67"/>
      <c r="J366" s="58"/>
      <c r="K366" s="58"/>
      <c r="L366" s="59"/>
      <c r="M366" s="61"/>
      <c r="N366" s="63"/>
      <c r="O366" s="63"/>
      <c r="P366" s="59"/>
      <c r="Q366" s="61"/>
      <c r="R366" s="61"/>
      <c r="S366" s="61"/>
      <c r="T366" s="60"/>
      <c r="U366" s="60"/>
      <c r="V366" s="62"/>
      <c r="W366" s="62"/>
      <c r="X366" s="76"/>
      <c r="Y366" s="61"/>
      <c r="Z366" s="61">
        <f>Tabel1[[#This Row],[prijs voorbij entry (%)]]-Tabel1[[#This Row],[Fictieve Stoploss (%)]]</f>
        <v>0</v>
      </c>
      <c r="AA366" s="94"/>
      <c r="AB366" s="61"/>
      <c r="AC366" s="61"/>
      <c r="AD366" s="61"/>
      <c r="AE366" s="61"/>
      <c r="AF366" s="95"/>
      <c r="AG366" s="152">
        <f>Tabel1[[#This Row],[eindtijd]]-Tabel1[[#This Row],[starttijd]]</f>
        <v>0</v>
      </c>
      <c r="AH366" s="158"/>
      <c r="AI366" s="59"/>
      <c r="AJ366" s="171">
        <f>$J366*(IF($M366="SL",IF($T366="",$Q366*Analysetool!B$3,$T366*Analysetool!B$3),$M366*Analysetool!B$3)+IF($N366="SL",IF($T366="",$Q366*Analysetool!B$4,$T366*Analysetool!B$4),$N366*Analysetool!B$4)+IF($O366="SL",IF($T366="",$Q366*Analysetool!B$5,$T366*Analysetool!B$5),$O366*Analysetool!B$5)+IF($P366="SL",IF($T366="",$Q366*Analysetool!B$6,$T366*Analysetool!B$6),$P366*Analysetool!B$6))-Tabel2[[#This Row],[fees (%)]]</f>
        <v>0</v>
      </c>
      <c r="AK366" s="172">
        <f>$J366*(IF($M366="SL",IF($U366="",$Q366*Analysetool!C$3,$U366*Analysetool!C$3),$M366*Analysetool!C$3)+IF($N366="SL",IF($U366="",$Q366*Analysetool!C$4,$U366*Analysetool!C$4),$N366*Analysetool!C$4)+IF($O366="SL",IF($U366="",$Q366*Analysetool!C$5,$U366*Analysetool!C$5),$O366*Analysetool!C$5)+IF($P366="SL",IF($U366="",$Q366*Analysetool!C$6,$U366*Analysetool!C$6),$P366*Analysetool!C$6))-Tabel2[[#This Row],[fees (%)]]</f>
        <v>0</v>
      </c>
      <c r="AL366" s="177">
        <f>$J366*(IF($M366="SL",IF($V366="",$Q366*Analysetool!D$3,$V366*Analysetool!D$3),$M366*Analysetool!D$3)+IF($N366="SL",IF($V366="",$Q366*Analysetool!D$4,$V366*Analysetool!D$4),$N366*Analysetool!D$4)+IF($O366="SL",IF($V366="",$Q366*Analysetool!D$5,$V366*Analysetool!D$5),$O366*Analysetool!D$5)+IF($P366="SL",IF($V366="",$Q366*Analysetool!D$6,$V366*Analysetool!D$6),$P366*Analysetool!D$6))-Tabel2[[#This Row],[fees (%)]]</f>
        <v>0</v>
      </c>
      <c r="AM366" s="177">
        <f>$J366*(IF($M366="SL",IF($W366="",$Q366*Analysetool!E$3,$W366*Analysetool!E$3),$M366*Analysetool!E$3)+IF($N366="SL",IF($W366="",$Q366*Analysetool!E$4,$W366*Analysetool!E$4),$N366*Analysetool!E$4)+IF($O366="SL",IF($W366="",$Q366*Analysetool!E$5,$W366*Analysetool!E$5),$O366*Analysetool!E$5)+IF($P366="SL",IF($W366="",$Q366*Analysetool!E$6,$W366*Analysetool!E$6),$P366*Analysetool!E$6))-Tabel2[[#This Row],[fees (%)]]</f>
        <v>0</v>
      </c>
      <c r="AN366" s="178">
        <f>$J366*(IF($M366="SL",IF($T366="",$Q366*Analysetool!F$3,$T366*Analysetool!F$3),$M366*Analysetool!F$3)+IF($N366="SL",IF($T366="",$Q366*Analysetool!F$4,$T366*Analysetool!F$4),$N366*Analysetool!F$4)+IF($O366="SL",IF($T366="",$Q366*Analysetool!F$5,$T366*Analysetool!F$5),$O366*Analysetool!F$5)+IF($P366="SL",IF($T366="",$Q366*Analysetool!F$6,$T366*Analysetool!F$6),$P366*Analysetool!F$6))-Tabel2[[#This Row],[fees (%)]]</f>
        <v>0</v>
      </c>
      <c r="AO366" s="178">
        <f>$J366*(IF($M366="SL",IF($T366="",$Q366*Analysetool!G$3,$T366*Analysetool!G$3),$M366*Analysetool!G$3)+IF($N366="SL",IF($T366="",$Q366*Analysetool!G$4,$T366*Analysetool!G$4),$N366*Analysetool!G$4)+IF($O366="SL",IF($T366="",$Q366*Analysetool!G$5,$T366*Analysetool!G$5),$O366*Analysetool!G$5)+IF($P366="SL",IF($T366="",$Q366*Analysetool!G$6,$T366*Analysetool!G$6),$P366*Analysetool!G$6))-Tabel2[[#This Row],[fees (%)]]</f>
        <v>0</v>
      </c>
      <c r="AP366" s="179">
        <f>IF(Analysetool!$H$8&lt;=$X366,Analysetool!$H$8*J366,Q366*J366)-Tabel2[[#This Row],[fees (%)]]</f>
        <v>0</v>
      </c>
      <c r="AQ366" s="174">
        <f>IF(Tabel2[[#This Row],[wick% van entry]]&lt;=Tabel2[[#This Row],[Stoploss optie 2 (%)]],Tabel2[[#This Row],[Stoploss optie 2 (%)]]*Tabel2[[#This Row],[leverage SLoptie 2]],IF(Analysetool!$I$8&lt;$X366,Analysetool!$I$8*K366,S366*K366))-Tabel2[[#This Row],[fees (%)]]</f>
        <v>0</v>
      </c>
      <c r="AR366" s="180">
        <f>IF(Q366*-1*Analysetool!$J$9&lt;=X366,Q366*-1*Analysetool!$J$9*J366,Q366*J366)-Tabel2[[#This Row],[fees (%)]]</f>
        <v>0</v>
      </c>
      <c r="AS366" s="176">
        <f>$K366*IF(Tabel2[[#This Row],[wick% van entry]]&lt;=Tabel2[[#This Row],[Stoploss optie 2 (%)]],Tabel2[[#This Row],[Stoploss optie 2 (%)]],(IF($M366="SL",IF($T366="",$S366*Analysetool!C$3,$T366*Analysetool!C$3),$M366*Analysetool!C$3)+IF($N366="SL",IF($T366="",$S366*Analysetool!C$4,$T366*Analysetool!C$4),$N366*Analysetool!C$4)+IF($O366="SL",IF($T366="",$S366*Analysetool!C$5,$T366*Analysetool!C$5),$O366*Analysetool!C$5)+IF($P366="SL",IF($T366="",$S366*Analysetool!C$6,$T366*Analysetool!C$6),$P366*Analysetool!C$6)))-Tabel2[[#This Row],[fees (%)]]</f>
        <v>0</v>
      </c>
    </row>
    <row r="367" spans="1:45" ht="15.75" customHeight="1" x14ac:dyDescent="0.35">
      <c r="A367" s="55"/>
      <c r="B367" s="56"/>
      <c r="C367" s="56"/>
      <c r="D367" s="56"/>
      <c r="E367" s="56"/>
      <c r="F367" s="57"/>
      <c r="G367" s="67"/>
      <c r="H367" s="67"/>
      <c r="I367" s="67"/>
      <c r="J367" s="58"/>
      <c r="K367" s="58"/>
      <c r="L367" s="59"/>
      <c r="M367" s="61"/>
      <c r="N367" s="63"/>
      <c r="O367" s="63"/>
      <c r="P367" s="59"/>
      <c r="Q367" s="61"/>
      <c r="R367" s="61"/>
      <c r="S367" s="61"/>
      <c r="T367" s="60"/>
      <c r="U367" s="60"/>
      <c r="V367" s="62"/>
      <c r="W367" s="62"/>
      <c r="X367" s="76"/>
      <c r="Y367" s="61"/>
      <c r="Z367" s="61">
        <f>Tabel1[[#This Row],[prijs voorbij entry (%)]]-Tabel1[[#This Row],[Fictieve Stoploss (%)]]</f>
        <v>0</v>
      </c>
      <c r="AA367" s="94"/>
      <c r="AB367" s="61"/>
      <c r="AC367" s="61"/>
      <c r="AD367" s="61"/>
      <c r="AE367" s="61"/>
      <c r="AF367" s="95"/>
      <c r="AG367" s="152">
        <f>Tabel1[[#This Row],[eindtijd]]-Tabel1[[#This Row],[starttijd]]</f>
        <v>0</v>
      </c>
      <c r="AH367" s="158"/>
      <c r="AI367" s="59"/>
      <c r="AJ367" s="171">
        <f>$J367*(IF($M367="SL",IF($T367="",$Q367*Analysetool!B$3,$T367*Analysetool!B$3),$M367*Analysetool!B$3)+IF($N367="SL",IF($T367="",$Q367*Analysetool!B$4,$T367*Analysetool!B$4),$N367*Analysetool!B$4)+IF($O367="SL",IF($T367="",$Q367*Analysetool!B$5,$T367*Analysetool!B$5),$O367*Analysetool!B$5)+IF($P367="SL",IF($T367="",$Q367*Analysetool!B$6,$T367*Analysetool!B$6),$P367*Analysetool!B$6))-Tabel2[[#This Row],[fees (%)]]</f>
        <v>0</v>
      </c>
      <c r="AK367" s="172">
        <f>$J367*(IF($M367="SL",IF($U367="",$Q367*Analysetool!C$3,$U367*Analysetool!C$3),$M367*Analysetool!C$3)+IF($N367="SL",IF($U367="",$Q367*Analysetool!C$4,$U367*Analysetool!C$4),$N367*Analysetool!C$4)+IF($O367="SL",IF($U367="",$Q367*Analysetool!C$5,$U367*Analysetool!C$5),$O367*Analysetool!C$5)+IF($P367="SL",IF($U367="",$Q367*Analysetool!C$6,$U367*Analysetool!C$6),$P367*Analysetool!C$6))-Tabel2[[#This Row],[fees (%)]]</f>
        <v>0</v>
      </c>
      <c r="AL367" s="177">
        <f>$J367*(IF($M367="SL",IF($V367="",$Q367*Analysetool!D$3,$V367*Analysetool!D$3),$M367*Analysetool!D$3)+IF($N367="SL",IF($V367="",$Q367*Analysetool!D$4,$V367*Analysetool!D$4),$N367*Analysetool!D$4)+IF($O367="SL",IF($V367="",$Q367*Analysetool!D$5,$V367*Analysetool!D$5),$O367*Analysetool!D$5)+IF($P367="SL",IF($V367="",$Q367*Analysetool!D$6,$V367*Analysetool!D$6),$P367*Analysetool!D$6))-Tabel2[[#This Row],[fees (%)]]</f>
        <v>0</v>
      </c>
      <c r="AM367" s="177">
        <f>$J367*(IF($M367="SL",IF($W367="",$Q367*Analysetool!E$3,$W367*Analysetool!E$3),$M367*Analysetool!E$3)+IF($N367="SL",IF($W367="",$Q367*Analysetool!E$4,$W367*Analysetool!E$4),$N367*Analysetool!E$4)+IF($O367="SL",IF($W367="",$Q367*Analysetool!E$5,$W367*Analysetool!E$5),$O367*Analysetool!E$5)+IF($P367="SL",IF($W367="",$Q367*Analysetool!E$6,$W367*Analysetool!E$6),$P367*Analysetool!E$6))-Tabel2[[#This Row],[fees (%)]]</f>
        <v>0</v>
      </c>
      <c r="AN367" s="178">
        <f>$J367*(IF($M367="SL",IF($T367="",$Q367*Analysetool!F$3,$T367*Analysetool!F$3),$M367*Analysetool!F$3)+IF($N367="SL",IF($T367="",$Q367*Analysetool!F$4,$T367*Analysetool!F$4),$N367*Analysetool!F$4)+IF($O367="SL",IF($T367="",$Q367*Analysetool!F$5,$T367*Analysetool!F$5),$O367*Analysetool!F$5)+IF($P367="SL",IF($T367="",$Q367*Analysetool!F$6,$T367*Analysetool!F$6),$P367*Analysetool!F$6))-Tabel2[[#This Row],[fees (%)]]</f>
        <v>0</v>
      </c>
      <c r="AO367" s="178">
        <f>$J367*(IF($M367="SL",IF($T367="",$Q367*Analysetool!G$3,$T367*Analysetool!G$3),$M367*Analysetool!G$3)+IF($N367="SL",IF($T367="",$Q367*Analysetool!G$4,$T367*Analysetool!G$4),$N367*Analysetool!G$4)+IF($O367="SL",IF($T367="",$Q367*Analysetool!G$5,$T367*Analysetool!G$5),$O367*Analysetool!G$5)+IF($P367="SL",IF($T367="",$Q367*Analysetool!G$6,$T367*Analysetool!G$6),$P367*Analysetool!G$6))-Tabel2[[#This Row],[fees (%)]]</f>
        <v>0</v>
      </c>
      <c r="AP367" s="179">
        <f>IF(Analysetool!$H$8&lt;=$X367,Analysetool!$H$8*J367,Q367*J367)-Tabel2[[#This Row],[fees (%)]]</f>
        <v>0</v>
      </c>
      <c r="AQ367" s="174">
        <f>IF(Tabel2[[#This Row],[wick% van entry]]&lt;=Tabel2[[#This Row],[Stoploss optie 2 (%)]],Tabel2[[#This Row],[Stoploss optie 2 (%)]]*Tabel2[[#This Row],[leverage SLoptie 2]],IF(Analysetool!$I$8&lt;$X367,Analysetool!$I$8*K367,S367*K367))-Tabel2[[#This Row],[fees (%)]]</f>
        <v>0</v>
      </c>
      <c r="AR367" s="180">
        <f>IF(Q367*-1*Analysetool!$J$9&lt;=X367,Q367*-1*Analysetool!$J$9*J367,Q367*J367)-Tabel2[[#This Row],[fees (%)]]</f>
        <v>0</v>
      </c>
      <c r="AS367" s="176">
        <f>$K367*IF(Tabel2[[#This Row],[wick% van entry]]&lt;=Tabel2[[#This Row],[Stoploss optie 2 (%)]],Tabel2[[#This Row],[Stoploss optie 2 (%)]],(IF($M367="SL",IF($T367="",$S367*Analysetool!C$3,$T367*Analysetool!C$3),$M367*Analysetool!C$3)+IF($N367="SL",IF($T367="",$S367*Analysetool!C$4,$T367*Analysetool!C$4),$N367*Analysetool!C$4)+IF($O367="SL",IF($T367="",$S367*Analysetool!C$5,$T367*Analysetool!C$5),$O367*Analysetool!C$5)+IF($P367="SL",IF($T367="",$S367*Analysetool!C$6,$T367*Analysetool!C$6),$P367*Analysetool!C$6)))-Tabel2[[#This Row],[fees (%)]]</f>
        <v>0</v>
      </c>
    </row>
    <row r="368" spans="1:45" ht="15.75" customHeight="1" x14ac:dyDescent="0.35">
      <c r="A368" s="55"/>
      <c r="B368" s="56"/>
      <c r="C368" s="56"/>
      <c r="D368" s="56"/>
      <c r="E368" s="56"/>
      <c r="F368" s="57"/>
      <c r="G368" s="67"/>
      <c r="H368" s="67"/>
      <c r="I368" s="67"/>
      <c r="J368" s="58"/>
      <c r="K368" s="58"/>
      <c r="L368" s="59"/>
      <c r="M368" s="61"/>
      <c r="N368" s="63"/>
      <c r="O368" s="63"/>
      <c r="P368" s="59"/>
      <c r="Q368" s="61"/>
      <c r="R368" s="61"/>
      <c r="S368" s="61"/>
      <c r="T368" s="60"/>
      <c r="U368" s="60"/>
      <c r="V368" s="62"/>
      <c r="W368" s="62"/>
      <c r="X368" s="76"/>
      <c r="Y368" s="61"/>
      <c r="Z368" s="61">
        <f>Tabel1[[#This Row],[prijs voorbij entry (%)]]-Tabel1[[#This Row],[Fictieve Stoploss (%)]]</f>
        <v>0</v>
      </c>
      <c r="AA368" s="94"/>
      <c r="AB368" s="61"/>
      <c r="AC368" s="61"/>
      <c r="AD368" s="61"/>
      <c r="AE368" s="61"/>
      <c r="AF368" s="95"/>
      <c r="AG368" s="152">
        <f>Tabel1[[#This Row],[eindtijd]]-Tabel1[[#This Row],[starttijd]]</f>
        <v>0</v>
      </c>
      <c r="AH368" s="158"/>
      <c r="AI368" s="59"/>
      <c r="AJ368" s="171">
        <f>$J368*(IF($M368="SL",IF($T368="",$Q368*Analysetool!B$3,$T368*Analysetool!B$3),$M368*Analysetool!B$3)+IF($N368="SL",IF($T368="",$Q368*Analysetool!B$4,$T368*Analysetool!B$4),$N368*Analysetool!B$4)+IF($O368="SL",IF($T368="",$Q368*Analysetool!B$5,$T368*Analysetool!B$5),$O368*Analysetool!B$5)+IF($P368="SL",IF($T368="",$Q368*Analysetool!B$6,$T368*Analysetool!B$6),$P368*Analysetool!B$6))-Tabel2[[#This Row],[fees (%)]]</f>
        <v>0</v>
      </c>
      <c r="AK368" s="172">
        <f>$J368*(IF($M368="SL",IF($U368="",$Q368*Analysetool!C$3,$U368*Analysetool!C$3),$M368*Analysetool!C$3)+IF($N368="SL",IF($U368="",$Q368*Analysetool!C$4,$U368*Analysetool!C$4),$N368*Analysetool!C$4)+IF($O368="SL",IF($U368="",$Q368*Analysetool!C$5,$U368*Analysetool!C$5),$O368*Analysetool!C$5)+IF($P368="SL",IF($U368="",$Q368*Analysetool!C$6,$U368*Analysetool!C$6),$P368*Analysetool!C$6))-Tabel2[[#This Row],[fees (%)]]</f>
        <v>0</v>
      </c>
      <c r="AL368" s="177">
        <f>$J368*(IF($M368="SL",IF($V368="",$Q368*Analysetool!D$3,$V368*Analysetool!D$3),$M368*Analysetool!D$3)+IF($N368="SL",IF($V368="",$Q368*Analysetool!D$4,$V368*Analysetool!D$4),$N368*Analysetool!D$4)+IF($O368="SL",IF($V368="",$Q368*Analysetool!D$5,$V368*Analysetool!D$5),$O368*Analysetool!D$5)+IF($P368="SL",IF($V368="",$Q368*Analysetool!D$6,$V368*Analysetool!D$6),$P368*Analysetool!D$6))-Tabel2[[#This Row],[fees (%)]]</f>
        <v>0</v>
      </c>
      <c r="AM368" s="177">
        <f>$J368*(IF($M368="SL",IF($W368="",$Q368*Analysetool!E$3,$W368*Analysetool!E$3),$M368*Analysetool!E$3)+IF($N368="SL",IF($W368="",$Q368*Analysetool!E$4,$W368*Analysetool!E$4),$N368*Analysetool!E$4)+IF($O368="SL",IF($W368="",$Q368*Analysetool!E$5,$W368*Analysetool!E$5),$O368*Analysetool!E$5)+IF($P368="SL",IF($W368="",$Q368*Analysetool!E$6,$W368*Analysetool!E$6),$P368*Analysetool!E$6))-Tabel2[[#This Row],[fees (%)]]</f>
        <v>0</v>
      </c>
      <c r="AN368" s="178">
        <f>$J368*(IF($M368="SL",IF($T368="",$Q368*Analysetool!F$3,$T368*Analysetool!F$3),$M368*Analysetool!F$3)+IF($N368="SL",IF($T368="",$Q368*Analysetool!F$4,$T368*Analysetool!F$4),$N368*Analysetool!F$4)+IF($O368="SL",IF($T368="",$Q368*Analysetool!F$5,$T368*Analysetool!F$5),$O368*Analysetool!F$5)+IF($P368="SL",IF($T368="",$Q368*Analysetool!F$6,$T368*Analysetool!F$6),$P368*Analysetool!F$6))-Tabel2[[#This Row],[fees (%)]]</f>
        <v>0</v>
      </c>
      <c r="AO368" s="178">
        <f>$J368*(IF($M368="SL",IF($T368="",$Q368*Analysetool!G$3,$T368*Analysetool!G$3),$M368*Analysetool!G$3)+IF($N368="SL",IF($T368="",$Q368*Analysetool!G$4,$T368*Analysetool!G$4),$N368*Analysetool!G$4)+IF($O368="SL",IF($T368="",$Q368*Analysetool!G$5,$T368*Analysetool!G$5),$O368*Analysetool!G$5)+IF($P368="SL",IF($T368="",$Q368*Analysetool!G$6,$T368*Analysetool!G$6),$P368*Analysetool!G$6))-Tabel2[[#This Row],[fees (%)]]</f>
        <v>0</v>
      </c>
      <c r="AP368" s="179">
        <f>IF(Analysetool!$H$8&lt;=$X368,Analysetool!$H$8*J368,Q368*J368)-Tabel2[[#This Row],[fees (%)]]</f>
        <v>0</v>
      </c>
      <c r="AQ368" s="174">
        <f>IF(Tabel2[[#This Row],[wick% van entry]]&lt;=Tabel2[[#This Row],[Stoploss optie 2 (%)]],Tabel2[[#This Row],[Stoploss optie 2 (%)]]*Tabel2[[#This Row],[leverage SLoptie 2]],IF(Analysetool!$I$8&lt;$X368,Analysetool!$I$8*K368,S368*K368))-Tabel2[[#This Row],[fees (%)]]</f>
        <v>0</v>
      </c>
      <c r="AR368" s="180">
        <f>IF(Q368*-1*Analysetool!$J$9&lt;=X368,Q368*-1*Analysetool!$J$9*J368,Q368*J368)-Tabel2[[#This Row],[fees (%)]]</f>
        <v>0</v>
      </c>
      <c r="AS368" s="176">
        <f>$K368*IF(Tabel2[[#This Row],[wick% van entry]]&lt;=Tabel2[[#This Row],[Stoploss optie 2 (%)]],Tabel2[[#This Row],[Stoploss optie 2 (%)]],(IF($M368="SL",IF($T368="",$S368*Analysetool!C$3,$T368*Analysetool!C$3),$M368*Analysetool!C$3)+IF($N368="SL",IF($T368="",$S368*Analysetool!C$4,$T368*Analysetool!C$4),$N368*Analysetool!C$4)+IF($O368="SL",IF($T368="",$S368*Analysetool!C$5,$T368*Analysetool!C$5),$O368*Analysetool!C$5)+IF($P368="SL",IF($T368="",$S368*Analysetool!C$6,$T368*Analysetool!C$6),$P368*Analysetool!C$6)))-Tabel2[[#This Row],[fees (%)]]</f>
        <v>0</v>
      </c>
    </row>
    <row r="369" spans="1:45" ht="15.75" customHeight="1" x14ac:dyDescent="0.35">
      <c r="A369" s="55"/>
      <c r="B369" s="56"/>
      <c r="C369" s="56"/>
      <c r="D369" s="56"/>
      <c r="E369" s="56"/>
      <c r="F369" s="57"/>
      <c r="G369" s="67"/>
      <c r="H369" s="67"/>
      <c r="I369" s="67"/>
      <c r="J369" s="58"/>
      <c r="K369" s="58"/>
      <c r="L369" s="59"/>
      <c r="M369" s="61"/>
      <c r="N369" s="63"/>
      <c r="O369" s="63"/>
      <c r="P369" s="59"/>
      <c r="Q369" s="61"/>
      <c r="R369" s="61"/>
      <c r="S369" s="61"/>
      <c r="T369" s="60"/>
      <c r="U369" s="60"/>
      <c r="V369" s="62"/>
      <c r="W369" s="62"/>
      <c r="X369" s="76"/>
      <c r="Y369" s="61"/>
      <c r="Z369" s="61">
        <f>Tabel1[[#This Row],[prijs voorbij entry (%)]]-Tabel1[[#This Row],[Fictieve Stoploss (%)]]</f>
        <v>0</v>
      </c>
      <c r="AA369" s="94"/>
      <c r="AB369" s="61"/>
      <c r="AC369" s="61"/>
      <c r="AD369" s="61"/>
      <c r="AE369" s="61"/>
      <c r="AF369" s="95"/>
      <c r="AG369" s="152">
        <f>Tabel1[[#This Row],[eindtijd]]-Tabel1[[#This Row],[starttijd]]</f>
        <v>0</v>
      </c>
      <c r="AH369" s="158"/>
      <c r="AI369" s="59"/>
      <c r="AJ369" s="171">
        <f>$J369*(IF($M369="SL",IF($T369="",$Q369*Analysetool!B$3,$T369*Analysetool!B$3),$M369*Analysetool!B$3)+IF($N369="SL",IF($T369="",$Q369*Analysetool!B$4,$T369*Analysetool!B$4),$N369*Analysetool!B$4)+IF($O369="SL",IF($T369="",$Q369*Analysetool!B$5,$T369*Analysetool!B$5),$O369*Analysetool!B$5)+IF($P369="SL",IF($T369="",$Q369*Analysetool!B$6,$T369*Analysetool!B$6),$P369*Analysetool!B$6))-Tabel2[[#This Row],[fees (%)]]</f>
        <v>0</v>
      </c>
      <c r="AK369" s="172">
        <f>$J369*(IF($M369="SL",IF($U369="",$Q369*Analysetool!C$3,$U369*Analysetool!C$3),$M369*Analysetool!C$3)+IF($N369="SL",IF($U369="",$Q369*Analysetool!C$4,$U369*Analysetool!C$4),$N369*Analysetool!C$4)+IF($O369="SL",IF($U369="",$Q369*Analysetool!C$5,$U369*Analysetool!C$5),$O369*Analysetool!C$5)+IF($P369="SL",IF($U369="",$Q369*Analysetool!C$6,$U369*Analysetool!C$6),$P369*Analysetool!C$6))-Tabel2[[#This Row],[fees (%)]]</f>
        <v>0</v>
      </c>
      <c r="AL369" s="177">
        <f>$J369*(IF($M369="SL",IF($V369="",$Q369*Analysetool!D$3,$V369*Analysetool!D$3),$M369*Analysetool!D$3)+IF($N369="SL",IF($V369="",$Q369*Analysetool!D$4,$V369*Analysetool!D$4),$N369*Analysetool!D$4)+IF($O369="SL",IF($V369="",$Q369*Analysetool!D$5,$V369*Analysetool!D$5),$O369*Analysetool!D$5)+IF($P369="SL",IF($V369="",$Q369*Analysetool!D$6,$V369*Analysetool!D$6),$P369*Analysetool!D$6))-Tabel2[[#This Row],[fees (%)]]</f>
        <v>0</v>
      </c>
      <c r="AM369" s="177">
        <f>$J369*(IF($M369="SL",IF($W369="",$Q369*Analysetool!E$3,$W369*Analysetool!E$3),$M369*Analysetool!E$3)+IF($N369="SL",IF($W369="",$Q369*Analysetool!E$4,$W369*Analysetool!E$4),$N369*Analysetool!E$4)+IF($O369="SL",IF($W369="",$Q369*Analysetool!E$5,$W369*Analysetool!E$5),$O369*Analysetool!E$5)+IF($P369="SL",IF($W369="",$Q369*Analysetool!E$6,$W369*Analysetool!E$6),$P369*Analysetool!E$6))-Tabel2[[#This Row],[fees (%)]]</f>
        <v>0</v>
      </c>
      <c r="AN369" s="178">
        <f>$J369*(IF($M369="SL",IF($T369="",$Q369*Analysetool!F$3,$T369*Analysetool!F$3),$M369*Analysetool!F$3)+IF($N369="SL",IF($T369="",$Q369*Analysetool!F$4,$T369*Analysetool!F$4),$N369*Analysetool!F$4)+IF($O369="SL",IF($T369="",$Q369*Analysetool!F$5,$T369*Analysetool!F$5),$O369*Analysetool!F$5)+IF($P369="SL",IF($T369="",$Q369*Analysetool!F$6,$T369*Analysetool!F$6),$P369*Analysetool!F$6))-Tabel2[[#This Row],[fees (%)]]</f>
        <v>0</v>
      </c>
      <c r="AO369" s="178">
        <f>$J369*(IF($M369="SL",IF($T369="",$Q369*Analysetool!G$3,$T369*Analysetool!G$3),$M369*Analysetool!G$3)+IF($N369="SL",IF($T369="",$Q369*Analysetool!G$4,$T369*Analysetool!G$4),$N369*Analysetool!G$4)+IF($O369="SL",IF($T369="",$Q369*Analysetool!G$5,$T369*Analysetool!G$5),$O369*Analysetool!G$5)+IF($P369="SL",IF($T369="",$Q369*Analysetool!G$6,$T369*Analysetool!G$6),$P369*Analysetool!G$6))-Tabel2[[#This Row],[fees (%)]]</f>
        <v>0</v>
      </c>
      <c r="AP369" s="179">
        <f>IF(Analysetool!$H$8&lt;=$X369,Analysetool!$H$8*J369,Q369*J369)-Tabel2[[#This Row],[fees (%)]]</f>
        <v>0</v>
      </c>
      <c r="AQ369" s="174">
        <f>IF(Tabel2[[#This Row],[wick% van entry]]&lt;=Tabel2[[#This Row],[Stoploss optie 2 (%)]],Tabel2[[#This Row],[Stoploss optie 2 (%)]]*Tabel2[[#This Row],[leverage SLoptie 2]],IF(Analysetool!$I$8&lt;$X369,Analysetool!$I$8*K369,S369*K369))-Tabel2[[#This Row],[fees (%)]]</f>
        <v>0</v>
      </c>
      <c r="AR369" s="180">
        <f>IF(Q369*-1*Analysetool!$J$9&lt;=X369,Q369*-1*Analysetool!$J$9*J369,Q369*J369)-Tabel2[[#This Row],[fees (%)]]</f>
        <v>0</v>
      </c>
      <c r="AS369" s="176">
        <f>$K369*IF(Tabel2[[#This Row],[wick% van entry]]&lt;=Tabel2[[#This Row],[Stoploss optie 2 (%)]],Tabel2[[#This Row],[Stoploss optie 2 (%)]],(IF($M369="SL",IF($T369="",$S369*Analysetool!C$3,$T369*Analysetool!C$3),$M369*Analysetool!C$3)+IF($N369="SL",IF($T369="",$S369*Analysetool!C$4,$T369*Analysetool!C$4),$N369*Analysetool!C$4)+IF($O369="SL",IF($T369="",$S369*Analysetool!C$5,$T369*Analysetool!C$5),$O369*Analysetool!C$5)+IF($P369="SL",IF($T369="",$S369*Analysetool!C$6,$T369*Analysetool!C$6),$P369*Analysetool!C$6)))-Tabel2[[#This Row],[fees (%)]]</f>
        <v>0</v>
      </c>
    </row>
    <row r="370" spans="1:45" ht="15.75" customHeight="1" x14ac:dyDescent="0.35">
      <c r="A370" s="55"/>
      <c r="B370" s="56"/>
      <c r="C370" s="56"/>
      <c r="D370" s="56"/>
      <c r="E370" s="56"/>
      <c r="F370" s="57"/>
      <c r="G370" s="67"/>
      <c r="H370" s="67"/>
      <c r="I370" s="67"/>
      <c r="J370" s="58"/>
      <c r="K370" s="58"/>
      <c r="L370" s="59"/>
      <c r="M370" s="61"/>
      <c r="N370" s="63"/>
      <c r="O370" s="63"/>
      <c r="P370" s="59"/>
      <c r="Q370" s="61"/>
      <c r="R370" s="61"/>
      <c r="S370" s="61"/>
      <c r="T370" s="60"/>
      <c r="U370" s="60"/>
      <c r="V370" s="62"/>
      <c r="W370" s="62"/>
      <c r="X370" s="76"/>
      <c r="Y370" s="61"/>
      <c r="Z370" s="61">
        <f>Tabel1[[#This Row],[prijs voorbij entry (%)]]-Tabel1[[#This Row],[Fictieve Stoploss (%)]]</f>
        <v>0</v>
      </c>
      <c r="AA370" s="94"/>
      <c r="AB370" s="61"/>
      <c r="AC370" s="61"/>
      <c r="AD370" s="61"/>
      <c r="AE370" s="61"/>
      <c r="AF370" s="95"/>
      <c r="AG370" s="152">
        <f>Tabel1[[#This Row],[eindtijd]]-Tabel1[[#This Row],[starttijd]]</f>
        <v>0</v>
      </c>
      <c r="AH370" s="158"/>
      <c r="AI370" s="59"/>
      <c r="AJ370" s="171">
        <f>$J370*(IF($M370="SL",IF($T370="",$Q370*Analysetool!B$3,$T370*Analysetool!B$3),$M370*Analysetool!B$3)+IF($N370="SL",IF($T370="",$Q370*Analysetool!B$4,$T370*Analysetool!B$4),$N370*Analysetool!B$4)+IF($O370="SL",IF($T370="",$Q370*Analysetool!B$5,$T370*Analysetool!B$5),$O370*Analysetool!B$5)+IF($P370="SL",IF($T370="",$Q370*Analysetool!B$6,$T370*Analysetool!B$6),$P370*Analysetool!B$6))-Tabel2[[#This Row],[fees (%)]]</f>
        <v>0</v>
      </c>
      <c r="AK370" s="172">
        <f>$J370*(IF($M370="SL",IF($U370="",$Q370*Analysetool!C$3,$U370*Analysetool!C$3),$M370*Analysetool!C$3)+IF($N370="SL",IF($U370="",$Q370*Analysetool!C$4,$U370*Analysetool!C$4),$N370*Analysetool!C$4)+IF($O370="SL",IF($U370="",$Q370*Analysetool!C$5,$U370*Analysetool!C$5),$O370*Analysetool!C$5)+IF($P370="SL",IF($U370="",$Q370*Analysetool!C$6,$U370*Analysetool!C$6),$P370*Analysetool!C$6))-Tabel2[[#This Row],[fees (%)]]</f>
        <v>0</v>
      </c>
      <c r="AL370" s="177">
        <f>$J370*(IF($M370="SL",IF($V370="",$Q370*Analysetool!D$3,$V370*Analysetool!D$3),$M370*Analysetool!D$3)+IF($N370="SL",IF($V370="",$Q370*Analysetool!D$4,$V370*Analysetool!D$4),$N370*Analysetool!D$4)+IF($O370="SL",IF($V370="",$Q370*Analysetool!D$5,$V370*Analysetool!D$5),$O370*Analysetool!D$5)+IF($P370="SL",IF($V370="",$Q370*Analysetool!D$6,$V370*Analysetool!D$6),$P370*Analysetool!D$6))-Tabel2[[#This Row],[fees (%)]]</f>
        <v>0</v>
      </c>
      <c r="AM370" s="177">
        <f>$J370*(IF($M370="SL",IF($W370="",$Q370*Analysetool!E$3,$W370*Analysetool!E$3),$M370*Analysetool!E$3)+IF($N370="SL",IF($W370="",$Q370*Analysetool!E$4,$W370*Analysetool!E$4),$N370*Analysetool!E$4)+IF($O370="SL",IF($W370="",$Q370*Analysetool!E$5,$W370*Analysetool!E$5),$O370*Analysetool!E$5)+IF($P370="SL",IF($W370="",$Q370*Analysetool!E$6,$W370*Analysetool!E$6),$P370*Analysetool!E$6))-Tabel2[[#This Row],[fees (%)]]</f>
        <v>0</v>
      </c>
      <c r="AN370" s="178">
        <f>$J370*(IF($M370="SL",IF($T370="",$Q370*Analysetool!F$3,$T370*Analysetool!F$3),$M370*Analysetool!F$3)+IF($N370="SL",IF($T370="",$Q370*Analysetool!F$4,$T370*Analysetool!F$4),$N370*Analysetool!F$4)+IF($O370="SL",IF($T370="",$Q370*Analysetool!F$5,$T370*Analysetool!F$5),$O370*Analysetool!F$5)+IF($P370="SL",IF($T370="",$Q370*Analysetool!F$6,$T370*Analysetool!F$6),$P370*Analysetool!F$6))-Tabel2[[#This Row],[fees (%)]]</f>
        <v>0</v>
      </c>
      <c r="AO370" s="178">
        <f>$J370*(IF($M370="SL",IF($T370="",$Q370*Analysetool!G$3,$T370*Analysetool!G$3),$M370*Analysetool!G$3)+IF($N370="SL",IF($T370="",$Q370*Analysetool!G$4,$T370*Analysetool!G$4),$N370*Analysetool!G$4)+IF($O370="SL",IF($T370="",$Q370*Analysetool!G$5,$T370*Analysetool!G$5),$O370*Analysetool!G$5)+IF($P370="SL",IF($T370="",$Q370*Analysetool!G$6,$T370*Analysetool!G$6),$P370*Analysetool!G$6))-Tabel2[[#This Row],[fees (%)]]</f>
        <v>0</v>
      </c>
      <c r="AP370" s="179">
        <f>IF(Analysetool!$H$8&lt;=$X370,Analysetool!$H$8*J370,Q370*J370)-Tabel2[[#This Row],[fees (%)]]</f>
        <v>0</v>
      </c>
      <c r="AQ370" s="174">
        <f>IF(Tabel2[[#This Row],[wick% van entry]]&lt;=Tabel2[[#This Row],[Stoploss optie 2 (%)]],Tabel2[[#This Row],[Stoploss optie 2 (%)]]*Tabel2[[#This Row],[leverage SLoptie 2]],IF(Analysetool!$I$8&lt;$X370,Analysetool!$I$8*K370,S370*K370))-Tabel2[[#This Row],[fees (%)]]</f>
        <v>0</v>
      </c>
      <c r="AR370" s="180">
        <f>IF(Q370*-1*Analysetool!$J$9&lt;=X370,Q370*-1*Analysetool!$J$9*J370,Q370*J370)-Tabel2[[#This Row],[fees (%)]]</f>
        <v>0</v>
      </c>
      <c r="AS370" s="176">
        <f>$K370*IF(Tabel2[[#This Row],[wick% van entry]]&lt;=Tabel2[[#This Row],[Stoploss optie 2 (%)]],Tabel2[[#This Row],[Stoploss optie 2 (%)]],(IF($M370="SL",IF($T370="",$S370*Analysetool!C$3,$T370*Analysetool!C$3),$M370*Analysetool!C$3)+IF($N370="SL",IF($T370="",$S370*Analysetool!C$4,$T370*Analysetool!C$4),$N370*Analysetool!C$4)+IF($O370="SL",IF($T370="",$S370*Analysetool!C$5,$T370*Analysetool!C$5),$O370*Analysetool!C$5)+IF($P370="SL",IF($T370="",$S370*Analysetool!C$6,$T370*Analysetool!C$6),$P370*Analysetool!C$6)))-Tabel2[[#This Row],[fees (%)]]</f>
        <v>0</v>
      </c>
    </row>
    <row r="371" spans="1:45" ht="15.75" customHeight="1" x14ac:dyDescent="0.35">
      <c r="A371" s="55"/>
      <c r="B371" s="56"/>
      <c r="C371" s="56"/>
      <c r="D371" s="56"/>
      <c r="E371" s="56"/>
      <c r="F371" s="57"/>
      <c r="G371" s="67"/>
      <c r="H371" s="67"/>
      <c r="I371" s="67"/>
      <c r="J371" s="58"/>
      <c r="K371" s="58"/>
      <c r="L371" s="59"/>
      <c r="M371" s="61"/>
      <c r="N371" s="63"/>
      <c r="O371" s="63"/>
      <c r="P371" s="59"/>
      <c r="Q371" s="61"/>
      <c r="R371" s="61"/>
      <c r="S371" s="61"/>
      <c r="T371" s="60"/>
      <c r="U371" s="60"/>
      <c r="V371" s="62"/>
      <c r="W371" s="62"/>
      <c r="X371" s="76"/>
      <c r="Y371" s="61"/>
      <c r="Z371" s="61">
        <f>Tabel1[[#This Row],[prijs voorbij entry (%)]]-Tabel1[[#This Row],[Fictieve Stoploss (%)]]</f>
        <v>0</v>
      </c>
      <c r="AA371" s="94"/>
      <c r="AB371" s="61"/>
      <c r="AC371" s="61"/>
      <c r="AD371" s="61"/>
      <c r="AE371" s="61"/>
      <c r="AF371" s="95"/>
      <c r="AG371" s="152">
        <f>Tabel1[[#This Row],[eindtijd]]-Tabel1[[#This Row],[starttijd]]</f>
        <v>0</v>
      </c>
      <c r="AH371" s="158"/>
      <c r="AI371" s="59"/>
      <c r="AJ371" s="171">
        <f>$J371*(IF($M371="SL",IF($T371="",$Q371*Analysetool!B$3,$T371*Analysetool!B$3),$M371*Analysetool!B$3)+IF($N371="SL",IF($T371="",$Q371*Analysetool!B$4,$T371*Analysetool!B$4),$N371*Analysetool!B$4)+IF($O371="SL",IF($T371="",$Q371*Analysetool!B$5,$T371*Analysetool!B$5),$O371*Analysetool!B$5)+IF($P371="SL",IF($T371="",$Q371*Analysetool!B$6,$T371*Analysetool!B$6),$P371*Analysetool!B$6))-Tabel2[[#This Row],[fees (%)]]</f>
        <v>0</v>
      </c>
      <c r="AK371" s="172">
        <f>$J371*(IF($M371="SL",IF($U371="",$Q371*Analysetool!C$3,$U371*Analysetool!C$3),$M371*Analysetool!C$3)+IF($N371="SL",IF($U371="",$Q371*Analysetool!C$4,$U371*Analysetool!C$4),$N371*Analysetool!C$4)+IF($O371="SL",IF($U371="",$Q371*Analysetool!C$5,$U371*Analysetool!C$5),$O371*Analysetool!C$5)+IF($P371="SL",IF($U371="",$Q371*Analysetool!C$6,$U371*Analysetool!C$6),$P371*Analysetool!C$6))-Tabel2[[#This Row],[fees (%)]]</f>
        <v>0</v>
      </c>
      <c r="AL371" s="177">
        <f>$J371*(IF($M371="SL",IF($V371="",$Q371*Analysetool!D$3,$V371*Analysetool!D$3),$M371*Analysetool!D$3)+IF($N371="SL",IF($V371="",$Q371*Analysetool!D$4,$V371*Analysetool!D$4),$N371*Analysetool!D$4)+IF($O371="SL",IF($V371="",$Q371*Analysetool!D$5,$V371*Analysetool!D$5),$O371*Analysetool!D$5)+IF($P371="SL",IF($V371="",$Q371*Analysetool!D$6,$V371*Analysetool!D$6),$P371*Analysetool!D$6))-Tabel2[[#This Row],[fees (%)]]</f>
        <v>0</v>
      </c>
      <c r="AM371" s="177">
        <f>$J371*(IF($M371="SL",IF($W371="",$Q371*Analysetool!E$3,$W371*Analysetool!E$3),$M371*Analysetool!E$3)+IF($N371="SL",IF($W371="",$Q371*Analysetool!E$4,$W371*Analysetool!E$4),$N371*Analysetool!E$4)+IF($O371="SL",IF($W371="",$Q371*Analysetool!E$5,$W371*Analysetool!E$5),$O371*Analysetool!E$5)+IF($P371="SL",IF($W371="",$Q371*Analysetool!E$6,$W371*Analysetool!E$6),$P371*Analysetool!E$6))-Tabel2[[#This Row],[fees (%)]]</f>
        <v>0</v>
      </c>
      <c r="AN371" s="178">
        <f>$J371*(IF($M371="SL",IF($T371="",$Q371*Analysetool!F$3,$T371*Analysetool!F$3),$M371*Analysetool!F$3)+IF($N371="SL",IF($T371="",$Q371*Analysetool!F$4,$T371*Analysetool!F$4),$N371*Analysetool!F$4)+IF($O371="SL",IF($T371="",$Q371*Analysetool!F$5,$T371*Analysetool!F$5),$O371*Analysetool!F$5)+IF($P371="SL",IF($T371="",$Q371*Analysetool!F$6,$T371*Analysetool!F$6),$P371*Analysetool!F$6))-Tabel2[[#This Row],[fees (%)]]</f>
        <v>0</v>
      </c>
      <c r="AO371" s="178">
        <f>$J371*(IF($M371="SL",IF($T371="",$Q371*Analysetool!G$3,$T371*Analysetool!G$3),$M371*Analysetool!G$3)+IF($N371="SL",IF($T371="",$Q371*Analysetool!G$4,$T371*Analysetool!G$4),$N371*Analysetool!G$4)+IF($O371="SL",IF($T371="",$Q371*Analysetool!G$5,$T371*Analysetool!G$5),$O371*Analysetool!G$5)+IF($P371="SL",IF($T371="",$Q371*Analysetool!G$6,$T371*Analysetool!G$6),$P371*Analysetool!G$6))-Tabel2[[#This Row],[fees (%)]]</f>
        <v>0</v>
      </c>
      <c r="AP371" s="179">
        <f>IF(Analysetool!$H$8&lt;=$X371,Analysetool!$H$8*J371,Q371*J371)-Tabel2[[#This Row],[fees (%)]]</f>
        <v>0</v>
      </c>
      <c r="AQ371" s="174">
        <f>IF(Tabel2[[#This Row],[wick% van entry]]&lt;=Tabel2[[#This Row],[Stoploss optie 2 (%)]],Tabel2[[#This Row],[Stoploss optie 2 (%)]]*Tabel2[[#This Row],[leverage SLoptie 2]],IF(Analysetool!$I$8&lt;$X371,Analysetool!$I$8*K371,S371*K371))-Tabel2[[#This Row],[fees (%)]]</f>
        <v>0</v>
      </c>
      <c r="AR371" s="180">
        <f>IF(Q371*-1*Analysetool!$J$9&lt;=X371,Q371*-1*Analysetool!$J$9*J371,Q371*J371)-Tabel2[[#This Row],[fees (%)]]</f>
        <v>0</v>
      </c>
      <c r="AS371" s="176">
        <f>$K371*IF(Tabel2[[#This Row],[wick% van entry]]&lt;=Tabel2[[#This Row],[Stoploss optie 2 (%)]],Tabel2[[#This Row],[Stoploss optie 2 (%)]],(IF($M371="SL",IF($T371="",$S371*Analysetool!C$3,$T371*Analysetool!C$3),$M371*Analysetool!C$3)+IF($N371="SL",IF($T371="",$S371*Analysetool!C$4,$T371*Analysetool!C$4),$N371*Analysetool!C$4)+IF($O371="SL",IF($T371="",$S371*Analysetool!C$5,$T371*Analysetool!C$5),$O371*Analysetool!C$5)+IF($P371="SL",IF($T371="",$S371*Analysetool!C$6,$T371*Analysetool!C$6),$P371*Analysetool!C$6)))-Tabel2[[#This Row],[fees (%)]]</f>
        <v>0</v>
      </c>
    </row>
    <row r="372" spans="1:45" ht="15.75" customHeight="1" x14ac:dyDescent="0.35">
      <c r="A372" s="55"/>
      <c r="B372" s="56"/>
      <c r="C372" s="56"/>
      <c r="D372" s="56"/>
      <c r="E372" s="56"/>
      <c r="F372" s="57"/>
      <c r="G372" s="67"/>
      <c r="H372" s="67"/>
      <c r="I372" s="67"/>
      <c r="J372" s="58"/>
      <c r="K372" s="58"/>
      <c r="L372" s="59"/>
      <c r="M372" s="61"/>
      <c r="N372" s="63"/>
      <c r="O372" s="63"/>
      <c r="P372" s="59"/>
      <c r="Q372" s="61"/>
      <c r="R372" s="61"/>
      <c r="S372" s="61"/>
      <c r="T372" s="60"/>
      <c r="U372" s="60"/>
      <c r="V372" s="62"/>
      <c r="W372" s="62"/>
      <c r="X372" s="76"/>
      <c r="Y372" s="61"/>
      <c r="Z372" s="61">
        <f>Tabel1[[#This Row],[prijs voorbij entry (%)]]-Tabel1[[#This Row],[Fictieve Stoploss (%)]]</f>
        <v>0</v>
      </c>
      <c r="AA372" s="94"/>
      <c r="AB372" s="61"/>
      <c r="AC372" s="61"/>
      <c r="AD372" s="61"/>
      <c r="AE372" s="61"/>
      <c r="AF372" s="95"/>
      <c r="AG372" s="152">
        <f>Tabel1[[#This Row],[eindtijd]]-Tabel1[[#This Row],[starttijd]]</f>
        <v>0</v>
      </c>
      <c r="AH372" s="158"/>
      <c r="AI372" s="59"/>
      <c r="AJ372" s="171">
        <f>$J372*(IF($M372="SL",IF($T372="",$Q372*Analysetool!B$3,$T372*Analysetool!B$3),$M372*Analysetool!B$3)+IF($N372="SL",IF($T372="",$Q372*Analysetool!B$4,$T372*Analysetool!B$4),$N372*Analysetool!B$4)+IF($O372="SL",IF($T372="",$Q372*Analysetool!B$5,$T372*Analysetool!B$5),$O372*Analysetool!B$5)+IF($P372="SL",IF($T372="",$Q372*Analysetool!B$6,$T372*Analysetool!B$6),$P372*Analysetool!B$6))-Tabel2[[#This Row],[fees (%)]]</f>
        <v>0</v>
      </c>
      <c r="AK372" s="172">
        <f>$J372*(IF($M372="SL",IF($U372="",$Q372*Analysetool!C$3,$U372*Analysetool!C$3),$M372*Analysetool!C$3)+IF($N372="SL",IF($U372="",$Q372*Analysetool!C$4,$U372*Analysetool!C$4),$N372*Analysetool!C$4)+IF($O372="SL",IF($U372="",$Q372*Analysetool!C$5,$U372*Analysetool!C$5),$O372*Analysetool!C$5)+IF($P372="SL",IF($U372="",$Q372*Analysetool!C$6,$U372*Analysetool!C$6),$P372*Analysetool!C$6))-Tabel2[[#This Row],[fees (%)]]</f>
        <v>0</v>
      </c>
      <c r="AL372" s="177">
        <f>$J372*(IF($M372="SL",IF($V372="",$Q372*Analysetool!D$3,$V372*Analysetool!D$3),$M372*Analysetool!D$3)+IF($N372="SL",IF($V372="",$Q372*Analysetool!D$4,$V372*Analysetool!D$4),$N372*Analysetool!D$4)+IF($O372="SL",IF($V372="",$Q372*Analysetool!D$5,$V372*Analysetool!D$5),$O372*Analysetool!D$5)+IF($P372="SL",IF($V372="",$Q372*Analysetool!D$6,$V372*Analysetool!D$6),$P372*Analysetool!D$6))-Tabel2[[#This Row],[fees (%)]]</f>
        <v>0</v>
      </c>
      <c r="AM372" s="177">
        <f>$J372*(IF($M372="SL",IF($W372="",$Q372*Analysetool!E$3,$W372*Analysetool!E$3),$M372*Analysetool!E$3)+IF($N372="SL",IF($W372="",$Q372*Analysetool!E$4,$W372*Analysetool!E$4),$N372*Analysetool!E$4)+IF($O372="SL",IF($W372="",$Q372*Analysetool!E$5,$W372*Analysetool!E$5),$O372*Analysetool!E$5)+IF($P372="SL",IF($W372="",$Q372*Analysetool!E$6,$W372*Analysetool!E$6),$P372*Analysetool!E$6))-Tabel2[[#This Row],[fees (%)]]</f>
        <v>0</v>
      </c>
      <c r="AN372" s="178">
        <f>$J372*(IF($M372="SL",IF($T372="",$Q372*Analysetool!F$3,$T372*Analysetool!F$3),$M372*Analysetool!F$3)+IF($N372="SL",IF($T372="",$Q372*Analysetool!F$4,$T372*Analysetool!F$4),$N372*Analysetool!F$4)+IF($O372="SL",IF($T372="",$Q372*Analysetool!F$5,$T372*Analysetool!F$5),$O372*Analysetool!F$5)+IF($P372="SL",IF($T372="",$Q372*Analysetool!F$6,$T372*Analysetool!F$6),$P372*Analysetool!F$6))-Tabel2[[#This Row],[fees (%)]]</f>
        <v>0</v>
      </c>
      <c r="AO372" s="178">
        <f>$J372*(IF($M372="SL",IF($T372="",$Q372*Analysetool!G$3,$T372*Analysetool!G$3),$M372*Analysetool!G$3)+IF($N372="SL",IF($T372="",$Q372*Analysetool!G$4,$T372*Analysetool!G$4),$N372*Analysetool!G$4)+IF($O372="SL",IF($T372="",$Q372*Analysetool!G$5,$T372*Analysetool!G$5),$O372*Analysetool!G$5)+IF($P372="SL",IF($T372="",$Q372*Analysetool!G$6,$T372*Analysetool!G$6),$P372*Analysetool!G$6))-Tabel2[[#This Row],[fees (%)]]</f>
        <v>0</v>
      </c>
      <c r="AP372" s="179">
        <f>IF(Analysetool!$H$8&lt;=$X372,Analysetool!$H$8*J372,Q372*J372)-Tabel2[[#This Row],[fees (%)]]</f>
        <v>0</v>
      </c>
      <c r="AQ372" s="174">
        <f>IF(Tabel2[[#This Row],[wick% van entry]]&lt;=Tabel2[[#This Row],[Stoploss optie 2 (%)]],Tabel2[[#This Row],[Stoploss optie 2 (%)]]*Tabel2[[#This Row],[leverage SLoptie 2]],IF(Analysetool!$I$8&lt;$X372,Analysetool!$I$8*K372,S372*K372))-Tabel2[[#This Row],[fees (%)]]</f>
        <v>0</v>
      </c>
      <c r="AR372" s="180">
        <f>IF(Q372*-1*Analysetool!$J$9&lt;=X372,Q372*-1*Analysetool!$J$9*J372,Q372*J372)-Tabel2[[#This Row],[fees (%)]]</f>
        <v>0</v>
      </c>
      <c r="AS372" s="176">
        <f>$K372*IF(Tabel2[[#This Row],[wick% van entry]]&lt;=Tabel2[[#This Row],[Stoploss optie 2 (%)]],Tabel2[[#This Row],[Stoploss optie 2 (%)]],(IF($M372="SL",IF($T372="",$S372*Analysetool!C$3,$T372*Analysetool!C$3),$M372*Analysetool!C$3)+IF($N372="SL",IF($T372="",$S372*Analysetool!C$4,$T372*Analysetool!C$4),$N372*Analysetool!C$4)+IF($O372="SL",IF($T372="",$S372*Analysetool!C$5,$T372*Analysetool!C$5),$O372*Analysetool!C$5)+IF($P372="SL",IF($T372="",$S372*Analysetool!C$6,$T372*Analysetool!C$6),$P372*Analysetool!C$6)))-Tabel2[[#This Row],[fees (%)]]</f>
        <v>0</v>
      </c>
    </row>
    <row r="373" spans="1:45" ht="15.75" customHeight="1" x14ac:dyDescent="0.35">
      <c r="A373" s="55"/>
      <c r="B373" s="56"/>
      <c r="C373" s="56"/>
      <c r="D373" s="56"/>
      <c r="E373" s="56"/>
      <c r="F373" s="57"/>
      <c r="G373" s="67"/>
      <c r="H373" s="67"/>
      <c r="I373" s="67"/>
      <c r="J373" s="58"/>
      <c r="K373" s="58"/>
      <c r="L373" s="59"/>
      <c r="M373" s="61"/>
      <c r="N373" s="63"/>
      <c r="O373" s="63"/>
      <c r="P373" s="59"/>
      <c r="Q373" s="61"/>
      <c r="R373" s="61"/>
      <c r="S373" s="61"/>
      <c r="T373" s="60"/>
      <c r="U373" s="60"/>
      <c r="V373" s="62"/>
      <c r="W373" s="62"/>
      <c r="X373" s="76"/>
      <c r="Y373" s="61"/>
      <c r="Z373" s="61">
        <f>Tabel1[[#This Row],[prijs voorbij entry (%)]]-Tabel1[[#This Row],[Fictieve Stoploss (%)]]</f>
        <v>0</v>
      </c>
      <c r="AA373" s="94"/>
      <c r="AB373" s="61"/>
      <c r="AC373" s="61"/>
      <c r="AD373" s="61"/>
      <c r="AE373" s="61"/>
      <c r="AF373" s="95"/>
      <c r="AG373" s="152">
        <f>Tabel1[[#This Row],[eindtijd]]-Tabel1[[#This Row],[starttijd]]</f>
        <v>0</v>
      </c>
      <c r="AH373" s="158"/>
      <c r="AI373" s="59"/>
      <c r="AJ373" s="171">
        <f>$J373*(IF($M373="SL",IF($T373="",$Q373*Analysetool!B$3,$T373*Analysetool!B$3),$M373*Analysetool!B$3)+IF($N373="SL",IF($T373="",$Q373*Analysetool!B$4,$T373*Analysetool!B$4),$N373*Analysetool!B$4)+IF($O373="SL",IF($T373="",$Q373*Analysetool!B$5,$T373*Analysetool!B$5),$O373*Analysetool!B$5)+IF($P373="SL",IF($T373="",$Q373*Analysetool!B$6,$T373*Analysetool!B$6),$P373*Analysetool!B$6))-Tabel2[[#This Row],[fees (%)]]</f>
        <v>0</v>
      </c>
      <c r="AK373" s="172">
        <f>$J373*(IF($M373="SL",IF($U373="",$Q373*Analysetool!C$3,$U373*Analysetool!C$3),$M373*Analysetool!C$3)+IF($N373="SL",IF($U373="",$Q373*Analysetool!C$4,$U373*Analysetool!C$4),$N373*Analysetool!C$4)+IF($O373="SL",IF($U373="",$Q373*Analysetool!C$5,$U373*Analysetool!C$5),$O373*Analysetool!C$5)+IF($P373="SL",IF($U373="",$Q373*Analysetool!C$6,$U373*Analysetool!C$6),$P373*Analysetool!C$6))-Tabel2[[#This Row],[fees (%)]]</f>
        <v>0</v>
      </c>
      <c r="AL373" s="177">
        <f>$J373*(IF($M373="SL",IF($V373="",$Q373*Analysetool!D$3,$V373*Analysetool!D$3),$M373*Analysetool!D$3)+IF($N373="SL",IF($V373="",$Q373*Analysetool!D$4,$V373*Analysetool!D$4),$N373*Analysetool!D$4)+IF($O373="SL",IF($V373="",$Q373*Analysetool!D$5,$V373*Analysetool!D$5),$O373*Analysetool!D$5)+IF($P373="SL",IF($V373="",$Q373*Analysetool!D$6,$V373*Analysetool!D$6),$P373*Analysetool!D$6))-Tabel2[[#This Row],[fees (%)]]</f>
        <v>0</v>
      </c>
      <c r="AM373" s="177">
        <f>$J373*(IF($M373="SL",IF($W373="",$Q373*Analysetool!E$3,$W373*Analysetool!E$3),$M373*Analysetool!E$3)+IF($N373="SL",IF($W373="",$Q373*Analysetool!E$4,$W373*Analysetool!E$4),$N373*Analysetool!E$4)+IF($O373="SL",IF($W373="",$Q373*Analysetool!E$5,$W373*Analysetool!E$5),$O373*Analysetool!E$5)+IF($P373="SL",IF($W373="",$Q373*Analysetool!E$6,$W373*Analysetool!E$6),$P373*Analysetool!E$6))-Tabel2[[#This Row],[fees (%)]]</f>
        <v>0</v>
      </c>
      <c r="AN373" s="178">
        <f>$J373*(IF($M373="SL",IF($T373="",$Q373*Analysetool!F$3,$T373*Analysetool!F$3),$M373*Analysetool!F$3)+IF($N373="SL",IF($T373="",$Q373*Analysetool!F$4,$T373*Analysetool!F$4),$N373*Analysetool!F$4)+IF($O373="SL",IF($T373="",$Q373*Analysetool!F$5,$T373*Analysetool!F$5),$O373*Analysetool!F$5)+IF($P373="SL",IF($T373="",$Q373*Analysetool!F$6,$T373*Analysetool!F$6),$P373*Analysetool!F$6))-Tabel2[[#This Row],[fees (%)]]</f>
        <v>0</v>
      </c>
      <c r="AO373" s="178">
        <f>$J373*(IF($M373="SL",IF($T373="",$Q373*Analysetool!G$3,$T373*Analysetool!G$3),$M373*Analysetool!G$3)+IF($N373="SL",IF($T373="",$Q373*Analysetool!G$4,$T373*Analysetool!G$4),$N373*Analysetool!G$4)+IF($O373="SL",IF($T373="",$Q373*Analysetool!G$5,$T373*Analysetool!G$5),$O373*Analysetool!G$5)+IF($P373="SL",IF($T373="",$Q373*Analysetool!G$6,$T373*Analysetool!G$6),$P373*Analysetool!G$6))-Tabel2[[#This Row],[fees (%)]]</f>
        <v>0</v>
      </c>
      <c r="AP373" s="179">
        <f>IF(Analysetool!$H$8&lt;=$X373,Analysetool!$H$8*J373,Q373*J373)-Tabel2[[#This Row],[fees (%)]]</f>
        <v>0</v>
      </c>
      <c r="AQ373" s="174">
        <f>IF(Tabel2[[#This Row],[wick% van entry]]&lt;=Tabel2[[#This Row],[Stoploss optie 2 (%)]],Tabel2[[#This Row],[Stoploss optie 2 (%)]]*Tabel2[[#This Row],[leverage SLoptie 2]],IF(Analysetool!$I$8&lt;$X373,Analysetool!$I$8*K373,S373*K373))-Tabel2[[#This Row],[fees (%)]]</f>
        <v>0</v>
      </c>
      <c r="AR373" s="180">
        <f>IF(Q373*-1*Analysetool!$J$9&lt;=X373,Q373*-1*Analysetool!$J$9*J373,Q373*J373)-Tabel2[[#This Row],[fees (%)]]</f>
        <v>0</v>
      </c>
      <c r="AS373" s="176">
        <f>$K373*IF(Tabel2[[#This Row],[wick% van entry]]&lt;=Tabel2[[#This Row],[Stoploss optie 2 (%)]],Tabel2[[#This Row],[Stoploss optie 2 (%)]],(IF($M373="SL",IF($T373="",$S373*Analysetool!C$3,$T373*Analysetool!C$3),$M373*Analysetool!C$3)+IF($N373="SL",IF($T373="",$S373*Analysetool!C$4,$T373*Analysetool!C$4),$N373*Analysetool!C$4)+IF($O373="SL",IF($T373="",$S373*Analysetool!C$5,$T373*Analysetool!C$5),$O373*Analysetool!C$5)+IF($P373="SL",IF($T373="",$S373*Analysetool!C$6,$T373*Analysetool!C$6),$P373*Analysetool!C$6)))-Tabel2[[#This Row],[fees (%)]]</f>
        <v>0</v>
      </c>
    </row>
    <row r="374" spans="1:45" ht="15.75" customHeight="1" x14ac:dyDescent="0.35">
      <c r="A374" s="55"/>
      <c r="B374" s="56"/>
      <c r="C374" s="56"/>
      <c r="D374" s="56"/>
      <c r="E374" s="56"/>
      <c r="F374" s="57"/>
      <c r="G374" s="67"/>
      <c r="H374" s="67"/>
      <c r="I374" s="67"/>
      <c r="J374" s="58"/>
      <c r="K374" s="58"/>
      <c r="L374" s="59"/>
      <c r="M374" s="61"/>
      <c r="N374" s="63"/>
      <c r="O374" s="63"/>
      <c r="P374" s="59"/>
      <c r="Q374" s="61"/>
      <c r="R374" s="61"/>
      <c r="S374" s="61"/>
      <c r="T374" s="60"/>
      <c r="U374" s="60"/>
      <c r="V374" s="62"/>
      <c r="W374" s="62"/>
      <c r="X374" s="76"/>
      <c r="Y374" s="61"/>
      <c r="Z374" s="61">
        <f>Tabel1[[#This Row],[prijs voorbij entry (%)]]-Tabel1[[#This Row],[Fictieve Stoploss (%)]]</f>
        <v>0</v>
      </c>
      <c r="AA374" s="94"/>
      <c r="AB374" s="61"/>
      <c r="AC374" s="61"/>
      <c r="AD374" s="61"/>
      <c r="AE374" s="61"/>
      <c r="AF374" s="95"/>
      <c r="AG374" s="152">
        <f>Tabel1[[#This Row],[eindtijd]]-Tabel1[[#This Row],[starttijd]]</f>
        <v>0</v>
      </c>
      <c r="AH374" s="158"/>
      <c r="AI374" s="59"/>
      <c r="AJ374" s="171">
        <f>$J374*(IF($M374="SL",IF($T374="",$Q374*Analysetool!B$3,$T374*Analysetool!B$3),$M374*Analysetool!B$3)+IF($N374="SL",IF($T374="",$Q374*Analysetool!B$4,$T374*Analysetool!B$4),$N374*Analysetool!B$4)+IF($O374="SL",IF($T374="",$Q374*Analysetool!B$5,$T374*Analysetool!B$5),$O374*Analysetool!B$5)+IF($P374="SL",IF($T374="",$Q374*Analysetool!B$6,$T374*Analysetool!B$6),$P374*Analysetool!B$6))-Tabel2[[#This Row],[fees (%)]]</f>
        <v>0</v>
      </c>
      <c r="AK374" s="172">
        <f>$J374*(IF($M374="SL",IF($U374="",$Q374*Analysetool!C$3,$U374*Analysetool!C$3),$M374*Analysetool!C$3)+IF($N374="SL",IF($U374="",$Q374*Analysetool!C$4,$U374*Analysetool!C$4),$N374*Analysetool!C$4)+IF($O374="SL",IF($U374="",$Q374*Analysetool!C$5,$U374*Analysetool!C$5),$O374*Analysetool!C$5)+IF($P374="SL",IF($U374="",$Q374*Analysetool!C$6,$U374*Analysetool!C$6),$P374*Analysetool!C$6))-Tabel2[[#This Row],[fees (%)]]</f>
        <v>0</v>
      </c>
      <c r="AL374" s="177">
        <f>$J374*(IF($M374="SL",IF($V374="",$Q374*Analysetool!D$3,$V374*Analysetool!D$3),$M374*Analysetool!D$3)+IF($N374="SL",IF($V374="",$Q374*Analysetool!D$4,$V374*Analysetool!D$4),$N374*Analysetool!D$4)+IF($O374="SL",IF($V374="",$Q374*Analysetool!D$5,$V374*Analysetool!D$5),$O374*Analysetool!D$5)+IF($P374="SL",IF($V374="",$Q374*Analysetool!D$6,$V374*Analysetool!D$6),$P374*Analysetool!D$6))-Tabel2[[#This Row],[fees (%)]]</f>
        <v>0</v>
      </c>
      <c r="AM374" s="177">
        <f>$J374*(IF($M374="SL",IF($W374="",$Q374*Analysetool!E$3,$W374*Analysetool!E$3),$M374*Analysetool!E$3)+IF($N374="SL",IF($W374="",$Q374*Analysetool!E$4,$W374*Analysetool!E$4),$N374*Analysetool!E$4)+IF($O374="SL",IF($W374="",$Q374*Analysetool!E$5,$W374*Analysetool!E$5),$O374*Analysetool!E$5)+IF($P374="SL",IF($W374="",$Q374*Analysetool!E$6,$W374*Analysetool!E$6),$P374*Analysetool!E$6))-Tabel2[[#This Row],[fees (%)]]</f>
        <v>0</v>
      </c>
      <c r="AN374" s="178">
        <f>$J374*(IF($M374="SL",IF($T374="",$Q374*Analysetool!F$3,$T374*Analysetool!F$3),$M374*Analysetool!F$3)+IF($N374="SL",IF($T374="",$Q374*Analysetool!F$4,$T374*Analysetool!F$4),$N374*Analysetool!F$4)+IF($O374="SL",IF($T374="",$Q374*Analysetool!F$5,$T374*Analysetool!F$5),$O374*Analysetool!F$5)+IF($P374="SL",IF($T374="",$Q374*Analysetool!F$6,$T374*Analysetool!F$6),$P374*Analysetool!F$6))-Tabel2[[#This Row],[fees (%)]]</f>
        <v>0</v>
      </c>
      <c r="AO374" s="178">
        <f>$J374*(IF($M374="SL",IF($T374="",$Q374*Analysetool!G$3,$T374*Analysetool!G$3),$M374*Analysetool!G$3)+IF($N374="SL",IF($T374="",$Q374*Analysetool!G$4,$T374*Analysetool!G$4),$N374*Analysetool!G$4)+IF($O374="SL",IF($T374="",$Q374*Analysetool!G$5,$T374*Analysetool!G$5),$O374*Analysetool!G$5)+IF($P374="SL",IF($T374="",$Q374*Analysetool!G$6,$T374*Analysetool!G$6),$P374*Analysetool!G$6))-Tabel2[[#This Row],[fees (%)]]</f>
        <v>0</v>
      </c>
      <c r="AP374" s="179">
        <f>IF(Analysetool!$H$8&lt;=$X374,Analysetool!$H$8*J374,Q374*J374)-Tabel2[[#This Row],[fees (%)]]</f>
        <v>0</v>
      </c>
      <c r="AQ374" s="174">
        <f>IF(Tabel2[[#This Row],[wick% van entry]]&lt;=Tabel2[[#This Row],[Stoploss optie 2 (%)]],Tabel2[[#This Row],[Stoploss optie 2 (%)]]*Tabel2[[#This Row],[leverage SLoptie 2]],IF(Analysetool!$I$8&lt;$X374,Analysetool!$I$8*K374,S374*K374))-Tabel2[[#This Row],[fees (%)]]</f>
        <v>0</v>
      </c>
      <c r="AR374" s="180">
        <f>IF(Q374*-1*Analysetool!$J$9&lt;=X374,Q374*-1*Analysetool!$J$9*J374,Q374*J374)-Tabel2[[#This Row],[fees (%)]]</f>
        <v>0</v>
      </c>
      <c r="AS374" s="176">
        <f>$K374*IF(Tabel2[[#This Row],[wick% van entry]]&lt;=Tabel2[[#This Row],[Stoploss optie 2 (%)]],Tabel2[[#This Row],[Stoploss optie 2 (%)]],(IF($M374="SL",IF($T374="",$S374*Analysetool!C$3,$T374*Analysetool!C$3),$M374*Analysetool!C$3)+IF($N374="SL",IF($T374="",$S374*Analysetool!C$4,$T374*Analysetool!C$4),$N374*Analysetool!C$4)+IF($O374="SL",IF($T374="",$S374*Analysetool!C$5,$T374*Analysetool!C$5),$O374*Analysetool!C$5)+IF($P374="SL",IF($T374="",$S374*Analysetool!C$6,$T374*Analysetool!C$6),$P374*Analysetool!C$6)))-Tabel2[[#This Row],[fees (%)]]</f>
        <v>0</v>
      </c>
    </row>
    <row r="375" spans="1:45" ht="15.75" customHeight="1" x14ac:dyDescent="0.35">
      <c r="A375" s="55"/>
      <c r="B375" s="56"/>
      <c r="C375" s="56"/>
      <c r="D375" s="56"/>
      <c r="E375" s="56"/>
      <c r="F375" s="57"/>
      <c r="G375" s="67"/>
      <c r="H375" s="67"/>
      <c r="I375" s="67"/>
      <c r="J375" s="58"/>
      <c r="K375" s="58"/>
      <c r="L375" s="59"/>
      <c r="M375" s="61"/>
      <c r="N375" s="63"/>
      <c r="O375" s="63"/>
      <c r="P375" s="59"/>
      <c r="Q375" s="61"/>
      <c r="R375" s="61"/>
      <c r="S375" s="61"/>
      <c r="T375" s="60"/>
      <c r="U375" s="60"/>
      <c r="V375" s="62"/>
      <c r="W375" s="62"/>
      <c r="X375" s="76"/>
      <c r="Y375" s="61"/>
      <c r="Z375" s="61">
        <f>Tabel1[[#This Row],[prijs voorbij entry (%)]]-Tabel1[[#This Row],[Fictieve Stoploss (%)]]</f>
        <v>0</v>
      </c>
      <c r="AA375" s="94"/>
      <c r="AB375" s="61"/>
      <c r="AC375" s="61"/>
      <c r="AD375" s="61"/>
      <c r="AE375" s="61"/>
      <c r="AF375" s="95"/>
      <c r="AG375" s="152">
        <f>Tabel1[[#This Row],[eindtijd]]-Tabel1[[#This Row],[starttijd]]</f>
        <v>0</v>
      </c>
      <c r="AH375" s="158"/>
      <c r="AI375" s="59"/>
      <c r="AJ375" s="171">
        <f>$J375*(IF($M375="SL",IF($T375="",$Q375*Analysetool!B$3,$T375*Analysetool!B$3),$M375*Analysetool!B$3)+IF($N375="SL",IF($T375="",$Q375*Analysetool!B$4,$T375*Analysetool!B$4),$N375*Analysetool!B$4)+IF($O375="SL",IF($T375="",$Q375*Analysetool!B$5,$T375*Analysetool!B$5),$O375*Analysetool!B$5)+IF($P375="SL",IF($T375="",$Q375*Analysetool!B$6,$T375*Analysetool!B$6),$P375*Analysetool!B$6))-Tabel2[[#This Row],[fees (%)]]</f>
        <v>0</v>
      </c>
      <c r="AK375" s="172">
        <f>$J375*(IF($M375="SL",IF($U375="",$Q375*Analysetool!C$3,$U375*Analysetool!C$3),$M375*Analysetool!C$3)+IF($N375="SL",IF($U375="",$Q375*Analysetool!C$4,$U375*Analysetool!C$4),$N375*Analysetool!C$4)+IF($O375="SL",IF($U375="",$Q375*Analysetool!C$5,$U375*Analysetool!C$5),$O375*Analysetool!C$5)+IF($P375="SL",IF($U375="",$Q375*Analysetool!C$6,$U375*Analysetool!C$6),$P375*Analysetool!C$6))-Tabel2[[#This Row],[fees (%)]]</f>
        <v>0</v>
      </c>
      <c r="AL375" s="177">
        <f>$J375*(IF($M375="SL",IF($V375="",$Q375*Analysetool!D$3,$V375*Analysetool!D$3),$M375*Analysetool!D$3)+IF($N375="SL",IF($V375="",$Q375*Analysetool!D$4,$V375*Analysetool!D$4),$N375*Analysetool!D$4)+IF($O375="SL",IF($V375="",$Q375*Analysetool!D$5,$V375*Analysetool!D$5),$O375*Analysetool!D$5)+IF($P375="SL",IF($V375="",$Q375*Analysetool!D$6,$V375*Analysetool!D$6),$P375*Analysetool!D$6))-Tabel2[[#This Row],[fees (%)]]</f>
        <v>0</v>
      </c>
      <c r="AM375" s="177">
        <f>$J375*(IF($M375="SL",IF($W375="",$Q375*Analysetool!E$3,$W375*Analysetool!E$3),$M375*Analysetool!E$3)+IF($N375="SL",IF($W375="",$Q375*Analysetool!E$4,$W375*Analysetool!E$4),$N375*Analysetool!E$4)+IF($O375="SL",IF($W375="",$Q375*Analysetool!E$5,$W375*Analysetool!E$5),$O375*Analysetool!E$5)+IF($P375="SL",IF($W375="",$Q375*Analysetool!E$6,$W375*Analysetool!E$6),$P375*Analysetool!E$6))-Tabel2[[#This Row],[fees (%)]]</f>
        <v>0</v>
      </c>
      <c r="AN375" s="178">
        <f>$J375*(IF($M375="SL",IF($T375="",$Q375*Analysetool!F$3,$T375*Analysetool!F$3),$M375*Analysetool!F$3)+IF($N375="SL",IF($T375="",$Q375*Analysetool!F$4,$T375*Analysetool!F$4),$N375*Analysetool!F$4)+IF($O375="SL",IF($T375="",$Q375*Analysetool!F$5,$T375*Analysetool!F$5),$O375*Analysetool!F$5)+IF($P375="SL",IF($T375="",$Q375*Analysetool!F$6,$T375*Analysetool!F$6),$P375*Analysetool!F$6))-Tabel2[[#This Row],[fees (%)]]</f>
        <v>0</v>
      </c>
      <c r="AO375" s="178">
        <f>$J375*(IF($M375="SL",IF($T375="",$Q375*Analysetool!G$3,$T375*Analysetool!G$3),$M375*Analysetool!G$3)+IF($N375="SL",IF($T375="",$Q375*Analysetool!G$4,$T375*Analysetool!G$4),$N375*Analysetool!G$4)+IF($O375="SL",IF($T375="",$Q375*Analysetool!G$5,$T375*Analysetool!G$5),$O375*Analysetool!G$5)+IF($P375="SL",IF($T375="",$Q375*Analysetool!G$6,$T375*Analysetool!G$6),$P375*Analysetool!G$6))-Tabel2[[#This Row],[fees (%)]]</f>
        <v>0</v>
      </c>
      <c r="AP375" s="179">
        <f>IF(Analysetool!$H$8&lt;=$X375,Analysetool!$H$8*J375,Q375*J375)-Tabel2[[#This Row],[fees (%)]]</f>
        <v>0</v>
      </c>
      <c r="AQ375" s="174">
        <f>IF(Tabel2[[#This Row],[wick% van entry]]&lt;=Tabel2[[#This Row],[Stoploss optie 2 (%)]],Tabel2[[#This Row],[Stoploss optie 2 (%)]]*Tabel2[[#This Row],[leverage SLoptie 2]],IF(Analysetool!$I$8&lt;$X375,Analysetool!$I$8*K375,S375*K375))-Tabel2[[#This Row],[fees (%)]]</f>
        <v>0</v>
      </c>
      <c r="AR375" s="180">
        <f>IF(Q375*-1*Analysetool!$J$9&lt;=X375,Q375*-1*Analysetool!$J$9*J375,Q375*J375)-Tabel2[[#This Row],[fees (%)]]</f>
        <v>0</v>
      </c>
      <c r="AS375" s="176">
        <f>$K375*IF(Tabel2[[#This Row],[wick% van entry]]&lt;=Tabel2[[#This Row],[Stoploss optie 2 (%)]],Tabel2[[#This Row],[Stoploss optie 2 (%)]],(IF($M375="SL",IF($T375="",$S375*Analysetool!C$3,$T375*Analysetool!C$3),$M375*Analysetool!C$3)+IF($N375="SL",IF($T375="",$S375*Analysetool!C$4,$T375*Analysetool!C$4),$N375*Analysetool!C$4)+IF($O375="SL",IF($T375="",$S375*Analysetool!C$5,$T375*Analysetool!C$5),$O375*Analysetool!C$5)+IF($P375="SL",IF($T375="",$S375*Analysetool!C$6,$T375*Analysetool!C$6),$P375*Analysetool!C$6)))-Tabel2[[#This Row],[fees (%)]]</f>
        <v>0</v>
      </c>
    </row>
    <row r="376" spans="1:45" ht="15.75" customHeight="1" x14ac:dyDescent="0.35">
      <c r="A376" s="55"/>
      <c r="B376" s="56"/>
      <c r="C376" s="56"/>
      <c r="D376" s="56"/>
      <c r="E376" s="56"/>
      <c r="F376" s="57"/>
      <c r="G376" s="67"/>
      <c r="H376" s="67"/>
      <c r="I376" s="67"/>
      <c r="J376" s="58"/>
      <c r="K376" s="58"/>
      <c r="L376" s="59"/>
      <c r="M376" s="61"/>
      <c r="N376" s="63"/>
      <c r="O376" s="63"/>
      <c r="P376" s="59"/>
      <c r="Q376" s="61"/>
      <c r="R376" s="61"/>
      <c r="S376" s="61"/>
      <c r="T376" s="60"/>
      <c r="U376" s="60"/>
      <c r="V376" s="62"/>
      <c r="W376" s="62"/>
      <c r="X376" s="76"/>
      <c r="Y376" s="61"/>
      <c r="Z376" s="61">
        <f>Tabel1[[#This Row],[prijs voorbij entry (%)]]-Tabel1[[#This Row],[Fictieve Stoploss (%)]]</f>
        <v>0</v>
      </c>
      <c r="AA376" s="94"/>
      <c r="AB376" s="61"/>
      <c r="AC376" s="61"/>
      <c r="AD376" s="61"/>
      <c r="AE376" s="61"/>
      <c r="AF376" s="95"/>
      <c r="AG376" s="152">
        <f>Tabel1[[#This Row],[eindtijd]]-Tabel1[[#This Row],[starttijd]]</f>
        <v>0</v>
      </c>
      <c r="AH376" s="158"/>
      <c r="AI376" s="59"/>
      <c r="AJ376" s="171">
        <f>$J376*(IF($M376="SL",IF($T376="",$Q376*Analysetool!B$3,$T376*Analysetool!B$3),$M376*Analysetool!B$3)+IF($N376="SL",IF($T376="",$Q376*Analysetool!B$4,$T376*Analysetool!B$4),$N376*Analysetool!B$4)+IF($O376="SL",IF($T376="",$Q376*Analysetool!B$5,$T376*Analysetool!B$5),$O376*Analysetool!B$5)+IF($P376="SL",IF($T376="",$Q376*Analysetool!B$6,$T376*Analysetool!B$6),$P376*Analysetool!B$6))-Tabel2[[#This Row],[fees (%)]]</f>
        <v>0</v>
      </c>
      <c r="AK376" s="172">
        <f>$J376*(IF($M376="SL",IF($U376="",$Q376*Analysetool!C$3,$U376*Analysetool!C$3),$M376*Analysetool!C$3)+IF($N376="SL",IF($U376="",$Q376*Analysetool!C$4,$U376*Analysetool!C$4),$N376*Analysetool!C$4)+IF($O376="SL",IF($U376="",$Q376*Analysetool!C$5,$U376*Analysetool!C$5),$O376*Analysetool!C$5)+IF($P376="SL",IF($U376="",$Q376*Analysetool!C$6,$U376*Analysetool!C$6),$P376*Analysetool!C$6))-Tabel2[[#This Row],[fees (%)]]</f>
        <v>0</v>
      </c>
      <c r="AL376" s="177">
        <f>$J376*(IF($M376="SL",IF($V376="",$Q376*Analysetool!D$3,$V376*Analysetool!D$3),$M376*Analysetool!D$3)+IF($N376="SL",IF($V376="",$Q376*Analysetool!D$4,$V376*Analysetool!D$4),$N376*Analysetool!D$4)+IF($O376="SL",IF($V376="",$Q376*Analysetool!D$5,$V376*Analysetool!D$5),$O376*Analysetool!D$5)+IF($P376="SL",IF($V376="",$Q376*Analysetool!D$6,$V376*Analysetool!D$6),$P376*Analysetool!D$6))-Tabel2[[#This Row],[fees (%)]]</f>
        <v>0</v>
      </c>
      <c r="AM376" s="177">
        <f>$J376*(IF($M376="SL",IF($W376="",$Q376*Analysetool!E$3,$W376*Analysetool!E$3),$M376*Analysetool!E$3)+IF($N376="SL",IF($W376="",$Q376*Analysetool!E$4,$W376*Analysetool!E$4),$N376*Analysetool!E$4)+IF($O376="SL",IF($W376="",$Q376*Analysetool!E$5,$W376*Analysetool!E$5),$O376*Analysetool!E$5)+IF($P376="SL",IF($W376="",$Q376*Analysetool!E$6,$W376*Analysetool!E$6),$P376*Analysetool!E$6))-Tabel2[[#This Row],[fees (%)]]</f>
        <v>0</v>
      </c>
      <c r="AN376" s="178">
        <f>$J376*(IF($M376="SL",IF($T376="",$Q376*Analysetool!F$3,$T376*Analysetool!F$3),$M376*Analysetool!F$3)+IF($N376="SL",IF($T376="",$Q376*Analysetool!F$4,$T376*Analysetool!F$4),$N376*Analysetool!F$4)+IF($O376="SL",IF($T376="",$Q376*Analysetool!F$5,$T376*Analysetool!F$5),$O376*Analysetool!F$5)+IF($P376="SL",IF($T376="",$Q376*Analysetool!F$6,$T376*Analysetool!F$6),$P376*Analysetool!F$6))-Tabel2[[#This Row],[fees (%)]]</f>
        <v>0</v>
      </c>
      <c r="AO376" s="178">
        <f>$J376*(IF($M376="SL",IF($T376="",$Q376*Analysetool!G$3,$T376*Analysetool!G$3),$M376*Analysetool!G$3)+IF($N376="SL",IF($T376="",$Q376*Analysetool!G$4,$T376*Analysetool!G$4),$N376*Analysetool!G$4)+IF($O376="SL",IF($T376="",$Q376*Analysetool!G$5,$T376*Analysetool!G$5),$O376*Analysetool!G$5)+IF($P376="SL",IF($T376="",$Q376*Analysetool!G$6,$T376*Analysetool!G$6),$P376*Analysetool!G$6))-Tabel2[[#This Row],[fees (%)]]</f>
        <v>0</v>
      </c>
      <c r="AP376" s="179">
        <f>IF(Analysetool!$H$8&lt;=$X376,Analysetool!$H$8*J376,Q376*J376)-Tabel2[[#This Row],[fees (%)]]</f>
        <v>0</v>
      </c>
      <c r="AQ376" s="174">
        <f>IF(Tabel2[[#This Row],[wick% van entry]]&lt;=Tabel2[[#This Row],[Stoploss optie 2 (%)]],Tabel2[[#This Row],[Stoploss optie 2 (%)]]*Tabel2[[#This Row],[leverage SLoptie 2]],IF(Analysetool!$I$8&lt;$X376,Analysetool!$I$8*K376,S376*K376))-Tabel2[[#This Row],[fees (%)]]</f>
        <v>0</v>
      </c>
      <c r="AR376" s="180">
        <f>IF(Q376*-1*Analysetool!$J$9&lt;=X376,Q376*-1*Analysetool!$J$9*J376,Q376*J376)-Tabel2[[#This Row],[fees (%)]]</f>
        <v>0</v>
      </c>
      <c r="AS376" s="176">
        <f>$K376*IF(Tabel2[[#This Row],[wick% van entry]]&lt;=Tabel2[[#This Row],[Stoploss optie 2 (%)]],Tabel2[[#This Row],[Stoploss optie 2 (%)]],(IF($M376="SL",IF($T376="",$S376*Analysetool!C$3,$T376*Analysetool!C$3),$M376*Analysetool!C$3)+IF($N376="SL",IF($T376="",$S376*Analysetool!C$4,$T376*Analysetool!C$4),$N376*Analysetool!C$4)+IF($O376="SL",IF($T376="",$S376*Analysetool!C$5,$T376*Analysetool!C$5),$O376*Analysetool!C$5)+IF($P376="SL",IF($T376="",$S376*Analysetool!C$6,$T376*Analysetool!C$6),$P376*Analysetool!C$6)))-Tabel2[[#This Row],[fees (%)]]</f>
        <v>0</v>
      </c>
    </row>
    <row r="377" spans="1:45" ht="15.75" customHeight="1" x14ac:dyDescent="0.35">
      <c r="A377" s="55"/>
      <c r="B377" s="56"/>
      <c r="C377" s="56"/>
      <c r="D377" s="56"/>
      <c r="E377" s="56"/>
      <c r="F377" s="57"/>
      <c r="G377" s="67"/>
      <c r="H377" s="67"/>
      <c r="I377" s="67"/>
      <c r="J377" s="58"/>
      <c r="K377" s="58"/>
      <c r="L377" s="59"/>
      <c r="M377" s="61"/>
      <c r="N377" s="63"/>
      <c r="O377" s="63"/>
      <c r="P377" s="59"/>
      <c r="Q377" s="61"/>
      <c r="R377" s="61"/>
      <c r="S377" s="61"/>
      <c r="T377" s="60"/>
      <c r="U377" s="60"/>
      <c r="V377" s="62"/>
      <c r="W377" s="62"/>
      <c r="X377" s="76"/>
      <c r="Y377" s="61"/>
      <c r="Z377" s="61">
        <f>Tabel1[[#This Row],[prijs voorbij entry (%)]]-Tabel1[[#This Row],[Fictieve Stoploss (%)]]</f>
        <v>0</v>
      </c>
      <c r="AA377" s="94"/>
      <c r="AB377" s="61"/>
      <c r="AC377" s="61"/>
      <c r="AD377" s="61"/>
      <c r="AE377" s="61"/>
      <c r="AF377" s="95"/>
      <c r="AG377" s="152">
        <f>Tabel1[[#This Row],[eindtijd]]-Tabel1[[#This Row],[starttijd]]</f>
        <v>0</v>
      </c>
      <c r="AH377" s="158"/>
      <c r="AI377" s="59"/>
      <c r="AJ377" s="171">
        <f>$J377*(IF($M377="SL",IF($T377="",$Q377*Analysetool!B$3,$T377*Analysetool!B$3),$M377*Analysetool!B$3)+IF($N377="SL",IF($T377="",$Q377*Analysetool!B$4,$T377*Analysetool!B$4),$N377*Analysetool!B$4)+IF($O377="SL",IF($T377="",$Q377*Analysetool!B$5,$T377*Analysetool!B$5),$O377*Analysetool!B$5)+IF($P377="SL",IF($T377="",$Q377*Analysetool!B$6,$T377*Analysetool!B$6),$P377*Analysetool!B$6))-Tabel2[[#This Row],[fees (%)]]</f>
        <v>0</v>
      </c>
      <c r="AK377" s="172">
        <f>$J377*(IF($M377="SL",IF($U377="",$Q377*Analysetool!C$3,$U377*Analysetool!C$3),$M377*Analysetool!C$3)+IF($N377="SL",IF($U377="",$Q377*Analysetool!C$4,$U377*Analysetool!C$4),$N377*Analysetool!C$4)+IF($O377="SL",IF($U377="",$Q377*Analysetool!C$5,$U377*Analysetool!C$5),$O377*Analysetool!C$5)+IF($P377="SL",IF($U377="",$Q377*Analysetool!C$6,$U377*Analysetool!C$6),$P377*Analysetool!C$6))-Tabel2[[#This Row],[fees (%)]]</f>
        <v>0</v>
      </c>
      <c r="AL377" s="177">
        <f>$J377*(IF($M377="SL",IF($V377="",$Q377*Analysetool!D$3,$V377*Analysetool!D$3),$M377*Analysetool!D$3)+IF($N377="SL",IF($V377="",$Q377*Analysetool!D$4,$V377*Analysetool!D$4),$N377*Analysetool!D$4)+IF($O377="SL",IF($V377="",$Q377*Analysetool!D$5,$V377*Analysetool!D$5),$O377*Analysetool!D$5)+IF($P377="SL",IF($V377="",$Q377*Analysetool!D$6,$V377*Analysetool!D$6),$P377*Analysetool!D$6))-Tabel2[[#This Row],[fees (%)]]</f>
        <v>0</v>
      </c>
      <c r="AM377" s="177">
        <f>$J377*(IF($M377="SL",IF($W377="",$Q377*Analysetool!E$3,$W377*Analysetool!E$3),$M377*Analysetool!E$3)+IF($N377="SL",IF($W377="",$Q377*Analysetool!E$4,$W377*Analysetool!E$4),$N377*Analysetool!E$4)+IF($O377="SL",IF($W377="",$Q377*Analysetool!E$5,$W377*Analysetool!E$5),$O377*Analysetool!E$5)+IF($P377="SL",IF($W377="",$Q377*Analysetool!E$6,$W377*Analysetool!E$6),$P377*Analysetool!E$6))-Tabel2[[#This Row],[fees (%)]]</f>
        <v>0</v>
      </c>
      <c r="AN377" s="178">
        <f>$J377*(IF($M377="SL",IF($T377="",$Q377*Analysetool!F$3,$T377*Analysetool!F$3),$M377*Analysetool!F$3)+IF($N377="SL",IF($T377="",$Q377*Analysetool!F$4,$T377*Analysetool!F$4),$N377*Analysetool!F$4)+IF($O377="SL",IF($T377="",$Q377*Analysetool!F$5,$T377*Analysetool!F$5),$O377*Analysetool!F$5)+IF($P377="SL",IF($T377="",$Q377*Analysetool!F$6,$T377*Analysetool!F$6),$P377*Analysetool!F$6))-Tabel2[[#This Row],[fees (%)]]</f>
        <v>0</v>
      </c>
      <c r="AO377" s="178">
        <f>$J377*(IF($M377="SL",IF($T377="",$Q377*Analysetool!G$3,$T377*Analysetool!G$3),$M377*Analysetool!G$3)+IF($N377="SL",IF($T377="",$Q377*Analysetool!G$4,$T377*Analysetool!G$4),$N377*Analysetool!G$4)+IF($O377="SL",IF($T377="",$Q377*Analysetool!G$5,$T377*Analysetool!G$5),$O377*Analysetool!G$5)+IF($P377="SL",IF($T377="",$Q377*Analysetool!G$6,$T377*Analysetool!G$6),$P377*Analysetool!G$6))-Tabel2[[#This Row],[fees (%)]]</f>
        <v>0</v>
      </c>
      <c r="AP377" s="179">
        <f>IF(Analysetool!$H$8&lt;=$X377,Analysetool!$H$8*J377,Q377*J377)-Tabel2[[#This Row],[fees (%)]]</f>
        <v>0</v>
      </c>
      <c r="AQ377" s="174">
        <f>IF(Tabel2[[#This Row],[wick% van entry]]&lt;=Tabel2[[#This Row],[Stoploss optie 2 (%)]],Tabel2[[#This Row],[Stoploss optie 2 (%)]]*Tabel2[[#This Row],[leverage SLoptie 2]],IF(Analysetool!$I$8&lt;$X377,Analysetool!$I$8*K377,S377*K377))-Tabel2[[#This Row],[fees (%)]]</f>
        <v>0</v>
      </c>
      <c r="AR377" s="180">
        <f>IF(Q377*-1*Analysetool!$J$9&lt;=X377,Q377*-1*Analysetool!$J$9*J377,Q377*J377)-Tabel2[[#This Row],[fees (%)]]</f>
        <v>0</v>
      </c>
      <c r="AS377" s="176">
        <f>$K377*IF(Tabel2[[#This Row],[wick% van entry]]&lt;=Tabel2[[#This Row],[Stoploss optie 2 (%)]],Tabel2[[#This Row],[Stoploss optie 2 (%)]],(IF($M377="SL",IF($T377="",$S377*Analysetool!C$3,$T377*Analysetool!C$3),$M377*Analysetool!C$3)+IF($N377="SL",IF($T377="",$S377*Analysetool!C$4,$T377*Analysetool!C$4),$N377*Analysetool!C$4)+IF($O377="SL",IF($T377="",$S377*Analysetool!C$5,$T377*Analysetool!C$5),$O377*Analysetool!C$5)+IF($P377="SL",IF($T377="",$S377*Analysetool!C$6,$T377*Analysetool!C$6),$P377*Analysetool!C$6)))-Tabel2[[#This Row],[fees (%)]]</f>
        <v>0</v>
      </c>
    </row>
    <row r="378" spans="1:45" ht="15.75" customHeight="1" x14ac:dyDescent="0.35">
      <c r="A378" s="55"/>
      <c r="B378" s="56"/>
      <c r="C378" s="56"/>
      <c r="D378" s="56"/>
      <c r="E378" s="56"/>
      <c r="F378" s="57"/>
      <c r="G378" s="67"/>
      <c r="H378" s="67"/>
      <c r="I378" s="67"/>
      <c r="J378" s="58"/>
      <c r="K378" s="58"/>
      <c r="L378" s="59"/>
      <c r="M378" s="61"/>
      <c r="N378" s="63"/>
      <c r="O378" s="63"/>
      <c r="P378" s="59"/>
      <c r="Q378" s="61"/>
      <c r="R378" s="61"/>
      <c r="S378" s="61"/>
      <c r="T378" s="60"/>
      <c r="U378" s="60"/>
      <c r="V378" s="62"/>
      <c r="W378" s="62"/>
      <c r="X378" s="76"/>
      <c r="Y378" s="61"/>
      <c r="Z378" s="61">
        <f>Tabel1[[#This Row],[prijs voorbij entry (%)]]-Tabel1[[#This Row],[Fictieve Stoploss (%)]]</f>
        <v>0</v>
      </c>
      <c r="AA378" s="94"/>
      <c r="AB378" s="61"/>
      <c r="AC378" s="61"/>
      <c r="AD378" s="61"/>
      <c r="AE378" s="61"/>
      <c r="AF378" s="95"/>
      <c r="AG378" s="152">
        <f>Tabel1[[#This Row],[eindtijd]]-Tabel1[[#This Row],[starttijd]]</f>
        <v>0</v>
      </c>
      <c r="AH378" s="158"/>
      <c r="AI378" s="59"/>
      <c r="AJ378" s="171">
        <f>$J378*(IF($M378="SL",IF($T378="",$Q378*Analysetool!B$3,$T378*Analysetool!B$3),$M378*Analysetool!B$3)+IF($N378="SL",IF($T378="",$Q378*Analysetool!B$4,$T378*Analysetool!B$4),$N378*Analysetool!B$4)+IF($O378="SL",IF($T378="",$Q378*Analysetool!B$5,$T378*Analysetool!B$5),$O378*Analysetool!B$5)+IF($P378="SL",IF($T378="",$Q378*Analysetool!B$6,$T378*Analysetool!B$6),$P378*Analysetool!B$6))-Tabel2[[#This Row],[fees (%)]]</f>
        <v>0</v>
      </c>
      <c r="AK378" s="172">
        <f>$J378*(IF($M378="SL",IF($U378="",$Q378*Analysetool!C$3,$U378*Analysetool!C$3),$M378*Analysetool!C$3)+IF($N378="SL",IF($U378="",$Q378*Analysetool!C$4,$U378*Analysetool!C$4),$N378*Analysetool!C$4)+IF($O378="SL",IF($U378="",$Q378*Analysetool!C$5,$U378*Analysetool!C$5),$O378*Analysetool!C$5)+IF($P378="SL",IF($U378="",$Q378*Analysetool!C$6,$U378*Analysetool!C$6),$P378*Analysetool!C$6))-Tabel2[[#This Row],[fees (%)]]</f>
        <v>0</v>
      </c>
      <c r="AL378" s="177">
        <f>$J378*(IF($M378="SL",IF($V378="",$Q378*Analysetool!D$3,$V378*Analysetool!D$3),$M378*Analysetool!D$3)+IF($N378="SL",IF($V378="",$Q378*Analysetool!D$4,$V378*Analysetool!D$4),$N378*Analysetool!D$4)+IF($O378="SL",IF($V378="",$Q378*Analysetool!D$5,$V378*Analysetool!D$5),$O378*Analysetool!D$5)+IF($P378="SL",IF($V378="",$Q378*Analysetool!D$6,$V378*Analysetool!D$6),$P378*Analysetool!D$6))-Tabel2[[#This Row],[fees (%)]]</f>
        <v>0</v>
      </c>
      <c r="AM378" s="177">
        <f>$J378*(IF($M378="SL",IF($W378="",$Q378*Analysetool!E$3,$W378*Analysetool!E$3),$M378*Analysetool!E$3)+IF($N378="SL",IF($W378="",$Q378*Analysetool!E$4,$W378*Analysetool!E$4),$N378*Analysetool!E$4)+IF($O378="SL",IF($W378="",$Q378*Analysetool!E$5,$W378*Analysetool!E$5),$O378*Analysetool!E$5)+IF($P378="SL",IF($W378="",$Q378*Analysetool!E$6,$W378*Analysetool!E$6),$P378*Analysetool!E$6))-Tabel2[[#This Row],[fees (%)]]</f>
        <v>0</v>
      </c>
      <c r="AN378" s="178">
        <f>$J378*(IF($M378="SL",IF($T378="",$Q378*Analysetool!F$3,$T378*Analysetool!F$3),$M378*Analysetool!F$3)+IF($N378="SL",IF($T378="",$Q378*Analysetool!F$4,$T378*Analysetool!F$4),$N378*Analysetool!F$4)+IF($O378="SL",IF($T378="",$Q378*Analysetool!F$5,$T378*Analysetool!F$5),$O378*Analysetool!F$5)+IF($P378="SL",IF($T378="",$Q378*Analysetool!F$6,$T378*Analysetool!F$6),$P378*Analysetool!F$6))-Tabel2[[#This Row],[fees (%)]]</f>
        <v>0</v>
      </c>
      <c r="AO378" s="178">
        <f>$J378*(IF($M378="SL",IF($T378="",$Q378*Analysetool!G$3,$T378*Analysetool!G$3),$M378*Analysetool!G$3)+IF($N378="SL",IF($T378="",$Q378*Analysetool!G$4,$T378*Analysetool!G$4),$N378*Analysetool!G$4)+IF($O378="SL",IF($T378="",$Q378*Analysetool!G$5,$T378*Analysetool!G$5),$O378*Analysetool!G$5)+IF($P378="SL",IF($T378="",$Q378*Analysetool!G$6,$T378*Analysetool!G$6),$P378*Analysetool!G$6))-Tabel2[[#This Row],[fees (%)]]</f>
        <v>0</v>
      </c>
      <c r="AP378" s="179">
        <f>IF(Analysetool!$H$8&lt;=$X378,Analysetool!$H$8*J378,Q378*J378)-Tabel2[[#This Row],[fees (%)]]</f>
        <v>0</v>
      </c>
      <c r="AQ378" s="174">
        <f>IF(Tabel2[[#This Row],[wick% van entry]]&lt;=Tabel2[[#This Row],[Stoploss optie 2 (%)]],Tabel2[[#This Row],[Stoploss optie 2 (%)]]*Tabel2[[#This Row],[leverage SLoptie 2]],IF(Analysetool!$I$8&lt;$X378,Analysetool!$I$8*K378,S378*K378))-Tabel2[[#This Row],[fees (%)]]</f>
        <v>0</v>
      </c>
      <c r="AR378" s="180">
        <f>IF(Q378*-1*Analysetool!$J$9&lt;=X378,Q378*-1*Analysetool!$J$9*J378,Q378*J378)-Tabel2[[#This Row],[fees (%)]]</f>
        <v>0</v>
      </c>
      <c r="AS378" s="176">
        <f>$K378*IF(Tabel2[[#This Row],[wick% van entry]]&lt;=Tabel2[[#This Row],[Stoploss optie 2 (%)]],Tabel2[[#This Row],[Stoploss optie 2 (%)]],(IF($M378="SL",IF($T378="",$S378*Analysetool!C$3,$T378*Analysetool!C$3),$M378*Analysetool!C$3)+IF($N378="SL",IF($T378="",$S378*Analysetool!C$4,$T378*Analysetool!C$4),$N378*Analysetool!C$4)+IF($O378="SL",IF($T378="",$S378*Analysetool!C$5,$T378*Analysetool!C$5),$O378*Analysetool!C$5)+IF($P378="SL",IF($T378="",$S378*Analysetool!C$6,$T378*Analysetool!C$6),$P378*Analysetool!C$6)))-Tabel2[[#This Row],[fees (%)]]</f>
        <v>0</v>
      </c>
    </row>
    <row r="379" spans="1:45" ht="15.75" customHeight="1" x14ac:dyDescent="0.35">
      <c r="A379" s="55"/>
      <c r="B379" s="56"/>
      <c r="C379" s="56"/>
      <c r="D379" s="56"/>
      <c r="E379" s="56"/>
      <c r="F379" s="57"/>
      <c r="G379" s="67"/>
      <c r="H379" s="67"/>
      <c r="I379" s="67"/>
      <c r="J379" s="58"/>
      <c r="K379" s="58"/>
      <c r="L379" s="59"/>
      <c r="M379" s="61"/>
      <c r="N379" s="63"/>
      <c r="O379" s="63"/>
      <c r="P379" s="59"/>
      <c r="Q379" s="61"/>
      <c r="R379" s="61"/>
      <c r="S379" s="61"/>
      <c r="T379" s="60"/>
      <c r="U379" s="60"/>
      <c r="V379" s="62"/>
      <c r="W379" s="62"/>
      <c r="X379" s="76"/>
      <c r="Y379" s="61"/>
      <c r="Z379" s="61">
        <f>Tabel1[[#This Row],[prijs voorbij entry (%)]]-Tabel1[[#This Row],[Fictieve Stoploss (%)]]</f>
        <v>0</v>
      </c>
      <c r="AA379" s="94"/>
      <c r="AB379" s="61"/>
      <c r="AC379" s="61"/>
      <c r="AD379" s="61"/>
      <c r="AE379" s="61"/>
      <c r="AF379" s="95"/>
      <c r="AG379" s="152">
        <f>Tabel1[[#This Row],[eindtijd]]-Tabel1[[#This Row],[starttijd]]</f>
        <v>0</v>
      </c>
      <c r="AH379" s="158"/>
      <c r="AI379" s="59"/>
      <c r="AJ379" s="171">
        <f>$J379*(IF($M379="SL",IF($T379="",$Q379*Analysetool!B$3,$T379*Analysetool!B$3),$M379*Analysetool!B$3)+IF($N379="SL",IF($T379="",$Q379*Analysetool!B$4,$T379*Analysetool!B$4),$N379*Analysetool!B$4)+IF($O379="SL",IF($T379="",$Q379*Analysetool!B$5,$T379*Analysetool!B$5),$O379*Analysetool!B$5)+IF($P379="SL",IF($T379="",$Q379*Analysetool!B$6,$T379*Analysetool!B$6),$P379*Analysetool!B$6))-Tabel2[[#This Row],[fees (%)]]</f>
        <v>0</v>
      </c>
      <c r="AK379" s="172">
        <f>$J379*(IF($M379="SL",IF($U379="",$Q379*Analysetool!C$3,$U379*Analysetool!C$3),$M379*Analysetool!C$3)+IF($N379="SL",IF($U379="",$Q379*Analysetool!C$4,$U379*Analysetool!C$4),$N379*Analysetool!C$4)+IF($O379="SL",IF($U379="",$Q379*Analysetool!C$5,$U379*Analysetool!C$5),$O379*Analysetool!C$5)+IF($P379="SL",IF($U379="",$Q379*Analysetool!C$6,$U379*Analysetool!C$6),$P379*Analysetool!C$6))-Tabel2[[#This Row],[fees (%)]]</f>
        <v>0</v>
      </c>
      <c r="AL379" s="177">
        <f>$J379*(IF($M379="SL",IF($V379="",$Q379*Analysetool!D$3,$V379*Analysetool!D$3),$M379*Analysetool!D$3)+IF($N379="SL",IF($V379="",$Q379*Analysetool!D$4,$V379*Analysetool!D$4),$N379*Analysetool!D$4)+IF($O379="SL",IF($V379="",$Q379*Analysetool!D$5,$V379*Analysetool!D$5),$O379*Analysetool!D$5)+IF($P379="SL",IF($V379="",$Q379*Analysetool!D$6,$V379*Analysetool!D$6),$P379*Analysetool!D$6))-Tabel2[[#This Row],[fees (%)]]</f>
        <v>0</v>
      </c>
      <c r="AM379" s="177">
        <f>$J379*(IF($M379="SL",IF($W379="",$Q379*Analysetool!E$3,$W379*Analysetool!E$3),$M379*Analysetool!E$3)+IF($N379="SL",IF($W379="",$Q379*Analysetool!E$4,$W379*Analysetool!E$4),$N379*Analysetool!E$4)+IF($O379="SL",IF($W379="",$Q379*Analysetool!E$5,$W379*Analysetool!E$5),$O379*Analysetool!E$5)+IF($P379="SL",IF($W379="",$Q379*Analysetool!E$6,$W379*Analysetool!E$6),$P379*Analysetool!E$6))-Tabel2[[#This Row],[fees (%)]]</f>
        <v>0</v>
      </c>
      <c r="AN379" s="178">
        <f>$J379*(IF($M379="SL",IF($T379="",$Q379*Analysetool!F$3,$T379*Analysetool!F$3),$M379*Analysetool!F$3)+IF($N379="SL",IF($T379="",$Q379*Analysetool!F$4,$T379*Analysetool!F$4),$N379*Analysetool!F$4)+IF($O379="SL",IF($T379="",$Q379*Analysetool!F$5,$T379*Analysetool!F$5),$O379*Analysetool!F$5)+IF($P379="SL",IF($T379="",$Q379*Analysetool!F$6,$T379*Analysetool!F$6),$P379*Analysetool!F$6))-Tabel2[[#This Row],[fees (%)]]</f>
        <v>0</v>
      </c>
      <c r="AO379" s="178">
        <f>$J379*(IF($M379="SL",IF($T379="",$Q379*Analysetool!G$3,$T379*Analysetool!G$3),$M379*Analysetool!G$3)+IF($N379="SL",IF($T379="",$Q379*Analysetool!G$4,$T379*Analysetool!G$4),$N379*Analysetool!G$4)+IF($O379="SL",IF($T379="",$Q379*Analysetool!G$5,$T379*Analysetool!G$5),$O379*Analysetool!G$5)+IF($P379="SL",IF($T379="",$Q379*Analysetool!G$6,$T379*Analysetool!G$6),$P379*Analysetool!G$6))-Tabel2[[#This Row],[fees (%)]]</f>
        <v>0</v>
      </c>
      <c r="AP379" s="179">
        <f>IF(Analysetool!$H$8&lt;=$X379,Analysetool!$H$8*J379,Q379*J379)-Tabel2[[#This Row],[fees (%)]]</f>
        <v>0</v>
      </c>
      <c r="AQ379" s="174">
        <f>IF(Tabel2[[#This Row],[wick% van entry]]&lt;=Tabel2[[#This Row],[Stoploss optie 2 (%)]],Tabel2[[#This Row],[Stoploss optie 2 (%)]]*Tabel2[[#This Row],[leverage SLoptie 2]],IF(Analysetool!$I$8&lt;$X379,Analysetool!$I$8*K379,S379*K379))-Tabel2[[#This Row],[fees (%)]]</f>
        <v>0</v>
      </c>
      <c r="AR379" s="180">
        <f>IF(Q379*-1*Analysetool!$J$9&lt;=X379,Q379*-1*Analysetool!$J$9*J379,Q379*J379)-Tabel2[[#This Row],[fees (%)]]</f>
        <v>0</v>
      </c>
      <c r="AS379" s="176">
        <f>$K379*IF(Tabel2[[#This Row],[wick% van entry]]&lt;=Tabel2[[#This Row],[Stoploss optie 2 (%)]],Tabel2[[#This Row],[Stoploss optie 2 (%)]],(IF($M379="SL",IF($T379="",$S379*Analysetool!C$3,$T379*Analysetool!C$3),$M379*Analysetool!C$3)+IF($N379="SL",IF($T379="",$S379*Analysetool!C$4,$T379*Analysetool!C$4),$N379*Analysetool!C$4)+IF($O379="SL",IF($T379="",$S379*Analysetool!C$5,$T379*Analysetool!C$5),$O379*Analysetool!C$5)+IF($P379="SL",IF($T379="",$S379*Analysetool!C$6,$T379*Analysetool!C$6),$P379*Analysetool!C$6)))-Tabel2[[#This Row],[fees (%)]]</f>
        <v>0</v>
      </c>
    </row>
    <row r="380" spans="1:45" ht="15.75" customHeight="1" x14ac:dyDescent="0.35">
      <c r="A380" s="55"/>
      <c r="B380" s="56"/>
      <c r="C380" s="56"/>
      <c r="D380" s="56"/>
      <c r="E380" s="56"/>
      <c r="F380" s="57"/>
      <c r="G380" s="67"/>
      <c r="H380" s="67"/>
      <c r="I380" s="67"/>
      <c r="J380" s="58"/>
      <c r="K380" s="58"/>
      <c r="L380" s="59"/>
      <c r="M380" s="61"/>
      <c r="N380" s="63"/>
      <c r="O380" s="63"/>
      <c r="P380" s="59"/>
      <c r="Q380" s="61"/>
      <c r="R380" s="61"/>
      <c r="S380" s="61"/>
      <c r="T380" s="60"/>
      <c r="U380" s="60"/>
      <c r="V380" s="62"/>
      <c r="W380" s="62"/>
      <c r="X380" s="76"/>
      <c r="Y380" s="61"/>
      <c r="Z380" s="61">
        <f>Tabel1[[#This Row],[prijs voorbij entry (%)]]-Tabel1[[#This Row],[Fictieve Stoploss (%)]]</f>
        <v>0</v>
      </c>
      <c r="AA380" s="94"/>
      <c r="AB380" s="61"/>
      <c r="AC380" s="61"/>
      <c r="AD380" s="61"/>
      <c r="AE380" s="61"/>
      <c r="AF380" s="95"/>
      <c r="AG380" s="152">
        <f>Tabel1[[#This Row],[eindtijd]]-Tabel1[[#This Row],[starttijd]]</f>
        <v>0</v>
      </c>
      <c r="AH380" s="158"/>
      <c r="AI380" s="59"/>
      <c r="AJ380" s="171">
        <f>$J380*(IF($M380="SL",IF($T380="",$Q380*Analysetool!B$3,$T380*Analysetool!B$3),$M380*Analysetool!B$3)+IF($N380="SL",IF($T380="",$Q380*Analysetool!B$4,$T380*Analysetool!B$4),$N380*Analysetool!B$4)+IF($O380="SL",IF($T380="",$Q380*Analysetool!B$5,$T380*Analysetool!B$5),$O380*Analysetool!B$5)+IF($P380="SL",IF($T380="",$Q380*Analysetool!B$6,$T380*Analysetool!B$6),$P380*Analysetool!B$6))-Tabel2[[#This Row],[fees (%)]]</f>
        <v>0</v>
      </c>
      <c r="AK380" s="172">
        <f>$J380*(IF($M380="SL",IF($U380="",$Q380*Analysetool!C$3,$U380*Analysetool!C$3),$M380*Analysetool!C$3)+IF($N380="SL",IF($U380="",$Q380*Analysetool!C$4,$U380*Analysetool!C$4),$N380*Analysetool!C$4)+IF($O380="SL",IF($U380="",$Q380*Analysetool!C$5,$U380*Analysetool!C$5),$O380*Analysetool!C$5)+IF($P380="SL",IF($U380="",$Q380*Analysetool!C$6,$U380*Analysetool!C$6),$P380*Analysetool!C$6))-Tabel2[[#This Row],[fees (%)]]</f>
        <v>0</v>
      </c>
      <c r="AL380" s="177">
        <f>$J380*(IF($M380="SL",IF($V380="",$Q380*Analysetool!D$3,$V380*Analysetool!D$3),$M380*Analysetool!D$3)+IF($N380="SL",IF($V380="",$Q380*Analysetool!D$4,$V380*Analysetool!D$4),$N380*Analysetool!D$4)+IF($O380="SL",IF($V380="",$Q380*Analysetool!D$5,$V380*Analysetool!D$5),$O380*Analysetool!D$5)+IF($P380="SL",IF($V380="",$Q380*Analysetool!D$6,$V380*Analysetool!D$6),$P380*Analysetool!D$6))-Tabel2[[#This Row],[fees (%)]]</f>
        <v>0</v>
      </c>
      <c r="AM380" s="177">
        <f>$J380*(IF($M380="SL",IF($W380="",$Q380*Analysetool!E$3,$W380*Analysetool!E$3),$M380*Analysetool!E$3)+IF($N380="SL",IF($W380="",$Q380*Analysetool!E$4,$W380*Analysetool!E$4),$N380*Analysetool!E$4)+IF($O380="SL",IF($W380="",$Q380*Analysetool!E$5,$W380*Analysetool!E$5),$O380*Analysetool!E$5)+IF($P380="SL",IF($W380="",$Q380*Analysetool!E$6,$W380*Analysetool!E$6),$P380*Analysetool!E$6))-Tabel2[[#This Row],[fees (%)]]</f>
        <v>0</v>
      </c>
      <c r="AN380" s="178">
        <f>$J380*(IF($M380="SL",IF($T380="",$Q380*Analysetool!F$3,$T380*Analysetool!F$3),$M380*Analysetool!F$3)+IF($N380="SL",IF($T380="",$Q380*Analysetool!F$4,$T380*Analysetool!F$4),$N380*Analysetool!F$4)+IF($O380="SL",IF($T380="",$Q380*Analysetool!F$5,$T380*Analysetool!F$5),$O380*Analysetool!F$5)+IF($P380="SL",IF($T380="",$Q380*Analysetool!F$6,$T380*Analysetool!F$6),$P380*Analysetool!F$6))-Tabel2[[#This Row],[fees (%)]]</f>
        <v>0</v>
      </c>
      <c r="AO380" s="178">
        <f>$J380*(IF($M380="SL",IF($T380="",$Q380*Analysetool!G$3,$T380*Analysetool!G$3),$M380*Analysetool!G$3)+IF($N380="SL",IF($T380="",$Q380*Analysetool!G$4,$T380*Analysetool!G$4),$N380*Analysetool!G$4)+IF($O380="SL",IF($T380="",$Q380*Analysetool!G$5,$T380*Analysetool!G$5),$O380*Analysetool!G$5)+IF($P380="SL",IF($T380="",$Q380*Analysetool!G$6,$T380*Analysetool!G$6),$P380*Analysetool!G$6))-Tabel2[[#This Row],[fees (%)]]</f>
        <v>0</v>
      </c>
      <c r="AP380" s="179">
        <f>IF(Analysetool!$H$8&lt;=$X380,Analysetool!$H$8*J380,Q380*J380)-Tabel2[[#This Row],[fees (%)]]</f>
        <v>0</v>
      </c>
      <c r="AQ380" s="174">
        <f>IF(Tabel2[[#This Row],[wick% van entry]]&lt;=Tabel2[[#This Row],[Stoploss optie 2 (%)]],Tabel2[[#This Row],[Stoploss optie 2 (%)]]*Tabel2[[#This Row],[leverage SLoptie 2]],IF(Analysetool!$I$8&lt;$X380,Analysetool!$I$8*K380,S380*K380))-Tabel2[[#This Row],[fees (%)]]</f>
        <v>0</v>
      </c>
      <c r="AR380" s="180">
        <f>IF(Q380*-1*Analysetool!$J$9&lt;=X380,Q380*-1*Analysetool!$J$9*J380,Q380*J380)-Tabel2[[#This Row],[fees (%)]]</f>
        <v>0</v>
      </c>
      <c r="AS380" s="176">
        <f>$K380*IF(Tabel2[[#This Row],[wick% van entry]]&lt;=Tabel2[[#This Row],[Stoploss optie 2 (%)]],Tabel2[[#This Row],[Stoploss optie 2 (%)]],(IF($M380="SL",IF($T380="",$S380*Analysetool!C$3,$T380*Analysetool!C$3),$M380*Analysetool!C$3)+IF($N380="SL",IF($T380="",$S380*Analysetool!C$4,$T380*Analysetool!C$4),$N380*Analysetool!C$4)+IF($O380="SL",IF($T380="",$S380*Analysetool!C$5,$T380*Analysetool!C$5),$O380*Analysetool!C$5)+IF($P380="SL",IF($T380="",$S380*Analysetool!C$6,$T380*Analysetool!C$6),$P380*Analysetool!C$6)))-Tabel2[[#This Row],[fees (%)]]</f>
        <v>0</v>
      </c>
    </row>
    <row r="381" spans="1:45" ht="15.75" customHeight="1" x14ac:dyDescent="0.35">
      <c r="A381" s="55"/>
      <c r="B381" s="56"/>
      <c r="C381" s="56"/>
      <c r="D381" s="56"/>
      <c r="E381" s="56"/>
      <c r="F381" s="57"/>
      <c r="G381" s="67"/>
      <c r="H381" s="67"/>
      <c r="I381" s="67"/>
      <c r="J381" s="58"/>
      <c r="K381" s="58"/>
      <c r="L381" s="59"/>
      <c r="M381" s="61"/>
      <c r="N381" s="63"/>
      <c r="O381" s="63"/>
      <c r="P381" s="59"/>
      <c r="Q381" s="61"/>
      <c r="R381" s="61"/>
      <c r="S381" s="61"/>
      <c r="T381" s="60"/>
      <c r="U381" s="60"/>
      <c r="V381" s="62"/>
      <c r="W381" s="62"/>
      <c r="X381" s="76"/>
      <c r="Y381" s="61"/>
      <c r="Z381" s="61">
        <f>Tabel1[[#This Row],[prijs voorbij entry (%)]]-Tabel1[[#This Row],[Fictieve Stoploss (%)]]</f>
        <v>0</v>
      </c>
      <c r="AA381" s="94"/>
      <c r="AB381" s="61"/>
      <c r="AC381" s="61"/>
      <c r="AD381" s="61"/>
      <c r="AE381" s="61"/>
      <c r="AF381" s="95"/>
      <c r="AG381" s="152">
        <f>Tabel1[[#This Row],[eindtijd]]-Tabel1[[#This Row],[starttijd]]</f>
        <v>0</v>
      </c>
      <c r="AH381" s="158"/>
      <c r="AI381" s="59"/>
      <c r="AJ381" s="171">
        <f>$J381*(IF($M381="SL",IF($T381="",$Q381*Analysetool!B$3,$T381*Analysetool!B$3),$M381*Analysetool!B$3)+IF($N381="SL",IF($T381="",$Q381*Analysetool!B$4,$T381*Analysetool!B$4),$N381*Analysetool!B$4)+IF($O381="SL",IF($T381="",$Q381*Analysetool!B$5,$T381*Analysetool!B$5),$O381*Analysetool!B$5)+IF($P381="SL",IF($T381="",$Q381*Analysetool!B$6,$T381*Analysetool!B$6),$P381*Analysetool!B$6))-Tabel2[[#This Row],[fees (%)]]</f>
        <v>0</v>
      </c>
      <c r="AK381" s="172">
        <f>$J381*(IF($M381="SL",IF($U381="",$Q381*Analysetool!C$3,$U381*Analysetool!C$3),$M381*Analysetool!C$3)+IF($N381="SL",IF($U381="",$Q381*Analysetool!C$4,$U381*Analysetool!C$4),$N381*Analysetool!C$4)+IF($O381="SL",IF($U381="",$Q381*Analysetool!C$5,$U381*Analysetool!C$5),$O381*Analysetool!C$5)+IF($P381="SL",IF($U381="",$Q381*Analysetool!C$6,$U381*Analysetool!C$6),$P381*Analysetool!C$6))-Tabel2[[#This Row],[fees (%)]]</f>
        <v>0</v>
      </c>
      <c r="AL381" s="177">
        <f>$J381*(IF($M381="SL",IF($V381="",$Q381*Analysetool!D$3,$V381*Analysetool!D$3),$M381*Analysetool!D$3)+IF($N381="SL",IF($V381="",$Q381*Analysetool!D$4,$V381*Analysetool!D$4),$N381*Analysetool!D$4)+IF($O381="SL",IF($V381="",$Q381*Analysetool!D$5,$V381*Analysetool!D$5),$O381*Analysetool!D$5)+IF($P381="SL",IF($V381="",$Q381*Analysetool!D$6,$V381*Analysetool!D$6),$P381*Analysetool!D$6))-Tabel2[[#This Row],[fees (%)]]</f>
        <v>0</v>
      </c>
      <c r="AM381" s="177">
        <f>$J381*(IF($M381="SL",IF($W381="",$Q381*Analysetool!E$3,$W381*Analysetool!E$3),$M381*Analysetool!E$3)+IF($N381="SL",IF($W381="",$Q381*Analysetool!E$4,$W381*Analysetool!E$4),$N381*Analysetool!E$4)+IF($O381="SL",IF($W381="",$Q381*Analysetool!E$5,$W381*Analysetool!E$5),$O381*Analysetool!E$5)+IF($P381="SL",IF($W381="",$Q381*Analysetool!E$6,$W381*Analysetool!E$6),$P381*Analysetool!E$6))-Tabel2[[#This Row],[fees (%)]]</f>
        <v>0</v>
      </c>
      <c r="AN381" s="178">
        <f>$J381*(IF($M381="SL",IF($T381="",$Q381*Analysetool!F$3,$T381*Analysetool!F$3),$M381*Analysetool!F$3)+IF($N381="SL",IF($T381="",$Q381*Analysetool!F$4,$T381*Analysetool!F$4),$N381*Analysetool!F$4)+IF($O381="SL",IF($T381="",$Q381*Analysetool!F$5,$T381*Analysetool!F$5),$O381*Analysetool!F$5)+IF($P381="SL",IF($T381="",$Q381*Analysetool!F$6,$T381*Analysetool!F$6),$P381*Analysetool!F$6))-Tabel2[[#This Row],[fees (%)]]</f>
        <v>0</v>
      </c>
      <c r="AO381" s="178">
        <f>$J381*(IF($M381="SL",IF($T381="",$Q381*Analysetool!G$3,$T381*Analysetool!G$3),$M381*Analysetool!G$3)+IF($N381="SL",IF($T381="",$Q381*Analysetool!G$4,$T381*Analysetool!G$4),$N381*Analysetool!G$4)+IF($O381="SL",IF($T381="",$Q381*Analysetool!G$5,$T381*Analysetool!G$5),$O381*Analysetool!G$5)+IF($P381="SL",IF($T381="",$Q381*Analysetool!G$6,$T381*Analysetool!G$6),$P381*Analysetool!G$6))-Tabel2[[#This Row],[fees (%)]]</f>
        <v>0</v>
      </c>
      <c r="AP381" s="179">
        <f>IF(Analysetool!$H$8&lt;=$X381,Analysetool!$H$8*J381,Q381*J381)-Tabel2[[#This Row],[fees (%)]]</f>
        <v>0</v>
      </c>
      <c r="AQ381" s="174">
        <f>IF(Tabel2[[#This Row],[wick% van entry]]&lt;=Tabel2[[#This Row],[Stoploss optie 2 (%)]],Tabel2[[#This Row],[Stoploss optie 2 (%)]]*Tabel2[[#This Row],[leverage SLoptie 2]],IF(Analysetool!$I$8&lt;$X381,Analysetool!$I$8*K381,S381*K381))-Tabel2[[#This Row],[fees (%)]]</f>
        <v>0</v>
      </c>
      <c r="AR381" s="180">
        <f>IF(Q381*-1*Analysetool!$J$9&lt;=X381,Q381*-1*Analysetool!$J$9*J381,Q381*J381)-Tabel2[[#This Row],[fees (%)]]</f>
        <v>0</v>
      </c>
      <c r="AS381" s="176">
        <f>$K381*IF(Tabel2[[#This Row],[wick% van entry]]&lt;=Tabel2[[#This Row],[Stoploss optie 2 (%)]],Tabel2[[#This Row],[Stoploss optie 2 (%)]],(IF($M381="SL",IF($T381="",$S381*Analysetool!C$3,$T381*Analysetool!C$3),$M381*Analysetool!C$3)+IF($N381="SL",IF($T381="",$S381*Analysetool!C$4,$T381*Analysetool!C$4),$N381*Analysetool!C$4)+IF($O381="SL",IF($T381="",$S381*Analysetool!C$5,$T381*Analysetool!C$5),$O381*Analysetool!C$5)+IF($P381="SL",IF($T381="",$S381*Analysetool!C$6,$T381*Analysetool!C$6),$P381*Analysetool!C$6)))-Tabel2[[#This Row],[fees (%)]]</f>
        <v>0</v>
      </c>
    </row>
    <row r="382" spans="1:45" ht="15.75" customHeight="1" x14ac:dyDescent="0.35">
      <c r="A382" s="55"/>
      <c r="B382" s="56"/>
      <c r="C382" s="56"/>
      <c r="D382" s="56"/>
      <c r="E382" s="56"/>
      <c r="F382" s="57"/>
      <c r="G382" s="67"/>
      <c r="H382" s="67"/>
      <c r="I382" s="67"/>
      <c r="J382" s="58"/>
      <c r="K382" s="58"/>
      <c r="L382" s="59"/>
      <c r="M382" s="61"/>
      <c r="N382" s="63"/>
      <c r="O382" s="63"/>
      <c r="P382" s="59"/>
      <c r="Q382" s="61"/>
      <c r="R382" s="61"/>
      <c r="S382" s="61"/>
      <c r="T382" s="60"/>
      <c r="U382" s="60"/>
      <c r="V382" s="62"/>
      <c r="W382" s="62"/>
      <c r="X382" s="76"/>
      <c r="Y382" s="61"/>
      <c r="Z382" s="61">
        <f>Tabel1[[#This Row],[prijs voorbij entry (%)]]-Tabel1[[#This Row],[Fictieve Stoploss (%)]]</f>
        <v>0</v>
      </c>
      <c r="AA382" s="94"/>
      <c r="AB382" s="61"/>
      <c r="AC382" s="61"/>
      <c r="AD382" s="61"/>
      <c r="AE382" s="61"/>
      <c r="AF382" s="95"/>
      <c r="AG382" s="152">
        <f>Tabel1[[#This Row],[eindtijd]]-Tabel1[[#This Row],[starttijd]]</f>
        <v>0</v>
      </c>
      <c r="AH382" s="158"/>
      <c r="AI382" s="59"/>
      <c r="AJ382" s="171">
        <f>$J382*(IF($M382="SL",IF($T382="",$Q382*Analysetool!B$3,$T382*Analysetool!B$3),$M382*Analysetool!B$3)+IF($N382="SL",IF($T382="",$Q382*Analysetool!B$4,$T382*Analysetool!B$4),$N382*Analysetool!B$4)+IF($O382="SL",IF($T382="",$Q382*Analysetool!B$5,$T382*Analysetool!B$5),$O382*Analysetool!B$5)+IF($P382="SL",IF($T382="",$Q382*Analysetool!B$6,$T382*Analysetool!B$6),$P382*Analysetool!B$6))-Tabel2[[#This Row],[fees (%)]]</f>
        <v>0</v>
      </c>
      <c r="AK382" s="172">
        <f>$J382*(IF($M382="SL",IF($U382="",$Q382*Analysetool!C$3,$U382*Analysetool!C$3),$M382*Analysetool!C$3)+IF($N382="SL",IF($U382="",$Q382*Analysetool!C$4,$U382*Analysetool!C$4),$N382*Analysetool!C$4)+IF($O382="SL",IF($U382="",$Q382*Analysetool!C$5,$U382*Analysetool!C$5),$O382*Analysetool!C$5)+IF($P382="SL",IF($U382="",$Q382*Analysetool!C$6,$U382*Analysetool!C$6),$P382*Analysetool!C$6))-Tabel2[[#This Row],[fees (%)]]</f>
        <v>0</v>
      </c>
      <c r="AL382" s="177">
        <f>$J382*(IF($M382="SL",IF($V382="",$Q382*Analysetool!D$3,$V382*Analysetool!D$3),$M382*Analysetool!D$3)+IF($N382="SL",IF($V382="",$Q382*Analysetool!D$4,$V382*Analysetool!D$4),$N382*Analysetool!D$4)+IF($O382="SL",IF($V382="",$Q382*Analysetool!D$5,$V382*Analysetool!D$5),$O382*Analysetool!D$5)+IF($P382="SL",IF($V382="",$Q382*Analysetool!D$6,$V382*Analysetool!D$6),$P382*Analysetool!D$6))-Tabel2[[#This Row],[fees (%)]]</f>
        <v>0</v>
      </c>
      <c r="AM382" s="177">
        <f>$J382*(IF($M382="SL",IF($W382="",$Q382*Analysetool!E$3,$W382*Analysetool!E$3),$M382*Analysetool!E$3)+IF($N382="SL",IF($W382="",$Q382*Analysetool!E$4,$W382*Analysetool!E$4),$N382*Analysetool!E$4)+IF($O382="SL",IF($W382="",$Q382*Analysetool!E$5,$W382*Analysetool!E$5),$O382*Analysetool!E$5)+IF($P382="SL",IF($W382="",$Q382*Analysetool!E$6,$W382*Analysetool!E$6),$P382*Analysetool!E$6))-Tabel2[[#This Row],[fees (%)]]</f>
        <v>0</v>
      </c>
      <c r="AN382" s="178">
        <f>$J382*(IF($M382="SL",IF($T382="",$Q382*Analysetool!F$3,$T382*Analysetool!F$3),$M382*Analysetool!F$3)+IF($N382="SL",IF($T382="",$Q382*Analysetool!F$4,$T382*Analysetool!F$4),$N382*Analysetool!F$4)+IF($O382="SL",IF($T382="",$Q382*Analysetool!F$5,$T382*Analysetool!F$5),$O382*Analysetool!F$5)+IF($P382="SL",IF($T382="",$Q382*Analysetool!F$6,$T382*Analysetool!F$6),$P382*Analysetool!F$6))-Tabel2[[#This Row],[fees (%)]]</f>
        <v>0</v>
      </c>
      <c r="AO382" s="178">
        <f>$J382*(IF($M382="SL",IF($T382="",$Q382*Analysetool!G$3,$T382*Analysetool!G$3),$M382*Analysetool!G$3)+IF($N382="SL",IF($T382="",$Q382*Analysetool!G$4,$T382*Analysetool!G$4),$N382*Analysetool!G$4)+IF($O382="SL",IF($T382="",$Q382*Analysetool!G$5,$T382*Analysetool!G$5),$O382*Analysetool!G$5)+IF($P382="SL",IF($T382="",$Q382*Analysetool!G$6,$T382*Analysetool!G$6),$P382*Analysetool!G$6))-Tabel2[[#This Row],[fees (%)]]</f>
        <v>0</v>
      </c>
      <c r="AP382" s="179">
        <f>IF(Analysetool!$H$8&lt;=$X382,Analysetool!$H$8*J382,Q382*J382)-Tabel2[[#This Row],[fees (%)]]</f>
        <v>0</v>
      </c>
      <c r="AQ382" s="174">
        <f>IF(Tabel2[[#This Row],[wick% van entry]]&lt;=Tabel2[[#This Row],[Stoploss optie 2 (%)]],Tabel2[[#This Row],[Stoploss optie 2 (%)]]*Tabel2[[#This Row],[leverage SLoptie 2]],IF(Analysetool!$I$8&lt;$X382,Analysetool!$I$8*K382,S382*K382))-Tabel2[[#This Row],[fees (%)]]</f>
        <v>0</v>
      </c>
      <c r="AR382" s="180">
        <f>IF(Q382*-1*Analysetool!$J$9&lt;=X382,Q382*-1*Analysetool!$J$9*J382,Q382*J382)-Tabel2[[#This Row],[fees (%)]]</f>
        <v>0</v>
      </c>
      <c r="AS382" s="176">
        <f>$K382*IF(Tabel2[[#This Row],[wick% van entry]]&lt;=Tabel2[[#This Row],[Stoploss optie 2 (%)]],Tabel2[[#This Row],[Stoploss optie 2 (%)]],(IF($M382="SL",IF($T382="",$S382*Analysetool!C$3,$T382*Analysetool!C$3),$M382*Analysetool!C$3)+IF($N382="SL",IF($T382="",$S382*Analysetool!C$4,$T382*Analysetool!C$4),$N382*Analysetool!C$4)+IF($O382="SL",IF($T382="",$S382*Analysetool!C$5,$T382*Analysetool!C$5),$O382*Analysetool!C$5)+IF($P382="SL",IF($T382="",$S382*Analysetool!C$6,$T382*Analysetool!C$6),$P382*Analysetool!C$6)))-Tabel2[[#This Row],[fees (%)]]</f>
        <v>0</v>
      </c>
    </row>
    <row r="383" spans="1:45" ht="15.75" customHeight="1" x14ac:dyDescent="0.35">
      <c r="A383" s="55"/>
      <c r="B383" s="56"/>
      <c r="C383" s="56"/>
      <c r="D383" s="56"/>
      <c r="E383" s="56"/>
      <c r="F383" s="57"/>
      <c r="G383" s="67"/>
      <c r="H383" s="67"/>
      <c r="I383" s="67"/>
      <c r="J383" s="58"/>
      <c r="K383" s="58"/>
      <c r="L383" s="59"/>
      <c r="M383" s="61"/>
      <c r="N383" s="63"/>
      <c r="O383" s="63"/>
      <c r="P383" s="59"/>
      <c r="Q383" s="61"/>
      <c r="R383" s="61"/>
      <c r="S383" s="61"/>
      <c r="T383" s="60"/>
      <c r="U383" s="60"/>
      <c r="V383" s="62"/>
      <c r="W383" s="62"/>
      <c r="X383" s="76"/>
      <c r="Y383" s="61"/>
      <c r="Z383" s="61">
        <f>Tabel1[[#This Row],[prijs voorbij entry (%)]]-Tabel1[[#This Row],[Fictieve Stoploss (%)]]</f>
        <v>0</v>
      </c>
      <c r="AA383" s="94"/>
      <c r="AB383" s="61"/>
      <c r="AC383" s="61"/>
      <c r="AD383" s="61"/>
      <c r="AE383" s="61"/>
      <c r="AF383" s="95"/>
      <c r="AG383" s="152">
        <f>Tabel1[[#This Row],[eindtijd]]-Tabel1[[#This Row],[starttijd]]</f>
        <v>0</v>
      </c>
      <c r="AH383" s="158"/>
      <c r="AI383" s="59"/>
      <c r="AJ383" s="171">
        <f>$J383*(IF($M383="SL",IF($T383="",$Q383*Analysetool!B$3,$T383*Analysetool!B$3),$M383*Analysetool!B$3)+IF($N383="SL",IF($T383="",$Q383*Analysetool!B$4,$T383*Analysetool!B$4),$N383*Analysetool!B$4)+IF($O383="SL",IF($T383="",$Q383*Analysetool!B$5,$T383*Analysetool!B$5),$O383*Analysetool!B$5)+IF($P383="SL",IF($T383="",$Q383*Analysetool!B$6,$T383*Analysetool!B$6),$P383*Analysetool!B$6))-Tabel2[[#This Row],[fees (%)]]</f>
        <v>0</v>
      </c>
      <c r="AK383" s="172">
        <f>$J383*(IF($M383="SL",IF($U383="",$Q383*Analysetool!C$3,$U383*Analysetool!C$3),$M383*Analysetool!C$3)+IF($N383="SL",IF($U383="",$Q383*Analysetool!C$4,$U383*Analysetool!C$4),$N383*Analysetool!C$4)+IF($O383="SL",IF($U383="",$Q383*Analysetool!C$5,$U383*Analysetool!C$5),$O383*Analysetool!C$5)+IF($P383="SL",IF($U383="",$Q383*Analysetool!C$6,$U383*Analysetool!C$6),$P383*Analysetool!C$6))-Tabel2[[#This Row],[fees (%)]]</f>
        <v>0</v>
      </c>
      <c r="AL383" s="177">
        <f>$J383*(IF($M383="SL",IF($V383="",$Q383*Analysetool!D$3,$V383*Analysetool!D$3),$M383*Analysetool!D$3)+IF($N383="SL",IF($V383="",$Q383*Analysetool!D$4,$V383*Analysetool!D$4),$N383*Analysetool!D$4)+IF($O383="SL",IF($V383="",$Q383*Analysetool!D$5,$V383*Analysetool!D$5),$O383*Analysetool!D$5)+IF($P383="SL",IF($V383="",$Q383*Analysetool!D$6,$V383*Analysetool!D$6),$P383*Analysetool!D$6))-Tabel2[[#This Row],[fees (%)]]</f>
        <v>0</v>
      </c>
      <c r="AM383" s="177">
        <f>$J383*(IF($M383="SL",IF($W383="",$Q383*Analysetool!E$3,$W383*Analysetool!E$3),$M383*Analysetool!E$3)+IF($N383="SL",IF($W383="",$Q383*Analysetool!E$4,$W383*Analysetool!E$4),$N383*Analysetool!E$4)+IF($O383="SL",IF($W383="",$Q383*Analysetool!E$5,$W383*Analysetool!E$5),$O383*Analysetool!E$5)+IF($P383="SL",IF($W383="",$Q383*Analysetool!E$6,$W383*Analysetool!E$6),$P383*Analysetool!E$6))-Tabel2[[#This Row],[fees (%)]]</f>
        <v>0</v>
      </c>
      <c r="AN383" s="178">
        <f>$J383*(IF($M383="SL",IF($T383="",$Q383*Analysetool!F$3,$T383*Analysetool!F$3),$M383*Analysetool!F$3)+IF($N383="SL",IF($T383="",$Q383*Analysetool!F$4,$T383*Analysetool!F$4),$N383*Analysetool!F$4)+IF($O383="SL",IF($T383="",$Q383*Analysetool!F$5,$T383*Analysetool!F$5),$O383*Analysetool!F$5)+IF($P383="SL",IF($T383="",$Q383*Analysetool!F$6,$T383*Analysetool!F$6),$P383*Analysetool!F$6))-Tabel2[[#This Row],[fees (%)]]</f>
        <v>0</v>
      </c>
      <c r="AO383" s="178">
        <f>$J383*(IF($M383="SL",IF($T383="",$Q383*Analysetool!G$3,$T383*Analysetool!G$3),$M383*Analysetool!G$3)+IF($N383="SL",IF($T383="",$Q383*Analysetool!G$4,$T383*Analysetool!G$4),$N383*Analysetool!G$4)+IF($O383="SL",IF($T383="",$Q383*Analysetool!G$5,$T383*Analysetool!G$5),$O383*Analysetool!G$5)+IF($P383="SL",IF($T383="",$Q383*Analysetool!G$6,$T383*Analysetool!G$6),$P383*Analysetool!G$6))-Tabel2[[#This Row],[fees (%)]]</f>
        <v>0</v>
      </c>
      <c r="AP383" s="179">
        <f>IF(Analysetool!$H$8&lt;=$X383,Analysetool!$H$8*J383,Q383*J383)-Tabel2[[#This Row],[fees (%)]]</f>
        <v>0</v>
      </c>
      <c r="AQ383" s="174">
        <f>IF(Tabel2[[#This Row],[wick% van entry]]&lt;=Tabel2[[#This Row],[Stoploss optie 2 (%)]],Tabel2[[#This Row],[Stoploss optie 2 (%)]]*Tabel2[[#This Row],[leverage SLoptie 2]],IF(Analysetool!$I$8&lt;$X383,Analysetool!$I$8*K383,S383*K383))-Tabel2[[#This Row],[fees (%)]]</f>
        <v>0</v>
      </c>
      <c r="AR383" s="180">
        <f>IF(Q383*-1*Analysetool!$J$9&lt;=X383,Q383*-1*Analysetool!$J$9*J383,Q383*J383)-Tabel2[[#This Row],[fees (%)]]</f>
        <v>0</v>
      </c>
      <c r="AS383" s="176">
        <f>$K383*IF(Tabel2[[#This Row],[wick% van entry]]&lt;=Tabel2[[#This Row],[Stoploss optie 2 (%)]],Tabel2[[#This Row],[Stoploss optie 2 (%)]],(IF($M383="SL",IF($T383="",$S383*Analysetool!C$3,$T383*Analysetool!C$3),$M383*Analysetool!C$3)+IF($N383="SL",IF($T383="",$S383*Analysetool!C$4,$T383*Analysetool!C$4),$N383*Analysetool!C$4)+IF($O383="SL",IF($T383="",$S383*Analysetool!C$5,$T383*Analysetool!C$5),$O383*Analysetool!C$5)+IF($P383="SL",IF($T383="",$S383*Analysetool!C$6,$T383*Analysetool!C$6),$P383*Analysetool!C$6)))-Tabel2[[#This Row],[fees (%)]]</f>
        <v>0</v>
      </c>
    </row>
    <row r="384" spans="1:45" ht="15.75" customHeight="1" x14ac:dyDescent="0.35">
      <c r="A384" s="55"/>
      <c r="B384" s="56"/>
      <c r="C384" s="56"/>
      <c r="D384" s="56"/>
      <c r="E384" s="56"/>
      <c r="F384" s="57"/>
      <c r="G384" s="67"/>
      <c r="H384" s="67"/>
      <c r="I384" s="67"/>
      <c r="J384" s="58"/>
      <c r="K384" s="58"/>
      <c r="L384" s="59"/>
      <c r="M384" s="61"/>
      <c r="N384" s="63"/>
      <c r="O384" s="63"/>
      <c r="P384" s="59"/>
      <c r="Q384" s="61"/>
      <c r="R384" s="61"/>
      <c r="S384" s="61"/>
      <c r="T384" s="60"/>
      <c r="U384" s="60"/>
      <c r="V384" s="62"/>
      <c r="W384" s="62"/>
      <c r="X384" s="76"/>
      <c r="Y384" s="61"/>
      <c r="Z384" s="61">
        <f>Tabel1[[#This Row],[prijs voorbij entry (%)]]-Tabel1[[#This Row],[Fictieve Stoploss (%)]]</f>
        <v>0</v>
      </c>
      <c r="AA384" s="94"/>
      <c r="AB384" s="61"/>
      <c r="AC384" s="61"/>
      <c r="AD384" s="61"/>
      <c r="AE384" s="61"/>
      <c r="AF384" s="95"/>
      <c r="AG384" s="152">
        <f>Tabel1[[#This Row],[eindtijd]]-Tabel1[[#This Row],[starttijd]]</f>
        <v>0</v>
      </c>
      <c r="AH384" s="158"/>
      <c r="AI384" s="59"/>
      <c r="AJ384" s="171">
        <f>$J384*(IF($M384="SL",IF($T384="",$Q384*Analysetool!B$3,$T384*Analysetool!B$3),$M384*Analysetool!B$3)+IF($N384="SL",IF($T384="",$Q384*Analysetool!B$4,$T384*Analysetool!B$4),$N384*Analysetool!B$4)+IF($O384="SL",IF($T384="",$Q384*Analysetool!B$5,$T384*Analysetool!B$5),$O384*Analysetool!B$5)+IF($P384="SL",IF($T384="",$Q384*Analysetool!B$6,$T384*Analysetool!B$6),$P384*Analysetool!B$6))-Tabel2[[#This Row],[fees (%)]]</f>
        <v>0</v>
      </c>
      <c r="AK384" s="172">
        <f>$J384*(IF($M384="SL",IF($U384="",$Q384*Analysetool!C$3,$U384*Analysetool!C$3),$M384*Analysetool!C$3)+IF($N384="SL",IF($U384="",$Q384*Analysetool!C$4,$U384*Analysetool!C$4),$N384*Analysetool!C$4)+IF($O384="SL",IF($U384="",$Q384*Analysetool!C$5,$U384*Analysetool!C$5),$O384*Analysetool!C$5)+IF($P384="SL",IF($U384="",$Q384*Analysetool!C$6,$U384*Analysetool!C$6),$P384*Analysetool!C$6))-Tabel2[[#This Row],[fees (%)]]</f>
        <v>0</v>
      </c>
      <c r="AL384" s="177">
        <f>$J384*(IF($M384="SL",IF($V384="",$Q384*Analysetool!D$3,$V384*Analysetool!D$3),$M384*Analysetool!D$3)+IF($N384="SL",IF($V384="",$Q384*Analysetool!D$4,$V384*Analysetool!D$4),$N384*Analysetool!D$4)+IF($O384="SL",IF($V384="",$Q384*Analysetool!D$5,$V384*Analysetool!D$5),$O384*Analysetool!D$5)+IF($P384="SL",IF($V384="",$Q384*Analysetool!D$6,$V384*Analysetool!D$6),$P384*Analysetool!D$6))-Tabel2[[#This Row],[fees (%)]]</f>
        <v>0</v>
      </c>
      <c r="AM384" s="177">
        <f>$J384*(IF($M384="SL",IF($W384="",$Q384*Analysetool!E$3,$W384*Analysetool!E$3),$M384*Analysetool!E$3)+IF($N384="SL",IF($W384="",$Q384*Analysetool!E$4,$W384*Analysetool!E$4),$N384*Analysetool!E$4)+IF($O384="SL",IF($W384="",$Q384*Analysetool!E$5,$W384*Analysetool!E$5),$O384*Analysetool!E$5)+IF($P384="SL",IF($W384="",$Q384*Analysetool!E$6,$W384*Analysetool!E$6),$P384*Analysetool!E$6))-Tabel2[[#This Row],[fees (%)]]</f>
        <v>0</v>
      </c>
      <c r="AN384" s="178">
        <f>$J384*(IF($M384="SL",IF($T384="",$Q384*Analysetool!F$3,$T384*Analysetool!F$3),$M384*Analysetool!F$3)+IF($N384="SL",IF($T384="",$Q384*Analysetool!F$4,$T384*Analysetool!F$4),$N384*Analysetool!F$4)+IF($O384="SL",IF($T384="",$Q384*Analysetool!F$5,$T384*Analysetool!F$5),$O384*Analysetool!F$5)+IF($P384="SL",IF($T384="",$Q384*Analysetool!F$6,$T384*Analysetool!F$6),$P384*Analysetool!F$6))-Tabel2[[#This Row],[fees (%)]]</f>
        <v>0</v>
      </c>
      <c r="AO384" s="178">
        <f>$J384*(IF($M384="SL",IF($T384="",$Q384*Analysetool!G$3,$T384*Analysetool!G$3),$M384*Analysetool!G$3)+IF($N384="SL",IF($T384="",$Q384*Analysetool!G$4,$T384*Analysetool!G$4),$N384*Analysetool!G$4)+IF($O384="SL",IF($T384="",$Q384*Analysetool!G$5,$T384*Analysetool!G$5),$O384*Analysetool!G$5)+IF($P384="SL",IF($T384="",$Q384*Analysetool!G$6,$T384*Analysetool!G$6),$P384*Analysetool!G$6))-Tabel2[[#This Row],[fees (%)]]</f>
        <v>0</v>
      </c>
      <c r="AP384" s="179">
        <f>IF(Analysetool!$H$8&lt;=$X384,Analysetool!$H$8*J384,Q384*J384)-Tabel2[[#This Row],[fees (%)]]</f>
        <v>0</v>
      </c>
      <c r="AQ384" s="174">
        <f>IF(Tabel2[[#This Row],[wick% van entry]]&lt;=Tabel2[[#This Row],[Stoploss optie 2 (%)]],Tabel2[[#This Row],[Stoploss optie 2 (%)]]*Tabel2[[#This Row],[leverage SLoptie 2]],IF(Analysetool!$I$8&lt;$X384,Analysetool!$I$8*K384,S384*K384))-Tabel2[[#This Row],[fees (%)]]</f>
        <v>0</v>
      </c>
      <c r="AR384" s="180">
        <f>IF(Q384*-1*Analysetool!$J$9&lt;=X384,Q384*-1*Analysetool!$J$9*J384,Q384*J384)-Tabel2[[#This Row],[fees (%)]]</f>
        <v>0</v>
      </c>
      <c r="AS384" s="176">
        <f>$K384*IF(Tabel2[[#This Row],[wick% van entry]]&lt;=Tabel2[[#This Row],[Stoploss optie 2 (%)]],Tabel2[[#This Row],[Stoploss optie 2 (%)]],(IF($M384="SL",IF($T384="",$S384*Analysetool!C$3,$T384*Analysetool!C$3),$M384*Analysetool!C$3)+IF($N384="SL",IF($T384="",$S384*Analysetool!C$4,$T384*Analysetool!C$4),$N384*Analysetool!C$4)+IF($O384="SL",IF($T384="",$S384*Analysetool!C$5,$T384*Analysetool!C$5),$O384*Analysetool!C$5)+IF($P384="SL",IF($T384="",$S384*Analysetool!C$6,$T384*Analysetool!C$6),$P384*Analysetool!C$6)))-Tabel2[[#This Row],[fees (%)]]</f>
        <v>0</v>
      </c>
    </row>
    <row r="385" spans="1:45" ht="15.75" customHeight="1" x14ac:dyDescent="0.35">
      <c r="A385" s="55"/>
      <c r="B385" s="56"/>
      <c r="C385" s="56"/>
      <c r="D385" s="56"/>
      <c r="E385" s="56"/>
      <c r="F385" s="57"/>
      <c r="G385" s="67"/>
      <c r="H385" s="67"/>
      <c r="I385" s="67"/>
      <c r="J385" s="58"/>
      <c r="K385" s="58"/>
      <c r="L385" s="59"/>
      <c r="M385" s="61"/>
      <c r="N385" s="63"/>
      <c r="O385" s="63"/>
      <c r="P385" s="59"/>
      <c r="Q385" s="61"/>
      <c r="R385" s="61"/>
      <c r="S385" s="61"/>
      <c r="T385" s="60"/>
      <c r="U385" s="60"/>
      <c r="V385" s="62"/>
      <c r="W385" s="62"/>
      <c r="X385" s="76"/>
      <c r="Y385" s="61"/>
      <c r="Z385" s="61">
        <f>Tabel1[[#This Row],[prijs voorbij entry (%)]]-Tabel1[[#This Row],[Fictieve Stoploss (%)]]</f>
        <v>0</v>
      </c>
      <c r="AA385" s="94"/>
      <c r="AB385" s="61"/>
      <c r="AC385" s="61"/>
      <c r="AD385" s="61"/>
      <c r="AE385" s="61"/>
      <c r="AF385" s="95"/>
      <c r="AG385" s="152">
        <f>Tabel1[[#This Row],[eindtijd]]-Tabel1[[#This Row],[starttijd]]</f>
        <v>0</v>
      </c>
      <c r="AH385" s="158"/>
      <c r="AI385" s="59"/>
      <c r="AJ385" s="171">
        <f>$J385*(IF($M385="SL",IF($T385="",$Q385*Analysetool!B$3,$T385*Analysetool!B$3),$M385*Analysetool!B$3)+IF($N385="SL",IF($T385="",$Q385*Analysetool!B$4,$T385*Analysetool!B$4),$N385*Analysetool!B$4)+IF($O385="SL",IF($T385="",$Q385*Analysetool!B$5,$T385*Analysetool!B$5),$O385*Analysetool!B$5)+IF($P385="SL",IF($T385="",$Q385*Analysetool!B$6,$T385*Analysetool!B$6),$P385*Analysetool!B$6))-Tabel2[[#This Row],[fees (%)]]</f>
        <v>0</v>
      </c>
      <c r="AK385" s="172">
        <f>$J385*(IF($M385="SL",IF($U385="",$Q385*Analysetool!C$3,$U385*Analysetool!C$3),$M385*Analysetool!C$3)+IF($N385="SL",IF($U385="",$Q385*Analysetool!C$4,$U385*Analysetool!C$4),$N385*Analysetool!C$4)+IF($O385="SL",IF($U385="",$Q385*Analysetool!C$5,$U385*Analysetool!C$5),$O385*Analysetool!C$5)+IF($P385="SL",IF($U385="",$Q385*Analysetool!C$6,$U385*Analysetool!C$6),$P385*Analysetool!C$6))-Tabel2[[#This Row],[fees (%)]]</f>
        <v>0</v>
      </c>
      <c r="AL385" s="177">
        <f>$J385*(IF($M385="SL",IF($V385="",$Q385*Analysetool!D$3,$V385*Analysetool!D$3),$M385*Analysetool!D$3)+IF($N385="SL",IF($V385="",$Q385*Analysetool!D$4,$V385*Analysetool!D$4),$N385*Analysetool!D$4)+IF($O385="SL",IF($V385="",$Q385*Analysetool!D$5,$V385*Analysetool!D$5),$O385*Analysetool!D$5)+IF($P385="SL",IF($V385="",$Q385*Analysetool!D$6,$V385*Analysetool!D$6),$P385*Analysetool!D$6))-Tabel2[[#This Row],[fees (%)]]</f>
        <v>0</v>
      </c>
      <c r="AM385" s="177">
        <f>$J385*(IF($M385="SL",IF($W385="",$Q385*Analysetool!E$3,$W385*Analysetool!E$3),$M385*Analysetool!E$3)+IF($N385="SL",IF($W385="",$Q385*Analysetool!E$4,$W385*Analysetool!E$4),$N385*Analysetool!E$4)+IF($O385="SL",IF($W385="",$Q385*Analysetool!E$5,$W385*Analysetool!E$5),$O385*Analysetool!E$5)+IF($P385="SL",IF($W385="",$Q385*Analysetool!E$6,$W385*Analysetool!E$6),$P385*Analysetool!E$6))-Tabel2[[#This Row],[fees (%)]]</f>
        <v>0</v>
      </c>
      <c r="AN385" s="178">
        <f>$J385*(IF($M385="SL",IF($T385="",$Q385*Analysetool!F$3,$T385*Analysetool!F$3),$M385*Analysetool!F$3)+IF($N385="SL",IF($T385="",$Q385*Analysetool!F$4,$T385*Analysetool!F$4),$N385*Analysetool!F$4)+IF($O385="SL",IF($T385="",$Q385*Analysetool!F$5,$T385*Analysetool!F$5),$O385*Analysetool!F$5)+IF($P385="SL",IF($T385="",$Q385*Analysetool!F$6,$T385*Analysetool!F$6),$P385*Analysetool!F$6))-Tabel2[[#This Row],[fees (%)]]</f>
        <v>0</v>
      </c>
      <c r="AO385" s="178">
        <f>$J385*(IF($M385="SL",IF($T385="",$Q385*Analysetool!G$3,$T385*Analysetool!G$3),$M385*Analysetool!G$3)+IF($N385="SL",IF($T385="",$Q385*Analysetool!G$4,$T385*Analysetool!G$4),$N385*Analysetool!G$4)+IF($O385="SL",IF($T385="",$Q385*Analysetool!G$5,$T385*Analysetool!G$5),$O385*Analysetool!G$5)+IF($P385="SL",IF($T385="",$Q385*Analysetool!G$6,$T385*Analysetool!G$6),$P385*Analysetool!G$6))-Tabel2[[#This Row],[fees (%)]]</f>
        <v>0</v>
      </c>
      <c r="AP385" s="179">
        <f>IF(Analysetool!$H$8&lt;=$X385,Analysetool!$H$8*J385,Q385*J385)-Tabel2[[#This Row],[fees (%)]]</f>
        <v>0</v>
      </c>
      <c r="AQ385" s="174">
        <f>IF(Tabel2[[#This Row],[wick% van entry]]&lt;=Tabel2[[#This Row],[Stoploss optie 2 (%)]],Tabel2[[#This Row],[Stoploss optie 2 (%)]]*Tabel2[[#This Row],[leverage SLoptie 2]],IF(Analysetool!$I$8&lt;$X385,Analysetool!$I$8*K385,S385*K385))-Tabel2[[#This Row],[fees (%)]]</f>
        <v>0</v>
      </c>
      <c r="AR385" s="180">
        <f>IF(Q385*-1*Analysetool!$J$9&lt;=X385,Q385*-1*Analysetool!$J$9*J385,Q385*J385)-Tabel2[[#This Row],[fees (%)]]</f>
        <v>0</v>
      </c>
      <c r="AS385" s="176">
        <f>$K385*IF(Tabel2[[#This Row],[wick% van entry]]&lt;=Tabel2[[#This Row],[Stoploss optie 2 (%)]],Tabel2[[#This Row],[Stoploss optie 2 (%)]],(IF($M385="SL",IF($T385="",$S385*Analysetool!C$3,$T385*Analysetool!C$3),$M385*Analysetool!C$3)+IF($N385="SL",IF($T385="",$S385*Analysetool!C$4,$T385*Analysetool!C$4),$N385*Analysetool!C$4)+IF($O385="SL",IF($T385="",$S385*Analysetool!C$5,$T385*Analysetool!C$5),$O385*Analysetool!C$5)+IF($P385="SL",IF($T385="",$S385*Analysetool!C$6,$T385*Analysetool!C$6),$P385*Analysetool!C$6)))-Tabel2[[#This Row],[fees (%)]]</f>
        <v>0</v>
      </c>
    </row>
    <row r="386" spans="1:45" ht="15.75" customHeight="1" x14ac:dyDescent="0.35">
      <c r="A386" s="55"/>
      <c r="B386" s="56"/>
      <c r="C386" s="56"/>
      <c r="D386" s="56"/>
      <c r="E386" s="56"/>
      <c r="F386" s="57"/>
      <c r="G386" s="67"/>
      <c r="H386" s="67"/>
      <c r="I386" s="67"/>
      <c r="J386" s="58"/>
      <c r="K386" s="58"/>
      <c r="L386" s="59"/>
      <c r="M386" s="61"/>
      <c r="N386" s="63"/>
      <c r="O386" s="63"/>
      <c r="P386" s="59"/>
      <c r="Q386" s="61"/>
      <c r="R386" s="61"/>
      <c r="S386" s="61"/>
      <c r="T386" s="60"/>
      <c r="U386" s="60"/>
      <c r="V386" s="62"/>
      <c r="W386" s="62"/>
      <c r="X386" s="76"/>
      <c r="Y386" s="61"/>
      <c r="Z386" s="61">
        <f>Tabel1[[#This Row],[prijs voorbij entry (%)]]-Tabel1[[#This Row],[Fictieve Stoploss (%)]]</f>
        <v>0</v>
      </c>
      <c r="AA386" s="94"/>
      <c r="AB386" s="61"/>
      <c r="AC386" s="61"/>
      <c r="AD386" s="61"/>
      <c r="AE386" s="61"/>
      <c r="AF386" s="95"/>
      <c r="AG386" s="152">
        <f>Tabel1[[#This Row],[eindtijd]]-Tabel1[[#This Row],[starttijd]]</f>
        <v>0</v>
      </c>
      <c r="AH386" s="158"/>
      <c r="AI386" s="59"/>
      <c r="AJ386" s="171">
        <f>$J386*(IF($M386="SL",IF($T386="",$Q386*Analysetool!B$3,$T386*Analysetool!B$3),$M386*Analysetool!B$3)+IF($N386="SL",IF($T386="",$Q386*Analysetool!B$4,$T386*Analysetool!B$4),$N386*Analysetool!B$4)+IF($O386="SL",IF($T386="",$Q386*Analysetool!B$5,$T386*Analysetool!B$5),$O386*Analysetool!B$5)+IF($P386="SL",IF($T386="",$Q386*Analysetool!B$6,$T386*Analysetool!B$6),$P386*Analysetool!B$6))-Tabel2[[#This Row],[fees (%)]]</f>
        <v>0</v>
      </c>
      <c r="AK386" s="172">
        <f>$J386*(IF($M386="SL",IF($U386="",$Q386*Analysetool!C$3,$U386*Analysetool!C$3),$M386*Analysetool!C$3)+IF($N386="SL",IF($U386="",$Q386*Analysetool!C$4,$U386*Analysetool!C$4),$N386*Analysetool!C$4)+IF($O386="SL",IF($U386="",$Q386*Analysetool!C$5,$U386*Analysetool!C$5),$O386*Analysetool!C$5)+IF($P386="SL",IF($U386="",$Q386*Analysetool!C$6,$U386*Analysetool!C$6),$P386*Analysetool!C$6))-Tabel2[[#This Row],[fees (%)]]</f>
        <v>0</v>
      </c>
      <c r="AL386" s="177">
        <f>$J386*(IF($M386="SL",IF($V386="",$Q386*Analysetool!D$3,$V386*Analysetool!D$3),$M386*Analysetool!D$3)+IF($N386="SL",IF($V386="",$Q386*Analysetool!D$4,$V386*Analysetool!D$4),$N386*Analysetool!D$4)+IF($O386="SL",IF($V386="",$Q386*Analysetool!D$5,$V386*Analysetool!D$5),$O386*Analysetool!D$5)+IF($P386="SL",IF($V386="",$Q386*Analysetool!D$6,$V386*Analysetool!D$6),$P386*Analysetool!D$6))-Tabel2[[#This Row],[fees (%)]]</f>
        <v>0</v>
      </c>
      <c r="AM386" s="177">
        <f>$J386*(IF($M386="SL",IF($W386="",$Q386*Analysetool!E$3,$W386*Analysetool!E$3),$M386*Analysetool!E$3)+IF($N386="SL",IF($W386="",$Q386*Analysetool!E$4,$W386*Analysetool!E$4),$N386*Analysetool!E$4)+IF($O386="SL",IF($W386="",$Q386*Analysetool!E$5,$W386*Analysetool!E$5),$O386*Analysetool!E$5)+IF($P386="SL",IF($W386="",$Q386*Analysetool!E$6,$W386*Analysetool!E$6),$P386*Analysetool!E$6))-Tabel2[[#This Row],[fees (%)]]</f>
        <v>0</v>
      </c>
      <c r="AN386" s="178">
        <f>$J386*(IF($M386="SL",IF($T386="",$Q386*Analysetool!F$3,$T386*Analysetool!F$3),$M386*Analysetool!F$3)+IF($N386="SL",IF($T386="",$Q386*Analysetool!F$4,$T386*Analysetool!F$4),$N386*Analysetool!F$4)+IF($O386="SL",IF($T386="",$Q386*Analysetool!F$5,$T386*Analysetool!F$5),$O386*Analysetool!F$5)+IF($P386="SL",IF($T386="",$Q386*Analysetool!F$6,$T386*Analysetool!F$6),$P386*Analysetool!F$6))-Tabel2[[#This Row],[fees (%)]]</f>
        <v>0</v>
      </c>
      <c r="AO386" s="178">
        <f>$J386*(IF($M386="SL",IF($T386="",$Q386*Analysetool!G$3,$T386*Analysetool!G$3),$M386*Analysetool!G$3)+IF($N386="SL",IF($T386="",$Q386*Analysetool!G$4,$T386*Analysetool!G$4),$N386*Analysetool!G$4)+IF($O386="SL",IF($T386="",$Q386*Analysetool!G$5,$T386*Analysetool!G$5),$O386*Analysetool!G$5)+IF($P386="SL",IF($T386="",$Q386*Analysetool!G$6,$T386*Analysetool!G$6),$P386*Analysetool!G$6))-Tabel2[[#This Row],[fees (%)]]</f>
        <v>0</v>
      </c>
      <c r="AP386" s="179">
        <f>IF(Analysetool!$H$8&lt;=$X386,Analysetool!$H$8*J386,Q386*J386)-Tabel2[[#This Row],[fees (%)]]</f>
        <v>0</v>
      </c>
      <c r="AQ386" s="174">
        <f>IF(Tabel2[[#This Row],[wick% van entry]]&lt;=Tabel2[[#This Row],[Stoploss optie 2 (%)]],Tabel2[[#This Row],[Stoploss optie 2 (%)]]*Tabel2[[#This Row],[leverage SLoptie 2]],IF(Analysetool!$I$8&lt;$X386,Analysetool!$I$8*K386,S386*K386))-Tabel2[[#This Row],[fees (%)]]</f>
        <v>0</v>
      </c>
      <c r="AR386" s="180">
        <f>IF(Q386*-1*Analysetool!$J$9&lt;=X386,Q386*-1*Analysetool!$J$9*J386,Q386*J386)-Tabel2[[#This Row],[fees (%)]]</f>
        <v>0</v>
      </c>
      <c r="AS386" s="176">
        <f>$K386*IF(Tabel2[[#This Row],[wick% van entry]]&lt;=Tabel2[[#This Row],[Stoploss optie 2 (%)]],Tabel2[[#This Row],[Stoploss optie 2 (%)]],(IF($M386="SL",IF($T386="",$S386*Analysetool!C$3,$T386*Analysetool!C$3),$M386*Analysetool!C$3)+IF($N386="SL",IF($T386="",$S386*Analysetool!C$4,$T386*Analysetool!C$4),$N386*Analysetool!C$4)+IF($O386="SL",IF($T386="",$S386*Analysetool!C$5,$T386*Analysetool!C$5),$O386*Analysetool!C$5)+IF($P386="SL",IF($T386="",$S386*Analysetool!C$6,$T386*Analysetool!C$6),$P386*Analysetool!C$6)))-Tabel2[[#This Row],[fees (%)]]</f>
        <v>0</v>
      </c>
    </row>
    <row r="387" spans="1:45" ht="15.75" customHeight="1" x14ac:dyDescent="0.35">
      <c r="A387" s="55"/>
      <c r="B387" s="56"/>
      <c r="C387" s="56"/>
      <c r="D387" s="56"/>
      <c r="E387" s="56"/>
      <c r="F387" s="57"/>
      <c r="G387" s="67"/>
      <c r="H387" s="67"/>
      <c r="I387" s="67"/>
      <c r="J387" s="58"/>
      <c r="K387" s="58"/>
      <c r="L387" s="59"/>
      <c r="M387" s="61"/>
      <c r="N387" s="63"/>
      <c r="O387" s="63"/>
      <c r="P387" s="59"/>
      <c r="Q387" s="61"/>
      <c r="R387" s="61"/>
      <c r="S387" s="61"/>
      <c r="T387" s="60"/>
      <c r="U387" s="60"/>
      <c r="V387" s="62"/>
      <c r="W387" s="62"/>
      <c r="X387" s="76"/>
      <c r="Y387" s="61"/>
      <c r="Z387" s="61">
        <f>Tabel1[[#This Row],[prijs voorbij entry (%)]]-Tabel1[[#This Row],[Fictieve Stoploss (%)]]</f>
        <v>0</v>
      </c>
      <c r="AA387" s="94"/>
      <c r="AB387" s="61"/>
      <c r="AC387" s="61"/>
      <c r="AD387" s="61"/>
      <c r="AE387" s="61"/>
      <c r="AF387" s="95"/>
      <c r="AG387" s="152">
        <f>Tabel1[[#This Row],[eindtijd]]-Tabel1[[#This Row],[starttijd]]</f>
        <v>0</v>
      </c>
      <c r="AH387" s="158"/>
      <c r="AI387" s="59"/>
      <c r="AJ387" s="171">
        <f>$J387*(IF($M387="SL",IF($T387="",$Q387*Analysetool!B$3,$T387*Analysetool!B$3),$M387*Analysetool!B$3)+IF($N387="SL",IF($T387="",$Q387*Analysetool!B$4,$T387*Analysetool!B$4),$N387*Analysetool!B$4)+IF($O387="SL",IF($T387="",$Q387*Analysetool!B$5,$T387*Analysetool!B$5),$O387*Analysetool!B$5)+IF($P387="SL",IF($T387="",$Q387*Analysetool!B$6,$T387*Analysetool!B$6),$P387*Analysetool!B$6))-Tabel2[[#This Row],[fees (%)]]</f>
        <v>0</v>
      </c>
      <c r="AK387" s="172">
        <f>$J387*(IF($M387="SL",IF($U387="",$Q387*Analysetool!C$3,$U387*Analysetool!C$3),$M387*Analysetool!C$3)+IF($N387="SL",IF($U387="",$Q387*Analysetool!C$4,$U387*Analysetool!C$4),$N387*Analysetool!C$4)+IF($O387="SL",IF($U387="",$Q387*Analysetool!C$5,$U387*Analysetool!C$5),$O387*Analysetool!C$5)+IF($P387="SL",IF($U387="",$Q387*Analysetool!C$6,$U387*Analysetool!C$6),$P387*Analysetool!C$6))-Tabel2[[#This Row],[fees (%)]]</f>
        <v>0</v>
      </c>
      <c r="AL387" s="177">
        <f>$J387*(IF($M387="SL",IF($V387="",$Q387*Analysetool!D$3,$V387*Analysetool!D$3),$M387*Analysetool!D$3)+IF($N387="SL",IF($V387="",$Q387*Analysetool!D$4,$V387*Analysetool!D$4),$N387*Analysetool!D$4)+IF($O387="SL",IF($V387="",$Q387*Analysetool!D$5,$V387*Analysetool!D$5),$O387*Analysetool!D$5)+IF($P387="SL",IF($V387="",$Q387*Analysetool!D$6,$V387*Analysetool!D$6),$P387*Analysetool!D$6))-Tabel2[[#This Row],[fees (%)]]</f>
        <v>0</v>
      </c>
      <c r="AM387" s="177">
        <f>$J387*(IF($M387="SL",IF($W387="",$Q387*Analysetool!E$3,$W387*Analysetool!E$3),$M387*Analysetool!E$3)+IF($N387="SL",IF($W387="",$Q387*Analysetool!E$4,$W387*Analysetool!E$4),$N387*Analysetool!E$4)+IF($O387="SL",IF($W387="",$Q387*Analysetool!E$5,$W387*Analysetool!E$5),$O387*Analysetool!E$5)+IF($P387="SL",IF($W387="",$Q387*Analysetool!E$6,$W387*Analysetool!E$6),$P387*Analysetool!E$6))-Tabel2[[#This Row],[fees (%)]]</f>
        <v>0</v>
      </c>
      <c r="AN387" s="178">
        <f>$J387*(IF($M387="SL",IF($T387="",$Q387*Analysetool!F$3,$T387*Analysetool!F$3),$M387*Analysetool!F$3)+IF($N387="SL",IF($T387="",$Q387*Analysetool!F$4,$T387*Analysetool!F$4),$N387*Analysetool!F$4)+IF($O387="SL",IF($T387="",$Q387*Analysetool!F$5,$T387*Analysetool!F$5),$O387*Analysetool!F$5)+IF($P387="SL",IF($T387="",$Q387*Analysetool!F$6,$T387*Analysetool!F$6),$P387*Analysetool!F$6))-Tabel2[[#This Row],[fees (%)]]</f>
        <v>0</v>
      </c>
      <c r="AO387" s="178">
        <f>$J387*(IF($M387="SL",IF($T387="",$Q387*Analysetool!G$3,$T387*Analysetool!G$3),$M387*Analysetool!G$3)+IF($N387="SL",IF($T387="",$Q387*Analysetool!G$4,$T387*Analysetool!G$4),$N387*Analysetool!G$4)+IF($O387="SL",IF($T387="",$Q387*Analysetool!G$5,$T387*Analysetool!G$5),$O387*Analysetool!G$5)+IF($P387="SL",IF($T387="",$Q387*Analysetool!G$6,$T387*Analysetool!G$6),$P387*Analysetool!G$6))-Tabel2[[#This Row],[fees (%)]]</f>
        <v>0</v>
      </c>
      <c r="AP387" s="179">
        <f>IF(Analysetool!$H$8&lt;=$X387,Analysetool!$H$8*J387,Q387*J387)-Tabel2[[#This Row],[fees (%)]]</f>
        <v>0</v>
      </c>
      <c r="AQ387" s="174">
        <f>IF(Tabel2[[#This Row],[wick% van entry]]&lt;=Tabel2[[#This Row],[Stoploss optie 2 (%)]],Tabel2[[#This Row],[Stoploss optie 2 (%)]]*Tabel2[[#This Row],[leverage SLoptie 2]],IF(Analysetool!$I$8&lt;$X387,Analysetool!$I$8*K387,S387*K387))-Tabel2[[#This Row],[fees (%)]]</f>
        <v>0</v>
      </c>
      <c r="AR387" s="180">
        <f>IF(Q387*-1*Analysetool!$J$9&lt;=X387,Q387*-1*Analysetool!$J$9*J387,Q387*J387)-Tabel2[[#This Row],[fees (%)]]</f>
        <v>0</v>
      </c>
      <c r="AS387" s="176">
        <f>$K387*IF(Tabel2[[#This Row],[wick% van entry]]&lt;=Tabel2[[#This Row],[Stoploss optie 2 (%)]],Tabel2[[#This Row],[Stoploss optie 2 (%)]],(IF($M387="SL",IF($T387="",$S387*Analysetool!C$3,$T387*Analysetool!C$3),$M387*Analysetool!C$3)+IF($N387="SL",IF($T387="",$S387*Analysetool!C$4,$T387*Analysetool!C$4),$N387*Analysetool!C$4)+IF($O387="SL",IF($T387="",$S387*Analysetool!C$5,$T387*Analysetool!C$5),$O387*Analysetool!C$5)+IF($P387="SL",IF($T387="",$S387*Analysetool!C$6,$T387*Analysetool!C$6),$P387*Analysetool!C$6)))-Tabel2[[#This Row],[fees (%)]]</f>
        <v>0</v>
      </c>
    </row>
    <row r="388" spans="1:45" ht="15.75" customHeight="1" x14ac:dyDescent="0.35">
      <c r="A388" s="55"/>
      <c r="B388" s="56"/>
      <c r="C388" s="56"/>
      <c r="D388" s="56"/>
      <c r="E388" s="56"/>
      <c r="F388" s="57"/>
      <c r="G388" s="67"/>
      <c r="H388" s="67"/>
      <c r="I388" s="67"/>
      <c r="J388" s="58"/>
      <c r="K388" s="58"/>
      <c r="L388" s="59"/>
      <c r="M388" s="61"/>
      <c r="N388" s="63"/>
      <c r="O388" s="63"/>
      <c r="P388" s="59"/>
      <c r="Q388" s="61"/>
      <c r="R388" s="61"/>
      <c r="S388" s="61"/>
      <c r="T388" s="60"/>
      <c r="U388" s="60"/>
      <c r="V388" s="62"/>
      <c r="W388" s="62"/>
      <c r="X388" s="76"/>
      <c r="Y388" s="61"/>
      <c r="Z388" s="61">
        <f>Tabel1[[#This Row],[prijs voorbij entry (%)]]-Tabel1[[#This Row],[Fictieve Stoploss (%)]]</f>
        <v>0</v>
      </c>
      <c r="AA388" s="94"/>
      <c r="AB388" s="61"/>
      <c r="AC388" s="61"/>
      <c r="AD388" s="61"/>
      <c r="AE388" s="61"/>
      <c r="AF388" s="95"/>
      <c r="AG388" s="152">
        <f>Tabel1[[#This Row],[eindtijd]]-Tabel1[[#This Row],[starttijd]]</f>
        <v>0</v>
      </c>
      <c r="AH388" s="158"/>
      <c r="AI388" s="59"/>
      <c r="AJ388" s="171">
        <f>$J388*(IF($M388="SL",IF($T388="",$Q388*Analysetool!B$3,$T388*Analysetool!B$3),$M388*Analysetool!B$3)+IF($N388="SL",IF($T388="",$Q388*Analysetool!B$4,$T388*Analysetool!B$4),$N388*Analysetool!B$4)+IF($O388="SL",IF($T388="",$Q388*Analysetool!B$5,$T388*Analysetool!B$5),$O388*Analysetool!B$5)+IF($P388="SL",IF($T388="",$Q388*Analysetool!B$6,$T388*Analysetool!B$6),$P388*Analysetool!B$6))-Tabel2[[#This Row],[fees (%)]]</f>
        <v>0</v>
      </c>
      <c r="AK388" s="172">
        <f>$J388*(IF($M388="SL",IF($U388="",$Q388*Analysetool!C$3,$U388*Analysetool!C$3),$M388*Analysetool!C$3)+IF($N388="SL",IF($U388="",$Q388*Analysetool!C$4,$U388*Analysetool!C$4),$N388*Analysetool!C$4)+IF($O388="SL",IF($U388="",$Q388*Analysetool!C$5,$U388*Analysetool!C$5),$O388*Analysetool!C$5)+IF($P388="SL",IF($U388="",$Q388*Analysetool!C$6,$U388*Analysetool!C$6),$P388*Analysetool!C$6))-Tabel2[[#This Row],[fees (%)]]</f>
        <v>0</v>
      </c>
      <c r="AL388" s="177">
        <f>$J388*(IF($M388="SL",IF($V388="",$Q388*Analysetool!D$3,$V388*Analysetool!D$3),$M388*Analysetool!D$3)+IF($N388="SL",IF($V388="",$Q388*Analysetool!D$4,$V388*Analysetool!D$4),$N388*Analysetool!D$4)+IF($O388="SL",IF($V388="",$Q388*Analysetool!D$5,$V388*Analysetool!D$5),$O388*Analysetool!D$5)+IF($P388="SL",IF($V388="",$Q388*Analysetool!D$6,$V388*Analysetool!D$6),$P388*Analysetool!D$6))-Tabel2[[#This Row],[fees (%)]]</f>
        <v>0</v>
      </c>
      <c r="AM388" s="177">
        <f>$J388*(IF($M388="SL",IF($W388="",$Q388*Analysetool!E$3,$W388*Analysetool!E$3),$M388*Analysetool!E$3)+IF($N388="SL",IF($W388="",$Q388*Analysetool!E$4,$W388*Analysetool!E$4),$N388*Analysetool!E$4)+IF($O388="SL",IF($W388="",$Q388*Analysetool!E$5,$W388*Analysetool!E$5),$O388*Analysetool!E$5)+IF($P388="SL",IF($W388="",$Q388*Analysetool!E$6,$W388*Analysetool!E$6),$P388*Analysetool!E$6))-Tabel2[[#This Row],[fees (%)]]</f>
        <v>0</v>
      </c>
      <c r="AN388" s="178">
        <f>$J388*(IF($M388="SL",IF($T388="",$Q388*Analysetool!F$3,$T388*Analysetool!F$3),$M388*Analysetool!F$3)+IF($N388="SL",IF($T388="",$Q388*Analysetool!F$4,$T388*Analysetool!F$4),$N388*Analysetool!F$4)+IF($O388="SL",IF($T388="",$Q388*Analysetool!F$5,$T388*Analysetool!F$5),$O388*Analysetool!F$5)+IF($P388="SL",IF($T388="",$Q388*Analysetool!F$6,$T388*Analysetool!F$6),$P388*Analysetool!F$6))-Tabel2[[#This Row],[fees (%)]]</f>
        <v>0</v>
      </c>
      <c r="AO388" s="178">
        <f>$J388*(IF($M388="SL",IF($T388="",$Q388*Analysetool!G$3,$T388*Analysetool!G$3),$M388*Analysetool!G$3)+IF($N388="SL",IF($T388="",$Q388*Analysetool!G$4,$T388*Analysetool!G$4),$N388*Analysetool!G$4)+IF($O388="SL",IF($T388="",$Q388*Analysetool!G$5,$T388*Analysetool!G$5),$O388*Analysetool!G$5)+IF($P388="SL",IF($T388="",$Q388*Analysetool!G$6,$T388*Analysetool!G$6),$P388*Analysetool!G$6))-Tabel2[[#This Row],[fees (%)]]</f>
        <v>0</v>
      </c>
      <c r="AP388" s="179">
        <f>IF(Analysetool!$H$8&lt;=$X388,Analysetool!$H$8*J388,Q388*J388)-Tabel2[[#This Row],[fees (%)]]</f>
        <v>0</v>
      </c>
      <c r="AQ388" s="174">
        <f>IF(Tabel2[[#This Row],[wick% van entry]]&lt;=Tabel2[[#This Row],[Stoploss optie 2 (%)]],Tabel2[[#This Row],[Stoploss optie 2 (%)]]*Tabel2[[#This Row],[leverage SLoptie 2]],IF(Analysetool!$I$8&lt;$X388,Analysetool!$I$8*K388,S388*K388))-Tabel2[[#This Row],[fees (%)]]</f>
        <v>0</v>
      </c>
      <c r="AR388" s="180">
        <f>IF(Q388*-1*Analysetool!$J$9&lt;=X388,Q388*-1*Analysetool!$J$9*J388,Q388*J388)-Tabel2[[#This Row],[fees (%)]]</f>
        <v>0</v>
      </c>
      <c r="AS388" s="176">
        <f>$K388*IF(Tabel2[[#This Row],[wick% van entry]]&lt;=Tabel2[[#This Row],[Stoploss optie 2 (%)]],Tabel2[[#This Row],[Stoploss optie 2 (%)]],(IF($M388="SL",IF($T388="",$S388*Analysetool!C$3,$T388*Analysetool!C$3),$M388*Analysetool!C$3)+IF($N388="SL",IF($T388="",$S388*Analysetool!C$4,$T388*Analysetool!C$4),$N388*Analysetool!C$4)+IF($O388="SL",IF($T388="",$S388*Analysetool!C$5,$T388*Analysetool!C$5),$O388*Analysetool!C$5)+IF($P388="SL",IF($T388="",$S388*Analysetool!C$6,$T388*Analysetool!C$6),$P388*Analysetool!C$6)))-Tabel2[[#This Row],[fees (%)]]</f>
        <v>0</v>
      </c>
    </row>
    <row r="389" spans="1:45" ht="15.75" customHeight="1" x14ac:dyDescent="0.35">
      <c r="A389" s="55"/>
      <c r="B389" s="56"/>
      <c r="C389" s="56"/>
      <c r="D389" s="56"/>
      <c r="E389" s="56"/>
      <c r="F389" s="57"/>
      <c r="G389" s="67"/>
      <c r="H389" s="67"/>
      <c r="I389" s="67"/>
      <c r="J389" s="58"/>
      <c r="K389" s="58"/>
      <c r="L389" s="59"/>
      <c r="M389" s="61"/>
      <c r="N389" s="63"/>
      <c r="O389" s="63"/>
      <c r="P389" s="59"/>
      <c r="Q389" s="61"/>
      <c r="R389" s="61"/>
      <c r="S389" s="61"/>
      <c r="T389" s="60"/>
      <c r="U389" s="60"/>
      <c r="V389" s="62"/>
      <c r="W389" s="62"/>
      <c r="X389" s="76"/>
      <c r="Y389" s="61"/>
      <c r="Z389" s="61">
        <f>Tabel1[[#This Row],[prijs voorbij entry (%)]]-Tabel1[[#This Row],[Fictieve Stoploss (%)]]</f>
        <v>0</v>
      </c>
      <c r="AA389" s="94"/>
      <c r="AB389" s="61"/>
      <c r="AC389" s="61"/>
      <c r="AD389" s="61"/>
      <c r="AE389" s="61"/>
      <c r="AF389" s="95"/>
      <c r="AG389" s="152">
        <f>Tabel1[[#This Row],[eindtijd]]-Tabel1[[#This Row],[starttijd]]</f>
        <v>0</v>
      </c>
      <c r="AH389" s="158"/>
      <c r="AI389" s="59"/>
      <c r="AJ389" s="171">
        <f>$J389*(IF($M389="SL",IF($T389="",$Q389*Analysetool!B$3,$T389*Analysetool!B$3),$M389*Analysetool!B$3)+IF($N389="SL",IF($T389="",$Q389*Analysetool!B$4,$T389*Analysetool!B$4),$N389*Analysetool!B$4)+IF($O389="SL",IF($T389="",$Q389*Analysetool!B$5,$T389*Analysetool!B$5),$O389*Analysetool!B$5)+IF($P389="SL",IF($T389="",$Q389*Analysetool!B$6,$T389*Analysetool!B$6),$P389*Analysetool!B$6))-Tabel2[[#This Row],[fees (%)]]</f>
        <v>0</v>
      </c>
      <c r="AK389" s="172">
        <f>$J389*(IF($M389="SL",IF($U389="",$Q389*Analysetool!C$3,$U389*Analysetool!C$3),$M389*Analysetool!C$3)+IF($N389="SL",IF($U389="",$Q389*Analysetool!C$4,$U389*Analysetool!C$4),$N389*Analysetool!C$4)+IF($O389="SL",IF($U389="",$Q389*Analysetool!C$5,$U389*Analysetool!C$5),$O389*Analysetool!C$5)+IF($P389="SL",IF($U389="",$Q389*Analysetool!C$6,$U389*Analysetool!C$6),$P389*Analysetool!C$6))-Tabel2[[#This Row],[fees (%)]]</f>
        <v>0</v>
      </c>
      <c r="AL389" s="177">
        <f>$J389*(IF($M389="SL",IF($V389="",$Q389*Analysetool!D$3,$V389*Analysetool!D$3),$M389*Analysetool!D$3)+IF($N389="SL",IF($V389="",$Q389*Analysetool!D$4,$V389*Analysetool!D$4),$N389*Analysetool!D$4)+IF($O389="SL",IF($V389="",$Q389*Analysetool!D$5,$V389*Analysetool!D$5),$O389*Analysetool!D$5)+IF($P389="SL",IF($V389="",$Q389*Analysetool!D$6,$V389*Analysetool!D$6),$P389*Analysetool!D$6))-Tabel2[[#This Row],[fees (%)]]</f>
        <v>0</v>
      </c>
      <c r="AM389" s="177">
        <f>$J389*(IF($M389="SL",IF($W389="",$Q389*Analysetool!E$3,$W389*Analysetool!E$3),$M389*Analysetool!E$3)+IF($N389="SL",IF($W389="",$Q389*Analysetool!E$4,$W389*Analysetool!E$4),$N389*Analysetool!E$4)+IF($O389="SL",IF($W389="",$Q389*Analysetool!E$5,$W389*Analysetool!E$5),$O389*Analysetool!E$5)+IF($P389="SL",IF($W389="",$Q389*Analysetool!E$6,$W389*Analysetool!E$6),$P389*Analysetool!E$6))-Tabel2[[#This Row],[fees (%)]]</f>
        <v>0</v>
      </c>
      <c r="AN389" s="178">
        <f>$J389*(IF($M389="SL",IF($T389="",$Q389*Analysetool!F$3,$T389*Analysetool!F$3),$M389*Analysetool!F$3)+IF($N389="SL",IF($T389="",$Q389*Analysetool!F$4,$T389*Analysetool!F$4),$N389*Analysetool!F$4)+IF($O389="SL",IF($T389="",$Q389*Analysetool!F$5,$T389*Analysetool!F$5),$O389*Analysetool!F$5)+IF($P389="SL",IF($T389="",$Q389*Analysetool!F$6,$T389*Analysetool!F$6),$P389*Analysetool!F$6))-Tabel2[[#This Row],[fees (%)]]</f>
        <v>0</v>
      </c>
      <c r="AO389" s="178">
        <f>$J389*(IF($M389="SL",IF($T389="",$Q389*Analysetool!G$3,$T389*Analysetool!G$3),$M389*Analysetool!G$3)+IF($N389="SL",IF($T389="",$Q389*Analysetool!G$4,$T389*Analysetool!G$4),$N389*Analysetool!G$4)+IF($O389="SL",IF($T389="",$Q389*Analysetool!G$5,$T389*Analysetool!G$5),$O389*Analysetool!G$5)+IF($P389="SL",IF($T389="",$Q389*Analysetool!G$6,$T389*Analysetool!G$6),$P389*Analysetool!G$6))-Tabel2[[#This Row],[fees (%)]]</f>
        <v>0</v>
      </c>
      <c r="AP389" s="179">
        <f>IF(Analysetool!$H$8&lt;=$X389,Analysetool!$H$8*J389,Q389*J389)-Tabel2[[#This Row],[fees (%)]]</f>
        <v>0</v>
      </c>
      <c r="AQ389" s="174">
        <f>IF(Tabel2[[#This Row],[wick% van entry]]&lt;=Tabel2[[#This Row],[Stoploss optie 2 (%)]],Tabel2[[#This Row],[Stoploss optie 2 (%)]]*Tabel2[[#This Row],[leverage SLoptie 2]],IF(Analysetool!$I$8&lt;$X389,Analysetool!$I$8*K389,S389*K389))-Tabel2[[#This Row],[fees (%)]]</f>
        <v>0</v>
      </c>
      <c r="AR389" s="180">
        <f>IF(Q389*-1*Analysetool!$J$9&lt;=X389,Q389*-1*Analysetool!$J$9*J389,Q389*J389)-Tabel2[[#This Row],[fees (%)]]</f>
        <v>0</v>
      </c>
      <c r="AS389" s="176">
        <f>$K389*IF(Tabel2[[#This Row],[wick% van entry]]&lt;=Tabel2[[#This Row],[Stoploss optie 2 (%)]],Tabel2[[#This Row],[Stoploss optie 2 (%)]],(IF($M389="SL",IF($T389="",$S389*Analysetool!C$3,$T389*Analysetool!C$3),$M389*Analysetool!C$3)+IF($N389="SL",IF($T389="",$S389*Analysetool!C$4,$T389*Analysetool!C$4),$N389*Analysetool!C$4)+IF($O389="SL",IF($T389="",$S389*Analysetool!C$5,$T389*Analysetool!C$5),$O389*Analysetool!C$5)+IF($P389="SL",IF($T389="",$S389*Analysetool!C$6,$T389*Analysetool!C$6),$P389*Analysetool!C$6)))-Tabel2[[#This Row],[fees (%)]]</f>
        <v>0</v>
      </c>
    </row>
    <row r="390" spans="1:45" ht="15.75" customHeight="1" x14ac:dyDescent="0.35">
      <c r="A390" s="55"/>
      <c r="B390" s="56"/>
      <c r="C390" s="56"/>
      <c r="D390" s="56"/>
      <c r="E390" s="56"/>
      <c r="F390" s="57"/>
      <c r="G390" s="67"/>
      <c r="H390" s="67"/>
      <c r="I390" s="67"/>
      <c r="J390" s="58"/>
      <c r="K390" s="58"/>
      <c r="L390" s="59"/>
      <c r="M390" s="61"/>
      <c r="N390" s="63"/>
      <c r="O390" s="63"/>
      <c r="P390" s="59"/>
      <c r="Q390" s="61"/>
      <c r="R390" s="61"/>
      <c r="S390" s="61"/>
      <c r="T390" s="60"/>
      <c r="U390" s="60"/>
      <c r="V390" s="62"/>
      <c r="W390" s="62"/>
      <c r="X390" s="76"/>
      <c r="Y390" s="61"/>
      <c r="Z390" s="61">
        <f>Tabel1[[#This Row],[prijs voorbij entry (%)]]-Tabel1[[#This Row],[Fictieve Stoploss (%)]]</f>
        <v>0</v>
      </c>
      <c r="AA390" s="94"/>
      <c r="AB390" s="61"/>
      <c r="AC390" s="61"/>
      <c r="AD390" s="61"/>
      <c r="AE390" s="61"/>
      <c r="AF390" s="95"/>
      <c r="AG390" s="152">
        <f>Tabel1[[#This Row],[eindtijd]]-Tabel1[[#This Row],[starttijd]]</f>
        <v>0</v>
      </c>
      <c r="AH390" s="158"/>
      <c r="AI390" s="59"/>
      <c r="AJ390" s="171">
        <f>$J390*(IF($M390="SL",IF($T390="",$Q390*Analysetool!B$3,$T390*Analysetool!B$3),$M390*Analysetool!B$3)+IF($N390="SL",IF($T390="",$Q390*Analysetool!B$4,$T390*Analysetool!B$4),$N390*Analysetool!B$4)+IF($O390="SL",IF($T390="",$Q390*Analysetool!B$5,$T390*Analysetool!B$5),$O390*Analysetool!B$5)+IF($P390="SL",IF($T390="",$Q390*Analysetool!B$6,$T390*Analysetool!B$6),$P390*Analysetool!B$6))-Tabel2[[#This Row],[fees (%)]]</f>
        <v>0</v>
      </c>
      <c r="AK390" s="172">
        <f>$J390*(IF($M390="SL",IF($U390="",$Q390*Analysetool!C$3,$U390*Analysetool!C$3),$M390*Analysetool!C$3)+IF($N390="SL",IF($U390="",$Q390*Analysetool!C$4,$U390*Analysetool!C$4),$N390*Analysetool!C$4)+IF($O390="SL",IF($U390="",$Q390*Analysetool!C$5,$U390*Analysetool!C$5),$O390*Analysetool!C$5)+IF($P390="SL",IF($U390="",$Q390*Analysetool!C$6,$U390*Analysetool!C$6),$P390*Analysetool!C$6))-Tabel2[[#This Row],[fees (%)]]</f>
        <v>0</v>
      </c>
      <c r="AL390" s="177">
        <f>$J390*(IF($M390="SL",IF($V390="",$Q390*Analysetool!D$3,$V390*Analysetool!D$3),$M390*Analysetool!D$3)+IF($N390="SL",IF($V390="",$Q390*Analysetool!D$4,$V390*Analysetool!D$4),$N390*Analysetool!D$4)+IF($O390="SL",IF($V390="",$Q390*Analysetool!D$5,$V390*Analysetool!D$5),$O390*Analysetool!D$5)+IF($P390="SL",IF($V390="",$Q390*Analysetool!D$6,$V390*Analysetool!D$6),$P390*Analysetool!D$6))-Tabel2[[#This Row],[fees (%)]]</f>
        <v>0</v>
      </c>
      <c r="AM390" s="177">
        <f>$J390*(IF($M390="SL",IF($W390="",$Q390*Analysetool!E$3,$W390*Analysetool!E$3),$M390*Analysetool!E$3)+IF($N390="SL",IF($W390="",$Q390*Analysetool!E$4,$W390*Analysetool!E$4),$N390*Analysetool!E$4)+IF($O390="SL",IF($W390="",$Q390*Analysetool!E$5,$W390*Analysetool!E$5),$O390*Analysetool!E$5)+IF($P390="SL",IF($W390="",$Q390*Analysetool!E$6,$W390*Analysetool!E$6),$P390*Analysetool!E$6))-Tabel2[[#This Row],[fees (%)]]</f>
        <v>0</v>
      </c>
      <c r="AN390" s="178">
        <f>$J390*(IF($M390="SL",IF($T390="",$Q390*Analysetool!F$3,$T390*Analysetool!F$3),$M390*Analysetool!F$3)+IF($N390="SL",IF($T390="",$Q390*Analysetool!F$4,$T390*Analysetool!F$4),$N390*Analysetool!F$4)+IF($O390="SL",IF($T390="",$Q390*Analysetool!F$5,$T390*Analysetool!F$5),$O390*Analysetool!F$5)+IF($P390="SL",IF($T390="",$Q390*Analysetool!F$6,$T390*Analysetool!F$6),$P390*Analysetool!F$6))-Tabel2[[#This Row],[fees (%)]]</f>
        <v>0</v>
      </c>
      <c r="AO390" s="178">
        <f>$J390*(IF($M390="SL",IF($T390="",$Q390*Analysetool!G$3,$T390*Analysetool!G$3),$M390*Analysetool!G$3)+IF($N390="SL",IF($T390="",$Q390*Analysetool!G$4,$T390*Analysetool!G$4),$N390*Analysetool!G$4)+IF($O390="SL",IF($T390="",$Q390*Analysetool!G$5,$T390*Analysetool!G$5),$O390*Analysetool!G$5)+IF($P390="SL",IF($T390="",$Q390*Analysetool!G$6,$T390*Analysetool!G$6),$P390*Analysetool!G$6))-Tabel2[[#This Row],[fees (%)]]</f>
        <v>0</v>
      </c>
      <c r="AP390" s="179">
        <f>IF(Analysetool!$H$8&lt;=$X390,Analysetool!$H$8*J390,Q390*J390)-Tabel2[[#This Row],[fees (%)]]</f>
        <v>0</v>
      </c>
      <c r="AQ390" s="174">
        <f>IF(Tabel2[[#This Row],[wick% van entry]]&lt;=Tabel2[[#This Row],[Stoploss optie 2 (%)]],Tabel2[[#This Row],[Stoploss optie 2 (%)]]*Tabel2[[#This Row],[leverage SLoptie 2]],IF(Analysetool!$I$8&lt;$X390,Analysetool!$I$8*K390,S390*K390))-Tabel2[[#This Row],[fees (%)]]</f>
        <v>0</v>
      </c>
      <c r="AR390" s="180">
        <f>IF(Q390*-1*Analysetool!$J$9&lt;=X390,Q390*-1*Analysetool!$J$9*J390,Q390*J390)-Tabel2[[#This Row],[fees (%)]]</f>
        <v>0</v>
      </c>
      <c r="AS390" s="176">
        <f>$K390*IF(Tabel2[[#This Row],[wick% van entry]]&lt;=Tabel2[[#This Row],[Stoploss optie 2 (%)]],Tabel2[[#This Row],[Stoploss optie 2 (%)]],(IF($M390="SL",IF($T390="",$S390*Analysetool!C$3,$T390*Analysetool!C$3),$M390*Analysetool!C$3)+IF($N390="SL",IF($T390="",$S390*Analysetool!C$4,$T390*Analysetool!C$4),$N390*Analysetool!C$4)+IF($O390="SL",IF($T390="",$S390*Analysetool!C$5,$T390*Analysetool!C$5),$O390*Analysetool!C$5)+IF($P390="SL",IF($T390="",$S390*Analysetool!C$6,$T390*Analysetool!C$6),$P390*Analysetool!C$6)))-Tabel2[[#This Row],[fees (%)]]</f>
        <v>0</v>
      </c>
    </row>
    <row r="391" spans="1:45" ht="15.75" customHeight="1" x14ac:dyDescent="0.35">
      <c r="A391" s="55"/>
      <c r="B391" s="56"/>
      <c r="C391" s="56"/>
      <c r="D391" s="56"/>
      <c r="E391" s="56"/>
      <c r="F391" s="57"/>
      <c r="G391" s="67"/>
      <c r="H391" s="67"/>
      <c r="I391" s="67"/>
      <c r="J391" s="58"/>
      <c r="K391" s="58"/>
      <c r="L391" s="59"/>
      <c r="M391" s="61"/>
      <c r="N391" s="63"/>
      <c r="O391" s="63"/>
      <c r="P391" s="59"/>
      <c r="Q391" s="61"/>
      <c r="R391" s="61"/>
      <c r="S391" s="61"/>
      <c r="T391" s="60"/>
      <c r="U391" s="60"/>
      <c r="V391" s="62"/>
      <c r="W391" s="62"/>
      <c r="X391" s="76"/>
      <c r="Y391" s="61"/>
      <c r="Z391" s="61">
        <f>Tabel1[[#This Row],[prijs voorbij entry (%)]]-Tabel1[[#This Row],[Fictieve Stoploss (%)]]</f>
        <v>0</v>
      </c>
      <c r="AA391" s="94"/>
      <c r="AB391" s="61"/>
      <c r="AC391" s="61"/>
      <c r="AD391" s="61"/>
      <c r="AE391" s="61"/>
      <c r="AF391" s="95"/>
      <c r="AG391" s="152">
        <f>Tabel1[[#This Row],[eindtijd]]-Tabel1[[#This Row],[starttijd]]</f>
        <v>0</v>
      </c>
      <c r="AH391" s="158"/>
      <c r="AI391" s="59"/>
      <c r="AJ391" s="171">
        <f>$J391*(IF($M391="SL",IF($T391="",$Q391*Analysetool!B$3,$T391*Analysetool!B$3),$M391*Analysetool!B$3)+IF($N391="SL",IF($T391="",$Q391*Analysetool!B$4,$T391*Analysetool!B$4),$N391*Analysetool!B$4)+IF($O391="SL",IF($T391="",$Q391*Analysetool!B$5,$T391*Analysetool!B$5),$O391*Analysetool!B$5)+IF($P391="SL",IF($T391="",$Q391*Analysetool!B$6,$T391*Analysetool!B$6),$P391*Analysetool!B$6))-Tabel2[[#This Row],[fees (%)]]</f>
        <v>0</v>
      </c>
      <c r="AK391" s="172">
        <f>$J391*(IF($M391="SL",IF($U391="",$Q391*Analysetool!C$3,$U391*Analysetool!C$3),$M391*Analysetool!C$3)+IF($N391="SL",IF($U391="",$Q391*Analysetool!C$4,$U391*Analysetool!C$4),$N391*Analysetool!C$4)+IF($O391="SL",IF($U391="",$Q391*Analysetool!C$5,$U391*Analysetool!C$5),$O391*Analysetool!C$5)+IF($P391="SL",IF($U391="",$Q391*Analysetool!C$6,$U391*Analysetool!C$6),$P391*Analysetool!C$6))-Tabel2[[#This Row],[fees (%)]]</f>
        <v>0</v>
      </c>
      <c r="AL391" s="177">
        <f>$J391*(IF($M391="SL",IF($V391="",$Q391*Analysetool!D$3,$V391*Analysetool!D$3),$M391*Analysetool!D$3)+IF($N391="SL",IF($V391="",$Q391*Analysetool!D$4,$V391*Analysetool!D$4),$N391*Analysetool!D$4)+IF($O391="SL",IF($V391="",$Q391*Analysetool!D$5,$V391*Analysetool!D$5),$O391*Analysetool!D$5)+IF($P391="SL",IF($V391="",$Q391*Analysetool!D$6,$V391*Analysetool!D$6),$P391*Analysetool!D$6))-Tabel2[[#This Row],[fees (%)]]</f>
        <v>0</v>
      </c>
      <c r="AM391" s="177">
        <f>$J391*(IF($M391="SL",IF($W391="",$Q391*Analysetool!E$3,$W391*Analysetool!E$3),$M391*Analysetool!E$3)+IF($N391="SL",IF($W391="",$Q391*Analysetool!E$4,$W391*Analysetool!E$4),$N391*Analysetool!E$4)+IF($O391="SL",IF($W391="",$Q391*Analysetool!E$5,$W391*Analysetool!E$5),$O391*Analysetool!E$5)+IF($P391="SL",IF($W391="",$Q391*Analysetool!E$6,$W391*Analysetool!E$6),$P391*Analysetool!E$6))-Tabel2[[#This Row],[fees (%)]]</f>
        <v>0</v>
      </c>
      <c r="AN391" s="178">
        <f>$J391*(IF($M391="SL",IF($T391="",$Q391*Analysetool!F$3,$T391*Analysetool!F$3),$M391*Analysetool!F$3)+IF($N391="SL",IF($T391="",$Q391*Analysetool!F$4,$T391*Analysetool!F$4),$N391*Analysetool!F$4)+IF($O391="SL",IF($T391="",$Q391*Analysetool!F$5,$T391*Analysetool!F$5),$O391*Analysetool!F$5)+IF($P391="SL",IF($T391="",$Q391*Analysetool!F$6,$T391*Analysetool!F$6),$P391*Analysetool!F$6))-Tabel2[[#This Row],[fees (%)]]</f>
        <v>0</v>
      </c>
      <c r="AO391" s="178">
        <f>$J391*(IF($M391="SL",IF($T391="",$Q391*Analysetool!G$3,$T391*Analysetool!G$3),$M391*Analysetool!G$3)+IF($N391="SL",IF($T391="",$Q391*Analysetool!G$4,$T391*Analysetool!G$4),$N391*Analysetool!G$4)+IF($O391="SL",IF($T391="",$Q391*Analysetool!G$5,$T391*Analysetool!G$5),$O391*Analysetool!G$5)+IF($P391="SL",IF($T391="",$Q391*Analysetool!G$6,$T391*Analysetool!G$6),$P391*Analysetool!G$6))-Tabel2[[#This Row],[fees (%)]]</f>
        <v>0</v>
      </c>
      <c r="AP391" s="179">
        <f>IF(Analysetool!$H$8&lt;=$X391,Analysetool!$H$8*J391,Q391*J391)-Tabel2[[#This Row],[fees (%)]]</f>
        <v>0</v>
      </c>
      <c r="AQ391" s="174">
        <f>IF(Tabel2[[#This Row],[wick% van entry]]&lt;=Tabel2[[#This Row],[Stoploss optie 2 (%)]],Tabel2[[#This Row],[Stoploss optie 2 (%)]]*Tabel2[[#This Row],[leverage SLoptie 2]],IF(Analysetool!$I$8&lt;$X391,Analysetool!$I$8*K391,S391*K391))-Tabel2[[#This Row],[fees (%)]]</f>
        <v>0</v>
      </c>
      <c r="AR391" s="180">
        <f>IF(Q391*-1*Analysetool!$J$9&lt;=X391,Q391*-1*Analysetool!$J$9*J391,Q391*J391)-Tabel2[[#This Row],[fees (%)]]</f>
        <v>0</v>
      </c>
      <c r="AS391" s="176">
        <f>$K391*IF(Tabel2[[#This Row],[wick% van entry]]&lt;=Tabel2[[#This Row],[Stoploss optie 2 (%)]],Tabel2[[#This Row],[Stoploss optie 2 (%)]],(IF($M391="SL",IF($T391="",$S391*Analysetool!C$3,$T391*Analysetool!C$3),$M391*Analysetool!C$3)+IF($N391="SL",IF($T391="",$S391*Analysetool!C$4,$T391*Analysetool!C$4),$N391*Analysetool!C$4)+IF($O391="SL",IF($T391="",$S391*Analysetool!C$5,$T391*Analysetool!C$5),$O391*Analysetool!C$5)+IF($P391="SL",IF($T391="",$S391*Analysetool!C$6,$T391*Analysetool!C$6),$P391*Analysetool!C$6)))-Tabel2[[#This Row],[fees (%)]]</f>
        <v>0</v>
      </c>
    </row>
    <row r="392" spans="1:45" ht="15.75" customHeight="1" x14ac:dyDescent="0.35">
      <c r="A392" s="55"/>
      <c r="B392" s="56"/>
      <c r="C392" s="56"/>
      <c r="D392" s="56"/>
      <c r="E392" s="56"/>
      <c r="F392" s="57"/>
      <c r="G392" s="67"/>
      <c r="H392" s="67"/>
      <c r="I392" s="67"/>
      <c r="J392" s="58"/>
      <c r="K392" s="58"/>
      <c r="L392" s="59"/>
      <c r="M392" s="61"/>
      <c r="N392" s="63"/>
      <c r="O392" s="63"/>
      <c r="P392" s="59"/>
      <c r="Q392" s="61"/>
      <c r="R392" s="61"/>
      <c r="S392" s="61"/>
      <c r="T392" s="60"/>
      <c r="U392" s="60"/>
      <c r="V392" s="62"/>
      <c r="W392" s="62"/>
      <c r="X392" s="76"/>
      <c r="Y392" s="61"/>
      <c r="Z392" s="61">
        <f>Tabel1[[#This Row],[prijs voorbij entry (%)]]-Tabel1[[#This Row],[Fictieve Stoploss (%)]]</f>
        <v>0</v>
      </c>
      <c r="AA392" s="94"/>
      <c r="AB392" s="61"/>
      <c r="AC392" s="61"/>
      <c r="AD392" s="61"/>
      <c r="AE392" s="61"/>
      <c r="AF392" s="95"/>
      <c r="AG392" s="152">
        <f>Tabel1[[#This Row],[eindtijd]]-Tabel1[[#This Row],[starttijd]]</f>
        <v>0</v>
      </c>
      <c r="AH392" s="158"/>
      <c r="AI392" s="59"/>
      <c r="AJ392" s="171">
        <f>$J392*(IF($M392="SL",IF($T392="",$Q392*Analysetool!B$3,$T392*Analysetool!B$3),$M392*Analysetool!B$3)+IF($N392="SL",IF($T392="",$Q392*Analysetool!B$4,$T392*Analysetool!B$4),$N392*Analysetool!B$4)+IF($O392="SL",IF($T392="",$Q392*Analysetool!B$5,$T392*Analysetool!B$5),$O392*Analysetool!B$5)+IF($P392="SL",IF($T392="",$Q392*Analysetool!B$6,$T392*Analysetool!B$6),$P392*Analysetool!B$6))-Tabel2[[#This Row],[fees (%)]]</f>
        <v>0</v>
      </c>
      <c r="AK392" s="172">
        <f>$J392*(IF($M392="SL",IF($U392="",$Q392*Analysetool!C$3,$U392*Analysetool!C$3),$M392*Analysetool!C$3)+IF($N392="SL",IF($U392="",$Q392*Analysetool!C$4,$U392*Analysetool!C$4),$N392*Analysetool!C$4)+IF($O392="SL",IF($U392="",$Q392*Analysetool!C$5,$U392*Analysetool!C$5),$O392*Analysetool!C$5)+IF($P392="SL",IF($U392="",$Q392*Analysetool!C$6,$U392*Analysetool!C$6),$P392*Analysetool!C$6))-Tabel2[[#This Row],[fees (%)]]</f>
        <v>0</v>
      </c>
      <c r="AL392" s="177">
        <f>$J392*(IF($M392="SL",IF($V392="",$Q392*Analysetool!D$3,$V392*Analysetool!D$3),$M392*Analysetool!D$3)+IF($N392="SL",IF($V392="",$Q392*Analysetool!D$4,$V392*Analysetool!D$4),$N392*Analysetool!D$4)+IF($O392="SL",IF($V392="",$Q392*Analysetool!D$5,$V392*Analysetool!D$5),$O392*Analysetool!D$5)+IF($P392="SL",IF($V392="",$Q392*Analysetool!D$6,$V392*Analysetool!D$6),$P392*Analysetool!D$6))-Tabel2[[#This Row],[fees (%)]]</f>
        <v>0</v>
      </c>
      <c r="AM392" s="177">
        <f>$J392*(IF($M392="SL",IF($W392="",$Q392*Analysetool!E$3,$W392*Analysetool!E$3),$M392*Analysetool!E$3)+IF($N392="SL",IF($W392="",$Q392*Analysetool!E$4,$W392*Analysetool!E$4),$N392*Analysetool!E$4)+IF($O392="SL",IF($W392="",$Q392*Analysetool!E$5,$W392*Analysetool!E$5),$O392*Analysetool!E$5)+IF($P392="SL",IF($W392="",$Q392*Analysetool!E$6,$W392*Analysetool!E$6),$P392*Analysetool!E$6))-Tabel2[[#This Row],[fees (%)]]</f>
        <v>0</v>
      </c>
      <c r="AN392" s="178">
        <f>$J392*(IF($M392="SL",IF($T392="",$Q392*Analysetool!F$3,$T392*Analysetool!F$3),$M392*Analysetool!F$3)+IF($N392="SL",IF($T392="",$Q392*Analysetool!F$4,$T392*Analysetool!F$4),$N392*Analysetool!F$4)+IF($O392="SL",IF($T392="",$Q392*Analysetool!F$5,$T392*Analysetool!F$5),$O392*Analysetool!F$5)+IF($P392="SL",IF($T392="",$Q392*Analysetool!F$6,$T392*Analysetool!F$6),$P392*Analysetool!F$6))-Tabel2[[#This Row],[fees (%)]]</f>
        <v>0</v>
      </c>
      <c r="AO392" s="178">
        <f>$J392*(IF($M392="SL",IF($T392="",$Q392*Analysetool!G$3,$T392*Analysetool!G$3),$M392*Analysetool!G$3)+IF($N392="SL",IF($T392="",$Q392*Analysetool!G$4,$T392*Analysetool!G$4),$N392*Analysetool!G$4)+IF($O392="SL",IF($T392="",$Q392*Analysetool!G$5,$T392*Analysetool!G$5),$O392*Analysetool!G$5)+IF($P392="SL",IF($T392="",$Q392*Analysetool!G$6,$T392*Analysetool!G$6),$P392*Analysetool!G$6))-Tabel2[[#This Row],[fees (%)]]</f>
        <v>0</v>
      </c>
      <c r="AP392" s="179">
        <f>IF(Analysetool!$H$8&lt;=$X392,Analysetool!$H$8*J392,Q392*J392)-Tabel2[[#This Row],[fees (%)]]</f>
        <v>0</v>
      </c>
      <c r="AQ392" s="174">
        <f>IF(Tabel2[[#This Row],[wick% van entry]]&lt;=Tabel2[[#This Row],[Stoploss optie 2 (%)]],Tabel2[[#This Row],[Stoploss optie 2 (%)]]*Tabel2[[#This Row],[leverage SLoptie 2]],IF(Analysetool!$I$8&lt;$X392,Analysetool!$I$8*K392,S392*K392))-Tabel2[[#This Row],[fees (%)]]</f>
        <v>0</v>
      </c>
      <c r="AR392" s="180">
        <f>IF(Q392*-1*Analysetool!$J$9&lt;=X392,Q392*-1*Analysetool!$J$9*J392,Q392*J392)-Tabel2[[#This Row],[fees (%)]]</f>
        <v>0</v>
      </c>
      <c r="AS392" s="176">
        <f>$K392*IF(Tabel2[[#This Row],[wick% van entry]]&lt;=Tabel2[[#This Row],[Stoploss optie 2 (%)]],Tabel2[[#This Row],[Stoploss optie 2 (%)]],(IF($M392="SL",IF($T392="",$S392*Analysetool!C$3,$T392*Analysetool!C$3),$M392*Analysetool!C$3)+IF($N392="SL",IF($T392="",$S392*Analysetool!C$4,$T392*Analysetool!C$4),$N392*Analysetool!C$4)+IF($O392="SL",IF($T392="",$S392*Analysetool!C$5,$T392*Analysetool!C$5),$O392*Analysetool!C$5)+IF($P392="SL",IF($T392="",$S392*Analysetool!C$6,$T392*Analysetool!C$6),$P392*Analysetool!C$6)))-Tabel2[[#This Row],[fees (%)]]</f>
        <v>0</v>
      </c>
    </row>
    <row r="393" spans="1:45" ht="15.75" customHeight="1" x14ac:dyDescent="0.35">
      <c r="A393" s="55"/>
      <c r="B393" s="56"/>
      <c r="C393" s="56"/>
      <c r="D393" s="56"/>
      <c r="E393" s="56"/>
      <c r="F393" s="57"/>
      <c r="G393" s="67"/>
      <c r="H393" s="67"/>
      <c r="I393" s="67"/>
      <c r="J393" s="58"/>
      <c r="K393" s="58"/>
      <c r="L393" s="59"/>
      <c r="M393" s="61"/>
      <c r="N393" s="63"/>
      <c r="O393" s="63"/>
      <c r="P393" s="59"/>
      <c r="Q393" s="61"/>
      <c r="R393" s="61"/>
      <c r="S393" s="61"/>
      <c r="T393" s="60"/>
      <c r="U393" s="60"/>
      <c r="V393" s="62"/>
      <c r="W393" s="62"/>
      <c r="X393" s="76"/>
      <c r="Y393" s="61"/>
      <c r="Z393" s="61">
        <f>Tabel1[[#This Row],[prijs voorbij entry (%)]]-Tabel1[[#This Row],[Fictieve Stoploss (%)]]</f>
        <v>0</v>
      </c>
      <c r="AA393" s="94"/>
      <c r="AB393" s="61"/>
      <c r="AC393" s="61"/>
      <c r="AD393" s="61"/>
      <c r="AE393" s="61"/>
      <c r="AF393" s="95"/>
      <c r="AG393" s="152">
        <f>Tabel1[[#This Row],[eindtijd]]-Tabel1[[#This Row],[starttijd]]</f>
        <v>0</v>
      </c>
      <c r="AH393" s="158"/>
      <c r="AI393" s="59"/>
      <c r="AJ393" s="171">
        <f>$J393*(IF($M393="SL",IF($T393="",$Q393*Analysetool!B$3,$T393*Analysetool!B$3),$M393*Analysetool!B$3)+IF($N393="SL",IF($T393="",$Q393*Analysetool!B$4,$T393*Analysetool!B$4),$N393*Analysetool!B$4)+IF($O393="SL",IF($T393="",$Q393*Analysetool!B$5,$T393*Analysetool!B$5),$O393*Analysetool!B$5)+IF($P393="SL",IF($T393="",$Q393*Analysetool!B$6,$T393*Analysetool!B$6),$P393*Analysetool!B$6))-Tabel2[[#This Row],[fees (%)]]</f>
        <v>0</v>
      </c>
      <c r="AK393" s="172">
        <f>$J393*(IF($M393="SL",IF($U393="",$Q393*Analysetool!C$3,$U393*Analysetool!C$3),$M393*Analysetool!C$3)+IF($N393="SL",IF($U393="",$Q393*Analysetool!C$4,$U393*Analysetool!C$4),$N393*Analysetool!C$4)+IF($O393="SL",IF($U393="",$Q393*Analysetool!C$5,$U393*Analysetool!C$5),$O393*Analysetool!C$5)+IF($P393="SL",IF($U393="",$Q393*Analysetool!C$6,$U393*Analysetool!C$6),$P393*Analysetool!C$6))-Tabel2[[#This Row],[fees (%)]]</f>
        <v>0</v>
      </c>
      <c r="AL393" s="177">
        <f>$J393*(IF($M393="SL",IF($V393="",$Q393*Analysetool!D$3,$V393*Analysetool!D$3),$M393*Analysetool!D$3)+IF($N393="SL",IF($V393="",$Q393*Analysetool!D$4,$V393*Analysetool!D$4),$N393*Analysetool!D$4)+IF($O393="SL",IF($V393="",$Q393*Analysetool!D$5,$V393*Analysetool!D$5),$O393*Analysetool!D$5)+IF($P393="SL",IF($V393="",$Q393*Analysetool!D$6,$V393*Analysetool!D$6),$P393*Analysetool!D$6))-Tabel2[[#This Row],[fees (%)]]</f>
        <v>0</v>
      </c>
      <c r="AM393" s="177">
        <f>$J393*(IF($M393="SL",IF($W393="",$Q393*Analysetool!E$3,$W393*Analysetool!E$3),$M393*Analysetool!E$3)+IF($N393="SL",IF($W393="",$Q393*Analysetool!E$4,$W393*Analysetool!E$4),$N393*Analysetool!E$4)+IF($O393="SL",IF($W393="",$Q393*Analysetool!E$5,$W393*Analysetool!E$5),$O393*Analysetool!E$5)+IF($P393="SL",IF($W393="",$Q393*Analysetool!E$6,$W393*Analysetool!E$6),$P393*Analysetool!E$6))-Tabel2[[#This Row],[fees (%)]]</f>
        <v>0</v>
      </c>
      <c r="AN393" s="178">
        <f>$J393*(IF($M393="SL",IF($T393="",$Q393*Analysetool!F$3,$T393*Analysetool!F$3),$M393*Analysetool!F$3)+IF($N393="SL",IF($T393="",$Q393*Analysetool!F$4,$T393*Analysetool!F$4),$N393*Analysetool!F$4)+IF($O393="SL",IF($T393="",$Q393*Analysetool!F$5,$T393*Analysetool!F$5),$O393*Analysetool!F$5)+IF($P393="SL",IF($T393="",$Q393*Analysetool!F$6,$T393*Analysetool!F$6),$P393*Analysetool!F$6))-Tabel2[[#This Row],[fees (%)]]</f>
        <v>0</v>
      </c>
      <c r="AO393" s="178">
        <f>$J393*(IF($M393="SL",IF($T393="",$Q393*Analysetool!G$3,$T393*Analysetool!G$3),$M393*Analysetool!G$3)+IF($N393="SL",IF($T393="",$Q393*Analysetool!G$4,$T393*Analysetool!G$4),$N393*Analysetool!G$4)+IF($O393="SL",IF($T393="",$Q393*Analysetool!G$5,$T393*Analysetool!G$5),$O393*Analysetool!G$5)+IF($P393="SL",IF($T393="",$Q393*Analysetool!G$6,$T393*Analysetool!G$6),$P393*Analysetool!G$6))-Tabel2[[#This Row],[fees (%)]]</f>
        <v>0</v>
      </c>
      <c r="AP393" s="179">
        <f>IF(Analysetool!$H$8&lt;=$X393,Analysetool!$H$8*J393,Q393*J393)-Tabel2[[#This Row],[fees (%)]]</f>
        <v>0</v>
      </c>
      <c r="AQ393" s="174">
        <f>IF(Tabel2[[#This Row],[wick% van entry]]&lt;=Tabel2[[#This Row],[Stoploss optie 2 (%)]],Tabel2[[#This Row],[Stoploss optie 2 (%)]]*Tabel2[[#This Row],[leverage SLoptie 2]],IF(Analysetool!$I$8&lt;$X393,Analysetool!$I$8*K393,S393*K393))-Tabel2[[#This Row],[fees (%)]]</f>
        <v>0</v>
      </c>
      <c r="AR393" s="180">
        <f>IF(Q393*-1*Analysetool!$J$9&lt;=X393,Q393*-1*Analysetool!$J$9*J393,Q393*J393)-Tabel2[[#This Row],[fees (%)]]</f>
        <v>0</v>
      </c>
      <c r="AS393" s="176">
        <f>$K393*IF(Tabel2[[#This Row],[wick% van entry]]&lt;=Tabel2[[#This Row],[Stoploss optie 2 (%)]],Tabel2[[#This Row],[Stoploss optie 2 (%)]],(IF($M393="SL",IF($T393="",$S393*Analysetool!C$3,$T393*Analysetool!C$3),$M393*Analysetool!C$3)+IF($N393="SL",IF($T393="",$S393*Analysetool!C$4,$T393*Analysetool!C$4),$N393*Analysetool!C$4)+IF($O393="SL",IF($T393="",$S393*Analysetool!C$5,$T393*Analysetool!C$5),$O393*Analysetool!C$5)+IF($P393="SL",IF($T393="",$S393*Analysetool!C$6,$T393*Analysetool!C$6),$P393*Analysetool!C$6)))-Tabel2[[#This Row],[fees (%)]]</f>
        <v>0</v>
      </c>
    </row>
    <row r="394" spans="1:45" ht="15.75" customHeight="1" x14ac:dyDescent="0.35">
      <c r="A394" s="55"/>
      <c r="B394" s="56"/>
      <c r="C394" s="56"/>
      <c r="D394" s="56"/>
      <c r="E394" s="56"/>
      <c r="F394" s="57"/>
      <c r="G394" s="67"/>
      <c r="H394" s="67"/>
      <c r="I394" s="67"/>
      <c r="J394" s="58"/>
      <c r="K394" s="58"/>
      <c r="L394" s="59"/>
      <c r="M394" s="61"/>
      <c r="N394" s="63"/>
      <c r="O394" s="63"/>
      <c r="P394" s="59"/>
      <c r="Q394" s="61"/>
      <c r="R394" s="61"/>
      <c r="S394" s="61"/>
      <c r="T394" s="60"/>
      <c r="U394" s="60"/>
      <c r="V394" s="62"/>
      <c r="W394" s="62"/>
      <c r="X394" s="76"/>
      <c r="Y394" s="61"/>
      <c r="Z394" s="61">
        <f>Tabel1[[#This Row],[prijs voorbij entry (%)]]-Tabel1[[#This Row],[Fictieve Stoploss (%)]]</f>
        <v>0</v>
      </c>
      <c r="AA394" s="94"/>
      <c r="AB394" s="61"/>
      <c r="AC394" s="61"/>
      <c r="AD394" s="61"/>
      <c r="AE394" s="61"/>
      <c r="AF394" s="95"/>
      <c r="AG394" s="152">
        <f>Tabel1[[#This Row],[eindtijd]]-Tabel1[[#This Row],[starttijd]]</f>
        <v>0</v>
      </c>
      <c r="AH394" s="158"/>
      <c r="AI394" s="59"/>
      <c r="AJ394" s="171">
        <f>$J394*(IF($M394="SL",IF($T394="",$Q394*Analysetool!B$3,$T394*Analysetool!B$3),$M394*Analysetool!B$3)+IF($N394="SL",IF($T394="",$Q394*Analysetool!B$4,$T394*Analysetool!B$4),$N394*Analysetool!B$4)+IF($O394="SL",IF($T394="",$Q394*Analysetool!B$5,$T394*Analysetool!B$5),$O394*Analysetool!B$5)+IF($P394="SL",IF($T394="",$Q394*Analysetool!B$6,$T394*Analysetool!B$6),$P394*Analysetool!B$6))-Tabel2[[#This Row],[fees (%)]]</f>
        <v>0</v>
      </c>
      <c r="AK394" s="172">
        <f>$J394*(IF($M394="SL",IF($U394="",$Q394*Analysetool!C$3,$U394*Analysetool!C$3),$M394*Analysetool!C$3)+IF($N394="SL",IF($U394="",$Q394*Analysetool!C$4,$U394*Analysetool!C$4),$N394*Analysetool!C$4)+IF($O394="SL",IF($U394="",$Q394*Analysetool!C$5,$U394*Analysetool!C$5),$O394*Analysetool!C$5)+IF($P394="SL",IF($U394="",$Q394*Analysetool!C$6,$U394*Analysetool!C$6),$P394*Analysetool!C$6))-Tabel2[[#This Row],[fees (%)]]</f>
        <v>0</v>
      </c>
      <c r="AL394" s="177">
        <f>$J394*(IF($M394="SL",IF($V394="",$Q394*Analysetool!D$3,$V394*Analysetool!D$3),$M394*Analysetool!D$3)+IF($N394="SL",IF($V394="",$Q394*Analysetool!D$4,$V394*Analysetool!D$4),$N394*Analysetool!D$4)+IF($O394="SL",IF($V394="",$Q394*Analysetool!D$5,$V394*Analysetool!D$5),$O394*Analysetool!D$5)+IF($P394="SL",IF($V394="",$Q394*Analysetool!D$6,$V394*Analysetool!D$6),$P394*Analysetool!D$6))-Tabel2[[#This Row],[fees (%)]]</f>
        <v>0</v>
      </c>
      <c r="AM394" s="177">
        <f>$J394*(IF($M394="SL",IF($W394="",$Q394*Analysetool!E$3,$W394*Analysetool!E$3),$M394*Analysetool!E$3)+IF($N394="SL",IF($W394="",$Q394*Analysetool!E$4,$W394*Analysetool!E$4),$N394*Analysetool!E$4)+IF($O394="SL",IF($W394="",$Q394*Analysetool!E$5,$W394*Analysetool!E$5),$O394*Analysetool!E$5)+IF($P394="SL",IF($W394="",$Q394*Analysetool!E$6,$W394*Analysetool!E$6),$P394*Analysetool!E$6))-Tabel2[[#This Row],[fees (%)]]</f>
        <v>0</v>
      </c>
      <c r="AN394" s="178">
        <f>$J394*(IF($M394="SL",IF($T394="",$Q394*Analysetool!F$3,$T394*Analysetool!F$3),$M394*Analysetool!F$3)+IF($N394="SL",IF($T394="",$Q394*Analysetool!F$4,$T394*Analysetool!F$4),$N394*Analysetool!F$4)+IF($O394="SL",IF($T394="",$Q394*Analysetool!F$5,$T394*Analysetool!F$5),$O394*Analysetool!F$5)+IF($P394="SL",IF($T394="",$Q394*Analysetool!F$6,$T394*Analysetool!F$6),$P394*Analysetool!F$6))-Tabel2[[#This Row],[fees (%)]]</f>
        <v>0</v>
      </c>
      <c r="AO394" s="178">
        <f>$J394*(IF($M394="SL",IF($T394="",$Q394*Analysetool!G$3,$T394*Analysetool!G$3),$M394*Analysetool!G$3)+IF($N394="SL",IF($T394="",$Q394*Analysetool!G$4,$T394*Analysetool!G$4),$N394*Analysetool!G$4)+IF($O394="SL",IF($T394="",$Q394*Analysetool!G$5,$T394*Analysetool!G$5),$O394*Analysetool!G$5)+IF($P394="SL",IF($T394="",$Q394*Analysetool!G$6,$T394*Analysetool!G$6),$P394*Analysetool!G$6))-Tabel2[[#This Row],[fees (%)]]</f>
        <v>0</v>
      </c>
      <c r="AP394" s="179">
        <f>IF(Analysetool!$H$8&lt;=$X394,Analysetool!$H$8*J394,Q394*J394)-Tabel2[[#This Row],[fees (%)]]</f>
        <v>0</v>
      </c>
      <c r="AQ394" s="174">
        <f>IF(Tabel2[[#This Row],[wick% van entry]]&lt;=Tabel2[[#This Row],[Stoploss optie 2 (%)]],Tabel2[[#This Row],[Stoploss optie 2 (%)]]*Tabel2[[#This Row],[leverage SLoptie 2]],IF(Analysetool!$I$8&lt;$X394,Analysetool!$I$8*K394,S394*K394))-Tabel2[[#This Row],[fees (%)]]</f>
        <v>0</v>
      </c>
      <c r="AR394" s="180">
        <f>IF(Q394*-1*Analysetool!$J$9&lt;=X394,Q394*-1*Analysetool!$J$9*J394,Q394*J394)-Tabel2[[#This Row],[fees (%)]]</f>
        <v>0</v>
      </c>
      <c r="AS394" s="176">
        <f>$K394*IF(Tabel2[[#This Row],[wick% van entry]]&lt;=Tabel2[[#This Row],[Stoploss optie 2 (%)]],Tabel2[[#This Row],[Stoploss optie 2 (%)]],(IF($M394="SL",IF($T394="",$S394*Analysetool!C$3,$T394*Analysetool!C$3),$M394*Analysetool!C$3)+IF($N394="SL",IF($T394="",$S394*Analysetool!C$4,$T394*Analysetool!C$4),$N394*Analysetool!C$4)+IF($O394="SL",IF($T394="",$S394*Analysetool!C$5,$T394*Analysetool!C$5),$O394*Analysetool!C$5)+IF($P394="SL",IF($T394="",$S394*Analysetool!C$6,$T394*Analysetool!C$6),$P394*Analysetool!C$6)))-Tabel2[[#This Row],[fees (%)]]</f>
        <v>0</v>
      </c>
    </row>
    <row r="395" spans="1:45" ht="15.75" customHeight="1" x14ac:dyDescent="0.35">
      <c r="A395" s="55"/>
      <c r="B395" s="56"/>
      <c r="C395" s="56"/>
      <c r="D395" s="56"/>
      <c r="E395" s="56"/>
      <c r="F395" s="57"/>
      <c r="G395" s="67"/>
      <c r="H395" s="67"/>
      <c r="I395" s="67"/>
      <c r="J395" s="58"/>
      <c r="K395" s="58"/>
      <c r="L395" s="59"/>
      <c r="M395" s="61"/>
      <c r="N395" s="63"/>
      <c r="O395" s="63"/>
      <c r="P395" s="59"/>
      <c r="Q395" s="61"/>
      <c r="R395" s="61"/>
      <c r="S395" s="61"/>
      <c r="T395" s="60"/>
      <c r="U395" s="60"/>
      <c r="V395" s="62"/>
      <c r="W395" s="62"/>
      <c r="X395" s="76"/>
      <c r="Y395" s="61"/>
      <c r="Z395" s="61">
        <f>Tabel1[[#This Row],[prijs voorbij entry (%)]]-Tabel1[[#This Row],[Fictieve Stoploss (%)]]</f>
        <v>0</v>
      </c>
      <c r="AA395" s="94"/>
      <c r="AB395" s="61"/>
      <c r="AC395" s="61"/>
      <c r="AD395" s="61"/>
      <c r="AE395" s="61"/>
      <c r="AF395" s="95"/>
      <c r="AG395" s="152">
        <f>Tabel1[[#This Row],[eindtijd]]-Tabel1[[#This Row],[starttijd]]</f>
        <v>0</v>
      </c>
      <c r="AH395" s="158"/>
      <c r="AI395" s="59"/>
      <c r="AJ395" s="171">
        <f>$J395*(IF($M395="SL",IF($T395="",$Q395*Analysetool!B$3,$T395*Analysetool!B$3),$M395*Analysetool!B$3)+IF($N395="SL",IF($T395="",$Q395*Analysetool!B$4,$T395*Analysetool!B$4),$N395*Analysetool!B$4)+IF($O395="SL",IF($T395="",$Q395*Analysetool!B$5,$T395*Analysetool!B$5),$O395*Analysetool!B$5)+IF($P395="SL",IF($T395="",$Q395*Analysetool!B$6,$T395*Analysetool!B$6),$P395*Analysetool!B$6))-Tabel2[[#This Row],[fees (%)]]</f>
        <v>0</v>
      </c>
      <c r="AK395" s="172">
        <f>$J395*(IF($M395="SL",IF($U395="",$Q395*Analysetool!C$3,$U395*Analysetool!C$3),$M395*Analysetool!C$3)+IF($N395="SL",IF($U395="",$Q395*Analysetool!C$4,$U395*Analysetool!C$4),$N395*Analysetool!C$4)+IF($O395="SL",IF($U395="",$Q395*Analysetool!C$5,$U395*Analysetool!C$5),$O395*Analysetool!C$5)+IF($P395="SL",IF($U395="",$Q395*Analysetool!C$6,$U395*Analysetool!C$6),$P395*Analysetool!C$6))-Tabel2[[#This Row],[fees (%)]]</f>
        <v>0</v>
      </c>
      <c r="AL395" s="177">
        <f>$J395*(IF($M395="SL",IF($V395="",$Q395*Analysetool!D$3,$V395*Analysetool!D$3),$M395*Analysetool!D$3)+IF($N395="SL",IF($V395="",$Q395*Analysetool!D$4,$V395*Analysetool!D$4),$N395*Analysetool!D$4)+IF($O395="SL",IF($V395="",$Q395*Analysetool!D$5,$V395*Analysetool!D$5),$O395*Analysetool!D$5)+IF($P395="SL",IF($V395="",$Q395*Analysetool!D$6,$V395*Analysetool!D$6),$P395*Analysetool!D$6))-Tabel2[[#This Row],[fees (%)]]</f>
        <v>0</v>
      </c>
      <c r="AM395" s="177">
        <f>$J395*(IF($M395="SL",IF($W395="",$Q395*Analysetool!E$3,$W395*Analysetool!E$3),$M395*Analysetool!E$3)+IF($N395="SL",IF($W395="",$Q395*Analysetool!E$4,$W395*Analysetool!E$4),$N395*Analysetool!E$4)+IF($O395="SL",IF($W395="",$Q395*Analysetool!E$5,$W395*Analysetool!E$5),$O395*Analysetool!E$5)+IF($P395="SL",IF($W395="",$Q395*Analysetool!E$6,$W395*Analysetool!E$6),$P395*Analysetool!E$6))-Tabel2[[#This Row],[fees (%)]]</f>
        <v>0</v>
      </c>
      <c r="AN395" s="178">
        <f>$J395*(IF($M395="SL",IF($T395="",$Q395*Analysetool!F$3,$T395*Analysetool!F$3),$M395*Analysetool!F$3)+IF($N395="SL",IF($T395="",$Q395*Analysetool!F$4,$T395*Analysetool!F$4),$N395*Analysetool!F$4)+IF($O395="SL",IF($T395="",$Q395*Analysetool!F$5,$T395*Analysetool!F$5),$O395*Analysetool!F$5)+IF($P395="SL",IF($T395="",$Q395*Analysetool!F$6,$T395*Analysetool!F$6),$P395*Analysetool!F$6))-Tabel2[[#This Row],[fees (%)]]</f>
        <v>0</v>
      </c>
      <c r="AO395" s="178">
        <f>$J395*(IF($M395="SL",IF($T395="",$Q395*Analysetool!G$3,$T395*Analysetool!G$3),$M395*Analysetool!G$3)+IF($N395="SL",IF($T395="",$Q395*Analysetool!G$4,$T395*Analysetool!G$4),$N395*Analysetool!G$4)+IF($O395="SL",IF($T395="",$Q395*Analysetool!G$5,$T395*Analysetool!G$5),$O395*Analysetool!G$5)+IF($P395="SL",IF($T395="",$Q395*Analysetool!G$6,$T395*Analysetool!G$6),$P395*Analysetool!G$6))-Tabel2[[#This Row],[fees (%)]]</f>
        <v>0</v>
      </c>
      <c r="AP395" s="179">
        <f>IF(Analysetool!$H$8&lt;=$X395,Analysetool!$H$8*J395,Q395*J395)-Tabel2[[#This Row],[fees (%)]]</f>
        <v>0</v>
      </c>
      <c r="AQ395" s="174">
        <f>IF(Tabel2[[#This Row],[wick% van entry]]&lt;=Tabel2[[#This Row],[Stoploss optie 2 (%)]],Tabel2[[#This Row],[Stoploss optie 2 (%)]]*Tabel2[[#This Row],[leverage SLoptie 2]],IF(Analysetool!$I$8&lt;$X395,Analysetool!$I$8*K395,S395*K395))-Tabel2[[#This Row],[fees (%)]]</f>
        <v>0</v>
      </c>
      <c r="AR395" s="180">
        <f>IF(Q395*-1*Analysetool!$J$9&lt;=X395,Q395*-1*Analysetool!$J$9*J395,Q395*J395)-Tabel2[[#This Row],[fees (%)]]</f>
        <v>0</v>
      </c>
      <c r="AS395" s="176">
        <f>$K395*IF(Tabel2[[#This Row],[wick% van entry]]&lt;=Tabel2[[#This Row],[Stoploss optie 2 (%)]],Tabel2[[#This Row],[Stoploss optie 2 (%)]],(IF($M395="SL",IF($T395="",$S395*Analysetool!C$3,$T395*Analysetool!C$3),$M395*Analysetool!C$3)+IF($N395="SL",IF($T395="",$S395*Analysetool!C$4,$T395*Analysetool!C$4),$N395*Analysetool!C$4)+IF($O395="SL",IF($T395="",$S395*Analysetool!C$5,$T395*Analysetool!C$5),$O395*Analysetool!C$5)+IF($P395="SL",IF($T395="",$S395*Analysetool!C$6,$T395*Analysetool!C$6),$P395*Analysetool!C$6)))-Tabel2[[#This Row],[fees (%)]]</f>
        <v>0</v>
      </c>
    </row>
    <row r="396" spans="1:45" ht="15.75" customHeight="1" x14ac:dyDescent="0.35">
      <c r="A396" s="55"/>
      <c r="B396" s="56"/>
      <c r="C396" s="56"/>
      <c r="D396" s="56"/>
      <c r="E396" s="56"/>
      <c r="F396" s="57"/>
      <c r="G396" s="67"/>
      <c r="H396" s="67"/>
      <c r="I396" s="67"/>
      <c r="J396" s="58"/>
      <c r="K396" s="58"/>
      <c r="L396" s="59"/>
      <c r="M396" s="61"/>
      <c r="N396" s="63"/>
      <c r="O396" s="63"/>
      <c r="P396" s="59"/>
      <c r="Q396" s="61"/>
      <c r="R396" s="61"/>
      <c r="S396" s="61"/>
      <c r="T396" s="60"/>
      <c r="U396" s="60"/>
      <c r="V396" s="62"/>
      <c r="W396" s="62"/>
      <c r="X396" s="76"/>
      <c r="Y396" s="61"/>
      <c r="Z396" s="61">
        <f>Tabel1[[#This Row],[prijs voorbij entry (%)]]-Tabel1[[#This Row],[Fictieve Stoploss (%)]]</f>
        <v>0</v>
      </c>
      <c r="AA396" s="94"/>
      <c r="AB396" s="61"/>
      <c r="AC396" s="61"/>
      <c r="AD396" s="61"/>
      <c r="AE396" s="61"/>
      <c r="AF396" s="95"/>
      <c r="AG396" s="152">
        <f>Tabel1[[#This Row],[eindtijd]]-Tabel1[[#This Row],[starttijd]]</f>
        <v>0</v>
      </c>
      <c r="AH396" s="158"/>
      <c r="AI396" s="59"/>
      <c r="AJ396" s="171">
        <f>$J396*(IF($M396="SL",IF($T396="",$Q396*Analysetool!B$3,$T396*Analysetool!B$3),$M396*Analysetool!B$3)+IF($N396="SL",IF($T396="",$Q396*Analysetool!B$4,$T396*Analysetool!B$4),$N396*Analysetool!B$4)+IF($O396="SL",IF($T396="",$Q396*Analysetool!B$5,$T396*Analysetool!B$5),$O396*Analysetool!B$5)+IF($P396="SL",IF($T396="",$Q396*Analysetool!B$6,$T396*Analysetool!B$6),$P396*Analysetool!B$6))-Tabel2[[#This Row],[fees (%)]]</f>
        <v>0</v>
      </c>
      <c r="AK396" s="172">
        <f>$J396*(IF($M396="SL",IF($U396="",$Q396*Analysetool!C$3,$U396*Analysetool!C$3),$M396*Analysetool!C$3)+IF($N396="SL",IF($U396="",$Q396*Analysetool!C$4,$U396*Analysetool!C$4),$N396*Analysetool!C$4)+IF($O396="SL",IF($U396="",$Q396*Analysetool!C$5,$U396*Analysetool!C$5),$O396*Analysetool!C$5)+IF($P396="SL",IF($U396="",$Q396*Analysetool!C$6,$U396*Analysetool!C$6),$P396*Analysetool!C$6))-Tabel2[[#This Row],[fees (%)]]</f>
        <v>0</v>
      </c>
      <c r="AL396" s="177">
        <f>$J396*(IF($M396="SL",IF($V396="",$Q396*Analysetool!D$3,$V396*Analysetool!D$3),$M396*Analysetool!D$3)+IF($N396="SL",IF($V396="",$Q396*Analysetool!D$4,$V396*Analysetool!D$4),$N396*Analysetool!D$4)+IF($O396="SL",IF($V396="",$Q396*Analysetool!D$5,$V396*Analysetool!D$5),$O396*Analysetool!D$5)+IF($P396="SL",IF($V396="",$Q396*Analysetool!D$6,$V396*Analysetool!D$6),$P396*Analysetool!D$6))-Tabel2[[#This Row],[fees (%)]]</f>
        <v>0</v>
      </c>
      <c r="AM396" s="177">
        <f>$J396*(IF($M396="SL",IF($W396="",$Q396*Analysetool!E$3,$W396*Analysetool!E$3),$M396*Analysetool!E$3)+IF($N396="SL",IF($W396="",$Q396*Analysetool!E$4,$W396*Analysetool!E$4),$N396*Analysetool!E$4)+IF($O396="SL",IF($W396="",$Q396*Analysetool!E$5,$W396*Analysetool!E$5),$O396*Analysetool!E$5)+IF($P396="SL",IF($W396="",$Q396*Analysetool!E$6,$W396*Analysetool!E$6),$P396*Analysetool!E$6))-Tabel2[[#This Row],[fees (%)]]</f>
        <v>0</v>
      </c>
      <c r="AN396" s="178">
        <f>$J396*(IF($M396="SL",IF($T396="",$Q396*Analysetool!F$3,$T396*Analysetool!F$3),$M396*Analysetool!F$3)+IF($N396="SL",IF($T396="",$Q396*Analysetool!F$4,$T396*Analysetool!F$4),$N396*Analysetool!F$4)+IF($O396="SL",IF($T396="",$Q396*Analysetool!F$5,$T396*Analysetool!F$5),$O396*Analysetool!F$5)+IF($P396="SL",IF($T396="",$Q396*Analysetool!F$6,$T396*Analysetool!F$6),$P396*Analysetool!F$6))-Tabel2[[#This Row],[fees (%)]]</f>
        <v>0</v>
      </c>
      <c r="AO396" s="178">
        <f>$J396*(IF($M396="SL",IF($T396="",$Q396*Analysetool!G$3,$T396*Analysetool!G$3),$M396*Analysetool!G$3)+IF($N396="SL",IF($T396="",$Q396*Analysetool!G$4,$T396*Analysetool!G$4),$N396*Analysetool!G$4)+IF($O396="SL",IF($T396="",$Q396*Analysetool!G$5,$T396*Analysetool!G$5),$O396*Analysetool!G$5)+IF($P396="SL",IF($T396="",$Q396*Analysetool!G$6,$T396*Analysetool!G$6),$P396*Analysetool!G$6))-Tabel2[[#This Row],[fees (%)]]</f>
        <v>0</v>
      </c>
      <c r="AP396" s="179">
        <f>IF(Analysetool!$H$8&lt;=$X396,Analysetool!$H$8*J396,Q396*J396)-Tabel2[[#This Row],[fees (%)]]</f>
        <v>0</v>
      </c>
      <c r="AQ396" s="174">
        <f>IF(Tabel2[[#This Row],[wick% van entry]]&lt;=Tabel2[[#This Row],[Stoploss optie 2 (%)]],Tabel2[[#This Row],[Stoploss optie 2 (%)]]*Tabel2[[#This Row],[leverage SLoptie 2]],IF(Analysetool!$I$8&lt;$X396,Analysetool!$I$8*K396,S396*K396))-Tabel2[[#This Row],[fees (%)]]</f>
        <v>0</v>
      </c>
      <c r="AR396" s="180">
        <f>IF(Q396*-1*Analysetool!$J$9&lt;=X396,Q396*-1*Analysetool!$J$9*J396,Q396*J396)-Tabel2[[#This Row],[fees (%)]]</f>
        <v>0</v>
      </c>
      <c r="AS396" s="176">
        <f>$K396*IF(Tabel2[[#This Row],[wick% van entry]]&lt;=Tabel2[[#This Row],[Stoploss optie 2 (%)]],Tabel2[[#This Row],[Stoploss optie 2 (%)]],(IF($M396="SL",IF($T396="",$S396*Analysetool!C$3,$T396*Analysetool!C$3),$M396*Analysetool!C$3)+IF($N396="SL",IF($T396="",$S396*Analysetool!C$4,$T396*Analysetool!C$4),$N396*Analysetool!C$4)+IF($O396="SL",IF($T396="",$S396*Analysetool!C$5,$T396*Analysetool!C$5),$O396*Analysetool!C$5)+IF($P396="SL",IF($T396="",$S396*Analysetool!C$6,$T396*Analysetool!C$6),$P396*Analysetool!C$6)))-Tabel2[[#This Row],[fees (%)]]</f>
        <v>0</v>
      </c>
    </row>
    <row r="397" spans="1:45" ht="15.75" customHeight="1" x14ac:dyDescent="0.35">
      <c r="A397" s="55"/>
      <c r="B397" s="56"/>
      <c r="C397" s="56"/>
      <c r="D397" s="56"/>
      <c r="E397" s="56"/>
      <c r="F397" s="57"/>
      <c r="G397" s="67"/>
      <c r="H397" s="67"/>
      <c r="I397" s="67"/>
      <c r="J397" s="58"/>
      <c r="K397" s="58"/>
      <c r="L397" s="59"/>
      <c r="M397" s="61"/>
      <c r="N397" s="63"/>
      <c r="O397" s="63"/>
      <c r="P397" s="59"/>
      <c r="Q397" s="61"/>
      <c r="R397" s="61"/>
      <c r="S397" s="61"/>
      <c r="T397" s="60"/>
      <c r="U397" s="60"/>
      <c r="V397" s="62"/>
      <c r="W397" s="62"/>
      <c r="X397" s="76"/>
      <c r="Y397" s="61"/>
      <c r="Z397" s="61">
        <f>Tabel1[[#This Row],[prijs voorbij entry (%)]]-Tabel1[[#This Row],[Fictieve Stoploss (%)]]</f>
        <v>0</v>
      </c>
      <c r="AA397" s="94"/>
      <c r="AB397" s="61"/>
      <c r="AC397" s="61"/>
      <c r="AD397" s="61"/>
      <c r="AE397" s="61"/>
      <c r="AF397" s="95"/>
      <c r="AG397" s="152">
        <f>Tabel1[[#This Row],[eindtijd]]-Tabel1[[#This Row],[starttijd]]</f>
        <v>0</v>
      </c>
      <c r="AH397" s="158"/>
      <c r="AI397" s="59"/>
      <c r="AJ397" s="171">
        <f>$J397*(IF($M397="SL",IF($T397="",$Q397*Analysetool!B$3,$T397*Analysetool!B$3),$M397*Analysetool!B$3)+IF($N397="SL",IF($T397="",$Q397*Analysetool!B$4,$T397*Analysetool!B$4),$N397*Analysetool!B$4)+IF($O397="SL",IF($T397="",$Q397*Analysetool!B$5,$T397*Analysetool!B$5),$O397*Analysetool!B$5)+IF($P397="SL",IF($T397="",$Q397*Analysetool!B$6,$T397*Analysetool!B$6),$P397*Analysetool!B$6))-Tabel2[[#This Row],[fees (%)]]</f>
        <v>0</v>
      </c>
      <c r="AK397" s="172">
        <f>$J397*(IF($M397="SL",IF($U397="",$Q397*Analysetool!C$3,$U397*Analysetool!C$3),$M397*Analysetool!C$3)+IF($N397="SL",IF($U397="",$Q397*Analysetool!C$4,$U397*Analysetool!C$4),$N397*Analysetool!C$4)+IF($O397="SL",IF($U397="",$Q397*Analysetool!C$5,$U397*Analysetool!C$5),$O397*Analysetool!C$5)+IF($P397="SL",IF($U397="",$Q397*Analysetool!C$6,$U397*Analysetool!C$6),$P397*Analysetool!C$6))-Tabel2[[#This Row],[fees (%)]]</f>
        <v>0</v>
      </c>
      <c r="AL397" s="177">
        <f>$J397*(IF($M397="SL",IF($V397="",$Q397*Analysetool!D$3,$V397*Analysetool!D$3),$M397*Analysetool!D$3)+IF($N397="SL",IF($V397="",$Q397*Analysetool!D$4,$V397*Analysetool!D$4),$N397*Analysetool!D$4)+IF($O397="SL",IF($V397="",$Q397*Analysetool!D$5,$V397*Analysetool!D$5),$O397*Analysetool!D$5)+IF($P397="SL",IF($V397="",$Q397*Analysetool!D$6,$V397*Analysetool!D$6),$P397*Analysetool!D$6))-Tabel2[[#This Row],[fees (%)]]</f>
        <v>0</v>
      </c>
      <c r="AM397" s="177">
        <f>$J397*(IF($M397="SL",IF($W397="",$Q397*Analysetool!E$3,$W397*Analysetool!E$3),$M397*Analysetool!E$3)+IF($N397="SL",IF($W397="",$Q397*Analysetool!E$4,$W397*Analysetool!E$4),$N397*Analysetool!E$4)+IF($O397="SL",IF($W397="",$Q397*Analysetool!E$5,$W397*Analysetool!E$5),$O397*Analysetool!E$5)+IF($P397="SL",IF($W397="",$Q397*Analysetool!E$6,$W397*Analysetool!E$6),$P397*Analysetool!E$6))-Tabel2[[#This Row],[fees (%)]]</f>
        <v>0</v>
      </c>
      <c r="AN397" s="178">
        <f>$J397*(IF($M397="SL",IF($T397="",$Q397*Analysetool!F$3,$T397*Analysetool!F$3),$M397*Analysetool!F$3)+IF($N397="SL",IF($T397="",$Q397*Analysetool!F$4,$T397*Analysetool!F$4),$N397*Analysetool!F$4)+IF($O397="SL",IF($T397="",$Q397*Analysetool!F$5,$T397*Analysetool!F$5),$O397*Analysetool!F$5)+IF($P397="SL",IF($T397="",$Q397*Analysetool!F$6,$T397*Analysetool!F$6),$P397*Analysetool!F$6))-Tabel2[[#This Row],[fees (%)]]</f>
        <v>0</v>
      </c>
      <c r="AO397" s="178">
        <f>$J397*(IF($M397="SL",IF($T397="",$Q397*Analysetool!G$3,$T397*Analysetool!G$3),$M397*Analysetool!G$3)+IF($N397="SL",IF($T397="",$Q397*Analysetool!G$4,$T397*Analysetool!G$4),$N397*Analysetool!G$4)+IF($O397="SL",IF($T397="",$Q397*Analysetool!G$5,$T397*Analysetool!G$5),$O397*Analysetool!G$5)+IF($P397="SL",IF($T397="",$Q397*Analysetool!G$6,$T397*Analysetool!G$6),$P397*Analysetool!G$6))-Tabel2[[#This Row],[fees (%)]]</f>
        <v>0</v>
      </c>
      <c r="AP397" s="179">
        <f>IF(Analysetool!$H$8&lt;=$X397,Analysetool!$H$8*J397,Q397*J397)-Tabel2[[#This Row],[fees (%)]]</f>
        <v>0</v>
      </c>
      <c r="AQ397" s="174">
        <f>IF(Tabel2[[#This Row],[wick% van entry]]&lt;=Tabel2[[#This Row],[Stoploss optie 2 (%)]],Tabel2[[#This Row],[Stoploss optie 2 (%)]]*Tabel2[[#This Row],[leverage SLoptie 2]],IF(Analysetool!$I$8&lt;$X397,Analysetool!$I$8*K397,S397*K397))-Tabel2[[#This Row],[fees (%)]]</f>
        <v>0</v>
      </c>
      <c r="AR397" s="180">
        <f>IF(Q397*-1*Analysetool!$J$9&lt;=X397,Q397*-1*Analysetool!$J$9*J397,Q397*J397)-Tabel2[[#This Row],[fees (%)]]</f>
        <v>0</v>
      </c>
      <c r="AS397" s="176">
        <f>$K397*IF(Tabel2[[#This Row],[wick% van entry]]&lt;=Tabel2[[#This Row],[Stoploss optie 2 (%)]],Tabel2[[#This Row],[Stoploss optie 2 (%)]],(IF($M397="SL",IF($T397="",$S397*Analysetool!C$3,$T397*Analysetool!C$3),$M397*Analysetool!C$3)+IF($N397="SL",IF($T397="",$S397*Analysetool!C$4,$T397*Analysetool!C$4),$N397*Analysetool!C$4)+IF($O397="SL",IF($T397="",$S397*Analysetool!C$5,$T397*Analysetool!C$5),$O397*Analysetool!C$5)+IF($P397="SL",IF($T397="",$S397*Analysetool!C$6,$T397*Analysetool!C$6),$P397*Analysetool!C$6)))-Tabel2[[#This Row],[fees (%)]]</f>
        <v>0</v>
      </c>
    </row>
    <row r="398" spans="1:45" ht="15.75" customHeight="1" x14ac:dyDescent="0.35">
      <c r="A398" s="55"/>
      <c r="B398" s="56"/>
      <c r="C398" s="56"/>
      <c r="D398" s="56"/>
      <c r="E398" s="56"/>
      <c r="F398" s="57"/>
      <c r="G398" s="67"/>
      <c r="H398" s="67"/>
      <c r="I398" s="67"/>
      <c r="J398" s="58"/>
      <c r="K398" s="58"/>
      <c r="L398" s="59"/>
      <c r="M398" s="61"/>
      <c r="N398" s="63"/>
      <c r="O398" s="63"/>
      <c r="P398" s="59"/>
      <c r="Q398" s="61"/>
      <c r="R398" s="61"/>
      <c r="S398" s="61"/>
      <c r="T398" s="60"/>
      <c r="U398" s="60"/>
      <c r="V398" s="62"/>
      <c r="W398" s="62"/>
      <c r="X398" s="76"/>
      <c r="Y398" s="61"/>
      <c r="Z398" s="61">
        <f>Tabel1[[#This Row],[prijs voorbij entry (%)]]-Tabel1[[#This Row],[Fictieve Stoploss (%)]]</f>
        <v>0</v>
      </c>
      <c r="AA398" s="94"/>
      <c r="AB398" s="61"/>
      <c r="AC398" s="61"/>
      <c r="AD398" s="61"/>
      <c r="AE398" s="61"/>
      <c r="AF398" s="95"/>
      <c r="AG398" s="152">
        <f>Tabel1[[#This Row],[eindtijd]]-Tabel1[[#This Row],[starttijd]]</f>
        <v>0</v>
      </c>
      <c r="AH398" s="158"/>
      <c r="AI398" s="59"/>
      <c r="AJ398" s="171">
        <f>$J398*(IF($M398="SL",IF($T398="",$Q398*Analysetool!B$3,$T398*Analysetool!B$3),$M398*Analysetool!B$3)+IF($N398="SL",IF($T398="",$Q398*Analysetool!B$4,$T398*Analysetool!B$4),$N398*Analysetool!B$4)+IF($O398="SL",IF($T398="",$Q398*Analysetool!B$5,$T398*Analysetool!B$5),$O398*Analysetool!B$5)+IF($P398="SL",IF($T398="",$Q398*Analysetool!B$6,$T398*Analysetool!B$6),$P398*Analysetool!B$6))-Tabel2[[#This Row],[fees (%)]]</f>
        <v>0</v>
      </c>
      <c r="AK398" s="172">
        <f>$J398*(IF($M398="SL",IF($U398="",$Q398*Analysetool!C$3,$U398*Analysetool!C$3),$M398*Analysetool!C$3)+IF($N398="SL",IF($U398="",$Q398*Analysetool!C$4,$U398*Analysetool!C$4),$N398*Analysetool!C$4)+IF($O398="SL",IF($U398="",$Q398*Analysetool!C$5,$U398*Analysetool!C$5),$O398*Analysetool!C$5)+IF($P398="SL",IF($U398="",$Q398*Analysetool!C$6,$U398*Analysetool!C$6),$P398*Analysetool!C$6))-Tabel2[[#This Row],[fees (%)]]</f>
        <v>0</v>
      </c>
      <c r="AL398" s="177">
        <f>$J398*(IF($M398="SL",IF($V398="",$Q398*Analysetool!D$3,$V398*Analysetool!D$3),$M398*Analysetool!D$3)+IF($N398="SL",IF($V398="",$Q398*Analysetool!D$4,$V398*Analysetool!D$4),$N398*Analysetool!D$4)+IF($O398="SL",IF($V398="",$Q398*Analysetool!D$5,$V398*Analysetool!D$5),$O398*Analysetool!D$5)+IF($P398="SL",IF($V398="",$Q398*Analysetool!D$6,$V398*Analysetool!D$6),$P398*Analysetool!D$6))-Tabel2[[#This Row],[fees (%)]]</f>
        <v>0</v>
      </c>
      <c r="AM398" s="177">
        <f>$J398*(IF($M398="SL",IF($W398="",$Q398*Analysetool!E$3,$W398*Analysetool!E$3),$M398*Analysetool!E$3)+IF($N398="SL",IF($W398="",$Q398*Analysetool!E$4,$W398*Analysetool!E$4),$N398*Analysetool!E$4)+IF($O398="SL",IF($W398="",$Q398*Analysetool!E$5,$W398*Analysetool!E$5),$O398*Analysetool!E$5)+IF($P398="SL",IF($W398="",$Q398*Analysetool!E$6,$W398*Analysetool!E$6),$P398*Analysetool!E$6))-Tabel2[[#This Row],[fees (%)]]</f>
        <v>0</v>
      </c>
      <c r="AN398" s="178">
        <f>$J398*(IF($M398="SL",IF($T398="",$Q398*Analysetool!F$3,$T398*Analysetool!F$3),$M398*Analysetool!F$3)+IF($N398="SL",IF($T398="",$Q398*Analysetool!F$4,$T398*Analysetool!F$4),$N398*Analysetool!F$4)+IF($O398="SL",IF($T398="",$Q398*Analysetool!F$5,$T398*Analysetool!F$5),$O398*Analysetool!F$5)+IF($P398="SL",IF($T398="",$Q398*Analysetool!F$6,$T398*Analysetool!F$6),$P398*Analysetool!F$6))-Tabel2[[#This Row],[fees (%)]]</f>
        <v>0</v>
      </c>
      <c r="AO398" s="178">
        <f>$J398*(IF($M398="SL",IF($T398="",$Q398*Analysetool!G$3,$T398*Analysetool!G$3),$M398*Analysetool!G$3)+IF($N398="SL",IF($T398="",$Q398*Analysetool!G$4,$T398*Analysetool!G$4),$N398*Analysetool!G$4)+IF($O398="SL",IF($T398="",$Q398*Analysetool!G$5,$T398*Analysetool!G$5),$O398*Analysetool!G$5)+IF($P398="SL",IF($T398="",$Q398*Analysetool!G$6,$T398*Analysetool!G$6),$P398*Analysetool!G$6))-Tabel2[[#This Row],[fees (%)]]</f>
        <v>0</v>
      </c>
      <c r="AP398" s="179">
        <f>IF(Analysetool!$H$8&lt;=$X398,Analysetool!$H$8*J398,Q398*J398)-Tabel2[[#This Row],[fees (%)]]</f>
        <v>0</v>
      </c>
      <c r="AQ398" s="174">
        <f>IF(Tabel2[[#This Row],[wick% van entry]]&lt;=Tabel2[[#This Row],[Stoploss optie 2 (%)]],Tabel2[[#This Row],[Stoploss optie 2 (%)]]*Tabel2[[#This Row],[leverage SLoptie 2]],IF(Analysetool!$I$8&lt;$X398,Analysetool!$I$8*K398,S398*K398))-Tabel2[[#This Row],[fees (%)]]</f>
        <v>0</v>
      </c>
      <c r="AR398" s="180">
        <f>IF(Q398*-1*Analysetool!$J$9&lt;=X398,Q398*-1*Analysetool!$J$9*J398,Q398*J398)-Tabel2[[#This Row],[fees (%)]]</f>
        <v>0</v>
      </c>
      <c r="AS398" s="176">
        <f>$K398*IF(Tabel2[[#This Row],[wick% van entry]]&lt;=Tabel2[[#This Row],[Stoploss optie 2 (%)]],Tabel2[[#This Row],[Stoploss optie 2 (%)]],(IF($M398="SL",IF($T398="",$S398*Analysetool!C$3,$T398*Analysetool!C$3),$M398*Analysetool!C$3)+IF($N398="SL",IF($T398="",$S398*Analysetool!C$4,$T398*Analysetool!C$4),$N398*Analysetool!C$4)+IF($O398="SL",IF($T398="",$S398*Analysetool!C$5,$T398*Analysetool!C$5),$O398*Analysetool!C$5)+IF($P398="SL",IF($T398="",$S398*Analysetool!C$6,$T398*Analysetool!C$6),$P398*Analysetool!C$6)))-Tabel2[[#This Row],[fees (%)]]</f>
        <v>0</v>
      </c>
    </row>
    <row r="399" spans="1:45" ht="15.75" customHeight="1" x14ac:dyDescent="0.35">
      <c r="A399" s="55"/>
      <c r="B399" s="56"/>
      <c r="C399" s="56"/>
      <c r="D399" s="56"/>
      <c r="E399" s="56"/>
      <c r="F399" s="57"/>
      <c r="G399" s="67"/>
      <c r="H399" s="67"/>
      <c r="I399" s="67"/>
      <c r="J399" s="58"/>
      <c r="K399" s="58"/>
      <c r="L399" s="59"/>
      <c r="M399" s="61"/>
      <c r="N399" s="63"/>
      <c r="O399" s="63"/>
      <c r="P399" s="59"/>
      <c r="Q399" s="61"/>
      <c r="R399" s="61"/>
      <c r="S399" s="61"/>
      <c r="T399" s="60"/>
      <c r="U399" s="60"/>
      <c r="V399" s="62"/>
      <c r="W399" s="62"/>
      <c r="X399" s="76"/>
      <c r="Y399" s="61"/>
      <c r="Z399" s="61">
        <f>Tabel1[[#This Row],[prijs voorbij entry (%)]]-Tabel1[[#This Row],[Fictieve Stoploss (%)]]</f>
        <v>0</v>
      </c>
      <c r="AA399" s="94"/>
      <c r="AB399" s="61"/>
      <c r="AC399" s="61"/>
      <c r="AD399" s="61"/>
      <c r="AE399" s="61"/>
      <c r="AF399" s="95"/>
      <c r="AG399" s="152">
        <f>Tabel1[[#This Row],[eindtijd]]-Tabel1[[#This Row],[starttijd]]</f>
        <v>0</v>
      </c>
      <c r="AH399" s="158"/>
      <c r="AI399" s="59"/>
      <c r="AJ399" s="171">
        <f>$J399*(IF($M399="SL",IF($T399="",$Q399*Analysetool!B$3,$T399*Analysetool!B$3),$M399*Analysetool!B$3)+IF($N399="SL",IF($T399="",$Q399*Analysetool!B$4,$T399*Analysetool!B$4),$N399*Analysetool!B$4)+IF($O399="SL",IF($T399="",$Q399*Analysetool!B$5,$T399*Analysetool!B$5),$O399*Analysetool!B$5)+IF($P399="SL",IF($T399="",$Q399*Analysetool!B$6,$T399*Analysetool!B$6),$P399*Analysetool!B$6))-Tabel2[[#This Row],[fees (%)]]</f>
        <v>0</v>
      </c>
      <c r="AK399" s="172">
        <f>$J399*(IF($M399="SL",IF($U399="",$Q399*Analysetool!C$3,$U399*Analysetool!C$3),$M399*Analysetool!C$3)+IF($N399="SL",IF($U399="",$Q399*Analysetool!C$4,$U399*Analysetool!C$4),$N399*Analysetool!C$4)+IF($O399="SL",IF($U399="",$Q399*Analysetool!C$5,$U399*Analysetool!C$5),$O399*Analysetool!C$5)+IF($P399="SL",IF($U399="",$Q399*Analysetool!C$6,$U399*Analysetool!C$6),$P399*Analysetool!C$6))-Tabel2[[#This Row],[fees (%)]]</f>
        <v>0</v>
      </c>
      <c r="AL399" s="177">
        <f>$J399*(IF($M399="SL",IF($V399="",$Q399*Analysetool!D$3,$V399*Analysetool!D$3),$M399*Analysetool!D$3)+IF($N399="SL",IF($V399="",$Q399*Analysetool!D$4,$V399*Analysetool!D$4),$N399*Analysetool!D$4)+IF($O399="SL",IF($V399="",$Q399*Analysetool!D$5,$V399*Analysetool!D$5),$O399*Analysetool!D$5)+IF($P399="SL",IF($V399="",$Q399*Analysetool!D$6,$V399*Analysetool!D$6),$P399*Analysetool!D$6))-Tabel2[[#This Row],[fees (%)]]</f>
        <v>0</v>
      </c>
      <c r="AM399" s="177">
        <f>$J399*(IF($M399="SL",IF($W399="",$Q399*Analysetool!E$3,$W399*Analysetool!E$3),$M399*Analysetool!E$3)+IF($N399="SL",IF($W399="",$Q399*Analysetool!E$4,$W399*Analysetool!E$4),$N399*Analysetool!E$4)+IF($O399="SL",IF($W399="",$Q399*Analysetool!E$5,$W399*Analysetool!E$5),$O399*Analysetool!E$5)+IF($P399="SL",IF($W399="",$Q399*Analysetool!E$6,$W399*Analysetool!E$6),$P399*Analysetool!E$6))-Tabel2[[#This Row],[fees (%)]]</f>
        <v>0</v>
      </c>
      <c r="AN399" s="178">
        <f>$J399*(IF($M399="SL",IF($T399="",$Q399*Analysetool!F$3,$T399*Analysetool!F$3),$M399*Analysetool!F$3)+IF($N399="SL",IF($T399="",$Q399*Analysetool!F$4,$T399*Analysetool!F$4),$N399*Analysetool!F$4)+IF($O399="SL",IF($T399="",$Q399*Analysetool!F$5,$T399*Analysetool!F$5),$O399*Analysetool!F$5)+IF($P399="SL",IF($T399="",$Q399*Analysetool!F$6,$T399*Analysetool!F$6),$P399*Analysetool!F$6))-Tabel2[[#This Row],[fees (%)]]</f>
        <v>0</v>
      </c>
      <c r="AO399" s="178">
        <f>$J399*(IF($M399="SL",IF($T399="",$Q399*Analysetool!G$3,$T399*Analysetool!G$3),$M399*Analysetool!G$3)+IF($N399="SL",IF($T399="",$Q399*Analysetool!G$4,$T399*Analysetool!G$4),$N399*Analysetool!G$4)+IF($O399="SL",IF($T399="",$Q399*Analysetool!G$5,$T399*Analysetool!G$5),$O399*Analysetool!G$5)+IF($P399="SL",IF($T399="",$Q399*Analysetool!G$6,$T399*Analysetool!G$6),$P399*Analysetool!G$6))-Tabel2[[#This Row],[fees (%)]]</f>
        <v>0</v>
      </c>
      <c r="AP399" s="179">
        <f>IF(Analysetool!$H$8&lt;=$X399,Analysetool!$H$8*J399,Q399*J399)-Tabel2[[#This Row],[fees (%)]]</f>
        <v>0</v>
      </c>
      <c r="AQ399" s="174">
        <f>IF(Tabel2[[#This Row],[wick% van entry]]&lt;=Tabel2[[#This Row],[Stoploss optie 2 (%)]],Tabel2[[#This Row],[Stoploss optie 2 (%)]]*Tabel2[[#This Row],[leverage SLoptie 2]],IF(Analysetool!$I$8&lt;$X399,Analysetool!$I$8*K399,S399*K399))-Tabel2[[#This Row],[fees (%)]]</f>
        <v>0</v>
      </c>
      <c r="AR399" s="180">
        <f>IF(Q399*-1*Analysetool!$J$9&lt;=X399,Q399*-1*Analysetool!$J$9*J399,Q399*J399)-Tabel2[[#This Row],[fees (%)]]</f>
        <v>0</v>
      </c>
      <c r="AS399" s="176">
        <f>$K399*IF(Tabel2[[#This Row],[wick% van entry]]&lt;=Tabel2[[#This Row],[Stoploss optie 2 (%)]],Tabel2[[#This Row],[Stoploss optie 2 (%)]],(IF($M399="SL",IF($T399="",$S399*Analysetool!C$3,$T399*Analysetool!C$3),$M399*Analysetool!C$3)+IF($N399="SL",IF($T399="",$S399*Analysetool!C$4,$T399*Analysetool!C$4),$N399*Analysetool!C$4)+IF($O399="SL",IF($T399="",$S399*Analysetool!C$5,$T399*Analysetool!C$5),$O399*Analysetool!C$5)+IF($P399="SL",IF($T399="",$S399*Analysetool!C$6,$T399*Analysetool!C$6),$P399*Analysetool!C$6)))-Tabel2[[#This Row],[fees (%)]]</f>
        <v>0</v>
      </c>
    </row>
    <row r="400" spans="1:45" ht="15.75" customHeight="1" x14ac:dyDescent="0.35">
      <c r="A400" s="55"/>
      <c r="B400" s="56"/>
      <c r="C400" s="56"/>
      <c r="D400" s="56"/>
      <c r="E400" s="56"/>
      <c r="F400" s="57"/>
      <c r="G400" s="67"/>
      <c r="H400" s="67"/>
      <c r="I400" s="67"/>
      <c r="J400" s="58"/>
      <c r="K400" s="58"/>
      <c r="L400" s="59"/>
      <c r="M400" s="61"/>
      <c r="N400" s="63"/>
      <c r="O400" s="63"/>
      <c r="P400" s="59"/>
      <c r="Q400" s="61"/>
      <c r="R400" s="61"/>
      <c r="S400" s="61"/>
      <c r="T400" s="60"/>
      <c r="U400" s="60"/>
      <c r="V400" s="62"/>
      <c r="W400" s="62"/>
      <c r="X400" s="76"/>
      <c r="Y400" s="61"/>
      <c r="Z400" s="61">
        <f>Tabel1[[#This Row],[prijs voorbij entry (%)]]-Tabel1[[#This Row],[Fictieve Stoploss (%)]]</f>
        <v>0</v>
      </c>
      <c r="AA400" s="94"/>
      <c r="AB400" s="61"/>
      <c r="AC400" s="61"/>
      <c r="AD400" s="61"/>
      <c r="AE400" s="61"/>
      <c r="AF400" s="95"/>
      <c r="AG400" s="152">
        <f>Tabel1[[#This Row],[eindtijd]]-Tabel1[[#This Row],[starttijd]]</f>
        <v>0</v>
      </c>
      <c r="AH400" s="158"/>
      <c r="AI400" s="59"/>
      <c r="AJ400" s="171">
        <f>$J400*(IF($M400="SL",IF($T400="",$Q400*Analysetool!B$3,$T400*Analysetool!B$3),$M400*Analysetool!B$3)+IF($N400="SL",IF($T400="",$Q400*Analysetool!B$4,$T400*Analysetool!B$4),$N400*Analysetool!B$4)+IF($O400="SL",IF($T400="",$Q400*Analysetool!B$5,$T400*Analysetool!B$5),$O400*Analysetool!B$5)+IF($P400="SL",IF($T400="",$Q400*Analysetool!B$6,$T400*Analysetool!B$6),$P400*Analysetool!B$6))-Tabel2[[#This Row],[fees (%)]]</f>
        <v>0</v>
      </c>
      <c r="AK400" s="172">
        <f>$J400*(IF($M400="SL",IF($U400="",$Q400*Analysetool!C$3,$U400*Analysetool!C$3),$M400*Analysetool!C$3)+IF($N400="SL",IF($U400="",$Q400*Analysetool!C$4,$U400*Analysetool!C$4),$N400*Analysetool!C$4)+IF($O400="SL",IF($U400="",$Q400*Analysetool!C$5,$U400*Analysetool!C$5),$O400*Analysetool!C$5)+IF($P400="SL",IF($U400="",$Q400*Analysetool!C$6,$U400*Analysetool!C$6),$P400*Analysetool!C$6))-Tabel2[[#This Row],[fees (%)]]</f>
        <v>0</v>
      </c>
      <c r="AL400" s="177">
        <f>$J400*(IF($M400="SL",IF($V400="",$Q400*Analysetool!D$3,$V400*Analysetool!D$3),$M400*Analysetool!D$3)+IF($N400="SL",IF($V400="",$Q400*Analysetool!D$4,$V400*Analysetool!D$4),$N400*Analysetool!D$4)+IF($O400="SL",IF($V400="",$Q400*Analysetool!D$5,$V400*Analysetool!D$5),$O400*Analysetool!D$5)+IF($P400="SL",IF($V400="",$Q400*Analysetool!D$6,$V400*Analysetool!D$6),$P400*Analysetool!D$6))-Tabel2[[#This Row],[fees (%)]]</f>
        <v>0</v>
      </c>
      <c r="AM400" s="177">
        <f>$J400*(IF($M400="SL",IF($W400="",$Q400*Analysetool!E$3,$W400*Analysetool!E$3),$M400*Analysetool!E$3)+IF($N400="SL",IF($W400="",$Q400*Analysetool!E$4,$W400*Analysetool!E$4),$N400*Analysetool!E$4)+IF($O400="SL",IF($W400="",$Q400*Analysetool!E$5,$W400*Analysetool!E$5),$O400*Analysetool!E$5)+IF($P400="SL",IF($W400="",$Q400*Analysetool!E$6,$W400*Analysetool!E$6),$P400*Analysetool!E$6))-Tabel2[[#This Row],[fees (%)]]</f>
        <v>0</v>
      </c>
      <c r="AN400" s="178">
        <f>$J400*(IF($M400="SL",IF($T400="",$Q400*Analysetool!F$3,$T400*Analysetool!F$3),$M400*Analysetool!F$3)+IF($N400="SL",IF($T400="",$Q400*Analysetool!F$4,$T400*Analysetool!F$4),$N400*Analysetool!F$4)+IF($O400="SL",IF($T400="",$Q400*Analysetool!F$5,$T400*Analysetool!F$5),$O400*Analysetool!F$5)+IF($P400="SL",IF($T400="",$Q400*Analysetool!F$6,$T400*Analysetool!F$6),$P400*Analysetool!F$6))-Tabel2[[#This Row],[fees (%)]]</f>
        <v>0</v>
      </c>
      <c r="AO400" s="178">
        <f>$J400*(IF($M400="SL",IF($T400="",$Q400*Analysetool!G$3,$T400*Analysetool!G$3),$M400*Analysetool!G$3)+IF($N400="SL",IF($T400="",$Q400*Analysetool!G$4,$T400*Analysetool!G$4),$N400*Analysetool!G$4)+IF($O400="SL",IF($T400="",$Q400*Analysetool!G$5,$T400*Analysetool!G$5),$O400*Analysetool!G$5)+IF($P400="SL",IF($T400="",$Q400*Analysetool!G$6,$T400*Analysetool!G$6),$P400*Analysetool!G$6))-Tabel2[[#This Row],[fees (%)]]</f>
        <v>0</v>
      </c>
      <c r="AP400" s="179">
        <f>IF(Analysetool!$H$8&lt;=$X400,Analysetool!$H$8*J400,Q400*J400)-Tabel2[[#This Row],[fees (%)]]</f>
        <v>0</v>
      </c>
      <c r="AQ400" s="174">
        <f>IF(Tabel2[[#This Row],[wick% van entry]]&lt;=Tabel2[[#This Row],[Stoploss optie 2 (%)]],Tabel2[[#This Row],[Stoploss optie 2 (%)]]*Tabel2[[#This Row],[leverage SLoptie 2]],IF(Analysetool!$I$8&lt;$X400,Analysetool!$I$8*K400,S400*K400))-Tabel2[[#This Row],[fees (%)]]</f>
        <v>0</v>
      </c>
      <c r="AR400" s="180">
        <f>IF(Q400*-1*Analysetool!$J$9&lt;=X400,Q400*-1*Analysetool!$J$9*J400,Q400*J400)-Tabel2[[#This Row],[fees (%)]]</f>
        <v>0</v>
      </c>
      <c r="AS400" s="176">
        <f>$K400*IF(Tabel2[[#This Row],[wick% van entry]]&lt;=Tabel2[[#This Row],[Stoploss optie 2 (%)]],Tabel2[[#This Row],[Stoploss optie 2 (%)]],(IF($M400="SL",IF($T400="",$S400*Analysetool!C$3,$T400*Analysetool!C$3),$M400*Analysetool!C$3)+IF($N400="SL",IF($T400="",$S400*Analysetool!C$4,$T400*Analysetool!C$4),$N400*Analysetool!C$4)+IF($O400="SL",IF($T400="",$S400*Analysetool!C$5,$T400*Analysetool!C$5),$O400*Analysetool!C$5)+IF($P400="SL",IF($T400="",$S400*Analysetool!C$6,$T400*Analysetool!C$6),$P400*Analysetool!C$6)))-Tabel2[[#This Row],[fees (%)]]</f>
        <v>0</v>
      </c>
    </row>
    <row r="401" spans="1:45" ht="15.75" customHeight="1" x14ac:dyDescent="0.35">
      <c r="A401" s="55"/>
      <c r="B401" s="56"/>
      <c r="C401" s="56"/>
      <c r="D401" s="56"/>
      <c r="E401" s="56"/>
      <c r="F401" s="57"/>
      <c r="G401" s="67"/>
      <c r="H401" s="67"/>
      <c r="I401" s="67"/>
      <c r="J401" s="58"/>
      <c r="K401" s="58"/>
      <c r="L401" s="59"/>
      <c r="M401" s="61"/>
      <c r="N401" s="63"/>
      <c r="O401" s="63"/>
      <c r="P401" s="59"/>
      <c r="Q401" s="61"/>
      <c r="R401" s="61"/>
      <c r="S401" s="61"/>
      <c r="T401" s="60"/>
      <c r="U401" s="60"/>
      <c r="V401" s="62"/>
      <c r="W401" s="62"/>
      <c r="X401" s="76"/>
      <c r="Y401" s="61"/>
      <c r="Z401" s="61">
        <f>Tabel1[[#This Row],[prijs voorbij entry (%)]]-Tabel1[[#This Row],[Fictieve Stoploss (%)]]</f>
        <v>0</v>
      </c>
      <c r="AA401" s="94"/>
      <c r="AB401" s="61"/>
      <c r="AC401" s="61"/>
      <c r="AD401" s="61"/>
      <c r="AE401" s="61"/>
      <c r="AF401" s="95"/>
      <c r="AG401" s="152">
        <f>Tabel1[[#This Row],[eindtijd]]-Tabel1[[#This Row],[starttijd]]</f>
        <v>0</v>
      </c>
      <c r="AH401" s="158"/>
      <c r="AI401" s="59"/>
      <c r="AJ401" s="171">
        <f>$J401*(IF($M401="SL",IF($T401="",$Q401*Analysetool!B$3,$T401*Analysetool!B$3),$M401*Analysetool!B$3)+IF($N401="SL",IF($T401="",$Q401*Analysetool!B$4,$T401*Analysetool!B$4),$N401*Analysetool!B$4)+IF($O401="SL",IF($T401="",$Q401*Analysetool!B$5,$T401*Analysetool!B$5),$O401*Analysetool!B$5)+IF($P401="SL",IF($T401="",$Q401*Analysetool!B$6,$T401*Analysetool!B$6),$P401*Analysetool!B$6))-Tabel2[[#This Row],[fees (%)]]</f>
        <v>0</v>
      </c>
      <c r="AK401" s="172">
        <f>$J401*(IF($M401="SL",IF($U401="",$Q401*Analysetool!C$3,$U401*Analysetool!C$3),$M401*Analysetool!C$3)+IF($N401="SL",IF($U401="",$Q401*Analysetool!C$4,$U401*Analysetool!C$4),$N401*Analysetool!C$4)+IF($O401="SL",IF($U401="",$Q401*Analysetool!C$5,$U401*Analysetool!C$5),$O401*Analysetool!C$5)+IF($P401="SL",IF($U401="",$Q401*Analysetool!C$6,$U401*Analysetool!C$6),$P401*Analysetool!C$6))-Tabel2[[#This Row],[fees (%)]]</f>
        <v>0</v>
      </c>
      <c r="AL401" s="177">
        <f>$J401*(IF($M401="SL",IF($V401="",$Q401*Analysetool!D$3,$V401*Analysetool!D$3),$M401*Analysetool!D$3)+IF($N401="SL",IF($V401="",$Q401*Analysetool!D$4,$V401*Analysetool!D$4),$N401*Analysetool!D$4)+IF($O401="SL",IF($V401="",$Q401*Analysetool!D$5,$V401*Analysetool!D$5),$O401*Analysetool!D$5)+IF($P401="SL",IF($V401="",$Q401*Analysetool!D$6,$V401*Analysetool!D$6),$P401*Analysetool!D$6))-Tabel2[[#This Row],[fees (%)]]</f>
        <v>0</v>
      </c>
      <c r="AM401" s="177">
        <f>$J401*(IF($M401="SL",IF($W401="",$Q401*Analysetool!E$3,$W401*Analysetool!E$3),$M401*Analysetool!E$3)+IF($N401="SL",IF($W401="",$Q401*Analysetool!E$4,$W401*Analysetool!E$4),$N401*Analysetool!E$4)+IF($O401="SL",IF($W401="",$Q401*Analysetool!E$5,$W401*Analysetool!E$5),$O401*Analysetool!E$5)+IF($P401="SL",IF($W401="",$Q401*Analysetool!E$6,$W401*Analysetool!E$6),$P401*Analysetool!E$6))-Tabel2[[#This Row],[fees (%)]]</f>
        <v>0</v>
      </c>
      <c r="AN401" s="178">
        <f>$J401*(IF($M401="SL",IF($T401="",$Q401*Analysetool!F$3,$T401*Analysetool!F$3),$M401*Analysetool!F$3)+IF($N401="SL",IF($T401="",$Q401*Analysetool!F$4,$T401*Analysetool!F$4),$N401*Analysetool!F$4)+IF($O401="SL",IF($T401="",$Q401*Analysetool!F$5,$T401*Analysetool!F$5),$O401*Analysetool!F$5)+IF($P401="SL",IF($T401="",$Q401*Analysetool!F$6,$T401*Analysetool!F$6),$P401*Analysetool!F$6))-Tabel2[[#This Row],[fees (%)]]</f>
        <v>0</v>
      </c>
      <c r="AO401" s="178">
        <f>$J401*(IF($M401="SL",IF($T401="",$Q401*Analysetool!G$3,$T401*Analysetool!G$3),$M401*Analysetool!G$3)+IF($N401="SL",IF($T401="",$Q401*Analysetool!G$4,$T401*Analysetool!G$4),$N401*Analysetool!G$4)+IF($O401="SL",IF($T401="",$Q401*Analysetool!G$5,$T401*Analysetool!G$5),$O401*Analysetool!G$5)+IF($P401="SL",IF($T401="",$Q401*Analysetool!G$6,$T401*Analysetool!G$6),$P401*Analysetool!G$6))-Tabel2[[#This Row],[fees (%)]]</f>
        <v>0</v>
      </c>
      <c r="AP401" s="179">
        <f>IF(Analysetool!$H$8&lt;=$X401,Analysetool!$H$8*J401,Q401*J401)-Tabel2[[#This Row],[fees (%)]]</f>
        <v>0</v>
      </c>
      <c r="AQ401" s="174">
        <f>IF(Tabel2[[#This Row],[wick% van entry]]&lt;=Tabel2[[#This Row],[Stoploss optie 2 (%)]],Tabel2[[#This Row],[Stoploss optie 2 (%)]]*Tabel2[[#This Row],[leverage SLoptie 2]],IF(Analysetool!$I$8&lt;$X401,Analysetool!$I$8*K401,S401*K401))-Tabel2[[#This Row],[fees (%)]]</f>
        <v>0</v>
      </c>
      <c r="AR401" s="180">
        <f>IF(Q401*-1*Analysetool!$J$9&lt;=X401,Q401*-1*Analysetool!$J$9*J401,Q401*J401)-Tabel2[[#This Row],[fees (%)]]</f>
        <v>0</v>
      </c>
      <c r="AS401" s="176">
        <f>$K401*IF(Tabel2[[#This Row],[wick% van entry]]&lt;=Tabel2[[#This Row],[Stoploss optie 2 (%)]],Tabel2[[#This Row],[Stoploss optie 2 (%)]],(IF($M401="SL",IF($T401="",$S401*Analysetool!C$3,$T401*Analysetool!C$3),$M401*Analysetool!C$3)+IF($N401="SL",IF($T401="",$S401*Analysetool!C$4,$T401*Analysetool!C$4),$N401*Analysetool!C$4)+IF($O401="SL",IF($T401="",$S401*Analysetool!C$5,$T401*Analysetool!C$5),$O401*Analysetool!C$5)+IF($P401="SL",IF($T401="",$S401*Analysetool!C$6,$T401*Analysetool!C$6),$P401*Analysetool!C$6)))-Tabel2[[#This Row],[fees (%)]]</f>
        <v>0</v>
      </c>
    </row>
    <row r="402" spans="1:45" ht="15.75" customHeight="1" x14ac:dyDescent="0.35">
      <c r="A402" s="55"/>
      <c r="B402" s="56"/>
      <c r="C402" s="56"/>
      <c r="D402" s="56"/>
      <c r="E402" s="56"/>
      <c r="F402" s="57"/>
      <c r="G402" s="67"/>
      <c r="H402" s="67"/>
      <c r="I402" s="67"/>
      <c r="J402" s="58"/>
      <c r="K402" s="58"/>
      <c r="L402" s="59"/>
      <c r="M402" s="61"/>
      <c r="N402" s="63"/>
      <c r="O402" s="63"/>
      <c r="P402" s="59"/>
      <c r="Q402" s="61"/>
      <c r="R402" s="61"/>
      <c r="S402" s="61"/>
      <c r="T402" s="60"/>
      <c r="U402" s="60"/>
      <c r="V402" s="62"/>
      <c r="W402" s="62"/>
      <c r="X402" s="76"/>
      <c r="Y402" s="61"/>
      <c r="Z402" s="61">
        <f>Tabel1[[#This Row],[prijs voorbij entry (%)]]-Tabel1[[#This Row],[Fictieve Stoploss (%)]]</f>
        <v>0</v>
      </c>
      <c r="AA402" s="94"/>
      <c r="AB402" s="61"/>
      <c r="AC402" s="61"/>
      <c r="AD402" s="61"/>
      <c r="AE402" s="61"/>
      <c r="AF402" s="95"/>
      <c r="AG402" s="152">
        <f>Tabel1[[#This Row],[eindtijd]]-Tabel1[[#This Row],[starttijd]]</f>
        <v>0</v>
      </c>
      <c r="AH402" s="158"/>
      <c r="AI402" s="59"/>
      <c r="AJ402" s="171">
        <f>$J402*(IF($M402="SL",IF($T402="",$Q402*Analysetool!B$3,$T402*Analysetool!B$3),$M402*Analysetool!B$3)+IF($N402="SL",IF($T402="",$Q402*Analysetool!B$4,$T402*Analysetool!B$4),$N402*Analysetool!B$4)+IF($O402="SL",IF($T402="",$Q402*Analysetool!B$5,$T402*Analysetool!B$5),$O402*Analysetool!B$5)+IF($P402="SL",IF($T402="",$Q402*Analysetool!B$6,$T402*Analysetool!B$6),$P402*Analysetool!B$6))-Tabel2[[#This Row],[fees (%)]]</f>
        <v>0</v>
      </c>
      <c r="AK402" s="172">
        <f>$J402*(IF($M402="SL",IF($U402="",$Q402*Analysetool!C$3,$U402*Analysetool!C$3),$M402*Analysetool!C$3)+IF($N402="SL",IF($U402="",$Q402*Analysetool!C$4,$U402*Analysetool!C$4),$N402*Analysetool!C$4)+IF($O402="SL",IF($U402="",$Q402*Analysetool!C$5,$U402*Analysetool!C$5),$O402*Analysetool!C$5)+IF($P402="SL",IF($U402="",$Q402*Analysetool!C$6,$U402*Analysetool!C$6),$P402*Analysetool!C$6))-Tabel2[[#This Row],[fees (%)]]</f>
        <v>0</v>
      </c>
      <c r="AL402" s="177">
        <f>$J402*(IF($M402="SL",IF($V402="",$Q402*Analysetool!D$3,$V402*Analysetool!D$3),$M402*Analysetool!D$3)+IF($N402="SL",IF($V402="",$Q402*Analysetool!D$4,$V402*Analysetool!D$4),$N402*Analysetool!D$4)+IF($O402="SL",IF($V402="",$Q402*Analysetool!D$5,$V402*Analysetool!D$5),$O402*Analysetool!D$5)+IF($P402="SL",IF($V402="",$Q402*Analysetool!D$6,$V402*Analysetool!D$6),$P402*Analysetool!D$6))-Tabel2[[#This Row],[fees (%)]]</f>
        <v>0</v>
      </c>
      <c r="AM402" s="177">
        <f>$J402*(IF($M402="SL",IF($W402="",$Q402*Analysetool!E$3,$W402*Analysetool!E$3),$M402*Analysetool!E$3)+IF($N402="SL",IF($W402="",$Q402*Analysetool!E$4,$W402*Analysetool!E$4),$N402*Analysetool!E$4)+IF($O402="SL",IF($W402="",$Q402*Analysetool!E$5,$W402*Analysetool!E$5),$O402*Analysetool!E$5)+IF($P402="SL",IF($W402="",$Q402*Analysetool!E$6,$W402*Analysetool!E$6),$P402*Analysetool!E$6))-Tabel2[[#This Row],[fees (%)]]</f>
        <v>0</v>
      </c>
      <c r="AN402" s="178">
        <f>$J402*(IF($M402="SL",IF($T402="",$Q402*Analysetool!F$3,$T402*Analysetool!F$3),$M402*Analysetool!F$3)+IF($N402="SL",IF($T402="",$Q402*Analysetool!F$4,$T402*Analysetool!F$4),$N402*Analysetool!F$4)+IF($O402="SL",IF($T402="",$Q402*Analysetool!F$5,$T402*Analysetool!F$5),$O402*Analysetool!F$5)+IF($P402="SL",IF($T402="",$Q402*Analysetool!F$6,$T402*Analysetool!F$6),$P402*Analysetool!F$6))-Tabel2[[#This Row],[fees (%)]]</f>
        <v>0</v>
      </c>
      <c r="AO402" s="178">
        <f>$J402*(IF($M402="SL",IF($T402="",$Q402*Analysetool!G$3,$T402*Analysetool!G$3),$M402*Analysetool!G$3)+IF($N402="SL",IF($T402="",$Q402*Analysetool!G$4,$T402*Analysetool!G$4),$N402*Analysetool!G$4)+IF($O402="SL",IF($T402="",$Q402*Analysetool!G$5,$T402*Analysetool!G$5),$O402*Analysetool!G$5)+IF($P402="SL",IF($T402="",$Q402*Analysetool!G$6,$T402*Analysetool!G$6),$P402*Analysetool!G$6))-Tabel2[[#This Row],[fees (%)]]</f>
        <v>0</v>
      </c>
      <c r="AP402" s="179">
        <f>IF(Analysetool!$H$8&lt;=$X402,Analysetool!$H$8*J402,Q402*J402)-Tabel2[[#This Row],[fees (%)]]</f>
        <v>0</v>
      </c>
      <c r="AQ402" s="174">
        <f>IF(Tabel2[[#This Row],[wick% van entry]]&lt;=Tabel2[[#This Row],[Stoploss optie 2 (%)]],Tabel2[[#This Row],[Stoploss optie 2 (%)]]*Tabel2[[#This Row],[leverage SLoptie 2]],IF(Analysetool!$I$8&lt;$X402,Analysetool!$I$8*K402,S402*K402))-Tabel2[[#This Row],[fees (%)]]</f>
        <v>0</v>
      </c>
      <c r="AR402" s="180">
        <f>IF(Q402*-1*Analysetool!$J$9&lt;=X402,Q402*-1*Analysetool!$J$9*J402,Q402*J402)-Tabel2[[#This Row],[fees (%)]]</f>
        <v>0</v>
      </c>
      <c r="AS402" s="176">
        <f>$K402*IF(Tabel2[[#This Row],[wick% van entry]]&lt;=Tabel2[[#This Row],[Stoploss optie 2 (%)]],Tabel2[[#This Row],[Stoploss optie 2 (%)]],(IF($M402="SL",IF($T402="",$S402*Analysetool!C$3,$T402*Analysetool!C$3),$M402*Analysetool!C$3)+IF($N402="SL",IF($T402="",$S402*Analysetool!C$4,$T402*Analysetool!C$4),$N402*Analysetool!C$4)+IF($O402="SL",IF($T402="",$S402*Analysetool!C$5,$T402*Analysetool!C$5),$O402*Analysetool!C$5)+IF($P402="SL",IF($T402="",$S402*Analysetool!C$6,$T402*Analysetool!C$6),$P402*Analysetool!C$6)))-Tabel2[[#This Row],[fees (%)]]</f>
        <v>0</v>
      </c>
    </row>
    <row r="403" spans="1:45" ht="15.75" customHeight="1" x14ac:dyDescent="0.35">
      <c r="A403" s="55"/>
      <c r="B403" s="56"/>
      <c r="C403" s="56"/>
      <c r="D403" s="56"/>
      <c r="E403" s="56"/>
      <c r="F403" s="57"/>
      <c r="G403" s="67"/>
      <c r="H403" s="67"/>
      <c r="I403" s="67"/>
      <c r="J403" s="58"/>
      <c r="K403" s="58"/>
      <c r="L403" s="59"/>
      <c r="M403" s="61"/>
      <c r="N403" s="63"/>
      <c r="O403" s="63"/>
      <c r="P403" s="59"/>
      <c r="Q403" s="61"/>
      <c r="R403" s="61"/>
      <c r="S403" s="61"/>
      <c r="T403" s="60"/>
      <c r="U403" s="60"/>
      <c r="V403" s="62"/>
      <c r="W403" s="62"/>
      <c r="X403" s="76"/>
      <c r="Y403" s="61"/>
      <c r="Z403" s="61">
        <f>Tabel1[[#This Row],[prijs voorbij entry (%)]]-Tabel1[[#This Row],[Fictieve Stoploss (%)]]</f>
        <v>0</v>
      </c>
      <c r="AA403" s="94"/>
      <c r="AB403" s="61"/>
      <c r="AC403" s="61"/>
      <c r="AD403" s="61"/>
      <c r="AE403" s="61"/>
      <c r="AF403" s="95"/>
      <c r="AG403" s="152">
        <f>Tabel1[[#This Row],[eindtijd]]-Tabel1[[#This Row],[starttijd]]</f>
        <v>0</v>
      </c>
      <c r="AH403" s="158"/>
      <c r="AI403" s="59"/>
      <c r="AJ403" s="171">
        <f>$J403*(IF($M403="SL",IF($T403="",$Q403*Analysetool!B$3,$T403*Analysetool!B$3),$M403*Analysetool!B$3)+IF($N403="SL",IF($T403="",$Q403*Analysetool!B$4,$T403*Analysetool!B$4),$N403*Analysetool!B$4)+IF($O403="SL",IF($T403="",$Q403*Analysetool!B$5,$T403*Analysetool!B$5),$O403*Analysetool!B$5)+IF($P403="SL",IF($T403="",$Q403*Analysetool!B$6,$T403*Analysetool!B$6),$P403*Analysetool!B$6))-Tabel2[[#This Row],[fees (%)]]</f>
        <v>0</v>
      </c>
      <c r="AK403" s="172">
        <f>$J403*(IF($M403="SL",IF($U403="",$Q403*Analysetool!C$3,$U403*Analysetool!C$3),$M403*Analysetool!C$3)+IF($N403="SL",IF($U403="",$Q403*Analysetool!C$4,$U403*Analysetool!C$4),$N403*Analysetool!C$4)+IF($O403="SL",IF($U403="",$Q403*Analysetool!C$5,$U403*Analysetool!C$5),$O403*Analysetool!C$5)+IF($P403="SL",IF($U403="",$Q403*Analysetool!C$6,$U403*Analysetool!C$6),$P403*Analysetool!C$6))-Tabel2[[#This Row],[fees (%)]]</f>
        <v>0</v>
      </c>
      <c r="AL403" s="177">
        <f>$J403*(IF($M403="SL",IF($V403="",$Q403*Analysetool!D$3,$V403*Analysetool!D$3),$M403*Analysetool!D$3)+IF($N403="SL",IF($V403="",$Q403*Analysetool!D$4,$V403*Analysetool!D$4),$N403*Analysetool!D$4)+IF($O403="SL",IF($V403="",$Q403*Analysetool!D$5,$V403*Analysetool!D$5),$O403*Analysetool!D$5)+IF($P403="SL",IF($V403="",$Q403*Analysetool!D$6,$V403*Analysetool!D$6),$P403*Analysetool!D$6))-Tabel2[[#This Row],[fees (%)]]</f>
        <v>0</v>
      </c>
      <c r="AM403" s="177">
        <f>$J403*(IF($M403="SL",IF($W403="",$Q403*Analysetool!E$3,$W403*Analysetool!E$3),$M403*Analysetool!E$3)+IF($N403="SL",IF($W403="",$Q403*Analysetool!E$4,$W403*Analysetool!E$4),$N403*Analysetool!E$4)+IF($O403="SL",IF($W403="",$Q403*Analysetool!E$5,$W403*Analysetool!E$5),$O403*Analysetool!E$5)+IF($P403="SL",IF($W403="",$Q403*Analysetool!E$6,$W403*Analysetool!E$6),$P403*Analysetool!E$6))-Tabel2[[#This Row],[fees (%)]]</f>
        <v>0</v>
      </c>
      <c r="AN403" s="178">
        <f>$J403*(IF($M403="SL",IF($T403="",$Q403*Analysetool!F$3,$T403*Analysetool!F$3),$M403*Analysetool!F$3)+IF($N403="SL",IF($T403="",$Q403*Analysetool!F$4,$T403*Analysetool!F$4),$N403*Analysetool!F$4)+IF($O403="SL",IF($T403="",$Q403*Analysetool!F$5,$T403*Analysetool!F$5),$O403*Analysetool!F$5)+IF($P403="SL",IF($T403="",$Q403*Analysetool!F$6,$T403*Analysetool!F$6),$P403*Analysetool!F$6))-Tabel2[[#This Row],[fees (%)]]</f>
        <v>0</v>
      </c>
      <c r="AO403" s="178">
        <f>$J403*(IF($M403="SL",IF($T403="",$Q403*Analysetool!G$3,$T403*Analysetool!G$3),$M403*Analysetool!G$3)+IF($N403="SL",IF($T403="",$Q403*Analysetool!G$4,$T403*Analysetool!G$4),$N403*Analysetool!G$4)+IF($O403="SL",IF($T403="",$Q403*Analysetool!G$5,$T403*Analysetool!G$5),$O403*Analysetool!G$5)+IF($P403="SL",IF($T403="",$Q403*Analysetool!G$6,$T403*Analysetool!G$6),$P403*Analysetool!G$6))-Tabel2[[#This Row],[fees (%)]]</f>
        <v>0</v>
      </c>
      <c r="AP403" s="179">
        <f>IF(Analysetool!$H$8&lt;=$X403,Analysetool!$H$8*J403,Q403*J403)-Tabel2[[#This Row],[fees (%)]]</f>
        <v>0</v>
      </c>
      <c r="AQ403" s="174">
        <f>IF(Tabel2[[#This Row],[wick% van entry]]&lt;=Tabel2[[#This Row],[Stoploss optie 2 (%)]],Tabel2[[#This Row],[Stoploss optie 2 (%)]]*Tabel2[[#This Row],[leverage SLoptie 2]],IF(Analysetool!$I$8&lt;$X403,Analysetool!$I$8*K403,S403*K403))-Tabel2[[#This Row],[fees (%)]]</f>
        <v>0</v>
      </c>
      <c r="AR403" s="180">
        <f>IF(Q403*-1*Analysetool!$J$9&lt;=X403,Q403*-1*Analysetool!$J$9*J403,Q403*J403)-Tabel2[[#This Row],[fees (%)]]</f>
        <v>0</v>
      </c>
      <c r="AS403" s="176">
        <f>$K403*IF(Tabel2[[#This Row],[wick% van entry]]&lt;=Tabel2[[#This Row],[Stoploss optie 2 (%)]],Tabel2[[#This Row],[Stoploss optie 2 (%)]],(IF($M403="SL",IF($T403="",$S403*Analysetool!C$3,$T403*Analysetool!C$3),$M403*Analysetool!C$3)+IF($N403="SL",IF($T403="",$S403*Analysetool!C$4,$T403*Analysetool!C$4),$N403*Analysetool!C$4)+IF($O403="SL",IF($T403="",$S403*Analysetool!C$5,$T403*Analysetool!C$5),$O403*Analysetool!C$5)+IF($P403="SL",IF($T403="",$S403*Analysetool!C$6,$T403*Analysetool!C$6),$P403*Analysetool!C$6)))-Tabel2[[#This Row],[fees (%)]]</f>
        <v>0</v>
      </c>
    </row>
    <row r="404" spans="1:45" ht="15.75" customHeight="1" x14ac:dyDescent="0.35">
      <c r="A404" s="55"/>
      <c r="B404" s="56"/>
      <c r="C404" s="56"/>
      <c r="D404" s="56"/>
      <c r="E404" s="56"/>
      <c r="F404" s="57"/>
      <c r="G404" s="67"/>
      <c r="H404" s="67"/>
      <c r="I404" s="67"/>
      <c r="J404" s="58"/>
      <c r="K404" s="58"/>
      <c r="L404" s="59"/>
      <c r="M404" s="61"/>
      <c r="N404" s="63"/>
      <c r="O404" s="63"/>
      <c r="P404" s="59"/>
      <c r="Q404" s="61"/>
      <c r="R404" s="61"/>
      <c r="S404" s="61"/>
      <c r="T404" s="60"/>
      <c r="U404" s="60"/>
      <c r="V404" s="62"/>
      <c r="W404" s="62"/>
      <c r="X404" s="76"/>
      <c r="Y404" s="61"/>
      <c r="Z404" s="61">
        <f>Tabel1[[#This Row],[prijs voorbij entry (%)]]-Tabel1[[#This Row],[Fictieve Stoploss (%)]]</f>
        <v>0</v>
      </c>
      <c r="AA404" s="94"/>
      <c r="AB404" s="61"/>
      <c r="AC404" s="61"/>
      <c r="AD404" s="61"/>
      <c r="AE404" s="61"/>
      <c r="AF404" s="95"/>
      <c r="AG404" s="152">
        <f>Tabel1[[#This Row],[eindtijd]]-Tabel1[[#This Row],[starttijd]]</f>
        <v>0</v>
      </c>
      <c r="AH404" s="158"/>
      <c r="AI404" s="59"/>
      <c r="AJ404" s="171">
        <f>$J404*(IF($M404="SL",IF($T404="",$Q404*Analysetool!B$3,$T404*Analysetool!B$3),$M404*Analysetool!B$3)+IF($N404="SL",IF($T404="",$Q404*Analysetool!B$4,$T404*Analysetool!B$4),$N404*Analysetool!B$4)+IF($O404="SL",IF($T404="",$Q404*Analysetool!B$5,$T404*Analysetool!B$5),$O404*Analysetool!B$5)+IF($P404="SL",IF($T404="",$Q404*Analysetool!B$6,$T404*Analysetool!B$6),$P404*Analysetool!B$6))-Tabel2[[#This Row],[fees (%)]]</f>
        <v>0</v>
      </c>
      <c r="AK404" s="172">
        <f>$J404*(IF($M404="SL",IF($U404="",$Q404*Analysetool!C$3,$U404*Analysetool!C$3),$M404*Analysetool!C$3)+IF($N404="SL",IF($U404="",$Q404*Analysetool!C$4,$U404*Analysetool!C$4),$N404*Analysetool!C$4)+IF($O404="SL",IF($U404="",$Q404*Analysetool!C$5,$U404*Analysetool!C$5),$O404*Analysetool!C$5)+IF($P404="SL",IF($U404="",$Q404*Analysetool!C$6,$U404*Analysetool!C$6),$P404*Analysetool!C$6))-Tabel2[[#This Row],[fees (%)]]</f>
        <v>0</v>
      </c>
      <c r="AL404" s="177">
        <f>$J404*(IF($M404="SL",IF($V404="",$Q404*Analysetool!D$3,$V404*Analysetool!D$3),$M404*Analysetool!D$3)+IF($N404="SL",IF($V404="",$Q404*Analysetool!D$4,$V404*Analysetool!D$4),$N404*Analysetool!D$4)+IF($O404="SL",IF($V404="",$Q404*Analysetool!D$5,$V404*Analysetool!D$5),$O404*Analysetool!D$5)+IF($P404="SL",IF($V404="",$Q404*Analysetool!D$6,$V404*Analysetool!D$6),$P404*Analysetool!D$6))-Tabel2[[#This Row],[fees (%)]]</f>
        <v>0</v>
      </c>
      <c r="AM404" s="177">
        <f>$J404*(IF($M404="SL",IF($W404="",$Q404*Analysetool!E$3,$W404*Analysetool!E$3),$M404*Analysetool!E$3)+IF($N404="SL",IF($W404="",$Q404*Analysetool!E$4,$W404*Analysetool!E$4),$N404*Analysetool!E$4)+IF($O404="SL",IF($W404="",$Q404*Analysetool!E$5,$W404*Analysetool!E$5),$O404*Analysetool!E$5)+IF($P404="SL",IF($W404="",$Q404*Analysetool!E$6,$W404*Analysetool!E$6),$P404*Analysetool!E$6))-Tabel2[[#This Row],[fees (%)]]</f>
        <v>0</v>
      </c>
      <c r="AN404" s="178">
        <f>$J404*(IF($M404="SL",IF($T404="",$Q404*Analysetool!F$3,$T404*Analysetool!F$3),$M404*Analysetool!F$3)+IF($N404="SL",IF($T404="",$Q404*Analysetool!F$4,$T404*Analysetool!F$4),$N404*Analysetool!F$4)+IF($O404="SL",IF($T404="",$Q404*Analysetool!F$5,$T404*Analysetool!F$5),$O404*Analysetool!F$5)+IF($P404="SL",IF($T404="",$Q404*Analysetool!F$6,$T404*Analysetool!F$6),$P404*Analysetool!F$6))-Tabel2[[#This Row],[fees (%)]]</f>
        <v>0</v>
      </c>
      <c r="AO404" s="178">
        <f>$J404*(IF($M404="SL",IF($T404="",$Q404*Analysetool!G$3,$T404*Analysetool!G$3),$M404*Analysetool!G$3)+IF($N404="SL",IF($T404="",$Q404*Analysetool!G$4,$T404*Analysetool!G$4),$N404*Analysetool!G$4)+IF($O404="SL",IF($T404="",$Q404*Analysetool!G$5,$T404*Analysetool!G$5),$O404*Analysetool!G$5)+IF($P404="SL",IF($T404="",$Q404*Analysetool!G$6,$T404*Analysetool!G$6),$P404*Analysetool!G$6))-Tabel2[[#This Row],[fees (%)]]</f>
        <v>0</v>
      </c>
      <c r="AP404" s="179">
        <f>IF(Analysetool!$H$8&lt;=$X404,Analysetool!$H$8*J404,Q404*J404)-Tabel2[[#This Row],[fees (%)]]</f>
        <v>0</v>
      </c>
      <c r="AQ404" s="174">
        <f>IF(Tabel2[[#This Row],[wick% van entry]]&lt;=Tabel2[[#This Row],[Stoploss optie 2 (%)]],Tabel2[[#This Row],[Stoploss optie 2 (%)]]*Tabel2[[#This Row],[leverage SLoptie 2]],IF(Analysetool!$I$8&lt;$X404,Analysetool!$I$8*K404,S404*K404))-Tabel2[[#This Row],[fees (%)]]</f>
        <v>0</v>
      </c>
      <c r="AR404" s="180">
        <f>IF(Q404*-1*Analysetool!$J$9&lt;=X404,Q404*-1*Analysetool!$J$9*J404,Q404*J404)-Tabel2[[#This Row],[fees (%)]]</f>
        <v>0</v>
      </c>
      <c r="AS404" s="176">
        <f>$K404*IF(Tabel2[[#This Row],[wick% van entry]]&lt;=Tabel2[[#This Row],[Stoploss optie 2 (%)]],Tabel2[[#This Row],[Stoploss optie 2 (%)]],(IF($M404="SL",IF($T404="",$S404*Analysetool!C$3,$T404*Analysetool!C$3),$M404*Analysetool!C$3)+IF($N404="SL",IF($T404="",$S404*Analysetool!C$4,$T404*Analysetool!C$4),$N404*Analysetool!C$4)+IF($O404="SL",IF($T404="",$S404*Analysetool!C$5,$T404*Analysetool!C$5),$O404*Analysetool!C$5)+IF($P404="SL",IF($T404="",$S404*Analysetool!C$6,$T404*Analysetool!C$6),$P404*Analysetool!C$6)))-Tabel2[[#This Row],[fees (%)]]</f>
        <v>0</v>
      </c>
    </row>
    <row r="405" spans="1:45" ht="15.75" customHeight="1" x14ac:dyDescent="0.35">
      <c r="A405" s="55"/>
      <c r="B405" s="56"/>
      <c r="C405" s="56"/>
      <c r="D405" s="56"/>
      <c r="E405" s="56"/>
      <c r="F405" s="57"/>
      <c r="G405" s="67"/>
      <c r="H405" s="67"/>
      <c r="I405" s="67"/>
      <c r="J405" s="58"/>
      <c r="K405" s="58"/>
      <c r="L405" s="59"/>
      <c r="M405" s="61"/>
      <c r="N405" s="63"/>
      <c r="O405" s="63"/>
      <c r="P405" s="59"/>
      <c r="Q405" s="61"/>
      <c r="R405" s="61"/>
      <c r="S405" s="61"/>
      <c r="T405" s="60"/>
      <c r="U405" s="60"/>
      <c r="V405" s="62"/>
      <c r="W405" s="62"/>
      <c r="X405" s="76"/>
      <c r="Y405" s="61"/>
      <c r="Z405" s="61">
        <f>Tabel1[[#This Row],[prijs voorbij entry (%)]]-Tabel1[[#This Row],[Fictieve Stoploss (%)]]</f>
        <v>0</v>
      </c>
      <c r="AA405" s="94"/>
      <c r="AB405" s="61"/>
      <c r="AC405" s="61"/>
      <c r="AD405" s="61"/>
      <c r="AE405" s="61"/>
      <c r="AF405" s="95"/>
      <c r="AG405" s="152">
        <f>Tabel1[[#This Row],[eindtijd]]-Tabel1[[#This Row],[starttijd]]</f>
        <v>0</v>
      </c>
      <c r="AH405" s="158"/>
      <c r="AI405" s="59"/>
      <c r="AJ405" s="171">
        <f>$J405*(IF($M405="SL",IF($T405="",$Q405*Analysetool!B$3,$T405*Analysetool!B$3),$M405*Analysetool!B$3)+IF($N405="SL",IF($T405="",$Q405*Analysetool!B$4,$T405*Analysetool!B$4),$N405*Analysetool!B$4)+IF($O405="SL",IF($T405="",$Q405*Analysetool!B$5,$T405*Analysetool!B$5),$O405*Analysetool!B$5)+IF($P405="SL",IF($T405="",$Q405*Analysetool!B$6,$T405*Analysetool!B$6),$P405*Analysetool!B$6))-Tabel2[[#This Row],[fees (%)]]</f>
        <v>0</v>
      </c>
      <c r="AK405" s="172">
        <f>$J405*(IF($M405="SL",IF($U405="",$Q405*Analysetool!C$3,$U405*Analysetool!C$3),$M405*Analysetool!C$3)+IF($N405="SL",IF($U405="",$Q405*Analysetool!C$4,$U405*Analysetool!C$4),$N405*Analysetool!C$4)+IF($O405="SL",IF($U405="",$Q405*Analysetool!C$5,$U405*Analysetool!C$5),$O405*Analysetool!C$5)+IF($P405="SL",IF($U405="",$Q405*Analysetool!C$6,$U405*Analysetool!C$6),$P405*Analysetool!C$6))-Tabel2[[#This Row],[fees (%)]]</f>
        <v>0</v>
      </c>
      <c r="AL405" s="177">
        <f>$J405*(IF($M405="SL",IF($V405="",$Q405*Analysetool!D$3,$V405*Analysetool!D$3),$M405*Analysetool!D$3)+IF($N405="SL",IF($V405="",$Q405*Analysetool!D$4,$V405*Analysetool!D$4),$N405*Analysetool!D$4)+IF($O405="SL",IF($V405="",$Q405*Analysetool!D$5,$V405*Analysetool!D$5),$O405*Analysetool!D$5)+IF($P405="SL",IF($V405="",$Q405*Analysetool!D$6,$V405*Analysetool!D$6),$P405*Analysetool!D$6))-Tabel2[[#This Row],[fees (%)]]</f>
        <v>0</v>
      </c>
      <c r="AM405" s="177">
        <f>$J405*(IF($M405="SL",IF($W405="",$Q405*Analysetool!E$3,$W405*Analysetool!E$3),$M405*Analysetool!E$3)+IF($N405="SL",IF($W405="",$Q405*Analysetool!E$4,$W405*Analysetool!E$4),$N405*Analysetool!E$4)+IF($O405="SL",IF($W405="",$Q405*Analysetool!E$5,$W405*Analysetool!E$5),$O405*Analysetool!E$5)+IF($P405="SL",IF($W405="",$Q405*Analysetool!E$6,$W405*Analysetool!E$6),$P405*Analysetool!E$6))-Tabel2[[#This Row],[fees (%)]]</f>
        <v>0</v>
      </c>
      <c r="AN405" s="178">
        <f>$J405*(IF($M405="SL",IF($T405="",$Q405*Analysetool!F$3,$T405*Analysetool!F$3),$M405*Analysetool!F$3)+IF($N405="SL",IF($T405="",$Q405*Analysetool!F$4,$T405*Analysetool!F$4),$N405*Analysetool!F$4)+IF($O405="SL",IF($T405="",$Q405*Analysetool!F$5,$T405*Analysetool!F$5),$O405*Analysetool!F$5)+IF($P405="SL",IF($T405="",$Q405*Analysetool!F$6,$T405*Analysetool!F$6),$P405*Analysetool!F$6))-Tabel2[[#This Row],[fees (%)]]</f>
        <v>0</v>
      </c>
      <c r="AO405" s="178">
        <f>$J405*(IF($M405="SL",IF($T405="",$Q405*Analysetool!G$3,$T405*Analysetool!G$3),$M405*Analysetool!G$3)+IF($N405="SL",IF($T405="",$Q405*Analysetool!G$4,$T405*Analysetool!G$4),$N405*Analysetool!G$4)+IF($O405="SL",IF($T405="",$Q405*Analysetool!G$5,$T405*Analysetool!G$5),$O405*Analysetool!G$5)+IF($P405="SL",IF($T405="",$Q405*Analysetool!G$6,$T405*Analysetool!G$6),$P405*Analysetool!G$6))-Tabel2[[#This Row],[fees (%)]]</f>
        <v>0</v>
      </c>
      <c r="AP405" s="179">
        <f>IF(Analysetool!$H$8&lt;=$X405,Analysetool!$H$8*J405,Q405*J405)-Tabel2[[#This Row],[fees (%)]]</f>
        <v>0</v>
      </c>
      <c r="AQ405" s="174">
        <f>IF(Tabel2[[#This Row],[wick% van entry]]&lt;=Tabel2[[#This Row],[Stoploss optie 2 (%)]],Tabel2[[#This Row],[Stoploss optie 2 (%)]]*Tabel2[[#This Row],[leverage SLoptie 2]],IF(Analysetool!$I$8&lt;$X405,Analysetool!$I$8*K405,S405*K405))-Tabel2[[#This Row],[fees (%)]]</f>
        <v>0</v>
      </c>
      <c r="AR405" s="180">
        <f>IF(Q405*-1*Analysetool!$J$9&lt;=X405,Q405*-1*Analysetool!$J$9*J405,Q405*J405)-Tabel2[[#This Row],[fees (%)]]</f>
        <v>0</v>
      </c>
      <c r="AS405" s="176">
        <f>$K405*IF(Tabel2[[#This Row],[wick% van entry]]&lt;=Tabel2[[#This Row],[Stoploss optie 2 (%)]],Tabel2[[#This Row],[Stoploss optie 2 (%)]],(IF($M405="SL",IF($T405="",$S405*Analysetool!C$3,$T405*Analysetool!C$3),$M405*Analysetool!C$3)+IF($N405="SL",IF($T405="",$S405*Analysetool!C$4,$T405*Analysetool!C$4),$N405*Analysetool!C$4)+IF($O405="SL",IF($T405="",$S405*Analysetool!C$5,$T405*Analysetool!C$5),$O405*Analysetool!C$5)+IF($P405="SL",IF($T405="",$S405*Analysetool!C$6,$T405*Analysetool!C$6),$P405*Analysetool!C$6)))-Tabel2[[#This Row],[fees (%)]]</f>
        <v>0</v>
      </c>
    </row>
    <row r="406" spans="1:45" ht="15.75" customHeight="1" x14ac:dyDescent="0.35">
      <c r="A406" s="55"/>
      <c r="B406" s="56"/>
      <c r="C406" s="56"/>
      <c r="D406" s="56"/>
      <c r="E406" s="56"/>
      <c r="F406" s="57"/>
      <c r="G406" s="67"/>
      <c r="H406" s="67"/>
      <c r="I406" s="67"/>
      <c r="J406" s="58"/>
      <c r="K406" s="58"/>
      <c r="L406" s="59"/>
      <c r="M406" s="61"/>
      <c r="N406" s="63"/>
      <c r="O406" s="63"/>
      <c r="P406" s="59"/>
      <c r="Q406" s="61"/>
      <c r="R406" s="61"/>
      <c r="S406" s="61"/>
      <c r="T406" s="60"/>
      <c r="U406" s="60"/>
      <c r="V406" s="62"/>
      <c r="W406" s="62"/>
      <c r="X406" s="76"/>
      <c r="Y406" s="61"/>
      <c r="Z406" s="61">
        <f>Tabel1[[#This Row],[prijs voorbij entry (%)]]-Tabel1[[#This Row],[Fictieve Stoploss (%)]]</f>
        <v>0</v>
      </c>
      <c r="AA406" s="94"/>
      <c r="AB406" s="61"/>
      <c r="AC406" s="61"/>
      <c r="AD406" s="61"/>
      <c r="AE406" s="61"/>
      <c r="AF406" s="95"/>
      <c r="AG406" s="152">
        <f>Tabel1[[#This Row],[eindtijd]]-Tabel1[[#This Row],[starttijd]]</f>
        <v>0</v>
      </c>
      <c r="AH406" s="158"/>
      <c r="AI406" s="59"/>
      <c r="AJ406" s="171">
        <f>$J406*(IF($M406="SL",IF($T406="",$Q406*Analysetool!B$3,$T406*Analysetool!B$3),$M406*Analysetool!B$3)+IF($N406="SL",IF($T406="",$Q406*Analysetool!B$4,$T406*Analysetool!B$4),$N406*Analysetool!B$4)+IF($O406="SL",IF($T406="",$Q406*Analysetool!B$5,$T406*Analysetool!B$5),$O406*Analysetool!B$5)+IF($P406="SL",IF($T406="",$Q406*Analysetool!B$6,$T406*Analysetool!B$6),$P406*Analysetool!B$6))-Tabel2[[#This Row],[fees (%)]]</f>
        <v>0</v>
      </c>
      <c r="AK406" s="172">
        <f>$J406*(IF($M406="SL",IF($U406="",$Q406*Analysetool!C$3,$U406*Analysetool!C$3),$M406*Analysetool!C$3)+IF($N406="SL",IF($U406="",$Q406*Analysetool!C$4,$U406*Analysetool!C$4),$N406*Analysetool!C$4)+IF($O406="SL",IF($U406="",$Q406*Analysetool!C$5,$U406*Analysetool!C$5),$O406*Analysetool!C$5)+IF($P406="SL",IF($U406="",$Q406*Analysetool!C$6,$U406*Analysetool!C$6),$P406*Analysetool!C$6))-Tabel2[[#This Row],[fees (%)]]</f>
        <v>0</v>
      </c>
      <c r="AL406" s="177">
        <f>$J406*(IF($M406="SL",IF($V406="",$Q406*Analysetool!D$3,$V406*Analysetool!D$3),$M406*Analysetool!D$3)+IF($N406="SL",IF($V406="",$Q406*Analysetool!D$4,$V406*Analysetool!D$4),$N406*Analysetool!D$4)+IF($O406="SL",IF($V406="",$Q406*Analysetool!D$5,$V406*Analysetool!D$5),$O406*Analysetool!D$5)+IF($P406="SL",IF($V406="",$Q406*Analysetool!D$6,$V406*Analysetool!D$6),$P406*Analysetool!D$6))-Tabel2[[#This Row],[fees (%)]]</f>
        <v>0</v>
      </c>
      <c r="AM406" s="177">
        <f>$J406*(IF($M406="SL",IF($W406="",$Q406*Analysetool!E$3,$W406*Analysetool!E$3),$M406*Analysetool!E$3)+IF($N406="SL",IF($W406="",$Q406*Analysetool!E$4,$W406*Analysetool!E$4),$N406*Analysetool!E$4)+IF($O406="SL",IF($W406="",$Q406*Analysetool!E$5,$W406*Analysetool!E$5),$O406*Analysetool!E$5)+IF($P406="SL",IF($W406="",$Q406*Analysetool!E$6,$W406*Analysetool!E$6),$P406*Analysetool!E$6))-Tabel2[[#This Row],[fees (%)]]</f>
        <v>0</v>
      </c>
      <c r="AN406" s="178">
        <f>$J406*(IF($M406="SL",IF($T406="",$Q406*Analysetool!F$3,$T406*Analysetool!F$3),$M406*Analysetool!F$3)+IF($N406="SL",IF($T406="",$Q406*Analysetool!F$4,$T406*Analysetool!F$4),$N406*Analysetool!F$4)+IF($O406="SL",IF($T406="",$Q406*Analysetool!F$5,$T406*Analysetool!F$5),$O406*Analysetool!F$5)+IF($P406="SL",IF($T406="",$Q406*Analysetool!F$6,$T406*Analysetool!F$6),$P406*Analysetool!F$6))-Tabel2[[#This Row],[fees (%)]]</f>
        <v>0</v>
      </c>
      <c r="AO406" s="178">
        <f>$J406*(IF($M406="SL",IF($T406="",$Q406*Analysetool!G$3,$T406*Analysetool!G$3),$M406*Analysetool!G$3)+IF($N406="SL",IF($T406="",$Q406*Analysetool!G$4,$T406*Analysetool!G$4),$N406*Analysetool!G$4)+IF($O406="SL",IF($T406="",$Q406*Analysetool!G$5,$T406*Analysetool!G$5),$O406*Analysetool!G$5)+IF($P406="SL",IF($T406="",$Q406*Analysetool!G$6,$T406*Analysetool!G$6),$P406*Analysetool!G$6))-Tabel2[[#This Row],[fees (%)]]</f>
        <v>0</v>
      </c>
      <c r="AP406" s="179">
        <f>IF(Analysetool!$H$8&lt;=$X406,Analysetool!$H$8*J406,Q406*J406)-Tabel2[[#This Row],[fees (%)]]</f>
        <v>0</v>
      </c>
      <c r="AQ406" s="174">
        <f>IF(Tabel2[[#This Row],[wick% van entry]]&lt;=Tabel2[[#This Row],[Stoploss optie 2 (%)]],Tabel2[[#This Row],[Stoploss optie 2 (%)]]*Tabel2[[#This Row],[leverage SLoptie 2]],IF(Analysetool!$I$8&lt;$X406,Analysetool!$I$8*K406,S406*K406))-Tabel2[[#This Row],[fees (%)]]</f>
        <v>0</v>
      </c>
      <c r="AR406" s="180">
        <f>IF(Q406*-1*Analysetool!$J$9&lt;=X406,Q406*-1*Analysetool!$J$9*J406,Q406*J406)-Tabel2[[#This Row],[fees (%)]]</f>
        <v>0</v>
      </c>
      <c r="AS406" s="176">
        <f>$K406*IF(Tabel2[[#This Row],[wick% van entry]]&lt;=Tabel2[[#This Row],[Stoploss optie 2 (%)]],Tabel2[[#This Row],[Stoploss optie 2 (%)]],(IF($M406="SL",IF($T406="",$S406*Analysetool!C$3,$T406*Analysetool!C$3),$M406*Analysetool!C$3)+IF($N406="SL",IF($T406="",$S406*Analysetool!C$4,$T406*Analysetool!C$4),$N406*Analysetool!C$4)+IF($O406="SL",IF($T406="",$S406*Analysetool!C$5,$T406*Analysetool!C$5),$O406*Analysetool!C$5)+IF($P406="SL",IF($T406="",$S406*Analysetool!C$6,$T406*Analysetool!C$6),$P406*Analysetool!C$6)))-Tabel2[[#This Row],[fees (%)]]</f>
        <v>0</v>
      </c>
    </row>
    <row r="407" spans="1:45" ht="15.75" customHeight="1" x14ac:dyDescent="0.35">
      <c r="A407" s="55"/>
      <c r="B407" s="56"/>
      <c r="C407" s="56"/>
      <c r="D407" s="56"/>
      <c r="E407" s="56"/>
      <c r="F407" s="57"/>
      <c r="G407" s="67"/>
      <c r="H407" s="67"/>
      <c r="I407" s="67"/>
      <c r="J407" s="58"/>
      <c r="K407" s="58"/>
      <c r="L407" s="59"/>
      <c r="M407" s="61"/>
      <c r="N407" s="63"/>
      <c r="O407" s="63"/>
      <c r="P407" s="59"/>
      <c r="Q407" s="61"/>
      <c r="R407" s="61"/>
      <c r="S407" s="61"/>
      <c r="T407" s="60"/>
      <c r="U407" s="60"/>
      <c r="V407" s="62"/>
      <c r="W407" s="62"/>
      <c r="X407" s="76"/>
      <c r="Y407" s="61"/>
      <c r="Z407" s="61">
        <f>Tabel1[[#This Row],[prijs voorbij entry (%)]]-Tabel1[[#This Row],[Fictieve Stoploss (%)]]</f>
        <v>0</v>
      </c>
      <c r="AA407" s="94"/>
      <c r="AB407" s="61"/>
      <c r="AC407" s="61"/>
      <c r="AD407" s="61"/>
      <c r="AE407" s="61"/>
      <c r="AF407" s="95"/>
      <c r="AG407" s="152">
        <f>Tabel1[[#This Row],[eindtijd]]-Tabel1[[#This Row],[starttijd]]</f>
        <v>0</v>
      </c>
      <c r="AH407" s="158"/>
      <c r="AI407" s="59"/>
      <c r="AJ407" s="171">
        <f>$J407*(IF($M407="SL",IF($T407="",$Q407*Analysetool!B$3,$T407*Analysetool!B$3),$M407*Analysetool!B$3)+IF($N407="SL",IF($T407="",$Q407*Analysetool!B$4,$T407*Analysetool!B$4),$N407*Analysetool!B$4)+IF($O407="SL",IF($T407="",$Q407*Analysetool!B$5,$T407*Analysetool!B$5),$O407*Analysetool!B$5)+IF($P407="SL",IF($T407="",$Q407*Analysetool!B$6,$T407*Analysetool!B$6),$P407*Analysetool!B$6))-Tabel2[[#This Row],[fees (%)]]</f>
        <v>0</v>
      </c>
      <c r="AK407" s="172">
        <f>$J407*(IF($M407="SL",IF($U407="",$Q407*Analysetool!C$3,$U407*Analysetool!C$3),$M407*Analysetool!C$3)+IF($N407="SL",IF($U407="",$Q407*Analysetool!C$4,$U407*Analysetool!C$4),$N407*Analysetool!C$4)+IF($O407="SL",IF($U407="",$Q407*Analysetool!C$5,$U407*Analysetool!C$5),$O407*Analysetool!C$5)+IF($P407="SL",IF($U407="",$Q407*Analysetool!C$6,$U407*Analysetool!C$6),$P407*Analysetool!C$6))-Tabel2[[#This Row],[fees (%)]]</f>
        <v>0</v>
      </c>
      <c r="AL407" s="177">
        <f>$J407*(IF($M407="SL",IF($V407="",$Q407*Analysetool!D$3,$V407*Analysetool!D$3),$M407*Analysetool!D$3)+IF($N407="SL",IF($V407="",$Q407*Analysetool!D$4,$V407*Analysetool!D$4),$N407*Analysetool!D$4)+IF($O407="SL",IF($V407="",$Q407*Analysetool!D$5,$V407*Analysetool!D$5),$O407*Analysetool!D$5)+IF($P407="SL",IF($V407="",$Q407*Analysetool!D$6,$V407*Analysetool!D$6),$P407*Analysetool!D$6))-Tabel2[[#This Row],[fees (%)]]</f>
        <v>0</v>
      </c>
      <c r="AM407" s="177">
        <f>$J407*(IF($M407="SL",IF($W407="",$Q407*Analysetool!E$3,$W407*Analysetool!E$3),$M407*Analysetool!E$3)+IF($N407="SL",IF($W407="",$Q407*Analysetool!E$4,$W407*Analysetool!E$4),$N407*Analysetool!E$4)+IF($O407="SL",IF($W407="",$Q407*Analysetool!E$5,$W407*Analysetool!E$5),$O407*Analysetool!E$5)+IF($P407="SL",IF($W407="",$Q407*Analysetool!E$6,$W407*Analysetool!E$6),$P407*Analysetool!E$6))-Tabel2[[#This Row],[fees (%)]]</f>
        <v>0</v>
      </c>
      <c r="AN407" s="178">
        <f>$J407*(IF($M407="SL",IF($T407="",$Q407*Analysetool!F$3,$T407*Analysetool!F$3),$M407*Analysetool!F$3)+IF($N407="SL",IF($T407="",$Q407*Analysetool!F$4,$T407*Analysetool!F$4),$N407*Analysetool!F$4)+IF($O407="SL",IF($T407="",$Q407*Analysetool!F$5,$T407*Analysetool!F$5),$O407*Analysetool!F$5)+IF($P407="SL",IF($T407="",$Q407*Analysetool!F$6,$T407*Analysetool!F$6),$P407*Analysetool!F$6))-Tabel2[[#This Row],[fees (%)]]</f>
        <v>0</v>
      </c>
      <c r="AO407" s="178">
        <f>$J407*(IF($M407="SL",IF($T407="",$Q407*Analysetool!G$3,$T407*Analysetool!G$3),$M407*Analysetool!G$3)+IF($N407="SL",IF($T407="",$Q407*Analysetool!G$4,$T407*Analysetool!G$4),$N407*Analysetool!G$4)+IF($O407="SL",IF($T407="",$Q407*Analysetool!G$5,$T407*Analysetool!G$5),$O407*Analysetool!G$5)+IF($P407="SL",IF($T407="",$Q407*Analysetool!G$6,$T407*Analysetool!G$6),$P407*Analysetool!G$6))-Tabel2[[#This Row],[fees (%)]]</f>
        <v>0</v>
      </c>
      <c r="AP407" s="179">
        <f>IF(Analysetool!$H$8&lt;=$X407,Analysetool!$H$8*J407,Q407*J407)-Tabel2[[#This Row],[fees (%)]]</f>
        <v>0</v>
      </c>
      <c r="AQ407" s="174">
        <f>IF(Tabel2[[#This Row],[wick% van entry]]&lt;=Tabel2[[#This Row],[Stoploss optie 2 (%)]],Tabel2[[#This Row],[Stoploss optie 2 (%)]]*Tabel2[[#This Row],[leverage SLoptie 2]],IF(Analysetool!$I$8&lt;$X407,Analysetool!$I$8*K407,S407*K407))-Tabel2[[#This Row],[fees (%)]]</f>
        <v>0</v>
      </c>
      <c r="AR407" s="180">
        <f>IF(Q407*-1*Analysetool!$J$9&lt;=X407,Q407*-1*Analysetool!$J$9*J407,Q407*J407)-Tabel2[[#This Row],[fees (%)]]</f>
        <v>0</v>
      </c>
      <c r="AS407" s="176">
        <f>$K407*IF(Tabel2[[#This Row],[wick% van entry]]&lt;=Tabel2[[#This Row],[Stoploss optie 2 (%)]],Tabel2[[#This Row],[Stoploss optie 2 (%)]],(IF($M407="SL",IF($T407="",$S407*Analysetool!C$3,$T407*Analysetool!C$3),$M407*Analysetool!C$3)+IF($N407="SL",IF($T407="",$S407*Analysetool!C$4,$T407*Analysetool!C$4),$N407*Analysetool!C$4)+IF($O407="SL",IF($T407="",$S407*Analysetool!C$5,$T407*Analysetool!C$5),$O407*Analysetool!C$5)+IF($P407="SL",IF($T407="",$S407*Analysetool!C$6,$T407*Analysetool!C$6),$P407*Analysetool!C$6)))-Tabel2[[#This Row],[fees (%)]]</f>
        <v>0</v>
      </c>
    </row>
    <row r="408" spans="1:45" ht="15.75" customHeight="1" x14ac:dyDescent="0.35">
      <c r="A408" s="55"/>
      <c r="B408" s="56"/>
      <c r="C408" s="56"/>
      <c r="D408" s="56"/>
      <c r="E408" s="56"/>
      <c r="F408" s="57"/>
      <c r="G408" s="67"/>
      <c r="H408" s="67"/>
      <c r="I408" s="67"/>
      <c r="J408" s="58"/>
      <c r="K408" s="58"/>
      <c r="L408" s="59"/>
      <c r="M408" s="61"/>
      <c r="N408" s="63"/>
      <c r="O408" s="63"/>
      <c r="P408" s="59"/>
      <c r="Q408" s="61"/>
      <c r="R408" s="61"/>
      <c r="S408" s="61"/>
      <c r="T408" s="60"/>
      <c r="U408" s="60"/>
      <c r="V408" s="62"/>
      <c r="W408" s="62"/>
      <c r="X408" s="76"/>
      <c r="Y408" s="61"/>
      <c r="Z408" s="61">
        <f>Tabel1[[#This Row],[prijs voorbij entry (%)]]-Tabel1[[#This Row],[Fictieve Stoploss (%)]]</f>
        <v>0</v>
      </c>
      <c r="AA408" s="94"/>
      <c r="AB408" s="61"/>
      <c r="AC408" s="61"/>
      <c r="AD408" s="61"/>
      <c r="AE408" s="61"/>
      <c r="AF408" s="95"/>
      <c r="AG408" s="152">
        <f>Tabel1[[#This Row],[eindtijd]]-Tabel1[[#This Row],[starttijd]]</f>
        <v>0</v>
      </c>
      <c r="AH408" s="158"/>
      <c r="AI408" s="59"/>
      <c r="AJ408" s="171">
        <f>$J408*(IF($M408="SL",IF($T408="",$Q408*Analysetool!B$3,$T408*Analysetool!B$3),$M408*Analysetool!B$3)+IF($N408="SL",IF($T408="",$Q408*Analysetool!B$4,$T408*Analysetool!B$4),$N408*Analysetool!B$4)+IF($O408="SL",IF($T408="",$Q408*Analysetool!B$5,$T408*Analysetool!B$5),$O408*Analysetool!B$5)+IF($P408="SL",IF($T408="",$Q408*Analysetool!B$6,$T408*Analysetool!B$6),$P408*Analysetool!B$6))-Tabel2[[#This Row],[fees (%)]]</f>
        <v>0</v>
      </c>
      <c r="AK408" s="172">
        <f>$J408*(IF($M408="SL",IF($U408="",$Q408*Analysetool!C$3,$U408*Analysetool!C$3),$M408*Analysetool!C$3)+IF($N408="SL",IF($U408="",$Q408*Analysetool!C$4,$U408*Analysetool!C$4),$N408*Analysetool!C$4)+IF($O408="SL",IF($U408="",$Q408*Analysetool!C$5,$U408*Analysetool!C$5),$O408*Analysetool!C$5)+IF($P408="SL",IF($U408="",$Q408*Analysetool!C$6,$U408*Analysetool!C$6),$P408*Analysetool!C$6))-Tabel2[[#This Row],[fees (%)]]</f>
        <v>0</v>
      </c>
      <c r="AL408" s="177">
        <f>$J408*(IF($M408="SL",IF($V408="",$Q408*Analysetool!D$3,$V408*Analysetool!D$3),$M408*Analysetool!D$3)+IF($N408="SL",IF($V408="",$Q408*Analysetool!D$4,$V408*Analysetool!D$4),$N408*Analysetool!D$4)+IF($O408="SL",IF($V408="",$Q408*Analysetool!D$5,$V408*Analysetool!D$5),$O408*Analysetool!D$5)+IF($P408="SL",IF($V408="",$Q408*Analysetool!D$6,$V408*Analysetool!D$6),$P408*Analysetool!D$6))-Tabel2[[#This Row],[fees (%)]]</f>
        <v>0</v>
      </c>
      <c r="AM408" s="177">
        <f>$J408*(IF($M408="SL",IF($W408="",$Q408*Analysetool!E$3,$W408*Analysetool!E$3),$M408*Analysetool!E$3)+IF($N408="SL",IF($W408="",$Q408*Analysetool!E$4,$W408*Analysetool!E$4),$N408*Analysetool!E$4)+IF($O408="SL",IF($W408="",$Q408*Analysetool!E$5,$W408*Analysetool!E$5),$O408*Analysetool!E$5)+IF($P408="SL",IF($W408="",$Q408*Analysetool!E$6,$W408*Analysetool!E$6),$P408*Analysetool!E$6))-Tabel2[[#This Row],[fees (%)]]</f>
        <v>0</v>
      </c>
      <c r="AN408" s="178">
        <f>$J408*(IF($M408="SL",IF($T408="",$Q408*Analysetool!F$3,$T408*Analysetool!F$3),$M408*Analysetool!F$3)+IF($N408="SL",IF($T408="",$Q408*Analysetool!F$4,$T408*Analysetool!F$4),$N408*Analysetool!F$4)+IF($O408="SL",IF($T408="",$Q408*Analysetool!F$5,$T408*Analysetool!F$5),$O408*Analysetool!F$5)+IF($P408="SL",IF($T408="",$Q408*Analysetool!F$6,$T408*Analysetool!F$6),$P408*Analysetool!F$6))-Tabel2[[#This Row],[fees (%)]]</f>
        <v>0</v>
      </c>
      <c r="AO408" s="178">
        <f>$J408*(IF($M408="SL",IF($T408="",$Q408*Analysetool!G$3,$T408*Analysetool!G$3),$M408*Analysetool!G$3)+IF($N408="SL",IF($T408="",$Q408*Analysetool!G$4,$T408*Analysetool!G$4),$N408*Analysetool!G$4)+IF($O408="SL",IF($T408="",$Q408*Analysetool!G$5,$T408*Analysetool!G$5),$O408*Analysetool!G$5)+IF($P408="SL",IF($T408="",$Q408*Analysetool!G$6,$T408*Analysetool!G$6),$P408*Analysetool!G$6))-Tabel2[[#This Row],[fees (%)]]</f>
        <v>0</v>
      </c>
      <c r="AP408" s="179">
        <f>IF(Analysetool!$H$8&lt;=$X408,Analysetool!$H$8*J408,Q408*J408)-Tabel2[[#This Row],[fees (%)]]</f>
        <v>0</v>
      </c>
      <c r="AQ408" s="174">
        <f>IF(Tabel2[[#This Row],[wick% van entry]]&lt;=Tabel2[[#This Row],[Stoploss optie 2 (%)]],Tabel2[[#This Row],[Stoploss optie 2 (%)]]*Tabel2[[#This Row],[leverage SLoptie 2]],IF(Analysetool!$I$8&lt;$X408,Analysetool!$I$8*K408,S408*K408))-Tabel2[[#This Row],[fees (%)]]</f>
        <v>0</v>
      </c>
      <c r="AR408" s="180">
        <f>IF(Q408*-1*Analysetool!$J$9&lt;=X408,Q408*-1*Analysetool!$J$9*J408,Q408*J408)-Tabel2[[#This Row],[fees (%)]]</f>
        <v>0</v>
      </c>
      <c r="AS408" s="176">
        <f>$K408*IF(Tabel2[[#This Row],[wick% van entry]]&lt;=Tabel2[[#This Row],[Stoploss optie 2 (%)]],Tabel2[[#This Row],[Stoploss optie 2 (%)]],(IF($M408="SL",IF($T408="",$S408*Analysetool!C$3,$T408*Analysetool!C$3),$M408*Analysetool!C$3)+IF($N408="SL",IF($T408="",$S408*Analysetool!C$4,$T408*Analysetool!C$4),$N408*Analysetool!C$4)+IF($O408="SL",IF($T408="",$S408*Analysetool!C$5,$T408*Analysetool!C$5),$O408*Analysetool!C$5)+IF($P408="SL",IF($T408="",$S408*Analysetool!C$6,$T408*Analysetool!C$6),$P408*Analysetool!C$6)))-Tabel2[[#This Row],[fees (%)]]</f>
        <v>0</v>
      </c>
    </row>
    <row r="409" spans="1:45" ht="15.75" customHeight="1" x14ac:dyDescent="0.35">
      <c r="A409" s="55"/>
      <c r="B409" s="56"/>
      <c r="C409" s="56"/>
      <c r="D409" s="56"/>
      <c r="E409" s="56"/>
      <c r="F409" s="57"/>
      <c r="G409" s="67"/>
      <c r="H409" s="67"/>
      <c r="I409" s="67"/>
      <c r="J409" s="58"/>
      <c r="K409" s="58"/>
      <c r="L409" s="59"/>
      <c r="M409" s="61"/>
      <c r="N409" s="63"/>
      <c r="O409" s="63"/>
      <c r="P409" s="59"/>
      <c r="Q409" s="61"/>
      <c r="R409" s="61"/>
      <c r="S409" s="61"/>
      <c r="T409" s="60"/>
      <c r="U409" s="60"/>
      <c r="V409" s="62"/>
      <c r="W409" s="62"/>
      <c r="X409" s="76"/>
      <c r="Y409" s="61"/>
      <c r="Z409" s="61">
        <f>Tabel1[[#This Row],[prijs voorbij entry (%)]]-Tabel1[[#This Row],[Fictieve Stoploss (%)]]</f>
        <v>0</v>
      </c>
      <c r="AA409" s="94"/>
      <c r="AB409" s="61"/>
      <c r="AC409" s="61"/>
      <c r="AD409" s="61"/>
      <c r="AE409" s="61"/>
      <c r="AF409" s="95"/>
      <c r="AG409" s="152">
        <f>Tabel1[[#This Row],[eindtijd]]-Tabel1[[#This Row],[starttijd]]</f>
        <v>0</v>
      </c>
      <c r="AH409" s="158"/>
      <c r="AI409" s="59"/>
      <c r="AJ409" s="171">
        <f>$J409*(IF($M409="SL",IF($T409="",$Q409*Analysetool!B$3,$T409*Analysetool!B$3),$M409*Analysetool!B$3)+IF($N409="SL",IF($T409="",$Q409*Analysetool!B$4,$T409*Analysetool!B$4),$N409*Analysetool!B$4)+IF($O409="SL",IF($T409="",$Q409*Analysetool!B$5,$T409*Analysetool!B$5),$O409*Analysetool!B$5)+IF($P409="SL",IF($T409="",$Q409*Analysetool!B$6,$T409*Analysetool!B$6),$P409*Analysetool!B$6))-Tabel2[[#This Row],[fees (%)]]</f>
        <v>0</v>
      </c>
      <c r="AK409" s="172">
        <f>$J409*(IF($M409="SL",IF($U409="",$Q409*Analysetool!C$3,$U409*Analysetool!C$3),$M409*Analysetool!C$3)+IF($N409="SL",IF($U409="",$Q409*Analysetool!C$4,$U409*Analysetool!C$4),$N409*Analysetool!C$4)+IF($O409="SL",IF($U409="",$Q409*Analysetool!C$5,$U409*Analysetool!C$5),$O409*Analysetool!C$5)+IF($P409="SL",IF($U409="",$Q409*Analysetool!C$6,$U409*Analysetool!C$6),$P409*Analysetool!C$6))-Tabel2[[#This Row],[fees (%)]]</f>
        <v>0</v>
      </c>
      <c r="AL409" s="177">
        <f>$J409*(IF($M409="SL",IF($V409="",$Q409*Analysetool!D$3,$V409*Analysetool!D$3),$M409*Analysetool!D$3)+IF($N409="SL",IF($V409="",$Q409*Analysetool!D$4,$V409*Analysetool!D$4),$N409*Analysetool!D$4)+IF($O409="SL",IF($V409="",$Q409*Analysetool!D$5,$V409*Analysetool!D$5),$O409*Analysetool!D$5)+IF($P409="SL",IF($V409="",$Q409*Analysetool!D$6,$V409*Analysetool!D$6),$P409*Analysetool!D$6))-Tabel2[[#This Row],[fees (%)]]</f>
        <v>0</v>
      </c>
      <c r="AM409" s="177">
        <f>$J409*(IF($M409="SL",IF($W409="",$Q409*Analysetool!E$3,$W409*Analysetool!E$3),$M409*Analysetool!E$3)+IF($N409="SL",IF($W409="",$Q409*Analysetool!E$4,$W409*Analysetool!E$4),$N409*Analysetool!E$4)+IF($O409="SL",IF($W409="",$Q409*Analysetool!E$5,$W409*Analysetool!E$5),$O409*Analysetool!E$5)+IF($P409="SL",IF($W409="",$Q409*Analysetool!E$6,$W409*Analysetool!E$6),$P409*Analysetool!E$6))-Tabel2[[#This Row],[fees (%)]]</f>
        <v>0</v>
      </c>
      <c r="AN409" s="178">
        <f>$J409*(IF($M409="SL",IF($T409="",$Q409*Analysetool!F$3,$T409*Analysetool!F$3),$M409*Analysetool!F$3)+IF($N409="SL",IF($T409="",$Q409*Analysetool!F$4,$T409*Analysetool!F$4),$N409*Analysetool!F$4)+IF($O409="SL",IF($T409="",$Q409*Analysetool!F$5,$T409*Analysetool!F$5),$O409*Analysetool!F$5)+IF($P409="SL",IF($T409="",$Q409*Analysetool!F$6,$T409*Analysetool!F$6),$P409*Analysetool!F$6))-Tabel2[[#This Row],[fees (%)]]</f>
        <v>0</v>
      </c>
      <c r="AO409" s="178">
        <f>$J409*(IF($M409="SL",IF($T409="",$Q409*Analysetool!G$3,$T409*Analysetool!G$3),$M409*Analysetool!G$3)+IF($N409="SL",IF($T409="",$Q409*Analysetool!G$4,$T409*Analysetool!G$4),$N409*Analysetool!G$4)+IF($O409="SL",IF($T409="",$Q409*Analysetool!G$5,$T409*Analysetool!G$5),$O409*Analysetool!G$5)+IF($P409="SL",IF($T409="",$Q409*Analysetool!G$6,$T409*Analysetool!G$6),$P409*Analysetool!G$6))-Tabel2[[#This Row],[fees (%)]]</f>
        <v>0</v>
      </c>
      <c r="AP409" s="179">
        <f>IF(Analysetool!$H$8&lt;=$X409,Analysetool!$H$8*J409,Q409*J409)-Tabel2[[#This Row],[fees (%)]]</f>
        <v>0</v>
      </c>
      <c r="AQ409" s="174">
        <f>IF(Tabel2[[#This Row],[wick% van entry]]&lt;=Tabel2[[#This Row],[Stoploss optie 2 (%)]],Tabel2[[#This Row],[Stoploss optie 2 (%)]]*Tabel2[[#This Row],[leverage SLoptie 2]],IF(Analysetool!$I$8&lt;$X409,Analysetool!$I$8*K409,S409*K409))-Tabel2[[#This Row],[fees (%)]]</f>
        <v>0</v>
      </c>
      <c r="AR409" s="180">
        <f>IF(Q409*-1*Analysetool!$J$9&lt;=X409,Q409*-1*Analysetool!$J$9*J409,Q409*J409)-Tabel2[[#This Row],[fees (%)]]</f>
        <v>0</v>
      </c>
      <c r="AS409" s="176">
        <f>$K409*IF(Tabel2[[#This Row],[wick% van entry]]&lt;=Tabel2[[#This Row],[Stoploss optie 2 (%)]],Tabel2[[#This Row],[Stoploss optie 2 (%)]],(IF($M409="SL",IF($T409="",$S409*Analysetool!C$3,$T409*Analysetool!C$3),$M409*Analysetool!C$3)+IF($N409="SL",IF($T409="",$S409*Analysetool!C$4,$T409*Analysetool!C$4),$N409*Analysetool!C$4)+IF($O409="SL",IF($T409="",$S409*Analysetool!C$5,$T409*Analysetool!C$5),$O409*Analysetool!C$5)+IF($P409="SL",IF($T409="",$S409*Analysetool!C$6,$T409*Analysetool!C$6),$P409*Analysetool!C$6)))-Tabel2[[#This Row],[fees (%)]]</f>
        <v>0</v>
      </c>
    </row>
    <row r="410" spans="1:45" ht="15.75" customHeight="1" x14ac:dyDescent="0.35">
      <c r="A410" s="55"/>
      <c r="B410" s="56"/>
      <c r="C410" s="56"/>
      <c r="D410" s="56"/>
      <c r="E410" s="56"/>
      <c r="F410" s="57"/>
      <c r="G410" s="67"/>
      <c r="H410" s="67"/>
      <c r="I410" s="67"/>
      <c r="J410" s="58"/>
      <c r="K410" s="58"/>
      <c r="L410" s="59"/>
      <c r="M410" s="61"/>
      <c r="N410" s="63"/>
      <c r="O410" s="63"/>
      <c r="P410" s="59"/>
      <c r="Q410" s="61"/>
      <c r="R410" s="61"/>
      <c r="S410" s="61"/>
      <c r="T410" s="60"/>
      <c r="U410" s="60"/>
      <c r="V410" s="62"/>
      <c r="W410" s="62"/>
      <c r="X410" s="76"/>
      <c r="Y410" s="61"/>
      <c r="Z410" s="61">
        <f>Tabel1[[#This Row],[prijs voorbij entry (%)]]-Tabel1[[#This Row],[Fictieve Stoploss (%)]]</f>
        <v>0</v>
      </c>
      <c r="AA410" s="94"/>
      <c r="AB410" s="61"/>
      <c r="AC410" s="61"/>
      <c r="AD410" s="61"/>
      <c r="AE410" s="61"/>
      <c r="AF410" s="95"/>
      <c r="AG410" s="152">
        <f>Tabel1[[#This Row],[eindtijd]]-Tabel1[[#This Row],[starttijd]]</f>
        <v>0</v>
      </c>
      <c r="AH410" s="158"/>
      <c r="AI410" s="59"/>
      <c r="AJ410" s="171">
        <f>$J410*(IF($M410="SL",IF($T410="",$Q410*Analysetool!B$3,$T410*Analysetool!B$3),$M410*Analysetool!B$3)+IF($N410="SL",IF($T410="",$Q410*Analysetool!B$4,$T410*Analysetool!B$4),$N410*Analysetool!B$4)+IF($O410="SL",IF($T410="",$Q410*Analysetool!B$5,$T410*Analysetool!B$5),$O410*Analysetool!B$5)+IF($P410="SL",IF($T410="",$Q410*Analysetool!B$6,$T410*Analysetool!B$6),$P410*Analysetool!B$6))-Tabel2[[#This Row],[fees (%)]]</f>
        <v>0</v>
      </c>
      <c r="AK410" s="172">
        <f>$J410*(IF($M410="SL",IF($U410="",$Q410*Analysetool!C$3,$U410*Analysetool!C$3),$M410*Analysetool!C$3)+IF($N410="SL",IF($U410="",$Q410*Analysetool!C$4,$U410*Analysetool!C$4),$N410*Analysetool!C$4)+IF($O410="SL",IF($U410="",$Q410*Analysetool!C$5,$U410*Analysetool!C$5),$O410*Analysetool!C$5)+IF($P410="SL",IF($U410="",$Q410*Analysetool!C$6,$U410*Analysetool!C$6),$P410*Analysetool!C$6))-Tabel2[[#This Row],[fees (%)]]</f>
        <v>0</v>
      </c>
      <c r="AL410" s="177">
        <f>$J410*(IF($M410="SL",IF($V410="",$Q410*Analysetool!D$3,$V410*Analysetool!D$3),$M410*Analysetool!D$3)+IF($N410="SL",IF($V410="",$Q410*Analysetool!D$4,$V410*Analysetool!D$4),$N410*Analysetool!D$4)+IF($O410="SL",IF($V410="",$Q410*Analysetool!D$5,$V410*Analysetool!D$5),$O410*Analysetool!D$5)+IF($P410="SL",IF($V410="",$Q410*Analysetool!D$6,$V410*Analysetool!D$6),$P410*Analysetool!D$6))-Tabel2[[#This Row],[fees (%)]]</f>
        <v>0</v>
      </c>
      <c r="AM410" s="177">
        <f>$J410*(IF($M410="SL",IF($W410="",$Q410*Analysetool!E$3,$W410*Analysetool!E$3),$M410*Analysetool!E$3)+IF($N410="SL",IF($W410="",$Q410*Analysetool!E$4,$W410*Analysetool!E$4),$N410*Analysetool!E$4)+IF($O410="SL",IF($W410="",$Q410*Analysetool!E$5,$W410*Analysetool!E$5),$O410*Analysetool!E$5)+IF($P410="SL",IF($W410="",$Q410*Analysetool!E$6,$W410*Analysetool!E$6),$P410*Analysetool!E$6))-Tabel2[[#This Row],[fees (%)]]</f>
        <v>0</v>
      </c>
      <c r="AN410" s="178">
        <f>$J410*(IF($M410="SL",IF($T410="",$Q410*Analysetool!F$3,$T410*Analysetool!F$3),$M410*Analysetool!F$3)+IF($N410="SL",IF($T410="",$Q410*Analysetool!F$4,$T410*Analysetool!F$4),$N410*Analysetool!F$4)+IF($O410="SL",IF($T410="",$Q410*Analysetool!F$5,$T410*Analysetool!F$5),$O410*Analysetool!F$5)+IF($P410="SL",IF($T410="",$Q410*Analysetool!F$6,$T410*Analysetool!F$6),$P410*Analysetool!F$6))-Tabel2[[#This Row],[fees (%)]]</f>
        <v>0</v>
      </c>
      <c r="AO410" s="178">
        <f>$J410*(IF($M410="SL",IF($T410="",$Q410*Analysetool!G$3,$T410*Analysetool!G$3),$M410*Analysetool!G$3)+IF($N410="SL",IF($T410="",$Q410*Analysetool!G$4,$T410*Analysetool!G$4),$N410*Analysetool!G$4)+IF($O410="SL",IF($T410="",$Q410*Analysetool!G$5,$T410*Analysetool!G$5),$O410*Analysetool!G$5)+IF($P410="SL",IF($T410="",$Q410*Analysetool!G$6,$T410*Analysetool!G$6),$P410*Analysetool!G$6))-Tabel2[[#This Row],[fees (%)]]</f>
        <v>0</v>
      </c>
      <c r="AP410" s="179">
        <f>IF(Analysetool!$H$8&lt;=$X410,Analysetool!$H$8*J410,Q410*J410)-Tabel2[[#This Row],[fees (%)]]</f>
        <v>0</v>
      </c>
      <c r="AQ410" s="174">
        <f>IF(Tabel2[[#This Row],[wick% van entry]]&lt;=Tabel2[[#This Row],[Stoploss optie 2 (%)]],Tabel2[[#This Row],[Stoploss optie 2 (%)]]*Tabel2[[#This Row],[leverage SLoptie 2]],IF(Analysetool!$I$8&lt;$X410,Analysetool!$I$8*K410,S410*K410))-Tabel2[[#This Row],[fees (%)]]</f>
        <v>0</v>
      </c>
      <c r="AR410" s="180">
        <f>IF(Q410*-1*Analysetool!$J$9&lt;=X410,Q410*-1*Analysetool!$J$9*J410,Q410*J410)-Tabel2[[#This Row],[fees (%)]]</f>
        <v>0</v>
      </c>
      <c r="AS410" s="176">
        <f>$K410*IF(Tabel2[[#This Row],[wick% van entry]]&lt;=Tabel2[[#This Row],[Stoploss optie 2 (%)]],Tabel2[[#This Row],[Stoploss optie 2 (%)]],(IF($M410="SL",IF($T410="",$S410*Analysetool!C$3,$T410*Analysetool!C$3),$M410*Analysetool!C$3)+IF($N410="SL",IF($T410="",$S410*Analysetool!C$4,$T410*Analysetool!C$4),$N410*Analysetool!C$4)+IF($O410="SL",IF($T410="",$S410*Analysetool!C$5,$T410*Analysetool!C$5),$O410*Analysetool!C$5)+IF($P410="SL",IF($T410="",$S410*Analysetool!C$6,$T410*Analysetool!C$6),$P410*Analysetool!C$6)))-Tabel2[[#This Row],[fees (%)]]</f>
        <v>0</v>
      </c>
    </row>
    <row r="411" spans="1:45" ht="15.75" customHeight="1" x14ac:dyDescent="0.35">
      <c r="A411" s="55"/>
      <c r="B411" s="56"/>
      <c r="C411" s="56"/>
      <c r="D411" s="56"/>
      <c r="E411" s="56"/>
      <c r="F411" s="57"/>
      <c r="G411" s="67"/>
      <c r="H411" s="67"/>
      <c r="I411" s="67"/>
      <c r="J411" s="58"/>
      <c r="K411" s="58"/>
      <c r="L411" s="59"/>
      <c r="M411" s="61"/>
      <c r="N411" s="63"/>
      <c r="O411" s="63"/>
      <c r="P411" s="59"/>
      <c r="Q411" s="61"/>
      <c r="R411" s="61"/>
      <c r="S411" s="61"/>
      <c r="T411" s="60"/>
      <c r="U411" s="60"/>
      <c r="V411" s="62"/>
      <c r="W411" s="62"/>
      <c r="X411" s="76"/>
      <c r="Y411" s="61"/>
      <c r="Z411" s="61">
        <f>Tabel1[[#This Row],[prijs voorbij entry (%)]]-Tabel1[[#This Row],[Fictieve Stoploss (%)]]</f>
        <v>0</v>
      </c>
      <c r="AA411" s="94"/>
      <c r="AB411" s="61"/>
      <c r="AC411" s="61"/>
      <c r="AD411" s="61"/>
      <c r="AE411" s="61"/>
      <c r="AF411" s="95"/>
      <c r="AG411" s="152">
        <f>Tabel1[[#This Row],[eindtijd]]-Tabel1[[#This Row],[starttijd]]</f>
        <v>0</v>
      </c>
      <c r="AH411" s="158"/>
      <c r="AI411" s="59"/>
      <c r="AJ411" s="171">
        <f>$J411*(IF($M411="SL",IF($T411="",$Q411*Analysetool!B$3,$T411*Analysetool!B$3),$M411*Analysetool!B$3)+IF($N411="SL",IF($T411="",$Q411*Analysetool!B$4,$T411*Analysetool!B$4),$N411*Analysetool!B$4)+IF($O411="SL",IF($T411="",$Q411*Analysetool!B$5,$T411*Analysetool!B$5),$O411*Analysetool!B$5)+IF($P411="SL",IF($T411="",$Q411*Analysetool!B$6,$T411*Analysetool!B$6),$P411*Analysetool!B$6))-Tabel2[[#This Row],[fees (%)]]</f>
        <v>0</v>
      </c>
      <c r="AK411" s="172">
        <f>$J411*(IF($M411="SL",IF($U411="",$Q411*Analysetool!C$3,$U411*Analysetool!C$3),$M411*Analysetool!C$3)+IF($N411="SL",IF($U411="",$Q411*Analysetool!C$4,$U411*Analysetool!C$4),$N411*Analysetool!C$4)+IF($O411="SL",IF($U411="",$Q411*Analysetool!C$5,$U411*Analysetool!C$5),$O411*Analysetool!C$5)+IF($P411="SL",IF($U411="",$Q411*Analysetool!C$6,$U411*Analysetool!C$6),$P411*Analysetool!C$6))-Tabel2[[#This Row],[fees (%)]]</f>
        <v>0</v>
      </c>
      <c r="AL411" s="177">
        <f>$J411*(IF($M411="SL",IF($V411="",$Q411*Analysetool!D$3,$V411*Analysetool!D$3),$M411*Analysetool!D$3)+IF($N411="SL",IF($V411="",$Q411*Analysetool!D$4,$V411*Analysetool!D$4),$N411*Analysetool!D$4)+IF($O411="SL",IF($V411="",$Q411*Analysetool!D$5,$V411*Analysetool!D$5),$O411*Analysetool!D$5)+IF($P411="SL",IF($V411="",$Q411*Analysetool!D$6,$V411*Analysetool!D$6),$P411*Analysetool!D$6))-Tabel2[[#This Row],[fees (%)]]</f>
        <v>0</v>
      </c>
      <c r="AM411" s="177">
        <f>$J411*(IF($M411="SL",IF($W411="",$Q411*Analysetool!E$3,$W411*Analysetool!E$3),$M411*Analysetool!E$3)+IF($N411="SL",IF($W411="",$Q411*Analysetool!E$4,$W411*Analysetool!E$4),$N411*Analysetool!E$4)+IF($O411="SL",IF($W411="",$Q411*Analysetool!E$5,$W411*Analysetool!E$5),$O411*Analysetool!E$5)+IF($P411="SL",IF($W411="",$Q411*Analysetool!E$6,$W411*Analysetool!E$6),$P411*Analysetool!E$6))-Tabel2[[#This Row],[fees (%)]]</f>
        <v>0</v>
      </c>
      <c r="AN411" s="178">
        <f>$J411*(IF($M411="SL",IF($T411="",$Q411*Analysetool!F$3,$T411*Analysetool!F$3),$M411*Analysetool!F$3)+IF($N411="SL",IF($T411="",$Q411*Analysetool!F$4,$T411*Analysetool!F$4),$N411*Analysetool!F$4)+IF($O411="SL",IF($T411="",$Q411*Analysetool!F$5,$T411*Analysetool!F$5),$O411*Analysetool!F$5)+IF($P411="SL",IF($T411="",$Q411*Analysetool!F$6,$T411*Analysetool!F$6),$P411*Analysetool!F$6))-Tabel2[[#This Row],[fees (%)]]</f>
        <v>0</v>
      </c>
      <c r="AO411" s="178">
        <f>$J411*(IF($M411="SL",IF($T411="",$Q411*Analysetool!G$3,$T411*Analysetool!G$3),$M411*Analysetool!G$3)+IF($N411="SL",IF($T411="",$Q411*Analysetool!G$4,$T411*Analysetool!G$4),$N411*Analysetool!G$4)+IF($O411="SL",IF($T411="",$Q411*Analysetool!G$5,$T411*Analysetool!G$5),$O411*Analysetool!G$5)+IF($P411="SL",IF($T411="",$Q411*Analysetool!G$6,$T411*Analysetool!G$6),$P411*Analysetool!G$6))-Tabel2[[#This Row],[fees (%)]]</f>
        <v>0</v>
      </c>
      <c r="AP411" s="179">
        <f>IF(Analysetool!$H$8&lt;=$X411,Analysetool!$H$8*J411,Q411*J411)-Tabel2[[#This Row],[fees (%)]]</f>
        <v>0</v>
      </c>
      <c r="AQ411" s="174">
        <f>IF(Tabel2[[#This Row],[wick% van entry]]&lt;=Tabel2[[#This Row],[Stoploss optie 2 (%)]],Tabel2[[#This Row],[Stoploss optie 2 (%)]]*Tabel2[[#This Row],[leverage SLoptie 2]],IF(Analysetool!$I$8&lt;$X411,Analysetool!$I$8*K411,S411*K411))-Tabel2[[#This Row],[fees (%)]]</f>
        <v>0</v>
      </c>
      <c r="AR411" s="180">
        <f>IF(Q411*-1*Analysetool!$J$9&lt;=X411,Q411*-1*Analysetool!$J$9*J411,Q411*J411)-Tabel2[[#This Row],[fees (%)]]</f>
        <v>0</v>
      </c>
      <c r="AS411" s="176">
        <f>$K411*IF(Tabel2[[#This Row],[wick% van entry]]&lt;=Tabel2[[#This Row],[Stoploss optie 2 (%)]],Tabel2[[#This Row],[Stoploss optie 2 (%)]],(IF($M411="SL",IF($T411="",$S411*Analysetool!C$3,$T411*Analysetool!C$3),$M411*Analysetool!C$3)+IF($N411="SL",IF($T411="",$S411*Analysetool!C$4,$T411*Analysetool!C$4),$N411*Analysetool!C$4)+IF($O411="SL",IF($T411="",$S411*Analysetool!C$5,$T411*Analysetool!C$5),$O411*Analysetool!C$5)+IF($P411="SL",IF($T411="",$S411*Analysetool!C$6,$T411*Analysetool!C$6),$P411*Analysetool!C$6)))-Tabel2[[#This Row],[fees (%)]]</f>
        <v>0</v>
      </c>
    </row>
    <row r="412" spans="1:45" ht="15.75" customHeight="1" x14ac:dyDescent="0.35">
      <c r="A412" s="55"/>
      <c r="B412" s="56"/>
      <c r="C412" s="56"/>
      <c r="D412" s="56"/>
      <c r="E412" s="56"/>
      <c r="F412" s="57"/>
      <c r="G412" s="67"/>
      <c r="H412" s="67"/>
      <c r="I412" s="67"/>
      <c r="J412" s="58"/>
      <c r="K412" s="58"/>
      <c r="L412" s="59"/>
      <c r="M412" s="61"/>
      <c r="N412" s="63"/>
      <c r="O412" s="63"/>
      <c r="P412" s="59"/>
      <c r="Q412" s="61"/>
      <c r="R412" s="61"/>
      <c r="S412" s="61"/>
      <c r="T412" s="60"/>
      <c r="U412" s="60"/>
      <c r="V412" s="62"/>
      <c r="W412" s="62"/>
      <c r="X412" s="76"/>
      <c r="Y412" s="61"/>
      <c r="Z412" s="61">
        <f>Tabel1[[#This Row],[prijs voorbij entry (%)]]-Tabel1[[#This Row],[Fictieve Stoploss (%)]]</f>
        <v>0</v>
      </c>
      <c r="AA412" s="94"/>
      <c r="AB412" s="61"/>
      <c r="AC412" s="61"/>
      <c r="AD412" s="61"/>
      <c r="AE412" s="61"/>
      <c r="AF412" s="95"/>
      <c r="AG412" s="152">
        <f>Tabel1[[#This Row],[eindtijd]]-Tabel1[[#This Row],[starttijd]]</f>
        <v>0</v>
      </c>
      <c r="AH412" s="158"/>
      <c r="AI412" s="59"/>
      <c r="AJ412" s="171">
        <f>$J412*(IF($M412="SL",IF($T412="",$Q412*Analysetool!B$3,$T412*Analysetool!B$3),$M412*Analysetool!B$3)+IF($N412="SL",IF($T412="",$Q412*Analysetool!B$4,$T412*Analysetool!B$4),$N412*Analysetool!B$4)+IF($O412="SL",IF($T412="",$Q412*Analysetool!B$5,$T412*Analysetool!B$5),$O412*Analysetool!B$5)+IF($P412="SL",IF($T412="",$Q412*Analysetool!B$6,$T412*Analysetool!B$6),$P412*Analysetool!B$6))-Tabel2[[#This Row],[fees (%)]]</f>
        <v>0</v>
      </c>
      <c r="AK412" s="172">
        <f>$J412*(IF($M412="SL",IF($U412="",$Q412*Analysetool!C$3,$U412*Analysetool!C$3),$M412*Analysetool!C$3)+IF($N412="SL",IF($U412="",$Q412*Analysetool!C$4,$U412*Analysetool!C$4),$N412*Analysetool!C$4)+IF($O412="SL",IF($U412="",$Q412*Analysetool!C$5,$U412*Analysetool!C$5),$O412*Analysetool!C$5)+IF($P412="SL",IF($U412="",$Q412*Analysetool!C$6,$U412*Analysetool!C$6),$P412*Analysetool!C$6))-Tabel2[[#This Row],[fees (%)]]</f>
        <v>0</v>
      </c>
      <c r="AL412" s="177">
        <f>$J412*(IF($M412="SL",IF($V412="",$Q412*Analysetool!D$3,$V412*Analysetool!D$3),$M412*Analysetool!D$3)+IF($N412="SL",IF($V412="",$Q412*Analysetool!D$4,$V412*Analysetool!D$4),$N412*Analysetool!D$4)+IF($O412="SL",IF($V412="",$Q412*Analysetool!D$5,$V412*Analysetool!D$5),$O412*Analysetool!D$5)+IF($P412="SL",IF($V412="",$Q412*Analysetool!D$6,$V412*Analysetool!D$6),$P412*Analysetool!D$6))-Tabel2[[#This Row],[fees (%)]]</f>
        <v>0</v>
      </c>
      <c r="AM412" s="177">
        <f>$J412*(IF($M412="SL",IF($W412="",$Q412*Analysetool!E$3,$W412*Analysetool!E$3),$M412*Analysetool!E$3)+IF($N412="SL",IF($W412="",$Q412*Analysetool!E$4,$W412*Analysetool!E$4),$N412*Analysetool!E$4)+IF($O412="SL",IF($W412="",$Q412*Analysetool!E$5,$W412*Analysetool!E$5),$O412*Analysetool!E$5)+IF($P412="SL",IF($W412="",$Q412*Analysetool!E$6,$W412*Analysetool!E$6),$P412*Analysetool!E$6))-Tabel2[[#This Row],[fees (%)]]</f>
        <v>0</v>
      </c>
      <c r="AN412" s="178">
        <f>$J412*(IF($M412="SL",IF($T412="",$Q412*Analysetool!F$3,$T412*Analysetool!F$3),$M412*Analysetool!F$3)+IF($N412="SL",IF($T412="",$Q412*Analysetool!F$4,$T412*Analysetool!F$4),$N412*Analysetool!F$4)+IF($O412="SL",IF($T412="",$Q412*Analysetool!F$5,$T412*Analysetool!F$5),$O412*Analysetool!F$5)+IF($P412="SL",IF($T412="",$Q412*Analysetool!F$6,$T412*Analysetool!F$6),$P412*Analysetool!F$6))-Tabel2[[#This Row],[fees (%)]]</f>
        <v>0</v>
      </c>
      <c r="AO412" s="178">
        <f>$J412*(IF($M412="SL",IF($T412="",$Q412*Analysetool!G$3,$T412*Analysetool!G$3),$M412*Analysetool!G$3)+IF($N412="SL",IF($T412="",$Q412*Analysetool!G$4,$T412*Analysetool!G$4),$N412*Analysetool!G$4)+IF($O412="SL",IF($T412="",$Q412*Analysetool!G$5,$T412*Analysetool!G$5),$O412*Analysetool!G$5)+IF($P412="SL",IF($T412="",$Q412*Analysetool!G$6,$T412*Analysetool!G$6),$P412*Analysetool!G$6))-Tabel2[[#This Row],[fees (%)]]</f>
        <v>0</v>
      </c>
      <c r="AP412" s="179">
        <f>IF(Analysetool!$H$8&lt;=$X412,Analysetool!$H$8*J412,Q412*J412)-Tabel2[[#This Row],[fees (%)]]</f>
        <v>0</v>
      </c>
      <c r="AQ412" s="174">
        <f>IF(Tabel2[[#This Row],[wick% van entry]]&lt;=Tabel2[[#This Row],[Stoploss optie 2 (%)]],Tabel2[[#This Row],[Stoploss optie 2 (%)]]*Tabel2[[#This Row],[leverage SLoptie 2]],IF(Analysetool!$I$8&lt;$X412,Analysetool!$I$8*K412,S412*K412))-Tabel2[[#This Row],[fees (%)]]</f>
        <v>0</v>
      </c>
      <c r="AR412" s="180">
        <f>IF(Q412*-1*Analysetool!$J$9&lt;=X412,Q412*-1*Analysetool!$J$9*J412,Q412*J412)-Tabel2[[#This Row],[fees (%)]]</f>
        <v>0</v>
      </c>
      <c r="AS412" s="176">
        <f>$K412*IF(Tabel2[[#This Row],[wick% van entry]]&lt;=Tabel2[[#This Row],[Stoploss optie 2 (%)]],Tabel2[[#This Row],[Stoploss optie 2 (%)]],(IF($M412="SL",IF($T412="",$S412*Analysetool!C$3,$T412*Analysetool!C$3),$M412*Analysetool!C$3)+IF($N412="SL",IF($T412="",$S412*Analysetool!C$4,$T412*Analysetool!C$4),$N412*Analysetool!C$4)+IF($O412="SL",IF($T412="",$S412*Analysetool!C$5,$T412*Analysetool!C$5),$O412*Analysetool!C$5)+IF($P412="SL",IF($T412="",$S412*Analysetool!C$6,$T412*Analysetool!C$6),$P412*Analysetool!C$6)))-Tabel2[[#This Row],[fees (%)]]</f>
        <v>0</v>
      </c>
    </row>
    <row r="413" spans="1:45" ht="15.75" customHeight="1" x14ac:dyDescent="0.35">
      <c r="A413" s="55"/>
      <c r="B413" s="56"/>
      <c r="C413" s="56"/>
      <c r="D413" s="56"/>
      <c r="E413" s="56"/>
      <c r="F413" s="57"/>
      <c r="G413" s="67"/>
      <c r="H413" s="67"/>
      <c r="I413" s="67"/>
      <c r="J413" s="58"/>
      <c r="K413" s="58"/>
      <c r="L413" s="59"/>
      <c r="M413" s="61"/>
      <c r="N413" s="63"/>
      <c r="O413" s="63"/>
      <c r="P413" s="59"/>
      <c r="Q413" s="61"/>
      <c r="R413" s="61"/>
      <c r="S413" s="61"/>
      <c r="T413" s="60"/>
      <c r="U413" s="60"/>
      <c r="V413" s="62"/>
      <c r="W413" s="62"/>
      <c r="X413" s="76"/>
      <c r="Y413" s="61"/>
      <c r="Z413" s="61">
        <f>Tabel1[[#This Row],[prijs voorbij entry (%)]]-Tabel1[[#This Row],[Fictieve Stoploss (%)]]</f>
        <v>0</v>
      </c>
      <c r="AA413" s="94"/>
      <c r="AB413" s="61"/>
      <c r="AC413" s="61"/>
      <c r="AD413" s="61"/>
      <c r="AE413" s="61"/>
      <c r="AF413" s="95"/>
      <c r="AG413" s="152">
        <f>Tabel1[[#This Row],[eindtijd]]-Tabel1[[#This Row],[starttijd]]</f>
        <v>0</v>
      </c>
      <c r="AH413" s="158"/>
      <c r="AI413" s="59"/>
      <c r="AJ413" s="171">
        <f>$J413*(IF($M413="SL",IF($T413="",$Q413*Analysetool!B$3,$T413*Analysetool!B$3),$M413*Analysetool!B$3)+IF($N413="SL",IF($T413="",$Q413*Analysetool!B$4,$T413*Analysetool!B$4),$N413*Analysetool!B$4)+IF($O413="SL",IF($T413="",$Q413*Analysetool!B$5,$T413*Analysetool!B$5),$O413*Analysetool!B$5)+IF($P413="SL",IF($T413="",$Q413*Analysetool!B$6,$T413*Analysetool!B$6),$P413*Analysetool!B$6))-Tabel2[[#This Row],[fees (%)]]</f>
        <v>0</v>
      </c>
      <c r="AK413" s="172">
        <f>$J413*(IF($M413="SL",IF($U413="",$Q413*Analysetool!C$3,$U413*Analysetool!C$3),$M413*Analysetool!C$3)+IF($N413="SL",IF($U413="",$Q413*Analysetool!C$4,$U413*Analysetool!C$4),$N413*Analysetool!C$4)+IF($O413="SL",IF($U413="",$Q413*Analysetool!C$5,$U413*Analysetool!C$5),$O413*Analysetool!C$5)+IF($P413="SL",IF($U413="",$Q413*Analysetool!C$6,$U413*Analysetool!C$6),$P413*Analysetool!C$6))-Tabel2[[#This Row],[fees (%)]]</f>
        <v>0</v>
      </c>
      <c r="AL413" s="177">
        <f>$J413*(IF($M413="SL",IF($V413="",$Q413*Analysetool!D$3,$V413*Analysetool!D$3),$M413*Analysetool!D$3)+IF($N413="SL",IF($V413="",$Q413*Analysetool!D$4,$V413*Analysetool!D$4),$N413*Analysetool!D$4)+IF($O413="SL",IF($V413="",$Q413*Analysetool!D$5,$V413*Analysetool!D$5),$O413*Analysetool!D$5)+IF($P413="SL",IF($V413="",$Q413*Analysetool!D$6,$V413*Analysetool!D$6),$P413*Analysetool!D$6))-Tabel2[[#This Row],[fees (%)]]</f>
        <v>0</v>
      </c>
      <c r="AM413" s="177">
        <f>$J413*(IF($M413="SL",IF($W413="",$Q413*Analysetool!E$3,$W413*Analysetool!E$3),$M413*Analysetool!E$3)+IF($N413="SL",IF($W413="",$Q413*Analysetool!E$4,$W413*Analysetool!E$4),$N413*Analysetool!E$4)+IF($O413="SL",IF($W413="",$Q413*Analysetool!E$5,$W413*Analysetool!E$5),$O413*Analysetool!E$5)+IF($P413="SL",IF($W413="",$Q413*Analysetool!E$6,$W413*Analysetool!E$6),$P413*Analysetool!E$6))-Tabel2[[#This Row],[fees (%)]]</f>
        <v>0</v>
      </c>
      <c r="AN413" s="178">
        <f>$J413*(IF($M413="SL",IF($T413="",$Q413*Analysetool!F$3,$T413*Analysetool!F$3),$M413*Analysetool!F$3)+IF($N413="SL",IF($T413="",$Q413*Analysetool!F$4,$T413*Analysetool!F$4),$N413*Analysetool!F$4)+IF($O413="SL",IF($T413="",$Q413*Analysetool!F$5,$T413*Analysetool!F$5),$O413*Analysetool!F$5)+IF($P413="SL",IF($T413="",$Q413*Analysetool!F$6,$T413*Analysetool!F$6),$P413*Analysetool!F$6))-Tabel2[[#This Row],[fees (%)]]</f>
        <v>0</v>
      </c>
      <c r="AO413" s="178">
        <f>$J413*(IF($M413="SL",IF($T413="",$Q413*Analysetool!G$3,$T413*Analysetool!G$3),$M413*Analysetool!G$3)+IF($N413="SL",IF($T413="",$Q413*Analysetool!G$4,$T413*Analysetool!G$4),$N413*Analysetool!G$4)+IF($O413="SL",IF($T413="",$Q413*Analysetool!G$5,$T413*Analysetool!G$5),$O413*Analysetool!G$5)+IF($P413="SL",IF($T413="",$Q413*Analysetool!G$6,$T413*Analysetool!G$6),$P413*Analysetool!G$6))-Tabel2[[#This Row],[fees (%)]]</f>
        <v>0</v>
      </c>
      <c r="AP413" s="179">
        <f>IF(Analysetool!$H$8&lt;=$X413,Analysetool!$H$8*J413,Q413*J413)-Tabel2[[#This Row],[fees (%)]]</f>
        <v>0</v>
      </c>
      <c r="AQ413" s="174">
        <f>IF(Tabel2[[#This Row],[wick% van entry]]&lt;=Tabel2[[#This Row],[Stoploss optie 2 (%)]],Tabel2[[#This Row],[Stoploss optie 2 (%)]]*Tabel2[[#This Row],[leverage SLoptie 2]],IF(Analysetool!$I$8&lt;$X413,Analysetool!$I$8*K413,S413*K413))-Tabel2[[#This Row],[fees (%)]]</f>
        <v>0</v>
      </c>
      <c r="AR413" s="180">
        <f>IF(Q413*-1*Analysetool!$J$9&lt;=X413,Q413*-1*Analysetool!$J$9*J413,Q413*J413)-Tabel2[[#This Row],[fees (%)]]</f>
        <v>0</v>
      </c>
      <c r="AS413" s="176">
        <f>$K413*IF(Tabel2[[#This Row],[wick% van entry]]&lt;=Tabel2[[#This Row],[Stoploss optie 2 (%)]],Tabel2[[#This Row],[Stoploss optie 2 (%)]],(IF($M413="SL",IF($T413="",$S413*Analysetool!C$3,$T413*Analysetool!C$3),$M413*Analysetool!C$3)+IF($N413="SL",IF($T413="",$S413*Analysetool!C$4,$T413*Analysetool!C$4),$N413*Analysetool!C$4)+IF($O413="SL",IF($T413="",$S413*Analysetool!C$5,$T413*Analysetool!C$5),$O413*Analysetool!C$5)+IF($P413="SL",IF($T413="",$S413*Analysetool!C$6,$T413*Analysetool!C$6),$P413*Analysetool!C$6)))-Tabel2[[#This Row],[fees (%)]]</f>
        <v>0</v>
      </c>
    </row>
    <row r="414" spans="1:45" ht="15.75" customHeight="1" x14ac:dyDescent="0.35">
      <c r="A414" s="55"/>
      <c r="B414" s="56"/>
      <c r="C414" s="56"/>
      <c r="D414" s="56"/>
      <c r="E414" s="56"/>
      <c r="F414" s="57"/>
      <c r="G414" s="67"/>
      <c r="H414" s="67"/>
      <c r="I414" s="67"/>
      <c r="J414" s="58"/>
      <c r="K414" s="58"/>
      <c r="L414" s="59"/>
      <c r="M414" s="61"/>
      <c r="N414" s="63"/>
      <c r="O414" s="63"/>
      <c r="P414" s="59"/>
      <c r="Q414" s="61"/>
      <c r="R414" s="61"/>
      <c r="S414" s="61"/>
      <c r="T414" s="60"/>
      <c r="U414" s="60"/>
      <c r="V414" s="62"/>
      <c r="W414" s="62"/>
      <c r="X414" s="76"/>
      <c r="Y414" s="61"/>
      <c r="Z414" s="61">
        <f>Tabel1[[#This Row],[prijs voorbij entry (%)]]-Tabel1[[#This Row],[Fictieve Stoploss (%)]]</f>
        <v>0</v>
      </c>
      <c r="AA414" s="94"/>
      <c r="AB414" s="61"/>
      <c r="AC414" s="61"/>
      <c r="AD414" s="61"/>
      <c r="AE414" s="61"/>
      <c r="AF414" s="95"/>
      <c r="AG414" s="152">
        <f>Tabel1[[#This Row],[eindtijd]]-Tabel1[[#This Row],[starttijd]]</f>
        <v>0</v>
      </c>
      <c r="AH414" s="158"/>
      <c r="AI414" s="59"/>
      <c r="AJ414" s="171">
        <f>$J414*(IF($M414="SL",IF($T414="",$Q414*Analysetool!B$3,$T414*Analysetool!B$3),$M414*Analysetool!B$3)+IF($N414="SL",IF($T414="",$Q414*Analysetool!B$4,$T414*Analysetool!B$4),$N414*Analysetool!B$4)+IF($O414="SL",IF($T414="",$Q414*Analysetool!B$5,$T414*Analysetool!B$5),$O414*Analysetool!B$5)+IF($P414="SL",IF($T414="",$Q414*Analysetool!B$6,$T414*Analysetool!B$6),$P414*Analysetool!B$6))-Tabel2[[#This Row],[fees (%)]]</f>
        <v>0</v>
      </c>
      <c r="AK414" s="172">
        <f>$J414*(IF($M414="SL",IF($U414="",$Q414*Analysetool!C$3,$U414*Analysetool!C$3),$M414*Analysetool!C$3)+IF($N414="SL",IF($U414="",$Q414*Analysetool!C$4,$U414*Analysetool!C$4),$N414*Analysetool!C$4)+IF($O414="SL",IF($U414="",$Q414*Analysetool!C$5,$U414*Analysetool!C$5),$O414*Analysetool!C$5)+IF($P414="SL",IF($U414="",$Q414*Analysetool!C$6,$U414*Analysetool!C$6),$P414*Analysetool!C$6))-Tabel2[[#This Row],[fees (%)]]</f>
        <v>0</v>
      </c>
      <c r="AL414" s="177">
        <f>$J414*(IF($M414="SL",IF($V414="",$Q414*Analysetool!D$3,$V414*Analysetool!D$3),$M414*Analysetool!D$3)+IF($N414="SL",IF($V414="",$Q414*Analysetool!D$4,$V414*Analysetool!D$4),$N414*Analysetool!D$4)+IF($O414="SL",IF($V414="",$Q414*Analysetool!D$5,$V414*Analysetool!D$5),$O414*Analysetool!D$5)+IF($P414="SL",IF($V414="",$Q414*Analysetool!D$6,$V414*Analysetool!D$6),$P414*Analysetool!D$6))-Tabel2[[#This Row],[fees (%)]]</f>
        <v>0</v>
      </c>
      <c r="AM414" s="177">
        <f>$J414*(IF($M414="SL",IF($W414="",$Q414*Analysetool!E$3,$W414*Analysetool!E$3),$M414*Analysetool!E$3)+IF($N414="SL",IF($W414="",$Q414*Analysetool!E$4,$W414*Analysetool!E$4),$N414*Analysetool!E$4)+IF($O414="SL",IF($W414="",$Q414*Analysetool!E$5,$W414*Analysetool!E$5),$O414*Analysetool!E$5)+IF($P414="SL",IF($W414="",$Q414*Analysetool!E$6,$W414*Analysetool!E$6),$P414*Analysetool!E$6))-Tabel2[[#This Row],[fees (%)]]</f>
        <v>0</v>
      </c>
      <c r="AN414" s="178">
        <f>$J414*(IF($M414="SL",IF($T414="",$Q414*Analysetool!F$3,$T414*Analysetool!F$3),$M414*Analysetool!F$3)+IF($N414="SL",IF($T414="",$Q414*Analysetool!F$4,$T414*Analysetool!F$4),$N414*Analysetool!F$4)+IF($O414="SL",IF($T414="",$Q414*Analysetool!F$5,$T414*Analysetool!F$5),$O414*Analysetool!F$5)+IF($P414="SL",IF($T414="",$Q414*Analysetool!F$6,$T414*Analysetool!F$6),$P414*Analysetool!F$6))-Tabel2[[#This Row],[fees (%)]]</f>
        <v>0</v>
      </c>
      <c r="AO414" s="178">
        <f>$J414*(IF($M414="SL",IF($T414="",$Q414*Analysetool!G$3,$T414*Analysetool!G$3),$M414*Analysetool!G$3)+IF($N414="SL",IF($T414="",$Q414*Analysetool!G$4,$T414*Analysetool!G$4),$N414*Analysetool!G$4)+IF($O414="SL",IF($T414="",$Q414*Analysetool!G$5,$T414*Analysetool!G$5),$O414*Analysetool!G$5)+IF($P414="SL",IF($T414="",$Q414*Analysetool!G$6,$T414*Analysetool!G$6),$P414*Analysetool!G$6))-Tabel2[[#This Row],[fees (%)]]</f>
        <v>0</v>
      </c>
      <c r="AP414" s="179">
        <f>IF(Analysetool!$H$8&lt;=$X414,Analysetool!$H$8*J414,Q414*J414)-Tabel2[[#This Row],[fees (%)]]</f>
        <v>0</v>
      </c>
      <c r="AQ414" s="174">
        <f>IF(Tabel2[[#This Row],[wick% van entry]]&lt;=Tabel2[[#This Row],[Stoploss optie 2 (%)]],Tabel2[[#This Row],[Stoploss optie 2 (%)]]*Tabel2[[#This Row],[leverage SLoptie 2]],IF(Analysetool!$I$8&lt;$X414,Analysetool!$I$8*K414,S414*K414))-Tabel2[[#This Row],[fees (%)]]</f>
        <v>0</v>
      </c>
      <c r="AR414" s="180">
        <f>IF(Q414*-1*Analysetool!$J$9&lt;=X414,Q414*-1*Analysetool!$J$9*J414,Q414*J414)-Tabel2[[#This Row],[fees (%)]]</f>
        <v>0</v>
      </c>
      <c r="AS414" s="176">
        <f>$K414*IF(Tabel2[[#This Row],[wick% van entry]]&lt;=Tabel2[[#This Row],[Stoploss optie 2 (%)]],Tabel2[[#This Row],[Stoploss optie 2 (%)]],(IF($M414="SL",IF($T414="",$S414*Analysetool!C$3,$T414*Analysetool!C$3),$M414*Analysetool!C$3)+IF($N414="SL",IF($T414="",$S414*Analysetool!C$4,$T414*Analysetool!C$4),$N414*Analysetool!C$4)+IF($O414="SL",IF($T414="",$S414*Analysetool!C$5,$T414*Analysetool!C$5),$O414*Analysetool!C$5)+IF($P414="SL",IF($T414="",$S414*Analysetool!C$6,$T414*Analysetool!C$6),$P414*Analysetool!C$6)))-Tabel2[[#This Row],[fees (%)]]</f>
        <v>0</v>
      </c>
    </row>
    <row r="415" spans="1:45" ht="15.75" customHeight="1" x14ac:dyDescent="0.35">
      <c r="A415" s="55"/>
      <c r="B415" s="56"/>
      <c r="C415" s="56"/>
      <c r="D415" s="56"/>
      <c r="E415" s="56"/>
      <c r="F415" s="57"/>
      <c r="G415" s="67"/>
      <c r="H415" s="67"/>
      <c r="I415" s="67"/>
      <c r="J415" s="58"/>
      <c r="K415" s="58"/>
      <c r="L415" s="59"/>
      <c r="M415" s="61"/>
      <c r="N415" s="63"/>
      <c r="O415" s="63"/>
      <c r="P415" s="59"/>
      <c r="Q415" s="61"/>
      <c r="R415" s="61"/>
      <c r="S415" s="61"/>
      <c r="T415" s="60"/>
      <c r="U415" s="60"/>
      <c r="V415" s="62"/>
      <c r="W415" s="62"/>
      <c r="X415" s="76"/>
      <c r="Y415" s="61"/>
      <c r="Z415" s="61">
        <f>Tabel1[[#This Row],[prijs voorbij entry (%)]]-Tabel1[[#This Row],[Fictieve Stoploss (%)]]</f>
        <v>0</v>
      </c>
      <c r="AA415" s="94"/>
      <c r="AB415" s="61"/>
      <c r="AC415" s="61"/>
      <c r="AD415" s="61"/>
      <c r="AE415" s="61"/>
      <c r="AF415" s="95"/>
      <c r="AG415" s="152">
        <f>Tabel1[[#This Row],[eindtijd]]-Tabel1[[#This Row],[starttijd]]</f>
        <v>0</v>
      </c>
      <c r="AH415" s="158"/>
      <c r="AI415" s="59"/>
      <c r="AJ415" s="171">
        <f>$J415*(IF($M415="SL",IF($T415="",$Q415*Analysetool!B$3,$T415*Analysetool!B$3),$M415*Analysetool!B$3)+IF($N415="SL",IF($T415="",$Q415*Analysetool!B$4,$T415*Analysetool!B$4),$N415*Analysetool!B$4)+IF($O415="SL",IF($T415="",$Q415*Analysetool!B$5,$T415*Analysetool!B$5),$O415*Analysetool!B$5)+IF($P415="SL",IF($T415="",$Q415*Analysetool!B$6,$T415*Analysetool!B$6),$P415*Analysetool!B$6))-Tabel2[[#This Row],[fees (%)]]</f>
        <v>0</v>
      </c>
      <c r="AK415" s="172">
        <f>$J415*(IF($M415="SL",IF($U415="",$Q415*Analysetool!C$3,$U415*Analysetool!C$3),$M415*Analysetool!C$3)+IF($N415="SL",IF($U415="",$Q415*Analysetool!C$4,$U415*Analysetool!C$4),$N415*Analysetool!C$4)+IF($O415="SL",IF($U415="",$Q415*Analysetool!C$5,$U415*Analysetool!C$5),$O415*Analysetool!C$5)+IF($P415="SL",IF($U415="",$Q415*Analysetool!C$6,$U415*Analysetool!C$6),$P415*Analysetool!C$6))-Tabel2[[#This Row],[fees (%)]]</f>
        <v>0</v>
      </c>
      <c r="AL415" s="177">
        <f>$J415*(IF($M415="SL",IF($V415="",$Q415*Analysetool!D$3,$V415*Analysetool!D$3),$M415*Analysetool!D$3)+IF($N415="SL",IF($V415="",$Q415*Analysetool!D$4,$V415*Analysetool!D$4),$N415*Analysetool!D$4)+IF($O415="SL",IF($V415="",$Q415*Analysetool!D$5,$V415*Analysetool!D$5),$O415*Analysetool!D$5)+IF($P415="SL",IF($V415="",$Q415*Analysetool!D$6,$V415*Analysetool!D$6),$P415*Analysetool!D$6))-Tabel2[[#This Row],[fees (%)]]</f>
        <v>0</v>
      </c>
      <c r="AM415" s="177">
        <f>$J415*(IF($M415="SL",IF($W415="",$Q415*Analysetool!E$3,$W415*Analysetool!E$3),$M415*Analysetool!E$3)+IF($N415="SL",IF($W415="",$Q415*Analysetool!E$4,$W415*Analysetool!E$4),$N415*Analysetool!E$4)+IF($O415="SL",IF($W415="",$Q415*Analysetool!E$5,$W415*Analysetool!E$5),$O415*Analysetool!E$5)+IF($P415="SL",IF($W415="",$Q415*Analysetool!E$6,$W415*Analysetool!E$6),$P415*Analysetool!E$6))-Tabel2[[#This Row],[fees (%)]]</f>
        <v>0</v>
      </c>
      <c r="AN415" s="178">
        <f>$J415*(IF($M415="SL",IF($T415="",$Q415*Analysetool!F$3,$T415*Analysetool!F$3),$M415*Analysetool!F$3)+IF($N415="SL",IF($T415="",$Q415*Analysetool!F$4,$T415*Analysetool!F$4),$N415*Analysetool!F$4)+IF($O415="SL",IF($T415="",$Q415*Analysetool!F$5,$T415*Analysetool!F$5),$O415*Analysetool!F$5)+IF($P415="SL",IF($T415="",$Q415*Analysetool!F$6,$T415*Analysetool!F$6),$P415*Analysetool!F$6))-Tabel2[[#This Row],[fees (%)]]</f>
        <v>0</v>
      </c>
      <c r="AO415" s="178">
        <f>$J415*(IF($M415="SL",IF($T415="",$Q415*Analysetool!G$3,$T415*Analysetool!G$3),$M415*Analysetool!G$3)+IF($N415="SL",IF($T415="",$Q415*Analysetool!G$4,$T415*Analysetool!G$4),$N415*Analysetool!G$4)+IF($O415="SL",IF($T415="",$Q415*Analysetool!G$5,$T415*Analysetool!G$5),$O415*Analysetool!G$5)+IF($P415="SL",IF($T415="",$Q415*Analysetool!G$6,$T415*Analysetool!G$6),$P415*Analysetool!G$6))-Tabel2[[#This Row],[fees (%)]]</f>
        <v>0</v>
      </c>
      <c r="AP415" s="179">
        <f>IF(Analysetool!$H$8&lt;=$X415,Analysetool!$H$8*J415,Q415*J415)-Tabel2[[#This Row],[fees (%)]]</f>
        <v>0</v>
      </c>
      <c r="AQ415" s="174">
        <f>IF(Tabel2[[#This Row],[wick% van entry]]&lt;=Tabel2[[#This Row],[Stoploss optie 2 (%)]],Tabel2[[#This Row],[Stoploss optie 2 (%)]]*Tabel2[[#This Row],[leverage SLoptie 2]],IF(Analysetool!$I$8&lt;$X415,Analysetool!$I$8*K415,S415*K415))-Tabel2[[#This Row],[fees (%)]]</f>
        <v>0</v>
      </c>
      <c r="AR415" s="180">
        <f>IF(Q415*-1*Analysetool!$J$9&lt;=X415,Q415*-1*Analysetool!$J$9*J415,Q415*J415)-Tabel2[[#This Row],[fees (%)]]</f>
        <v>0</v>
      </c>
      <c r="AS415" s="176">
        <f>$K415*IF(Tabel2[[#This Row],[wick% van entry]]&lt;=Tabel2[[#This Row],[Stoploss optie 2 (%)]],Tabel2[[#This Row],[Stoploss optie 2 (%)]],(IF($M415="SL",IF($T415="",$S415*Analysetool!C$3,$T415*Analysetool!C$3),$M415*Analysetool!C$3)+IF($N415="SL",IF($T415="",$S415*Analysetool!C$4,$T415*Analysetool!C$4),$N415*Analysetool!C$4)+IF($O415="SL",IF($T415="",$S415*Analysetool!C$5,$T415*Analysetool!C$5),$O415*Analysetool!C$5)+IF($P415="SL",IF($T415="",$S415*Analysetool!C$6,$T415*Analysetool!C$6),$P415*Analysetool!C$6)))-Tabel2[[#This Row],[fees (%)]]</f>
        <v>0</v>
      </c>
    </row>
    <row r="416" spans="1:45" ht="15.75" customHeight="1" x14ac:dyDescent="0.35">
      <c r="A416" s="55"/>
      <c r="B416" s="56"/>
      <c r="C416" s="56"/>
      <c r="D416" s="56"/>
      <c r="E416" s="56"/>
      <c r="F416" s="57"/>
      <c r="G416" s="67"/>
      <c r="H416" s="67"/>
      <c r="I416" s="67"/>
      <c r="J416" s="58"/>
      <c r="K416" s="58"/>
      <c r="L416" s="59"/>
      <c r="M416" s="61"/>
      <c r="N416" s="63"/>
      <c r="O416" s="63"/>
      <c r="P416" s="59"/>
      <c r="Q416" s="61"/>
      <c r="R416" s="61"/>
      <c r="S416" s="61"/>
      <c r="T416" s="60"/>
      <c r="U416" s="60"/>
      <c r="V416" s="62"/>
      <c r="W416" s="62"/>
      <c r="X416" s="76"/>
      <c r="Y416" s="61"/>
      <c r="Z416" s="61">
        <f>Tabel1[[#This Row],[prijs voorbij entry (%)]]-Tabel1[[#This Row],[Fictieve Stoploss (%)]]</f>
        <v>0</v>
      </c>
      <c r="AA416" s="94"/>
      <c r="AB416" s="61"/>
      <c r="AC416" s="61"/>
      <c r="AD416" s="61"/>
      <c r="AE416" s="61"/>
      <c r="AF416" s="95"/>
      <c r="AG416" s="152">
        <f>Tabel1[[#This Row],[eindtijd]]-Tabel1[[#This Row],[starttijd]]</f>
        <v>0</v>
      </c>
      <c r="AH416" s="158"/>
      <c r="AI416" s="59"/>
      <c r="AJ416" s="171">
        <f>$J416*(IF($M416="SL",IF($T416="",$Q416*Analysetool!B$3,$T416*Analysetool!B$3),$M416*Analysetool!B$3)+IF($N416="SL",IF($T416="",$Q416*Analysetool!B$4,$T416*Analysetool!B$4),$N416*Analysetool!B$4)+IF($O416="SL",IF($T416="",$Q416*Analysetool!B$5,$T416*Analysetool!B$5),$O416*Analysetool!B$5)+IF($P416="SL",IF($T416="",$Q416*Analysetool!B$6,$T416*Analysetool!B$6),$P416*Analysetool!B$6))-Tabel2[[#This Row],[fees (%)]]</f>
        <v>0</v>
      </c>
      <c r="AK416" s="172">
        <f>$J416*(IF($M416="SL",IF($U416="",$Q416*Analysetool!C$3,$U416*Analysetool!C$3),$M416*Analysetool!C$3)+IF($N416="SL",IF($U416="",$Q416*Analysetool!C$4,$U416*Analysetool!C$4),$N416*Analysetool!C$4)+IF($O416="SL",IF($U416="",$Q416*Analysetool!C$5,$U416*Analysetool!C$5),$O416*Analysetool!C$5)+IF($P416="SL",IF($U416="",$Q416*Analysetool!C$6,$U416*Analysetool!C$6),$P416*Analysetool!C$6))-Tabel2[[#This Row],[fees (%)]]</f>
        <v>0</v>
      </c>
      <c r="AL416" s="177">
        <f>$J416*(IF($M416="SL",IF($V416="",$Q416*Analysetool!D$3,$V416*Analysetool!D$3),$M416*Analysetool!D$3)+IF($N416="SL",IF($V416="",$Q416*Analysetool!D$4,$V416*Analysetool!D$4),$N416*Analysetool!D$4)+IF($O416="SL",IF($V416="",$Q416*Analysetool!D$5,$V416*Analysetool!D$5),$O416*Analysetool!D$5)+IF($P416="SL",IF($V416="",$Q416*Analysetool!D$6,$V416*Analysetool!D$6),$P416*Analysetool!D$6))-Tabel2[[#This Row],[fees (%)]]</f>
        <v>0</v>
      </c>
      <c r="AM416" s="177">
        <f>$J416*(IF($M416="SL",IF($W416="",$Q416*Analysetool!E$3,$W416*Analysetool!E$3),$M416*Analysetool!E$3)+IF($N416="SL",IF($W416="",$Q416*Analysetool!E$4,$W416*Analysetool!E$4),$N416*Analysetool!E$4)+IF($O416="SL",IF($W416="",$Q416*Analysetool!E$5,$W416*Analysetool!E$5),$O416*Analysetool!E$5)+IF($P416="SL",IF($W416="",$Q416*Analysetool!E$6,$W416*Analysetool!E$6),$P416*Analysetool!E$6))-Tabel2[[#This Row],[fees (%)]]</f>
        <v>0</v>
      </c>
      <c r="AN416" s="178">
        <f>$J416*(IF($M416="SL",IF($T416="",$Q416*Analysetool!F$3,$T416*Analysetool!F$3),$M416*Analysetool!F$3)+IF($N416="SL",IF($T416="",$Q416*Analysetool!F$4,$T416*Analysetool!F$4),$N416*Analysetool!F$4)+IF($O416="SL",IF($T416="",$Q416*Analysetool!F$5,$T416*Analysetool!F$5),$O416*Analysetool!F$5)+IF($P416="SL",IF($T416="",$Q416*Analysetool!F$6,$T416*Analysetool!F$6),$P416*Analysetool!F$6))-Tabel2[[#This Row],[fees (%)]]</f>
        <v>0</v>
      </c>
      <c r="AO416" s="178">
        <f>$J416*(IF($M416="SL",IF($T416="",$Q416*Analysetool!G$3,$T416*Analysetool!G$3),$M416*Analysetool!G$3)+IF($N416="SL",IF($T416="",$Q416*Analysetool!G$4,$T416*Analysetool!G$4),$N416*Analysetool!G$4)+IF($O416="SL",IF($T416="",$Q416*Analysetool!G$5,$T416*Analysetool!G$5),$O416*Analysetool!G$5)+IF($P416="SL",IF($T416="",$Q416*Analysetool!G$6,$T416*Analysetool!G$6),$P416*Analysetool!G$6))-Tabel2[[#This Row],[fees (%)]]</f>
        <v>0</v>
      </c>
      <c r="AP416" s="179">
        <f>IF(Analysetool!$H$8&lt;=$X416,Analysetool!$H$8*J416,Q416*J416)-Tabel2[[#This Row],[fees (%)]]</f>
        <v>0</v>
      </c>
      <c r="AQ416" s="174">
        <f>IF(Tabel2[[#This Row],[wick% van entry]]&lt;=Tabel2[[#This Row],[Stoploss optie 2 (%)]],Tabel2[[#This Row],[Stoploss optie 2 (%)]]*Tabel2[[#This Row],[leverage SLoptie 2]],IF(Analysetool!$I$8&lt;$X416,Analysetool!$I$8*K416,S416*K416))-Tabel2[[#This Row],[fees (%)]]</f>
        <v>0</v>
      </c>
      <c r="AR416" s="180">
        <f>IF(Q416*-1*Analysetool!$J$9&lt;=X416,Q416*-1*Analysetool!$J$9*J416,Q416*J416)-Tabel2[[#This Row],[fees (%)]]</f>
        <v>0</v>
      </c>
      <c r="AS416" s="176">
        <f>$K416*IF(Tabel2[[#This Row],[wick% van entry]]&lt;=Tabel2[[#This Row],[Stoploss optie 2 (%)]],Tabel2[[#This Row],[Stoploss optie 2 (%)]],(IF($M416="SL",IF($T416="",$S416*Analysetool!C$3,$T416*Analysetool!C$3),$M416*Analysetool!C$3)+IF($N416="SL",IF($T416="",$S416*Analysetool!C$4,$T416*Analysetool!C$4),$N416*Analysetool!C$4)+IF($O416="SL",IF($T416="",$S416*Analysetool!C$5,$T416*Analysetool!C$5),$O416*Analysetool!C$5)+IF($P416="SL",IF($T416="",$S416*Analysetool!C$6,$T416*Analysetool!C$6),$P416*Analysetool!C$6)))-Tabel2[[#This Row],[fees (%)]]</f>
        <v>0</v>
      </c>
    </row>
    <row r="417" spans="1:45" ht="15.75" customHeight="1" x14ac:dyDescent="0.35">
      <c r="A417" s="55"/>
      <c r="B417" s="56"/>
      <c r="C417" s="56"/>
      <c r="D417" s="56"/>
      <c r="E417" s="56"/>
      <c r="F417" s="57"/>
      <c r="G417" s="67"/>
      <c r="H417" s="67"/>
      <c r="I417" s="67"/>
      <c r="J417" s="58"/>
      <c r="K417" s="58"/>
      <c r="L417" s="59"/>
      <c r="M417" s="61"/>
      <c r="N417" s="63"/>
      <c r="O417" s="63"/>
      <c r="P417" s="59"/>
      <c r="Q417" s="61"/>
      <c r="R417" s="61"/>
      <c r="S417" s="61"/>
      <c r="T417" s="60"/>
      <c r="U417" s="60"/>
      <c r="V417" s="62"/>
      <c r="W417" s="62"/>
      <c r="X417" s="76"/>
      <c r="Y417" s="61"/>
      <c r="Z417" s="61">
        <f>Tabel1[[#This Row],[prijs voorbij entry (%)]]-Tabel1[[#This Row],[Fictieve Stoploss (%)]]</f>
        <v>0</v>
      </c>
      <c r="AA417" s="94"/>
      <c r="AB417" s="61"/>
      <c r="AC417" s="61"/>
      <c r="AD417" s="61"/>
      <c r="AE417" s="61"/>
      <c r="AF417" s="95"/>
      <c r="AG417" s="152">
        <f>Tabel1[[#This Row],[eindtijd]]-Tabel1[[#This Row],[starttijd]]</f>
        <v>0</v>
      </c>
      <c r="AH417" s="158"/>
      <c r="AI417" s="59"/>
      <c r="AJ417" s="171">
        <f>$J417*(IF($M417="SL",IF($T417="",$Q417*Analysetool!B$3,$T417*Analysetool!B$3),$M417*Analysetool!B$3)+IF($N417="SL",IF($T417="",$Q417*Analysetool!B$4,$T417*Analysetool!B$4),$N417*Analysetool!B$4)+IF($O417="SL",IF($T417="",$Q417*Analysetool!B$5,$T417*Analysetool!B$5),$O417*Analysetool!B$5)+IF($P417="SL",IF($T417="",$Q417*Analysetool!B$6,$T417*Analysetool!B$6),$P417*Analysetool!B$6))-Tabel2[[#This Row],[fees (%)]]</f>
        <v>0</v>
      </c>
      <c r="AK417" s="172">
        <f>$J417*(IF($M417="SL",IF($U417="",$Q417*Analysetool!C$3,$U417*Analysetool!C$3),$M417*Analysetool!C$3)+IF($N417="SL",IF($U417="",$Q417*Analysetool!C$4,$U417*Analysetool!C$4),$N417*Analysetool!C$4)+IF($O417="SL",IF($U417="",$Q417*Analysetool!C$5,$U417*Analysetool!C$5),$O417*Analysetool!C$5)+IF($P417="SL",IF($U417="",$Q417*Analysetool!C$6,$U417*Analysetool!C$6),$P417*Analysetool!C$6))-Tabel2[[#This Row],[fees (%)]]</f>
        <v>0</v>
      </c>
      <c r="AL417" s="177">
        <f>$J417*(IF($M417="SL",IF($V417="",$Q417*Analysetool!D$3,$V417*Analysetool!D$3),$M417*Analysetool!D$3)+IF($N417="SL",IF($V417="",$Q417*Analysetool!D$4,$V417*Analysetool!D$4),$N417*Analysetool!D$4)+IF($O417="SL",IF($V417="",$Q417*Analysetool!D$5,$V417*Analysetool!D$5),$O417*Analysetool!D$5)+IF($P417="SL",IF($V417="",$Q417*Analysetool!D$6,$V417*Analysetool!D$6),$P417*Analysetool!D$6))-Tabel2[[#This Row],[fees (%)]]</f>
        <v>0</v>
      </c>
      <c r="AM417" s="177">
        <f>$J417*(IF($M417="SL",IF($W417="",$Q417*Analysetool!E$3,$W417*Analysetool!E$3),$M417*Analysetool!E$3)+IF($N417="SL",IF($W417="",$Q417*Analysetool!E$4,$W417*Analysetool!E$4),$N417*Analysetool!E$4)+IF($O417="SL",IF($W417="",$Q417*Analysetool!E$5,$W417*Analysetool!E$5),$O417*Analysetool!E$5)+IF($P417="SL",IF($W417="",$Q417*Analysetool!E$6,$W417*Analysetool!E$6),$P417*Analysetool!E$6))-Tabel2[[#This Row],[fees (%)]]</f>
        <v>0</v>
      </c>
      <c r="AN417" s="178">
        <f>$J417*(IF($M417="SL",IF($T417="",$Q417*Analysetool!F$3,$T417*Analysetool!F$3),$M417*Analysetool!F$3)+IF($N417="SL",IF($T417="",$Q417*Analysetool!F$4,$T417*Analysetool!F$4),$N417*Analysetool!F$4)+IF($O417="SL",IF($T417="",$Q417*Analysetool!F$5,$T417*Analysetool!F$5),$O417*Analysetool!F$5)+IF($P417="SL",IF($T417="",$Q417*Analysetool!F$6,$T417*Analysetool!F$6),$P417*Analysetool!F$6))-Tabel2[[#This Row],[fees (%)]]</f>
        <v>0</v>
      </c>
      <c r="AO417" s="178">
        <f>$J417*(IF($M417="SL",IF($T417="",$Q417*Analysetool!G$3,$T417*Analysetool!G$3),$M417*Analysetool!G$3)+IF($N417="SL",IF($T417="",$Q417*Analysetool!G$4,$T417*Analysetool!G$4),$N417*Analysetool!G$4)+IF($O417="SL",IF($T417="",$Q417*Analysetool!G$5,$T417*Analysetool!G$5),$O417*Analysetool!G$5)+IF($P417="SL",IF($T417="",$Q417*Analysetool!G$6,$T417*Analysetool!G$6),$P417*Analysetool!G$6))-Tabel2[[#This Row],[fees (%)]]</f>
        <v>0</v>
      </c>
      <c r="AP417" s="179">
        <f>IF(Analysetool!$H$8&lt;=$X417,Analysetool!$H$8*J417,Q417*J417)-Tabel2[[#This Row],[fees (%)]]</f>
        <v>0</v>
      </c>
      <c r="AQ417" s="174">
        <f>IF(Tabel2[[#This Row],[wick% van entry]]&lt;=Tabel2[[#This Row],[Stoploss optie 2 (%)]],Tabel2[[#This Row],[Stoploss optie 2 (%)]]*Tabel2[[#This Row],[leverage SLoptie 2]],IF(Analysetool!$I$8&lt;$X417,Analysetool!$I$8*K417,S417*K417))-Tabel2[[#This Row],[fees (%)]]</f>
        <v>0</v>
      </c>
      <c r="AR417" s="180">
        <f>IF(Q417*-1*Analysetool!$J$9&lt;=X417,Q417*-1*Analysetool!$J$9*J417,Q417*J417)-Tabel2[[#This Row],[fees (%)]]</f>
        <v>0</v>
      </c>
      <c r="AS417" s="176">
        <f>$K417*IF(Tabel2[[#This Row],[wick% van entry]]&lt;=Tabel2[[#This Row],[Stoploss optie 2 (%)]],Tabel2[[#This Row],[Stoploss optie 2 (%)]],(IF($M417="SL",IF($T417="",$S417*Analysetool!C$3,$T417*Analysetool!C$3),$M417*Analysetool!C$3)+IF($N417="SL",IF($T417="",$S417*Analysetool!C$4,$T417*Analysetool!C$4),$N417*Analysetool!C$4)+IF($O417="SL",IF($T417="",$S417*Analysetool!C$5,$T417*Analysetool!C$5),$O417*Analysetool!C$5)+IF($P417="SL",IF($T417="",$S417*Analysetool!C$6,$T417*Analysetool!C$6),$P417*Analysetool!C$6)))-Tabel2[[#This Row],[fees (%)]]</f>
        <v>0</v>
      </c>
    </row>
    <row r="418" spans="1:45" ht="15.75" customHeight="1" x14ac:dyDescent="0.35">
      <c r="A418" s="55"/>
      <c r="B418" s="56"/>
      <c r="C418" s="56"/>
      <c r="D418" s="56"/>
      <c r="E418" s="56"/>
      <c r="F418" s="57"/>
      <c r="G418" s="67"/>
      <c r="H418" s="67"/>
      <c r="I418" s="67"/>
      <c r="J418" s="58"/>
      <c r="K418" s="58"/>
      <c r="L418" s="59"/>
      <c r="M418" s="61"/>
      <c r="N418" s="63"/>
      <c r="O418" s="63"/>
      <c r="P418" s="59"/>
      <c r="Q418" s="61"/>
      <c r="R418" s="61"/>
      <c r="S418" s="61"/>
      <c r="T418" s="60"/>
      <c r="U418" s="60"/>
      <c r="V418" s="62"/>
      <c r="W418" s="62"/>
      <c r="X418" s="76"/>
      <c r="Y418" s="61"/>
      <c r="Z418" s="61">
        <f>Tabel1[[#This Row],[prijs voorbij entry (%)]]-Tabel1[[#This Row],[Fictieve Stoploss (%)]]</f>
        <v>0</v>
      </c>
      <c r="AA418" s="94"/>
      <c r="AB418" s="61"/>
      <c r="AC418" s="61"/>
      <c r="AD418" s="61"/>
      <c r="AE418" s="61"/>
      <c r="AF418" s="95"/>
      <c r="AG418" s="152">
        <f>Tabel1[[#This Row],[eindtijd]]-Tabel1[[#This Row],[starttijd]]</f>
        <v>0</v>
      </c>
      <c r="AH418" s="158"/>
      <c r="AI418" s="59"/>
      <c r="AJ418" s="171">
        <f>$J418*(IF($M418="SL",IF($T418="",$Q418*Analysetool!B$3,$T418*Analysetool!B$3),$M418*Analysetool!B$3)+IF($N418="SL",IF($T418="",$Q418*Analysetool!B$4,$T418*Analysetool!B$4),$N418*Analysetool!B$4)+IF($O418="SL",IF($T418="",$Q418*Analysetool!B$5,$T418*Analysetool!B$5),$O418*Analysetool!B$5)+IF($P418="SL",IF($T418="",$Q418*Analysetool!B$6,$T418*Analysetool!B$6),$P418*Analysetool!B$6))-Tabel2[[#This Row],[fees (%)]]</f>
        <v>0</v>
      </c>
      <c r="AK418" s="172">
        <f>$J418*(IF($M418="SL",IF($U418="",$Q418*Analysetool!C$3,$U418*Analysetool!C$3),$M418*Analysetool!C$3)+IF($N418="SL",IF($U418="",$Q418*Analysetool!C$4,$U418*Analysetool!C$4),$N418*Analysetool!C$4)+IF($O418="SL",IF($U418="",$Q418*Analysetool!C$5,$U418*Analysetool!C$5),$O418*Analysetool!C$5)+IF($P418="SL",IF($U418="",$Q418*Analysetool!C$6,$U418*Analysetool!C$6),$P418*Analysetool!C$6))-Tabel2[[#This Row],[fees (%)]]</f>
        <v>0</v>
      </c>
      <c r="AL418" s="177">
        <f>$J418*(IF($M418="SL",IF($V418="",$Q418*Analysetool!D$3,$V418*Analysetool!D$3),$M418*Analysetool!D$3)+IF($N418="SL",IF($V418="",$Q418*Analysetool!D$4,$V418*Analysetool!D$4),$N418*Analysetool!D$4)+IF($O418="SL",IF($V418="",$Q418*Analysetool!D$5,$V418*Analysetool!D$5),$O418*Analysetool!D$5)+IF($P418="SL",IF($V418="",$Q418*Analysetool!D$6,$V418*Analysetool!D$6),$P418*Analysetool!D$6))-Tabel2[[#This Row],[fees (%)]]</f>
        <v>0</v>
      </c>
      <c r="AM418" s="177">
        <f>$J418*(IF($M418="SL",IF($W418="",$Q418*Analysetool!E$3,$W418*Analysetool!E$3),$M418*Analysetool!E$3)+IF($N418="SL",IF($W418="",$Q418*Analysetool!E$4,$W418*Analysetool!E$4),$N418*Analysetool!E$4)+IF($O418="SL",IF($W418="",$Q418*Analysetool!E$5,$W418*Analysetool!E$5),$O418*Analysetool!E$5)+IF($P418="SL",IF($W418="",$Q418*Analysetool!E$6,$W418*Analysetool!E$6),$P418*Analysetool!E$6))-Tabel2[[#This Row],[fees (%)]]</f>
        <v>0</v>
      </c>
      <c r="AN418" s="178">
        <f>$J418*(IF($M418="SL",IF($T418="",$Q418*Analysetool!F$3,$T418*Analysetool!F$3),$M418*Analysetool!F$3)+IF($N418="SL",IF($T418="",$Q418*Analysetool!F$4,$T418*Analysetool!F$4),$N418*Analysetool!F$4)+IF($O418="SL",IF($T418="",$Q418*Analysetool!F$5,$T418*Analysetool!F$5),$O418*Analysetool!F$5)+IF($P418="SL",IF($T418="",$Q418*Analysetool!F$6,$T418*Analysetool!F$6),$P418*Analysetool!F$6))-Tabel2[[#This Row],[fees (%)]]</f>
        <v>0</v>
      </c>
      <c r="AO418" s="178">
        <f>$J418*(IF($M418="SL",IF($T418="",$Q418*Analysetool!G$3,$T418*Analysetool!G$3),$M418*Analysetool!G$3)+IF($N418="SL",IF($T418="",$Q418*Analysetool!G$4,$T418*Analysetool!G$4),$N418*Analysetool!G$4)+IF($O418="SL",IF($T418="",$Q418*Analysetool!G$5,$T418*Analysetool!G$5),$O418*Analysetool!G$5)+IF($P418="SL",IF($T418="",$Q418*Analysetool!G$6,$T418*Analysetool!G$6),$P418*Analysetool!G$6))-Tabel2[[#This Row],[fees (%)]]</f>
        <v>0</v>
      </c>
      <c r="AP418" s="179">
        <f>IF(Analysetool!$H$8&lt;=$X418,Analysetool!$H$8*J418,Q418*J418)-Tabel2[[#This Row],[fees (%)]]</f>
        <v>0</v>
      </c>
      <c r="AQ418" s="174">
        <f>IF(Tabel2[[#This Row],[wick% van entry]]&lt;=Tabel2[[#This Row],[Stoploss optie 2 (%)]],Tabel2[[#This Row],[Stoploss optie 2 (%)]]*Tabel2[[#This Row],[leverage SLoptie 2]],IF(Analysetool!$I$8&lt;$X418,Analysetool!$I$8*K418,S418*K418))-Tabel2[[#This Row],[fees (%)]]</f>
        <v>0</v>
      </c>
      <c r="AR418" s="180">
        <f>IF(Q418*-1*Analysetool!$J$9&lt;=X418,Q418*-1*Analysetool!$J$9*J418,Q418*J418)-Tabel2[[#This Row],[fees (%)]]</f>
        <v>0</v>
      </c>
      <c r="AS418" s="176">
        <f>$K418*IF(Tabel2[[#This Row],[wick% van entry]]&lt;=Tabel2[[#This Row],[Stoploss optie 2 (%)]],Tabel2[[#This Row],[Stoploss optie 2 (%)]],(IF($M418="SL",IF($T418="",$S418*Analysetool!C$3,$T418*Analysetool!C$3),$M418*Analysetool!C$3)+IF($N418="SL",IF($T418="",$S418*Analysetool!C$4,$T418*Analysetool!C$4),$N418*Analysetool!C$4)+IF($O418="SL",IF($T418="",$S418*Analysetool!C$5,$T418*Analysetool!C$5),$O418*Analysetool!C$5)+IF($P418="SL",IF($T418="",$S418*Analysetool!C$6,$T418*Analysetool!C$6),$P418*Analysetool!C$6)))-Tabel2[[#This Row],[fees (%)]]</f>
        <v>0</v>
      </c>
    </row>
    <row r="419" spans="1:45" ht="15.75" customHeight="1" x14ac:dyDescent="0.35">
      <c r="A419" s="55"/>
      <c r="B419" s="56"/>
      <c r="C419" s="56"/>
      <c r="D419" s="56"/>
      <c r="E419" s="56"/>
      <c r="F419" s="57"/>
      <c r="G419" s="67"/>
      <c r="H419" s="67"/>
      <c r="I419" s="67"/>
      <c r="J419" s="58"/>
      <c r="K419" s="58"/>
      <c r="L419" s="59"/>
      <c r="M419" s="61"/>
      <c r="N419" s="63"/>
      <c r="O419" s="63"/>
      <c r="P419" s="59"/>
      <c r="Q419" s="61"/>
      <c r="R419" s="61"/>
      <c r="S419" s="61"/>
      <c r="T419" s="60"/>
      <c r="U419" s="60"/>
      <c r="V419" s="62"/>
      <c r="W419" s="62"/>
      <c r="X419" s="76"/>
      <c r="Y419" s="61"/>
      <c r="Z419" s="61">
        <f>Tabel1[[#This Row],[prijs voorbij entry (%)]]-Tabel1[[#This Row],[Fictieve Stoploss (%)]]</f>
        <v>0</v>
      </c>
      <c r="AA419" s="94"/>
      <c r="AB419" s="61"/>
      <c r="AC419" s="61"/>
      <c r="AD419" s="61"/>
      <c r="AE419" s="61"/>
      <c r="AF419" s="95"/>
      <c r="AG419" s="152">
        <f>Tabel1[[#This Row],[eindtijd]]-Tabel1[[#This Row],[starttijd]]</f>
        <v>0</v>
      </c>
      <c r="AH419" s="158"/>
      <c r="AI419" s="59"/>
      <c r="AJ419" s="171">
        <f>$J419*(IF($M419="SL",IF($T419="",$Q419*Analysetool!B$3,$T419*Analysetool!B$3),$M419*Analysetool!B$3)+IF($N419="SL",IF($T419="",$Q419*Analysetool!B$4,$T419*Analysetool!B$4),$N419*Analysetool!B$4)+IF($O419="SL",IF($T419="",$Q419*Analysetool!B$5,$T419*Analysetool!B$5),$O419*Analysetool!B$5)+IF($P419="SL",IF($T419="",$Q419*Analysetool!B$6,$T419*Analysetool!B$6),$P419*Analysetool!B$6))-Tabel2[[#This Row],[fees (%)]]</f>
        <v>0</v>
      </c>
      <c r="AK419" s="172">
        <f>$J419*(IF($M419="SL",IF($U419="",$Q419*Analysetool!C$3,$U419*Analysetool!C$3),$M419*Analysetool!C$3)+IF($N419="SL",IF($U419="",$Q419*Analysetool!C$4,$U419*Analysetool!C$4),$N419*Analysetool!C$4)+IF($O419="SL",IF($U419="",$Q419*Analysetool!C$5,$U419*Analysetool!C$5),$O419*Analysetool!C$5)+IF($P419="SL",IF($U419="",$Q419*Analysetool!C$6,$U419*Analysetool!C$6),$P419*Analysetool!C$6))-Tabel2[[#This Row],[fees (%)]]</f>
        <v>0</v>
      </c>
      <c r="AL419" s="177">
        <f>$J419*(IF($M419="SL",IF($V419="",$Q419*Analysetool!D$3,$V419*Analysetool!D$3),$M419*Analysetool!D$3)+IF($N419="SL",IF($V419="",$Q419*Analysetool!D$4,$V419*Analysetool!D$4),$N419*Analysetool!D$4)+IF($O419="SL",IF($V419="",$Q419*Analysetool!D$5,$V419*Analysetool!D$5),$O419*Analysetool!D$5)+IF($P419="SL",IF($V419="",$Q419*Analysetool!D$6,$V419*Analysetool!D$6),$P419*Analysetool!D$6))-Tabel2[[#This Row],[fees (%)]]</f>
        <v>0</v>
      </c>
      <c r="AM419" s="177">
        <f>$J419*(IF($M419="SL",IF($W419="",$Q419*Analysetool!E$3,$W419*Analysetool!E$3),$M419*Analysetool!E$3)+IF($N419="SL",IF($W419="",$Q419*Analysetool!E$4,$W419*Analysetool!E$4),$N419*Analysetool!E$4)+IF($O419="SL",IF($W419="",$Q419*Analysetool!E$5,$W419*Analysetool!E$5),$O419*Analysetool!E$5)+IF($P419="SL",IF($W419="",$Q419*Analysetool!E$6,$W419*Analysetool!E$6),$P419*Analysetool!E$6))-Tabel2[[#This Row],[fees (%)]]</f>
        <v>0</v>
      </c>
      <c r="AN419" s="178">
        <f>$J419*(IF($M419="SL",IF($T419="",$Q419*Analysetool!F$3,$T419*Analysetool!F$3),$M419*Analysetool!F$3)+IF($N419="SL",IF($T419="",$Q419*Analysetool!F$4,$T419*Analysetool!F$4),$N419*Analysetool!F$4)+IF($O419="SL",IF($T419="",$Q419*Analysetool!F$5,$T419*Analysetool!F$5),$O419*Analysetool!F$5)+IF($P419="SL",IF($T419="",$Q419*Analysetool!F$6,$T419*Analysetool!F$6),$P419*Analysetool!F$6))-Tabel2[[#This Row],[fees (%)]]</f>
        <v>0</v>
      </c>
      <c r="AO419" s="178">
        <f>$J419*(IF($M419="SL",IF($T419="",$Q419*Analysetool!G$3,$T419*Analysetool!G$3),$M419*Analysetool!G$3)+IF($N419="SL",IF($T419="",$Q419*Analysetool!G$4,$T419*Analysetool!G$4),$N419*Analysetool!G$4)+IF($O419="SL",IF($T419="",$Q419*Analysetool!G$5,$T419*Analysetool!G$5),$O419*Analysetool!G$5)+IF($P419="SL",IF($T419="",$Q419*Analysetool!G$6,$T419*Analysetool!G$6),$P419*Analysetool!G$6))-Tabel2[[#This Row],[fees (%)]]</f>
        <v>0</v>
      </c>
      <c r="AP419" s="179">
        <f>IF(Analysetool!$H$8&lt;=$X419,Analysetool!$H$8*J419,Q419*J419)-Tabel2[[#This Row],[fees (%)]]</f>
        <v>0</v>
      </c>
      <c r="AQ419" s="174">
        <f>IF(Tabel2[[#This Row],[wick% van entry]]&lt;=Tabel2[[#This Row],[Stoploss optie 2 (%)]],Tabel2[[#This Row],[Stoploss optie 2 (%)]]*Tabel2[[#This Row],[leverage SLoptie 2]],IF(Analysetool!$I$8&lt;$X419,Analysetool!$I$8*K419,S419*K419))-Tabel2[[#This Row],[fees (%)]]</f>
        <v>0</v>
      </c>
      <c r="AR419" s="180">
        <f>IF(Q419*-1*Analysetool!$J$9&lt;=X419,Q419*-1*Analysetool!$J$9*J419,Q419*J419)-Tabel2[[#This Row],[fees (%)]]</f>
        <v>0</v>
      </c>
      <c r="AS419" s="176">
        <f>$K419*IF(Tabel2[[#This Row],[wick% van entry]]&lt;=Tabel2[[#This Row],[Stoploss optie 2 (%)]],Tabel2[[#This Row],[Stoploss optie 2 (%)]],(IF($M419="SL",IF($T419="",$S419*Analysetool!C$3,$T419*Analysetool!C$3),$M419*Analysetool!C$3)+IF($N419="SL",IF($T419="",$S419*Analysetool!C$4,$T419*Analysetool!C$4),$N419*Analysetool!C$4)+IF($O419="SL",IF($T419="",$S419*Analysetool!C$5,$T419*Analysetool!C$5),$O419*Analysetool!C$5)+IF($P419="SL",IF($T419="",$S419*Analysetool!C$6,$T419*Analysetool!C$6),$P419*Analysetool!C$6)))-Tabel2[[#This Row],[fees (%)]]</f>
        <v>0</v>
      </c>
    </row>
    <row r="420" spans="1:45" ht="15.75" customHeight="1" x14ac:dyDescent="0.35">
      <c r="A420" s="55"/>
      <c r="B420" s="56"/>
      <c r="C420" s="56"/>
      <c r="D420" s="56"/>
      <c r="E420" s="56"/>
      <c r="F420" s="57"/>
      <c r="G420" s="67"/>
      <c r="H420" s="67"/>
      <c r="I420" s="67"/>
      <c r="J420" s="58"/>
      <c r="K420" s="58"/>
      <c r="L420" s="59"/>
      <c r="M420" s="61"/>
      <c r="N420" s="63"/>
      <c r="O420" s="63"/>
      <c r="P420" s="59"/>
      <c r="Q420" s="61"/>
      <c r="R420" s="61"/>
      <c r="S420" s="61"/>
      <c r="T420" s="60"/>
      <c r="U420" s="60"/>
      <c r="V420" s="62"/>
      <c r="W420" s="62"/>
      <c r="X420" s="76"/>
      <c r="Y420" s="61"/>
      <c r="Z420" s="61">
        <f>Tabel1[[#This Row],[prijs voorbij entry (%)]]-Tabel1[[#This Row],[Fictieve Stoploss (%)]]</f>
        <v>0</v>
      </c>
      <c r="AA420" s="94"/>
      <c r="AB420" s="61"/>
      <c r="AC420" s="61"/>
      <c r="AD420" s="61"/>
      <c r="AE420" s="61"/>
      <c r="AF420" s="95"/>
      <c r="AG420" s="152">
        <f>Tabel1[[#This Row],[eindtijd]]-Tabel1[[#This Row],[starttijd]]</f>
        <v>0</v>
      </c>
      <c r="AH420" s="158"/>
      <c r="AI420" s="59"/>
      <c r="AJ420" s="171">
        <f>$J420*(IF($M420="SL",IF($T420="",$Q420*Analysetool!B$3,$T420*Analysetool!B$3),$M420*Analysetool!B$3)+IF($N420="SL",IF($T420="",$Q420*Analysetool!B$4,$T420*Analysetool!B$4),$N420*Analysetool!B$4)+IF($O420="SL",IF($T420="",$Q420*Analysetool!B$5,$T420*Analysetool!B$5),$O420*Analysetool!B$5)+IF($P420="SL",IF($T420="",$Q420*Analysetool!B$6,$T420*Analysetool!B$6),$P420*Analysetool!B$6))-Tabel2[[#This Row],[fees (%)]]</f>
        <v>0</v>
      </c>
      <c r="AK420" s="172">
        <f>$J420*(IF($M420="SL",IF($U420="",$Q420*Analysetool!C$3,$U420*Analysetool!C$3),$M420*Analysetool!C$3)+IF($N420="SL",IF($U420="",$Q420*Analysetool!C$4,$U420*Analysetool!C$4),$N420*Analysetool!C$4)+IF($O420="SL",IF($U420="",$Q420*Analysetool!C$5,$U420*Analysetool!C$5),$O420*Analysetool!C$5)+IF($P420="SL",IF($U420="",$Q420*Analysetool!C$6,$U420*Analysetool!C$6),$P420*Analysetool!C$6))-Tabel2[[#This Row],[fees (%)]]</f>
        <v>0</v>
      </c>
      <c r="AL420" s="177">
        <f>$J420*(IF($M420="SL",IF($V420="",$Q420*Analysetool!D$3,$V420*Analysetool!D$3),$M420*Analysetool!D$3)+IF($N420="SL",IF($V420="",$Q420*Analysetool!D$4,$V420*Analysetool!D$4),$N420*Analysetool!D$4)+IF($O420="SL",IF($V420="",$Q420*Analysetool!D$5,$V420*Analysetool!D$5),$O420*Analysetool!D$5)+IF($P420="SL",IF($V420="",$Q420*Analysetool!D$6,$V420*Analysetool!D$6),$P420*Analysetool!D$6))-Tabel2[[#This Row],[fees (%)]]</f>
        <v>0</v>
      </c>
      <c r="AM420" s="177">
        <f>$J420*(IF($M420="SL",IF($W420="",$Q420*Analysetool!E$3,$W420*Analysetool!E$3),$M420*Analysetool!E$3)+IF($N420="SL",IF($W420="",$Q420*Analysetool!E$4,$W420*Analysetool!E$4),$N420*Analysetool!E$4)+IF($O420="SL",IF($W420="",$Q420*Analysetool!E$5,$W420*Analysetool!E$5),$O420*Analysetool!E$5)+IF($P420="SL",IF($W420="",$Q420*Analysetool!E$6,$W420*Analysetool!E$6),$P420*Analysetool!E$6))-Tabel2[[#This Row],[fees (%)]]</f>
        <v>0</v>
      </c>
      <c r="AN420" s="178">
        <f>$J420*(IF($M420="SL",IF($T420="",$Q420*Analysetool!F$3,$T420*Analysetool!F$3),$M420*Analysetool!F$3)+IF($N420="SL",IF($T420="",$Q420*Analysetool!F$4,$T420*Analysetool!F$4),$N420*Analysetool!F$4)+IF($O420="SL",IF($T420="",$Q420*Analysetool!F$5,$T420*Analysetool!F$5),$O420*Analysetool!F$5)+IF($P420="SL",IF($T420="",$Q420*Analysetool!F$6,$T420*Analysetool!F$6),$P420*Analysetool!F$6))-Tabel2[[#This Row],[fees (%)]]</f>
        <v>0</v>
      </c>
      <c r="AO420" s="178">
        <f>$J420*(IF($M420="SL",IF($T420="",$Q420*Analysetool!G$3,$T420*Analysetool!G$3),$M420*Analysetool!G$3)+IF($N420="SL",IF($T420="",$Q420*Analysetool!G$4,$T420*Analysetool!G$4),$N420*Analysetool!G$4)+IF($O420="SL",IF($T420="",$Q420*Analysetool!G$5,$T420*Analysetool!G$5),$O420*Analysetool!G$5)+IF($P420="SL",IF($T420="",$Q420*Analysetool!G$6,$T420*Analysetool!G$6),$P420*Analysetool!G$6))-Tabel2[[#This Row],[fees (%)]]</f>
        <v>0</v>
      </c>
      <c r="AP420" s="179">
        <f>IF(Analysetool!$H$8&lt;=$X420,Analysetool!$H$8*J420,Q420*J420)-Tabel2[[#This Row],[fees (%)]]</f>
        <v>0</v>
      </c>
      <c r="AQ420" s="174">
        <f>IF(Tabel2[[#This Row],[wick% van entry]]&lt;=Tabel2[[#This Row],[Stoploss optie 2 (%)]],Tabel2[[#This Row],[Stoploss optie 2 (%)]]*Tabel2[[#This Row],[leverage SLoptie 2]],IF(Analysetool!$I$8&lt;$X420,Analysetool!$I$8*K420,S420*K420))-Tabel2[[#This Row],[fees (%)]]</f>
        <v>0</v>
      </c>
      <c r="AR420" s="180">
        <f>IF(Q420*-1*Analysetool!$J$9&lt;=X420,Q420*-1*Analysetool!$J$9*J420,Q420*J420)-Tabel2[[#This Row],[fees (%)]]</f>
        <v>0</v>
      </c>
      <c r="AS420" s="176">
        <f>$K420*IF(Tabel2[[#This Row],[wick% van entry]]&lt;=Tabel2[[#This Row],[Stoploss optie 2 (%)]],Tabel2[[#This Row],[Stoploss optie 2 (%)]],(IF($M420="SL",IF($T420="",$S420*Analysetool!C$3,$T420*Analysetool!C$3),$M420*Analysetool!C$3)+IF($N420="SL",IF($T420="",$S420*Analysetool!C$4,$T420*Analysetool!C$4),$N420*Analysetool!C$4)+IF($O420="SL",IF($T420="",$S420*Analysetool!C$5,$T420*Analysetool!C$5),$O420*Analysetool!C$5)+IF($P420="SL",IF($T420="",$S420*Analysetool!C$6,$T420*Analysetool!C$6),$P420*Analysetool!C$6)))-Tabel2[[#This Row],[fees (%)]]</f>
        <v>0</v>
      </c>
    </row>
    <row r="421" spans="1:45" ht="15.75" customHeight="1" x14ac:dyDescent="0.35">
      <c r="A421" s="55"/>
      <c r="B421" s="56"/>
      <c r="C421" s="56"/>
      <c r="D421" s="56"/>
      <c r="E421" s="56"/>
      <c r="F421" s="57"/>
      <c r="G421" s="67"/>
      <c r="H421" s="67"/>
      <c r="I421" s="67"/>
      <c r="J421" s="58"/>
      <c r="K421" s="58"/>
      <c r="L421" s="59"/>
      <c r="M421" s="61"/>
      <c r="N421" s="63"/>
      <c r="O421" s="63"/>
      <c r="P421" s="59"/>
      <c r="Q421" s="61"/>
      <c r="R421" s="61"/>
      <c r="S421" s="61"/>
      <c r="T421" s="60"/>
      <c r="U421" s="60"/>
      <c r="V421" s="62"/>
      <c r="W421" s="62"/>
      <c r="X421" s="76"/>
      <c r="Y421" s="61"/>
      <c r="Z421" s="61">
        <f>Tabel1[[#This Row],[prijs voorbij entry (%)]]-Tabel1[[#This Row],[Fictieve Stoploss (%)]]</f>
        <v>0</v>
      </c>
      <c r="AA421" s="94"/>
      <c r="AB421" s="61"/>
      <c r="AC421" s="61"/>
      <c r="AD421" s="61"/>
      <c r="AE421" s="61"/>
      <c r="AF421" s="95"/>
      <c r="AG421" s="152">
        <f>Tabel1[[#This Row],[eindtijd]]-Tabel1[[#This Row],[starttijd]]</f>
        <v>0</v>
      </c>
      <c r="AH421" s="158"/>
      <c r="AI421" s="59"/>
      <c r="AJ421" s="171">
        <f>$J421*(IF($M421="SL",IF($T421="",$Q421*Analysetool!B$3,$T421*Analysetool!B$3),$M421*Analysetool!B$3)+IF($N421="SL",IF($T421="",$Q421*Analysetool!B$4,$T421*Analysetool!B$4),$N421*Analysetool!B$4)+IF($O421="SL",IF($T421="",$Q421*Analysetool!B$5,$T421*Analysetool!B$5),$O421*Analysetool!B$5)+IF($P421="SL",IF($T421="",$Q421*Analysetool!B$6,$T421*Analysetool!B$6),$P421*Analysetool!B$6))-Tabel2[[#This Row],[fees (%)]]</f>
        <v>0</v>
      </c>
      <c r="AK421" s="172">
        <f>$J421*(IF($M421="SL",IF($U421="",$Q421*Analysetool!C$3,$U421*Analysetool!C$3),$M421*Analysetool!C$3)+IF($N421="SL",IF($U421="",$Q421*Analysetool!C$4,$U421*Analysetool!C$4),$N421*Analysetool!C$4)+IF($O421="SL",IF($U421="",$Q421*Analysetool!C$5,$U421*Analysetool!C$5),$O421*Analysetool!C$5)+IF($P421="SL",IF($U421="",$Q421*Analysetool!C$6,$U421*Analysetool!C$6),$P421*Analysetool!C$6))-Tabel2[[#This Row],[fees (%)]]</f>
        <v>0</v>
      </c>
      <c r="AL421" s="177">
        <f>$J421*(IF($M421="SL",IF($V421="",$Q421*Analysetool!D$3,$V421*Analysetool!D$3),$M421*Analysetool!D$3)+IF($N421="SL",IF($V421="",$Q421*Analysetool!D$4,$V421*Analysetool!D$4),$N421*Analysetool!D$4)+IF($O421="SL",IF($V421="",$Q421*Analysetool!D$5,$V421*Analysetool!D$5),$O421*Analysetool!D$5)+IF($P421="SL",IF($V421="",$Q421*Analysetool!D$6,$V421*Analysetool!D$6),$P421*Analysetool!D$6))-Tabel2[[#This Row],[fees (%)]]</f>
        <v>0</v>
      </c>
      <c r="AM421" s="177">
        <f>$J421*(IF($M421="SL",IF($W421="",$Q421*Analysetool!E$3,$W421*Analysetool!E$3),$M421*Analysetool!E$3)+IF($N421="SL",IF($W421="",$Q421*Analysetool!E$4,$W421*Analysetool!E$4),$N421*Analysetool!E$4)+IF($O421="SL",IF($W421="",$Q421*Analysetool!E$5,$W421*Analysetool!E$5),$O421*Analysetool!E$5)+IF($P421="SL",IF($W421="",$Q421*Analysetool!E$6,$W421*Analysetool!E$6),$P421*Analysetool!E$6))-Tabel2[[#This Row],[fees (%)]]</f>
        <v>0</v>
      </c>
      <c r="AN421" s="178">
        <f>$J421*(IF($M421="SL",IF($T421="",$Q421*Analysetool!F$3,$T421*Analysetool!F$3),$M421*Analysetool!F$3)+IF($N421="SL",IF($T421="",$Q421*Analysetool!F$4,$T421*Analysetool!F$4),$N421*Analysetool!F$4)+IF($O421="SL",IF($T421="",$Q421*Analysetool!F$5,$T421*Analysetool!F$5),$O421*Analysetool!F$5)+IF($P421="SL",IF($T421="",$Q421*Analysetool!F$6,$T421*Analysetool!F$6),$P421*Analysetool!F$6))-Tabel2[[#This Row],[fees (%)]]</f>
        <v>0</v>
      </c>
      <c r="AO421" s="178">
        <f>$J421*(IF($M421="SL",IF($T421="",$Q421*Analysetool!G$3,$T421*Analysetool!G$3),$M421*Analysetool!G$3)+IF($N421="SL",IF($T421="",$Q421*Analysetool!G$4,$T421*Analysetool!G$4),$N421*Analysetool!G$4)+IF($O421="SL",IF($T421="",$Q421*Analysetool!G$5,$T421*Analysetool!G$5),$O421*Analysetool!G$5)+IF($P421="SL",IF($T421="",$Q421*Analysetool!G$6,$T421*Analysetool!G$6),$P421*Analysetool!G$6))-Tabel2[[#This Row],[fees (%)]]</f>
        <v>0</v>
      </c>
      <c r="AP421" s="179">
        <f>IF(Analysetool!$H$8&lt;=$X421,Analysetool!$H$8*J421,Q421*J421)-Tabel2[[#This Row],[fees (%)]]</f>
        <v>0</v>
      </c>
      <c r="AQ421" s="174">
        <f>IF(Tabel2[[#This Row],[wick% van entry]]&lt;=Tabel2[[#This Row],[Stoploss optie 2 (%)]],Tabel2[[#This Row],[Stoploss optie 2 (%)]]*Tabel2[[#This Row],[leverage SLoptie 2]],IF(Analysetool!$I$8&lt;$X421,Analysetool!$I$8*K421,S421*K421))-Tabel2[[#This Row],[fees (%)]]</f>
        <v>0</v>
      </c>
      <c r="AR421" s="180">
        <f>IF(Q421*-1*Analysetool!$J$9&lt;=X421,Q421*-1*Analysetool!$J$9*J421,Q421*J421)-Tabel2[[#This Row],[fees (%)]]</f>
        <v>0</v>
      </c>
      <c r="AS421" s="176">
        <f>$K421*IF(Tabel2[[#This Row],[wick% van entry]]&lt;=Tabel2[[#This Row],[Stoploss optie 2 (%)]],Tabel2[[#This Row],[Stoploss optie 2 (%)]],(IF($M421="SL",IF($T421="",$S421*Analysetool!C$3,$T421*Analysetool!C$3),$M421*Analysetool!C$3)+IF($N421="SL",IF($T421="",$S421*Analysetool!C$4,$T421*Analysetool!C$4),$N421*Analysetool!C$4)+IF($O421="SL",IF($T421="",$S421*Analysetool!C$5,$T421*Analysetool!C$5),$O421*Analysetool!C$5)+IF($P421="SL",IF($T421="",$S421*Analysetool!C$6,$T421*Analysetool!C$6),$P421*Analysetool!C$6)))-Tabel2[[#This Row],[fees (%)]]</f>
        <v>0</v>
      </c>
    </row>
    <row r="422" spans="1:45" ht="15.75" customHeight="1" x14ac:dyDescent="0.35">
      <c r="A422" s="55"/>
      <c r="B422" s="56"/>
      <c r="C422" s="56"/>
      <c r="D422" s="56"/>
      <c r="E422" s="56"/>
      <c r="F422" s="57"/>
      <c r="G422" s="67"/>
      <c r="H422" s="67"/>
      <c r="I422" s="67"/>
      <c r="J422" s="58"/>
      <c r="K422" s="58"/>
      <c r="L422" s="59"/>
      <c r="M422" s="61"/>
      <c r="N422" s="63"/>
      <c r="O422" s="63"/>
      <c r="P422" s="59"/>
      <c r="Q422" s="61"/>
      <c r="R422" s="61"/>
      <c r="S422" s="61"/>
      <c r="T422" s="60"/>
      <c r="U422" s="60"/>
      <c r="V422" s="62"/>
      <c r="W422" s="62"/>
      <c r="X422" s="76"/>
      <c r="Y422" s="61"/>
      <c r="Z422" s="61">
        <f>Tabel1[[#This Row],[prijs voorbij entry (%)]]-Tabel1[[#This Row],[Fictieve Stoploss (%)]]</f>
        <v>0</v>
      </c>
      <c r="AA422" s="94"/>
      <c r="AB422" s="61"/>
      <c r="AC422" s="61"/>
      <c r="AD422" s="61"/>
      <c r="AE422" s="61"/>
      <c r="AF422" s="95"/>
      <c r="AG422" s="152">
        <f>Tabel1[[#This Row],[eindtijd]]-Tabel1[[#This Row],[starttijd]]</f>
        <v>0</v>
      </c>
      <c r="AH422" s="158"/>
      <c r="AI422" s="59"/>
      <c r="AJ422" s="171">
        <f>$J422*(IF($M422="SL",IF($T422="",$Q422*Analysetool!B$3,$T422*Analysetool!B$3),$M422*Analysetool!B$3)+IF($N422="SL",IF($T422="",$Q422*Analysetool!B$4,$T422*Analysetool!B$4),$N422*Analysetool!B$4)+IF($O422="SL",IF($T422="",$Q422*Analysetool!B$5,$T422*Analysetool!B$5),$O422*Analysetool!B$5)+IF($P422="SL",IF($T422="",$Q422*Analysetool!B$6,$T422*Analysetool!B$6),$P422*Analysetool!B$6))-Tabel2[[#This Row],[fees (%)]]</f>
        <v>0</v>
      </c>
      <c r="AK422" s="172">
        <f>$J422*(IF($M422="SL",IF($U422="",$Q422*Analysetool!C$3,$U422*Analysetool!C$3),$M422*Analysetool!C$3)+IF($N422="SL",IF($U422="",$Q422*Analysetool!C$4,$U422*Analysetool!C$4),$N422*Analysetool!C$4)+IF($O422="SL",IF($U422="",$Q422*Analysetool!C$5,$U422*Analysetool!C$5),$O422*Analysetool!C$5)+IF($P422="SL",IF($U422="",$Q422*Analysetool!C$6,$U422*Analysetool!C$6),$P422*Analysetool!C$6))-Tabel2[[#This Row],[fees (%)]]</f>
        <v>0</v>
      </c>
      <c r="AL422" s="177">
        <f>$J422*(IF($M422="SL",IF($V422="",$Q422*Analysetool!D$3,$V422*Analysetool!D$3),$M422*Analysetool!D$3)+IF($N422="SL",IF($V422="",$Q422*Analysetool!D$4,$V422*Analysetool!D$4),$N422*Analysetool!D$4)+IF($O422="SL",IF($V422="",$Q422*Analysetool!D$5,$V422*Analysetool!D$5),$O422*Analysetool!D$5)+IF($P422="SL",IF($V422="",$Q422*Analysetool!D$6,$V422*Analysetool!D$6),$P422*Analysetool!D$6))-Tabel2[[#This Row],[fees (%)]]</f>
        <v>0</v>
      </c>
      <c r="AM422" s="177">
        <f>$J422*(IF($M422="SL",IF($W422="",$Q422*Analysetool!E$3,$W422*Analysetool!E$3),$M422*Analysetool!E$3)+IF($N422="SL",IF($W422="",$Q422*Analysetool!E$4,$W422*Analysetool!E$4),$N422*Analysetool!E$4)+IF($O422="SL",IF($W422="",$Q422*Analysetool!E$5,$W422*Analysetool!E$5),$O422*Analysetool!E$5)+IF($P422="SL",IF($W422="",$Q422*Analysetool!E$6,$W422*Analysetool!E$6),$P422*Analysetool!E$6))-Tabel2[[#This Row],[fees (%)]]</f>
        <v>0</v>
      </c>
      <c r="AN422" s="178">
        <f>$J422*(IF($M422="SL",IF($T422="",$Q422*Analysetool!F$3,$T422*Analysetool!F$3),$M422*Analysetool!F$3)+IF($N422="SL",IF($T422="",$Q422*Analysetool!F$4,$T422*Analysetool!F$4),$N422*Analysetool!F$4)+IF($O422="SL",IF($T422="",$Q422*Analysetool!F$5,$T422*Analysetool!F$5),$O422*Analysetool!F$5)+IF($P422="SL",IF($T422="",$Q422*Analysetool!F$6,$T422*Analysetool!F$6),$P422*Analysetool!F$6))-Tabel2[[#This Row],[fees (%)]]</f>
        <v>0</v>
      </c>
      <c r="AO422" s="178">
        <f>$J422*(IF($M422="SL",IF($T422="",$Q422*Analysetool!G$3,$T422*Analysetool!G$3),$M422*Analysetool!G$3)+IF($N422="SL",IF($T422="",$Q422*Analysetool!G$4,$T422*Analysetool!G$4),$N422*Analysetool!G$4)+IF($O422="SL",IF($T422="",$Q422*Analysetool!G$5,$T422*Analysetool!G$5),$O422*Analysetool!G$5)+IF($P422="SL",IF($T422="",$Q422*Analysetool!G$6,$T422*Analysetool!G$6),$P422*Analysetool!G$6))-Tabel2[[#This Row],[fees (%)]]</f>
        <v>0</v>
      </c>
      <c r="AP422" s="179">
        <f>IF(Analysetool!$H$8&lt;=$X422,Analysetool!$H$8*J422,Q422*J422)-Tabel2[[#This Row],[fees (%)]]</f>
        <v>0</v>
      </c>
      <c r="AQ422" s="174">
        <f>IF(Tabel2[[#This Row],[wick% van entry]]&lt;=Tabel2[[#This Row],[Stoploss optie 2 (%)]],Tabel2[[#This Row],[Stoploss optie 2 (%)]]*Tabel2[[#This Row],[leverage SLoptie 2]],IF(Analysetool!$I$8&lt;$X422,Analysetool!$I$8*K422,S422*K422))-Tabel2[[#This Row],[fees (%)]]</f>
        <v>0</v>
      </c>
      <c r="AR422" s="180">
        <f>IF(Q422*-1*Analysetool!$J$9&lt;=X422,Q422*-1*Analysetool!$J$9*J422,Q422*J422)-Tabel2[[#This Row],[fees (%)]]</f>
        <v>0</v>
      </c>
      <c r="AS422" s="176">
        <f>$K422*IF(Tabel2[[#This Row],[wick% van entry]]&lt;=Tabel2[[#This Row],[Stoploss optie 2 (%)]],Tabel2[[#This Row],[Stoploss optie 2 (%)]],(IF($M422="SL",IF($T422="",$S422*Analysetool!C$3,$T422*Analysetool!C$3),$M422*Analysetool!C$3)+IF($N422="SL",IF($T422="",$S422*Analysetool!C$4,$T422*Analysetool!C$4),$N422*Analysetool!C$4)+IF($O422="SL",IF($T422="",$S422*Analysetool!C$5,$T422*Analysetool!C$5),$O422*Analysetool!C$5)+IF($P422="SL",IF($T422="",$S422*Analysetool!C$6,$T422*Analysetool!C$6),$P422*Analysetool!C$6)))-Tabel2[[#This Row],[fees (%)]]</f>
        <v>0</v>
      </c>
    </row>
    <row r="423" spans="1:45" ht="15.75" customHeight="1" x14ac:dyDescent="0.35">
      <c r="A423" s="55"/>
      <c r="B423" s="56"/>
      <c r="C423" s="56"/>
      <c r="D423" s="56"/>
      <c r="E423" s="56"/>
      <c r="F423" s="57"/>
      <c r="G423" s="67"/>
      <c r="H423" s="67"/>
      <c r="I423" s="67"/>
      <c r="J423" s="58"/>
      <c r="K423" s="58"/>
      <c r="L423" s="59"/>
      <c r="M423" s="61"/>
      <c r="N423" s="63"/>
      <c r="O423" s="63"/>
      <c r="P423" s="59"/>
      <c r="Q423" s="61"/>
      <c r="R423" s="61"/>
      <c r="S423" s="61"/>
      <c r="T423" s="60"/>
      <c r="U423" s="60"/>
      <c r="V423" s="62"/>
      <c r="W423" s="62"/>
      <c r="X423" s="76"/>
      <c r="Y423" s="61"/>
      <c r="Z423" s="61">
        <f>Tabel1[[#This Row],[prijs voorbij entry (%)]]-Tabel1[[#This Row],[Fictieve Stoploss (%)]]</f>
        <v>0</v>
      </c>
      <c r="AA423" s="94"/>
      <c r="AB423" s="61"/>
      <c r="AC423" s="61"/>
      <c r="AD423" s="61"/>
      <c r="AE423" s="61"/>
      <c r="AF423" s="95"/>
      <c r="AG423" s="152">
        <f>Tabel1[[#This Row],[eindtijd]]-Tabel1[[#This Row],[starttijd]]</f>
        <v>0</v>
      </c>
      <c r="AH423" s="158"/>
      <c r="AI423" s="59"/>
      <c r="AJ423" s="171">
        <f>$J423*(IF($M423="SL",IF($T423="",$Q423*Analysetool!B$3,$T423*Analysetool!B$3),$M423*Analysetool!B$3)+IF($N423="SL",IF($T423="",$Q423*Analysetool!B$4,$T423*Analysetool!B$4),$N423*Analysetool!B$4)+IF($O423="SL",IF($T423="",$Q423*Analysetool!B$5,$T423*Analysetool!B$5),$O423*Analysetool!B$5)+IF($P423="SL",IF($T423="",$Q423*Analysetool!B$6,$T423*Analysetool!B$6),$P423*Analysetool!B$6))-Tabel2[[#This Row],[fees (%)]]</f>
        <v>0</v>
      </c>
      <c r="AK423" s="172">
        <f>$J423*(IF($M423="SL",IF($U423="",$Q423*Analysetool!C$3,$U423*Analysetool!C$3),$M423*Analysetool!C$3)+IF($N423="SL",IF($U423="",$Q423*Analysetool!C$4,$U423*Analysetool!C$4),$N423*Analysetool!C$4)+IF($O423="SL",IF($U423="",$Q423*Analysetool!C$5,$U423*Analysetool!C$5),$O423*Analysetool!C$5)+IF($P423="SL",IF($U423="",$Q423*Analysetool!C$6,$U423*Analysetool!C$6),$P423*Analysetool!C$6))-Tabel2[[#This Row],[fees (%)]]</f>
        <v>0</v>
      </c>
      <c r="AL423" s="177">
        <f>$J423*(IF($M423="SL",IF($V423="",$Q423*Analysetool!D$3,$V423*Analysetool!D$3),$M423*Analysetool!D$3)+IF($N423="SL",IF($V423="",$Q423*Analysetool!D$4,$V423*Analysetool!D$4),$N423*Analysetool!D$4)+IF($O423="SL",IF($V423="",$Q423*Analysetool!D$5,$V423*Analysetool!D$5),$O423*Analysetool!D$5)+IF($P423="SL",IF($V423="",$Q423*Analysetool!D$6,$V423*Analysetool!D$6),$P423*Analysetool!D$6))-Tabel2[[#This Row],[fees (%)]]</f>
        <v>0</v>
      </c>
      <c r="AM423" s="177">
        <f>$J423*(IF($M423="SL",IF($W423="",$Q423*Analysetool!E$3,$W423*Analysetool!E$3),$M423*Analysetool!E$3)+IF($N423="SL",IF($W423="",$Q423*Analysetool!E$4,$W423*Analysetool!E$4),$N423*Analysetool!E$4)+IF($O423="SL",IF($W423="",$Q423*Analysetool!E$5,$W423*Analysetool!E$5),$O423*Analysetool!E$5)+IF($P423="SL",IF($W423="",$Q423*Analysetool!E$6,$W423*Analysetool!E$6),$P423*Analysetool!E$6))-Tabel2[[#This Row],[fees (%)]]</f>
        <v>0</v>
      </c>
      <c r="AN423" s="178">
        <f>$J423*(IF($M423="SL",IF($T423="",$Q423*Analysetool!F$3,$T423*Analysetool!F$3),$M423*Analysetool!F$3)+IF($N423="SL",IF($T423="",$Q423*Analysetool!F$4,$T423*Analysetool!F$4),$N423*Analysetool!F$4)+IF($O423="SL",IF($T423="",$Q423*Analysetool!F$5,$T423*Analysetool!F$5),$O423*Analysetool!F$5)+IF($P423="SL",IF($T423="",$Q423*Analysetool!F$6,$T423*Analysetool!F$6),$P423*Analysetool!F$6))-Tabel2[[#This Row],[fees (%)]]</f>
        <v>0</v>
      </c>
      <c r="AO423" s="178">
        <f>$J423*(IF($M423="SL",IF($T423="",$Q423*Analysetool!G$3,$T423*Analysetool!G$3),$M423*Analysetool!G$3)+IF($N423="SL",IF($T423="",$Q423*Analysetool!G$4,$T423*Analysetool!G$4),$N423*Analysetool!G$4)+IF($O423="SL",IF($T423="",$Q423*Analysetool!G$5,$T423*Analysetool!G$5),$O423*Analysetool!G$5)+IF($P423="SL",IF($T423="",$Q423*Analysetool!G$6,$T423*Analysetool!G$6),$P423*Analysetool!G$6))-Tabel2[[#This Row],[fees (%)]]</f>
        <v>0</v>
      </c>
      <c r="AP423" s="179">
        <f>IF(Analysetool!$H$8&lt;=$X423,Analysetool!$H$8*J423,Q423*J423)-Tabel2[[#This Row],[fees (%)]]</f>
        <v>0</v>
      </c>
      <c r="AQ423" s="174">
        <f>IF(Tabel2[[#This Row],[wick% van entry]]&lt;=Tabel2[[#This Row],[Stoploss optie 2 (%)]],Tabel2[[#This Row],[Stoploss optie 2 (%)]]*Tabel2[[#This Row],[leverage SLoptie 2]],IF(Analysetool!$I$8&lt;$X423,Analysetool!$I$8*K423,S423*K423))-Tabel2[[#This Row],[fees (%)]]</f>
        <v>0</v>
      </c>
      <c r="AR423" s="180">
        <f>IF(Q423*-1*Analysetool!$J$9&lt;=X423,Q423*-1*Analysetool!$J$9*J423,Q423*J423)-Tabel2[[#This Row],[fees (%)]]</f>
        <v>0</v>
      </c>
      <c r="AS423" s="176">
        <f>$K423*IF(Tabel2[[#This Row],[wick% van entry]]&lt;=Tabel2[[#This Row],[Stoploss optie 2 (%)]],Tabel2[[#This Row],[Stoploss optie 2 (%)]],(IF($M423="SL",IF($T423="",$S423*Analysetool!C$3,$T423*Analysetool!C$3),$M423*Analysetool!C$3)+IF($N423="SL",IF($T423="",$S423*Analysetool!C$4,$T423*Analysetool!C$4),$N423*Analysetool!C$4)+IF($O423="SL",IF($T423="",$S423*Analysetool!C$5,$T423*Analysetool!C$5),$O423*Analysetool!C$5)+IF($P423="SL",IF($T423="",$S423*Analysetool!C$6,$T423*Analysetool!C$6),$P423*Analysetool!C$6)))-Tabel2[[#This Row],[fees (%)]]</f>
        <v>0</v>
      </c>
    </row>
    <row r="424" spans="1:45" ht="15.75" customHeight="1" x14ac:dyDescent="0.35">
      <c r="A424" s="55"/>
      <c r="B424" s="56"/>
      <c r="C424" s="56"/>
      <c r="D424" s="56"/>
      <c r="E424" s="56"/>
      <c r="F424" s="57"/>
      <c r="G424" s="67"/>
      <c r="H424" s="67"/>
      <c r="I424" s="67"/>
      <c r="J424" s="58"/>
      <c r="K424" s="58"/>
      <c r="L424" s="59"/>
      <c r="M424" s="61"/>
      <c r="N424" s="63"/>
      <c r="O424" s="63"/>
      <c r="P424" s="59"/>
      <c r="Q424" s="61"/>
      <c r="R424" s="61"/>
      <c r="S424" s="61"/>
      <c r="T424" s="60"/>
      <c r="U424" s="60"/>
      <c r="V424" s="62"/>
      <c r="W424" s="62"/>
      <c r="X424" s="76"/>
      <c r="Y424" s="61"/>
      <c r="Z424" s="61">
        <f>Tabel1[[#This Row],[prijs voorbij entry (%)]]-Tabel1[[#This Row],[Fictieve Stoploss (%)]]</f>
        <v>0</v>
      </c>
      <c r="AA424" s="94"/>
      <c r="AB424" s="61"/>
      <c r="AC424" s="61"/>
      <c r="AD424" s="61"/>
      <c r="AE424" s="61"/>
      <c r="AF424" s="95"/>
      <c r="AG424" s="152">
        <f>Tabel1[[#This Row],[eindtijd]]-Tabel1[[#This Row],[starttijd]]</f>
        <v>0</v>
      </c>
      <c r="AH424" s="158"/>
      <c r="AI424" s="59"/>
      <c r="AJ424" s="171">
        <f>$J424*(IF($M424="SL",IF($T424="",$Q424*Analysetool!B$3,$T424*Analysetool!B$3),$M424*Analysetool!B$3)+IF($N424="SL",IF($T424="",$Q424*Analysetool!B$4,$T424*Analysetool!B$4),$N424*Analysetool!B$4)+IF($O424="SL",IF($T424="",$Q424*Analysetool!B$5,$T424*Analysetool!B$5),$O424*Analysetool!B$5)+IF($P424="SL",IF($T424="",$Q424*Analysetool!B$6,$T424*Analysetool!B$6),$P424*Analysetool!B$6))-Tabel2[[#This Row],[fees (%)]]</f>
        <v>0</v>
      </c>
      <c r="AK424" s="172">
        <f>$J424*(IF($M424="SL",IF($U424="",$Q424*Analysetool!C$3,$U424*Analysetool!C$3),$M424*Analysetool!C$3)+IF($N424="SL",IF($U424="",$Q424*Analysetool!C$4,$U424*Analysetool!C$4),$N424*Analysetool!C$4)+IF($O424="SL",IF($U424="",$Q424*Analysetool!C$5,$U424*Analysetool!C$5),$O424*Analysetool!C$5)+IF($P424="SL",IF($U424="",$Q424*Analysetool!C$6,$U424*Analysetool!C$6),$P424*Analysetool!C$6))-Tabel2[[#This Row],[fees (%)]]</f>
        <v>0</v>
      </c>
      <c r="AL424" s="177">
        <f>$J424*(IF($M424="SL",IF($V424="",$Q424*Analysetool!D$3,$V424*Analysetool!D$3),$M424*Analysetool!D$3)+IF($N424="SL",IF($V424="",$Q424*Analysetool!D$4,$V424*Analysetool!D$4),$N424*Analysetool!D$4)+IF($O424="SL",IF($V424="",$Q424*Analysetool!D$5,$V424*Analysetool!D$5),$O424*Analysetool!D$5)+IF($P424="SL",IF($V424="",$Q424*Analysetool!D$6,$V424*Analysetool!D$6),$P424*Analysetool!D$6))-Tabel2[[#This Row],[fees (%)]]</f>
        <v>0</v>
      </c>
      <c r="AM424" s="177">
        <f>$J424*(IF($M424="SL",IF($W424="",$Q424*Analysetool!E$3,$W424*Analysetool!E$3),$M424*Analysetool!E$3)+IF($N424="SL",IF($W424="",$Q424*Analysetool!E$4,$W424*Analysetool!E$4),$N424*Analysetool!E$4)+IF($O424="SL",IF($W424="",$Q424*Analysetool!E$5,$W424*Analysetool!E$5),$O424*Analysetool!E$5)+IF($P424="SL",IF($W424="",$Q424*Analysetool!E$6,$W424*Analysetool!E$6),$P424*Analysetool!E$6))-Tabel2[[#This Row],[fees (%)]]</f>
        <v>0</v>
      </c>
      <c r="AN424" s="178">
        <f>$J424*(IF($M424="SL",IF($T424="",$Q424*Analysetool!F$3,$T424*Analysetool!F$3),$M424*Analysetool!F$3)+IF($N424="SL",IF($T424="",$Q424*Analysetool!F$4,$T424*Analysetool!F$4),$N424*Analysetool!F$4)+IF($O424="SL",IF($T424="",$Q424*Analysetool!F$5,$T424*Analysetool!F$5),$O424*Analysetool!F$5)+IF($P424="SL",IF($T424="",$Q424*Analysetool!F$6,$T424*Analysetool!F$6),$P424*Analysetool!F$6))-Tabel2[[#This Row],[fees (%)]]</f>
        <v>0</v>
      </c>
      <c r="AO424" s="178">
        <f>$J424*(IF($M424="SL",IF($T424="",$Q424*Analysetool!G$3,$T424*Analysetool!G$3),$M424*Analysetool!G$3)+IF($N424="SL",IF($T424="",$Q424*Analysetool!G$4,$T424*Analysetool!G$4),$N424*Analysetool!G$4)+IF($O424="SL",IF($T424="",$Q424*Analysetool!G$5,$T424*Analysetool!G$5),$O424*Analysetool!G$5)+IF($P424="SL",IF($T424="",$Q424*Analysetool!G$6,$T424*Analysetool!G$6),$P424*Analysetool!G$6))-Tabel2[[#This Row],[fees (%)]]</f>
        <v>0</v>
      </c>
      <c r="AP424" s="179">
        <f>IF(Analysetool!$H$8&lt;=$X424,Analysetool!$H$8*J424,Q424*J424)-Tabel2[[#This Row],[fees (%)]]</f>
        <v>0</v>
      </c>
      <c r="AQ424" s="174">
        <f>IF(Tabel2[[#This Row],[wick% van entry]]&lt;=Tabel2[[#This Row],[Stoploss optie 2 (%)]],Tabel2[[#This Row],[Stoploss optie 2 (%)]]*Tabel2[[#This Row],[leverage SLoptie 2]],IF(Analysetool!$I$8&lt;$X424,Analysetool!$I$8*K424,S424*K424))-Tabel2[[#This Row],[fees (%)]]</f>
        <v>0</v>
      </c>
      <c r="AR424" s="180">
        <f>IF(Q424*-1*Analysetool!$J$9&lt;=X424,Q424*-1*Analysetool!$J$9*J424,Q424*J424)-Tabel2[[#This Row],[fees (%)]]</f>
        <v>0</v>
      </c>
      <c r="AS424" s="176">
        <f>$K424*IF(Tabel2[[#This Row],[wick% van entry]]&lt;=Tabel2[[#This Row],[Stoploss optie 2 (%)]],Tabel2[[#This Row],[Stoploss optie 2 (%)]],(IF($M424="SL",IF($T424="",$S424*Analysetool!C$3,$T424*Analysetool!C$3),$M424*Analysetool!C$3)+IF($N424="SL",IF($T424="",$S424*Analysetool!C$4,$T424*Analysetool!C$4),$N424*Analysetool!C$4)+IF($O424="SL",IF($T424="",$S424*Analysetool!C$5,$T424*Analysetool!C$5),$O424*Analysetool!C$5)+IF($P424="SL",IF($T424="",$S424*Analysetool!C$6,$T424*Analysetool!C$6),$P424*Analysetool!C$6)))-Tabel2[[#This Row],[fees (%)]]</f>
        <v>0</v>
      </c>
    </row>
    <row r="425" spans="1:45" ht="15.75" customHeight="1" x14ac:dyDescent="0.35">
      <c r="A425" s="55"/>
      <c r="B425" s="56"/>
      <c r="C425" s="56"/>
      <c r="D425" s="56"/>
      <c r="E425" s="56"/>
      <c r="F425" s="57"/>
      <c r="G425" s="67"/>
      <c r="H425" s="67"/>
      <c r="I425" s="67"/>
      <c r="J425" s="58"/>
      <c r="K425" s="58"/>
      <c r="L425" s="59"/>
      <c r="M425" s="61"/>
      <c r="N425" s="63"/>
      <c r="O425" s="63"/>
      <c r="P425" s="59"/>
      <c r="Q425" s="61"/>
      <c r="R425" s="61"/>
      <c r="S425" s="61"/>
      <c r="T425" s="60"/>
      <c r="U425" s="60"/>
      <c r="V425" s="62"/>
      <c r="W425" s="62"/>
      <c r="X425" s="76"/>
      <c r="Y425" s="61"/>
      <c r="Z425" s="61">
        <f>Tabel1[[#This Row],[prijs voorbij entry (%)]]-Tabel1[[#This Row],[Fictieve Stoploss (%)]]</f>
        <v>0</v>
      </c>
      <c r="AA425" s="94"/>
      <c r="AB425" s="61"/>
      <c r="AC425" s="61"/>
      <c r="AD425" s="61"/>
      <c r="AE425" s="61"/>
      <c r="AF425" s="95"/>
      <c r="AG425" s="152">
        <f>Tabel1[[#This Row],[eindtijd]]-Tabel1[[#This Row],[starttijd]]</f>
        <v>0</v>
      </c>
      <c r="AH425" s="158"/>
      <c r="AI425" s="59"/>
      <c r="AJ425" s="171">
        <f>$J425*(IF($M425="SL",IF($T425="",$Q425*Analysetool!B$3,$T425*Analysetool!B$3),$M425*Analysetool!B$3)+IF($N425="SL",IF($T425="",$Q425*Analysetool!B$4,$T425*Analysetool!B$4),$N425*Analysetool!B$4)+IF($O425="SL",IF($T425="",$Q425*Analysetool!B$5,$T425*Analysetool!B$5),$O425*Analysetool!B$5)+IF($P425="SL",IF($T425="",$Q425*Analysetool!B$6,$T425*Analysetool!B$6),$P425*Analysetool!B$6))-Tabel2[[#This Row],[fees (%)]]</f>
        <v>0</v>
      </c>
      <c r="AK425" s="172">
        <f>$J425*(IF($M425="SL",IF($U425="",$Q425*Analysetool!C$3,$U425*Analysetool!C$3),$M425*Analysetool!C$3)+IF($N425="SL",IF($U425="",$Q425*Analysetool!C$4,$U425*Analysetool!C$4),$N425*Analysetool!C$4)+IF($O425="SL",IF($U425="",$Q425*Analysetool!C$5,$U425*Analysetool!C$5),$O425*Analysetool!C$5)+IF($P425="SL",IF($U425="",$Q425*Analysetool!C$6,$U425*Analysetool!C$6),$P425*Analysetool!C$6))-Tabel2[[#This Row],[fees (%)]]</f>
        <v>0</v>
      </c>
      <c r="AL425" s="177">
        <f>$J425*(IF($M425="SL",IF($V425="",$Q425*Analysetool!D$3,$V425*Analysetool!D$3),$M425*Analysetool!D$3)+IF($N425="SL",IF($V425="",$Q425*Analysetool!D$4,$V425*Analysetool!D$4),$N425*Analysetool!D$4)+IF($O425="SL",IF($V425="",$Q425*Analysetool!D$5,$V425*Analysetool!D$5),$O425*Analysetool!D$5)+IF($P425="SL",IF($V425="",$Q425*Analysetool!D$6,$V425*Analysetool!D$6),$P425*Analysetool!D$6))-Tabel2[[#This Row],[fees (%)]]</f>
        <v>0</v>
      </c>
      <c r="AM425" s="177">
        <f>$J425*(IF($M425="SL",IF($W425="",$Q425*Analysetool!E$3,$W425*Analysetool!E$3),$M425*Analysetool!E$3)+IF($N425="SL",IF($W425="",$Q425*Analysetool!E$4,$W425*Analysetool!E$4),$N425*Analysetool!E$4)+IF($O425="SL",IF($W425="",$Q425*Analysetool!E$5,$W425*Analysetool!E$5),$O425*Analysetool!E$5)+IF($P425="SL",IF($W425="",$Q425*Analysetool!E$6,$W425*Analysetool!E$6),$P425*Analysetool!E$6))-Tabel2[[#This Row],[fees (%)]]</f>
        <v>0</v>
      </c>
      <c r="AN425" s="178">
        <f>$J425*(IF($M425="SL",IF($T425="",$Q425*Analysetool!F$3,$T425*Analysetool!F$3),$M425*Analysetool!F$3)+IF($N425="SL",IF($T425="",$Q425*Analysetool!F$4,$T425*Analysetool!F$4),$N425*Analysetool!F$4)+IF($O425="SL",IF($T425="",$Q425*Analysetool!F$5,$T425*Analysetool!F$5),$O425*Analysetool!F$5)+IF($P425="SL",IF($T425="",$Q425*Analysetool!F$6,$T425*Analysetool!F$6),$P425*Analysetool!F$6))-Tabel2[[#This Row],[fees (%)]]</f>
        <v>0</v>
      </c>
      <c r="AO425" s="178">
        <f>$J425*(IF($M425="SL",IF($T425="",$Q425*Analysetool!G$3,$T425*Analysetool!G$3),$M425*Analysetool!G$3)+IF($N425="SL",IF($T425="",$Q425*Analysetool!G$4,$T425*Analysetool!G$4),$N425*Analysetool!G$4)+IF($O425="SL",IF($T425="",$Q425*Analysetool!G$5,$T425*Analysetool!G$5),$O425*Analysetool!G$5)+IF($P425="SL",IF($T425="",$Q425*Analysetool!G$6,$T425*Analysetool!G$6),$P425*Analysetool!G$6))-Tabel2[[#This Row],[fees (%)]]</f>
        <v>0</v>
      </c>
      <c r="AP425" s="179">
        <f>IF(Analysetool!$H$8&lt;=$X425,Analysetool!$H$8*J425,Q425*J425)-Tabel2[[#This Row],[fees (%)]]</f>
        <v>0</v>
      </c>
      <c r="AQ425" s="174">
        <f>IF(Tabel2[[#This Row],[wick% van entry]]&lt;=Tabel2[[#This Row],[Stoploss optie 2 (%)]],Tabel2[[#This Row],[Stoploss optie 2 (%)]]*Tabel2[[#This Row],[leverage SLoptie 2]],IF(Analysetool!$I$8&lt;$X425,Analysetool!$I$8*K425,S425*K425))-Tabel2[[#This Row],[fees (%)]]</f>
        <v>0</v>
      </c>
      <c r="AR425" s="180">
        <f>IF(Q425*-1*Analysetool!$J$9&lt;=X425,Q425*-1*Analysetool!$J$9*J425,Q425*J425)-Tabel2[[#This Row],[fees (%)]]</f>
        <v>0</v>
      </c>
      <c r="AS425" s="176">
        <f>$K425*IF(Tabel2[[#This Row],[wick% van entry]]&lt;=Tabel2[[#This Row],[Stoploss optie 2 (%)]],Tabel2[[#This Row],[Stoploss optie 2 (%)]],(IF($M425="SL",IF($T425="",$S425*Analysetool!C$3,$T425*Analysetool!C$3),$M425*Analysetool!C$3)+IF($N425="SL",IF($T425="",$S425*Analysetool!C$4,$T425*Analysetool!C$4),$N425*Analysetool!C$4)+IF($O425="SL",IF($T425="",$S425*Analysetool!C$5,$T425*Analysetool!C$5),$O425*Analysetool!C$5)+IF($P425="SL",IF($T425="",$S425*Analysetool!C$6,$T425*Analysetool!C$6),$P425*Analysetool!C$6)))-Tabel2[[#This Row],[fees (%)]]</f>
        <v>0</v>
      </c>
    </row>
    <row r="426" spans="1:45" ht="15.75" customHeight="1" x14ac:dyDescent="0.35">
      <c r="A426" s="55"/>
      <c r="B426" s="56"/>
      <c r="C426" s="56"/>
      <c r="D426" s="56"/>
      <c r="E426" s="56"/>
      <c r="F426" s="57"/>
      <c r="G426" s="67"/>
      <c r="H426" s="67"/>
      <c r="I426" s="67"/>
      <c r="J426" s="58"/>
      <c r="K426" s="58"/>
      <c r="L426" s="59"/>
      <c r="M426" s="61"/>
      <c r="N426" s="63"/>
      <c r="O426" s="63"/>
      <c r="P426" s="59"/>
      <c r="Q426" s="61"/>
      <c r="R426" s="61"/>
      <c r="S426" s="61"/>
      <c r="T426" s="60"/>
      <c r="U426" s="60"/>
      <c r="V426" s="62"/>
      <c r="W426" s="62"/>
      <c r="X426" s="76"/>
      <c r="Y426" s="61"/>
      <c r="Z426" s="61">
        <f>Tabel1[[#This Row],[prijs voorbij entry (%)]]-Tabel1[[#This Row],[Fictieve Stoploss (%)]]</f>
        <v>0</v>
      </c>
      <c r="AA426" s="94"/>
      <c r="AB426" s="61"/>
      <c r="AC426" s="61"/>
      <c r="AD426" s="61"/>
      <c r="AE426" s="61"/>
      <c r="AF426" s="95"/>
      <c r="AG426" s="152">
        <f>Tabel1[[#This Row],[eindtijd]]-Tabel1[[#This Row],[starttijd]]</f>
        <v>0</v>
      </c>
      <c r="AH426" s="158"/>
      <c r="AI426" s="59"/>
      <c r="AJ426" s="171">
        <f>$J426*(IF($M426="SL",IF($T426="",$Q426*Analysetool!B$3,$T426*Analysetool!B$3),$M426*Analysetool!B$3)+IF($N426="SL",IF($T426="",$Q426*Analysetool!B$4,$T426*Analysetool!B$4),$N426*Analysetool!B$4)+IF($O426="SL",IF($T426="",$Q426*Analysetool!B$5,$T426*Analysetool!B$5),$O426*Analysetool!B$5)+IF($P426="SL",IF($T426="",$Q426*Analysetool!B$6,$T426*Analysetool!B$6),$P426*Analysetool!B$6))-Tabel2[[#This Row],[fees (%)]]</f>
        <v>0</v>
      </c>
      <c r="AK426" s="172">
        <f>$J426*(IF($M426="SL",IF($U426="",$Q426*Analysetool!C$3,$U426*Analysetool!C$3),$M426*Analysetool!C$3)+IF($N426="SL",IF($U426="",$Q426*Analysetool!C$4,$U426*Analysetool!C$4),$N426*Analysetool!C$4)+IF($O426="SL",IF($U426="",$Q426*Analysetool!C$5,$U426*Analysetool!C$5),$O426*Analysetool!C$5)+IF($P426="SL",IF($U426="",$Q426*Analysetool!C$6,$U426*Analysetool!C$6),$P426*Analysetool!C$6))-Tabel2[[#This Row],[fees (%)]]</f>
        <v>0</v>
      </c>
      <c r="AL426" s="177">
        <f>$J426*(IF($M426="SL",IF($V426="",$Q426*Analysetool!D$3,$V426*Analysetool!D$3),$M426*Analysetool!D$3)+IF($N426="SL",IF($V426="",$Q426*Analysetool!D$4,$V426*Analysetool!D$4),$N426*Analysetool!D$4)+IF($O426="SL",IF($V426="",$Q426*Analysetool!D$5,$V426*Analysetool!D$5),$O426*Analysetool!D$5)+IF($P426="SL",IF($V426="",$Q426*Analysetool!D$6,$V426*Analysetool!D$6),$P426*Analysetool!D$6))-Tabel2[[#This Row],[fees (%)]]</f>
        <v>0</v>
      </c>
      <c r="AM426" s="177">
        <f>$J426*(IF($M426="SL",IF($W426="",$Q426*Analysetool!E$3,$W426*Analysetool!E$3),$M426*Analysetool!E$3)+IF($N426="SL",IF($W426="",$Q426*Analysetool!E$4,$W426*Analysetool!E$4),$N426*Analysetool!E$4)+IF($O426="SL",IF($W426="",$Q426*Analysetool!E$5,$W426*Analysetool!E$5),$O426*Analysetool!E$5)+IF($P426="SL",IF($W426="",$Q426*Analysetool!E$6,$W426*Analysetool!E$6),$P426*Analysetool!E$6))-Tabel2[[#This Row],[fees (%)]]</f>
        <v>0</v>
      </c>
      <c r="AN426" s="178">
        <f>$J426*(IF($M426="SL",IF($T426="",$Q426*Analysetool!F$3,$T426*Analysetool!F$3),$M426*Analysetool!F$3)+IF($N426="SL",IF($T426="",$Q426*Analysetool!F$4,$T426*Analysetool!F$4),$N426*Analysetool!F$4)+IF($O426="SL",IF($T426="",$Q426*Analysetool!F$5,$T426*Analysetool!F$5),$O426*Analysetool!F$5)+IF($P426="SL",IF($T426="",$Q426*Analysetool!F$6,$T426*Analysetool!F$6),$P426*Analysetool!F$6))-Tabel2[[#This Row],[fees (%)]]</f>
        <v>0</v>
      </c>
      <c r="AO426" s="178">
        <f>$J426*(IF($M426="SL",IF($T426="",$Q426*Analysetool!G$3,$T426*Analysetool!G$3),$M426*Analysetool!G$3)+IF($N426="SL",IF($T426="",$Q426*Analysetool!G$4,$T426*Analysetool!G$4),$N426*Analysetool!G$4)+IF($O426="SL",IF($T426="",$Q426*Analysetool!G$5,$T426*Analysetool!G$5),$O426*Analysetool!G$5)+IF($P426="SL",IF($T426="",$Q426*Analysetool!G$6,$T426*Analysetool!G$6),$P426*Analysetool!G$6))-Tabel2[[#This Row],[fees (%)]]</f>
        <v>0</v>
      </c>
      <c r="AP426" s="179">
        <f>IF(Analysetool!$H$8&lt;=$X426,Analysetool!$H$8*J426,Q426*J426)-Tabel2[[#This Row],[fees (%)]]</f>
        <v>0</v>
      </c>
      <c r="AQ426" s="174">
        <f>IF(Tabel2[[#This Row],[wick% van entry]]&lt;=Tabel2[[#This Row],[Stoploss optie 2 (%)]],Tabel2[[#This Row],[Stoploss optie 2 (%)]]*Tabel2[[#This Row],[leverage SLoptie 2]],IF(Analysetool!$I$8&lt;$X426,Analysetool!$I$8*K426,S426*K426))-Tabel2[[#This Row],[fees (%)]]</f>
        <v>0</v>
      </c>
      <c r="AR426" s="180">
        <f>IF(Q426*-1*Analysetool!$J$9&lt;=X426,Q426*-1*Analysetool!$J$9*J426,Q426*J426)-Tabel2[[#This Row],[fees (%)]]</f>
        <v>0</v>
      </c>
      <c r="AS426" s="176">
        <f>$K426*IF(Tabel2[[#This Row],[wick% van entry]]&lt;=Tabel2[[#This Row],[Stoploss optie 2 (%)]],Tabel2[[#This Row],[Stoploss optie 2 (%)]],(IF($M426="SL",IF($T426="",$S426*Analysetool!C$3,$T426*Analysetool!C$3),$M426*Analysetool!C$3)+IF($N426="SL",IF($T426="",$S426*Analysetool!C$4,$T426*Analysetool!C$4),$N426*Analysetool!C$4)+IF($O426="SL",IF($T426="",$S426*Analysetool!C$5,$T426*Analysetool!C$5),$O426*Analysetool!C$5)+IF($P426="SL",IF($T426="",$S426*Analysetool!C$6,$T426*Analysetool!C$6),$P426*Analysetool!C$6)))-Tabel2[[#This Row],[fees (%)]]</f>
        <v>0</v>
      </c>
    </row>
    <row r="427" spans="1:45" ht="15.75" customHeight="1" x14ac:dyDescent="0.35">
      <c r="A427" s="55"/>
      <c r="B427" s="56"/>
      <c r="C427" s="56"/>
      <c r="D427" s="56"/>
      <c r="E427" s="56"/>
      <c r="F427" s="57"/>
      <c r="G427" s="67"/>
      <c r="H427" s="67"/>
      <c r="I427" s="67"/>
      <c r="J427" s="58"/>
      <c r="K427" s="58"/>
      <c r="L427" s="59"/>
      <c r="M427" s="61"/>
      <c r="N427" s="63"/>
      <c r="O427" s="63"/>
      <c r="P427" s="59"/>
      <c r="Q427" s="61"/>
      <c r="R427" s="61"/>
      <c r="S427" s="61"/>
      <c r="T427" s="60"/>
      <c r="U427" s="60"/>
      <c r="V427" s="62"/>
      <c r="W427" s="62"/>
      <c r="X427" s="76"/>
      <c r="Y427" s="61"/>
      <c r="Z427" s="61">
        <f>Tabel1[[#This Row],[prijs voorbij entry (%)]]-Tabel1[[#This Row],[Fictieve Stoploss (%)]]</f>
        <v>0</v>
      </c>
      <c r="AA427" s="94"/>
      <c r="AB427" s="61"/>
      <c r="AC427" s="61"/>
      <c r="AD427" s="61"/>
      <c r="AE427" s="61"/>
      <c r="AF427" s="95"/>
      <c r="AG427" s="152">
        <f>Tabel1[[#This Row],[eindtijd]]-Tabel1[[#This Row],[starttijd]]</f>
        <v>0</v>
      </c>
      <c r="AH427" s="158"/>
      <c r="AI427" s="59"/>
      <c r="AJ427" s="171">
        <f>$J427*(IF($M427="SL",IF($T427="",$Q427*Analysetool!B$3,$T427*Analysetool!B$3),$M427*Analysetool!B$3)+IF($N427="SL",IF($T427="",$Q427*Analysetool!B$4,$T427*Analysetool!B$4),$N427*Analysetool!B$4)+IF($O427="SL",IF($T427="",$Q427*Analysetool!B$5,$T427*Analysetool!B$5),$O427*Analysetool!B$5)+IF($P427="SL",IF($T427="",$Q427*Analysetool!B$6,$T427*Analysetool!B$6),$P427*Analysetool!B$6))-Tabel2[[#This Row],[fees (%)]]</f>
        <v>0</v>
      </c>
      <c r="AK427" s="172">
        <f>$J427*(IF($M427="SL",IF($U427="",$Q427*Analysetool!C$3,$U427*Analysetool!C$3),$M427*Analysetool!C$3)+IF($N427="SL",IF($U427="",$Q427*Analysetool!C$4,$U427*Analysetool!C$4),$N427*Analysetool!C$4)+IF($O427="SL",IF($U427="",$Q427*Analysetool!C$5,$U427*Analysetool!C$5),$O427*Analysetool!C$5)+IF($P427="SL",IF($U427="",$Q427*Analysetool!C$6,$U427*Analysetool!C$6),$P427*Analysetool!C$6))-Tabel2[[#This Row],[fees (%)]]</f>
        <v>0</v>
      </c>
      <c r="AL427" s="177">
        <f>$J427*(IF($M427="SL",IF($V427="",$Q427*Analysetool!D$3,$V427*Analysetool!D$3),$M427*Analysetool!D$3)+IF($N427="SL",IF($V427="",$Q427*Analysetool!D$4,$V427*Analysetool!D$4),$N427*Analysetool!D$4)+IF($O427="SL",IF($V427="",$Q427*Analysetool!D$5,$V427*Analysetool!D$5),$O427*Analysetool!D$5)+IF($P427="SL",IF($V427="",$Q427*Analysetool!D$6,$V427*Analysetool!D$6),$P427*Analysetool!D$6))-Tabel2[[#This Row],[fees (%)]]</f>
        <v>0</v>
      </c>
      <c r="AM427" s="177">
        <f>$J427*(IF($M427="SL",IF($W427="",$Q427*Analysetool!E$3,$W427*Analysetool!E$3),$M427*Analysetool!E$3)+IF($N427="SL",IF($W427="",$Q427*Analysetool!E$4,$W427*Analysetool!E$4),$N427*Analysetool!E$4)+IF($O427="SL",IF($W427="",$Q427*Analysetool!E$5,$W427*Analysetool!E$5),$O427*Analysetool!E$5)+IF($P427="SL",IF($W427="",$Q427*Analysetool!E$6,$W427*Analysetool!E$6),$P427*Analysetool!E$6))-Tabel2[[#This Row],[fees (%)]]</f>
        <v>0</v>
      </c>
      <c r="AN427" s="178">
        <f>$J427*(IF($M427="SL",IF($T427="",$Q427*Analysetool!F$3,$T427*Analysetool!F$3),$M427*Analysetool!F$3)+IF($N427="SL",IF($T427="",$Q427*Analysetool!F$4,$T427*Analysetool!F$4),$N427*Analysetool!F$4)+IF($O427="SL",IF($T427="",$Q427*Analysetool!F$5,$T427*Analysetool!F$5),$O427*Analysetool!F$5)+IF($P427="SL",IF($T427="",$Q427*Analysetool!F$6,$T427*Analysetool!F$6),$P427*Analysetool!F$6))-Tabel2[[#This Row],[fees (%)]]</f>
        <v>0</v>
      </c>
      <c r="AO427" s="178">
        <f>$J427*(IF($M427="SL",IF($T427="",$Q427*Analysetool!G$3,$T427*Analysetool!G$3),$M427*Analysetool!G$3)+IF($N427="SL",IF($T427="",$Q427*Analysetool!G$4,$T427*Analysetool!G$4),$N427*Analysetool!G$4)+IF($O427="SL",IF($T427="",$Q427*Analysetool!G$5,$T427*Analysetool!G$5),$O427*Analysetool!G$5)+IF($P427="SL",IF($T427="",$Q427*Analysetool!G$6,$T427*Analysetool!G$6),$P427*Analysetool!G$6))-Tabel2[[#This Row],[fees (%)]]</f>
        <v>0</v>
      </c>
      <c r="AP427" s="179">
        <f>IF(Analysetool!$H$8&lt;=$X427,Analysetool!$H$8*J427,Q427*J427)-Tabel2[[#This Row],[fees (%)]]</f>
        <v>0</v>
      </c>
      <c r="AQ427" s="174">
        <f>IF(Tabel2[[#This Row],[wick% van entry]]&lt;=Tabel2[[#This Row],[Stoploss optie 2 (%)]],Tabel2[[#This Row],[Stoploss optie 2 (%)]]*Tabel2[[#This Row],[leverage SLoptie 2]],IF(Analysetool!$I$8&lt;$X427,Analysetool!$I$8*K427,S427*K427))-Tabel2[[#This Row],[fees (%)]]</f>
        <v>0</v>
      </c>
      <c r="AR427" s="180">
        <f>IF(Q427*-1*Analysetool!$J$9&lt;=X427,Q427*-1*Analysetool!$J$9*J427,Q427*J427)-Tabel2[[#This Row],[fees (%)]]</f>
        <v>0</v>
      </c>
      <c r="AS427" s="176">
        <f>$K427*IF(Tabel2[[#This Row],[wick% van entry]]&lt;=Tabel2[[#This Row],[Stoploss optie 2 (%)]],Tabel2[[#This Row],[Stoploss optie 2 (%)]],(IF($M427="SL",IF($T427="",$S427*Analysetool!C$3,$T427*Analysetool!C$3),$M427*Analysetool!C$3)+IF($N427="SL",IF($T427="",$S427*Analysetool!C$4,$T427*Analysetool!C$4),$N427*Analysetool!C$4)+IF($O427="SL",IF($T427="",$S427*Analysetool!C$5,$T427*Analysetool!C$5),$O427*Analysetool!C$5)+IF($P427="SL",IF($T427="",$S427*Analysetool!C$6,$T427*Analysetool!C$6),$P427*Analysetool!C$6)))-Tabel2[[#This Row],[fees (%)]]</f>
        <v>0</v>
      </c>
    </row>
    <row r="428" spans="1:45" ht="15.75" customHeight="1" x14ac:dyDescent="0.35">
      <c r="A428" s="55"/>
      <c r="B428" s="56"/>
      <c r="C428" s="56"/>
      <c r="D428" s="56"/>
      <c r="E428" s="56"/>
      <c r="F428" s="57"/>
      <c r="G428" s="67"/>
      <c r="H428" s="67"/>
      <c r="I428" s="67"/>
      <c r="J428" s="58"/>
      <c r="K428" s="58"/>
      <c r="L428" s="59"/>
      <c r="M428" s="61"/>
      <c r="N428" s="63"/>
      <c r="O428" s="63"/>
      <c r="P428" s="59"/>
      <c r="Q428" s="61"/>
      <c r="R428" s="61"/>
      <c r="S428" s="61"/>
      <c r="T428" s="60"/>
      <c r="U428" s="60"/>
      <c r="V428" s="62"/>
      <c r="W428" s="62"/>
      <c r="X428" s="76"/>
      <c r="Y428" s="61"/>
      <c r="Z428" s="61">
        <f>Tabel1[[#This Row],[prijs voorbij entry (%)]]-Tabel1[[#This Row],[Fictieve Stoploss (%)]]</f>
        <v>0</v>
      </c>
      <c r="AA428" s="94"/>
      <c r="AB428" s="61"/>
      <c r="AC428" s="61"/>
      <c r="AD428" s="61"/>
      <c r="AE428" s="61"/>
      <c r="AF428" s="95"/>
      <c r="AG428" s="152">
        <f>Tabel1[[#This Row],[eindtijd]]-Tabel1[[#This Row],[starttijd]]</f>
        <v>0</v>
      </c>
      <c r="AH428" s="158"/>
      <c r="AI428" s="59"/>
      <c r="AJ428" s="171">
        <f>$J428*(IF($M428="SL",IF($T428="",$Q428*Analysetool!B$3,$T428*Analysetool!B$3),$M428*Analysetool!B$3)+IF($N428="SL",IF($T428="",$Q428*Analysetool!B$4,$T428*Analysetool!B$4),$N428*Analysetool!B$4)+IF($O428="SL",IF($T428="",$Q428*Analysetool!B$5,$T428*Analysetool!B$5),$O428*Analysetool!B$5)+IF($P428="SL",IF($T428="",$Q428*Analysetool!B$6,$T428*Analysetool!B$6),$P428*Analysetool!B$6))-Tabel2[[#This Row],[fees (%)]]</f>
        <v>0</v>
      </c>
      <c r="AK428" s="172">
        <f>$J428*(IF($M428="SL",IF($U428="",$Q428*Analysetool!C$3,$U428*Analysetool!C$3),$M428*Analysetool!C$3)+IF($N428="SL",IF($U428="",$Q428*Analysetool!C$4,$U428*Analysetool!C$4),$N428*Analysetool!C$4)+IF($O428="SL",IF($U428="",$Q428*Analysetool!C$5,$U428*Analysetool!C$5),$O428*Analysetool!C$5)+IF($P428="SL",IF($U428="",$Q428*Analysetool!C$6,$U428*Analysetool!C$6),$P428*Analysetool!C$6))-Tabel2[[#This Row],[fees (%)]]</f>
        <v>0</v>
      </c>
      <c r="AL428" s="177">
        <f>$J428*(IF($M428="SL",IF($V428="",$Q428*Analysetool!D$3,$V428*Analysetool!D$3),$M428*Analysetool!D$3)+IF($N428="SL",IF($V428="",$Q428*Analysetool!D$4,$V428*Analysetool!D$4),$N428*Analysetool!D$4)+IF($O428="SL",IF($V428="",$Q428*Analysetool!D$5,$V428*Analysetool!D$5),$O428*Analysetool!D$5)+IF($P428="SL",IF($V428="",$Q428*Analysetool!D$6,$V428*Analysetool!D$6),$P428*Analysetool!D$6))-Tabel2[[#This Row],[fees (%)]]</f>
        <v>0</v>
      </c>
      <c r="AM428" s="177">
        <f>$J428*(IF($M428="SL",IF($W428="",$Q428*Analysetool!E$3,$W428*Analysetool!E$3),$M428*Analysetool!E$3)+IF($N428="SL",IF($W428="",$Q428*Analysetool!E$4,$W428*Analysetool!E$4),$N428*Analysetool!E$4)+IF($O428="SL",IF($W428="",$Q428*Analysetool!E$5,$W428*Analysetool!E$5),$O428*Analysetool!E$5)+IF($P428="SL",IF($W428="",$Q428*Analysetool!E$6,$W428*Analysetool!E$6),$P428*Analysetool!E$6))-Tabel2[[#This Row],[fees (%)]]</f>
        <v>0</v>
      </c>
      <c r="AN428" s="178">
        <f>$J428*(IF($M428="SL",IF($T428="",$Q428*Analysetool!F$3,$T428*Analysetool!F$3),$M428*Analysetool!F$3)+IF($N428="SL",IF($T428="",$Q428*Analysetool!F$4,$T428*Analysetool!F$4),$N428*Analysetool!F$4)+IF($O428="SL",IF($T428="",$Q428*Analysetool!F$5,$T428*Analysetool!F$5),$O428*Analysetool!F$5)+IF($P428="SL",IF($T428="",$Q428*Analysetool!F$6,$T428*Analysetool!F$6),$P428*Analysetool!F$6))-Tabel2[[#This Row],[fees (%)]]</f>
        <v>0</v>
      </c>
      <c r="AO428" s="178">
        <f>$J428*(IF($M428="SL",IF($T428="",$Q428*Analysetool!G$3,$T428*Analysetool!G$3),$M428*Analysetool!G$3)+IF($N428="SL",IF($T428="",$Q428*Analysetool!G$4,$T428*Analysetool!G$4),$N428*Analysetool!G$4)+IF($O428="SL",IF($T428="",$Q428*Analysetool!G$5,$T428*Analysetool!G$5),$O428*Analysetool!G$5)+IF($P428="SL",IF($T428="",$Q428*Analysetool!G$6,$T428*Analysetool!G$6),$P428*Analysetool!G$6))-Tabel2[[#This Row],[fees (%)]]</f>
        <v>0</v>
      </c>
      <c r="AP428" s="179">
        <f>IF(Analysetool!$H$8&lt;=$X428,Analysetool!$H$8*J428,Q428*J428)-Tabel2[[#This Row],[fees (%)]]</f>
        <v>0</v>
      </c>
      <c r="AQ428" s="174">
        <f>IF(Tabel2[[#This Row],[wick% van entry]]&lt;=Tabel2[[#This Row],[Stoploss optie 2 (%)]],Tabel2[[#This Row],[Stoploss optie 2 (%)]]*Tabel2[[#This Row],[leverage SLoptie 2]],IF(Analysetool!$I$8&lt;$X428,Analysetool!$I$8*K428,S428*K428))-Tabel2[[#This Row],[fees (%)]]</f>
        <v>0</v>
      </c>
      <c r="AR428" s="180">
        <f>IF(Q428*-1*Analysetool!$J$9&lt;=X428,Q428*-1*Analysetool!$J$9*J428,Q428*J428)-Tabel2[[#This Row],[fees (%)]]</f>
        <v>0</v>
      </c>
      <c r="AS428" s="176">
        <f>$K428*IF(Tabel2[[#This Row],[wick% van entry]]&lt;=Tabel2[[#This Row],[Stoploss optie 2 (%)]],Tabel2[[#This Row],[Stoploss optie 2 (%)]],(IF($M428="SL",IF($T428="",$S428*Analysetool!C$3,$T428*Analysetool!C$3),$M428*Analysetool!C$3)+IF($N428="SL",IF($T428="",$S428*Analysetool!C$4,$T428*Analysetool!C$4),$N428*Analysetool!C$4)+IF($O428="SL",IF($T428="",$S428*Analysetool!C$5,$T428*Analysetool!C$5),$O428*Analysetool!C$5)+IF($P428="SL",IF($T428="",$S428*Analysetool!C$6,$T428*Analysetool!C$6),$P428*Analysetool!C$6)))-Tabel2[[#This Row],[fees (%)]]</f>
        <v>0</v>
      </c>
    </row>
    <row r="429" spans="1:45" ht="15.75" customHeight="1" x14ac:dyDescent="0.35">
      <c r="A429" s="55"/>
      <c r="B429" s="56"/>
      <c r="C429" s="56"/>
      <c r="D429" s="56"/>
      <c r="E429" s="56"/>
      <c r="F429" s="57"/>
      <c r="G429" s="67"/>
      <c r="H429" s="67"/>
      <c r="I429" s="67"/>
      <c r="J429" s="58"/>
      <c r="K429" s="58"/>
      <c r="L429" s="59"/>
      <c r="M429" s="61"/>
      <c r="N429" s="63"/>
      <c r="O429" s="63"/>
      <c r="P429" s="59"/>
      <c r="Q429" s="61"/>
      <c r="R429" s="61"/>
      <c r="S429" s="61"/>
      <c r="T429" s="60"/>
      <c r="U429" s="60"/>
      <c r="V429" s="62"/>
      <c r="W429" s="62"/>
      <c r="X429" s="76"/>
      <c r="Y429" s="61"/>
      <c r="Z429" s="61">
        <f>Tabel1[[#This Row],[prijs voorbij entry (%)]]-Tabel1[[#This Row],[Fictieve Stoploss (%)]]</f>
        <v>0</v>
      </c>
      <c r="AA429" s="94"/>
      <c r="AB429" s="61"/>
      <c r="AC429" s="61"/>
      <c r="AD429" s="61"/>
      <c r="AE429" s="61"/>
      <c r="AF429" s="95"/>
      <c r="AG429" s="152">
        <f>Tabel1[[#This Row],[eindtijd]]-Tabel1[[#This Row],[starttijd]]</f>
        <v>0</v>
      </c>
      <c r="AH429" s="158"/>
      <c r="AI429" s="59"/>
      <c r="AJ429" s="171">
        <f>$J429*(IF($M429="SL",IF($T429="",$Q429*Analysetool!B$3,$T429*Analysetool!B$3),$M429*Analysetool!B$3)+IF($N429="SL",IF($T429="",$Q429*Analysetool!B$4,$T429*Analysetool!B$4),$N429*Analysetool!B$4)+IF($O429="SL",IF($T429="",$Q429*Analysetool!B$5,$T429*Analysetool!B$5),$O429*Analysetool!B$5)+IF($P429="SL",IF($T429="",$Q429*Analysetool!B$6,$T429*Analysetool!B$6),$P429*Analysetool!B$6))-Tabel2[[#This Row],[fees (%)]]</f>
        <v>0</v>
      </c>
      <c r="AK429" s="172">
        <f>$J429*(IF($M429="SL",IF($U429="",$Q429*Analysetool!C$3,$U429*Analysetool!C$3),$M429*Analysetool!C$3)+IF($N429="SL",IF($U429="",$Q429*Analysetool!C$4,$U429*Analysetool!C$4),$N429*Analysetool!C$4)+IF($O429="SL",IF($U429="",$Q429*Analysetool!C$5,$U429*Analysetool!C$5),$O429*Analysetool!C$5)+IF($P429="SL",IF($U429="",$Q429*Analysetool!C$6,$U429*Analysetool!C$6),$P429*Analysetool!C$6))-Tabel2[[#This Row],[fees (%)]]</f>
        <v>0</v>
      </c>
      <c r="AL429" s="177">
        <f>$J429*(IF($M429="SL",IF($V429="",$Q429*Analysetool!D$3,$V429*Analysetool!D$3),$M429*Analysetool!D$3)+IF($N429="SL",IF($V429="",$Q429*Analysetool!D$4,$V429*Analysetool!D$4),$N429*Analysetool!D$4)+IF($O429="SL",IF($V429="",$Q429*Analysetool!D$5,$V429*Analysetool!D$5),$O429*Analysetool!D$5)+IF($P429="SL",IF($V429="",$Q429*Analysetool!D$6,$V429*Analysetool!D$6),$P429*Analysetool!D$6))-Tabel2[[#This Row],[fees (%)]]</f>
        <v>0</v>
      </c>
      <c r="AM429" s="177">
        <f>$J429*(IF($M429="SL",IF($W429="",$Q429*Analysetool!E$3,$W429*Analysetool!E$3),$M429*Analysetool!E$3)+IF($N429="SL",IF($W429="",$Q429*Analysetool!E$4,$W429*Analysetool!E$4),$N429*Analysetool!E$4)+IF($O429="SL",IF($W429="",$Q429*Analysetool!E$5,$W429*Analysetool!E$5),$O429*Analysetool!E$5)+IF($P429="SL",IF($W429="",$Q429*Analysetool!E$6,$W429*Analysetool!E$6),$P429*Analysetool!E$6))-Tabel2[[#This Row],[fees (%)]]</f>
        <v>0</v>
      </c>
      <c r="AN429" s="178">
        <f>$J429*(IF($M429="SL",IF($T429="",$Q429*Analysetool!F$3,$T429*Analysetool!F$3),$M429*Analysetool!F$3)+IF($N429="SL",IF($T429="",$Q429*Analysetool!F$4,$T429*Analysetool!F$4),$N429*Analysetool!F$4)+IF($O429="SL",IF($T429="",$Q429*Analysetool!F$5,$T429*Analysetool!F$5),$O429*Analysetool!F$5)+IF($P429="SL",IF($T429="",$Q429*Analysetool!F$6,$T429*Analysetool!F$6),$P429*Analysetool!F$6))-Tabel2[[#This Row],[fees (%)]]</f>
        <v>0</v>
      </c>
      <c r="AO429" s="178">
        <f>$J429*(IF($M429="SL",IF($T429="",$Q429*Analysetool!G$3,$T429*Analysetool!G$3),$M429*Analysetool!G$3)+IF($N429="SL",IF($T429="",$Q429*Analysetool!G$4,$T429*Analysetool!G$4),$N429*Analysetool!G$4)+IF($O429="SL",IF($T429="",$Q429*Analysetool!G$5,$T429*Analysetool!G$5),$O429*Analysetool!G$5)+IF($P429="SL",IF($T429="",$Q429*Analysetool!G$6,$T429*Analysetool!G$6),$P429*Analysetool!G$6))-Tabel2[[#This Row],[fees (%)]]</f>
        <v>0</v>
      </c>
      <c r="AP429" s="179">
        <f>IF(Analysetool!$H$8&lt;=$X429,Analysetool!$H$8*J429,Q429*J429)-Tabel2[[#This Row],[fees (%)]]</f>
        <v>0</v>
      </c>
      <c r="AQ429" s="174">
        <f>IF(Tabel2[[#This Row],[wick% van entry]]&lt;=Tabel2[[#This Row],[Stoploss optie 2 (%)]],Tabel2[[#This Row],[Stoploss optie 2 (%)]]*Tabel2[[#This Row],[leverage SLoptie 2]],IF(Analysetool!$I$8&lt;$X429,Analysetool!$I$8*K429,S429*K429))-Tabel2[[#This Row],[fees (%)]]</f>
        <v>0</v>
      </c>
      <c r="AR429" s="180">
        <f>IF(Q429*-1*Analysetool!$J$9&lt;=X429,Q429*-1*Analysetool!$J$9*J429,Q429*J429)-Tabel2[[#This Row],[fees (%)]]</f>
        <v>0</v>
      </c>
      <c r="AS429" s="176">
        <f>$K429*IF(Tabel2[[#This Row],[wick% van entry]]&lt;=Tabel2[[#This Row],[Stoploss optie 2 (%)]],Tabel2[[#This Row],[Stoploss optie 2 (%)]],(IF($M429="SL",IF($T429="",$S429*Analysetool!C$3,$T429*Analysetool!C$3),$M429*Analysetool!C$3)+IF($N429="SL",IF($T429="",$S429*Analysetool!C$4,$T429*Analysetool!C$4),$N429*Analysetool!C$4)+IF($O429="SL",IF($T429="",$S429*Analysetool!C$5,$T429*Analysetool!C$5),$O429*Analysetool!C$5)+IF($P429="SL",IF($T429="",$S429*Analysetool!C$6,$T429*Analysetool!C$6),$P429*Analysetool!C$6)))-Tabel2[[#This Row],[fees (%)]]</f>
        <v>0</v>
      </c>
    </row>
    <row r="430" spans="1:45" ht="15.75" customHeight="1" x14ac:dyDescent="0.35">
      <c r="A430" s="55"/>
      <c r="B430" s="56"/>
      <c r="C430" s="56"/>
      <c r="D430" s="56"/>
      <c r="E430" s="56"/>
      <c r="F430" s="57"/>
      <c r="G430" s="67"/>
      <c r="H430" s="67"/>
      <c r="I430" s="67"/>
      <c r="J430" s="58"/>
      <c r="K430" s="58"/>
      <c r="L430" s="59"/>
      <c r="M430" s="61"/>
      <c r="N430" s="63"/>
      <c r="O430" s="63"/>
      <c r="P430" s="59"/>
      <c r="Q430" s="61"/>
      <c r="R430" s="61"/>
      <c r="S430" s="61"/>
      <c r="T430" s="60"/>
      <c r="U430" s="60"/>
      <c r="V430" s="62"/>
      <c r="W430" s="62"/>
      <c r="X430" s="76"/>
      <c r="Y430" s="61"/>
      <c r="Z430" s="61">
        <f>Tabel1[[#This Row],[prijs voorbij entry (%)]]-Tabel1[[#This Row],[Fictieve Stoploss (%)]]</f>
        <v>0</v>
      </c>
      <c r="AA430" s="94"/>
      <c r="AB430" s="61"/>
      <c r="AC430" s="61"/>
      <c r="AD430" s="61"/>
      <c r="AE430" s="61"/>
      <c r="AF430" s="95"/>
      <c r="AG430" s="152">
        <f>Tabel1[[#This Row],[eindtijd]]-Tabel1[[#This Row],[starttijd]]</f>
        <v>0</v>
      </c>
      <c r="AH430" s="158"/>
      <c r="AI430" s="59"/>
      <c r="AJ430" s="171">
        <f>$J430*(IF($M430="SL",IF($T430="",$Q430*Analysetool!B$3,$T430*Analysetool!B$3),$M430*Analysetool!B$3)+IF($N430="SL",IF($T430="",$Q430*Analysetool!B$4,$T430*Analysetool!B$4),$N430*Analysetool!B$4)+IF($O430="SL",IF($T430="",$Q430*Analysetool!B$5,$T430*Analysetool!B$5),$O430*Analysetool!B$5)+IF($P430="SL",IF($T430="",$Q430*Analysetool!B$6,$T430*Analysetool!B$6),$P430*Analysetool!B$6))-Tabel2[[#This Row],[fees (%)]]</f>
        <v>0</v>
      </c>
      <c r="AK430" s="172">
        <f>$J430*(IF($M430="SL",IF($U430="",$Q430*Analysetool!C$3,$U430*Analysetool!C$3),$M430*Analysetool!C$3)+IF($N430="SL",IF($U430="",$Q430*Analysetool!C$4,$U430*Analysetool!C$4),$N430*Analysetool!C$4)+IF($O430="SL",IF($U430="",$Q430*Analysetool!C$5,$U430*Analysetool!C$5),$O430*Analysetool!C$5)+IF($P430="SL",IF($U430="",$Q430*Analysetool!C$6,$U430*Analysetool!C$6),$P430*Analysetool!C$6))-Tabel2[[#This Row],[fees (%)]]</f>
        <v>0</v>
      </c>
      <c r="AL430" s="177">
        <f>$J430*(IF($M430="SL",IF($V430="",$Q430*Analysetool!D$3,$V430*Analysetool!D$3),$M430*Analysetool!D$3)+IF($N430="SL",IF($V430="",$Q430*Analysetool!D$4,$V430*Analysetool!D$4),$N430*Analysetool!D$4)+IF($O430="SL",IF($V430="",$Q430*Analysetool!D$5,$V430*Analysetool!D$5),$O430*Analysetool!D$5)+IF($P430="SL",IF($V430="",$Q430*Analysetool!D$6,$V430*Analysetool!D$6),$P430*Analysetool!D$6))-Tabel2[[#This Row],[fees (%)]]</f>
        <v>0</v>
      </c>
      <c r="AM430" s="177">
        <f>$J430*(IF($M430="SL",IF($W430="",$Q430*Analysetool!E$3,$W430*Analysetool!E$3),$M430*Analysetool!E$3)+IF($N430="SL",IF($W430="",$Q430*Analysetool!E$4,$W430*Analysetool!E$4),$N430*Analysetool!E$4)+IF($O430="SL",IF($W430="",$Q430*Analysetool!E$5,$W430*Analysetool!E$5),$O430*Analysetool!E$5)+IF($P430="SL",IF($W430="",$Q430*Analysetool!E$6,$W430*Analysetool!E$6),$P430*Analysetool!E$6))-Tabel2[[#This Row],[fees (%)]]</f>
        <v>0</v>
      </c>
      <c r="AN430" s="178">
        <f>$J430*(IF($M430="SL",IF($T430="",$Q430*Analysetool!F$3,$T430*Analysetool!F$3),$M430*Analysetool!F$3)+IF($N430="SL",IF($T430="",$Q430*Analysetool!F$4,$T430*Analysetool!F$4),$N430*Analysetool!F$4)+IF($O430="SL",IF($T430="",$Q430*Analysetool!F$5,$T430*Analysetool!F$5),$O430*Analysetool!F$5)+IF($P430="SL",IF($T430="",$Q430*Analysetool!F$6,$T430*Analysetool!F$6),$P430*Analysetool!F$6))-Tabel2[[#This Row],[fees (%)]]</f>
        <v>0</v>
      </c>
      <c r="AO430" s="178">
        <f>$J430*(IF($M430="SL",IF($T430="",$Q430*Analysetool!G$3,$T430*Analysetool!G$3),$M430*Analysetool!G$3)+IF($N430="SL",IF($T430="",$Q430*Analysetool!G$4,$T430*Analysetool!G$4),$N430*Analysetool!G$4)+IF($O430="SL",IF($T430="",$Q430*Analysetool!G$5,$T430*Analysetool!G$5),$O430*Analysetool!G$5)+IF($P430="SL",IF($T430="",$Q430*Analysetool!G$6,$T430*Analysetool!G$6),$P430*Analysetool!G$6))-Tabel2[[#This Row],[fees (%)]]</f>
        <v>0</v>
      </c>
      <c r="AP430" s="179">
        <f>IF(Analysetool!$H$8&lt;=$X430,Analysetool!$H$8*J430,Q430*J430)-Tabel2[[#This Row],[fees (%)]]</f>
        <v>0</v>
      </c>
      <c r="AQ430" s="174">
        <f>IF(Tabel2[[#This Row],[wick% van entry]]&lt;=Tabel2[[#This Row],[Stoploss optie 2 (%)]],Tabel2[[#This Row],[Stoploss optie 2 (%)]]*Tabel2[[#This Row],[leverage SLoptie 2]],IF(Analysetool!$I$8&lt;$X430,Analysetool!$I$8*K430,S430*K430))-Tabel2[[#This Row],[fees (%)]]</f>
        <v>0</v>
      </c>
      <c r="AR430" s="180">
        <f>IF(Q430*-1*Analysetool!$J$9&lt;=X430,Q430*-1*Analysetool!$J$9*J430,Q430*J430)-Tabel2[[#This Row],[fees (%)]]</f>
        <v>0</v>
      </c>
      <c r="AS430" s="176">
        <f>$K430*IF(Tabel2[[#This Row],[wick% van entry]]&lt;=Tabel2[[#This Row],[Stoploss optie 2 (%)]],Tabel2[[#This Row],[Stoploss optie 2 (%)]],(IF($M430="SL",IF($T430="",$S430*Analysetool!C$3,$T430*Analysetool!C$3),$M430*Analysetool!C$3)+IF($N430="SL",IF($T430="",$S430*Analysetool!C$4,$T430*Analysetool!C$4),$N430*Analysetool!C$4)+IF($O430="SL",IF($T430="",$S430*Analysetool!C$5,$T430*Analysetool!C$5),$O430*Analysetool!C$5)+IF($P430="SL",IF($T430="",$S430*Analysetool!C$6,$T430*Analysetool!C$6),$P430*Analysetool!C$6)))-Tabel2[[#This Row],[fees (%)]]</f>
        <v>0</v>
      </c>
    </row>
    <row r="431" spans="1:45" ht="15.75" customHeight="1" x14ac:dyDescent="0.35">
      <c r="A431" s="55"/>
      <c r="B431" s="56"/>
      <c r="C431" s="56"/>
      <c r="D431" s="56"/>
      <c r="E431" s="56"/>
      <c r="F431" s="57"/>
      <c r="G431" s="67"/>
      <c r="H431" s="67"/>
      <c r="I431" s="67"/>
      <c r="J431" s="58"/>
      <c r="K431" s="58"/>
      <c r="L431" s="59"/>
      <c r="M431" s="61"/>
      <c r="N431" s="63"/>
      <c r="O431" s="63"/>
      <c r="P431" s="59"/>
      <c r="Q431" s="61"/>
      <c r="R431" s="61"/>
      <c r="S431" s="61"/>
      <c r="T431" s="60"/>
      <c r="U431" s="60"/>
      <c r="V431" s="62"/>
      <c r="W431" s="62"/>
      <c r="X431" s="76"/>
      <c r="Y431" s="61"/>
      <c r="Z431" s="61">
        <f>Tabel1[[#This Row],[prijs voorbij entry (%)]]-Tabel1[[#This Row],[Fictieve Stoploss (%)]]</f>
        <v>0</v>
      </c>
      <c r="AA431" s="94"/>
      <c r="AB431" s="61"/>
      <c r="AC431" s="61"/>
      <c r="AD431" s="61"/>
      <c r="AE431" s="61"/>
      <c r="AF431" s="95"/>
      <c r="AG431" s="152">
        <f>Tabel1[[#This Row],[eindtijd]]-Tabel1[[#This Row],[starttijd]]</f>
        <v>0</v>
      </c>
      <c r="AH431" s="158"/>
      <c r="AI431" s="59"/>
      <c r="AJ431" s="171">
        <f>$J431*(IF($M431="SL",IF($T431="",$Q431*Analysetool!B$3,$T431*Analysetool!B$3),$M431*Analysetool!B$3)+IF($N431="SL",IF($T431="",$Q431*Analysetool!B$4,$T431*Analysetool!B$4),$N431*Analysetool!B$4)+IF($O431="SL",IF($T431="",$Q431*Analysetool!B$5,$T431*Analysetool!B$5),$O431*Analysetool!B$5)+IF($P431="SL",IF($T431="",$Q431*Analysetool!B$6,$T431*Analysetool!B$6),$P431*Analysetool!B$6))-Tabel2[[#This Row],[fees (%)]]</f>
        <v>0</v>
      </c>
      <c r="AK431" s="172">
        <f>$J431*(IF($M431="SL",IF($U431="",$Q431*Analysetool!C$3,$U431*Analysetool!C$3),$M431*Analysetool!C$3)+IF($N431="SL",IF($U431="",$Q431*Analysetool!C$4,$U431*Analysetool!C$4),$N431*Analysetool!C$4)+IF($O431="SL",IF($U431="",$Q431*Analysetool!C$5,$U431*Analysetool!C$5),$O431*Analysetool!C$5)+IF($P431="SL",IF($U431="",$Q431*Analysetool!C$6,$U431*Analysetool!C$6),$P431*Analysetool!C$6))-Tabel2[[#This Row],[fees (%)]]</f>
        <v>0</v>
      </c>
      <c r="AL431" s="177">
        <f>$J431*(IF($M431="SL",IF($V431="",$Q431*Analysetool!D$3,$V431*Analysetool!D$3),$M431*Analysetool!D$3)+IF($N431="SL",IF($V431="",$Q431*Analysetool!D$4,$V431*Analysetool!D$4),$N431*Analysetool!D$4)+IF($O431="SL",IF($V431="",$Q431*Analysetool!D$5,$V431*Analysetool!D$5),$O431*Analysetool!D$5)+IF($P431="SL",IF($V431="",$Q431*Analysetool!D$6,$V431*Analysetool!D$6),$P431*Analysetool!D$6))-Tabel2[[#This Row],[fees (%)]]</f>
        <v>0</v>
      </c>
      <c r="AM431" s="177">
        <f>$J431*(IF($M431="SL",IF($W431="",$Q431*Analysetool!E$3,$W431*Analysetool!E$3),$M431*Analysetool!E$3)+IF($N431="SL",IF($W431="",$Q431*Analysetool!E$4,$W431*Analysetool!E$4),$N431*Analysetool!E$4)+IF($O431="SL",IF($W431="",$Q431*Analysetool!E$5,$W431*Analysetool!E$5),$O431*Analysetool!E$5)+IF($P431="SL",IF($W431="",$Q431*Analysetool!E$6,$W431*Analysetool!E$6),$P431*Analysetool!E$6))-Tabel2[[#This Row],[fees (%)]]</f>
        <v>0</v>
      </c>
      <c r="AN431" s="178">
        <f>$J431*(IF($M431="SL",IF($T431="",$Q431*Analysetool!F$3,$T431*Analysetool!F$3),$M431*Analysetool!F$3)+IF($N431="SL",IF($T431="",$Q431*Analysetool!F$4,$T431*Analysetool!F$4),$N431*Analysetool!F$4)+IF($O431="SL",IF($T431="",$Q431*Analysetool!F$5,$T431*Analysetool!F$5),$O431*Analysetool!F$5)+IF($P431="SL",IF($T431="",$Q431*Analysetool!F$6,$T431*Analysetool!F$6),$P431*Analysetool!F$6))-Tabel2[[#This Row],[fees (%)]]</f>
        <v>0</v>
      </c>
      <c r="AO431" s="178">
        <f>$J431*(IF($M431="SL",IF($T431="",$Q431*Analysetool!G$3,$T431*Analysetool!G$3),$M431*Analysetool!G$3)+IF($N431="SL",IF($T431="",$Q431*Analysetool!G$4,$T431*Analysetool!G$4),$N431*Analysetool!G$4)+IF($O431="SL",IF($T431="",$Q431*Analysetool!G$5,$T431*Analysetool!G$5),$O431*Analysetool!G$5)+IF($P431="SL",IF($T431="",$Q431*Analysetool!G$6,$T431*Analysetool!G$6),$P431*Analysetool!G$6))-Tabel2[[#This Row],[fees (%)]]</f>
        <v>0</v>
      </c>
      <c r="AP431" s="179">
        <f>IF(Analysetool!$H$8&lt;=$X431,Analysetool!$H$8*J431,Q431*J431)-Tabel2[[#This Row],[fees (%)]]</f>
        <v>0</v>
      </c>
      <c r="AQ431" s="174">
        <f>IF(Tabel2[[#This Row],[wick% van entry]]&lt;=Tabel2[[#This Row],[Stoploss optie 2 (%)]],Tabel2[[#This Row],[Stoploss optie 2 (%)]]*Tabel2[[#This Row],[leverage SLoptie 2]],IF(Analysetool!$I$8&lt;$X431,Analysetool!$I$8*K431,S431*K431))-Tabel2[[#This Row],[fees (%)]]</f>
        <v>0</v>
      </c>
      <c r="AR431" s="180">
        <f>IF(Q431*-1*Analysetool!$J$9&lt;=X431,Q431*-1*Analysetool!$J$9*J431,Q431*J431)-Tabel2[[#This Row],[fees (%)]]</f>
        <v>0</v>
      </c>
      <c r="AS431" s="176">
        <f>$K431*IF(Tabel2[[#This Row],[wick% van entry]]&lt;=Tabel2[[#This Row],[Stoploss optie 2 (%)]],Tabel2[[#This Row],[Stoploss optie 2 (%)]],(IF($M431="SL",IF($T431="",$S431*Analysetool!C$3,$T431*Analysetool!C$3),$M431*Analysetool!C$3)+IF($N431="SL",IF($T431="",$S431*Analysetool!C$4,$T431*Analysetool!C$4),$N431*Analysetool!C$4)+IF($O431="SL",IF($T431="",$S431*Analysetool!C$5,$T431*Analysetool!C$5),$O431*Analysetool!C$5)+IF($P431="SL",IF($T431="",$S431*Analysetool!C$6,$T431*Analysetool!C$6),$P431*Analysetool!C$6)))-Tabel2[[#This Row],[fees (%)]]</f>
        <v>0</v>
      </c>
    </row>
    <row r="432" spans="1:45" ht="15.75" customHeight="1" x14ac:dyDescent="0.35">
      <c r="A432" s="55"/>
      <c r="B432" s="56"/>
      <c r="C432" s="56"/>
      <c r="D432" s="56"/>
      <c r="E432" s="56"/>
      <c r="F432" s="57"/>
      <c r="G432" s="67"/>
      <c r="H432" s="67"/>
      <c r="I432" s="67"/>
      <c r="J432" s="58"/>
      <c r="K432" s="58"/>
      <c r="L432" s="59"/>
      <c r="M432" s="61"/>
      <c r="N432" s="63"/>
      <c r="O432" s="63"/>
      <c r="P432" s="59"/>
      <c r="Q432" s="61"/>
      <c r="R432" s="61"/>
      <c r="S432" s="61"/>
      <c r="T432" s="60"/>
      <c r="U432" s="60"/>
      <c r="V432" s="62"/>
      <c r="W432" s="62"/>
      <c r="X432" s="76"/>
      <c r="Y432" s="61"/>
      <c r="Z432" s="61">
        <f>Tabel1[[#This Row],[prijs voorbij entry (%)]]-Tabel1[[#This Row],[Fictieve Stoploss (%)]]</f>
        <v>0</v>
      </c>
      <c r="AA432" s="94"/>
      <c r="AB432" s="61"/>
      <c r="AC432" s="61"/>
      <c r="AD432" s="61"/>
      <c r="AE432" s="61"/>
      <c r="AF432" s="95"/>
      <c r="AG432" s="152">
        <f>Tabel1[[#This Row],[eindtijd]]-Tabel1[[#This Row],[starttijd]]</f>
        <v>0</v>
      </c>
      <c r="AH432" s="158"/>
      <c r="AI432" s="59"/>
      <c r="AJ432" s="171">
        <f>$J432*(IF($M432="SL",IF($T432="",$Q432*Analysetool!B$3,$T432*Analysetool!B$3),$M432*Analysetool!B$3)+IF($N432="SL",IF($T432="",$Q432*Analysetool!B$4,$T432*Analysetool!B$4),$N432*Analysetool!B$4)+IF($O432="SL",IF($T432="",$Q432*Analysetool!B$5,$T432*Analysetool!B$5),$O432*Analysetool!B$5)+IF($P432="SL",IF($T432="",$Q432*Analysetool!B$6,$T432*Analysetool!B$6),$P432*Analysetool!B$6))-Tabel2[[#This Row],[fees (%)]]</f>
        <v>0</v>
      </c>
      <c r="AK432" s="172">
        <f>$J432*(IF($M432="SL",IF($U432="",$Q432*Analysetool!C$3,$U432*Analysetool!C$3),$M432*Analysetool!C$3)+IF($N432="SL",IF($U432="",$Q432*Analysetool!C$4,$U432*Analysetool!C$4),$N432*Analysetool!C$4)+IF($O432="SL",IF($U432="",$Q432*Analysetool!C$5,$U432*Analysetool!C$5),$O432*Analysetool!C$5)+IF($P432="SL",IF($U432="",$Q432*Analysetool!C$6,$U432*Analysetool!C$6),$P432*Analysetool!C$6))-Tabel2[[#This Row],[fees (%)]]</f>
        <v>0</v>
      </c>
      <c r="AL432" s="177">
        <f>$J432*(IF($M432="SL",IF($V432="",$Q432*Analysetool!D$3,$V432*Analysetool!D$3),$M432*Analysetool!D$3)+IF($N432="SL",IF($V432="",$Q432*Analysetool!D$4,$V432*Analysetool!D$4),$N432*Analysetool!D$4)+IF($O432="SL",IF($V432="",$Q432*Analysetool!D$5,$V432*Analysetool!D$5),$O432*Analysetool!D$5)+IF($P432="SL",IF($V432="",$Q432*Analysetool!D$6,$V432*Analysetool!D$6),$P432*Analysetool!D$6))-Tabel2[[#This Row],[fees (%)]]</f>
        <v>0</v>
      </c>
      <c r="AM432" s="177">
        <f>$J432*(IF($M432="SL",IF($W432="",$Q432*Analysetool!E$3,$W432*Analysetool!E$3),$M432*Analysetool!E$3)+IF($N432="SL",IF($W432="",$Q432*Analysetool!E$4,$W432*Analysetool!E$4),$N432*Analysetool!E$4)+IF($O432="SL",IF($W432="",$Q432*Analysetool!E$5,$W432*Analysetool!E$5),$O432*Analysetool!E$5)+IF($P432="SL",IF($W432="",$Q432*Analysetool!E$6,$W432*Analysetool!E$6),$P432*Analysetool!E$6))-Tabel2[[#This Row],[fees (%)]]</f>
        <v>0</v>
      </c>
      <c r="AN432" s="178">
        <f>$J432*(IF($M432="SL",IF($T432="",$Q432*Analysetool!F$3,$T432*Analysetool!F$3),$M432*Analysetool!F$3)+IF($N432="SL",IF($T432="",$Q432*Analysetool!F$4,$T432*Analysetool!F$4),$N432*Analysetool!F$4)+IF($O432="SL",IF($T432="",$Q432*Analysetool!F$5,$T432*Analysetool!F$5),$O432*Analysetool!F$5)+IF($P432="SL",IF($T432="",$Q432*Analysetool!F$6,$T432*Analysetool!F$6),$P432*Analysetool!F$6))-Tabel2[[#This Row],[fees (%)]]</f>
        <v>0</v>
      </c>
      <c r="AO432" s="178">
        <f>$J432*(IF($M432="SL",IF($T432="",$Q432*Analysetool!G$3,$T432*Analysetool!G$3),$M432*Analysetool!G$3)+IF($N432="SL",IF($T432="",$Q432*Analysetool!G$4,$T432*Analysetool!G$4),$N432*Analysetool!G$4)+IF($O432="SL",IF($T432="",$Q432*Analysetool!G$5,$T432*Analysetool!G$5),$O432*Analysetool!G$5)+IF($P432="SL",IF($T432="",$Q432*Analysetool!G$6,$T432*Analysetool!G$6),$P432*Analysetool!G$6))-Tabel2[[#This Row],[fees (%)]]</f>
        <v>0</v>
      </c>
      <c r="AP432" s="179">
        <f>IF(Analysetool!$H$8&lt;=$X432,Analysetool!$H$8*J432,Q432*J432)-Tabel2[[#This Row],[fees (%)]]</f>
        <v>0</v>
      </c>
      <c r="AQ432" s="174">
        <f>IF(Tabel2[[#This Row],[wick% van entry]]&lt;=Tabel2[[#This Row],[Stoploss optie 2 (%)]],Tabel2[[#This Row],[Stoploss optie 2 (%)]]*Tabel2[[#This Row],[leverage SLoptie 2]],IF(Analysetool!$I$8&lt;$X432,Analysetool!$I$8*K432,S432*K432))-Tabel2[[#This Row],[fees (%)]]</f>
        <v>0</v>
      </c>
      <c r="AR432" s="180">
        <f>IF(Q432*-1*Analysetool!$J$9&lt;=X432,Q432*-1*Analysetool!$J$9*J432,Q432*J432)-Tabel2[[#This Row],[fees (%)]]</f>
        <v>0</v>
      </c>
      <c r="AS432" s="176">
        <f>$K432*IF(Tabel2[[#This Row],[wick% van entry]]&lt;=Tabel2[[#This Row],[Stoploss optie 2 (%)]],Tabel2[[#This Row],[Stoploss optie 2 (%)]],(IF($M432="SL",IF($T432="",$S432*Analysetool!C$3,$T432*Analysetool!C$3),$M432*Analysetool!C$3)+IF($N432="SL",IF($T432="",$S432*Analysetool!C$4,$T432*Analysetool!C$4),$N432*Analysetool!C$4)+IF($O432="SL",IF($T432="",$S432*Analysetool!C$5,$T432*Analysetool!C$5),$O432*Analysetool!C$5)+IF($P432="SL",IF($T432="",$S432*Analysetool!C$6,$T432*Analysetool!C$6),$P432*Analysetool!C$6)))-Tabel2[[#This Row],[fees (%)]]</f>
        <v>0</v>
      </c>
    </row>
    <row r="433" spans="1:45" ht="15.75" customHeight="1" x14ac:dyDescent="0.35">
      <c r="A433" s="55"/>
      <c r="B433" s="56"/>
      <c r="C433" s="56"/>
      <c r="D433" s="56"/>
      <c r="E433" s="56"/>
      <c r="F433" s="57"/>
      <c r="G433" s="67"/>
      <c r="H433" s="67"/>
      <c r="I433" s="67"/>
      <c r="J433" s="58"/>
      <c r="K433" s="58"/>
      <c r="L433" s="59"/>
      <c r="M433" s="61"/>
      <c r="N433" s="63"/>
      <c r="O433" s="63"/>
      <c r="P433" s="59"/>
      <c r="Q433" s="61"/>
      <c r="R433" s="61"/>
      <c r="S433" s="61"/>
      <c r="T433" s="60"/>
      <c r="U433" s="60"/>
      <c r="V433" s="62"/>
      <c r="W433" s="62"/>
      <c r="X433" s="76"/>
      <c r="Y433" s="61"/>
      <c r="Z433" s="61">
        <f>Tabel1[[#This Row],[prijs voorbij entry (%)]]-Tabel1[[#This Row],[Fictieve Stoploss (%)]]</f>
        <v>0</v>
      </c>
      <c r="AA433" s="94"/>
      <c r="AB433" s="61"/>
      <c r="AC433" s="61"/>
      <c r="AD433" s="61"/>
      <c r="AE433" s="61"/>
      <c r="AF433" s="95"/>
      <c r="AG433" s="152">
        <f>Tabel1[[#This Row],[eindtijd]]-Tabel1[[#This Row],[starttijd]]</f>
        <v>0</v>
      </c>
      <c r="AH433" s="158"/>
      <c r="AI433" s="59"/>
      <c r="AJ433" s="171">
        <f>$J433*(IF($M433="SL",IF($T433="",$Q433*Analysetool!B$3,$T433*Analysetool!B$3),$M433*Analysetool!B$3)+IF($N433="SL",IF($T433="",$Q433*Analysetool!B$4,$T433*Analysetool!B$4),$N433*Analysetool!B$4)+IF($O433="SL",IF($T433="",$Q433*Analysetool!B$5,$T433*Analysetool!B$5),$O433*Analysetool!B$5)+IF($P433="SL",IF($T433="",$Q433*Analysetool!B$6,$T433*Analysetool!B$6),$P433*Analysetool!B$6))-Tabel2[[#This Row],[fees (%)]]</f>
        <v>0</v>
      </c>
      <c r="AK433" s="172">
        <f>$J433*(IF($M433="SL",IF($U433="",$Q433*Analysetool!C$3,$U433*Analysetool!C$3),$M433*Analysetool!C$3)+IF($N433="SL",IF($U433="",$Q433*Analysetool!C$4,$U433*Analysetool!C$4),$N433*Analysetool!C$4)+IF($O433="SL",IF($U433="",$Q433*Analysetool!C$5,$U433*Analysetool!C$5),$O433*Analysetool!C$5)+IF($P433="SL",IF($U433="",$Q433*Analysetool!C$6,$U433*Analysetool!C$6),$P433*Analysetool!C$6))-Tabel2[[#This Row],[fees (%)]]</f>
        <v>0</v>
      </c>
      <c r="AL433" s="177">
        <f>$J433*(IF($M433="SL",IF($V433="",$Q433*Analysetool!D$3,$V433*Analysetool!D$3),$M433*Analysetool!D$3)+IF($N433="SL",IF($V433="",$Q433*Analysetool!D$4,$V433*Analysetool!D$4),$N433*Analysetool!D$4)+IF($O433="SL",IF($V433="",$Q433*Analysetool!D$5,$V433*Analysetool!D$5),$O433*Analysetool!D$5)+IF($P433="SL",IF($V433="",$Q433*Analysetool!D$6,$V433*Analysetool!D$6),$P433*Analysetool!D$6))-Tabel2[[#This Row],[fees (%)]]</f>
        <v>0</v>
      </c>
      <c r="AM433" s="177">
        <f>$J433*(IF($M433="SL",IF($W433="",$Q433*Analysetool!E$3,$W433*Analysetool!E$3),$M433*Analysetool!E$3)+IF($N433="SL",IF($W433="",$Q433*Analysetool!E$4,$W433*Analysetool!E$4),$N433*Analysetool!E$4)+IF($O433="SL",IF($W433="",$Q433*Analysetool!E$5,$W433*Analysetool!E$5),$O433*Analysetool!E$5)+IF($P433="SL",IF($W433="",$Q433*Analysetool!E$6,$W433*Analysetool!E$6),$P433*Analysetool!E$6))-Tabel2[[#This Row],[fees (%)]]</f>
        <v>0</v>
      </c>
      <c r="AN433" s="178">
        <f>$J433*(IF($M433="SL",IF($T433="",$Q433*Analysetool!F$3,$T433*Analysetool!F$3),$M433*Analysetool!F$3)+IF($N433="SL",IF($T433="",$Q433*Analysetool!F$4,$T433*Analysetool!F$4),$N433*Analysetool!F$4)+IF($O433="SL",IF($T433="",$Q433*Analysetool!F$5,$T433*Analysetool!F$5),$O433*Analysetool!F$5)+IF($P433="SL",IF($T433="",$Q433*Analysetool!F$6,$T433*Analysetool!F$6),$P433*Analysetool!F$6))-Tabel2[[#This Row],[fees (%)]]</f>
        <v>0</v>
      </c>
      <c r="AO433" s="178">
        <f>$J433*(IF($M433="SL",IF($T433="",$Q433*Analysetool!G$3,$T433*Analysetool!G$3),$M433*Analysetool!G$3)+IF($N433="SL",IF($T433="",$Q433*Analysetool!G$4,$T433*Analysetool!G$4),$N433*Analysetool!G$4)+IF($O433="SL",IF($T433="",$Q433*Analysetool!G$5,$T433*Analysetool!G$5),$O433*Analysetool!G$5)+IF($P433="SL",IF($T433="",$Q433*Analysetool!G$6,$T433*Analysetool!G$6),$P433*Analysetool!G$6))-Tabel2[[#This Row],[fees (%)]]</f>
        <v>0</v>
      </c>
      <c r="AP433" s="179">
        <f>IF(Analysetool!$H$8&lt;=$X433,Analysetool!$H$8*J433,Q433*J433)-Tabel2[[#This Row],[fees (%)]]</f>
        <v>0</v>
      </c>
      <c r="AQ433" s="174">
        <f>IF(Tabel2[[#This Row],[wick% van entry]]&lt;=Tabel2[[#This Row],[Stoploss optie 2 (%)]],Tabel2[[#This Row],[Stoploss optie 2 (%)]]*Tabel2[[#This Row],[leverage SLoptie 2]],IF(Analysetool!$I$8&lt;$X433,Analysetool!$I$8*K433,S433*K433))-Tabel2[[#This Row],[fees (%)]]</f>
        <v>0</v>
      </c>
      <c r="AR433" s="180">
        <f>IF(Q433*-1*Analysetool!$J$9&lt;=X433,Q433*-1*Analysetool!$J$9*J433,Q433*J433)-Tabel2[[#This Row],[fees (%)]]</f>
        <v>0</v>
      </c>
      <c r="AS433" s="176">
        <f>$K433*IF(Tabel2[[#This Row],[wick% van entry]]&lt;=Tabel2[[#This Row],[Stoploss optie 2 (%)]],Tabel2[[#This Row],[Stoploss optie 2 (%)]],(IF($M433="SL",IF($T433="",$S433*Analysetool!C$3,$T433*Analysetool!C$3),$M433*Analysetool!C$3)+IF($N433="SL",IF($T433="",$S433*Analysetool!C$4,$T433*Analysetool!C$4),$N433*Analysetool!C$4)+IF($O433="SL",IF($T433="",$S433*Analysetool!C$5,$T433*Analysetool!C$5),$O433*Analysetool!C$5)+IF($P433="SL",IF($T433="",$S433*Analysetool!C$6,$T433*Analysetool!C$6),$P433*Analysetool!C$6)))-Tabel2[[#This Row],[fees (%)]]</f>
        <v>0</v>
      </c>
    </row>
    <row r="434" spans="1:45" ht="15.75" customHeight="1" x14ac:dyDescent="0.35">
      <c r="A434" s="55"/>
      <c r="B434" s="56"/>
      <c r="C434" s="56"/>
      <c r="D434" s="56"/>
      <c r="E434" s="56"/>
      <c r="F434" s="57"/>
      <c r="G434" s="67"/>
      <c r="H434" s="67"/>
      <c r="I434" s="67"/>
      <c r="J434" s="58"/>
      <c r="K434" s="58"/>
      <c r="L434" s="59"/>
      <c r="M434" s="61"/>
      <c r="N434" s="63"/>
      <c r="O434" s="63"/>
      <c r="P434" s="59"/>
      <c r="Q434" s="61"/>
      <c r="R434" s="61"/>
      <c r="S434" s="61"/>
      <c r="T434" s="60"/>
      <c r="U434" s="60"/>
      <c r="V434" s="62"/>
      <c r="W434" s="62"/>
      <c r="X434" s="76"/>
      <c r="Y434" s="61"/>
      <c r="Z434" s="61">
        <f>Tabel1[[#This Row],[prijs voorbij entry (%)]]-Tabel1[[#This Row],[Fictieve Stoploss (%)]]</f>
        <v>0</v>
      </c>
      <c r="AA434" s="94"/>
      <c r="AB434" s="61"/>
      <c r="AC434" s="61"/>
      <c r="AD434" s="61"/>
      <c r="AE434" s="61"/>
      <c r="AF434" s="95"/>
      <c r="AG434" s="152">
        <f>Tabel1[[#This Row],[eindtijd]]-Tabel1[[#This Row],[starttijd]]</f>
        <v>0</v>
      </c>
      <c r="AH434" s="158"/>
      <c r="AI434" s="59"/>
      <c r="AJ434" s="171">
        <f>$J434*(IF($M434="SL",IF($T434="",$Q434*Analysetool!B$3,$T434*Analysetool!B$3),$M434*Analysetool!B$3)+IF($N434="SL",IF($T434="",$Q434*Analysetool!B$4,$T434*Analysetool!B$4),$N434*Analysetool!B$4)+IF($O434="SL",IF($T434="",$Q434*Analysetool!B$5,$T434*Analysetool!B$5),$O434*Analysetool!B$5)+IF($P434="SL",IF($T434="",$Q434*Analysetool!B$6,$T434*Analysetool!B$6),$P434*Analysetool!B$6))-Tabel2[[#This Row],[fees (%)]]</f>
        <v>0</v>
      </c>
      <c r="AK434" s="172">
        <f>$J434*(IF($M434="SL",IF($U434="",$Q434*Analysetool!C$3,$U434*Analysetool!C$3),$M434*Analysetool!C$3)+IF($N434="SL",IF($U434="",$Q434*Analysetool!C$4,$U434*Analysetool!C$4),$N434*Analysetool!C$4)+IF($O434="SL",IF($U434="",$Q434*Analysetool!C$5,$U434*Analysetool!C$5),$O434*Analysetool!C$5)+IF($P434="SL",IF($U434="",$Q434*Analysetool!C$6,$U434*Analysetool!C$6),$P434*Analysetool!C$6))-Tabel2[[#This Row],[fees (%)]]</f>
        <v>0</v>
      </c>
      <c r="AL434" s="177">
        <f>$J434*(IF($M434="SL",IF($V434="",$Q434*Analysetool!D$3,$V434*Analysetool!D$3),$M434*Analysetool!D$3)+IF($N434="SL",IF($V434="",$Q434*Analysetool!D$4,$V434*Analysetool!D$4),$N434*Analysetool!D$4)+IF($O434="SL",IF($V434="",$Q434*Analysetool!D$5,$V434*Analysetool!D$5),$O434*Analysetool!D$5)+IF($P434="SL",IF($V434="",$Q434*Analysetool!D$6,$V434*Analysetool!D$6),$P434*Analysetool!D$6))-Tabel2[[#This Row],[fees (%)]]</f>
        <v>0</v>
      </c>
      <c r="AM434" s="177">
        <f>$J434*(IF($M434="SL",IF($W434="",$Q434*Analysetool!E$3,$W434*Analysetool!E$3),$M434*Analysetool!E$3)+IF($N434="SL",IF($W434="",$Q434*Analysetool!E$4,$W434*Analysetool!E$4),$N434*Analysetool!E$4)+IF($O434="SL",IF($W434="",$Q434*Analysetool!E$5,$W434*Analysetool!E$5),$O434*Analysetool!E$5)+IF($P434="SL",IF($W434="",$Q434*Analysetool!E$6,$W434*Analysetool!E$6),$P434*Analysetool!E$6))-Tabel2[[#This Row],[fees (%)]]</f>
        <v>0</v>
      </c>
      <c r="AN434" s="178">
        <f>$J434*(IF($M434="SL",IF($T434="",$Q434*Analysetool!F$3,$T434*Analysetool!F$3),$M434*Analysetool!F$3)+IF($N434="SL",IF($T434="",$Q434*Analysetool!F$4,$T434*Analysetool!F$4),$N434*Analysetool!F$4)+IF($O434="SL",IF($T434="",$Q434*Analysetool!F$5,$T434*Analysetool!F$5),$O434*Analysetool!F$5)+IF($P434="SL",IF($T434="",$Q434*Analysetool!F$6,$T434*Analysetool!F$6),$P434*Analysetool!F$6))-Tabel2[[#This Row],[fees (%)]]</f>
        <v>0</v>
      </c>
      <c r="AO434" s="178">
        <f>$J434*(IF($M434="SL",IF($T434="",$Q434*Analysetool!G$3,$T434*Analysetool!G$3),$M434*Analysetool!G$3)+IF($N434="SL",IF($T434="",$Q434*Analysetool!G$4,$T434*Analysetool!G$4),$N434*Analysetool!G$4)+IF($O434="SL",IF($T434="",$Q434*Analysetool!G$5,$T434*Analysetool!G$5),$O434*Analysetool!G$5)+IF($P434="SL",IF($T434="",$Q434*Analysetool!G$6,$T434*Analysetool!G$6),$P434*Analysetool!G$6))-Tabel2[[#This Row],[fees (%)]]</f>
        <v>0</v>
      </c>
      <c r="AP434" s="179">
        <f>IF(Analysetool!$H$8&lt;=$X434,Analysetool!$H$8*J434,Q434*J434)-Tabel2[[#This Row],[fees (%)]]</f>
        <v>0</v>
      </c>
      <c r="AQ434" s="174">
        <f>IF(Tabel2[[#This Row],[wick% van entry]]&lt;=Tabel2[[#This Row],[Stoploss optie 2 (%)]],Tabel2[[#This Row],[Stoploss optie 2 (%)]]*Tabel2[[#This Row],[leverage SLoptie 2]],IF(Analysetool!$I$8&lt;$X434,Analysetool!$I$8*K434,S434*K434))-Tabel2[[#This Row],[fees (%)]]</f>
        <v>0</v>
      </c>
      <c r="AR434" s="180">
        <f>IF(Q434*-1*Analysetool!$J$9&lt;=X434,Q434*-1*Analysetool!$J$9*J434,Q434*J434)-Tabel2[[#This Row],[fees (%)]]</f>
        <v>0</v>
      </c>
      <c r="AS434" s="176">
        <f>$K434*IF(Tabel2[[#This Row],[wick% van entry]]&lt;=Tabel2[[#This Row],[Stoploss optie 2 (%)]],Tabel2[[#This Row],[Stoploss optie 2 (%)]],(IF($M434="SL",IF($T434="",$S434*Analysetool!C$3,$T434*Analysetool!C$3),$M434*Analysetool!C$3)+IF($N434="SL",IF($T434="",$S434*Analysetool!C$4,$T434*Analysetool!C$4),$N434*Analysetool!C$4)+IF($O434="SL",IF($T434="",$S434*Analysetool!C$5,$T434*Analysetool!C$5),$O434*Analysetool!C$5)+IF($P434="SL",IF($T434="",$S434*Analysetool!C$6,$T434*Analysetool!C$6),$P434*Analysetool!C$6)))-Tabel2[[#This Row],[fees (%)]]</f>
        <v>0</v>
      </c>
    </row>
    <row r="435" spans="1:45" ht="15.75" customHeight="1" x14ac:dyDescent="0.35">
      <c r="A435" s="55"/>
      <c r="B435" s="56"/>
      <c r="C435" s="56"/>
      <c r="D435" s="56"/>
      <c r="E435" s="56"/>
      <c r="F435" s="57"/>
      <c r="G435" s="67"/>
      <c r="H435" s="67"/>
      <c r="I435" s="67"/>
      <c r="J435" s="58"/>
      <c r="K435" s="58"/>
      <c r="L435" s="59"/>
      <c r="M435" s="61"/>
      <c r="N435" s="63"/>
      <c r="O435" s="63"/>
      <c r="P435" s="59"/>
      <c r="Q435" s="61"/>
      <c r="R435" s="61"/>
      <c r="S435" s="61"/>
      <c r="T435" s="60"/>
      <c r="U435" s="60"/>
      <c r="V435" s="62"/>
      <c r="W435" s="62"/>
      <c r="X435" s="76"/>
      <c r="Y435" s="61"/>
      <c r="Z435" s="61">
        <f>Tabel1[[#This Row],[prijs voorbij entry (%)]]-Tabel1[[#This Row],[Fictieve Stoploss (%)]]</f>
        <v>0</v>
      </c>
      <c r="AA435" s="94"/>
      <c r="AB435" s="61"/>
      <c r="AC435" s="61"/>
      <c r="AD435" s="61"/>
      <c r="AE435" s="61"/>
      <c r="AF435" s="95"/>
      <c r="AG435" s="152">
        <f>Tabel1[[#This Row],[eindtijd]]-Tabel1[[#This Row],[starttijd]]</f>
        <v>0</v>
      </c>
      <c r="AH435" s="158"/>
      <c r="AI435" s="59"/>
      <c r="AJ435" s="171">
        <f>$J435*(IF($M435="SL",IF($T435="",$Q435*Analysetool!B$3,$T435*Analysetool!B$3),$M435*Analysetool!B$3)+IF($N435="SL",IF($T435="",$Q435*Analysetool!B$4,$T435*Analysetool!B$4),$N435*Analysetool!B$4)+IF($O435="SL",IF($T435="",$Q435*Analysetool!B$5,$T435*Analysetool!B$5),$O435*Analysetool!B$5)+IF($P435="SL",IF($T435="",$Q435*Analysetool!B$6,$T435*Analysetool!B$6),$P435*Analysetool!B$6))-Tabel2[[#This Row],[fees (%)]]</f>
        <v>0</v>
      </c>
      <c r="AK435" s="172">
        <f>$J435*(IF($M435="SL",IF($U435="",$Q435*Analysetool!C$3,$U435*Analysetool!C$3),$M435*Analysetool!C$3)+IF($N435="SL",IF($U435="",$Q435*Analysetool!C$4,$U435*Analysetool!C$4),$N435*Analysetool!C$4)+IF($O435="SL",IF($U435="",$Q435*Analysetool!C$5,$U435*Analysetool!C$5),$O435*Analysetool!C$5)+IF($P435="SL",IF($U435="",$Q435*Analysetool!C$6,$U435*Analysetool!C$6),$P435*Analysetool!C$6))-Tabel2[[#This Row],[fees (%)]]</f>
        <v>0</v>
      </c>
      <c r="AL435" s="177">
        <f>$J435*(IF($M435="SL",IF($V435="",$Q435*Analysetool!D$3,$V435*Analysetool!D$3),$M435*Analysetool!D$3)+IF($N435="SL",IF($V435="",$Q435*Analysetool!D$4,$V435*Analysetool!D$4),$N435*Analysetool!D$4)+IF($O435="SL",IF($V435="",$Q435*Analysetool!D$5,$V435*Analysetool!D$5),$O435*Analysetool!D$5)+IF($P435="SL",IF($V435="",$Q435*Analysetool!D$6,$V435*Analysetool!D$6),$P435*Analysetool!D$6))-Tabel2[[#This Row],[fees (%)]]</f>
        <v>0</v>
      </c>
      <c r="AM435" s="177">
        <f>$J435*(IF($M435="SL",IF($W435="",$Q435*Analysetool!E$3,$W435*Analysetool!E$3),$M435*Analysetool!E$3)+IF($N435="SL",IF($W435="",$Q435*Analysetool!E$4,$W435*Analysetool!E$4),$N435*Analysetool!E$4)+IF($O435="SL",IF($W435="",$Q435*Analysetool!E$5,$W435*Analysetool!E$5),$O435*Analysetool!E$5)+IF($P435="SL",IF($W435="",$Q435*Analysetool!E$6,$W435*Analysetool!E$6),$P435*Analysetool!E$6))-Tabel2[[#This Row],[fees (%)]]</f>
        <v>0</v>
      </c>
      <c r="AN435" s="178">
        <f>$J435*(IF($M435="SL",IF($T435="",$Q435*Analysetool!F$3,$T435*Analysetool!F$3),$M435*Analysetool!F$3)+IF($N435="SL",IF($T435="",$Q435*Analysetool!F$4,$T435*Analysetool!F$4),$N435*Analysetool!F$4)+IF($O435="SL",IF($T435="",$Q435*Analysetool!F$5,$T435*Analysetool!F$5),$O435*Analysetool!F$5)+IF($P435="SL",IF($T435="",$Q435*Analysetool!F$6,$T435*Analysetool!F$6),$P435*Analysetool!F$6))-Tabel2[[#This Row],[fees (%)]]</f>
        <v>0</v>
      </c>
      <c r="AO435" s="178">
        <f>$J435*(IF($M435="SL",IF($T435="",$Q435*Analysetool!G$3,$T435*Analysetool!G$3),$M435*Analysetool!G$3)+IF($N435="SL",IF($T435="",$Q435*Analysetool!G$4,$T435*Analysetool!G$4),$N435*Analysetool!G$4)+IF($O435="SL",IF($T435="",$Q435*Analysetool!G$5,$T435*Analysetool!G$5),$O435*Analysetool!G$5)+IF($P435="SL",IF($T435="",$Q435*Analysetool!G$6,$T435*Analysetool!G$6),$P435*Analysetool!G$6))-Tabel2[[#This Row],[fees (%)]]</f>
        <v>0</v>
      </c>
      <c r="AP435" s="179">
        <f>IF(Analysetool!$H$8&lt;=$X435,Analysetool!$H$8*J435,Q435*J435)-Tabel2[[#This Row],[fees (%)]]</f>
        <v>0</v>
      </c>
      <c r="AQ435" s="174">
        <f>IF(Tabel2[[#This Row],[wick% van entry]]&lt;=Tabel2[[#This Row],[Stoploss optie 2 (%)]],Tabel2[[#This Row],[Stoploss optie 2 (%)]]*Tabel2[[#This Row],[leverage SLoptie 2]],IF(Analysetool!$I$8&lt;$X435,Analysetool!$I$8*K435,S435*K435))-Tabel2[[#This Row],[fees (%)]]</f>
        <v>0</v>
      </c>
      <c r="AR435" s="180">
        <f>IF(Q435*-1*Analysetool!$J$9&lt;=X435,Q435*-1*Analysetool!$J$9*J435,Q435*J435)-Tabel2[[#This Row],[fees (%)]]</f>
        <v>0</v>
      </c>
      <c r="AS435" s="176">
        <f>$K435*IF(Tabel2[[#This Row],[wick% van entry]]&lt;=Tabel2[[#This Row],[Stoploss optie 2 (%)]],Tabel2[[#This Row],[Stoploss optie 2 (%)]],(IF($M435="SL",IF($T435="",$S435*Analysetool!C$3,$T435*Analysetool!C$3),$M435*Analysetool!C$3)+IF($N435="SL",IF($T435="",$S435*Analysetool!C$4,$T435*Analysetool!C$4),$N435*Analysetool!C$4)+IF($O435="SL",IF($T435="",$S435*Analysetool!C$5,$T435*Analysetool!C$5),$O435*Analysetool!C$5)+IF($P435="SL",IF($T435="",$S435*Analysetool!C$6,$T435*Analysetool!C$6),$P435*Analysetool!C$6)))-Tabel2[[#This Row],[fees (%)]]</f>
        <v>0</v>
      </c>
    </row>
    <row r="436" spans="1:45" ht="15.75" customHeight="1" x14ac:dyDescent="0.35">
      <c r="A436" s="55"/>
      <c r="B436" s="56"/>
      <c r="C436" s="56"/>
      <c r="D436" s="56"/>
      <c r="E436" s="56"/>
      <c r="F436" s="57"/>
      <c r="G436" s="67"/>
      <c r="H436" s="67"/>
      <c r="I436" s="67"/>
      <c r="J436" s="58"/>
      <c r="K436" s="58"/>
      <c r="L436" s="59"/>
      <c r="M436" s="61"/>
      <c r="N436" s="63"/>
      <c r="O436" s="63"/>
      <c r="P436" s="59"/>
      <c r="Q436" s="61"/>
      <c r="R436" s="61"/>
      <c r="S436" s="61"/>
      <c r="T436" s="60"/>
      <c r="U436" s="60"/>
      <c r="V436" s="62"/>
      <c r="W436" s="62"/>
      <c r="X436" s="76"/>
      <c r="Y436" s="61"/>
      <c r="Z436" s="61">
        <f>Tabel1[[#This Row],[prijs voorbij entry (%)]]-Tabel1[[#This Row],[Fictieve Stoploss (%)]]</f>
        <v>0</v>
      </c>
      <c r="AA436" s="94"/>
      <c r="AB436" s="61"/>
      <c r="AC436" s="61"/>
      <c r="AD436" s="61"/>
      <c r="AE436" s="61"/>
      <c r="AF436" s="95"/>
      <c r="AG436" s="152">
        <f>Tabel1[[#This Row],[eindtijd]]-Tabel1[[#This Row],[starttijd]]</f>
        <v>0</v>
      </c>
      <c r="AH436" s="158"/>
      <c r="AI436" s="59"/>
      <c r="AJ436" s="171">
        <f>$J436*(IF($M436="SL",IF($T436="",$Q436*Analysetool!B$3,$T436*Analysetool!B$3),$M436*Analysetool!B$3)+IF($N436="SL",IF($T436="",$Q436*Analysetool!B$4,$T436*Analysetool!B$4),$N436*Analysetool!B$4)+IF($O436="SL",IF($T436="",$Q436*Analysetool!B$5,$T436*Analysetool!B$5),$O436*Analysetool!B$5)+IF($P436="SL",IF($T436="",$Q436*Analysetool!B$6,$T436*Analysetool!B$6),$P436*Analysetool!B$6))-Tabel2[[#This Row],[fees (%)]]</f>
        <v>0</v>
      </c>
      <c r="AK436" s="172">
        <f>$J436*(IF($M436="SL",IF($U436="",$Q436*Analysetool!C$3,$U436*Analysetool!C$3),$M436*Analysetool!C$3)+IF($N436="SL",IF($U436="",$Q436*Analysetool!C$4,$U436*Analysetool!C$4),$N436*Analysetool!C$4)+IF($O436="SL",IF($U436="",$Q436*Analysetool!C$5,$U436*Analysetool!C$5),$O436*Analysetool!C$5)+IF($P436="SL",IF($U436="",$Q436*Analysetool!C$6,$U436*Analysetool!C$6),$P436*Analysetool!C$6))-Tabel2[[#This Row],[fees (%)]]</f>
        <v>0</v>
      </c>
      <c r="AL436" s="177">
        <f>$J436*(IF($M436="SL",IF($V436="",$Q436*Analysetool!D$3,$V436*Analysetool!D$3),$M436*Analysetool!D$3)+IF($N436="SL",IF($V436="",$Q436*Analysetool!D$4,$V436*Analysetool!D$4),$N436*Analysetool!D$4)+IF($O436="SL",IF($V436="",$Q436*Analysetool!D$5,$V436*Analysetool!D$5),$O436*Analysetool!D$5)+IF($P436="SL",IF($V436="",$Q436*Analysetool!D$6,$V436*Analysetool!D$6),$P436*Analysetool!D$6))-Tabel2[[#This Row],[fees (%)]]</f>
        <v>0</v>
      </c>
      <c r="AM436" s="177">
        <f>$J436*(IF($M436="SL",IF($W436="",$Q436*Analysetool!E$3,$W436*Analysetool!E$3),$M436*Analysetool!E$3)+IF($N436="SL",IF($W436="",$Q436*Analysetool!E$4,$W436*Analysetool!E$4),$N436*Analysetool!E$4)+IF($O436="SL",IF($W436="",$Q436*Analysetool!E$5,$W436*Analysetool!E$5),$O436*Analysetool!E$5)+IF($P436="SL",IF($W436="",$Q436*Analysetool!E$6,$W436*Analysetool!E$6),$P436*Analysetool!E$6))-Tabel2[[#This Row],[fees (%)]]</f>
        <v>0</v>
      </c>
      <c r="AN436" s="178">
        <f>$J436*(IF($M436="SL",IF($T436="",$Q436*Analysetool!F$3,$T436*Analysetool!F$3),$M436*Analysetool!F$3)+IF($N436="SL",IF($T436="",$Q436*Analysetool!F$4,$T436*Analysetool!F$4),$N436*Analysetool!F$4)+IF($O436="SL",IF($T436="",$Q436*Analysetool!F$5,$T436*Analysetool!F$5),$O436*Analysetool!F$5)+IF($P436="SL",IF($T436="",$Q436*Analysetool!F$6,$T436*Analysetool!F$6),$P436*Analysetool!F$6))-Tabel2[[#This Row],[fees (%)]]</f>
        <v>0</v>
      </c>
      <c r="AO436" s="178">
        <f>$J436*(IF($M436="SL",IF($T436="",$Q436*Analysetool!G$3,$T436*Analysetool!G$3),$M436*Analysetool!G$3)+IF($N436="SL",IF($T436="",$Q436*Analysetool!G$4,$T436*Analysetool!G$4),$N436*Analysetool!G$4)+IF($O436="SL",IF($T436="",$Q436*Analysetool!G$5,$T436*Analysetool!G$5),$O436*Analysetool!G$5)+IF($P436="SL",IF($T436="",$Q436*Analysetool!G$6,$T436*Analysetool!G$6),$P436*Analysetool!G$6))-Tabel2[[#This Row],[fees (%)]]</f>
        <v>0</v>
      </c>
      <c r="AP436" s="179">
        <f>IF(Analysetool!$H$8&lt;=$X436,Analysetool!$H$8*J436,Q436*J436)-Tabel2[[#This Row],[fees (%)]]</f>
        <v>0</v>
      </c>
      <c r="AQ436" s="174">
        <f>IF(Tabel2[[#This Row],[wick% van entry]]&lt;=Tabel2[[#This Row],[Stoploss optie 2 (%)]],Tabel2[[#This Row],[Stoploss optie 2 (%)]]*Tabel2[[#This Row],[leverage SLoptie 2]],IF(Analysetool!$I$8&lt;$X436,Analysetool!$I$8*K436,S436*K436))-Tabel2[[#This Row],[fees (%)]]</f>
        <v>0</v>
      </c>
      <c r="AR436" s="180">
        <f>IF(Q436*-1*Analysetool!$J$9&lt;=X436,Q436*-1*Analysetool!$J$9*J436,Q436*J436)-Tabel2[[#This Row],[fees (%)]]</f>
        <v>0</v>
      </c>
      <c r="AS436" s="176">
        <f>$K436*IF(Tabel2[[#This Row],[wick% van entry]]&lt;=Tabel2[[#This Row],[Stoploss optie 2 (%)]],Tabel2[[#This Row],[Stoploss optie 2 (%)]],(IF($M436="SL",IF($T436="",$S436*Analysetool!C$3,$T436*Analysetool!C$3),$M436*Analysetool!C$3)+IF($N436="SL",IF($T436="",$S436*Analysetool!C$4,$T436*Analysetool!C$4),$N436*Analysetool!C$4)+IF($O436="SL",IF($T436="",$S436*Analysetool!C$5,$T436*Analysetool!C$5),$O436*Analysetool!C$5)+IF($P436="SL",IF($T436="",$S436*Analysetool!C$6,$T436*Analysetool!C$6),$P436*Analysetool!C$6)))-Tabel2[[#This Row],[fees (%)]]</f>
        <v>0</v>
      </c>
    </row>
    <row r="437" spans="1:45" ht="15.75" customHeight="1" x14ac:dyDescent="0.35">
      <c r="A437" s="55"/>
      <c r="B437" s="56"/>
      <c r="C437" s="56"/>
      <c r="D437" s="56"/>
      <c r="E437" s="56"/>
      <c r="F437" s="57"/>
      <c r="G437" s="67"/>
      <c r="H437" s="67"/>
      <c r="I437" s="67"/>
      <c r="J437" s="58"/>
      <c r="K437" s="58"/>
      <c r="L437" s="59"/>
      <c r="M437" s="61"/>
      <c r="N437" s="63"/>
      <c r="O437" s="63"/>
      <c r="P437" s="59"/>
      <c r="Q437" s="61"/>
      <c r="R437" s="61"/>
      <c r="S437" s="61"/>
      <c r="T437" s="60"/>
      <c r="U437" s="60"/>
      <c r="V437" s="62"/>
      <c r="W437" s="62"/>
      <c r="X437" s="76"/>
      <c r="Y437" s="61"/>
      <c r="Z437" s="61">
        <f>Tabel1[[#This Row],[prijs voorbij entry (%)]]-Tabel1[[#This Row],[Fictieve Stoploss (%)]]</f>
        <v>0</v>
      </c>
      <c r="AA437" s="94"/>
      <c r="AB437" s="61"/>
      <c r="AC437" s="61"/>
      <c r="AD437" s="61"/>
      <c r="AE437" s="61"/>
      <c r="AF437" s="95"/>
      <c r="AG437" s="152">
        <f>Tabel1[[#This Row],[eindtijd]]-Tabel1[[#This Row],[starttijd]]</f>
        <v>0</v>
      </c>
      <c r="AH437" s="158"/>
      <c r="AI437" s="59"/>
      <c r="AJ437" s="171">
        <f>$J437*(IF($M437="SL",IF($T437="",$Q437*Analysetool!B$3,$T437*Analysetool!B$3),$M437*Analysetool!B$3)+IF($N437="SL",IF($T437="",$Q437*Analysetool!B$4,$T437*Analysetool!B$4),$N437*Analysetool!B$4)+IF($O437="SL",IF($T437="",$Q437*Analysetool!B$5,$T437*Analysetool!B$5),$O437*Analysetool!B$5)+IF($P437="SL",IF($T437="",$Q437*Analysetool!B$6,$T437*Analysetool!B$6),$P437*Analysetool!B$6))-Tabel2[[#This Row],[fees (%)]]</f>
        <v>0</v>
      </c>
      <c r="AK437" s="172">
        <f>$J437*(IF($M437="SL",IF($U437="",$Q437*Analysetool!C$3,$U437*Analysetool!C$3),$M437*Analysetool!C$3)+IF($N437="SL",IF($U437="",$Q437*Analysetool!C$4,$U437*Analysetool!C$4),$N437*Analysetool!C$4)+IF($O437="SL",IF($U437="",$Q437*Analysetool!C$5,$U437*Analysetool!C$5),$O437*Analysetool!C$5)+IF($P437="SL",IF($U437="",$Q437*Analysetool!C$6,$U437*Analysetool!C$6),$P437*Analysetool!C$6))-Tabel2[[#This Row],[fees (%)]]</f>
        <v>0</v>
      </c>
      <c r="AL437" s="177">
        <f>$J437*(IF($M437="SL",IF($V437="",$Q437*Analysetool!D$3,$V437*Analysetool!D$3),$M437*Analysetool!D$3)+IF($N437="SL",IF($V437="",$Q437*Analysetool!D$4,$V437*Analysetool!D$4),$N437*Analysetool!D$4)+IF($O437="SL",IF($V437="",$Q437*Analysetool!D$5,$V437*Analysetool!D$5),$O437*Analysetool!D$5)+IF($P437="SL",IF($V437="",$Q437*Analysetool!D$6,$V437*Analysetool!D$6),$P437*Analysetool!D$6))-Tabel2[[#This Row],[fees (%)]]</f>
        <v>0</v>
      </c>
      <c r="AM437" s="177">
        <f>$J437*(IF($M437="SL",IF($W437="",$Q437*Analysetool!E$3,$W437*Analysetool!E$3),$M437*Analysetool!E$3)+IF($N437="SL",IF($W437="",$Q437*Analysetool!E$4,$W437*Analysetool!E$4),$N437*Analysetool!E$4)+IF($O437="SL",IF($W437="",$Q437*Analysetool!E$5,$W437*Analysetool!E$5),$O437*Analysetool!E$5)+IF($P437="SL",IF($W437="",$Q437*Analysetool!E$6,$W437*Analysetool!E$6),$P437*Analysetool!E$6))-Tabel2[[#This Row],[fees (%)]]</f>
        <v>0</v>
      </c>
      <c r="AN437" s="178">
        <f>$J437*(IF($M437="SL",IF($T437="",$Q437*Analysetool!F$3,$T437*Analysetool!F$3),$M437*Analysetool!F$3)+IF($N437="SL",IF($T437="",$Q437*Analysetool!F$4,$T437*Analysetool!F$4),$N437*Analysetool!F$4)+IF($O437="SL",IF($T437="",$Q437*Analysetool!F$5,$T437*Analysetool!F$5),$O437*Analysetool!F$5)+IF($P437="SL",IF($T437="",$Q437*Analysetool!F$6,$T437*Analysetool!F$6),$P437*Analysetool!F$6))-Tabel2[[#This Row],[fees (%)]]</f>
        <v>0</v>
      </c>
      <c r="AO437" s="178">
        <f>$J437*(IF($M437="SL",IF($T437="",$Q437*Analysetool!G$3,$T437*Analysetool!G$3),$M437*Analysetool!G$3)+IF($N437="SL",IF($T437="",$Q437*Analysetool!G$4,$T437*Analysetool!G$4),$N437*Analysetool!G$4)+IF($O437="SL",IF($T437="",$Q437*Analysetool!G$5,$T437*Analysetool!G$5),$O437*Analysetool!G$5)+IF($P437="SL",IF($T437="",$Q437*Analysetool!G$6,$T437*Analysetool!G$6),$P437*Analysetool!G$6))-Tabel2[[#This Row],[fees (%)]]</f>
        <v>0</v>
      </c>
      <c r="AP437" s="179">
        <f>IF(Analysetool!$H$8&lt;=$X437,Analysetool!$H$8*J437,Q437*J437)-Tabel2[[#This Row],[fees (%)]]</f>
        <v>0</v>
      </c>
      <c r="AQ437" s="174">
        <f>IF(Tabel2[[#This Row],[wick% van entry]]&lt;=Tabel2[[#This Row],[Stoploss optie 2 (%)]],Tabel2[[#This Row],[Stoploss optie 2 (%)]]*Tabel2[[#This Row],[leverage SLoptie 2]],IF(Analysetool!$I$8&lt;$X437,Analysetool!$I$8*K437,S437*K437))-Tabel2[[#This Row],[fees (%)]]</f>
        <v>0</v>
      </c>
      <c r="AR437" s="180">
        <f>IF(Q437*-1*Analysetool!$J$9&lt;=X437,Q437*-1*Analysetool!$J$9*J437,Q437*J437)-Tabel2[[#This Row],[fees (%)]]</f>
        <v>0</v>
      </c>
      <c r="AS437" s="176">
        <f>$K437*IF(Tabel2[[#This Row],[wick% van entry]]&lt;=Tabel2[[#This Row],[Stoploss optie 2 (%)]],Tabel2[[#This Row],[Stoploss optie 2 (%)]],(IF($M437="SL",IF($T437="",$S437*Analysetool!C$3,$T437*Analysetool!C$3),$M437*Analysetool!C$3)+IF($N437="SL",IF($T437="",$S437*Analysetool!C$4,$T437*Analysetool!C$4),$N437*Analysetool!C$4)+IF($O437="SL",IF($T437="",$S437*Analysetool!C$5,$T437*Analysetool!C$5),$O437*Analysetool!C$5)+IF($P437="SL",IF($T437="",$S437*Analysetool!C$6,$T437*Analysetool!C$6),$P437*Analysetool!C$6)))-Tabel2[[#This Row],[fees (%)]]</f>
        <v>0</v>
      </c>
    </row>
    <row r="438" spans="1:45" ht="15.75" customHeight="1" x14ac:dyDescent="0.35">
      <c r="A438" s="55"/>
      <c r="B438" s="56"/>
      <c r="C438" s="56"/>
      <c r="D438" s="56"/>
      <c r="E438" s="56"/>
      <c r="F438" s="57"/>
      <c r="G438" s="67"/>
      <c r="H438" s="67"/>
      <c r="I438" s="67"/>
      <c r="J438" s="58"/>
      <c r="K438" s="58"/>
      <c r="L438" s="59"/>
      <c r="M438" s="61"/>
      <c r="N438" s="63"/>
      <c r="O438" s="63"/>
      <c r="P438" s="59"/>
      <c r="Q438" s="61"/>
      <c r="R438" s="61"/>
      <c r="S438" s="61"/>
      <c r="T438" s="60"/>
      <c r="U438" s="60"/>
      <c r="V438" s="62"/>
      <c r="W438" s="62"/>
      <c r="X438" s="76"/>
      <c r="Y438" s="61"/>
      <c r="Z438" s="61">
        <f>Tabel1[[#This Row],[prijs voorbij entry (%)]]-Tabel1[[#This Row],[Fictieve Stoploss (%)]]</f>
        <v>0</v>
      </c>
      <c r="AA438" s="94"/>
      <c r="AB438" s="61"/>
      <c r="AC438" s="61"/>
      <c r="AD438" s="61"/>
      <c r="AE438" s="61"/>
      <c r="AF438" s="95"/>
      <c r="AG438" s="152">
        <f>Tabel1[[#This Row],[eindtijd]]-Tabel1[[#This Row],[starttijd]]</f>
        <v>0</v>
      </c>
      <c r="AH438" s="158"/>
      <c r="AI438" s="59"/>
      <c r="AJ438" s="171">
        <f>$J438*(IF($M438="SL",IF($T438="",$Q438*Analysetool!B$3,$T438*Analysetool!B$3),$M438*Analysetool!B$3)+IF($N438="SL",IF($T438="",$Q438*Analysetool!B$4,$T438*Analysetool!B$4),$N438*Analysetool!B$4)+IF($O438="SL",IF($T438="",$Q438*Analysetool!B$5,$T438*Analysetool!B$5),$O438*Analysetool!B$5)+IF($P438="SL",IF($T438="",$Q438*Analysetool!B$6,$T438*Analysetool!B$6),$P438*Analysetool!B$6))-Tabel2[[#This Row],[fees (%)]]</f>
        <v>0</v>
      </c>
      <c r="AK438" s="172">
        <f>$J438*(IF($M438="SL",IF($U438="",$Q438*Analysetool!C$3,$U438*Analysetool!C$3),$M438*Analysetool!C$3)+IF($N438="SL",IF($U438="",$Q438*Analysetool!C$4,$U438*Analysetool!C$4),$N438*Analysetool!C$4)+IF($O438="SL",IF($U438="",$Q438*Analysetool!C$5,$U438*Analysetool!C$5),$O438*Analysetool!C$5)+IF($P438="SL",IF($U438="",$Q438*Analysetool!C$6,$U438*Analysetool!C$6),$P438*Analysetool!C$6))-Tabel2[[#This Row],[fees (%)]]</f>
        <v>0</v>
      </c>
      <c r="AL438" s="177">
        <f>$J438*(IF($M438="SL",IF($V438="",$Q438*Analysetool!D$3,$V438*Analysetool!D$3),$M438*Analysetool!D$3)+IF($N438="SL",IF($V438="",$Q438*Analysetool!D$4,$V438*Analysetool!D$4),$N438*Analysetool!D$4)+IF($O438="SL",IF($V438="",$Q438*Analysetool!D$5,$V438*Analysetool!D$5),$O438*Analysetool!D$5)+IF($P438="SL",IF($V438="",$Q438*Analysetool!D$6,$V438*Analysetool!D$6),$P438*Analysetool!D$6))-Tabel2[[#This Row],[fees (%)]]</f>
        <v>0</v>
      </c>
      <c r="AM438" s="177">
        <f>$J438*(IF($M438="SL",IF($W438="",$Q438*Analysetool!E$3,$W438*Analysetool!E$3),$M438*Analysetool!E$3)+IF($N438="SL",IF($W438="",$Q438*Analysetool!E$4,$W438*Analysetool!E$4),$N438*Analysetool!E$4)+IF($O438="SL",IF($W438="",$Q438*Analysetool!E$5,$W438*Analysetool!E$5),$O438*Analysetool!E$5)+IF($P438="SL",IF($W438="",$Q438*Analysetool!E$6,$W438*Analysetool!E$6),$P438*Analysetool!E$6))-Tabel2[[#This Row],[fees (%)]]</f>
        <v>0</v>
      </c>
      <c r="AN438" s="178">
        <f>$J438*(IF($M438="SL",IF($T438="",$Q438*Analysetool!F$3,$T438*Analysetool!F$3),$M438*Analysetool!F$3)+IF($N438="SL",IF($T438="",$Q438*Analysetool!F$4,$T438*Analysetool!F$4),$N438*Analysetool!F$4)+IF($O438="SL",IF($T438="",$Q438*Analysetool!F$5,$T438*Analysetool!F$5),$O438*Analysetool!F$5)+IF($P438="SL",IF($T438="",$Q438*Analysetool!F$6,$T438*Analysetool!F$6),$P438*Analysetool!F$6))-Tabel2[[#This Row],[fees (%)]]</f>
        <v>0</v>
      </c>
      <c r="AO438" s="178">
        <f>$J438*(IF($M438="SL",IF($T438="",$Q438*Analysetool!G$3,$T438*Analysetool!G$3),$M438*Analysetool!G$3)+IF($N438="SL",IF($T438="",$Q438*Analysetool!G$4,$T438*Analysetool!G$4),$N438*Analysetool!G$4)+IF($O438="SL",IF($T438="",$Q438*Analysetool!G$5,$T438*Analysetool!G$5),$O438*Analysetool!G$5)+IF($P438="SL",IF($T438="",$Q438*Analysetool!G$6,$T438*Analysetool!G$6),$P438*Analysetool!G$6))-Tabel2[[#This Row],[fees (%)]]</f>
        <v>0</v>
      </c>
      <c r="AP438" s="179">
        <f>IF(Analysetool!$H$8&lt;=$X438,Analysetool!$H$8*J438,Q438*J438)-Tabel2[[#This Row],[fees (%)]]</f>
        <v>0</v>
      </c>
      <c r="AQ438" s="174">
        <f>IF(Tabel2[[#This Row],[wick% van entry]]&lt;=Tabel2[[#This Row],[Stoploss optie 2 (%)]],Tabel2[[#This Row],[Stoploss optie 2 (%)]]*Tabel2[[#This Row],[leverage SLoptie 2]],IF(Analysetool!$I$8&lt;$X438,Analysetool!$I$8*K438,S438*K438))-Tabel2[[#This Row],[fees (%)]]</f>
        <v>0</v>
      </c>
      <c r="AR438" s="180">
        <f>IF(Q438*-1*Analysetool!$J$9&lt;=X438,Q438*-1*Analysetool!$J$9*J438,Q438*J438)-Tabel2[[#This Row],[fees (%)]]</f>
        <v>0</v>
      </c>
      <c r="AS438" s="176">
        <f>$K438*IF(Tabel2[[#This Row],[wick% van entry]]&lt;=Tabel2[[#This Row],[Stoploss optie 2 (%)]],Tabel2[[#This Row],[Stoploss optie 2 (%)]],(IF($M438="SL",IF($T438="",$S438*Analysetool!C$3,$T438*Analysetool!C$3),$M438*Analysetool!C$3)+IF($N438="SL",IF($T438="",$S438*Analysetool!C$4,$T438*Analysetool!C$4),$N438*Analysetool!C$4)+IF($O438="SL",IF($T438="",$S438*Analysetool!C$5,$T438*Analysetool!C$5),$O438*Analysetool!C$5)+IF($P438="SL",IF($T438="",$S438*Analysetool!C$6,$T438*Analysetool!C$6),$P438*Analysetool!C$6)))-Tabel2[[#This Row],[fees (%)]]</f>
        <v>0</v>
      </c>
    </row>
    <row r="439" spans="1:45" ht="15.75" customHeight="1" x14ac:dyDescent="0.35">
      <c r="A439" s="55"/>
      <c r="B439" s="56"/>
      <c r="C439" s="56"/>
      <c r="D439" s="56"/>
      <c r="E439" s="56"/>
      <c r="F439" s="57"/>
      <c r="G439" s="67"/>
      <c r="H439" s="67"/>
      <c r="I439" s="67"/>
      <c r="J439" s="58"/>
      <c r="K439" s="58"/>
      <c r="L439" s="59"/>
      <c r="M439" s="61"/>
      <c r="N439" s="63"/>
      <c r="O439" s="63"/>
      <c r="P439" s="59"/>
      <c r="Q439" s="61"/>
      <c r="R439" s="61"/>
      <c r="S439" s="61"/>
      <c r="T439" s="60"/>
      <c r="U439" s="60"/>
      <c r="V439" s="62"/>
      <c r="W439" s="62"/>
      <c r="X439" s="76"/>
      <c r="Y439" s="61"/>
      <c r="Z439" s="61">
        <f>Tabel1[[#This Row],[prijs voorbij entry (%)]]-Tabel1[[#This Row],[Fictieve Stoploss (%)]]</f>
        <v>0</v>
      </c>
      <c r="AA439" s="94"/>
      <c r="AB439" s="61"/>
      <c r="AC439" s="61"/>
      <c r="AD439" s="61"/>
      <c r="AE439" s="61"/>
      <c r="AF439" s="95"/>
      <c r="AG439" s="152">
        <f>Tabel1[[#This Row],[eindtijd]]-Tabel1[[#This Row],[starttijd]]</f>
        <v>0</v>
      </c>
      <c r="AH439" s="158"/>
      <c r="AI439" s="59"/>
      <c r="AJ439" s="171">
        <f>$J439*(IF($M439="SL",IF($T439="",$Q439*Analysetool!B$3,$T439*Analysetool!B$3),$M439*Analysetool!B$3)+IF($N439="SL",IF($T439="",$Q439*Analysetool!B$4,$T439*Analysetool!B$4),$N439*Analysetool!B$4)+IF($O439="SL",IF($T439="",$Q439*Analysetool!B$5,$T439*Analysetool!B$5),$O439*Analysetool!B$5)+IF($P439="SL",IF($T439="",$Q439*Analysetool!B$6,$T439*Analysetool!B$6),$P439*Analysetool!B$6))-Tabel2[[#This Row],[fees (%)]]</f>
        <v>0</v>
      </c>
      <c r="AK439" s="172">
        <f>$J439*(IF($M439="SL",IF($U439="",$Q439*Analysetool!C$3,$U439*Analysetool!C$3),$M439*Analysetool!C$3)+IF($N439="SL",IF($U439="",$Q439*Analysetool!C$4,$U439*Analysetool!C$4),$N439*Analysetool!C$4)+IF($O439="SL",IF($U439="",$Q439*Analysetool!C$5,$U439*Analysetool!C$5),$O439*Analysetool!C$5)+IF($P439="SL",IF($U439="",$Q439*Analysetool!C$6,$U439*Analysetool!C$6),$P439*Analysetool!C$6))-Tabel2[[#This Row],[fees (%)]]</f>
        <v>0</v>
      </c>
      <c r="AL439" s="177">
        <f>$J439*(IF($M439="SL",IF($V439="",$Q439*Analysetool!D$3,$V439*Analysetool!D$3),$M439*Analysetool!D$3)+IF($N439="SL",IF($V439="",$Q439*Analysetool!D$4,$V439*Analysetool!D$4),$N439*Analysetool!D$4)+IF($O439="SL",IF($V439="",$Q439*Analysetool!D$5,$V439*Analysetool!D$5),$O439*Analysetool!D$5)+IF($P439="SL",IF($V439="",$Q439*Analysetool!D$6,$V439*Analysetool!D$6),$P439*Analysetool!D$6))-Tabel2[[#This Row],[fees (%)]]</f>
        <v>0</v>
      </c>
      <c r="AM439" s="177">
        <f>$J439*(IF($M439="SL",IF($W439="",$Q439*Analysetool!E$3,$W439*Analysetool!E$3),$M439*Analysetool!E$3)+IF($N439="SL",IF($W439="",$Q439*Analysetool!E$4,$W439*Analysetool!E$4),$N439*Analysetool!E$4)+IF($O439="SL",IF($W439="",$Q439*Analysetool!E$5,$W439*Analysetool!E$5),$O439*Analysetool!E$5)+IF($P439="SL",IF($W439="",$Q439*Analysetool!E$6,$W439*Analysetool!E$6),$P439*Analysetool!E$6))-Tabel2[[#This Row],[fees (%)]]</f>
        <v>0</v>
      </c>
      <c r="AN439" s="178">
        <f>$J439*(IF($M439="SL",IF($T439="",$Q439*Analysetool!F$3,$T439*Analysetool!F$3),$M439*Analysetool!F$3)+IF($N439="SL",IF($T439="",$Q439*Analysetool!F$4,$T439*Analysetool!F$4),$N439*Analysetool!F$4)+IF($O439="SL",IF($T439="",$Q439*Analysetool!F$5,$T439*Analysetool!F$5),$O439*Analysetool!F$5)+IF($P439="SL",IF($T439="",$Q439*Analysetool!F$6,$T439*Analysetool!F$6),$P439*Analysetool!F$6))-Tabel2[[#This Row],[fees (%)]]</f>
        <v>0</v>
      </c>
      <c r="AO439" s="178">
        <f>$J439*(IF($M439="SL",IF($T439="",$Q439*Analysetool!G$3,$T439*Analysetool!G$3),$M439*Analysetool!G$3)+IF($N439="SL",IF($T439="",$Q439*Analysetool!G$4,$T439*Analysetool!G$4),$N439*Analysetool!G$4)+IF($O439="SL",IF($T439="",$Q439*Analysetool!G$5,$T439*Analysetool!G$5),$O439*Analysetool!G$5)+IF($P439="SL",IF($T439="",$Q439*Analysetool!G$6,$T439*Analysetool!G$6),$P439*Analysetool!G$6))-Tabel2[[#This Row],[fees (%)]]</f>
        <v>0</v>
      </c>
      <c r="AP439" s="179">
        <f>IF(Analysetool!$H$8&lt;=$X439,Analysetool!$H$8*J439,Q439*J439)-Tabel2[[#This Row],[fees (%)]]</f>
        <v>0</v>
      </c>
      <c r="AQ439" s="174">
        <f>IF(Tabel2[[#This Row],[wick% van entry]]&lt;=Tabel2[[#This Row],[Stoploss optie 2 (%)]],Tabel2[[#This Row],[Stoploss optie 2 (%)]]*Tabel2[[#This Row],[leverage SLoptie 2]],IF(Analysetool!$I$8&lt;$X439,Analysetool!$I$8*K439,S439*K439))-Tabel2[[#This Row],[fees (%)]]</f>
        <v>0</v>
      </c>
      <c r="AR439" s="180">
        <f>IF(Q439*-1*Analysetool!$J$9&lt;=X439,Q439*-1*Analysetool!$J$9*J439,Q439*J439)-Tabel2[[#This Row],[fees (%)]]</f>
        <v>0</v>
      </c>
      <c r="AS439" s="176">
        <f>$K439*IF(Tabel2[[#This Row],[wick% van entry]]&lt;=Tabel2[[#This Row],[Stoploss optie 2 (%)]],Tabel2[[#This Row],[Stoploss optie 2 (%)]],(IF($M439="SL",IF($T439="",$S439*Analysetool!C$3,$T439*Analysetool!C$3),$M439*Analysetool!C$3)+IF($N439="SL",IF($T439="",$S439*Analysetool!C$4,$T439*Analysetool!C$4),$N439*Analysetool!C$4)+IF($O439="SL",IF($T439="",$S439*Analysetool!C$5,$T439*Analysetool!C$5),$O439*Analysetool!C$5)+IF($P439="SL",IF($T439="",$S439*Analysetool!C$6,$T439*Analysetool!C$6),$P439*Analysetool!C$6)))-Tabel2[[#This Row],[fees (%)]]</f>
        <v>0</v>
      </c>
    </row>
    <row r="440" spans="1:45" ht="15.75" customHeight="1" x14ac:dyDescent="0.35">
      <c r="A440" s="55"/>
      <c r="B440" s="56"/>
      <c r="C440" s="56"/>
      <c r="D440" s="56"/>
      <c r="E440" s="56"/>
      <c r="F440" s="57"/>
      <c r="G440" s="67"/>
      <c r="H440" s="67"/>
      <c r="I440" s="67"/>
      <c r="J440" s="58"/>
      <c r="K440" s="58"/>
      <c r="L440" s="59"/>
      <c r="M440" s="61"/>
      <c r="N440" s="63"/>
      <c r="O440" s="63"/>
      <c r="P440" s="59"/>
      <c r="Q440" s="61"/>
      <c r="R440" s="61"/>
      <c r="S440" s="61"/>
      <c r="T440" s="60"/>
      <c r="U440" s="60"/>
      <c r="V440" s="62"/>
      <c r="W440" s="62"/>
      <c r="X440" s="76"/>
      <c r="Y440" s="61"/>
      <c r="Z440" s="61">
        <f>Tabel1[[#This Row],[prijs voorbij entry (%)]]-Tabel1[[#This Row],[Fictieve Stoploss (%)]]</f>
        <v>0</v>
      </c>
      <c r="AA440" s="94"/>
      <c r="AB440" s="61"/>
      <c r="AC440" s="61"/>
      <c r="AD440" s="61"/>
      <c r="AE440" s="61"/>
      <c r="AF440" s="95"/>
      <c r="AG440" s="152">
        <f>Tabel1[[#This Row],[eindtijd]]-Tabel1[[#This Row],[starttijd]]</f>
        <v>0</v>
      </c>
      <c r="AH440" s="158"/>
      <c r="AI440" s="59"/>
      <c r="AJ440" s="171">
        <f>$J440*(IF($M440="SL",IF($T440="",$Q440*Analysetool!B$3,$T440*Analysetool!B$3),$M440*Analysetool!B$3)+IF($N440="SL",IF($T440="",$Q440*Analysetool!B$4,$T440*Analysetool!B$4),$N440*Analysetool!B$4)+IF($O440="SL",IF($T440="",$Q440*Analysetool!B$5,$T440*Analysetool!B$5),$O440*Analysetool!B$5)+IF($P440="SL",IF($T440="",$Q440*Analysetool!B$6,$T440*Analysetool!B$6),$P440*Analysetool!B$6))-Tabel2[[#This Row],[fees (%)]]</f>
        <v>0</v>
      </c>
      <c r="AK440" s="172">
        <f>$J440*(IF($M440="SL",IF($U440="",$Q440*Analysetool!C$3,$U440*Analysetool!C$3),$M440*Analysetool!C$3)+IF($N440="SL",IF($U440="",$Q440*Analysetool!C$4,$U440*Analysetool!C$4),$N440*Analysetool!C$4)+IF($O440="SL",IF($U440="",$Q440*Analysetool!C$5,$U440*Analysetool!C$5),$O440*Analysetool!C$5)+IF($P440="SL",IF($U440="",$Q440*Analysetool!C$6,$U440*Analysetool!C$6),$P440*Analysetool!C$6))-Tabel2[[#This Row],[fees (%)]]</f>
        <v>0</v>
      </c>
      <c r="AL440" s="177">
        <f>$J440*(IF($M440="SL",IF($V440="",$Q440*Analysetool!D$3,$V440*Analysetool!D$3),$M440*Analysetool!D$3)+IF($N440="SL",IF($V440="",$Q440*Analysetool!D$4,$V440*Analysetool!D$4),$N440*Analysetool!D$4)+IF($O440="SL",IF($V440="",$Q440*Analysetool!D$5,$V440*Analysetool!D$5),$O440*Analysetool!D$5)+IF($P440="SL",IF($V440="",$Q440*Analysetool!D$6,$V440*Analysetool!D$6),$P440*Analysetool!D$6))-Tabel2[[#This Row],[fees (%)]]</f>
        <v>0</v>
      </c>
      <c r="AM440" s="177">
        <f>$J440*(IF($M440="SL",IF($W440="",$Q440*Analysetool!E$3,$W440*Analysetool!E$3),$M440*Analysetool!E$3)+IF($N440="SL",IF($W440="",$Q440*Analysetool!E$4,$W440*Analysetool!E$4),$N440*Analysetool!E$4)+IF($O440="SL",IF($W440="",$Q440*Analysetool!E$5,$W440*Analysetool!E$5),$O440*Analysetool!E$5)+IF($P440="SL",IF($W440="",$Q440*Analysetool!E$6,$W440*Analysetool!E$6),$P440*Analysetool!E$6))-Tabel2[[#This Row],[fees (%)]]</f>
        <v>0</v>
      </c>
      <c r="AN440" s="178">
        <f>$J440*(IF($M440="SL",IF($T440="",$Q440*Analysetool!F$3,$T440*Analysetool!F$3),$M440*Analysetool!F$3)+IF($N440="SL",IF($T440="",$Q440*Analysetool!F$4,$T440*Analysetool!F$4),$N440*Analysetool!F$4)+IF($O440="SL",IF($T440="",$Q440*Analysetool!F$5,$T440*Analysetool!F$5),$O440*Analysetool!F$5)+IF($P440="SL",IF($T440="",$Q440*Analysetool!F$6,$T440*Analysetool!F$6),$P440*Analysetool!F$6))-Tabel2[[#This Row],[fees (%)]]</f>
        <v>0</v>
      </c>
      <c r="AO440" s="178">
        <f>$J440*(IF($M440="SL",IF($T440="",$Q440*Analysetool!G$3,$T440*Analysetool!G$3),$M440*Analysetool!G$3)+IF($N440="SL",IF($T440="",$Q440*Analysetool!G$4,$T440*Analysetool!G$4),$N440*Analysetool!G$4)+IF($O440="SL",IF($T440="",$Q440*Analysetool!G$5,$T440*Analysetool!G$5),$O440*Analysetool!G$5)+IF($P440="SL",IF($T440="",$Q440*Analysetool!G$6,$T440*Analysetool!G$6),$P440*Analysetool!G$6))-Tabel2[[#This Row],[fees (%)]]</f>
        <v>0</v>
      </c>
      <c r="AP440" s="179">
        <f>IF(Analysetool!$H$8&lt;=$X440,Analysetool!$H$8*J440,Q440*J440)-Tabel2[[#This Row],[fees (%)]]</f>
        <v>0</v>
      </c>
      <c r="AQ440" s="174">
        <f>IF(Tabel2[[#This Row],[wick% van entry]]&lt;=Tabel2[[#This Row],[Stoploss optie 2 (%)]],Tabel2[[#This Row],[Stoploss optie 2 (%)]]*Tabel2[[#This Row],[leverage SLoptie 2]],IF(Analysetool!$I$8&lt;$X440,Analysetool!$I$8*K440,S440*K440))-Tabel2[[#This Row],[fees (%)]]</f>
        <v>0</v>
      </c>
      <c r="AR440" s="180">
        <f>IF(Q440*-1*Analysetool!$J$9&lt;=X440,Q440*-1*Analysetool!$J$9*J440,Q440*J440)-Tabel2[[#This Row],[fees (%)]]</f>
        <v>0</v>
      </c>
      <c r="AS440" s="176">
        <f>$K440*IF(Tabel2[[#This Row],[wick% van entry]]&lt;=Tabel2[[#This Row],[Stoploss optie 2 (%)]],Tabel2[[#This Row],[Stoploss optie 2 (%)]],(IF($M440="SL",IF($T440="",$S440*Analysetool!C$3,$T440*Analysetool!C$3),$M440*Analysetool!C$3)+IF($N440="SL",IF($T440="",$S440*Analysetool!C$4,$T440*Analysetool!C$4),$N440*Analysetool!C$4)+IF($O440="SL",IF($T440="",$S440*Analysetool!C$5,$T440*Analysetool!C$5),$O440*Analysetool!C$5)+IF($P440="SL",IF($T440="",$S440*Analysetool!C$6,$T440*Analysetool!C$6),$P440*Analysetool!C$6)))-Tabel2[[#This Row],[fees (%)]]</f>
        <v>0</v>
      </c>
    </row>
    <row r="441" spans="1:45" ht="15.75" customHeight="1" x14ac:dyDescent="0.35">
      <c r="A441" s="55"/>
      <c r="B441" s="56"/>
      <c r="C441" s="56"/>
      <c r="D441" s="56"/>
      <c r="E441" s="56"/>
      <c r="F441" s="57"/>
      <c r="G441" s="67"/>
      <c r="H441" s="67"/>
      <c r="I441" s="67"/>
      <c r="J441" s="58"/>
      <c r="K441" s="58"/>
      <c r="L441" s="59"/>
      <c r="M441" s="61"/>
      <c r="N441" s="63"/>
      <c r="O441" s="63"/>
      <c r="P441" s="59"/>
      <c r="Q441" s="61"/>
      <c r="R441" s="61"/>
      <c r="S441" s="61"/>
      <c r="T441" s="60"/>
      <c r="U441" s="60"/>
      <c r="V441" s="62"/>
      <c r="W441" s="62"/>
      <c r="X441" s="76"/>
      <c r="Y441" s="61"/>
      <c r="Z441" s="61">
        <f>Tabel1[[#This Row],[prijs voorbij entry (%)]]-Tabel1[[#This Row],[Fictieve Stoploss (%)]]</f>
        <v>0</v>
      </c>
      <c r="AA441" s="94"/>
      <c r="AB441" s="61"/>
      <c r="AC441" s="61"/>
      <c r="AD441" s="61"/>
      <c r="AE441" s="61"/>
      <c r="AF441" s="95"/>
      <c r="AG441" s="152">
        <f>Tabel1[[#This Row],[eindtijd]]-Tabel1[[#This Row],[starttijd]]</f>
        <v>0</v>
      </c>
      <c r="AH441" s="158"/>
      <c r="AI441" s="59"/>
      <c r="AJ441" s="171">
        <f>$J441*(IF($M441="SL",IF($T441="",$Q441*Analysetool!B$3,$T441*Analysetool!B$3),$M441*Analysetool!B$3)+IF($N441="SL",IF($T441="",$Q441*Analysetool!B$4,$T441*Analysetool!B$4),$N441*Analysetool!B$4)+IF($O441="SL",IF($T441="",$Q441*Analysetool!B$5,$T441*Analysetool!B$5),$O441*Analysetool!B$5)+IF($P441="SL",IF($T441="",$Q441*Analysetool!B$6,$T441*Analysetool!B$6),$P441*Analysetool!B$6))-Tabel2[[#This Row],[fees (%)]]</f>
        <v>0</v>
      </c>
      <c r="AK441" s="172">
        <f>$J441*(IF($M441="SL",IF($U441="",$Q441*Analysetool!C$3,$U441*Analysetool!C$3),$M441*Analysetool!C$3)+IF($N441="SL",IF($U441="",$Q441*Analysetool!C$4,$U441*Analysetool!C$4),$N441*Analysetool!C$4)+IF($O441="SL",IF($U441="",$Q441*Analysetool!C$5,$U441*Analysetool!C$5),$O441*Analysetool!C$5)+IF($P441="SL",IF($U441="",$Q441*Analysetool!C$6,$U441*Analysetool!C$6),$P441*Analysetool!C$6))-Tabel2[[#This Row],[fees (%)]]</f>
        <v>0</v>
      </c>
      <c r="AL441" s="177">
        <f>$J441*(IF($M441="SL",IF($V441="",$Q441*Analysetool!D$3,$V441*Analysetool!D$3),$M441*Analysetool!D$3)+IF($N441="SL",IF($V441="",$Q441*Analysetool!D$4,$V441*Analysetool!D$4),$N441*Analysetool!D$4)+IF($O441="SL",IF($V441="",$Q441*Analysetool!D$5,$V441*Analysetool!D$5),$O441*Analysetool!D$5)+IF($P441="SL",IF($V441="",$Q441*Analysetool!D$6,$V441*Analysetool!D$6),$P441*Analysetool!D$6))-Tabel2[[#This Row],[fees (%)]]</f>
        <v>0</v>
      </c>
      <c r="AM441" s="177">
        <f>$J441*(IF($M441="SL",IF($W441="",$Q441*Analysetool!E$3,$W441*Analysetool!E$3),$M441*Analysetool!E$3)+IF($N441="SL",IF($W441="",$Q441*Analysetool!E$4,$W441*Analysetool!E$4),$N441*Analysetool!E$4)+IF($O441="SL",IF($W441="",$Q441*Analysetool!E$5,$W441*Analysetool!E$5),$O441*Analysetool!E$5)+IF($P441="SL",IF($W441="",$Q441*Analysetool!E$6,$W441*Analysetool!E$6),$P441*Analysetool!E$6))-Tabel2[[#This Row],[fees (%)]]</f>
        <v>0</v>
      </c>
      <c r="AN441" s="178">
        <f>$J441*(IF($M441="SL",IF($T441="",$Q441*Analysetool!F$3,$T441*Analysetool!F$3),$M441*Analysetool!F$3)+IF($N441="SL",IF($T441="",$Q441*Analysetool!F$4,$T441*Analysetool!F$4),$N441*Analysetool!F$4)+IF($O441="SL",IF($T441="",$Q441*Analysetool!F$5,$T441*Analysetool!F$5),$O441*Analysetool!F$5)+IF($P441="SL",IF($T441="",$Q441*Analysetool!F$6,$T441*Analysetool!F$6),$P441*Analysetool!F$6))-Tabel2[[#This Row],[fees (%)]]</f>
        <v>0</v>
      </c>
      <c r="AO441" s="178">
        <f>$J441*(IF($M441="SL",IF($T441="",$Q441*Analysetool!G$3,$T441*Analysetool!G$3),$M441*Analysetool!G$3)+IF($N441="SL",IF($T441="",$Q441*Analysetool!G$4,$T441*Analysetool!G$4),$N441*Analysetool!G$4)+IF($O441="SL",IF($T441="",$Q441*Analysetool!G$5,$T441*Analysetool!G$5),$O441*Analysetool!G$5)+IF($P441="SL",IF($T441="",$Q441*Analysetool!G$6,$T441*Analysetool!G$6),$P441*Analysetool!G$6))-Tabel2[[#This Row],[fees (%)]]</f>
        <v>0</v>
      </c>
      <c r="AP441" s="179">
        <f>IF(Analysetool!$H$8&lt;=$X441,Analysetool!$H$8*J441,Q441*J441)-Tabel2[[#This Row],[fees (%)]]</f>
        <v>0</v>
      </c>
      <c r="AQ441" s="174">
        <f>IF(Tabel2[[#This Row],[wick% van entry]]&lt;=Tabel2[[#This Row],[Stoploss optie 2 (%)]],Tabel2[[#This Row],[Stoploss optie 2 (%)]]*Tabel2[[#This Row],[leverage SLoptie 2]],IF(Analysetool!$I$8&lt;$X441,Analysetool!$I$8*K441,S441*K441))-Tabel2[[#This Row],[fees (%)]]</f>
        <v>0</v>
      </c>
      <c r="AR441" s="180">
        <f>IF(Q441*-1*Analysetool!$J$9&lt;=X441,Q441*-1*Analysetool!$J$9*J441,Q441*J441)-Tabel2[[#This Row],[fees (%)]]</f>
        <v>0</v>
      </c>
      <c r="AS441" s="176">
        <f>$K441*IF(Tabel2[[#This Row],[wick% van entry]]&lt;=Tabel2[[#This Row],[Stoploss optie 2 (%)]],Tabel2[[#This Row],[Stoploss optie 2 (%)]],(IF($M441="SL",IF($T441="",$S441*Analysetool!C$3,$T441*Analysetool!C$3),$M441*Analysetool!C$3)+IF($N441="SL",IF($T441="",$S441*Analysetool!C$4,$T441*Analysetool!C$4),$N441*Analysetool!C$4)+IF($O441="SL",IF($T441="",$S441*Analysetool!C$5,$T441*Analysetool!C$5),$O441*Analysetool!C$5)+IF($P441="SL",IF($T441="",$S441*Analysetool!C$6,$T441*Analysetool!C$6),$P441*Analysetool!C$6)))-Tabel2[[#This Row],[fees (%)]]</f>
        <v>0</v>
      </c>
    </row>
    <row r="442" spans="1:45" ht="15.75" customHeight="1" x14ac:dyDescent="0.35">
      <c r="A442" s="55"/>
      <c r="B442" s="56"/>
      <c r="C442" s="56"/>
      <c r="D442" s="56"/>
      <c r="E442" s="56"/>
      <c r="F442" s="57"/>
      <c r="G442" s="67"/>
      <c r="H442" s="67"/>
      <c r="I442" s="67"/>
      <c r="J442" s="58"/>
      <c r="K442" s="58"/>
      <c r="L442" s="59"/>
      <c r="M442" s="61"/>
      <c r="N442" s="63"/>
      <c r="O442" s="63"/>
      <c r="P442" s="59"/>
      <c r="Q442" s="61"/>
      <c r="R442" s="61"/>
      <c r="S442" s="61"/>
      <c r="T442" s="60"/>
      <c r="U442" s="60"/>
      <c r="V442" s="62"/>
      <c r="W442" s="62"/>
      <c r="X442" s="76"/>
      <c r="Y442" s="61"/>
      <c r="Z442" s="61">
        <f>Tabel1[[#This Row],[prijs voorbij entry (%)]]-Tabel1[[#This Row],[Fictieve Stoploss (%)]]</f>
        <v>0</v>
      </c>
      <c r="AA442" s="94"/>
      <c r="AB442" s="61"/>
      <c r="AC442" s="61"/>
      <c r="AD442" s="61"/>
      <c r="AE442" s="61"/>
      <c r="AF442" s="95"/>
      <c r="AG442" s="152">
        <f>Tabel1[[#This Row],[eindtijd]]-Tabel1[[#This Row],[starttijd]]</f>
        <v>0</v>
      </c>
      <c r="AH442" s="158"/>
      <c r="AI442" s="59"/>
      <c r="AJ442" s="171">
        <f>$J442*(IF($M442="SL",IF($T442="",$Q442*Analysetool!B$3,$T442*Analysetool!B$3),$M442*Analysetool!B$3)+IF($N442="SL",IF($T442="",$Q442*Analysetool!B$4,$T442*Analysetool!B$4),$N442*Analysetool!B$4)+IF($O442="SL",IF($T442="",$Q442*Analysetool!B$5,$T442*Analysetool!B$5),$O442*Analysetool!B$5)+IF($P442="SL",IF($T442="",$Q442*Analysetool!B$6,$T442*Analysetool!B$6),$P442*Analysetool!B$6))-Tabel2[[#This Row],[fees (%)]]</f>
        <v>0</v>
      </c>
      <c r="AK442" s="172">
        <f>$J442*(IF($M442="SL",IF($U442="",$Q442*Analysetool!C$3,$U442*Analysetool!C$3),$M442*Analysetool!C$3)+IF($N442="SL",IF($U442="",$Q442*Analysetool!C$4,$U442*Analysetool!C$4),$N442*Analysetool!C$4)+IF($O442="SL",IF($U442="",$Q442*Analysetool!C$5,$U442*Analysetool!C$5),$O442*Analysetool!C$5)+IF($P442="SL",IF($U442="",$Q442*Analysetool!C$6,$U442*Analysetool!C$6),$P442*Analysetool!C$6))-Tabel2[[#This Row],[fees (%)]]</f>
        <v>0</v>
      </c>
      <c r="AL442" s="177">
        <f>$J442*(IF($M442="SL",IF($V442="",$Q442*Analysetool!D$3,$V442*Analysetool!D$3),$M442*Analysetool!D$3)+IF($N442="SL",IF($V442="",$Q442*Analysetool!D$4,$V442*Analysetool!D$4),$N442*Analysetool!D$4)+IF($O442="SL",IF($V442="",$Q442*Analysetool!D$5,$V442*Analysetool!D$5),$O442*Analysetool!D$5)+IF($P442="SL",IF($V442="",$Q442*Analysetool!D$6,$V442*Analysetool!D$6),$P442*Analysetool!D$6))-Tabel2[[#This Row],[fees (%)]]</f>
        <v>0</v>
      </c>
      <c r="AM442" s="177">
        <f>$J442*(IF($M442="SL",IF($W442="",$Q442*Analysetool!E$3,$W442*Analysetool!E$3),$M442*Analysetool!E$3)+IF($N442="SL",IF($W442="",$Q442*Analysetool!E$4,$W442*Analysetool!E$4),$N442*Analysetool!E$4)+IF($O442="SL",IF($W442="",$Q442*Analysetool!E$5,$W442*Analysetool!E$5),$O442*Analysetool!E$5)+IF($P442="SL",IF($W442="",$Q442*Analysetool!E$6,$W442*Analysetool!E$6),$P442*Analysetool!E$6))-Tabel2[[#This Row],[fees (%)]]</f>
        <v>0</v>
      </c>
      <c r="AN442" s="178">
        <f>$J442*(IF($M442="SL",IF($T442="",$Q442*Analysetool!F$3,$T442*Analysetool!F$3),$M442*Analysetool!F$3)+IF($N442="SL",IF($T442="",$Q442*Analysetool!F$4,$T442*Analysetool!F$4),$N442*Analysetool!F$4)+IF($O442="SL",IF($T442="",$Q442*Analysetool!F$5,$T442*Analysetool!F$5),$O442*Analysetool!F$5)+IF($P442="SL",IF($T442="",$Q442*Analysetool!F$6,$T442*Analysetool!F$6),$P442*Analysetool!F$6))-Tabel2[[#This Row],[fees (%)]]</f>
        <v>0</v>
      </c>
      <c r="AO442" s="178">
        <f>$J442*(IF($M442="SL",IF($T442="",$Q442*Analysetool!G$3,$T442*Analysetool!G$3),$M442*Analysetool!G$3)+IF($N442="SL",IF($T442="",$Q442*Analysetool!G$4,$T442*Analysetool!G$4),$N442*Analysetool!G$4)+IF($O442="SL",IF($T442="",$Q442*Analysetool!G$5,$T442*Analysetool!G$5),$O442*Analysetool!G$5)+IF($P442="SL",IF($T442="",$Q442*Analysetool!G$6,$T442*Analysetool!G$6),$P442*Analysetool!G$6))-Tabel2[[#This Row],[fees (%)]]</f>
        <v>0</v>
      </c>
      <c r="AP442" s="179">
        <f>IF(Analysetool!$H$8&lt;=$X442,Analysetool!$H$8*J442,Q442*J442)-Tabel2[[#This Row],[fees (%)]]</f>
        <v>0</v>
      </c>
      <c r="AQ442" s="174">
        <f>IF(Tabel2[[#This Row],[wick% van entry]]&lt;=Tabel2[[#This Row],[Stoploss optie 2 (%)]],Tabel2[[#This Row],[Stoploss optie 2 (%)]]*Tabel2[[#This Row],[leverage SLoptie 2]],IF(Analysetool!$I$8&lt;$X442,Analysetool!$I$8*K442,S442*K442))-Tabel2[[#This Row],[fees (%)]]</f>
        <v>0</v>
      </c>
      <c r="AR442" s="180">
        <f>IF(Q442*-1*Analysetool!$J$9&lt;=X442,Q442*-1*Analysetool!$J$9*J442,Q442*J442)-Tabel2[[#This Row],[fees (%)]]</f>
        <v>0</v>
      </c>
      <c r="AS442" s="176">
        <f>$K442*IF(Tabel2[[#This Row],[wick% van entry]]&lt;=Tabel2[[#This Row],[Stoploss optie 2 (%)]],Tabel2[[#This Row],[Stoploss optie 2 (%)]],(IF($M442="SL",IF($T442="",$S442*Analysetool!C$3,$T442*Analysetool!C$3),$M442*Analysetool!C$3)+IF($N442="SL",IF($T442="",$S442*Analysetool!C$4,$T442*Analysetool!C$4),$N442*Analysetool!C$4)+IF($O442="SL",IF($T442="",$S442*Analysetool!C$5,$T442*Analysetool!C$5),$O442*Analysetool!C$5)+IF($P442="SL",IF($T442="",$S442*Analysetool!C$6,$T442*Analysetool!C$6),$P442*Analysetool!C$6)))-Tabel2[[#This Row],[fees (%)]]</f>
        <v>0</v>
      </c>
    </row>
    <row r="443" spans="1:45" ht="15.75" customHeight="1" x14ac:dyDescent="0.35">
      <c r="A443" s="55"/>
      <c r="B443" s="56"/>
      <c r="C443" s="56"/>
      <c r="D443" s="56"/>
      <c r="E443" s="56"/>
      <c r="F443" s="57"/>
      <c r="G443" s="67"/>
      <c r="H443" s="67"/>
      <c r="I443" s="67"/>
      <c r="J443" s="58"/>
      <c r="K443" s="58"/>
      <c r="L443" s="59"/>
      <c r="M443" s="61"/>
      <c r="N443" s="63"/>
      <c r="O443" s="63"/>
      <c r="P443" s="59"/>
      <c r="Q443" s="61"/>
      <c r="R443" s="61"/>
      <c r="S443" s="61"/>
      <c r="T443" s="60"/>
      <c r="U443" s="60"/>
      <c r="V443" s="62"/>
      <c r="W443" s="62"/>
      <c r="X443" s="76"/>
      <c r="Y443" s="61"/>
      <c r="Z443" s="61">
        <f>Tabel1[[#This Row],[prijs voorbij entry (%)]]-Tabel1[[#This Row],[Fictieve Stoploss (%)]]</f>
        <v>0</v>
      </c>
      <c r="AA443" s="94"/>
      <c r="AB443" s="61"/>
      <c r="AC443" s="61"/>
      <c r="AD443" s="61"/>
      <c r="AE443" s="61"/>
      <c r="AF443" s="95"/>
      <c r="AG443" s="152">
        <f>Tabel1[[#This Row],[eindtijd]]-Tabel1[[#This Row],[starttijd]]</f>
        <v>0</v>
      </c>
      <c r="AH443" s="158"/>
      <c r="AI443" s="59"/>
      <c r="AJ443" s="171">
        <f>$J443*(IF($M443="SL",IF($T443="",$Q443*Analysetool!B$3,$T443*Analysetool!B$3),$M443*Analysetool!B$3)+IF($N443="SL",IF($T443="",$Q443*Analysetool!B$4,$T443*Analysetool!B$4),$N443*Analysetool!B$4)+IF($O443="SL",IF($T443="",$Q443*Analysetool!B$5,$T443*Analysetool!B$5),$O443*Analysetool!B$5)+IF($P443="SL",IF($T443="",$Q443*Analysetool!B$6,$T443*Analysetool!B$6),$P443*Analysetool!B$6))-Tabel2[[#This Row],[fees (%)]]</f>
        <v>0</v>
      </c>
      <c r="AK443" s="172">
        <f>$J443*(IF($M443="SL",IF($U443="",$Q443*Analysetool!C$3,$U443*Analysetool!C$3),$M443*Analysetool!C$3)+IF($N443="SL",IF($U443="",$Q443*Analysetool!C$4,$U443*Analysetool!C$4),$N443*Analysetool!C$4)+IF($O443="SL",IF($U443="",$Q443*Analysetool!C$5,$U443*Analysetool!C$5),$O443*Analysetool!C$5)+IF($P443="SL",IF($U443="",$Q443*Analysetool!C$6,$U443*Analysetool!C$6),$P443*Analysetool!C$6))-Tabel2[[#This Row],[fees (%)]]</f>
        <v>0</v>
      </c>
      <c r="AL443" s="177">
        <f>$J443*(IF($M443="SL",IF($V443="",$Q443*Analysetool!D$3,$V443*Analysetool!D$3),$M443*Analysetool!D$3)+IF($N443="SL",IF($V443="",$Q443*Analysetool!D$4,$V443*Analysetool!D$4),$N443*Analysetool!D$4)+IF($O443="SL",IF($V443="",$Q443*Analysetool!D$5,$V443*Analysetool!D$5),$O443*Analysetool!D$5)+IF($P443="SL",IF($V443="",$Q443*Analysetool!D$6,$V443*Analysetool!D$6),$P443*Analysetool!D$6))-Tabel2[[#This Row],[fees (%)]]</f>
        <v>0</v>
      </c>
      <c r="AM443" s="177">
        <f>$J443*(IF($M443="SL",IF($W443="",$Q443*Analysetool!E$3,$W443*Analysetool!E$3),$M443*Analysetool!E$3)+IF($N443="SL",IF($W443="",$Q443*Analysetool!E$4,$W443*Analysetool!E$4),$N443*Analysetool!E$4)+IF($O443="SL",IF($W443="",$Q443*Analysetool!E$5,$W443*Analysetool!E$5),$O443*Analysetool!E$5)+IF($P443="SL",IF($W443="",$Q443*Analysetool!E$6,$W443*Analysetool!E$6),$P443*Analysetool!E$6))-Tabel2[[#This Row],[fees (%)]]</f>
        <v>0</v>
      </c>
      <c r="AN443" s="178">
        <f>$J443*(IF($M443="SL",IF($T443="",$Q443*Analysetool!F$3,$T443*Analysetool!F$3),$M443*Analysetool!F$3)+IF($N443="SL",IF($T443="",$Q443*Analysetool!F$4,$T443*Analysetool!F$4),$N443*Analysetool!F$4)+IF($O443="SL",IF($T443="",$Q443*Analysetool!F$5,$T443*Analysetool!F$5),$O443*Analysetool!F$5)+IF($P443="SL",IF($T443="",$Q443*Analysetool!F$6,$T443*Analysetool!F$6),$P443*Analysetool!F$6))-Tabel2[[#This Row],[fees (%)]]</f>
        <v>0</v>
      </c>
      <c r="AO443" s="178">
        <f>$J443*(IF($M443="SL",IF($T443="",$Q443*Analysetool!G$3,$T443*Analysetool!G$3),$M443*Analysetool!G$3)+IF($N443="SL",IF($T443="",$Q443*Analysetool!G$4,$T443*Analysetool!G$4),$N443*Analysetool!G$4)+IF($O443="SL",IF($T443="",$Q443*Analysetool!G$5,$T443*Analysetool!G$5),$O443*Analysetool!G$5)+IF($P443="SL",IF($T443="",$Q443*Analysetool!G$6,$T443*Analysetool!G$6),$P443*Analysetool!G$6))-Tabel2[[#This Row],[fees (%)]]</f>
        <v>0</v>
      </c>
      <c r="AP443" s="179">
        <f>IF(Analysetool!$H$8&lt;=$X443,Analysetool!$H$8*J443,Q443*J443)-Tabel2[[#This Row],[fees (%)]]</f>
        <v>0</v>
      </c>
      <c r="AQ443" s="174">
        <f>IF(Tabel2[[#This Row],[wick% van entry]]&lt;=Tabel2[[#This Row],[Stoploss optie 2 (%)]],Tabel2[[#This Row],[Stoploss optie 2 (%)]]*Tabel2[[#This Row],[leverage SLoptie 2]],IF(Analysetool!$I$8&lt;$X443,Analysetool!$I$8*K443,S443*K443))-Tabel2[[#This Row],[fees (%)]]</f>
        <v>0</v>
      </c>
      <c r="AR443" s="180">
        <f>IF(Q443*-1*Analysetool!$J$9&lt;=X443,Q443*-1*Analysetool!$J$9*J443,Q443*J443)-Tabel2[[#This Row],[fees (%)]]</f>
        <v>0</v>
      </c>
      <c r="AS443" s="176">
        <f>$K443*IF(Tabel2[[#This Row],[wick% van entry]]&lt;=Tabel2[[#This Row],[Stoploss optie 2 (%)]],Tabel2[[#This Row],[Stoploss optie 2 (%)]],(IF($M443="SL",IF($T443="",$S443*Analysetool!C$3,$T443*Analysetool!C$3),$M443*Analysetool!C$3)+IF($N443="SL",IF($T443="",$S443*Analysetool!C$4,$T443*Analysetool!C$4),$N443*Analysetool!C$4)+IF($O443="SL",IF($T443="",$S443*Analysetool!C$5,$T443*Analysetool!C$5),$O443*Analysetool!C$5)+IF($P443="SL",IF($T443="",$S443*Analysetool!C$6,$T443*Analysetool!C$6),$P443*Analysetool!C$6)))-Tabel2[[#This Row],[fees (%)]]</f>
        <v>0</v>
      </c>
    </row>
    <row r="444" spans="1:45" ht="15.75" customHeight="1" x14ac:dyDescent="0.35">
      <c r="A444" s="55"/>
      <c r="B444" s="56"/>
      <c r="C444" s="56"/>
      <c r="D444" s="56"/>
      <c r="E444" s="56"/>
      <c r="F444" s="57"/>
      <c r="G444" s="67"/>
      <c r="H444" s="67"/>
      <c r="I444" s="67"/>
      <c r="J444" s="58"/>
      <c r="K444" s="58"/>
      <c r="L444" s="59"/>
      <c r="M444" s="61"/>
      <c r="N444" s="63"/>
      <c r="O444" s="63"/>
      <c r="P444" s="59"/>
      <c r="Q444" s="61"/>
      <c r="R444" s="61"/>
      <c r="S444" s="61"/>
      <c r="T444" s="60"/>
      <c r="U444" s="60"/>
      <c r="V444" s="62"/>
      <c r="W444" s="62"/>
      <c r="X444" s="76"/>
      <c r="Y444" s="61"/>
      <c r="Z444" s="61">
        <f>Tabel1[[#This Row],[prijs voorbij entry (%)]]-Tabel1[[#This Row],[Fictieve Stoploss (%)]]</f>
        <v>0</v>
      </c>
      <c r="AA444" s="94"/>
      <c r="AB444" s="61"/>
      <c r="AC444" s="61"/>
      <c r="AD444" s="61"/>
      <c r="AE444" s="61"/>
      <c r="AF444" s="95"/>
      <c r="AG444" s="152">
        <f>Tabel1[[#This Row],[eindtijd]]-Tabel1[[#This Row],[starttijd]]</f>
        <v>0</v>
      </c>
      <c r="AH444" s="158"/>
      <c r="AI444" s="59"/>
      <c r="AJ444" s="171">
        <f>$J444*(IF($M444="SL",IF($T444="",$Q444*Analysetool!B$3,$T444*Analysetool!B$3),$M444*Analysetool!B$3)+IF($N444="SL",IF($T444="",$Q444*Analysetool!B$4,$T444*Analysetool!B$4),$N444*Analysetool!B$4)+IF($O444="SL",IF($T444="",$Q444*Analysetool!B$5,$T444*Analysetool!B$5),$O444*Analysetool!B$5)+IF($P444="SL",IF($T444="",$Q444*Analysetool!B$6,$T444*Analysetool!B$6),$P444*Analysetool!B$6))-Tabel2[[#This Row],[fees (%)]]</f>
        <v>0</v>
      </c>
      <c r="AK444" s="172">
        <f>$J444*(IF($M444="SL",IF($U444="",$Q444*Analysetool!C$3,$U444*Analysetool!C$3),$M444*Analysetool!C$3)+IF($N444="SL",IF($U444="",$Q444*Analysetool!C$4,$U444*Analysetool!C$4),$N444*Analysetool!C$4)+IF($O444="SL",IF($U444="",$Q444*Analysetool!C$5,$U444*Analysetool!C$5),$O444*Analysetool!C$5)+IF($P444="SL",IF($U444="",$Q444*Analysetool!C$6,$U444*Analysetool!C$6),$P444*Analysetool!C$6))-Tabel2[[#This Row],[fees (%)]]</f>
        <v>0</v>
      </c>
      <c r="AL444" s="177">
        <f>$J444*(IF($M444="SL",IF($V444="",$Q444*Analysetool!D$3,$V444*Analysetool!D$3),$M444*Analysetool!D$3)+IF($N444="SL",IF($V444="",$Q444*Analysetool!D$4,$V444*Analysetool!D$4),$N444*Analysetool!D$4)+IF($O444="SL",IF($V444="",$Q444*Analysetool!D$5,$V444*Analysetool!D$5),$O444*Analysetool!D$5)+IF($P444="SL",IF($V444="",$Q444*Analysetool!D$6,$V444*Analysetool!D$6),$P444*Analysetool!D$6))-Tabel2[[#This Row],[fees (%)]]</f>
        <v>0</v>
      </c>
      <c r="AM444" s="177">
        <f>$J444*(IF($M444="SL",IF($W444="",$Q444*Analysetool!E$3,$W444*Analysetool!E$3),$M444*Analysetool!E$3)+IF($N444="SL",IF($W444="",$Q444*Analysetool!E$4,$W444*Analysetool!E$4),$N444*Analysetool!E$4)+IF($O444="SL",IF($W444="",$Q444*Analysetool!E$5,$W444*Analysetool!E$5),$O444*Analysetool!E$5)+IF($P444="SL",IF($W444="",$Q444*Analysetool!E$6,$W444*Analysetool!E$6),$P444*Analysetool!E$6))-Tabel2[[#This Row],[fees (%)]]</f>
        <v>0</v>
      </c>
      <c r="AN444" s="178">
        <f>$J444*(IF($M444="SL",IF($T444="",$Q444*Analysetool!F$3,$T444*Analysetool!F$3),$M444*Analysetool!F$3)+IF($N444="SL",IF($T444="",$Q444*Analysetool!F$4,$T444*Analysetool!F$4),$N444*Analysetool!F$4)+IF($O444="SL",IF($T444="",$Q444*Analysetool!F$5,$T444*Analysetool!F$5),$O444*Analysetool!F$5)+IF($P444="SL",IF($T444="",$Q444*Analysetool!F$6,$T444*Analysetool!F$6),$P444*Analysetool!F$6))-Tabel2[[#This Row],[fees (%)]]</f>
        <v>0</v>
      </c>
      <c r="AO444" s="178">
        <f>$J444*(IF($M444="SL",IF($T444="",$Q444*Analysetool!G$3,$T444*Analysetool!G$3),$M444*Analysetool!G$3)+IF($N444="SL",IF($T444="",$Q444*Analysetool!G$4,$T444*Analysetool!G$4),$N444*Analysetool!G$4)+IF($O444="SL",IF($T444="",$Q444*Analysetool!G$5,$T444*Analysetool!G$5),$O444*Analysetool!G$5)+IF($P444="SL",IF($T444="",$Q444*Analysetool!G$6,$T444*Analysetool!G$6),$P444*Analysetool!G$6))-Tabel2[[#This Row],[fees (%)]]</f>
        <v>0</v>
      </c>
      <c r="AP444" s="179">
        <f>IF(Analysetool!$H$8&lt;=$X444,Analysetool!$H$8*J444,Q444*J444)-Tabel2[[#This Row],[fees (%)]]</f>
        <v>0</v>
      </c>
      <c r="AQ444" s="174">
        <f>IF(Tabel2[[#This Row],[wick% van entry]]&lt;=Tabel2[[#This Row],[Stoploss optie 2 (%)]],Tabel2[[#This Row],[Stoploss optie 2 (%)]]*Tabel2[[#This Row],[leverage SLoptie 2]],IF(Analysetool!$I$8&lt;$X444,Analysetool!$I$8*K444,S444*K444))-Tabel2[[#This Row],[fees (%)]]</f>
        <v>0</v>
      </c>
      <c r="AR444" s="180">
        <f>IF(Q444*-1*Analysetool!$J$9&lt;=X444,Q444*-1*Analysetool!$J$9*J444,Q444*J444)-Tabel2[[#This Row],[fees (%)]]</f>
        <v>0</v>
      </c>
      <c r="AS444" s="176">
        <f>$K444*IF(Tabel2[[#This Row],[wick% van entry]]&lt;=Tabel2[[#This Row],[Stoploss optie 2 (%)]],Tabel2[[#This Row],[Stoploss optie 2 (%)]],(IF($M444="SL",IF($T444="",$S444*Analysetool!C$3,$T444*Analysetool!C$3),$M444*Analysetool!C$3)+IF($N444="SL",IF($T444="",$S444*Analysetool!C$4,$T444*Analysetool!C$4),$N444*Analysetool!C$4)+IF($O444="SL",IF($T444="",$S444*Analysetool!C$5,$T444*Analysetool!C$5),$O444*Analysetool!C$5)+IF($P444="SL",IF($T444="",$S444*Analysetool!C$6,$T444*Analysetool!C$6),$P444*Analysetool!C$6)))-Tabel2[[#This Row],[fees (%)]]</f>
        <v>0</v>
      </c>
    </row>
    <row r="445" spans="1:45" ht="15.75" customHeight="1" x14ac:dyDescent="0.35">
      <c r="A445" s="55"/>
      <c r="B445" s="56"/>
      <c r="C445" s="56"/>
      <c r="D445" s="56"/>
      <c r="E445" s="56"/>
      <c r="F445" s="57"/>
      <c r="G445" s="67"/>
      <c r="H445" s="67"/>
      <c r="I445" s="67"/>
      <c r="J445" s="58"/>
      <c r="K445" s="58"/>
      <c r="L445" s="59"/>
      <c r="M445" s="61"/>
      <c r="N445" s="63"/>
      <c r="O445" s="63"/>
      <c r="P445" s="59"/>
      <c r="Q445" s="61"/>
      <c r="R445" s="61"/>
      <c r="S445" s="61"/>
      <c r="T445" s="60"/>
      <c r="U445" s="60"/>
      <c r="V445" s="62"/>
      <c r="W445" s="62"/>
      <c r="X445" s="76"/>
      <c r="Y445" s="61"/>
      <c r="Z445" s="61">
        <f>Tabel1[[#This Row],[prijs voorbij entry (%)]]-Tabel1[[#This Row],[Fictieve Stoploss (%)]]</f>
        <v>0</v>
      </c>
      <c r="AA445" s="94"/>
      <c r="AB445" s="61"/>
      <c r="AC445" s="61"/>
      <c r="AD445" s="61"/>
      <c r="AE445" s="61"/>
      <c r="AF445" s="95"/>
      <c r="AG445" s="152">
        <f>Tabel1[[#This Row],[eindtijd]]-Tabel1[[#This Row],[starttijd]]</f>
        <v>0</v>
      </c>
      <c r="AH445" s="158"/>
      <c r="AI445" s="59"/>
      <c r="AJ445" s="171">
        <f>$J445*(IF($M445="SL",IF($T445="",$Q445*Analysetool!B$3,$T445*Analysetool!B$3),$M445*Analysetool!B$3)+IF($N445="SL",IF($T445="",$Q445*Analysetool!B$4,$T445*Analysetool!B$4),$N445*Analysetool!B$4)+IF($O445="SL",IF($T445="",$Q445*Analysetool!B$5,$T445*Analysetool!B$5),$O445*Analysetool!B$5)+IF($P445="SL",IF($T445="",$Q445*Analysetool!B$6,$T445*Analysetool!B$6),$P445*Analysetool!B$6))-Tabel2[[#This Row],[fees (%)]]</f>
        <v>0</v>
      </c>
      <c r="AK445" s="172">
        <f>$J445*(IF($M445="SL",IF($U445="",$Q445*Analysetool!C$3,$U445*Analysetool!C$3),$M445*Analysetool!C$3)+IF($N445="SL",IF($U445="",$Q445*Analysetool!C$4,$U445*Analysetool!C$4),$N445*Analysetool!C$4)+IF($O445="SL",IF($U445="",$Q445*Analysetool!C$5,$U445*Analysetool!C$5),$O445*Analysetool!C$5)+IF($P445="SL",IF($U445="",$Q445*Analysetool!C$6,$U445*Analysetool!C$6),$P445*Analysetool!C$6))-Tabel2[[#This Row],[fees (%)]]</f>
        <v>0</v>
      </c>
      <c r="AL445" s="177">
        <f>$J445*(IF($M445="SL",IF($V445="",$Q445*Analysetool!D$3,$V445*Analysetool!D$3),$M445*Analysetool!D$3)+IF($N445="SL",IF($V445="",$Q445*Analysetool!D$4,$V445*Analysetool!D$4),$N445*Analysetool!D$4)+IF($O445="SL",IF($V445="",$Q445*Analysetool!D$5,$V445*Analysetool!D$5),$O445*Analysetool!D$5)+IF($P445="SL",IF($V445="",$Q445*Analysetool!D$6,$V445*Analysetool!D$6),$P445*Analysetool!D$6))-Tabel2[[#This Row],[fees (%)]]</f>
        <v>0</v>
      </c>
      <c r="AM445" s="177">
        <f>$J445*(IF($M445="SL",IF($W445="",$Q445*Analysetool!E$3,$W445*Analysetool!E$3),$M445*Analysetool!E$3)+IF($N445="SL",IF($W445="",$Q445*Analysetool!E$4,$W445*Analysetool!E$4),$N445*Analysetool!E$4)+IF($O445="SL",IF($W445="",$Q445*Analysetool!E$5,$W445*Analysetool!E$5),$O445*Analysetool!E$5)+IF($P445="SL",IF($W445="",$Q445*Analysetool!E$6,$W445*Analysetool!E$6),$P445*Analysetool!E$6))-Tabel2[[#This Row],[fees (%)]]</f>
        <v>0</v>
      </c>
      <c r="AN445" s="178">
        <f>$J445*(IF($M445="SL",IF($T445="",$Q445*Analysetool!F$3,$T445*Analysetool!F$3),$M445*Analysetool!F$3)+IF($N445="SL",IF($T445="",$Q445*Analysetool!F$4,$T445*Analysetool!F$4),$N445*Analysetool!F$4)+IF($O445="SL",IF($T445="",$Q445*Analysetool!F$5,$T445*Analysetool!F$5),$O445*Analysetool!F$5)+IF($P445="SL",IF($T445="",$Q445*Analysetool!F$6,$T445*Analysetool!F$6),$P445*Analysetool!F$6))-Tabel2[[#This Row],[fees (%)]]</f>
        <v>0</v>
      </c>
      <c r="AO445" s="178">
        <f>$J445*(IF($M445="SL",IF($T445="",$Q445*Analysetool!G$3,$T445*Analysetool!G$3),$M445*Analysetool!G$3)+IF($N445="SL",IF($T445="",$Q445*Analysetool!G$4,$T445*Analysetool!G$4),$N445*Analysetool!G$4)+IF($O445="SL",IF($T445="",$Q445*Analysetool!G$5,$T445*Analysetool!G$5),$O445*Analysetool!G$5)+IF($P445="SL",IF($T445="",$Q445*Analysetool!G$6,$T445*Analysetool!G$6),$P445*Analysetool!G$6))-Tabel2[[#This Row],[fees (%)]]</f>
        <v>0</v>
      </c>
      <c r="AP445" s="179">
        <f>IF(Analysetool!$H$8&lt;=$X445,Analysetool!$H$8*J445,Q445*J445)-Tabel2[[#This Row],[fees (%)]]</f>
        <v>0</v>
      </c>
      <c r="AQ445" s="174">
        <f>IF(Tabel2[[#This Row],[wick% van entry]]&lt;=Tabel2[[#This Row],[Stoploss optie 2 (%)]],Tabel2[[#This Row],[Stoploss optie 2 (%)]]*Tabel2[[#This Row],[leverage SLoptie 2]],IF(Analysetool!$I$8&lt;$X445,Analysetool!$I$8*K445,S445*K445))-Tabel2[[#This Row],[fees (%)]]</f>
        <v>0</v>
      </c>
      <c r="AR445" s="180">
        <f>IF(Q445*-1*Analysetool!$J$9&lt;=X445,Q445*-1*Analysetool!$J$9*J445,Q445*J445)-Tabel2[[#This Row],[fees (%)]]</f>
        <v>0</v>
      </c>
      <c r="AS445" s="176">
        <f>$K445*IF(Tabel2[[#This Row],[wick% van entry]]&lt;=Tabel2[[#This Row],[Stoploss optie 2 (%)]],Tabel2[[#This Row],[Stoploss optie 2 (%)]],(IF($M445="SL",IF($T445="",$S445*Analysetool!C$3,$T445*Analysetool!C$3),$M445*Analysetool!C$3)+IF($N445="SL",IF($T445="",$S445*Analysetool!C$4,$T445*Analysetool!C$4),$N445*Analysetool!C$4)+IF($O445="SL",IF($T445="",$S445*Analysetool!C$5,$T445*Analysetool!C$5),$O445*Analysetool!C$5)+IF($P445="SL",IF($T445="",$S445*Analysetool!C$6,$T445*Analysetool!C$6),$P445*Analysetool!C$6)))-Tabel2[[#This Row],[fees (%)]]</f>
        <v>0</v>
      </c>
    </row>
    <row r="446" spans="1:45" ht="15.75" customHeight="1" x14ac:dyDescent="0.35">
      <c r="A446" s="55"/>
      <c r="B446" s="56"/>
      <c r="C446" s="56"/>
      <c r="D446" s="56"/>
      <c r="E446" s="56"/>
      <c r="F446" s="57"/>
      <c r="G446" s="67"/>
      <c r="H446" s="67"/>
      <c r="I446" s="67"/>
      <c r="J446" s="58"/>
      <c r="K446" s="58"/>
      <c r="L446" s="59"/>
      <c r="M446" s="61"/>
      <c r="N446" s="63"/>
      <c r="O446" s="63"/>
      <c r="P446" s="59"/>
      <c r="Q446" s="61"/>
      <c r="R446" s="61"/>
      <c r="S446" s="61"/>
      <c r="T446" s="60"/>
      <c r="U446" s="60"/>
      <c r="V446" s="62"/>
      <c r="W446" s="62"/>
      <c r="X446" s="76"/>
      <c r="Y446" s="61"/>
      <c r="Z446" s="61">
        <f>Tabel1[[#This Row],[prijs voorbij entry (%)]]-Tabel1[[#This Row],[Fictieve Stoploss (%)]]</f>
        <v>0</v>
      </c>
      <c r="AA446" s="94"/>
      <c r="AB446" s="61"/>
      <c r="AC446" s="61"/>
      <c r="AD446" s="61"/>
      <c r="AE446" s="61"/>
      <c r="AF446" s="95"/>
      <c r="AG446" s="152">
        <f>Tabel1[[#This Row],[eindtijd]]-Tabel1[[#This Row],[starttijd]]</f>
        <v>0</v>
      </c>
      <c r="AH446" s="158"/>
      <c r="AI446" s="59"/>
      <c r="AJ446" s="171">
        <f>$J446*(IF($M446="SL",IF($T446="",$Q446*Analysetool!B$3,$T446*Analysetool!B$3),$M446*Analysetool!B$3)+IF($N446="SL",IF($T446="",$Q446*Analysetool!B$4,$T446*Analysetool!B$4),$N446*Analysetool!B$4)+IF($O446="SL",IF($T446="",$Q446*Analysetool!B$5,$T446*Analysetool!B$5),$O446*Analysetool!B$5)+IF($P446="SL",IF($T446="",$Q446*Analysetool!B$6,$T446*Analysetool!B$6),$P446*Analysetool!B$6))-Tabel2[[#This Row],[fees (%)]]</f>
        <v>0</v>
      </c>
      <c r="AK446" s="172">
        <f>$J446*(IF($M446="SL",IF($U446="",$Q446*Analysetool!C$3,$U446*Analysetool!C$3),$M446*Analysetool!C$3)+IF($N446="SL",IF($U446="",$Q446*Analysetool!C$4,$U446*Analysetool!C$4),$N446*Analysetool!C$4)+IF($O446="SL",IF($U446="",$Q446*Analysetool!C$5,$U446*Analysetool!C$5),$O446*Analysetool!C$5)+IF($P446="SL",IF($U446="",$Q446*Analysetool!C$6,$U446*Analysetool!C$6),$P446*Analysetool!C$6))-Tabel2[[#This Row],[fees (%)]]</f>
        <v>0</v>
      </c>
      <c r="AL446" s="177">
        <f>$J446*(IF($M446="SL",IF($V446="",$Q446*Analysetool!D$3,$V446*Analysetool!D$3),$M446*Analysetool!D$3)+IF($N446="SL",IF($V446="",$Q446*Analysetool!D$4,$V446*Analysetool!D$4),$N446*Analysetool!D$4)+IF($O446="SL",IF($V446="",$Q446*Analysetool!D$5,$V446*Analysetool!D$5),$O446*Analysetool!D$5)+IF($P446="SL",IF($V446="",$Q446*Analysetool!D$6,$V446*Analysetool!D$6),$P446*Analysetool!D$6))-Tabel2[[#This Row],[fees (%)]]</f>
        <v>0</v>
      </c>
      <c r="AM446" s="177">
        <f>$J446*(IF($M446="SL",IF($W446="",$Q446*Analysetool!E$3,$W446*Analysetool!E$3),$M446*Analysetool!E$3)+IF($N446="SL",IF($W446="",$Q446*Analysetool!E$4,$W446*Analysetool!E$4),$N446*Analysetool!E$4)+IF($O446="SL",IF($W446="",$Q446*Analysetool!E$5,$W446*Analysetool!E$5),$O446*Analysetool!E$5)+IF($P446="SL",IF($W446="",$Q446*Analysetool!E$6,$W446*Analysetool!E$6),$P446*Analysetool!E$6))-Tabel2[[#This Row],[fees (%)]]</f>
        <v>0</v>
      </c>
      <c r="AN446" s="178">
        <f>$J446*(IF($M446="SL",IF($T446="",$Q446*Analysetool!F$3,$T446*Analysetool!F$3),$M446*Analysetool!F$3)+IF($N446="SL",IF($T446="",$Q446*Analysetool!F$4,$T446*Analysetool!F$4),$N446*Analysetool!F$4)+IF($O446="SL",IF($T446="",$Q446*Analysetool!F$5,$T446*Analysetool!F$5),$O446*Analysetool!F$5)+IF($P446="SL",IF($T446="",$Q446*Analysetool!F$6,$T446*Analysetool!F$6),$P446*Analysetool!F$6))-Tabel2[[#This Row],[fees (%)]]</f>
        <v>0</v>
      </c>
      <c r="AO446" s="178">
        <f>$J446*(IF($M446="SL",IF($T446="",$Q446*Analysetool!G$3,$T446*Analysetool!G$3),$M446*Analysetool!G$3)+IF($N446="SL",IF($T446="",$Q446*Analysetool!G$4,$T446*Analysetool!G$4),$N446*Analysetool!G$4)+IF($O446="SL",IF($T446="",$Q446*Analysetool!G$5,$T446*Analysetool!G$5),$O446*Analysetool!G$5)+IF($P446="SL",IF($T446="",$Q446*Analysetool!G$6,$T446*Analysetool!G$6),$P446*Analysetool!G$6))-Tabel2[[#This Row],[fees (%)]]</f>
        <v>0</v>
      </c>
      <c r="AP446" s="179">
        <f>IF(Analysetool!$H$8&lt;=$X446,Analysetool!$H$8*J446,Q446*J446)-Tabel2[[#This Row],[fees (%)]]</f>
        <v>0</v>
      </c>
      <c r="AQ446" s="174">
        <f>IF(Tabel2[[#This Row],[wick% van entry]]&lt;=Tabel2[[#This Row],[Stoploss optie 2 (%)]],Tabel2[[#This Row],[Stoploss optie 2 (%)]]*Tabel2[[#This Row],[leverage SLoptie 2]],IF(Analysetool!$I$8&lt;$X446,Analysetool!$I$8*K446,S446*K446))-Tabel2[[#This Row],[fees (%)]]</f>
        <v>0</v>
      </c>
      <c r="AR446" s="180">
        <f>IF(Q446*-1*Analysetool!$J$9&lt;=X446,Q446*-1*Analysetool!$J$9*J446,Q446*J446)-Tabel2[[#This Row],[fees (%)]]</f>
        <v>0</v>
      </c>
      <c r="AS446" s="176">
        <f>$K446*IF(Tabel2[[#This Row],[wick% van entry]]&lt;=Tabel2[[#This Row],[Stoploss optie 2 (%)]],Tabel2[[#This Row],[Stoploss optie 2 (%)]],(IF($M446="SL",IF($T446="",$S446*Analysetool!C$3,$T446*Analysetool!C$3),$M446*Analysetool!C$3)+IF($N446="SL",IF($T446="",$S446*Analysetool!C$4,$T446*Analysetool!C$4),$N446*Analysetool!C$4)+IF($O446="SL",IF($T446="",$S446*Analysetool!C$5,$T446*Analysetool!C$5),$O446*Analysetool!C$5)+IF($P446="SL",IF($T446="",$S446*Analysetool!C$6,$T446*Analysetool!C$6),$P446*Analysetool!C$6)))-Tabel2[[#This Row],[fees (%)]]</f>
        <v>0</v>
      </c>
    </row>
    <row r="447" spans="1:45" ht="15.75" customHeight="1" x14ac:dyDescent="0.35">
      <c r="A447" s="55"/>
      <c r="B447" s="56"/>
      <c r="C447" s="56"/>
      <c r="D447" s="56"/>
      <c r="E447" s="56"/>
      <c r="F447" s="57"/>
      <c r="G447" s="67"/>
      <c r="H447" s="67"/>
      <c r="I447" s="67"/>
      <c r="J447" s="58"/>
      <c r="K447" s="58"/>
      <c r="L447" s="59"/>
      <c r="M447" s="61"/>
      <c r="N447" s="63"/>
      <c r="O447" s="63"/>
      <c r="P447" s="59"/>
      <c r="Q447" s="61"/>
      <c r="R447" s="61"/>
      <c r="S447" s="61"/>
      <c r="T447" s="60"/>
      <c r="U447" s="60"/>
      <c r="V447" s="62"/>
      <c r="W447" s="62"/>
      <c r="X447" s="76"/>
      <c r="Y447" s="61"/>
      <c r="Z447" s="61">
        <f>Tabel1[[#This Row],[prijs voorbij entry (%)]]-Tabel1[[#This Row],[Fictieve Stoploss (%)]]</f>
        <v>0</v>
      </c>
      <c r="AA447" s="94"/>
      <c r="AB447" s="61"/>
      <c r="AC447" s="61"/>
      <c r="AD447" s="61"/>
      <c r="AE447" s="61"/>
      <c r="AF447" s="95"/>
      <c r="AG447" s="152">
        <f>Tabel1[[#This Row],[eindtijd]]-Tabel1[[#This Row],[starttijd]]</f>
        <v>0</v>
      </c>
      <c r="AH447" s="158"/>
      <c r="AI447" s="59"/>
      <c r="AJ447" s="171">
        <f>$J447*(IF($M447="SL",IF($T447="",$Q447*Analysetool!B$3,$T447*Analysetool!B$3),$M447*Analysetool!B$3)+IF($N447="SL",IF($T447="",$Q447*Analysetool!B$4,$T447*Analysetool!B$4),$N447*Analysetool!B$4)+IF($O447="SL",IF($T447="",$Q447*Analysetool!B$5,$T447*Analysetool!B$5),$O447*Analysetool!B$5)+IF($P447="SL",IF($T447="",$Q447*Analysetool!B$6,$T447*Analysetool!B$6),$P447*Analysetool!B$6))-Tabel2[[#This Row],[fees (%)]]</f>
        <v>0</v>
      </c>
      <c r="AK447" s="172">
        <f>$J447*(IF($M447="SL",IF($U447="",$Q447*Analysetool!C$3,$U447*Analysetool!C$3),$M447*Analysetool!C$3)+IF($N447="SL",IF($U447="",$Q447*Analysetool!C$4,$U447*Analysetool!C$4),$N447*Analysetool!C$4)+IF($O447="SL",IF($U447="",$Q447*Analysetool!C$5,$U447*Analysetool!C$5),$O447*Analysetool!C$5)+IF($P447="SL",IF($U447="",$Q447*Analysetool!C$6,$U447*Analysetool!C$6),$P447*Analysetool!C$6))-Tabel2[[#This Row],[fees (%)]]</f>
        <v>0</v>
      </c>
      <c r="AL447" s="177">
        <f>$J447*(IF($M447="SL",IF($V447="",$Q447*Analysetool!D$3,$V447*Analysetool!D$3),$M447*Analysetool!D$3)+IF($N447="SL",IF($V447="",$Q447*Analysetool!D$4,$V447*Analysetool!D$4),$N447*Analysetool!D$4)+IF($O447="SL",IF($V447="",$Q447*Analysetool!D$5,$V447*Analysetool!D$5),$O447*Analysetool!D$5)+IF($P447="SL",IF($V447="",$Q447*Analysetool!D$6,$V447*Analysetool!D$6),$P447*Analysetool!D$6))-Tabel2[[#This Row],[fees (%)]]</f>
        <v>0</v>
      </c>
      <c r="AM447" s="177">
        <f>$J447*(IF($M447="SL",IF($W447="",$Q447*Analysetool!E$3,$W447*Analysetool!E$3),$M447*Analysetool!E$3)+IF($N447="SL",IF($W447="",$Q447*Analysetool!E$4,$W447*Analysetool!E$4),$N447*Analysetool!E$4)+IF($O447="SL",IF($W447="",$Q447*Analysetool!E$5,$W447*Analysetool!E$5),$O447*Analysetool!E$5)+IF($P447="SL",IF($W447="",$Q447*Analysetool!E$6,$W447*Analysetool!E$6),$P447*Analysetool!E$6))-Tabel2[[#This Row],[fees (%)]]</f>
        <v>0</v>
      </c>
      <c r="AN447" s="178">
        <f>$J447*(IF($M447="SL",IF($T447="",$Q447*Analysetool!F$3,$T447*Analysetool!F$3),$M447*Analysetool!F$3)+IF($N447="SL",IF($T447="",$Q447*Analysetool!F$4,$T447*Analysetool!F$4),$N447*Analysetool!F$4)+IF($O447="SL",IF($T447="",$Q447*Analysetool!F$5,$T447*Analysetool!F$5),$O447*Analysetool!F$5)+IF($P447="SL",IF($T447="",$Q447*Analysetool!F$6,$T447*Analysetool!F$6),$P447*Analysetool!F$6))-Tabel2[[#This Row],[fees (%)]]</f>
        <v>0</v>
      </c>
      <c r="AO447" s="178">
        <f>$J447*(IF($M447="SL",IF($T447="",$Q447*Analysetool!G$3,$T447*Analysetool!G$3),$M447*Analysetool!G$3)+IF($N447="SL",IF($T447="",$Q447*Analysetool!G$4,$T447*Analysetool!G$4),$N447*Analysetool!G$4)+IF($O447="SL",IF($T447="",$Q447*Analysetool!G$5,$T447*Analysetool!G$5),$O447*Analysetool!G$5)+IF($P447="SL",IF($T447="",$Q447*Analysetool!G$6,$T447*Analysetool!G$6),$P447*Analysetool!G$6))-Tabel2[[#This Row],[fees (%)]]</f>
        <v>0</v>
      </c>
      <c r="AP447" s="179">
        <f>IF(Analysetool!$H$8&lt;=$X447,Analysetool!$H$8*J447,Q447*J447)-Tabel2[[#This Row],[fees (%)]]</f>
        <v>0</v>
      </c>
      <c r="AQ447" s="174">
        <f>IF(Tabel2[[#This Row],[wick% van entry]]&lt;=Tabel2[[#This Row],[Stoploss optie 2 (%)]],Tabel2[[#This Row],[Stoploss optie 2 (%)]]*Tabel2[[#This Row],[leverage SLoptie 2]],IF(Analysetool!$I$8&lt;$X447,Analysetool!$I$8*K447,S447*K447))-Tabel2[[#This Row],[fees (%)]]</f>
        <v>0</v>
      </c>
      <c r="AR447" s="180">
        <f>IF(Q447*-1*Analysetool!$J$9&lt;=X447,Q447*-1*Analysetool!$J$9*J447,Q447*J447)-Tabel2[[#This Row],[fees (%)]]</f>
        <v>0</v>
      </c>
      <c r="AS447" s="176">
        <f>$K447*IF(Tabel2[[#This Row],[wick% van entry]]&lt;=Tabel2[[#This Row],[Stoploss optie 2 (%)]],Tabel2[[#This Row],[Stoploss optie 2 (%)]],(IF($M447="SL",IF($T447="",$S447*Analysetool!C$3,$T447*Analysetool!C$3),$M447*Analysetool!C$3)+IF($N447="SL",IF($T447="",$S447*Analysetool!C$4,$T447*Analysetool!C$4),$N447*Analysetool!C$4)+IF($O447="SL",IF($T447="",$S447*Analysetool!C$5,$T447*Analysetool!C$5),$O447*Analysetool!C$5)+IF($P447="SL",IF($T447="",$S447*Analysetool!C$6,$T447*Analysetool!C$6),$P447*Analysetool!C$6)))-Tabel2[[#This Row],[fees (%)]]</f>
        <v>0</v>
      </c>
    </row>
    <row r="448" spans="1:45" ht="15.75" customHeight="1" x14ac:dyDescent="0.35">
      <c r="A448" s="55"/>
      <c r="B448" s="56"/>
      <c r="C448" s="56"/>
      <c r="D448" s="56"/>
      <c r="E448" s="56"/>
      <c r="F448" s="57"/>
      <c r="G448" s="67"/>
      <c r="H448" s="67"/>
      <c r="I448" s="67"/>
      <c r="J448" s="58"/>
      <c r="K448" s="58"/>
      <c r="L448" s="59"/>
      <c r="M448" s="61"/>
      <c r="N448" s="63"/>
      <c r="O448" s="63"/>
      <c r="P448" s="59"/>
      <c r="Q448" s="61"/>
      <c r="R448" s="61"/>
      <c r="S448" s="61"/>
      <c r="T448" s="60"/>
      <c r="U448" s="60"/>
      <c r="V448" s="62"/>
      <c r="W448" s="62"/>
      <c r="X448" s="76"/>
      <c r="Y448" s="61"/>
      <c r="Z448" s="61">
        <f>Tabel1[[#This Row],[prijs voorbij entry (%)]]-Tabel1[[#This Row],[Fictieve Stoploss (%)]]</f>
        <v>0</v>
      </c>
      <c r="AA448" s="94"/>
      <c r="AB448" s="61"/>
      <c r="AC448" s="61"/>
      <c r="AD448" s="61"/>
      <c r="AE448" s="61"/>
      <c r="AF448" s="95"/>
      <c r="AG448" s="152">
        <f>Tabel1[[#This Row],[eindtijd]]-Tabel1[[#This Row],[starttijd]]</f>
        <v>0</v>
      </c>
      <c r="AH448" s="158"/>
      <c r="AI448" s="59"/>
      <c r="AJ448" s="171">
        <f>$J448*(IF($M448="SL",IF($T448="",$Q448*Analysetool!B$3,$T448*Analysetool!B$3),$M448*Analysetool!B$3)+IF($N448="SL",IF($T448="",$Q448*Analysetool!B$4,$T448*Analysetool!B$4),$N448*Analysetool!B$4)+IF($O448="SL",IF($T448="",$Q448*Analysetool!B$5,$T448*Analysetool!B$5),$O448*Analysetool!B$5)+IF($P448="SL",IF($T448="",$Q448*Analysetool!B$6,$T448*Analysetool!B$6),$P448*Analysetool!B$6))-Tabel2[[#This Row],[fees (%)]]</f>
        <v>0</v>
      </c>
      <c r="AK448" s="172">
        <f>$J448*(IF($M448="SL",IF($U448="",$Q448*Analysetool!C$3,$U448*Analysetool!C$3),$M448*Analysetool!C$3)+IF($N448="SL",IF($U448="",$Q448*Analysetool!C$4,$U448*Analysetool!C$4),$N448*Analysetool!C$4)+IF($O448="SL",IF($U448="",$Q448*Analysetool!C$5,$U448*Analysetool!C$5),$O448*Analysetool!C$5)+IF($P448="SL",IF($U448="",$Q448*Analysetool!C$6,$U448*Analysetool!C$6),$P448*Analysetool!C$6))-Tabel2[[#This Row],[fees (%)]]</f>
        <v>0</v>
      </c>
      <c r="AL448" s="177">
        <f>$J448*(IF($M448="SL",IF($V448="",$Q448*Analysetool!D$3,$V448*Analysetool!D$3),$M448*Analysetool!D$3)+IF($N448="SL",IF($V448="",$Q448*Analysetool!D$4,$V448*Analysetool!D$4),$N448*Analysetool!D$4)+IF($O448="SL",IF($V448="",$Q448*Analysetool!D$5,$V448*Analysetool!D$5),$O448*Analysetool!D$5)+IF($P448="SL",IF($V448="",$Q448*Analysetool!D$6,$V448*Analysetool!D$6),$P448*Analysetool!D$6))-Tabel2[[#This Row],[fees (%)]]</f>
        <v>0</v>
      </c>
      <c r="AM448" s="177">
        <f>$J448*(IF($M448="SL",IF($W448="",$Q448*Analysetool!E$3,$W448*Analysetool!E$3),$M448*Analysetool!E$3)+IF($N448="SL",IF($W448="",$Q448*Analysetool!E$4,$W448*Analysetool!E$4),$N448*Analysetool!E$4)+IF($O448="SL",IF($W448="",$Q448*Analysetool!E$5,$W448*Analysetool!E$5),$O448*Analysetool!E$5)+IF($P448="SL",IF($W448="",$Q448*Analysetool!E$6,$W448*Analysetool!E$6),$P448*Analysetool!E$6))-Tabel2[[#This Row],[fees (%)]]</f>
        <v>0</v>
      </c>
      <c r="AN448" s="178">
        <f>$J448*(IF($M448="SL",IF($T448="",$Q448*Analysetool!F$3,$T448*Analysetool!F$3),$M448*Analysetool!F$3)+IF($N448="SL",IF($T448="",$Q448*Analysetool!F$4,$T448*Analysetool!F$4),$N448*Analysetool!F$4)+IF($O448="SL",IF($T448="",$Q448*Analysetool!F$5,$T448*Analysetool!F$5),$O448*Analysetool!F$5)+IF($P448="SL",IF($T448="",$Q448*Analysetool!F$6,$T448*Analysetool!F$6),$P448*Analysetool!F$6))-Tabel2[[#This Row],[fees (%)]]</f>
        <v>0</v>
      </c>
      <c r="AO448" s="178">
        <f>$J448*(IF($M448="SL",IF($T448="",$Q448*Analysetool!G$3,$T448*Analysetool!G$3),$M448*Analysetool!G$3)+IF($N448="SL",IF($T448="",$Q448*Analysetool!G$4,$T448*Analysetool!G$4),$N448*Analysetool!G$4)+IF($O448="SL",IF($T448="",$Q448*Analysetool!G$5,$T448*Analysetool!G$5),$O448*Analysetool!G$5)+IF($P448="SL",IF($T448="",$Q448*Analysetool!G$6,$T448*Analysetool!G$6),$P448*Analysetool!G$6))-Tabel2[[#This Row],[fees (%)]]</f>
        <v>0</v>
      </c>
      <c r="AP448" s="179">
        <f>IF(Analysetool!$H$8&lt;=$X448,Analysetool!$H$8*J448,Q448*J448)-Tabel2[[#This Row],[fees (%)]]</f>
        <v>0</v>
      </c>
      <c r="AQ448" s="174">
        <f>IF(Tabel2[[#This Row],[wick% van entry]]&lt;=Tabel2[[#This Row],[Stoploss optie 2 (%)]],Tabel2[[#This Row],[Stoploss optie 2 (%)]]*Tabel2[[#This Row],[leverage SLoptie 2]],IF(Analysetool!$I$8&lt;$X448,Analysetool!$I$8*K448,S448*K448))-Tabel2[[#This Row],[fees (%)]]</f>
        <v>0</v>
      </c>
      <c r="AR448" s="180">
        <f>IF(Q448*-1*Analysetool!$J$9&lt;=X448,Q448*-1*Analysetool!$J$9*J448,Q448*J448)-Tabel2[[#This Row],[fees (%)]]</f>
        <v>0</v>
      </c>
      <c r="AS448" s="176">
        <f>$K448*IF(Tabel2[[#This Row],[wick% van entry]]&lt;=Tabel2[[#This Row],[Stoploss optie 2 (%)]],Tabel2[[#This Row],[Stoploss optie 2 (%)]],(IF($M448="SL",IF($T448="",$S448*Analysetool!C$3,$T448*Analysetool!C$3),$M448*Analysetool!C$3)+IF($N448="SL",IF($T448="",$S448*Analysetool!C$4,$T448*Analysetool!C$4),$N448*Analysetool!C$4)+IF($O448="SL",IF($T448="",$S448*Analysetool!C$5,$T448*Analysetool!C$5),$O448*Analysetool!C$5)+IF($P448="SL",IF($T448="",$S448*Analysetool!C$6,$T448*Analysetool!C$6),$P448*Analysetool!C$6)))-Tabel2[[#This Row],[fees (%)]]</f>
        <v>0</v>
      </c>
    </row>
    <row r="449" spans="1:45" ht="15.75" customHeight="1" x14ac:dyDescent="0.35">
      <c r="A449" s="55"/>
      <c r="B449" s="56"/>
      <c r="C449" s="56"/>
      <c r="D449" s="56"/>
      <c r="E449" s="56"/>
      <c r="F449" s="57"/>
      <c r="G449" s="67"/>
      <c r="H449" s="67"/>
      <c r="I449" s="67"/>
      <c r="J449" s="58"/>
      <c r="K449" s="58"/>
      <c r="L449" s="59"/>
      <c r="M449" s="61"/>
      <c r="N449" s="63"/>
      <c r="O449" s="63"/>
      <c r="P449" s="59"/>
      <c r="Q449" s="61"/>
      <c r="R449" s="61"/>
      <c r="S449" s="61"/>
      <c r="T449" s="60"/>
      <c r="U449" s="60"/>
      <c r="V449" s="62"/>
      <c r="W449" s="62"/>
      <c r="X449" s="76"/>
      <c r="Y449" s="61"/>
      <c r="Z449" s="61">
        <f>Tabel1[[#This Row],[prijs voorbij entry (%)]]-Tabel1[[#This Row],[Fictieve Stoploss (%)]]</f>
        <v>0</v>
      </c>
      <c r="AA449" s="94"/>
      <c r="AB449" s="61"/>
      <c r="AC449" s="61"/>
      <c r="AD449" s="61"/>
      <c r="AE449" s="61"/>
      <c r="AF449" s="95"/>
      <c r="AG449" s="152">
        <f>Tabel1[[#This Row],[eindtijd]]-Tabel1[[#This Row],[starttijd]]</f>
        <v>0</v>
      </c>
      <c r="AH449" s="158"/>
      <c r="AI449" s="59"/>
      <c r="AJ449" s="171">
        <f>$J449*(IF($M449="SL",IF($T449="",$Q449*Analysetool!B$3,$T449*Analysetool!B$3),$M449*Analysetool!B$3)+IF($N449="SL",IF($T449="",$Q449*Analysetool!B$4,$T449*Analysetool!B$4),$N449*Analysetool!B$4)+IF($O449="SL",IF($T449="",$Q449*Analysetool!B$5,$T449*Analysetool!B$5),$O449*Analysetool!B$5)+IF($P449="SL",IF($T449="",$Q449*Analysetool!B$6,$T449*Analysetool!B$6),$P449*Analysetool!B$6))-Tabel2[[#This Row],[fees (%)]]</f>
        <v>0</v>
      </c>
      <c r="AK449" s="172">
        <f>$J449*(IF($M449="SL",IF($U449="",$Q449*Analysetool!C$3,$U449*Analysetool!C$3),$M449*Analysetool!C$3)+IF($N449="SL",IF($U449="",$Q449*Analysetool!C$4,$U449*Analysetool!C$4),$N449*Analysetool!C$4)+IF($O449="SL",IF($U449="",$Q449*Analysetool!C$5,$U449*Analysetool!C$5),$O449*Analysetool!C$5)+IF($P449="SL",IF($U449="",$Q449*Analysetool!C$6,$U449*Analysetool!C$6),$P449*Analysetool!C$6))-Tabel2[[#This Row],[fees (%)]]</f>
        <v>0</v>
      </c>
      <c r="AL449" s="177">
        <f>$J449*(IF($M449="SL",IF($V449="",$Q449*Analysetool!D$3,$V449*Analysetool!D$3),$M449*Analysetool!D$3)+IF($N449="SL",IF($V449="",$Q449*Analysetool!D$4,$V449*Analysetool!D$4),$N449*Analysetool!D$4)+IF($O449="SL",IF($V449="",$Q449*Analysetool!D$5,$V449*Analysetool!D$5),$O449*Analysetool!D$5)+IF($P449="SL",IF($V449="",$Q449*Analysetool!D$6,$V449*Analysetool!D$6),$P449*Analysetool!D$6))-Tabel2[[#This Row],[fees (%)]]</f>
        <v>0</v>
      </c>
      <c r="AM449" s="177">
        <f>$J449*(IF($M449="SL",IF($W449="",$Q449*Analysetool!E$3,$W449*Analysetool!E$3),$M449*Analysetool!E$3)+IF($N449="SL",IF($W449="",$Q449*Analysetool!E$4,$W449*Analysetool!E$4),$N449*Analysetool!E$4)+IF($O449="SL",IF($W449="",$Q449*Analysetool!E$5,$W449*Analysetool!E$5),$O449*Analysetool!E$5)+IF($P449="SL",IF($W449="",$Q449*Analysetool!E$6,$W449*Analysetool!E$6),$P449*Analysetool!E$6))-Tabel2[[#This Row],[fees (%)]]</f>
        <v>0</v>
      </c>
      <c r="AN449" s="178">
        <f>$J449*(IF($M449="SL",IF($T449="",$Q449*Analysetool!F$3,$T449*Analysetool!F$3),$M449*Analysetool!F$3)+IF($N449="SL",IF($T449="",$Q449*Analysetool!F$4,$T449*Analysetool!F$4),$N449*Analysetool!F$4)+IF($O449="SL",IF($T449="",$Q449*Analysetool!F$5,$T449*Analysetool!F$5),$O449*Analysetool!F$5)+IF($P449="SL",IF($T449="",$Q449*Analysetool!F$6,$T449*Analysetool!F$6),$P449*Analysetool!F$6))-Tabel2[[#This Row],[fees (%)]]</f>
        <v>0</v>
      </c>
      <c r="AO449" s="178">
        <f>$J449*(IF($M449="SL",IF($T449="",$Q449*Analysetool!G$3,$T449*Analysetool!G$3),$M449*Analysetool!G$3)+IF($N449="SL",IF($T449="",$Q449*Analysetool!G$4,$T449*Analysetool!G$4),$N449*Analysetool!G$4)+IF($O449="SL",IF($T449="",$Q449*Analysetool!G$5,$T449*Analysetool!G$5),$O449*Analysetool!G$5)+IF($P449="SL",IF($T449="",$Q449*Analysetool!G$6,$T449*Analysetool!G$6),$P449*Analysetool!G$6))-Tabel2[[#This Row],[fees (%)]]</f>
        <v>0</v>
      </c>
      <c r="AP449" s="179">
        <f>IF(Analysetool!$H$8&lt;=$X449,Analysetool!$H$8*J449,Q449*J449)-Tabel2[[#This Row],[fees (%)]]</f>
        <v>0</v>
      </c>
      <c r="AQ449" s="174">
        <f>IF(Tabel2[[#This Row],[wick% van entry]]&lt;=Tabel2[[#This Row],[Stoploss optie 2 (%)]],Tabel2[[#This Row],[Stoploss optie 2 (%)]]*Tabel2[[#This Row],[leverage SLoptie 2]],IF(Analysetool!$I$8&lt;$X449,Analysetool!$I$8*K449,S449*K449))-Tabel2[[#This Row],[fees (%)]]</f>
        <v>0</v>
      </c>
      <c r="AR449" s="180">
        <f>IF(Q449*-1*Analysetool!$J$9&lt;=X449,Q449*-1*Analysetool!$J$9*J449,Q449*J449)-Tabel2[[#This Row],[fees (%)]]</f>
        <v>0</v>
      </c>
      <c r="AS449" s="176">
        <f>$K449*IF(Tabel2[[#This Row],[wick% van entry]]&lt;=Tabel2[[#This Row],[Stoploss optie 2 (%)]],Tabel2[[#This Row],[Stoploss optie 2 (%)]],(IF($M449="SL",IF($T449="",$S449*Analysetool!C$3,$T449*Analysetool!C$3),$M449*Analysetool!C$3)+IF($N449="SL",IF($T449="",$S449*Analysetool!C$4,$T449*Analysetool!C$4),$N449*Analysetool!C$4)+IF($O449="SL",IF($T449="",$S449*Analysetool!C$5,$T449*Analysetool!C$5),$O449*Analysetool!C$5)+IF($P449="SL",IF($T449="",$S449*Analysetool!C$6,$T449*Analysetool!C$6),$P449*Analysetool!C$6)))-Tabel2[[#This Row],[fees (%)]]</f>
        <v>0</v>
      </c>
    </row>
    <row r="450" spans="1:45" ht="15.75" customHeight="1" x14ac:dyDescent="0.35">
      <c r="A450" s="55"/>
      <c r="B450" s="56"/>
      <c r="C450" s="56"/>
      <c r="D450" s="56"/>
      <c r="E450" s="56"/>
      <c r="F450" s="57"/>
      <c r="G450" s="67"/>
      <c r="H450" s="67"/>
      <c r="I450" s="67"/>
      <c r="J450" s="58"/>
      <c r="K450" s="58"/>
      <c r="L450" s="59"/>
      <c r="M450" s="61"/>
      <c r="N450" s="63"/>
      <c r="O450" s="63"/>
      <c r="P450" s="59"/>
      <c r="Q450" s="61"/>
      <c r="R450" s="61"/>
      <c r="S450" s="61"/>
      <c r="T450" s="60"/>
      <c r="U450" s="60"/>
      <c r="V450" s="62"/>
      <c r="W450" s="62"/>
      <c r="X450" s="76"/>
      <c r="Y450" s="61"/>
      <c r="Z450" s="61">
        <f>Tabel1[[#This Row],[prijs voorbij entry (%)]]-Tabel1[[#This Row],[Fictieve Stoploss (%)]]</f>
        <v>0</v>
      </c>
      <c r="AA450" s="94"/>
      <c r="AB450" s="61"/>
      <c r="AC450" s="61"/>
      <c r="AD450" s="61"/>
      <c r="AE450" s="61"/>
      <c r="AF450" s="95"/>
      <c r="AG450" s="152">
        <f>Tabel1[[#This Row],[eindtijd]]-Tabel1[[#This Row],[starttijd]]</f>
        <v>0</v>
      </c>
      <c r="AH450" s="158"/>
      <c r="AI450" s="59"/>
      <c r="AJ450" s="171">
        <f>$J450*(IF($M450="SL",IF($T450="",$Q450*Analysetool!B$3,$T450*Analysetool!B$3),$M450*Analysetool!B$3)+IF($N450="SL",IF($T450="",$Q450*Analysetool!B$4,$T450*Analysetool!B$4),$N450*Analysetool!B$4)+IF($O450="SL",IF($T450="",$Q450*Analysetool!B$5,$T450*Analysetool!B$5),$O450*Analysetool!B$5)+IF($P450="SL",IF($T450="",$Q450*Analysetool!B$6,$T450*Analysetool!B$6),$P450*Analysetool!B$6))-Tabel2[[#This Row],[fees (%)]]</f>
        <v>0</v>
      </c>
      <c r="AK450" s="172">
        <f>$J450*(IF($M450="SL",IF($U450="",$Q450*Analysetool!C$3,$U450*Analysetool!C$3),$M450*Analysetool!C$3)+IF($N450="SL",IF($U450="",$Q450*Analysetool!C$4,$U450*Analysetool!C$4),$N450*Analysetool!C$4)+IF($O450="SL",IF($U450="",$Q450*Analysetool!C$5,$U450*Analysetool!C$5),$O450*Analysetool!C$5)+IF($P450="SL",IF($U450="",$Q450*Analysetool!C$6,$U450*Analysetool!C$6),$P450*Analysetool!C$6))-Tabel2[[#This Row],[fees (%)]]</f>
        <v>0</v>
      </c>
      <c r="AL450" s="177">
        <f>$J450*(IF($M450="SL",IF($V450="",$Q450*Analysetool!D$3,$V450*Analysetool!D$3),$M450*Analysetool!D$3)+IF($N450="SL",IF($V450="",$Q450*Analysetool!D$4,$V450*Analysetool!D$4),$N450*Analysetool!D$4)+IF($O450="SL",IF($V450="",$Q450*Analysetool!D$5,$V450*Analysetool!D$5),$O450*Analysetool!D$5)+IF($P450="SL",IF($V450="",$Q450*Analysetool!D$6,$V450*Analysetool!D$6),$P450*Analysetool!D$6))-Tabel2[[#This Row],[fees (%)]]</f>
        <v>0</v>
      </c>
      <c r="AM450" s="177">
        <f>$J450*(IF($M450="SL",IF($W450="",$Q450*Analysetool!E$3,$W450*Analysetool!E$3),$M450*Analysetool!E$3)+IF($N450="SL",IF($W450="",$Q450*Analysetool!E$4,$W450*Analysetool!E$4),$N450*Analysetool!E$4)+IF($O450="SL",IF($W450="",$Q450*Analysetool!E$5,$W450*Analysetool!E$5),$O450*Analysetool!E$5)+IF($P450="SL",IF($W450="",$Q450*Analysetool!E$6,$W450*Analysetool!E$6),$P450*Analysetool!E$6))-Tabel2[[#This Row],[fees (%)]]</f>
        <v>0</v>
      </c>
      <c r="AN450" s="178">
        <f>$J450*(IF($M450="SL",IF($T450="",$Q450*Analysetool!F$3,$T450*Analysetool!F$3),$M450*Analysetool!F$3)+IF($N450="SL",IF($T450="",$Q450*Analysetool!F$4,$T450*Analysetool!F$4),$N450*Analysetool!F$4)+IF($O450="SL",IF($T450="",$Q450*Analysetool!F$5,$T450*Analysetool!F$5),$O450*Analysetool!F$5)+IF($P450="SL",IF($T450="",$Q450*Analysetool!F$6,$T450*Analysetool!F$6),$P450*Analysetool!F$6))-Tabel2[[#This Row],[fees (%)]]</f>
        <v>0</v>
      </c>
      <c r="AO450" s="178">
        <f>$J450*(IF($M450="SL",IF($T450="",$Q450*Analysetool!G$3,$T450*Analysetool!G$3),$M450*Analysetool!G$3)+IF($N450="SL",IF($T450="",$Q450*Analysetool!G$4,$T450*Analysetool!G$4),$N450*Analysetool!G$4)+IF($O450="SL",IF($T450="",$Q450*Analysetool!G$5,$T450*Analysetool!G$5),$O450*Analysetool!G$5)+IF($P450="SL",IF($T450="",$Q450*Analysetool!G$6,$T450*Analysetool!G$6),$P450*Analysetool!G$6))-Tabel2[[#This Row],[fees (%)]]</f>
        <v>0</v>
      </c>
      <c r="AP450" s="179">
        <f>IF(Analysetool!$H$8&lt;=$X450,Analysetool!$H$8*J450,Q450*J450)-Tabel2[[#This Row],[fees (%)]]</f>
        <v>0</v>
      </c>
      <c r="AQ450" s="174">
        <f>IF(Tabel2[[#This Row],[wick% van entry]]&lt;=Tabel2[[#This Row],[Stoploss optie 2 (%)]],Tabel2[[#This Row],[Stoploss optie 2 (%)]]*Tabel2[[#This Row],[leverage SLoptie 2]],IF(Analysetool!$I$8&lt;$X450,Analysetool!$I$8*K450,S450*K450))-Tabel2[[#This Row],[fees (%)]]</f>
        <v>0</v>
      </c>
      <c r="AR450" s="180">
        <f>IF(Q450*-1*Analysetool!$J$9&lt;=X450,Q450*-1*Analysetool!$J$9*J450,Q450*J450)-Tabel2[[#This Row],[fees (%)]]</f>
        <v>0</v>
      </c>
      <c r="AS450" s="176">
        <f>$K450*IF(Tabel2[[#This Row],[wick% van entry]]&lt;=Tabel2[[#This Row],[Stoploss optie 2 (%)]],Tabel2[[#This Row],[Stoploss optie 2 (%)]],(IF($M450="SL",IF($T450="",$S450*Analysetool!C$3,$T450*Analysetool!C$3),$M450*Analysetool!C$3)+IF($N450="SL",IF($T450="",$S450*Analysetool!C$4,$T450*Analysetool!C$4),$N450*Analysetool!C$4)+IF($O450="SL",IF($T450="",$S450*Analysetool!C$5,$T450*Analysetool!C$5),$O450*Analysetool!C$5)+IF($P450="SL",IF($T450="",$S450*Analysetool!C$6,$T450*Analysetool!C$6),$P450*Analysetool!C$6)))-Tabel2[[#This Row],[fees (%)]]</f>
        <v>0</v>
      </c>
    </row>
    <row r="451" spans="1:45" ht="15.75" customHeight="1" x14ac:dyDescent="0.35">
      <c r="A451" s="55"/>
      <c r="B451" s="56"/>
      <c r="C451" s="56"/>
      <c r="D451" s="56"/>
      <c r="E451" s="56"/>
      <c r="F451" s="57"/>
      <c r="G451" s="67"/>
      <c r="H451" s="67"/>
      <c r="I451" s="67"/>
      <c r="J451" s="58"/>
      <c r="K451" s="58"/>
      <c r="L451" s="59"/>
      <c r="M451" s="61"/>
      <c r="N451" s="63"/>
      <c r="O451" s="63"/>
      <c r="P451" s="59"/>
      <c r="Q451" s="61"/>
      <c r="R451" s="61"/>
      <c r="S451" s="61"/>
      <c r="T451" s="60"/>
      <c r="U451" s="60"/>
      <c r="V451" s="62"/>
      <c r="W451" s="62"/>
      <c r="X451" s="76"/>
      <c r="Y451" s="61"/>
      <c r="Z451" s="61">
        <f>Tabel1[[#This Row],[prijs voorbij entry (%)]]-Tabel1[[#This Row],[Fictieve Stoploss (%)]]</f>
        <v>0</v>
      </c>
      <c r="AA451" s="94"/>
      <c r="AB451" s="61"/>
      <c r="AC451" s="61"/>
      <c r="AD451" s="61"/>
      <c r="AE451" s="61"/>
      <c r="AF451" s="95"/>
      <c r="AG451" s="152">
        <f>Tabel1[[#This Row],[eindtijd]]-Tabel1[[#This Row],[starttijd]]</f>
        <v>0</v>
      </c>
      <c r="AH451" s="158"/>
      <c r="AI451" s="59"/>
      <c r="AJ451" s="171">
        <f>$J451*(IF($M451="SL",IF($T451="",$Q451*Analysetool!B$3,$T451*Analysetool!B$3),$M451*Analysetool!B$3)+IF($N451="SL",IF($T451="",$Q451*Analysetool!B$4,$T451*Analysetool!B$4),$N451*Analysetool!B$4)+IF($O451="SL",IF($T451="",$Q451*Analysetool!B$5,$T451*Analysetool!B$5),$O451*Analysetool!B$5)+IF($P451="SL",IF($T451="",$Q451*Analysetool!B$6,$T451*Analysetool!B$6),$P451*Analysetool!B$6))-Tabel2[[#This Row],[fees (%)]]</f>
        <v>0</v>
      </c>
      <c r="AK451" s="172">
        <f>$J451*(IF($M451="SL",IF($U451="",$Q451*Analysetool!C$3,$U451*Analysetool!C$3),$M451*Analysetool!C$3)+IF($N451="SL",IF($U451="",$Q451*Analysetool!C$4,$U451*Analysetool!C$4),$N451*Analysetool!C$4)+IF($O451="SL",IF($U451="",$Q451*Analysetool!C$5,$U451*Analysetool!C$5),$O451*Analysetool!C$5)+IF($P451="SL",IF($U451="",$Q451*Analysetool!C$6,$U451*Analysetool!C$6),$P451*Analysetool!C$6))-Tabel2[[#This Row],[fees (%)]]</f>
        <v>0</v>
      </c>
      <c r="AL451" s="177">
        <f>$J451*(IF($M451="SL",IF($V451="",$Q451*Analysetool!D$3,$V451*Analysetool!D$3),$M451*Analysetool!D$3)+IF($N451="SL",IF($V451="",$Q451*Analysetool!D$4,$V451*Analysetool!D$4),$N451*Analysetool!D$4)+IF($O451="SL",IF($V451="",$Q451*Analysetool!D$5,$V451*Analysetool!D$5),$O451*Analysetool!D$5)+IF($P451="SL",IF($V451="",$Q451*Analysetool!D$6,$V451*Analysetool!D$6),$P451*Analysetool!D$6))-Tabel2[[#This Row],[fees (%)]]</f>
        <v>0</v>
      </c>
      <c r="AM451" s="177">
        <f>$J451*(IF($M451="SL",IF($W451="",$Q451*Analysetool!E$3,$W451*Analysetool!E$3),$M451*Analysetool!E$3)+IF($N451="SL",IF($W451="",$Q451*Analysetool!E$4,$W451*Analysetool!E$4),$N451*Analysetool!E$4)+IF($O451="SL",IF($W451="",$Q451*Analysetool!E$5,$W451*Analysetool!E$5),$O451*Analysetool!E$5)+IF($P451="SL",IF($W451="",$Q451*Analysetool!E$6,$W451*Analysetool!E$6),$P451*Analysetool!E$6))-Tabel2[[#This Row],[fees (%)]]</f>
        <v>0</v>
      </c>
      <c r="AN451" s="178">
        <f>$J451*(IF($M451="SL",IF($T451="",$Q451*Analysetool!F$3,$T451*Analysetool!F$3),$M451*Analysetool!F$3)+IF($N451="SL",IF($T451="",$Q451*Analysetool!F$4,$T451*Analysetool!F$4),$N451*Analysetool!F$4)+IF($O451="SL",IF($T451="",$Q451*Analysetool!F$5,$T451*Analysetool!F$5),$O451*Analysetool!F$5)+IF($P451="SL",IF($T451="",$Q451*Analysetool!F$6,$T451*Analysetool!F$6),$P451*Analysetool!F$6))-Tabel2[[#This Row],[fees (%)]]</f>
        <v>0</v>
      </c>
      <c r="AO451" s="178">
        <f>$J451*(IF($M451="SL",IF($T451="",$Q451*Analysetool!G$3,$T451*Analysetool!G$3),$M451*Analysetool!G$3)+IF($N451="SL",IF($T451="",$Q451*Analysetool!G$4,$T451*Analysetool!G$4),$N451*Analysetool!G$4)+IF($O451="SL",IF($T451="",$Q451*Analysetool!G$5,$T451*Analysetool!G$5),$O451*Analysetool!G$5)+IF($P451="SL",IF($T451="",$Q451*Analysetool!G$6,$T451*Analysetool!G$6),$P451*Analysetool!G$6))-Tabel2[[#This Row],[fees (%)]]</f>
        <v>0</v>
      </c>
      <c r="AP451" s="179">
        <f>IF(Analysetool!$H$8&lt;=$X451,Analysetool!$H$8*J451,Q451*J451)-Tabel2[[#This Row],[fees (%)]]</f>
        <v>0</v>
      </c>
      <c r="AQ451" s="174">
        <f>IF(Tabel2[[#This Row],[wick% van entry]]&lt;=Tabel2[[#This Row],[Stoploss optie 2 (%)]],Tabel2[[#This Row],[Stoploss optie 2 (%)]]*Tabel2[[#This Row],[leverage SLoptie 2]],IF(Analysetool!$I$8&lt;$X451,Analysetool!$I$8*K451,S451*K451))-Tabel2[[#This Row],[fees (%)]]</f>
        <v>0</v>
      </c>
      <c r="AR451" s="180">
        <f>IF(Q451*-1*Analysetool!$J$9&lt;=X451,Q451*-1*Analysetool!$J$9*J451,Q451*J451)-Tabel2[[#This Row],[fees (%)]]</f>
        <v>0</v>
      </c>
      <c r="AS451" s="176">
        <f>$K451*IF(Tabel2[[#This Row],[wick% van entry]]&lt;=Tabel2[[#This Row],[Stoploss optie 2 (%)]],Tabel2[[#This Row],[Stoploss optie 2 (%)]],(IF($M451="SL",IF($T451="",$S451*Analysetool!C$3,$T451*Analysetool!C$3),$M451*Analysetool!C$3)+IF($N451="SL",IF($T451="",$S451*Analysetool!C$4,$T451*Analysetool!C$4),$N451*Analysetool!C$4)+IF($O451="SL",IF($T451="",$S451*Analysetool!C$5,$T451*Analysetool!C$5),$O451*Analysetool!C$5)+IF($P451="SL",IF($T451="",$S451*Analysetool!C$6,$T451*Analysetool!C$6),$P451*Analysetool!C$6)))-Tabel2[[#This Row],[fees (%)]]</f>
        <v>0</v>
      </c>
    </row>
    <row r="452" spans="1:45" ht="15.75" customHeight="1" x14ac:dyDescent="0.35">
      <c r="A452" s="55"/>
      <c r="B452" s="56"/>
      <c r="C452" s="56"/>
      <c r="D452" s="56"/>
      <c r="E452" s="56"/>
      <c r="F452" s="57"/>
      <c r="G452" s="67"/>
      <c r="H452" s="67"/>
      <c r="I452" s="67"/>
      <c r="J452" s="58"/>
      <c r="K452" s="58"/>
      <c r="L452" s="59"/>
      <c r="M452" s="61"/>
      <c r="N452" s="63"/>
      <c r="O452" s="63"/>
      <c r="P452" s="59"/>
      <c r="Q452" s="61"/>
      <c r="R452" s="61"/>
      <c r="S452" s="61"/>
      <c r="T452" s="60"/>
      <c r="U452" s="60"/>
      <c r="V452" s="62"/>
      <c r="W452" s="62"/>
      <c r="X452" s="76"/>
      <c r="Y452" s="61"/>
      <c r="Z452" s="61">
        <f>Tabel1[[#This Row],[prijs voorbij entry (%)]]-Tabel1[[#This Row],[Fictieve Stoploss (%)]]</f>
        <v>0</v>
      </c>
      <c r="AA452" s="94"/>
      <c r="AB452" s="61"/>
      <c r="AC452" s="61"/>
      <c r="AD452" s="61"/>
      <c r="AE452" s="61"/>
      <c r="AF452" s="95"/>
      <c r="AG452" s="152">
        <f>Tabel1[[#This Row],[eindtijd]]-Tabel1[[#This Row],[starttijd]]</f>
        <v>0</v>
      </c>
      <c r="AH452" s="158"/>
      <c r="AI452" s="59"/>
      <c r="AJ452" s="171">
        <f>$J452*(IF($M452="SL",IF($T452="",$Q452*Analysetool!B$3,$T452*Analysetool!B$3),$M452*Analysetool!B$3)+IF($N452="SL",IF($T452="",$Q452*Analysetool!B$4,$T452*Analysetool!B$4),$N452*Analysetool!B$4)+IF($O452="SL",IF($T452="",$Q452*Analysetool!B$5,$T452*Analysetool!B$5),$O452*Analysetool!B$5)+IF($P452="SL",IF($T452="",$Q452*Analysetool!B$6,$T452*Analysetool!B$6),$P452*Analysetool!B$6))-Tabel2[[#This Row],[fees (%)]]</f>
        <v>0</v>
      </c>
      <c r="AK452" s="172">
        <f>$J452*(IF($M452="SL",IF($U452="",$Q452*Analysetool!C$3,$U452*Analysetool!C$3),$M452*Analysetool!C$3)+IF($N452="SL",IF($U452="",$Q452*Analysetool!C$4,$U452*Analysetool!C$4),$N452*Analysetool!C$4)+IF($O452="SL",IF($U452="",$Q452*Analysetool!C$5,$U452*Analysetool!C$5),$O452*Analysetool!C$5)+IF($P452="SL",IF($U452="",$Q452*Analysetool!C$6,$U452*Analysetool!C$6),$P452*Analysetool!C$6))-Tabel2[[#This Row],[fees (%)]]</f>
        <v>0</v>
      </c>
      <c r="AL452" s="177">
        <f>$J452*(IF($M452="SL",IF($V452="",$Q452*Analysetool!D$3,$V452*Analysetool!D$3),$M452*Analysetool!D$3)+IF($N452="SL",IF($V452="",$Q452*Analysetool!D$4,$V452*Analysetool!D$4),$N452*Analysetool!D$4)+IF($O452="SL",IF($V452="",$Q452*Analysetool!D$5,$V452*Analysetool!D$5),$O452*Analysetool!D$5)+IF($P452="SL",IF($V452="",$Q452*Analysetool!D$6,$V452*Analysetool!D$6),$P452*Analysetool!D$6))-Tabel2[[#This Row],[fees (%)]]</f>
        <v>0</v>
      </c>
      <c r="AM452" s="177">
        <f>$J452*(IF($M452="SL",IF($W452="",$Q452*Analysetool!E$3,$W452*Analysetool!E$3),$M452*Analysetool!E$3)+IF($N452="SL",IF($W452="",$Q452*Analysetool!E$4,$W452*Analysetool!E$4),$N452*Analysetool!E$4)+IF($O452="SL",IF($W452="",$Q452*Analysetool!E$5,$W452*Analysetool!E$5),$O452*Analysetool!E$5)+IF($P452="SL",IF($W452="",$Q452*Analysetool!E$6,$W452*Analysetool!E$6),$P452*Analysetool!E$6))-Tabel2[[#This Row],[fees (%)]]</f>
        <v>0</v>
      </c>
      <c r="AN452" s="178">
        <f>$J452*(IF($M452="SL",IF($T452="",$Q452*Analysetool!F$3,$T452*Analysetool!F$3),$M452*Analysetool!F$3)+IF($N452="SL",IF($T452="",$Q452*Analysetool!F$4,$T452*Analysetool!F$4),$N452*Analysetool!F$4)+IF($O452="SL",IF($T452="",$Q452*Analysetool!F$5,$T452*Analysetool!F$5),$O452*Analysetool!F$5)+IF($P452="SL",IF($T452="",$Q452*Analysetool!F$6,$T452*Analysetool!F$6),$P452*Analysetool!F$6))-Tabel2[[#This Row],[fees (%)]]</f>
        <v>0</v>
      </c>
      <c r="AO452" s="178">
        <f>$J452*(IF($M452="SL",IF($T452="",$Q452*Analysetool!G$3,$T452*Analysetool!G$3),$M452*Analysetool!G$3)+IF($N452="SL",IF($T452="",$Q452*Analysetool!G$4,$T452*Analysetool!G$4),$N452*Analysetool!G$4)+IF($O452="SL",IF($T452="",$Q452*Analysetool!G$5,$T452*Analysetool!G$5),$O452*Analysetool!G$5)+IF($P452="SL",IF($T452="",$Q452*Analysetool!G$6,$T452*Analysetool!G$6),$P452*Analysetool!G$6))-Tabel2[[#This Row],[fees (%)]]</f>
        <v>0</v>
      </c>
      <c r="AP452" s="179">
        <f>IF(Analysetool!$H$8&lt;=$X452,Analysetool!$H$8*J452,Q452*J452)-Tabel2[[#This Row],[fees (%)]]</f>
        <v>0</v>
      </c>
      <c r="AQ452" s="174">
        <f>IF(Tabel2[[#This Row],[wick% van entry]]&lt;=Tabel2[[#This Row],[Stoploss optie 2 (%)]],Tabel2[[#This Row],[Stoploss optie 2 (%)]]*Tabel2[[#This Row],[leverage SLoptie 2]],IF(Analysetool!$I$8&lt;$X452,Analysetool!$I$8*K452,S452*K452))-Tabel2[[#This Row],[fees (%)]]</f>
        <v>0</v>
      </c>
      <c r="AR452" s="180">
        <f>IF(Q452*-1*Analysetool!$J$9&lt;=X452,Q452*-1*Analysetool!$J$9*J452,Q452*J452)-Tabel2[[#This Row],[fees (%)]]</f>
        <v>0</v>
      </c>
      <c r="AS452" s="176">
        <f>$K452*IF(Tabel2[[#This Row],[wick% van entry]]&lt;=Tabel2[[#This Row],[Stoploss optie 2 (%)]],Tabel2[[#This Row],[Stoploss optie 2 (%)]],(IF($M452="SL",IF($T452="",$S452*Analysetool!C$3,$T452*Analysetool!C$3),$M452*Analysetool!C$3)+IF($N452="SL",IF($T452="",$S452*Analysetool!C$4,$T452*Analysetool!C$4),$N452*Analysetool!C$4)+IF($O452="SL",IF($T452="",$S452*Analysetool!C$5,$T452*Analysetool!C$5),$O452*Analysetool!C$5)+IF($P452="SL",IF($T452="",$S452*Analysetool!C$6,$T452*Analysetool!C$6),$P452*Analysetool!C$6)))-Tabel2[[#This Row],[fees (%)]]</f>
        <v>0</v>
      </c>
    </row>
    <row r="453" spans="1:45" ht="15.75" customHeight="1" x14ac:dyDescent="0.35">
      <c r="A453" s="55"/>
      <c r="B453" s="56"/>
      <c r="C453" s="56"/>
      <c r="D453" s="56"/>
      <c r="E453" s="56"/>
      <c r="F453" s="57"/>
      <c r="G453" s="67"/>
      <c r="H453" s="67"/>
      <c r="I453" s="67"/>
      <c r="J453" s="58"/>
      <c r="K453" s="58"/>
      <c r="L453" s="59"/>
      <c r="M453" s="61"/>
      <c r="N453" s="63"/>
      <c r="O453" s="63"/>
      <c r="P453" s="59"/>
      <c r="Q453" s="61"/>
      <c r="R453" s="61"/>
      <c r="S453" s="61"/>
      <c r="T453" s="60"/>
      <c r="U453" s="60"/>
      <c r="V453" s="62"/>
      <c r="W453" s="62"/>
      <c r="X453" s="76"/>
      <c r="Y453" s="61"/>
      <c r="Z453" s="61">
        <f>Tabel1[[#This Row],[prijs voorbij entry (%)]]-Tabel1[[#This Row],[Fictieve Stoploss (%)]]</f>
        <v>0</v>
      </c>
      <c r="AA453" s="94"/>
      <c r="AB453" s="61"/>
      <c r="AC453" s="61"/>
      <c r="AD453" s="61"/>
      <c r="AE453" s="61"/>
      <c r="AF453" s="95"/>
      <c r="AG453" s="152">
        <f>Tabel1[[#This Row],[eindtijd]]-Tabel1[[#This Row],[starttijd]]</f>
        <v>0</v>
      </c>
      <c r="AH453" s="158"/>
      <c r="AI453" s="59"/>
      <c r="AJ453" s="171">
        <f>$J453*(IF($M453="SL",IF($T453="",$Q453*Analysetool!B$3,$T453*Analysetool!B$3),$M453*Analysetool!B$3)+IF($N453="SL",IF($T453="",$Q453*Analysetool!B$4,$T453*Analysetool!B$4),$N453*Analysetool!B$4)+IF($O453="SL",IF($T453="",$Q453*Analysetool!B$5,$T453*Analysetool!B$5),$O453*Analysetool!B$5)+IF($P453="SL",IF($T453="",$Q453*Analysetool!B$6,$T453*Analysetool!B$6),$P453*Analysetool!B$6))-Tabel2[[#This Row],[fees (%)]]</f>
        <v>0</v>
      </c>
      <c r="AK453" s="172">
        <f>$J453*(IF($M453="SL",IF($U453="",$Q453*Analysetool!C$3,$U453*Analysetool!C$3),$M453*Analysetool!C$3)+IF($N453="SL",IF($U453="",$Q453*Analysetool!C$4,$U453*Analysetool!C$4),$N453*Analysetool!C$4)+IF($O453="SL",IF($U453="",$Q453*Analysetool!C$5,$U453*Analysetool!C$5),$O453*Analysetool!C$5)+IF($P453="SL",IF($U453="",$Q453*Analysetool!C$6,$U453*Analysetool!C$6),$P453*Analysetool!C$6))-Tabel2[[#This Row],[fees (%)]]</f>
        <v>0</v>
      </c>
      <c r="AL453" s="177">
        <f>$J453*(IF($M453="SL",IF($V453="",$Q453*Analysetool!D$3,$V453*Analysetool!D$3),$M453*Analysetool!D$3)+IF($N453="SL",IF($V453="",$Q453*Analysetool!D$4,$V453*Analysetool!D$4),$N453*Analysetool!D$4)+IF($O453="SL",IF($V453="",$Q453*Analysetool!D$5,$V453*Analysetool!D$5),$O453*Analysetool!D$5)+IF($P453="SL",IF($V453="",$Q453*Analysetool!D$6,$V453*Analysetool!D$6),$P453*Analysetool!D$6))-Tabel2[[#This Row],[fees (%)]]</f>
        <v>0</v>
      </c>
      <c r="AM453" s="177">
        <f>$J453*(IF($M453="SL",IF($W453="",$Q453*Analysetool!E$3,$W453*Analysetool!E$3),$M453*Analysetool!E$3)+IF($N453="SL",IF($W453="",$Q453*Analysetool!E$4,$W453*Analysetool!E$4),$N453*Analysetool!E$4)+IF($O453="SL",IF($W453="",$Q453*Analysetool!E$5,$W453*Analysetool!E$5),$O453*Analysetool!E$5)+IF($P453="SL",IF($W453="",$Q453*Analysetool!E$6,$W453*Analysetool!E$6),$P453*Analysetool!E$6))-Tabel2[[#This Row],[fees (%)]]</f>
        <v>0</v>
      </c>
      <c r="AN453" s="178">
        <f>$J453*(IF($M453="SL",IF($T453="",$Q453*Analysetool!F$3,$T453*Analysetool!F$3),$M453*Analysetool!F$3)+IF($N453="SL",IF($T453="",$Q453*Analysetool!F$4,$T453*Analysetool!F$4),$N453*Analysetool!F$4)+IF($O453="SL",IF($T453="",$Q453*Analysetool!F$5,$T453*Analysetool!F$5),$O453*Analysetool!F$5)+IF($P453="SL",IF($T453="",$Q453*Analysetool!F$6,$T453*Analysetool!F$6),$P453*Analysetool!F$6))-Tabel2[[#This Row],[fees (%)]]</f>
        <v>0</v>
      </c>
      <c r="AO453" s="178">
        <f>$J453*(IF($M453="SL",IF($T453="",$Q453*Analysetool!G$3,$T453*Analysetool!G$3),$M453*Analysetool!G$3)+IF($N453="SL",IF($T453="",$Q453*Analysetool!G$4,$T453*Analysetool!G$4),$N453*Analysetool!G$4)+IF($O453="SL",IF($T453="",$Q453*Analysetool!G$5,$T453*Analysetool!G$5),$O453*Analysetool!G$5)+IF($P453="SL",IF($T453="",$Q453*Analysetool!G$6,$T453*Analysetool!G$6),$P453*Analysetool!G$6))-Tabel2[[#This Row],[fees (%)]]</f>
        <v>0</v>
      </c>
      <c r="AP453" s="179">
        <f>IF(Analysetool!$H$8&lt;=$X453,Analysetool!$H$8*J453,Q453*J453)-Tabel2[[#This Row],[fees (%)]]</f>
        <v>0</v>
      </c>
      <c r="AQ453" s="174">
        <f>IF(Tabel2[[#This Row],[wick% van entry]]&lt;=Tabel2[[#This Row],[Stoploss optie 2 (%)]],Tabel2[[#This Row],[Stoploss optie 2 (%)]]*Tabel2[[#This Row],[leverage SLoptie 2]],IF(Analysetool!$I$8&lt;$X453,Analysetool!$I$8*K453,S453*K453))-Tabel2[[#This Row],[fees (%)]]</f>
        <v>0</v>
      </c>
      <c r="AR453" s="180">
        <f>IF(Q453*-1*Analysetool!$J$9&lt;=X453,Q453*-1*Analysetool!$J$9*J453,Q453*J453)-Tabel2[[#This Row],[fees (%)]]</f>
        <v>0</v>
      </c>
      <c r="AS453" s="176">
        <f>$K453*IF(Tabel2[[#This Row],[wick% van entry]]&lt;=Tabel2[[#This Row],[Stoploss optie 2 (%)]],Tabel2[[#This Row],[Stoploss optie 2 (%)]],(IF($M453="SL",IF($T453="",$S453*Analysetool!C$3,$T453*Analysetool!C$3),$M453*Analysetool!C$3)+IF($N453="SL",IF($T453="",$S453*Analysetool!C$4,$T453*Analysetool!C$4),$N453*Analysetool!C$4)+IF($O453="SL",IF($T453="",$S453*Analysetool!C$5,$T453*Analysetool!C$5),$O453*Analysetool!C$5)+IF($P453="SL",IF($T453="",$S453*Analysetool!C$6,$T453*Analysetool!C$6),$P453*Analysetool!C$6)))-Tabel2[[#This Row],[fees (%)]]</f>
        <v>0</v>
      </c>
    </row>
    <row r="454" spans="1:45" ht="15.75" customHeight="1" x14ac:dyDescent="0.35">
      <c r="A454" s="55"/>
      <c r="B454" s="56"/>
      <c r="C454" s="56"/>
      <c r="D454" s="56"/>
      <c r="E454" s="56"/>
      <c r="F454" s="57"/>
      <c r="G454" s="67"/>
      <c r="H454" s="67"/>
      <c r="I454" s="67"/>
      <c r="J454" s="58"/>
      <c r="K454" s="58"/>
      <c r="L454" s="59"/>
      <c r="M454" s="61"/>
      <c r="N454" s="63"/>
      <c r="O454" s="63"/>
      <c r="P454" s="59"/>
      <c r="Q454" s="61"/>
      <c r="R454" s="61"/>
      <c r="S454" s="61"/>
      <c r="T454" s="60"/>
      <c r="U454" s="60"/>
      <c r="V454" s="62"/>
      <c r="W454" s="62"/>
      <c r="X454" s="76"/>
      <c r="Y454" s="61"/>
      <c r="Z454" s="61">
        <f>Tabel1[[#This Row],[prijs voorbij entry (%)]]-Tabel1[[#This Row],[Fictieve Stoploss (%)]]</f>
        <v>0</v>
      </c>
      <c r="AA454" s="94"/>
      <c r="AB454" s="61"/>
      <c r="AC454" s="61"/>
      <c r="AD454" s="61"/>
      <c r="AE454" s="61"/>
      <c r="AF454" s="95"/>
      <c r="AG454" s="152">
        <f>Tabel1[[#This Row],[eindtijd]]-Tabel1[[#This Row],[starttijd]]</f>
        <v>0</v>
      </c>
      <c r="AH454" s="158"/>
      <c r="AI454" s="59"/>
      <c r="AJ454" s="171">
        <f>$J454*(IF($M454="SL",IF($T454="",$Q454*Analysetool!B$3,$T454*Analysetool!B$3),$M454*Analysetool!B$3)+IF($N454="SL",IF($T454="",$Q454*Analysetool!B$4,$T454*Analysetool!B$4),$N454*Analysetool!B$4)+IF($O454="SL",IF($T454="",$Q454*Analysetool!B$5,$T454*Analysetool!B$5),$O454*Analysetool!B$5)+IF($P454="SL",IF($T454="",$Q454*Analysetool!B$6,$T454*Analysetool!B$6),$P454*Analysetool!B$6))-Tabel2[[#This Row],[fees (%)]]</f>
        <v>0</v>
      </c>
      <c r="AK454" s="172">
        <f>$J454*(IF($M454="SL",IF($U454="",$Q454*Analysetool!C$3,$U454*Analysetool!C$3),$M454*Analysetool!C$3)+IF($N454="SL",IF($U454="",$Q454*Analysetool!C$4,$U454*Analysetool!C$4),$N454*Analysetool!C$4)+IF($O454="SL",IF($U454="",$Q454*Analysetool!C$5,$U454*Analysetool!C$5),$O454*Analysetool!C$5)+IF($P454="SL",IF($U454="",$Q454*Analysetool!C$6,$U454*Analysetool!C$6),$P454*Analysetool!C$6))-Tabel2[[#This Row],[fees (%)]]</f>
        <v>0</v>
      </c>
      <c r="AL454" s="177">
        <f>$J454*(IF($M454="SL",IF($V454="",$Q454*Analysetool!D$3,$V454*Analysetool!D$3),$M454*Analysetool!D$3)+IF($N454="SL",IF($V454="",$Q454*Analysetool!D$4,$V454*Analysetool!D$4),$N454*Analysetool!D$4)+IF($O454="SL",IF($V454="",$Q454*Analysetool!D$5,$V454*Analysetool!D$5),$O454*Analysetool!D$5)+IF($P454="SL",IF($V454="",$Q454*Analysetool!D$6,$V454*Analysetool!D$6),$P454*Analysetool!D$6))-Tabel2[[#This Row],[fees (%)]]</f>
        <v>0</v>
      </c>
      <c r="AM454" s="177">
        <f>$J454*(IF($M454="SL",IF($W454="",$Q454*Analysetool!E$3,$W454*Analysetool!E$3),$M454*Analysetool!E$3)+IF($N454="SL",IF($W454="",$Q454*Analysetool!E$4,$W454*Analysetool!E$4),$N454*Analysetool!E$4)+IF($O454="SL",IF($W454="",$Q454*Analysetool!E$5,$W454*Analysetool!E$5),$O454*Analysetool!E$5)+IF($P454="SL",IF($W454="",$Q454*Analysetool!E$6,$W454*Analysetool!E$6),$P454*Analysetool!E$6))-Tabel2[[#This Row],[fees (%)]]</f>
        <v>0</v>
      </c>
      <c r="AN454" s="178">
        <f>$J454*(IF($M454="SL",IF($T454="",$Q454*Analysetool!F$3,$T454*Analysetool!F$3),$M454*Analysetool!F$3)+IF($N454="SL",IF($T454="",$Q454*Analysetool!F$4,$T454*Analysetool!F$4),$N454*Analysetool!F$4)+IF($O454="SL",IF($T454="",$Q454*Analysetool!F$5,$T454*Analysetool!F$5),$O454*Analysetool!F$5)+IF($P454="SL",IF($T454="",$Q454*Analysetool!F$6,$T454*Analysetool!F$6),$P454*Analysetool!F$6))-Tabel2[[#This Row],[fees (%)]]</f>
        <v>0</v>
      </c>
      <c r="AO454" s="178">
        <f>$J454*(IF($M454="SL",IF($T454="",$Q454*Analysetool!G$3,$T454*Analysetool!G$3),$M454*Analysetool!G$3)+IF($N454="SL",IF($T454="",$Q454*Analysetool!G$4,$T454*Analysetool!G$4),$N454*Analysetool!G$4)+IF($O454="SL",IF($T454="",$Q454*Analysetool!G$5,$T454*Analysetool!G$5),$O454*Analysetool!G$5)+IF($P454="SL",IF($T454="",$Q454*Analysetool!G$6,$T454*Analysetool!G$6),$P454*Analysetool!G$6))-Tabel2[[#This Row],[fees (%)]]</f>
        <v>0</v>
      </c>
      <c r="AP454" s="179">
        <f>IF(Analysetool!$H$8&lt;=$X454,Analysetool!$H$8*J454,Q454*J454)-Tabel2[[#This Row],[fees (%)]]</f>
        <v>0</v>
      </c>
      <c r="AQ454" s="174">
        <f>IF(Tabel2[[#This Row],[wick% van entry]]&lt;=Tabel2[[#This Row],[Stoploss optie 2 (%)]],Tabel2[[#This Row],[Stoploss optie 2 (%)]]*Tabel2[[#This Row],[leverage SLoptie 2]],IF(Analysetool!$I$8&lt;$X454,Analysetool!$I$8*K454,S454*K454))-Tabel2[[#This Row],[fees (%)]]</f>
        <v>0</v>
      </c>
      <c r="AR454" s="180">
        <f>IF(Q454*-1*Analysetool!$J$9&lt;=X454,Q454*-1*Analysetool!$J$9*J454,Q454*J454)-Tabel2[[#This Row],[fees (%)]]</f>
        <v>0</v>
      </c>
      <c r="AS454" s="176">
        <f>$K454*IF(Tabel2[[#This Row],[wick% van entry]]&lt;=Tabel2[[#This Row],[Stoploss optie 2 (%)]],Tabel2[[#This Row],[Stoploss optie 2 (%)]],(IF($M454="SL",IF($T454="",$S454*Analysetool!C$3,$T454*Analysetool!C$3),$M454*Analysetool!C$3)+IF($N454="SL",IF($T454="",$S454*Analysetool!C$4,$T454*Analysetool!C$4),$N454*Analysetool!C$4)+IF($O454="SL",IF($T454="",$S454*Analysetool!C$5,$T454*Analysetool!C$5),$O454*Analysetool!C$5)+IF($P454="SL",IF($T454="",$S454*Analysetool!C$6,$T454*Analysetool!C$6),$P454*Analysetool!C$6)))-Tabel2[[#This Row],[fees (%)]]</f>
        <v>0</v>
      </c>
    </row>
    <row r="455" spans="1:45" ht="15.75" customHeight="1" x14ac:dyDescent="0.35">
      <c r="A455" s="55"/>
      <c r="B455" s="56"/>
      <c r="C455" s="56"/>
      <c r="D455" s="56"/>
      <c r="E455" s="56"/>
      <c r="F455" s="57"/>
      <c r="G455" s="67"/>
      <c r="H455" s="67"/>
      <c r="I455" s="67"/>
      <c r="J455" s="58"/>
      <c r="K455" s="58"/>
      <c r="L455" s="59"/>
      <c r="M455" s="61"/>
      <c r="N455" s="63"/>
      <c r="O455" s="63"/>
      <c r="P455" s="59"/>
      <c r="Q455" s="61"/>
      <c r="R455" s="61"/>
      <c r="S455" s="61"/>
      <c r="T455" s="60"/>
      <c r="U455" s="60"/>
      <c r="V455" s="62"/>
      <c r="W455" s="62"/>
      <c r="X455" s="76"/>
      <c r="Y455" s="61"/>
      <c r="Z455" s="61">
        <f>Tabel1[[#This Row],[prijs voorbij entry (%)]]-Tabel1[[#This Row],[Fictieve Stoploss (%)]]</f>
        <v>0</v>
      </c>
      <c r="AA455" s="94"/>
      <c r="AB455" s="61"/>
      <c r="AC455" s="61"/>
      <c r="AD455" s="61"/>
      <c r="AE455" s="61"/>
      <c r="AF455" s="95"/>
      <c r="AG455" s="152">
        <f>Tabel1[[#This Row],[eindtijd]]-Tabel1[[#This Row],[starttijd]]</f>
        <v>0</v>
      </c>
      <c r="AH455" s="158"/>
      <c r="AI455" s="59"/>
      <c r="AJ455" s="171">
        <f>$J455*(IF($M455="SL",IF($T455="",$Q455*Analysetool!B$3,$T455*Analysetool!B$3),$M455*Analysetool!B$3)+IF($N455="SL",IF($T455="",$Q455*Analysetool!B$4,$T455*Analysetool!B$4),$N455*Analysetool!B$4)+IF($O455="SL",IF($T455="",$Q455*Analysetool!B$5,$T455*Analysetool!B$5),$O455*Analysetool!B$5)+IF($P455="SL",IF($T455="",$Q455*Analysetool!B$6,$T455*Analysetool!B$6),$P455*Analysetool!B$6))-Tabel2[[#This Row],[fees (%)]]</f>
        <v>0</v>
      </c>
      <c r="AK455" s="172">
        <f>$J455*(IF($M455="SL",IF($U455="",$Q455*Analysetool!C$3,$U455*Analysetool!C$3),$M455*Analysetool!C$3)+IF($N455="SL",IF($U455="",$Q455*Analysetool!C$4,$U455*Analysetool!C$4),$N455*Analysetool!C$4)+IF($O455="SL",IF($U455="",$Q455*Analysetool!C$5,$U455*Analysetool!C$5),$O455*Analysetool!C$5)+IF($P455="SL",IF($U455="",$Q455*Analysetool!C$6,$U455*Analysetool!C$6),$P455*Analysetool!C$6))-Tabel2[[#This Row],[fees (%)]]</f>
        <v>0</v>
      </c>
      <c r="AL455" s="177">
        <f>$J455*(IF($M455="SL",IF($V455="",$Q455*Analysetool!D$3,$V455*Analysetool!D$3),$M455*Analysetool!D$3)+IF($N455="SL",IF($V455="",$Q455*Analysetool!D$4,$V455*Analysetool!D$4),$N455*Analysetool!D$4)+IF($O455="SL",IF($V455="",$Q455*Analysetool!D$5,$V455*Analysetool!D$5),$O455*Analysetool!D$5)+IF($P455="SL",IF($V455="",$Q455*Analysetool!D$6,$V455*Analysetool!D$6),$P455*Analysetool!D$6))-Tabel2[[#This Row],[fees (%)]]</f>
        <v>0</v>
      </c>
      <c r="AM455" s="177">
        <f>$J455*(IF($M455="SL",IF($W455="",$Q455*Analysetool!E$3,$W455*Analysetool!E$3),$M455*Analysetool!E$3)+IF($N455="SL",IF($W455="",$Q455*Analysetool!E$4,$W455*Analysetool!E$4),$N455*Analysetool!E$4)+IF($O455="SL",IF($W455="",$Q455*Analysetool!E$5,$W455*Analysetool!E$5),$O455*Analysetool!E$5)+IF($P455="SL",IF($W455="",$Q455*Analysetool!E$6,$W455*Analysetool!E$6),$P455*Analysetool!E$6))-Tabel2[[#This Row],[fees (%)]]</f>
        <v>0</v>
      </c>
      <c r="AN455" s="178">
        <f>$J455*(IF($M455="SL",IF($T455="",$Q455*Analysetool!F$3,$T455*Analysetool!F$3),$M455*Analysetool!F$3)+IF($N455="SL",IF($T455="",$Q455*Analysetool!F$4,$T455*Analysetool!F$4),$N455*Analysetool!F$4)+IF($O455="SL",IF($T455="",$Q455*Analysetool!F$5,$T455*Analysetool!F$5),$O455*Analysetool!F$5)+IF($P455="SL",IF($T455="",$Q455*Analysetool!F$6,$T455*Analysetool!F$6),$P455*Analysetool!F$6))-Tabel2[[#This Row],[fees (%)]]</f>
        <v>0</v>
      </c>
      <c r="AO455" s="178">
        <f>$J455*(IF($M455="SL",IF($T455="",$Q455*Analysetool!G$3,$T455*Analysetool!G$3),$M455*Analysetool!G$3)+IF($N455="SL",IF($T455="",$Q455*Analysetool!G$4,$T455*Analysetool!G$4),$N455*Analysetool!G$4)+IF($O455="SL",IF($T455="",$Q455*Analysetool!G$5,$T455*Analysetool!G$5),$O455*Analysetool!G$5)+IF($P455="SL",IF($T455="",$Q455*Analysetool!G$6,$T455*Analysetool!G$6),$P455*Analysetool!G$6))-Tabel2[[#This Row],[fees (%)]]</f>
        <v>0</v>
      </c>
      <c r="AP455" s="179">
        <f>IF(Analysetool!$H$8&lt;=$X455,Analysetool!$H$8*J455,Q455*J455)-Tabel2[[#This Row],[fees (%)]]</f>
        <v>0</v>
      </c>
      <c r="AQ455" s="174">
        <f>IF(Tabel2[[#This Row],[wick% van entry]]&lt;=Tabel2[[#This Row],[Stoploss optie 2 (%)]],Tabel2[[#This Row],[Stoploss optie 2 (%)]]*Tabel2[[#This Row],[leverage SLoptie 2]],IF(Analysetool!$I$8&lt;$X455,Analysetool!$I$8*K455,S455*K455))-Tabel2[[#This Row],[fees (%)]]</f>
        <v>0</v>
      </c>
      <c r="AR455" s="180">
        <f>IF(Q455*-1*Analysetool!$J$9&lt;=X455,Q455*-1*Analysetool!$J$9*J455,Q455*J455)-Tabel2[[#This Row],[fees (%)]]</f>
        <v>0</v>
      </c>
      <c r="AS455" s="176">
        <f>$K455*IF(Tabel2[[#This Row],[wick% van entry]]&lt;=Tabel2[[#This Row],[Stoploss optie 2 (%)]],Tabel2[[#This Row],[Stoploss optie 2 (%)]],(IF($M455="SL",IF($T455="",$S455*Analysetool!C$3,$T455*Analysetool!C$3),$M455*Analysetool!C$3)+IF($N455="SL",IF($T455="",$S455*Analysetool!C$4,$T455*Analysetool!C$4),$N455*Analysetool!C$4)+IF($O455="SL",IF($T455="",$S455*Analysetool!C$5,$T455*Analysetool!C$5),$O455*Analysetool!C$5)+IF($P455="SL",IF($T455="",$S455*Analysetool!C$6,$T455*Analysetool!C$6),$P455*Analysetool!C$6)))-Tabel2[[#This Row],[fees (%)]]</f>
        <v>0</v>
      </c>
    </row>
    <row r="456" spans="1:45" ht="15.75" customHeight="1" x14ac:dyDescent="0.35">
      <c r="A456" s="55"/>
      <c r="B456" s="56"/>
      <c r="C456" s="56"/>
      <c r="D456" s="56"/>
      <c r="E456" s="56"/>
      <c r="F456" s="57"/>
      <c r="G456" s="67"/>
      <c r="H456" s="67"/>
      <c r="I456" s="67"/>
      <c r="J456" s="58"/>
      <c r="K456" s="58"/>
      <c r="L456" s="59"/>
      <c r="M456" s="61"/>
      <c r="N456" s="63"/>
      <c r="O456" s="63"/>
      <c r="P456" s="59"/>
      <c r="Q456" s="61"/>
      <c r="R456" s="61"/>
      <c r="S456" s="61"/>
      <c r="T456" s="60"/>
      <c r="U456" s="60"/>
      <c r="V456" s="62"/>
      <c r="W456" s="62"/>
      <c r="X456" s="76"/>
      <c r="Y456" s="61"/>
      <c r="Z456" s="61">
        <f>Tabel1[[#This Row],[prijs voorbij entry (%)]]-Tabel1[[#This Row],[Fictieve Stoploss (%)]]</f>
        <v>0</v>
      </c>
      <c r="AA456" s="94"/>
      <c r="AB456" s="61"/>
      <c r="AC456" s="61"/>
      <c r="AD456" s="61"/>
      <c r="AE456" s="61"/>
      <c r="AF456" s="95"/>
      <c r="AG456" s="152">
        <f>Tabel1[[#This Row],[eindtijd]]-Tabel1[[#This Row],[starttijd]]</f>
        <v>0</v>
      </c>
      <c r="AH456" s="158"/>
      <c r="AI456" s="59"/>
      <c r="AJ456" s="171">
        <f>$J456*(IF($M456="SL",IF($T456="",$Q456*Analysetool!B$3,$T456*Analysetool!B$3),$M456*Analysetool!B$3)+IF($N456="SL",IF($T456="",$Q456*Analysetool!B$4,$T456*Analysetool!B$4),$N456*Analysetool!B$4)+IF($O456="SL",IF($T456="",$Q456*Analysetool!B$5,$T456*Analysetool!B$5),$O456*Analysetool!B$5)+IF($P456="SL",IF($T456="",$Q456*Analysetool!B$6,$T456*Analysetool!B$6),$P456*Analysetool!B$6))-Tabel2[[#This Row],[fees (%)]]</f>
        <v>0</v>
      </c>
      <c r="AK456" s="172">
        <f>$J456*(IF($M456="SL",IF($U456="",$Q456*Analysetool!C$3,$U456*Analysetool!C$3),$M456*Analysetool!C$3)+IF($N456="SL",IF($U456="",$Q456*Analysetool!C$4,$U456*Analysetool!C$4),$N456*Analysetool!C$4)+IF($O456="SL",IF($U456="",$Q456*Analysetool!C$5,$U456*Analysetool!C$5),$O456*Analysetool!C$5)+IF($P456="SL",IF($U456="",$Q456*Analysetool!C$6,$U456*Analysetool!C$6),$P456*Analysetool!C$6))-Tabel2[[#This Row],[fees (%)]]</f>
        <v>0</v>
      </c>
      <c r="AL456" s="177">
        <f>$J456*(IF($M456="SL",IF($V456="",$Q456*Analysetool!D$3,$V456*Analysetool!D$3),$M456*Analysetool!D$3)+IF($N456="SL",IF($V456="",$Q456*Analysetool!D$4,$V456*Analysetool!D$4),$N456*Analysetool!D$4)+IF($O456="SL",IF($V456="",$Q456*Analysetool!D$5,$V456*Analysetool!D$5),$O456*Analysetool!D$5)+IF($P456="SL",IF($V456="",$Q456*Analysetool!D$6,$V456*Analysetool!D$6),$P456*Analysetool!D$6))-Tabel2[[#This Row],[fees (%)]]</f>
        <v>0</v>
      </c>
      <c r="AM456" s="177">
        <f>$J456*(IF($M456="SL",IF($W456="",$Q456*Analysetool!E$3,$W456*Analysetool!E$3),$M456*Analysetool!E$3)+IF($N456="SL",IF($W456="",$Q456*Analysetool!E$4,$W456*Analysetool!E$4),$N456*Analysetool!E$4)+IF($O456="SL",IF($W456="",$Q456*Analysetool!E$5,$W456*Analysetool!E$5),$O456*Analysetool!E$5)+IF($P456="SL",IF($W456="",$Q456*Analysetool!E$6,$W456*Analysetool!E$6),$P456*Analysetool!E$6))-Tabel2[[#This Row],[fees (%)]]</f>
        <v>0</v>
      </c>
      <c r="AN456" s="178">
        <f>$J456*(IF($M456="SL",IF($T456="",$Q456*Analysetool!F$3,$T456*Analysetool!F$3),$M456*Analysetool!F$3)+IF($N456="SL",IF($T456="",$Q456*Analysetool!F$4,$T456*Analysetool!F$4),$N456*Analysetool!F$4)+IF($O456="SL",IF($T456="",$Q456*Analysetool!F$5,$T456*Analysetool!F$5),$O456*Analysetool!F$5)+IF($P456="SL",IF($T456="",$Q456*Analysetool!F$6,$T456*Analysetool!F$6),$P456*Analysetool!F$6))-Tabel2[[#This Row],[fees (%)]]</f>
        <v>0</v>
      </c>
      <c r="AO456" s="178">
        <f>$J456*(IF($M456="SL",IF($T456="",$Q456*Analysetool!G$3,$T456*Analysetool!G$3),$M456*Analysetool!G$3)+IF($N456="SL",IF($T456="",$Q456*Analysetool!G$4,$T456*Analysetool!G$4),$N456*Analysetool!G$4)+IF($O456="SL",IF($T456="",$Q456*Analysetool!G$5,$T456*Analysetool!G$5),$O456*Analysetool!G$5)+IF($P456="SL",IF($T456="",$Q456*Analysetool!G$6,$T456*Analysetool!G$6),$P456*Analysetool!G$6))-Tabel2[[#This Row],[fees (%)]]</f>
        <v>0</v>
      </c>
      <c r="AP456" s="179">
        <f>IF(Analysetool!$H$8&lt;=$X456,Analysetool!$H$8*J456,Q456*J456)-Tabel2[[#This Row],[fees (%)]]</f>
        <v>0</v>
      </c>
      <c r="AQ456" s="174">
        <f>IF(Tabel2[[#This Row],[wick% van entry]]&lt;=Tabel2[[#This Row],[Stoploss optie 2 (%)]],Tabel2[[#This Row],[Stoploss optie 2 (%)]]*Tabel2[[#This Row],[leverage SLoptie 2]],IF(Analysetool!$I$8&lt;$X456,Analysetool!$I$8*K456,S456*K456))-Tabel2[[#This Row],[fees (%)]]</f>
        <v>0</v>
      </c>
      <c r="AR456" s="180">
        <f>IF(Q456*-1*Analysetool!$J$9&lt;=X456,Q456*-1*Analysetool!$J$9*J456,Q456*J456)-Tabel2[[#This Row],[fees (%)]]</f>
        <v>0</v>
      </c>
      <c r="AS456" s="176">
        <f>$K456*IF(Tabel2[[#This Row],[wick% van entry]]&lt;=Tabel2[[#This Row],[Stoploss optie 2 (%)]],Tabel2[[#This Row],[Stoploss optie 2 (%)]],(IF($M456="SL",IF($T456="",$S456*Analysetool!C$3,$T456*Analysetool!C$3),$M456*Analysetool!C$3)+IF($N456="SL",IF($T456="",$S456*Analysetool!C$4,$T456*Analysetool!C$4),$N456*Analysetool!C$4)+IF($O456="SL",IF($T456="",$S456*Analysetool!C$5,$T456*Analysetool!C$5),$O456*Analysetool!C$5)+IF($P456="SL",IF($T456="",$S456*Analysetool!C$6,$T456*Analysetool!C$6),$P456*Analysetool!C$6)))-Tabel2[[#This Row],[fees (%)]]</f>
        <v>0</v>
      </c>
    </row>
    <row r="457" spans="1:45" ht="15.75" customHeight="1" x14ac:dyDescent="0.35">
      <c r="A457" s="55"/>
      <c r="B457" s="56"/>
      <c r="C457" s="56"/>
      <c r="D457" s="56"/>
      <c r="E457" s="56"/>
      <c r="F457" s="57"/>
      <c r="G457" s="67"/>
      <c r="H457" s="67"/>
      <c r="I457" s="67"/>
      <c r="J457" s="58"/>
      <c r="K457" s="58"/>
      <c r="L457" s="59"/>
      <c r="M457" s="61"/>
      <c r="N457" s="63"/>
      <c r="O457" s="63"/>
      <c r="P457" s="59"/>
      <c r="Q457" s="61"/>
      <c r="R457" s="61"/>
      <c r="S457" s="61"/>
      <c r="T457" s="60"/>
      <c r="U457" s="60"/>
      <c r="V457" s="62"/>
      <c r="W457" s="62"/>
      <c r="X457" s="76"/>
      <c r="Y457" s="61"/>
      <c r="Z457" s="61">
        <f>Tabel1[[#This Row],[prijs voorbij entry (%)]]-Tabel1[[#This Row],[Fictieve Stoploss (%)]]</f>
        <v>0</v>
      </c>
      <c r="AA457" s="94"/>
      <c r="AB457" s="61"/>
      <c r="AC457" s="61"/>
      <c r="AD457" s="61"/>
      <c r="AE457" s="61"/>
      <c r="AF457" s="95"/>
      <c r="AG457" s="152">
        <f>Tabel1[[#This Row],[eindtijd]]-Tabel1[[#This Row],[starttijd]]</f>
        <v>0</v>
      </c>
      <c r="AH457" s="158"/>
      <c r="AI457" s="59"/>
      <c r="AJ457" s="171">
        <f>$J457*(IF($M457="SL",IF($T457="",$Q457*Analysetool!B$3,$T457*Analysetool!B$3),$M457*Analysetool!B$3)+IF($N457="SL",IF($T457="",$Q457*Analysetool!B$4,$T457*Analysetool!B$4),$N457*Analysetool!B$4)+IF($O457="SL",IF($T457="",$Q457*Analysetool!B$5,$T457*Analysetool!B$5),$O457*Analysetool!B$5)+IF($P457="SL",IF($T457="",$Q457*Analysetool!B$6,$T457*Analysetool!B$6),$P457*Analysetool!B$6))-Tabel2[[#This Row],[fees (%)]]</f>
        <v>0</v>
      </c>
      <c r="AK457" s="172">
        <f>$J457*(IF($M457="SL",IF($U457="",$Q457*Analysetool!C$3,$U457*Analysetool!C$3),$M457*Analysetool!C$3)+IF($N457="SL",IF($U457="",$Q457*Analysetool!C$4,$U457*Analysetool!C$4),$N457*Analysetool!C$4)+IF($O457="SL",IF($U457="",$Q457*Analysetool!C$5,$U457*Analysetool!C$5),$O457*Analysetool!C$5)+IF($P457="SL",IF($U457="",$Q457*Analysetool!C$6,$U457*Analysetool!C$6),$P457*Analysetool!C$6))-Tabel2[[#This Row],[fees (%)]]</f>
        <v>0</v>
      </c>
      <c r="AL457" s="177">
        <f>$J457*(IF($M457="SL",IF($V457="",$Q457*Analysetool!D$3,$V457*Analysetool!D$3),$M457*Analysetool!D$3)+IF($N457="SL",IF($V457="",$Q457*Analysetool!D$4,$V457*Analysetool!D$4),$N457*Analysetool!D$4)+IF($O457="SL",IF($V457="",$Q457*Analysetool!D$5,$V457*Analysetool!D$5),$O457*Analysetool!D$5)+IF($P457="SL",IF($V457="",$Q457*Analysetool!D$6,$V457*Analysetool!D$6),$P457*Analysetool!D$6))-Tabel2[[#This Row],[fees (%)]]</f>
        <v>0</v>
      </c>
      <c r="AM457" s="177">
        <f>$J457*(IF($M457="SL",IF($W457="",$Q457*Analysetool!E$3,$W457*Analysetool!E$3),$M457*Analysetool!E$3)+IF($N457="SL",IF($W457="",$Q457*Analysetool!E$4,$W457*Analysetool!E$4),$N457*Analysetool!E$4)+IF($O457="SL",IF($W457="",$Q457*Analysetool!E$5,$W457*Analysetool!E$5),$O457*Analysetool!E$5)+IF($P457="SL",IF($W457="",$Q457*Analysetool!E$6,$W457*Analysetool!E$6),$P457*Analysetool!E$6))-Tabel2[[#This Row],[fees (%)]]</f>
        <v>0</v>
      </c>
      <c r="AN457" s="178">
        <f>$J457*(IF($M457="SL",IF($T457="",$Q457*Analysetool!F$3,$T457*Analysetool!F$3),$M457*Analysetool!F$3)+IF($N457="SL",IF($T457="",$Q457*Analysetool!F$4,$T457*Analysetool!F$4),$N457*Analysetool!F$4)+IF($O457="SL",IF($T457="",$Q457*Analysetool!F$5,$T457*Analysetool!F$5),$O457*Analysetool!F$5)+IF($P457="SL",IF($T457="",$Q457*Analysetool!F$6,$T457*Analysetool!F$6),$P457*Analysetool!F$6))-Tabel2[[#This Row],[fees (%)]]</f>
        <v>0</v>
      </c>
      <c r="AO457" s="178">
        <f>$J457*(IF($M457="SL",IF($T457="",$Q457*Analysetool!G$3,$T457*Analysetool!G$3),$M457*Analysetool!G$3)+IF($N457="SL",IF($T457="",$Q457*Analysetool!G$4,$T457*Analysetool!G$4),$N457*Analysetool!G$4)+IF($O457="SL",IF($T457="",$Q457*Analysetool!G$5,$T457*Analysetool!G$5),$O457*Analysetool!G$5)+IF($P457="SL",IF($T457="",$Q457*Analysetool!G$6,$T457*Analysetool!G$6),$P457*Analysetool!G$6))-Tabel2[[#This Row],[fees (%)]]</f>
        <v>0</v>
      </c>
      <c r="AP457" s="179">
        <f>IF(Analysetool!$H$8&lt;=$X457,Analysetool!$H$8*J457,Q457*J457)-Tabel2[[#This Row],[fees (%)]]</f>
        <v>0</v>
      </c>
      <c r="AQ457" s="174">
        <f>IF(Tabel2[[#This Row],[wick% van entry]]&lt;=Tabel2[[#This Row],[Stoploss optie 2 (%)]],Tabel2[[#This Row],[Stoploss optie 2 (%)]]*Tabel2[[#This Row],[leverage SLoptie 2]],IF(Analysetool!$I$8&lt;$X457,Analysetool!$I$8*K457,S457*K457))-Tabel2[[#This Row],[fees (%)]]</f>
        <v>0</v>
      </c>
      <c r="AR457" s="180">
        <f>IF(Q457*-1*Analysetool!$J$9&lt;=X457,Q457*-1*Analysetool!$J$9*J457,Q457*J457)-Tabel2[[#This Row],[fees (%)]]</f>
        <v>0</v>
      </c>
      <c r="AS457" s="176">
        <f>$K457*IF(Tabel2[[#This Row],[wick% van entry]]&lt;=Tabel2[[#This Row],[Stoploss optie 2 (%)]],Tabel2[[#This Row],[Stoploss optie 2 (%)]],(IF($M457="SL",IF($T457="",$S457*Analysetool!C$3,$T457*Analysetool!C$3),$M457*Analysetool!C$3)+IF($N457="SL",IF($T457="",$S457*Analysetool!C$4,$T457*Analysetool!C$4),$N457*Analysetool!C$4)+IF($O457="SL",IF($T457="",$S457*Analysetool!C$5,$T457*Analysetool!C$5),$O457*Analysetool!C$5)+IF($P457="SL",IF($T457="",$S457*Analysetool!C$6,$T457*Analysetool!C$6),$P457*Analysetool!C$6)))-Tabel2[[#This Row],[fees (%)]]</f>
        <v>0</v>
      </c>
    </row>
    <row r="458" spans="1:45" ht="15.75" customHeight="1" x14ac:dyDescent="0.35">
      <c r="A458" s="55"/>
      <c r="B458" s="56"/>
      <c r="C458" s="56"/>
      <c r="D458" s="56"/>
      <c r="E458" s="56"/>
      <c r="F458" s="57"/>
      <c r="G458" s="67"/>
      <c r="H458" s="67"/>
      <c r="I458" s="67"/>
      <c r="J458" s="58"/>
      <c r="K458" s="58"/>
      <c r="L458" s="59"/>
      <c r="M458" s="61"/>
      <c r="N458" s="63"/>
      <c r="O458" s="63"/>
      <c r="P458" s="59"/>
      <c r="Q458" s="61"/>
      <c r="R458" s="61"/>
      <c r="S458" s="61"/>
      <c r="T458" s="60"/>
      <c r="U458" s="60"/>
      <c r="V458" s="62"/>
      <c r="W458" s="62"/>
      <c r="X458" s="76"/>
      <c r="Y458" s="61"/>
      <c r="Z458" s="61">
        <f>Tabel1[[#This Row],[prijs voorbij entry (%)]]-Tabel1[[#This Row],[Fictieve Stoploss (%)]]</f>
        <v>0</v>
      </c>
      <c r="AA458" s="94"/>
      <c r="AB458" s="61"/>
      <c r="AC458" s="61"/>
      <c r="AD458" s="61"/>
      <c r="AE458" s="61"/>
      <c r="AF458" s="95"/>
      <c r="AG458" s="152">
        <f>Tabel1[[#This Row],[eindtijd]]-Tabel1[[#This Row],[starttijd]]</f>
        <v>0</v>
      </c>
      <c r="AH458" s="158"/>
      <c r="AI458" s="59"/>
      <c r="AJ458" s="171">
        <f>$J458*(IF($M458="SL",IF($T458="",$Q458*Analysetool!B$3,$T458*Analysetool!B$3),$M458*Analysetool!B$3)+IF($N458="SL",IF($T458="",$Q458*Analysetool!B$4,$T458*Analysetool!B$4),$N458*Analysetool!B$4)+IF($O458="SL",IF($T458="",$Q458*Analysetool!B$5,$T458*Analysetool!B$5),$O458*Analysetool!B$5)+IF($P458="SL",IF($T458="",$Q458*Analysetool!B$6,$T458*Analysetool!B$6),$P458*Analysetool!B$6))-Tabel2[[#This Row],[fees (%)]]</f>
        <v>0</v>
      </c>
      <c r="AK458" s="172">
        <f>$J458*(IF($M458="SL",IF($U458="",$Q458*Analysetool!C$3,$U458*Analysetool!C$3),$M458*Analysetool!C$3)+IF($N458="SL",IF($U458="",$Q458*Analysetool!C$4,$U458*Analysetool!C$4),$N458*Analysetool!C$4)+IF($O458="SL",IF($U458="",$Q458*Analysetool!C$5,$U458*Analysetool!C$5),$O458*Analysetool!C$5)+IF($P458="SL",IF($U458="",$Q458*Analysetool!C$6,$U458*Analysetool!C$6),$P458*Analysetool!C$6))-Tabel2[[#This Row],[fees (%)]]</f>
        <v>0</v>
      </c>
      <c r="AL458" s="177">
        <f>$J458*(IF($M458="SL",IF($V458="",$Q458*Analysetool!D$3,$V458*Analysetool!D$3),$M458*Analysetool!D$3)+IF($N458="SL",IF($V458="",$Q458*Analysetool!D$4,$V458*Analysetool!D$4),$N458*Analysetool!D$4)+IF($O458="SL",IF($V458="",$Q458*Analysetool!D$5,$V458*Analysetool!D$5),$O458*Analysetool!D$5)+IF($P458="SL",IF($V458="",$Q458*Analysetool!D$6,$V458*Analysetool!D$6),$P458*Analysetool!D$6))-Tabel2[[#This Row],[fees (%)]]</f>
        <v>0</v>
      </c>
      <c r="AM458" s="177">
        <f>$J458*(IF($M458="SL",IF($W458="",$Q458*Analysetool!E$3,$W458*Analysetool!E$3),$M458*Analysetool!E$3)+IF($N458="SL",IF($W458="",$Q458*Analysetool!E$4,$W458*Analysetool!E$4),$N458*Analysetool!E$4)+IF($O458="SL",IF($W458="",$Q458*Analysetool!E$5,$W458*Analysetool!E$5),$O458*Analysetool!E$5)+IF($P458="SL",IF($W458="",$Q458*Analysetool!E$6,$W458*Analysetool!E$6),$P458*Analysetool!E$6))-Tabel2[[#This Row],[fees (%)]]</f>
        <v>0</v>
      </c>
      <c r="AN458" s="178">
        <f>$J458*(IF($M458="SL",IF($T458="",$Q458*Analysetool!F$3,$T458*Analysetool!F$3),$M458*Analysetool!F$3)+IF($N458="SL",IF($T458="",$Q458*Analysetool!F$4,$T458*Analysetool!F$4),$N458*Analysetool!F$4)+IF($O458="SL",IF($T458="",$Q458*Analysetool!F$5,$T458*Analysetool!F$5),$O458*Analysetool!F$5)+IF($P458="SL",IF($T458="",$Q458*Analysetool!F$6,$T458*Analysetool!F$6),$P458*Analysetool!F$6))-Tabel2[[#This Row],[fees (%)]]</f>
        <v>0</v>
      </c>
      <c r="AO458" s="178">
        <f>$J458*(IF($M458="SL",IF($T458="",$Q458*Analysetool!G$3,$T458*Analysetool!G$3),$M458*Analysetool!G$3)+IF($N458="SL",IF($T458="",$Q458*Analysetool!G$4,$T458*Analysetool!G$4),$N458*Analysetool!G$4)+IF($O458="SL",IF($T458="",$Q458*Analysetool!G$5,$T458*Analysetool!G$5),$O458*Analysetool!G$5)+IF($P458="SL",IF($T458="",$Q458*Analysetool!G$6,$T458*Analysetool!G$6),$P458*Analysetool!G$6))-Tabel2[[#This Row],[fees (%)]]</f>
        <v>0</v>
      </c>
      <c r="AP458" s="179">
        <f>IF(Analysetool!$H$8&lt;=$X458,Analysetool!$H$8*J458,Q458*J458)-Tabel2[[#This Row],[fees (%)]]</f>
        <v>0</v>
      </c>
      <c r="AQ458" s="174">
        <f>IF(Tabel2[[#This Row],[wick% van entry]]&lt;=Tabel2[[#This Row],[Stoploss optie 2 (%)]],Tabel2[[#This Row],[Stoploss optie 2 (%)]]*Tabel2[[#This Row],[leverage SLoptie 2]],IF(Analysetool!$I$8&lt;$X458,Analysetool!$I$8*K458,S458*K458))-Tabel2[[#This Row],[fees (%)]]</f>
        <v>0</v>
      </c>
      <c r="AR458" s="180">
        <f>IF(Q458*-1*Analysetool!$J$9&lt;=X458,Q458*-1*Analysetool!$J$9*J458,Q458*J458)-Tabel2[[#This Row],[fees (%)]]</f>
        <v>0</v>
      </c>
      <c r="AS458" s="176">
        <f>$K458*IF(Tabel2[[#This Row],[wick% van entry]]&lt;=Tabel2[[#This Row],[Stoploss optie 2 (%)]],Tabel2[[#This Row],[Stoploss optie 2 (%)]],(IF($M458="SL",IF($T458="",$S458*Analysetool!C$3,$T458*Analysetool!C$3),$M458*Analysetool!C$3)+IF($N458="SL",IF($T458="",$S458*Analysetool!C$4,$T458*Analysetool!C$4),$N458*Analysetool!C$4)+IF($O458="SL",IF($T458="",$S458*Analysetool!C$5,$T458*Analysetool!C$5),$O458*Analysetool!C$5)+IF($P458="SL",IF($T458="",$S458*Analysetool!C$6,$T458*Analysetool!C$6),$P458*Analysetool!C$6)))-Tabel2[[#This Row],[fees (%)]]</f>
        <v>0</v>
      </c>
    </row>
    <row r="459" spans="1:45" ht="15.75" customHeight="1" x14ac:dyDescent="0.35">
      <c r="A459" s="55"/>
      <c r="B459" s="56"/>
      <c r="C459" s="56"/>
      <c r="D459" s="56"/>
      <c r="E459" s="56"/>
      <c r="F459" s="57"/>
      <c r="G459" s="67"/>
      <c r="H459" s="67"/>
      <c r="I459" s="67"/>
      <c r="J459" s="58"/>
      <c r="K459" s="58"/>
      <c r="L459" s="59"/>
      <c r="M459" s="61"/>
      <c r="N459" s="63"/>
      <c r="O459" s="63"/>
      <c r="P459" s="59"/>
      <c r="Q459" s="61"/>
      <c r="R459" s="61"/>
      <c r="S459" s="61"/>
      <c r="T459" s="60"/>
      <c r="U459" s="60"/>
      <c r="V459" s="62"/>
      <c r="W459" s="62"/>
      <c r="X459" s="76"/>
      <c r="Y459" s="61"/>
      <c r="Z459" s="61">
        <f>Tabel1[[#This Row],[prijs voorbij entry (%)]]-Tabel1[[#This Row],[Fictieve Stoploss (%)]]</f>
        <v>0</v>
      </c>
      <c r="AA459" s="94"/>
      <c r="AB459" s="61"/>
      <c r="AC459" s="61"/>
      <c r="AD459" s="61"/>
      <c r="AE459" s="61"/>
      <c r="AF459" s="95"/>
      <c r="AG459" s="152">
        <f>Tabel1[[#This Row],[eindtijd]]-Tabel1[[#This Row],[starttijd]]</f>
        <v>0</v>
      </c>
      <c r="AH459" s="158"/>
      <c r="AI459" s="59"/>
      <c r="AJ459" s="171">
        <f>$J459*(IF($M459="SL",IF($T459="",$Q459*Analysetool!B$3,$T459*Analysetool!B$3),$M459*Analysetool!B$3)+IF($N459="SL",IF($T459="",$Q459*Analysetool!B$4,$T459*Analysetool!B$4),$N459*Analysetool!B$4)+IF($O459="SL",IF($T459="",$Q459*Analysetool!B$5,$T459*Analysetool!B$5),$O459*Analysetool!B$5)+IF($P459="SL",IF($T459="",$Q459*Analysetool!B$6,$T459*Analysetool!B$6),$P459*Analysetool!B$6))-Tabel2[[#This Row],[fees (%)]]</f>
        <v>0</v>
      </c>
      <c r="AK459" s="172">
        <f>$J459*(IF($M459="SL",IF($U459="",$Q459*Analysetool!C$3,$U459*Analysetool!C$3),$M459*Analysetool!C$3)+IF($N459="SL",IF($U459="",$Q459*Analysetool!C$4,$U459*Analysetool!C$4),$N459*Analysetool!C$4)+IF($O459="SL",IF($U459="",$Q459*Analysetool!C$5,$U459*Analysetool!C$5),$O459*Analysetool!C$5)+IF($P459="SL",IF($U459="",$Q459*Analysetool!C$6,$U459*Analysetool!C$6),$P459*Analysetool!C$6))-Tabel2[[#This Row],[fees (%)]]</f>
        <v>0</v>
      </c>
      <c r="AL459" s="177">
        <f>$J459*(IF($M459="SL",IF($V459="",$Q459*Analysetool!D$3,$V459*Analysetool!D$3),$M459*Analysetool!D$3)+IF($N459="SL",IF($V459="",$Q459*Analysetool!D$4,$V459*Analysetool!D$4),$N459*Analysetool!D$4)+IF($O459="SL",IF($V459="",$Q459*Analysetool!D$5,$V459*Analysetool!D$5),$O459*Analysetool!D$5)+IF($P459="SL",IF($V459="",$Q459*Analysetool!D$6,$V459*Analysetool!D$6),$P459*Analysetool!D$6))-Tabel2[[#This Row],[fees (%)]]</f>
        <v>0</v>
      </c>
      <c r="AM459" s="177">
        <f>$J459*(IF($M459="SL",IF($W459="",$Q459*Analysetool!E$3,$W459*Analysetool!E$3),$M459*Analysetool!E$3)+IF($N459="SL",IF($W459="",$Q459*Analysetool!E$4,$W459*Analysetool!E$4),$N459*Analysetool!E$4)+IF($O459="SL",IF($W459="",$Q459*Analysetool!E$5,$W459*Analysetool!E$5),$O459*Analysetool!E$5)+IF($P459="SL",IF($W459="",$Q459*Analysetool!E$6,$W459*Analysetool!E$6),$P459*Analysetool!E$6))-Tabel2[[#This Row],[fees (%)]]</f>
        <v>0</v>
      </c>
      <c r="AN459" s="178">
        <f>$J459*(IF($M459="SL",IF($T459="",$Q459*Analysetool!F$3,$T459*Analysetool!F$3),$M459*Analysetool!F$3)+IF($N459="SL",IF($T459="",$Q459*Analysetool!F$4,$T459*Analysetool!F$4),$N459*Analysetool!F$4)+IF($O459="SL",IF($T459="",$Q459*Analysetool!F$5,$T459*Analysetool!F$5),$O459*Analysetool!F$5)+IF($P459="SL",IF($T459="",$Q459*Analysetool!F$6,$T459*Analysetool!F$6),$P459*Analysetool!F$6))-Tabel2[[#This Row],[fees (%)]]</f>
        <v>0</v>
      </c>
      <c r="AO459" s="178">
        <f>$J459*(IF($M459="SL",IF($T459="",$Q459*Analysetool!G$3,$T459*Analysetool!G$3),$M459*Analysetool!G$3)+IF($N459="SL",IF($T459="",$Q459*Analysetool!G$4,$T459*Analysetool!G$4),$N459*Analysetool!G$4)+IF($O459="SL",IF($T459="",$Q459*Analysetool!G$5,$T459*Analysetool!G$5),$O459*Analysetool!G$5)+IF($P459="SL",IF($T459="",$Q459*Analysetool!G$6,$T459*Analysetool!G$6),$P459*Analysetool!G$6))-Tabel2[[#This Row],[fees (%)]]</f>
        <v>0</v>
      </c>
      <c r="AP459" s="179">
        <f>IF(Analysetool!$H$8&lt;=$X459,Analysetool!$H$8*J459,Q459*J459)-Tabel2[[#This Row],[fees (%)]]</f>
        <v>0</v>
      </c>
      <c r="AQ459" s="174">
        <f>IF(Tabel2[[#This Row],[wick% van entry]]&lt;=Tabel2[[#This Row],[Stoploss optie 2 (%)]],Tabel2[[#This Row],[Stoploss optie 2 (%)]]*Tabel2[[#This Row],[leverage SLoptie 2]],IF(Analysetool!$I$8&lt;$X459,Analysetool!$I$8*K459,S459*K459))-Tabel2[[#This Row],[fees (%)]]</f>
        <v>0</v>
      </c>
      <c r="AR459" s="180">
        <f>IF(Q459*-1*Analysetool!$J$9&lt;=X459,Q459*-1*Analysetool!$J$9*J459,Q459*J459)-Tabel2[[#This Row],[fees (%)]]</f>
        <v>0</v>
      </c>
      <c r="AS459" s="176">
        <f>$K459*IF(Tabel2[[#This Row],[wick% van entry]]&lt;=Tabel2[[#This Row],[Stoploss optie 2 (%)]],Tabel2[[#This Row],[Stoploss optie 2 (%)]],(IF($M459="SL",IF($T459="",$S459*Analysetool!C$3,$T459*Analysetool!C$3),$M459*Analysetool!C$3)+IF($N459="SL",IF($T459="",$S459*Analysetool!C$4,$T459*Analysetool!C$4),$N459*Analysetool!C$4)+IF($O459="SL",IF($T459="",$S459*Analysetool!C$5,$T459*Analysetool!C$5),$O459*Analysetool!C$5)+IF($P459="SL",IF($T459="",$S459*Analysetool!C$6,$T459*Analysetool!C$6),$P459*Analysetool!C$6)))-Tabel2[[#This Row],[fees (%)]]</f>
        <v>0</v>
      </c>
    </row>
    <row r="460" spans="1:45" ht="15.75" customHeight="1" x14ac:dyDescent="0.35">
      <c r="A460" s="55"/>
      <c r="B460" s="56"/>
      <c r="C460" s="56"/>
      <c r="D460" s="56"/>
      <c r="E460" s="56"/>
      <c r="F460" s="57"/>
      <c r="G460" s="67"/>
      <c r="H460" s="67"/>
      <c r="I460" s="67"/>
      <c r="J460" s="58"/>
      <c r="K460" s="58"/>
      <c r="L460" s="59"/>
      <c r="M460" s="61"/>
      <c r="N460" s="63"/>
      <c r="O460" s="63"/>
      <c r="P460" s="59"/>
      <c r="Q460" s="61"/>
      <c r="R460" s="61"/>
      <c r="S460" s="61"/>
      <c r="T460" s="60"/>
      <c r="U460" s="60"/>
      <c r="V460" s="62"/>
      <c r="W460" s="62"/>
      <c r="X460" s="76"/>
      <c r="Y460" s="61"/>
      <c r="Z460" s="61">
        <f>Tabel1[[#This Row],[prijs voorbij entry (%)]]-Tabel1[[#This Row],[Fictieve Stoploss (%)]]</f>
        <v>0</v>
      </c>
      <c r="AA460" s="94"/>
      <c r="AB460" s="61"/>
      <c r="AC460" s="61"/>
      <c r="AD460" s="61"/>
      <c r="AE460" s="61"/>
      <c r="AF460" s="95"/>
      <c r="AG460" s="152">
        <f>Tabel1[[#This Row],[eindtijd]]-Tabel1[[#This Row],[starttijd]]</f>
        <v>0</v>
      </c>
      <c r="AH460" s="158"/>
      <c r="AI460" s="59"/>
      <c r="AJ460" s="171">
        <f>$J460*(IF($M460="SL",IF($T460="",$Q460*Analysetool!B$3,$T460*Analysetool!B$3),$M460*Analysetool!B$3)+IF($N460="SL",IF($T460="",$Q460*Analysetool!B$4,$T460*Analysetool!B$4),$N460*Analysetool!B$4)+IF($O460="SL",IF($T460="",$Q460*Analysetool!B$5,$T460*Analysetool!B$5),$O460*Analysetool!B$5)+IF($P460="SL",IF($T460="",$Q460*Analysetool!B$6,$T460*Analysetool!B$6),$P460*Analysetool!B$6))-Tabel2[[#This Row],[fees (%)]]</f>
        <v>0</v>
      </c>
      <c r="AK460" s="172">
        <f>$J460*(IF($M460="SL",IF($U460="",$Q460*Analysetool!C$3,$U460*Analysetool!C$3),$M460*Analysetool!C$3)+IF($N460="SL",IF($U460="",$Q460*Analysetool!C$4,$U460*Analysetool!C$4),$N460*Analysetool!C$4)+IF($O460="SL",IF($U460="",$Q460*Analysetool!C$5,$U460*Analysetool!C$5),$O460*Analysetool!C$5)+IF($P460="SL",IF($U460="",$Q460*Analysetool!C$6,$U460*Analysetool!C$6),$P460*Analysetool!C$6))-Tabel2[[#This Row],[fees (%)]]</f>
        <v>0</v>
      </c>
      <c r="AL460" s="177">
        <f>$J460*(IF($M460="SL",IF($V460="",$Q460*Analysetool!D$3,$V460*Analysetool!D$3),$M460*Analysetool!D$3)+IF($N460="SL",IF($V460="",$Q460*Analysetool!D$4,$V460*Analysetool!D$4),$N460*Analysetool!D$4)+IF($O460="SL",IF($V460="",$Q460*Analysetool!D$5,$V460*Analysetool!D$5),$O460*Analysetool!D$5)+IF($P460="SL",IF($V460="",$Q460*Analysetool!D$6,$V460*Analysetool!D$6),$P460*Analysetool!D$6))-Tabel2[[#This Row],[fees (%)]]</f>
        <v>0</v>
      </c>
      <c r="AM460" s="177">
        <f>$J460*(IF($M460="SL",IF($W460="",$Q460*Analysetool!E$3,$W460*Analysetool!E$3),$M460*Analysetool!E$3)+IF($N460="SL",IF($W460="",$Q460*Analysetool!E$4,$W460*Analysetool!E$4),$N460*Analysetool!E$4)+IF($O460="SL",IF($W460="",$Q460*Analysetool!E$5,$W460*Analysetool!E$5),$O460*Analysetool!E$5)+IF($P460="SL",IF($W460="",$Q460*Analysetool!E$6,$W460*Analysetool!E$6),$P460*Analysetool!E$6))-Tabel2[[#This Row],[fees (%)]]</f>
        <v>0</v>
      </c>
      <c r="AN460" s="178">
        <f>$J460*(IF($M460="SL",IF($T460="",$Q460*Analysetool!F$3,$T460*Analysetool!F$3),$M460*Analysetool!F$3)+IF($N460="SL",IF($T460="",$Q460*Analysetool!F$4,$T460*Analysetool!F$4),$N460*Analysetool!F$4)+IF($O460="SL",IF($T460="",$Q460*Analysetool!F$5,$T460*Analysetool!F$5),$O460*Analysetool!F$5)+IF($P460="SL",IF($T460="",$Q460*Analysetool!F$6,$T460*Analysetool!F$6),$P460*Analysetool!F$6))-Tabel2[[#This Row],[fees (%)]]</f>
        <v>0</v>
      </c>
      <c r="AO460" s="178">
        <f>$J460*(IF($M460="SL",IF($T460="",$Q460*Analysetool!G$3,$T460*Analysetool!G$3),$M460*Analysetool!G$3)+IF($N460="SL",IF($T460="",$Q460*Analysetool!G$4,$T460*Analysetool!G$4),$N460*Analysetool!G$4)+IF($O460="SL",IF($T460="",$Q460*Analysetool!G$5,$T460*Analysetool!G$5),$O460*Analysetool!G$5)+IF($P460="SL",IF($T460="",$Q460*Analysetool!G$6,$T460*Analysetool!G$6),$P460*Analysetool!G$6))-Tabel2[[#This Row],[fees (%)]]</f>
        <v>0</v>
      </c>
      <c r="AP460" s="179">
        <f>IF(Analysetool!$H$8&lt;=$X460,Analysetool!$H$8*J460,Q460*J460)-Tabel2[[#This Row],[fees (%)]]</f>
        <v>0</v>
      </c>
      <c r="AQ460" s="174">
        <f>IF(Tabel2[[#This Row],[wick% van entry]]&lt;=Tabel2[[#This Row],[Stoploss optie 2 (%)]],Tabel2[[#This Row],[Stoploss optie 2 (%)]]*Tabel2[[#This Row],[leverage SLoptie 2]],IF(Analysetool!$I$8&lt;$X460,Analysetool!$I$8*K460,S460*K460))-Tabel2[[#This Row],[fees (%)]]</f>
        <v>0</v>
      </c>
      <c r="AR460" s="180">
        <f>IF(Q460*-1*Analysetool!$J$9&lt;=X460,Q460*-1*Analysetool!$J$9*J460,Q460*J460)-Tabel2[[#This Row],[fees (%)]]</f>
        <v>0</v>
      </c>
      <c r="AS460" s="176">
        <f>$K460*IF(Tabel2[[#This Row],[wick% van entry]]&lt;=Tabel2[[#This Row],[Stoploss optie 2 (%)]],Tabel2[[#This Row],[Stoploss optie 2 (%)]],(IF($M460="SL",IF($T460="",$S460*Analysetool!C$3,$T460*Analysetool!C$3),$M460*Analysetool!C$3)+IF($N460="SL",IF($T460="",$S460*Analysetool!C$4,$T460*Analysetool!C$4),$N460*Analysetool!C$4)+IF($O460="SL",IF($T460="",$S460*Analysetool!C$5,$T460*Analysetool!C$5),$O460*Analysetool!C$5)+IF($P460="SL",IF($T460="",$S460*Analysetool!C$6,$T460*Analysetool!C$6),$P460*Analysetool!C$6)))-Tabel2[[#This Row],[fees (%)]]</f>
        <v>0</v>
      </c>
    </row>
    <row r="461" spans="1:45" ht="15.75" customHeight="1" x14ac:dyDescent="0.35">
      <c r="A461" s="55"/>
      <c r="B461" s="56"/>
      <c r="C461" s="56"/>
      <c r="D461" s="56"/>
      <c r="E461" s="56"/>
      <c r="F461" s="57"/>
      <c r="G461" s="67"/>
      <c r="H461" s="67"/>
      <c r="I461" s="67"/>
      <c r="J461" s="58"/>
      <c r="K461" s="58"/>
      <c r="L461" s="59"/>
      <c r="M461" s="61"/>
      <c r="N461" s="63"/>
      <c r="O461" s="63"/>
      <c r="P461" s="59"/>
      <c r="Q461" s="61"/>
      <c r="R461" s="61"/>
      <c r="S461" s="61"/>
      <c r="T461" s="60"/>
      <c r="U461" s="60"/>
      <c r="V461" s="62"/>
      <c r="W461" s="62"/>
      <c r="X461" s="76"/>
      <c r="Y461" s="61"/>
      <c r="Z461" s="61">
        <f>Tabel1[[#This Row],[prijs voorbij entry (%)]]-Tabel1[[#This Row],[Fictieve Stoploss (%)]]</f>
        <v>0</v>
      </c>
      <c r="AA461" s="94"/>
      <c r="AB461" s="61"/>
      <c r="AC461" s="61"/>
      <c r="AD461" s="61"/>
      <c r="AE461" s="61"/>
      <c r="AF461" s="95"/>
      <c r="AG461" s="152">
        <f>Tabel1[[#This Row],[eindtijd]]-Tabel1[[#This Row],[starttijd]]</f>
        <v>0</v>
      </c>
      <c r="AH461" s="158"/>
      <c r="AI461" s="59"/>
      <c r="AJ461" s="171">
        <f>$J461*(IF($M461="SL",IF($T461="",$Q461*Analysetool!B$3,$T461*Analysetool!B$3),$M461*Analysetool!B$3)+IF($N461="SL",IF($T461="",$Q461*Analysetool!B$4,$T461*Analysetool!B$4),$N461*Analysetool!B$4)+IF($O461="SL",IF($T461="",$Q461*Analysetool!B$5,$T461*Analysetool!B$5),$O461*Analysetool!B$5)+IF($P461="SL",IF($T461="",$Q461*Analysetool!B$6,$T461*Analysetool!B$6),$P461*Analysetool!B$6))-Tabel2[[#This Row],[fees (%)]]</f>
        <v>0</v>
      </c>
      <c r="AK461" s="172">
        <f>$J461*(IF($M461="SL",IF($U461="",$Q461*Analysetool!C$3,$U461*Analysetool!C$3),$M461*Analysetool!C$3)+IF($N461="SL",IF($U461="",$Q461*Analysetool!C$4,$U461*Analysetool!C$4),$N461*Analysetool!C$4)+IF($O461="SL",IF($U461="",$Q461*Analysetool!C$5,$U461*Analysetool!C$5),$O461*Analysetool!C$5)+IF($P461="SL",IF($U461="",$Q461*Analysetool!C$6,$U461*Analysetool!C$6),$P461*Analysetool!C$6))-Tabel2[[#This Row],[fees (%)]]</f>
        <v>0</v>
      </c>
      <c r="AL461" s="177">
        <f>$J461*(IF($M461="SL",IF($V461="",$Q461*Analysetool!D$3,$V461*Analysetool!D$3),$M461*Analysetool!D$3)+IF($N461="SL",IF($V461="",$Q461*Analysetool!D$4,$V461*Analysetool!D$4),$N461*Analysetool!D$4)+IF($O461="SL",IF($V461="",$Q461*Analysetool!D$5,$V461*Analysetool!D$5),$O461*Analysetool!D$5)+IF($P461="SL",IF($V461="",$Q461*Analysetool!D$6,$V461*Analysetool!D$6),$P461*Analysetool!D$6))-Tabel2[[#This Row],[fees (%)]]</f>
        <v>0</v>
      </c>
      <c r="AM461" s="177">
        <f>$J461*(IF($M461="SL",IF($W461="",$Q461*Analysetool!E$3,$W461*Analysetool!E$3),$M461*Analysetool!E$3)+IF($N461="SL",IF($W461="",$Q461*Analysetool!E$4,$W461*Analysetool!E$4),$N461*Analysetool!E$4)+IF($O461="SL",IF($W461="",$Q461*Analysetool!E$5,$W461*Analysetool!E$5),$O461*Analysetool!E$5)+IF($P461="SL",IF($W461="",$Q461*Analysetool!E$6,$W461*Analysetool!E$6),$P461*Analysetool!E$6))-Tabel2[[#This Row],[fees (%)]]</f>
        <v>0</v>
      </c>
      <c r="AN461" s="178">
        <f>$J461*(IF($M461="SL",IF($T461="",$Q461*Analysetool!F$3,$T461*Analysetool!F$3),$M461*Analysetool!F$3)+IF($N461="SL",IF($T461="",$Q461*Analysetool!F$4,$T461*Analysetool!F$4),$N461*Analysetool!F$4)+IF($O461="SL",IF($T461="",$Q461*Analysetool!F$5,$T461*Analysetool!F$5),$O461*Analysetool!F$5)+IF($P461="SL",IF($T461="",$Q461*Analysetool!F$6,$T461*Analysetool!F$6),$P461*Analysetool!F$6))-Tabel2[[#This Row],[fees (%)]]</f>
        <v>0</v>
      </c>
      <c r="AO461" s="178">
        <f>$J461*(IF($M461="SL",IF($T461="",$Q461*Analysetool!G$3,$T461*Analysetool!G$3),$M461*Analysetool!G$3)+IF($N461="SL",IF($T461="",$Q461*Analysetool!G$4,$T461*Analysetool!G$4),$N461*Analysetool!G$4)+IF($O461="SL",IF($T461="",$Q461*Analysetool!G$5,$T461*Analysetool!G$5),$O461*Analysetool!G$5)+IF($P461="SL",IF($T461="",$Q461*Analysetool!G$6,$T461*Analysetool!G$6),$P461*Analysetool!G$6))-Tabel2[[#This Row],[fees (%)]]</f>
        <v>0</v>
      </c>
      <c r="AP461" s="179">
        <f>IF(Analysetool!$H$8&lt;=$X461,Analysetool!$H$8*J461,Q461*J461)-Tabel2[[#This Row],[fees (%)]]</f>
        <v>0</v>
      </c>
      <c r="AQ461" s="174">
        <f>IF(Tabel2[[#This Row],[wick% van entry]]&lt;=Tabel2[[#This Row],[Stoploss optie 2 (%)]],Tabel2[[#This Row],[Stoploss optie 2 (%)]]*Tabel2[[#This Row],[leverage SLoptie 2]],IF(Analysetool!$I$8&lt;$X461,Analysetool!$I$8*K461,S461*K461))-Tabel2[[#This Row],[fees (%)]]</f>
        <v>0</v>
      </c>
      <c r="AR461" s="180">
        <f>IF(Q461*-1*Analysetool!$J$9&lt;=X461,Q461*-1*Analysetool!$J$9*J461,Q461*J461)-Tabel2[[#This Row],[fees (%)]]</f>
        <v>0</v>
      </c>
      <c r="AS461" s="176">
        <f>$K461*IF(Tabel2[[#This Row],[wick% van entry]]&lt;=Tabel2[[#This Row],[Stoploss optie 2 (%)]],Tabel2[[#This Row],[Stoploss optie 2 (%)]],(IF($M461="SL",IF($T461="",$S461*Analysetool!C$3,$T461*Analysetool!C$3),$M461*Analysetool!C$3)+IF($N461="SL",IF($T461="",$S461*Analysetool!C$4,$T461*Analysetool!C$4),$N461*Analysetool!C$4)+IF($O461="SL",IF($T461="",$S461*Analysetool!C$5,$T461*Analysetool!C$5),$O461*Analysetool!C$5)+IF($P461="SL",IF($T461="",$S461*Analysetool!C$6,$T461*Analysetool!C$6),$P461*Analysetool!C$6)))-Tabel2[[#This Row],[fees (%)]]</f>
        <v>0</v>
      </c>
    </row>
    <row r="462" spans="1:45" ht="15.75" customHeight="1" x14ac:dyDescent="0.35">
      <c r="A462" s="55"/>
      <c r="B462" s="56"/>
      <c r="C462" s="56"/>
      <c r="D462" s="56"/>
      <c r="E462" s="56"/>
      <c r="F462" s="57"/>
      <c r="G462" s="67"/>
      <c r="H462" s="67"/>
      <c r="I462" s="67"/>
      <c r="J462" s="58"/>
      <c r="K462" s="58"/>
      <c r="L462" s="59"/>
      <c r="M462" s="61"/>
      <c r="N462" s="63"/>
      <c r="O462" s="63"/>
      <c r="P462" s="59"/>
      <c r="Q462" s="61"/>
      <c r="R462" s="61"/>
      <c r="S462" s="61"/>
      <c r="T462" s="60"/>
      <c r="U462" s="60"/>
      <c r="V462" s="62"/>
      <c r="W462" s="62"/>
      <c r="X462" s="76"/>
      <c r="Y462" s="61"/>
      <c r="Z462" s="61">
        <f>Tabel1[[#This Row],[prijs voorbij entry (%)]]-Tabel1[[#This Row],[Fictieve Stoploss (%)]]</f>
        <v>0</v>
      </c>
      <c r="AA462" s="94"/>
      <c r="AB462" s="61"/>
      <c r="AC462" s="61"/>
      <c r="AD462" s="61"/>
      <c r="AE462" s="61"/>
      <c r="AF462" s="95"/>
      <c r="AG462" s="152">
        <f>Tabel1[[#This Row],[eindtijd]]-Tabel1[[#This Row],[starttijd]]</f>
        <v>0</v>
      </c>
      <c r="AH462" s="158"/>
      <c r="AI462" s="59"/>
      <c r="AJ462" s="171">
        <f>$J462*(IF($M462="SL",IF($T462="",$Q462*Analysetool!B$3,$T462*Analysetool!B$3),$M462*Analysetool!B$3)+IF($N462="SL",IF($T462="",$Q462*Analysetool!B$4,$T462*Analysetool!B$4),$N462*Analysetool!B$4)+IF($O462="SL",IF($T462="",$Q462*Analysetool!B$5,$T462*Analysetool!B$5),$O462*Analysetool!B$5)+IF($P462="SL",IF($T462="",$Q462*Analysetool!B$6,$T462*Analysetool!B$6),$P462*Analysetool!B$6))-Tabel2[[#This Row],[fees (%)]]</f>
        <v>0</v>
      </c>
      <c r="AK462" s="172">
        <f>$J462*(IF($M462="SL",IF($U462="",$Q462*Analysetool!C$3,$U462*Analysetool!C$3),$M462*Analysetool!C$3)+IF($N462="SL",IF($U462="",$Q462*Analysetool!C$4,$U462*Analysetool!C$4),$N462*Analysetool!C$4)+IF($O462="SL",IF($U462="",$Q462*Analysetool!C$5,$U462*Analysetool!C$5),$O462*Analysetool!C$5)+IF($P462="SL",IF($U462="",$Q462*Analysetool!C$6,$U462*Analysetool!C$6),$P462*Analysetool!C$6))-Tabel2[[#This Row],[fees (%)]]</f>
        <v>0</v>
      </c>
      <c r="AL462" s="177">
        <f>$J462*(IF($M462="SL",IF($V462="",$Q462*Analysetool!D$3,$V462*Analysetool!D$3),$M462*Analysetool!D$3)+IF($N462="SL",IF($V462="",$Q462*Analysetool!D$4,$V462*Analysetool!D$4),$N462*Analysetool!D$4)+IF($O462="SL",IF($V462="",$Q462*Analysetool!D$5,$V462*Analysetool!D$5),$O462*Analysetool!D$5)+IF($P462="SL",IF($V462="",$Q462*Analysetool!D$6,$V462*Analysetool!D$6),$P462*Analysetool!D$6))-Tabel2[[#This Row],[fees (%)]]</f>
        <v>0</v>
      </c>
      <c r="AM462" s="177">
        <f>$J462*(IF($M462="SL",IF($W462="",$Q462*Analysetool!E$3,$W462*Analysetool!E$3),$M462*Analysetool!E$3)+IF($N462="SL",IF($W462="",$Q462*Analysetool!E$4,$W462*Analysetool!E$4),$N462*Analysetool!E$4)+IF($O462="SL",IF($W462="",$Q462*Analysetool!E$5,$W462*Analysetool!E$5),$O462*Analysetool!E$5)+IF($P462="SL",IF($W462="",$Q462*Analysetool!E$6,$W462*Analysetool!E$6),$P462*Analysetool!E$6))-Tabel2[[#This Row],[fees (%)]]</f>
        <v>0</v>
      </c>
      <c r="AN462" s="178">
        <f>$J462*(IF($M462="SL",IF($T462="",$Q462*Analysetool!F$3,$T462*Analysetool!F$3),$M462*Analysetool!F$3)+IF($N462="SL",IF($T462="",$Q462*Analysetool!F$4,$T462*Analysetool!F$4),$N462*Analysetool!F$4)+IF($O462="SL",IF($T462="",$Q462*Analysetool!F$5,$T462*Analysetool!F$5),$O462*Analysetool!F$5)+IF($P462="SL",IF($T462="",$Q462*Analysetool!F$6,$T462*Analysetool!F$6),$P462*Analysetool!F$6))-Tabel2[[#This Row],[fees (%)]]</f>
        <v>0</v>
      </c>
      <c r="AO462" s="178">
        <f>$J462*(IF($M462="SL",IF($T462="",$Q462*Analysetool!G$3,$T462*Analysetool!G$3),$M462*Analysetool!G$3)+IF($N462="SL",IF($T462="",$Q462*Analysetool!G$4,$T462*Analysetool!G$4),$N462*Analysetool!G$4)+IF($O462="SL",IF($T462="",$Q462*Analysetool!G$5,$T462*Analysetool!G$5),$O462*Analysetool!G$5)+IF($P462="SL",IF($T462="",$Q462*Analysetool!G$6,$T462*Analysetool!G$6),$P462*Analysetool!G$6))-Tabel2[[#This Row],[fees (%)]]</f>
        <v>0</v>
      </c>
      <c r="AP462" s="179">
        <f>IF(Analysetool!$H$8&lt;=$X462,Analysetool!$H$8*J462,Q462*J462)-Tabel2[[#This Row],[fees (%)]]</f>
        <v>0</v>
      </c>
      <c r="AQ462" s="174">
        <f>IF(Tabel2[[#This Row],[wick% van entry]]&lt;=Tabel2[[#This Row],[Stoploss optie 2 (%)]],Tabel2[[#This Row],[Stoploss optie 2 (%)]]*Tabel2[[#This Row],[leverage SLoptie 2]],IF(Analysetool!$I$8&lt;$X462,Analysetool!$I$8*K462,S462*K462))-Tabel2[[#This Row],[fees (%)]]</f>
        <v>0</v>
      </c>
      <c r="AR462" s="180">
        <f>IF(Q462*-1*Analysetool!$J$9&lt;=X462,Q462*-1*Analysetool!$J$9*J462,Q462*J462)-Tabel2[[#This Row],[fees (%)]]</f>
        <v>0</v>
      </c>
      <c r="AS462" s="176">
        <f>$K462*IF(Tabel2[[#This Row],[wick% van entry]]&lt;=Tabel2[[#This Row],[Stoploss optie 2 (%)]],Tabel2[[#This Row],[Stoploss optie 2 (%)]],(IF($M462="SL",IF($T462="",$S462*Analysetool!C$3,$T462*Analysetool!C$3),$M462*Analysetool!C$3)+IF($N462="SL",IF($T462="",$S462*Analysetool!C$4,$T462*Analysetool!C$4),$N462*Analysetool!C$4)+IF($O462="SL",IF($T462="",$S462*Analysetool!C$5,$T462*Analysetool!C$5),$O462*Analysetool!C$5)+IF($P462="SL",IF($T462="",$S462*Analysetool!C$6,$T462*Analysetool!C$6),$P462*Analysetool!C$6)))-Tabel2[[#This Row],[fees (%)]]</f>
        <v>0</v>
      </c>
    </row>
    <row r="463" spans="1:45" ht="15.75" customHeight="1" x14ac:dyDescent="0.35">
      <c r="A463" s="55"/>
      <c r="B463" s="56"/>
      <c r="C463" s="56"/>
      <c r="D463" s="56"/>
      <c r="E463" s="56"/>
      <c r="F463" s="57"/>
      <c r="G463" s="67"/>
      <c r="H463" s="67"/>
      <c r="I463" s="67"/>
      <c r="J463" s="58"/>
      <c r="K463" s="58"/>
      <c r="L463" s="59"/>
      <c r="M463" s="61"/>
      <c r="N463" s="63"/>
      <c r="O463" s="63"/>
      <c r="P463" s="59"/>
      <c r="Q463" s="61"/>
      <c r="R463" s="61"/>
      <c r="S463" s="61"/>
      <c r="T463" s="60"/>
      <c r="U463" s="60"/>
      <c r="V463" s="62"/>
      <c r="W463" s="62"/>
      <c r="X463" s="76"/>
      <c r="Y463" s="61"/>
      <c r="Z463" s="61">
        <f>Tabel1[[#This Row],[prijs voorbij entry (%)]]-Tabel1[[#This Row],[Fictieve Stoploss (%)]]</f>
        <v>0</v>
      </c>
      <c r="AA463" s="94"/>
      <c r="AB463" s="61"/>
      <c r="AC463" s="61"/>
      <c r="AD463" s="61"/>
      <c r="AE463" s="61"/>
      <c r="AF463" s="95"/>
      <c r="AG463" s="152">
        <f>Tabel1[[#This Row],[eindtijd]]-Tabel1[[#This Row],[starttijd]]</f>
        <v>0</v>
      </c>
      <c r="AH463" s="158"/>
      <c r="AI463" s="59"/>
      <c r="AJ463" s="171">
        <f>$J463*(IF($M463="SL",IF($T463="",$Q463*Analysetool!B$3,$T463*Analysetool!B$3),$M463*Analysetool!B$3)+IF($N463="SL",IF($T463="",$Q463*Analysetool!B$4,$T463*Analysetool!B$4),$N463*Analysetool!B$4)+IF($O463="SL",IF($T463="",$Q463*Analysetool!B$5,$T463*Analysetool!B$5),$O463*Analysetool!B$5)+IF($P463="SL",IF($T463="",$Q463*Analysetool!B$6,$T463*Analysetool!B$6),$P463*Analysetool!B$6))-Tabel2[[#This Row],[fees (%)]]</f>
        <v>0</v>
      </c>
      <c r="AK463" s="172">
        <f>$J463*(IF($M463="SL",IF($U463="",$Q463*Analysetool!C$3,$U463*Analysetool!C$3),$M463*Analysetool!C$3)+IF($N463="SL",IF($U463="",$Q463*Analysetool!C$4,$U463*Analysetool!C$4),$N463*Analysetool!C$4)+IF($O463="SL",IF($U463="",$Q463*Analysetool!C$5,$U463*Analysetool!C$5),$O463*Analysetool!C$5)+IF($P463="SL",IF($U463="",$Q463*Analysetool!C$6,$U463*Analysetool!C$6),$P463*Analysetool!C$6))-Tabel2[[#This Row],[fees (%)]]</f>
        <v>0</v>
      </c>
      <c r="AL463" s="177">
        <f>$J463*(IF($M463="SL",IF($V463="",$Q463*Analysetool!D$3,$V463*Analysetool!D$3),$M463*Analysetool!D$3)+IF($N463="SL",IF($V463="",$Q463*Analysetool!D$4,$V463*Analysetool!D$4),$N463*Analysetool!D$4)+IF($O463="SL",IF($V463="",$Q463*Analysetool!D$5,$V463*Analysetool!D$5),$O463*Analysetool!D$5)+IF($P463="SL",IF($V463="",$Q463*Analysetool!D$6,$V463*Analysetool!D$6),$P463*Analysetool!D$6))-Tabel2[[#This Row],[fees (%)]]</f>
        <v>0</v>
      </c>
      <c r="AM463" s="177">
        <f>$J463*(IF($M463="SL",IF($W463="",$Q463*Analysetool!E$3,$W463*Analysetool!E$3),$M463*Analysetool!E$3)+IF($N463="SL",IF($W463="",$Q463*Analysetool!E$4,$W463*Analysetool!E$4),$N463*Analysetool!E$4)+IF($O463="SL",IF($W463="",$Q463*Analysetool!E$5,$W463*Analysetool!E$5),$O463*Analysetool!E$5)+IF($P463="SL",IF($W463="",$Q463*Analysetool!E$6,$W463*Analysetool!E$6),$P463*Analysetool!E$6))-Tabel2[[#This Row],[fees (%)]]</f>
        <v>0</v>
      </c>
      <c r="AN463" s="178">
        <f>$J463*(IF($M463="SL",IF($T463="",$Q463*Analysetool!F$3,$T463*Analysetool!F$3),$M463*Analysetool!F$3)+IF($N463="SL",IF($T463="",$Q463*Analysetool!F$4,$T463*Analysetool!F$4),$N463*Analysetool!F$4)+IF($O463="SL",IF($T463="",$Q463*Analysetool!F$5,$T463*Analysetool!F$5),$O463*Analysetool!F$5)+IF($P463="SL",IF($T463="",$Q463*Analysetool!F$6,$T463*Analysetool!F$6),$P463*Analysetool!F$6))-Tabel2[[#This Row],[fees (%)]]</f>
        <v>0</v>
      </c>
      <c r="AO463" s="178">
        <f>$J463*(IF($M463="SL",IF($T463="",$Q463*Analysetool!G$3,$T463*Analysetool!G$3),$M463*Analysetool!G$3)+IF($N463="SL",IF($T463="",$Q463*Analysetool!G$4,$T463*Analysetool!G$4),$N463*Analysetool!G$4)+IF($O463="SL",IF($T463="",$Q463*Analysetool!G$5,$T463*Analysetool!G$5),$O463*Analysetool!G$5)+IF($P463="SL",IF($T463="",$Q463*Analysetool!G$6,$T463*Analysetool!G$6),$P463*Analysetool!G$6))-Tabel2[[#This Row],[fees (%)]]</f>
        <v>0</v>
      </c>
      <c r="AP463" s="179">
        <f>IF(Analysetool!$H$8&lt;=$X463,Analysetool!$H$8*J463,Q463*J463)-Tabel2[[#This Row],[fees (%)]]</f>
        <v>0</v>
      </c>
      <c r="AQ463" s="174">
        <f>IF(Tabel2[[#This Row],[wick% van entry]]&lt;=Tabel2[[#This Row],[Stoploss optie 2 (%)]],Tabel2[[#This Row],[Stoploss optie 2 (%)]]*Tabel2[[#This Row],[leverage SLoptie 2]],IF(Analysetool!$I$8&lt;$X463,Analysetool!$I$8*K463,S463*K463))-Tabel2[[#This Row],[fees (%)]]</f>
        <v>0</v>
      </c>
      <c r="AR463" s="180">
        <f>IF(Q463*-1*Analysetool!$J$9&lt;=X463,Q463*-1*Analysetool!$J$9*J463,Q463*J463)-Tabel2[[#This Row],[fees (%)]]</f>
        <v>0</v>
      </c>
      <c r="AS463" s="176">
        <f>$K463*IF(Tabel2[[#This Row],[wick% van entry]]&lt;=Tabel2[[#This Row],[Stoploss optie 2 (%)]],Tabel2[[#This Row],[Stoploss optie 2 (%)]],(IF($M463="SL",IF($T463="",$S463*Analysetool!C$3,$T463*Analysetool!C$3),$M463*Analysetool!C$3)+IF($N463="SL",IF($T463="",$S463*Analysetool!C$4,$T463*Analysetool!C$4),$N463*Analysetool!C$4)+IF($O463="SL",IF($T463="",$S463*Analysetool!C$5,$T463*Analysetool!C$5),$O463*Analysetool!C$5)+IF($P463="SL",IF($T463="",$S463*Analysetool!C$6,$T463*Analysetool!C$6),$P463*Analysetool!C$6)))-Tabel2[[#This Row],[fees (%)]]</f>
        <v>0</v>
      </c>
    </row>
    <row r="464" spans="1:45" ht="15.75" customHeight="1" x14ac:dyDescent="0.35">
      <c r="A464" s="55"/>
      <c r="B464" s="56"/>
      <c r="C464" s="56"/>
      <c r="D464" s="56"/>
      <c r="E464" s="56"/>
      <c r="F464" s="57"/>
      <c r="G464" s="67"/>
      <c r="H464" s="67"/>
      <c r="I464" s="67"/>
      <c r="J464" s="58"/>
      <c r="K464" s="58"/>
      <c r="L464" s="59"/>
      <c r="M464" s="61"/>
      <c r="N464" s="63"/>
      <c r="O464" s="63"/>
      <c r="P464" s="59"/>
      <c r="Q464" s="61"/>
      <c r="R464" s="61"/>
      <c r="S464" s="61"/>
      <c r="T464" s="60"/>
      <c r="U464" s="60"/>
      <c r="V464" s="62"/>
      <c r="W464" s="62"/>
      <c r="X464" s="76"/>
      <c r="Y464" s="61"/>
      <c r="Z464" s="61">
        <f>Tabel1[[#This Row],[prijs voorbij entry (%)]]-Tabel1[[#This Row],[Fictieve Stoploss (%)]]</f>
        <v>0</v>
      </c>
      <c r="AA464" s="94"/>
      <c r="AB464" s="61"/>
      <c r="AC464" s="61"/>
      <c r="AD464" s="61"/>
      <c r="AE464" s="61"/>
      <c r="AF464" s="95"/>
      <c r="AG464" s="152">
        <f>Tabel1[[#This Row],[eindtijd]]-Tabel1[[#This Row],[starttijd]]</f>
        <v>0</v>
      </c>
      <c r="AH464" s="158"/>
      <c r="AI464" s="59"/>
      <c r="AJ464" s="171">
        <f>$J464*(IF($M464="SL",IF($T464="",$Q464*Analysetool!B$3,$T464*Analysetool!B$3),$M464*Analysetool!B$3)+IF($N464="SL",IF($T464="",$Q464*Analysetool!B$4,$T464*Analysetool!B$4),$N464*Analysetool!B$4)+IF($O464="SL",IF($T464="",$Q464*Analysetool!B$5,$T464*Analysetool!B$5),$O464*Analysetool!B$5)+IF($P464="SL",IF($T464="",$Q464*Analysetool!B$6,$T464*Analysetool!B$6),$P464*Analysetool!B$6))-Tabel2[[#This Row],[fees (%)]]</f>
        <v>0</v>
      </c>
      <c r="AK464" s="172">
        <f>$J464*(IF($M464="SL",IF($U464="",$Q464*Analysetool!C$3,$U464*Analysetool!C$3),$M464*Analysetool!C$3)+IF($N464="SL",IF($U464="",$Q464*Analysetool!C$4,$U464*Analysetool!C$4),$N464*Analysetool!C$4)+IF($O464="SL",IF($U464="",$Q464*Analysetool!C$5,$U464*Analysetool!C$5),$O464*Analysetool!C$5)+IF($P464="SL",IF($U464="",$Q464*Analysetool!C$6,$U464*Analysetool!C$6),$P464*Analysetool!C$6))-Tabel2[[#This Row],[fees (%)]]</f>
        <v>0</v>
      </c>
      <c r="AL464" s="177">
        <f>$J464*(IF($M464="SL",IF($V464="",$Q464*Analysetool!D$3,$V464*Analysetool!D$3),$M464*Analysetool!D$3)+IF($N464="SL",IF($V464="",$Q464*Analysetool!D$4,$V464*Analysetool!D$4),$N464*Analysetool!D$4)+IF($O464="SL",IF($V464="",$Q464*Analysetool!D$5,$V464*Analysetool!D$5),$O464*Analysetool!D$5)+IF($P464="SL",IF($V464="",$Q464*Analysetool!D$6,$V464*Analysetool!D$6),$P464*Analysetool!D$6))-Tabel2[[#This Row],[fees (%)]]</f>
        <v>0</v>
      </c>
      <c r="AM464" s="177">
        <f>$J464*(IF($M464="SL",IF($W464="",$Q464*Analysetool!E$3,$W464*Analysetool!E$3),$M464*Analysetool!E$3)+IF($N464="SL",IF($W464="",$Q464*Analysetool!E$4,$W464*Analysetool!E$4),$N464*Analysetool!E$4)+IF($O464="SL",IF($W464="",$Q464*Analysetool!E$5,$W464*Analysetool!E$5),$O464*Analysetool!E$5)+IF($P464="SL",IF($W464="",$Q464*Analysetool!E$6,$W464*Analysetool!E$6),$P464*Analysetool!E$6))-Tabel2[[#This Row],[fees (%)]]</f>
        <v>0</v>
      </c>
      <c r="AN464" s="178">
        <f>$J464*(IF($M464="SL",IF($T464="",$Q464*Analysetool!F$3,$T464*Analysetool!F$3),$M464*Analysetool!F$3)+IF($N464="SL",IF($T464="",$Q464*Analysetool!F$4,$T464*Analysetool!F$4),$N464*Analysetool!F$4)+IF($O464="SL",IF($T464="",$Q464*Analysetool!F$5,$T464*Analysetool!F$5),$O464*Analysetool!F$5)+IF($P464="SL",IF($T464="",$Q464*Analysetool!F$6,$T464*Analysetool!F$6),$P464*Analysetool!F$6))-Tabel2[[#This Row],[fees (%)]]</f>
        <v>0</v>
      </c>
      <c r="AO464" s="178">
        <f>$J464*(IF($M464="SL",IF($T464="",$Q464*Analysetool!G$3,$T464*Analysetool!G$3),$M464*Analysetool!G$3)+IF($N464="SL",IF($T464="",$Q464*Analysetool!G$4,$T464*Analysetool!G$4),$N464*Analysetool!G$4)+IF($O464="SL",IF($T464="",$Q464*Analysetool!G$5,$T464*Analysetool!G$5),$O464*Analysetool!G$5)+IF($P464="SL",IF($T464="",$Q464*Analysetool!G$6,$T464*Analysetool!G$6),$P464*Analysetool!G$6))-Tabel2[[#This Row],[fees (%)]]</f>
        <v>0</v>
      </c>
      <c r="AP464" s="179">
        <f>IF(Analysetool!$H$8&lt;=$X464,Analysetool!$H$8*J464,Q464*J464)-Tabel2[[#This Row],[fees (%)]]</f>
        <v>0</v>
      </c>
      <c r="AQ464" s="174">
        <f>IF(Tabel2[[#This Row],[wick% van entry]]&lt;=Tabel2[[#This Row],[Stoploss optie 2 (%)]],Tabel2[[#This Row],[Stoploss optie 2 (%)]]*Tabel2[[#This Row],[leverage SLoptie 2]],IF(Analysetool!$I$8&lt;$X464,Analysetool!$I$8*K464,S464*K464))-Tabel2[[#This Row],[fees (%)]]</f>
        <v>0</v>
      </c>
      <c r="AR464" s="180">
        <f>IF(Q464*-1*Analysetool!$J$9&lt;=X464,Q464*-1*Analysetool!$J$9*J464,Q464*J464)-Tabel2[[#This Row],[fees (%)]]</f>
        <v>0</v>
      </c>
      <c r="AS464" s="176">
        <f>$K464*IF(Tabel2[[#This Row],[wick% van entry]]&lt;=Tabel2[[#This Row],[Stoploss optie 2 (%)]],Tabel2[[#This Row],[Stoploss optie 2 (%)]],(IF($M464="SL",IF($T464="",$S464*Analysetool!C$3,$T464*Analysetool!C$3),$M464*Analysetool!C$3)+IF($N464="SL",IF($T464="",$S464*Analysetool!C$4,$T464*Analysetool!C$4),$N464*Analysetool!C$4)+IF($O464="SL",IF($T464="",$S464*Analysetool!C$5,$T464*Analysetool!C$5),$O464*Analysetool!C$5)+IF($P464="SL",IF($T464="",$S464*Analysetool!C$6,$T464*Analysetool!C$6),$P464*Analysetool!C$6)))-Tabel2[[#This Row],[fees (%)]]</f>
        <v>0</v>
      </c>
    </row>
    <row r="465" spans="1:45" ht="15.75" customHeight="1" x14ac:dyDescent="0.35">
      <c r="A465" s="55"/>
      <c r="B465" s="56"/>
      <c r="C465" s="56"/>
      <c r="D465" s="56"/>
      <c r="E465" s="56"/>
      <c r="F465" s="57"/>
      <c r="G465" s="67"/>
      <c r="H465" s="67"/>
      <c r="I465" s="67"/>
      <c r="J465" s="58"/>
      <c r="K465" s="58"/>
      <c r="L465" s="59"/>
      <c r="M465" s="61"/>
      <c r="N465" s="63"/>
      <c r="O465" s="63"/>
      <c r="P465" s="59"/>
      <c r="Q465" s="61"/>
      <c r="R465" s="61"/>
      <c r="S465" s="61"/>
      <c r="T465" s="60"/>
      <c r="U465" s="60"/>
      <c r="V465" s="62"/>
      <c r="W465" s="62"/>
      <c r="X465" s="76"/>
      <c r="Y465" s="61"/>
      <c r="Z465" s="61">
        <f>Tabel1[[#This Row],[prijs voorbij entry (%)]]-Tabel1[[#This Row],[Fictieve Stoploss (%)]]</f>
        <v>0</v>
      </c>
      <c r="AA465" s="94"/>
      <c r="AB465" s="61"/>
      <c r="AC465" s="61"/>
      <c r="AD465" s="61"/>
      <c r="AE465" s="61"/>
      <c r="AF465" s="95"/>
      <c r="AG465" s="152">
        <f>Tabel1[[#This Row],[eindtijd]]-Tabel1[[#This Row],[starttijd]]</f>
        <v>0</v>
      </c>
      <c r="AH465" s="158"/>
      <c r="AI465" s="59"/>
      <c r="AJ465" s="171">
        <f>$J465*(IF($M465="SL",IF($T465="",$Q465*Analysetool!B$3,$T465*Analysetool!B$3),$M465*Analysetool!B$3)+IF($N465="SL",IF($T465="",$Q465*Analysetool!B$4,$T465*Analysetool!B$4),$N465*Analysetool!B$4)+IF($O465="SL",IF($T465="",$Q465*Analysetool!B$5,$T465*Analysetool!B$5),$O465*Analysetool!B$5)+IF($P465="SL",IF($T465="",$Q465*Analysetool!B$6,$T465*Analysetool!B$6),$P465*Analysetool!B$6))-Tabel2[[#This Row],[fees (%)]]</f>
        <v>0</v>
      </c>
      <c r="AK465" s="172">
        <f>$J465*(IF($M465="SL",IF($U465="",$Q465*Analysetool!C$3,$U465*Analysetool!C$3),$M465*Analysetool!C$3)+IF($N465="SL",IF($U465="",$Q465*Analysetool!C$4,$U465*Analysetool!C$4),$N465*Analysetool!C$4)+IF($O465="SL",IF($U465="",$Q465*Analysetool!C$5,$U465*Analysetool!C$5),$O465*Analysetool!C$5)+IF($P465="SL",IF($U465="",$Q465*Analysetool!C$6,$U465*Analysetool!C$6),$P465*Analysetool!C$6))-Tabel2[[#This Row],[fees (%)]]</f>
        <v>0</v>
      </c>
      <c r="AL465" s="177">
        <f>$J465*(IF($M465="SL",IF($V465="",$Q465*Analysetool!D$3,$V465*Analysetool!D$3),$M465*Analysetool!D$3)+IF($N465="SL",IF($V465="",$Q465*Analysetool!D$4,$V465*Analysetool!D$4),$N465*Analysetool!D$4)+IF($O465="SL",IF($V465="",$Q465*Analysetool!D$5,$V465*Analysetool!D$5),$O465*Analysetool!D$5)+IF($P465="SL",IF($V465="",$Q465*Analysetool!D$6,$V465*Analysetool!D$6),$P465*Analysetool!D$6))-Tabel2[[#This Row],[fees (%)]]</f>
        <v>0</v>
      </c>
      <c r="AM465" s="177">
        <f>$J465*(IF($M465="SL",IF($W465="",$Q465*Analysetool!E$3,$W465*Analysetool!E$3),$M465*Analysetool!E$3)+IF($N465="SL",IF($W465="",$Q465*Analysetool!E$4,$W465*Analysetool!E$4),$N465*Analysetool!E$4)+IF($O465="SL",IF($W465="",$Q465*Analysetool!E$5,$W465*Analysetool!E$5),$O465*Analysetool!E$5)+IF($P465="SL",IF($W465="",$Q465*Analysetool!E$6,$W465*Analysetool!E$6),$P465*Analysetool!E$6))-Tabel2[[#This Row],[fees (%)]]</f>
        <v>0</v>
      </c>
      <c r="AN465" s="178">
        <f>$J465*(IF($M465="SL",IF($T465="",$Q465*Analysetool!F$3,$T465*Analysetool!F$3),$M465*Analysetool!F$3)+IF($N465="SL",IF($T465="",$Q465*Analysetool!F$4,$T465*Analysetool!F$4),$N465*Analysetool!F$4)+IF($O465="SL",IF($T465="",$Q465*Analysetool!F$5,$T465*Analysetool!F$5),$O465*Analysetool!F$5)+IF($P465="SL",IF($T465="",$Q465*Analysetool!F$6,$T465*Analysetool!F$6),$P465*Analysetool!F$6))-Tabel2[[#This Row],[fees (%)]]</f>
        <v>0</v>
      </c>
      <c r="AO465" s="178">
        <f>$J465*(IF($M465="SL",IF($T465="",$Q465*Analysetool!G$3,$T465*Analysetool!G$3),$M465*Analysetool!G$3)+IF($N465="SL",IF($T465="",$Q465*Analysetool!G$4,$T465*Analysetool!G$4),$N465*Analysetool!G$4)+IF($O465="SL",IF($T465="",$Q465*Analysetool!G$5,$T465*Analysetool!G$5),$O465*Analysetool!G$5)+IF($P465="SL",IF($T465="",$Q465*Analysetool!G$6,$T465*Analysetool!G$6),$P465*Analysetool!G$6))-Tabel2[[#This Row],[fees (%)]]</f>
        <v>0</v>
      </c>
      <c r="AP465" s="179">
        <f>IF(Analysetool!$H$8&lt;=$X465,Analysetool!$H$8*J465,Q465*J465)-Tabel2[[#This Row],[fees (%)]]</f>
        <v>0</v>
      </c>
      <c r="AQ465" s="174">
        <f>IF(Tabel2[[#This Row],[wick% van entry]]&lt;=Tabel2[[#This Row],[Stoploss optie 2 (%)]],Tabel2[[#This Row],[Stoploss optie 2 (%)]]*Tabel2[[#This Row],[leverage SLoptie 2]],IF(Analysetool!$I$8&lt;$X465,Analysetool!$I$8*K465,S465*K465))-Tabel2[[#This Row],[fees (%)]]</f>
        <v>0</v>
      </c>
      <c r="AR465" s="180">
        <f>IF(Q465*-1*Analysetool!$J$9&lt;=X465,Q465*-1*Analysetool!$J$9*J465,Q465*J465)-Tabel2[[#This Row],[fees (%)]]</f>
        <v>0</v>
      </c>
      <c r="AS465" s="176">
        <f>$K465*IF(Tabel2[[#This Row],[wick% van entry]]&lt;=Tabel2[[#This Row],[Stoploss optie 2 (%)]],Tabel2[[#This Row],[Stoploss optie 2 (%)]],(IF($M465="SL",IF($T465="",$S465*Analysetool!C$3,$T465*Analysetool!C$3),$M465*Analysetool!C$3)+IF($N465="SL",IF($T465="",$S465*Analysetool!C$4,$T465*Analysetool!C$4),$N465*Analysetool!C$4)+IF($O465="SL",IF($T465="",$S465*Analysetool!C$5,$T465*Analysetool!C$5),$O465*Analysetool!C$5)+IF($P465="SL",IF($T465="",$S465*Analysetool!C$6,$T465*Analysetool!C$6),$P465*Analysetool!C$6)))-Tabel2[[#This Row],[fees (%)]]</f>
        <v>0</v>
      </c>
    </row>
    <row r="466" spans="1:45" ht="15.75" customHeight="1" x14ac:dyDescent="0.35">
      <c r="A466" s="55"/>
      <c r="B466" s="56"/>
      <c r="C466" s="56"/>
      <c r="D466" s="56"/>
      <c r="E466" s="56"/>
      <c r="F466" s="57"/>
      <c r="G466" s="67"/>
      <c r="H466" s="67"/>
      <c r="I466" s="67"/>
      <c r="J466" s="58"/>
      <c r="K466" s="58"/>
      <c r="L466" s="59"/>
      <c r="M466" s="61"/>
      <c r="N466" s="63"/>
      <c r="O466" s="63"/>
      <c r="P466" s="59"/>
      <c r="Q466" s="61"/>
      <c r="R466" s="61"/>
      <c r="S466" s="61"/>
      <c r="T466" s="60"/>
      <c r="U466" s="60"/>
      <c r="V466" s="62"/>
      <c r="W466" s="62"/>
      <c r="X466" s="76"/>
      <c r="Y466" s="61"/>
      <c r="Z466" s="61">
        <f>Tabel1[[#This Row],[prijs voorbij entry (%)]]-Tabel1[[#This Row],[Fictieve Stoploss (%)]]</f>
        <v>0</v>
      </c>
      <c r="AA466" s="94"/>
      <c r="AB466" s="61"/>
      <c r="AC466" s="61"/>
      <c r="AD466" s="61"/>
      <c r="AE466" s="61"/>
      <c r="AF466" s="95"/>
      <c r="AG466" s="152">
        <f>Tabel1[[#This Row],[eindtijd]]-Tabel1[[#This Row],[starttijd]]</f>
        <v>0</v>
      </c>
      <c r="AH466" s="158"/>
      <c r="AI466" s="59"/>
      <c r="AJ466" s="171">
        <f>$J466*(IF($M466="SL",IF($T466="",$Q466*Analysetool!B$3,$T466*Analysetool!B$3),$M466*Analysetool!B$3)+IF($N466="SL",IF($T466="",$Q466*Analysetool!B$4,$T466*Analysetool!B$4),$N466*Analysetool!B$4)+IF($O466="SL",IF($T466="",$Q466*Analysetool!B$5,$T466*Analysetool!B$5),$O466*Analysetool!B$5)+IF($P466="SL",IF($T466="",$Q466*Analysetool!B$6,$T466*Analysetool!B$6),$P466*Analysetool!B$6))-Tabel2[[#This Row],[fees (%)]]</f>
        <v>0</v>
      </c>
      <c r="AK466" s="172">
        <f>$J466*(IF($M466="SL",IF($U466="",$Q466*Analysetool!C$3,$U466*Analysetool!C$3),$M466*Analysetool!C$3)+IF($N466="SL",IF($U466="",$Q466*Analysetool!C$4,$U466*Analysetool!C$4),$N466*Analysetool!C$4)+IF($O466="SL",IF($U466="",$Q466*Analysetool!C$5,$U466*Analysetool!C$5),$O466*Analysetool!C$5)+IF($P466="SL",IF($U466="",$Q466*Analysetool!C$6,$U466*Analysetool!C$6),$P466*Analysetool!C$6))-Tabel2[[#This Row],[fees (%)]]</f>
        <v>0</v>
      </c>
      <c r="AL466" s="177">
        <f>$J466*(IF($M466="SL",IF($V466="",$Q466*Analysetool!D$3,$V466*Analysetool!D$3),$M466*Analysetool!D$3)+IF($N466="SL",IF($V466="",$Q466*Analysetool!D$4,$V466*Analysetool!D$4),$N466*Analysetool!D$4)+IF($O466="SL",IF($V466="",$Q466*Analysetool!D$5,$V466*Analysetool!D$5),$O466*Analysetool!D$5)+IF($P466="SL",IF($V466="",$Q466*Analysetool!D$6,$V466*Analysetool!D$6),$P466*Analysetool!D$6))-Tabel2[[#This Row],[fees (%)]]</f>
        <v>0</v>
      </c>
      <c r="AM466" s="177">
        <f>$J466*(IF($M466="SL",IF($W466="",$Q466*Analysetool!E$3,$W466*Analysetool!E$3),$M466*Analysetool!E$3)+IF($N466="SL",IF($W466="",$Q466*Analysetool!E$4,$W466*Analysetool!E$4),$N466*Analysetool!E$4)+IF($O466="SL",IF($W466="",$Q466*Analysetool!E$5,$W466*Analysetool!E$5),$O466*Analysetool!E$5)+IF($P466="SL",IF($W466="",$Q466*Analysetool!E$6,$W466*Analysetool!E$6),$P466*Analysetool!E$6))-Tabel2[[#This Row],[fees (%)]]</f>
        <v>0</v>
      </c>
      <c r="AN466" s="178">
        <f>$J466*(IF($M466="SL",IF($T466="",$Q466*Analysetool!F$3,$T466*Analysetool!F$3),$M466*Analysetool!F$3)+IF($N466="SL",IF($T466="",$Q466*Analysetool!F$4,$T466*Analysetool!F$4),$N466*Analysetool!F$4)+IF($O466="SL",IF($T466="",$Q466*Analysetool!F$5,$T466*Analysetool!F$5),$O466*Analysetool!F$5)+IF($P466="SL",IF($T466="",$Q466*Analysetool!F$6,$T466*Analysetool!F$6),$P466*Analysetool!F$6))-Tabel2[[#This Row],[fees (%)]]</f>
        <v>0</v>
      </c>
      <c r="AO466" s="178">
        <f>$J466*(IF($M466="SL",IF($T466="",$Q466*Analysetool!G$3,$T466*Analysetool!G$3),$M466*Analysetool!G$3)+IF($N466="SL",IF($T466="",$Q466*Analysetool!G$4,$T466*Analysetool!G$4),$N466*Analysetool!G$4)+IF($O466="SL",IF($T466="",$Q466*Analysetool!G$5,$T466*Analysetool!G$5),$O466*Analysetool!G$5)+IF($P466="SL",IF($T466="",$Q466*Analysetool!G$6,$T466*Analysetool!G$6),$P466*Analysetool!G$6))-Tabel2[[#This Row],[fees (%)]]</f>
        <v>0</v>
      </c>
      <c r="AP466" s="179">
        <f>IF(Analysetool!$H$8&lt;=$X466,Analysetool!$H$8*J466,Q466*J466)-Tabel2[[#This Row],[fees (%)]]</f>
        <v>0</v>
      </c>
      <c r="AQ466" s="174">
        <f>IF(Tabel2[[#This Row],[wick% van entry]]&lt;=Tabel2[[#This Row],[Stoploss optie 2 (%)]],Tabel2[[#This Row],[Stoploss optie 2 (%)]]*Tabel2[[#This Row],[leverage SLoptie 2]],IF(Analysetool!$I$8&lt;$X466,Analysetool!$I$8*K466,S466*K466))-Tabel2[[#This Row],[fees (%)]]</f>
        <v>0</v>
      </c>
      <c r="AR466" s="180">
        <f>IF(Q466*-1*Analysetool!$J$9&lt;=X466,Q466*-1*Analysetool!$J$9*J466,Q466*J466)-Tabel2[[#This Row],[fees (%)]]</f>
        <v>0</v>
      </c>
      <c r="AS466" s="176">
        <f>$K466*IF(Tabel2[[#This Row],[wick% van entry]]&lt;=Tabel2[[#This Row],[Stoploss optie 2 (%)]],Tabel2[[#This Row],[Stoploss optie 2 (%)]],(IF($M466="SL",IF($T466="",$S466*Analysetool!C$3,$T466*Analysetool!C$3),$M466*Analysetool!C$3)+IF($N466="SL",IF($T466="",$S466*Analysetool!C$4,$T466*Analysetool!C$4),$N466*Analysetool!C$4)+IF($O466="SL",IF($T466="",$S466*Analysetool!C$5,$T466*Analysetool!C$5),$O466*Analysetool!C$5)+IF($P466="SL",IF($T466="",$S466*Analysetool!C$6,$T466*Analysetool!C$6),$P466*Analysetool!C$6)))-Tabel2[[#This Row],[fees (%)]]</f>
        <v>0</v>
      </c>
    </row>
    <row r="467" spans="1:45" ht="15.75" customHeight="1" x14ac:dyDescent="0.35">
      <c r="A467" s="55"/>
      <c r="B467" s="56"/>
      <c r="C467" s="56"/>
      <c r="D467" s="56"/>
      <c r="E467" s="56"/>
      <c r="F467" s="57"/>
      <c r="G467" s="67"/>
      <c r="H467" s="67"/>
      <c r="I467" s="67"/>
      <c r="J467" s="58"/>
      <c r="K467" s="58"/>
      <c r="L467" s="59"/>
      <c r="M467" s="61"/>
      <c r="N467" s="63"/>
      <c r="O467" s="63"/>
      <c r="P467" s="59"/>
      <c r="Q467" s="61"/>
      <c r="R467" s="61"/>
      <c r="S467" s="61"/>
      <c r="T467" s="60"/>
      <c r="U467" s="60"/>
      <c r="V467" s="62"/>
      <c r="W467" s="62"/>
      <c r="X467" s="76"/>
      <c r="Y467" s="61"/>
      <c r="Z467" s="61">
        <f>Tabel1[[#This Row],[prijs voorbij entry (%)]]-Tabel1[[#This Row],[Fictieve Stoploss (%)]]</f>
        <v>0</v>
      </c>
      <c r="AA467" s="94"/>
      <c r="AB467" s="61"/>
      <c r="AC467" s="61"/>
      <c r="AD467" s="61"/>
      <c r="AE467" s="61"/>
      <c r="AF467" s="95"/>
      <c r="AG467" s="152">
        <f>Tabel1[[#This Row],[eindtijd]]-Tabel1[[#This Row],[starttijd]]</f>
        <v>0</v>
      </c>
      <c r="AH467" s="158"/>
      <c r="AI467" s="59"/>
      <c r="AJ467" s="171">
        <f>$J467*(IF($M467="SL",IF($T467="",$Q467*Analysetool!B$3,$T467*Analysetool!B$3),$M467*Analysetool!B$3)+IF($N467="SL",IF($T467="",$Q467*Analysetool!B$4,$T467*Analysetool!B$4),$N467*Analysetool!B$4)+IF($O467="SL",IF($T467="",$Q467*Analysetool!B$5,$T467*Analysetool!B$5),$O467*Analysetool!B$5)+IF($P467="SL",IF($T467="",$Q467*Analysetool!B$6,$T467*Analysetool!B$6),$P467*Analysetool!B$6))-Tabel2[[#This Row],[fees (%)]]</f>
        <v>0</v>
      </c>
      <c r="AK467" s="172">
        <f>$J467*(IF($M467="SL",IF($U467="",$Q467*Analysetool!C$3,$U467*Analysetool!C$3),$M467*Analysetool!C$3)+IF($N467="SL",IF($U467="",$Q467*Analysetool!C$4,$U467*Analysetool!C$4),$N467*Analysetool!C$4)+IF($O467="SL",IF($U467="",$Q467*Analysetool!C$5,$U467*Analysetool!C$5),$O467*Analysetool!C$5)+IF($P467="SL",IF($U467="",$Q467*Analysetool!C$6,$U467*Analysetool!C$6),$P467*Analysetool!C$6))-Tabel2[[#This Row],[fees (%)]]</f>
        <v>0</v>
      </c>
      <c r="AL467" s="177">
        <f>$J467*(IF($M467="SL",IF($V467="",$Q467*Analysetool!D$3,$V467*Analysetool!D$3),$M467*Analysetool!D$3)+IF($N467="SL",IF($V467="",$Q467*Analysetool!D$4,$V467*Analysetool!D$4),$N467*Analysetool!D$4)+IF($O467="SL",IF($V467="",$Q467*Analysetool!D$5,$V467*Analysetool!D$5),$O467*Analysetool!D$5)+IF($P467="SL",IF($V467="",$Q467*Analysetool!D$6,$V467*Analysetool!D$6),$P467*Analysetool!D$6))-Tabel2[[#This Row],[fees (%)]]</f>
        <v>0</v>
      </c>
      <c r="AM467" s="177">
        <f>$J467*(IF($M467="SL",IF($W467="",$Q467*Analysetool!E$3,$W467*Analysetool!E$3),$M467*Analysetool!E$3)+IF($N467="SL",IF($W467="",$Q467*Analysetool!E$4,$W467*Analysetool!E$4),$N467*Analysetool!E$4)+IF($O467="SL",IF($W467="",$Q467*Analysetool!E$5,$W467*Analysetool!E$5),$O467*Analysetool!E$5)+IF($P467="SL",IF($W467="",$Q467*Analysetool!E$6,$W467*Analysetool!E$6),$P467*Analysetool!E$6))-Tabel2[[#This Row],[fees (%)]]</f>
        <v>0</v>
      </c>
      <c r="AN467" s="178">
        <f>$J467*(IF($M467="SL",IF($T467="",$Q467*Analysetool!F$3,$T467*Analysetool!F$3),$M467*Analysetool!F$3)+IF($N467="SL",IF($T467="",$Q467*Analysetool!F$4,$T467*Analysetool!F$4),$N467*Analysetool!F$4)+IF($O467="SL",IF($T467="",$Q467*Analysetool!F$5,$T467*Analysetool!F$5),$O467*Analysetool!F$5)+IF($P467="SL",IF($T467="",$Q467*Analysetool!F$6,$T467*Analysetool!F$6),$P467*Analysetool!F$6))-Tabel2[[#This Row],[fees (%)]]</f>
        <v>0</v>
      </c>
      <c r="AO467" s="178">
        <f>$J467*(IF($M467="SL",IF($T467="",$Q467*Analysetool!G$3,$T467*Analysetool!G$3),$M467*Analysetool!G$3)+IF($N467="SL",IF($T467="",$Q467*Analysetool!G$4,$T467*Analysetool!G$4),$N467*Analysetool!G$4)+IF($O467="SL",IF($T467="",$Q467*Analysetool!G$5,$T467*Analysetool!G$5),$O467*Analysetool!G$5)+IF($P467="SL",IF($T467="",$Q467*Analysetool!G$6,$T467*Analysetool!G$6),$P467*Analysetool!G$6))-Tabel2[[#This Row],[fees (%)]]</f>
        <v>0</v>
      </c>
      <c r="AP467" s="179">
        <f>IF(Analysetool!$H$8&lt;=$X467,Analysetool!$H$8*J467,Q467*J467)-Tabel2[[#This Row],[fees (%)]]</f>
        <v>0</v>
      </c>
      <c r="AQ467" s="174">
        <f>IF(Tabel2[[#This Row],[wick% van entry]]&lt;=Tabel2[[#This Row],[Stoploss optie 2 (%)]],Tabel2[[#This Row],[Stoploss optie 2 (%)]]*Tabel2[[#This Row],[leverage SLoptie 2]],IF(Analysetool!$I$8&lt;$X467,Analysetool!$I$8*K467,S467*K467))-Tabel2[[#This Row],[fees (%)]]</f>
        <v>0</v>
      </c>
      <c r="AR467" s="180">
        <f>IF(Q467*-1*Analysetool!$J$9&lt;=X467,Q467*-1*Analysetool!$J$9*J467,Q467*J467)-Tabel2[[#This Row],[fees (%)]]</f>
        <v>0</v>
      </c>
      <c r="AS467" s="176">
        <f>$K467*IF(Tabel2[[#This Row],[wick% van entry]]&lt;=Tabel2[[#This Row],[Stoploss optie 2 (%)]],Tabel2[[#This Row],[Stoploss optie 2 (%)]],(IF($M467="SL",IF($T467="",$S467*Analysetool!C$3,$T467*Analysetool!C$3),$M467*Analysetool!C$3)+IF($N467="SL",IF($T467="",$S467*Analysetool!C$4,$T467*Analysetool!C$4),$N467*Analysetool!C$4)+IF($O467="SL",IF($T467="",$S467*Analysetool!C$5,$T467*Analysetool!C$5),$O467*Analysetool!C$5)+IF($P467="SL",IF($T467="",$S467*Analysetool!C$6,$T467*Analysetool!C$6),$P467*Analysetool!C$6)))-Tabel2[[#This Row],[fees (%)]]</f>
        <v>0</v>
      </c>
    </row>
    <row r="468" spans="1:45" ht="15.75" customHeight="1" x14ac:dyDescent="0.35">
      <c r="A468" s="55"/>
      <c r="B468" s="56"/>
      <c r="C468" s="56"/>
      <c r="D468" s="56"/>
      <c r="E468" s="56"/>
      <c r="F468" s="57"/>
      <c r="G468" s="67"/>
      <c r="H468" s="67"/>
      <c r="I468" s="67"/>
      <c r="J468" s="58"/>
      <c r="K468" s="58"/>
      <c r="L468" s="59"/>
      <c r="M468" s="61"/>
      <c r="N468" s="63"/>
      <c r="O468" s="63"/>
      <c r="P468" s="59"/>
      <c r="Q468" s="61"/>
      <c r="R468" s="61"/>
      <c r="S468" s="61"/>
      <c r="T468" s="60"/>
      <c r="U468" s="60"/>
      <c r="V468" s="62"/>
      <c r="W468" s="62"/>
      <c r="X468" s="76"/>
      <c r="Y468" s="61"/>
      <c r="Z468" s="61">
        <f>Tabel1[[#This Row],[prijs voorbij entry (%)]]-Tabel1[[#This Row],[Fictieve Stoploss (%)]]</f>
        <v>0</v>
      </c>
      <c r="AA468" s="94"/>
      <c r="AB468" s="61"/>
      <c r="AC468" s="61"/>
      <c r="AD468" s="61"/>
      <c r="AE468" s="61"/>
      <c r="AF468" s="95"/>
      <c r="AG468" s="152">
        <f>Tabel1[[#This Row],[eindtijd]]-Tabel1[[#This Row],[starttijd]]</f>
        <v>0</v>
      </c>
      <c r="AH468" s="158"/>
      <c r="AI468" s="59"/>
      <c r="AJ468" s="171">
        <f>$J468*(IF($M468="SL",IF($T468="",$Q468*Analysetool!B$3,$T468*Analysetool!B$3),$M468*Analysetool!B$3)+IF($N468="SL",IF($T468="",$Q468*Analysetool!B$4,$T468*Analysetool!B$4),$N468*Analysetool!B$4)+IF($O468="SL",IF($T468="",$Q468*Analysetool!B$5,$T468*Analysetool!B$5),$O468*Analysetool!B$5)+IF($P468="SL",IF($T468="",$Q468*Analysetool!B$6,$T468*Analysetool!B$6),$P468*Analysetool!B$6))-Tabel2[[#This Row],[fees (%)]]</f>
        <v>0</v>
      </c>
      <c r="AK468" s="172">
        <f>$J468*(IF($M468="SL",IF($U468="",$Q468*Analysetool!C$3,$U468*Analysetool!C$3),$M468*Analysetool!C$3)+IF($N468="SL",IF($U468="",$Q468*Analysetool!C$4,$U468*Analysetool!C$4),$N468*Analysetool!C$4)+IF($O468="SL",IF($U468="",$Q468*Analysetool!C$5,$U468*Analysetool!C$5),$O468*Analysetool!C$5)+IF($P468="SL",IF($U468="",$Q468*Analysetool!C$6,$U468*Analysetool!C$6),$P468*Analysetool!C$6))-Tabel2[[#This Row],[fees (%)]]</f>
        <v>0</v>
      </c>
      <c r="AL468" s="177">
        <f>$J468*(IF($M468="SL",IF($V468="",$Q468*Analysetool!D$3,$V468*Analysetool!D$3),$M468*Analysetool!D$3)+IF($N468="SL",IF($V468="",$Q468*Analysetool!D$4,$V468*Analysetool!D$4),$N468*Analysetool!D$4)+IF($O468="SL",IF($V468="",$Q468*Analysetool!D$5,$V468*Analysetool!D$5),$O468*Analysetool!D$5)+IF($P468="SL",IF($V468="",$Q468*Analysetool!D$6,$V468*Analysetool!D$6),$P468*Analysetool!D$6))-Tabel2[[#This Row],[fees (%)]]</f>
        <v>0</v>
      </c>
      <c r="AM468" s="177">
        <f>$J468*(IF($M468="SL",IF($W468="",$Q468*Analysetool!E$3,$W468*Analysetool!E$3),$M468*Analysetool!E$3)+IF($N468="SL",IF($W468="",$Q468*Analysetool!E$4,$W468*Analysetool!E$4),$N468*Analysetool!E$4)+IF($O468="SL",IF($W468="",$Q468*Analysetool!E$5,$W468*Analysetool!E$5),$O468*Analysetool!E$5)+IF($P468="SL",IF($W468="",$Q468*Analysetool!E$6,$W468*Analysetool!E$6),$P468*Analysetool!E$6))-Tabel2[[#This Row],[fees (%)]]</f>
        <v>0</v>
      </c>
      <c r="AN468" s="178">
        <f>$J468*(IF($M468="SL",IF($T468="",$Q468*Analysetool!F$3,$T468*Analysetool!F$3),$M468*Analysetool!F$3)+IF($N468="SL",IF($T468="",$Q468*Analysetool!F$4,$T468*Analysetool!F$4),$N468*Analysetool!F$4)+IF($O468="SL",IF($T468="",$Q468*Analysetool!F$5,$T468*Analysetool!F$5),$O468*Analysetool!F$5)+IF($P468="SL",IF($T468="",$Q468*Analysetool!F$6,$T468*Analysetool!F$6),$P468*Analysetool!F$6))-Tabel2[[#This Row],[fees (%)]]</f>
        <v>0</v>
      </c>
      <c r="AO468" s="178">
        <f>$J468*(IF($M468="SL",IF($T468="",$Q468*Analysetool!G$3,$T468*Analysetool!G$3),$M468*Analysetool!G$3)+IF($N468="SL",IF($T468="",$Q468*Analysetool!G$4,$T468*Analysetool!G$4),$N468*Analysetool!G$4)+IF($O468="SL",IF($T468="",$Q468*Analysetool!G$5,$T468*Analysetool!G$5),$O468*Analysetool!G$5)+IF($P468="SL",IF($T468="",$Q468*Analysetool!G$6,$T468*Analysetool!G$6),$P468*Analysetool!G$6))-Tabel2[[#This Row],[fees (%)]]</f>
        <v>0</v>
      </c>
      <c r="AP468" s="179">
        <f>IF(Analysetool!$H$8&lt;=$X468,Analysetool!$H$8*J468,Q468*J468)-Tabel2[[#This Row],[fees (%)]]</f>
        <v>0</v>
      </c>
      <c r="AQ468" s="174">
        <f>IF(Tabel2[[#This Row],[wick% van entry]]&lt;=Tabel2[[#This Row],[Stoploss optie 2 (%)]],Tabel2[[#This Row],[Stoploss optie 2 (%)]]*Tabel2[[#This Row],[leverage SLoptie 2]],IF(Analysetool!$I$8&lt;$X468,Analysetool!$I$8*K468,S468*K468))-Tabel2[[#This Row],[fees (%)]]</f>
        <v>0</v>
      </c>
      <c r="AR468" s="180">
        <f>IF(Q468*-1*Analysetool!$J$9&lt;=X468,Q468*-1*Analysetool!$J$9*J468,Q468*J468)-Tabel2[[#This Row],[fees (%)]]</f>
        <v>0</v>
      </c>
      <c r="AS468" s="176">
        <f>$K468*IF(Tabel2[[#This Row],[wick% van entry]]&lt;=Tabel2[[#This Row],[Stoploss optie 2 (%)]],Tabel2[[#This Row],[Stoploss optie 2 (%)]],(IF($M468="SL",IF($T468="",$S468*Analysetool!C$3,$T468*Analysetool!C$3),$M468*Analysetool!C$3)+IF($N468="SL",IF($T468="",$S468*Analysetool!C$4,$T468*Analysetool!C$4),$N468*Analysetool!C$4)+IF($O468="SL",IF($T468="",$S468*Analysetool!C$5,$T468*Analysetool!C$5),$O468*Analysetool!C$5)+IF($P468="SL",IF($T468="",$S468*Analysetool!C$6,$T468*Analysetool!C$6),$P468*Analysetool!C$6)))-Tabel2[[#This Row],[fees (%)]]</f>
        <v>0</v>
      </c>
    </row>
    <row r="469" spans="1:45" ht="15.75" customHeight="1" x14ac:dyDescent="0.35">
      <c r="A469" s="55"/>
      <c r="B469" s="56"/>
      <c r="C469" s="56"/>
      <c r="D469" s="56"/>
      <c r="E469" s="56"/>
      <c r="F469" s="57"/>
      <c r="G469" s="67"/>
      <c r="H469" s="67"/>
      <c r="I469" s="67"/>
      <c r="J469" s="58"/>
      <c r="K469" s="58"/>
      <c r="L469" s="59"/>
      <c r="M469" s="61"/>
      <c r="N469" s="63"/>
      <c r="O469" s="63"/>
      <c r="P469" s="59"/>
      <c r="Q469" s="61"/>
      <c r="R469" s="61"/>
      <c r="S469" s="61"/>
      <c r="T469" s="60"/>
      <c r="U469" s="60"/>
      <c r="V469" s="62"/>
      <c r="W469" s="62"/>
      <c r="X469" s="76"/>
      <c r="Y469" s="61"/>
      <c r="Z469" s="61">
        <f>Tabel1[[#This Row],[prijs voorbij entry (%)]]-Tabel1[[#This Row],[Fictieve Stoploss (%)]]</f>
        <v>0</v>
      </c>
      <c r="AA469" s="94"/>
      <c r="AB469" s="61"/>
      <c r="AC469" s="61"/>
      <c r="AD469" s="61"/>
      <c r="AE469" s="61"/>
      <c r="AF469" s="95"/>
      <c r="AG469" s="152">
        <f>Tabel1[[#This Row],[eindtijd]]-Tabel1[[#This Row],[starttijd]]</f>
        <v>0</v>
      </c>
      <c r="AH469" s="158"/>
      <c r="AI469" s="59"/>
      <c r="AJ469" s="171">
        <f>$J469*(IF($M469="SL",IF($T469="",$Q469*Analysetool!B$3,$T469*Analysetool!B$3),$M469*Analysetool!B$3)+IF($N469="SL",IF($T469="",$Q469*Analysetool!B$4,$T469*Analysetool!B$4),$N469*Analysetool!B$4)+IF($O469="SL",IF($T469="",$Q469*Analysetool!B$5,$T469*Analysetool!B$5),$O469*Analysetool!B$5)+IF($P469="SL",IF($T469="",$Q469*Analysetool!B$6,$T469*Analysetool!B$6),$P469*Analysetool!B$6))-Tabel2[[#This Row],[fees (%)]]</f>
        <v>0</v>
      </c>
      <c r="AK469" s="172">
        <f>$J469*(IF($M469="SL",IF($U469="",$Q469*Analysetool!C$3,$U469*Analysetool!C$3),$M469*Analysetool!C$3)+IF($N469="SL",IF($U469="",$Q469*Analysetool!C$4,$U469*Analysetool!C$4),$N469*Analysetool!C$4)+IF($O469="SL",IF($U469="",$Q469*Analysetool!C$5,$U469*Analysetool!C$5),$O469*Analysetool!C$5)+IF($P469="SL",IF($U469="",$Q469*Analysetool!C$6,$U469*Analysetool!C$6),$P469*Analysetool!C$6))-Tabel2[[#This Row],[fees (%)]]</f>
        <v>0</v>
      </c>
      <c r="AL469" s="177">
        <f>$J469*(IF($M469="SL",IF($V469="",$Q469*Analysetool!D$3,$V469*Analysetool!D$3),$M469*Analysetool!D$3)+IF($N469="SL",IF($V469="",$Q469*Analysetool!D$4,$V469*Analysetool!D$4),$N469*Analysetool!D$4)+IF($O469="SL",IF($V469="",$Q469*Analysetool!D$5,$V469*Analysetool!D$5),$O469*Analysetool!D$5)+IF($P469="SL",IF($V469="",$Q469*Analysetool!D$6,$V469*Analysetool!D$6),$P469*Analysetool!D$6))-Tabel2[[#This Row],[fees (%)]]</f>
        <v>0</v>
      </c>
      <c r="AM469" s="177">
        <f>$J469*(IF($M469="SL",IF($W469="",$Q469*Analysetool!E$3,$W469*Analysetool!E$3),$M469*Analysetool!E$3)+IF($N469="SL",IF($W469="",$Q469*Analysetool!E$4,$W469*Analysetool!E$4),$N469*Analysetool!E$4)+IF($O469="SL",IF($W469="",$Q469*Analysetool!E$5,$W469*Analysetool!E$5),$O469*Analysetool!E$5)+IF($P469="SL",IF($W469="",$Q469*Analysetool!E$6,$W469*Analysetool!E$6),$P469*Analysetool!E$6))-Tabel2[[#This Row],[fees (%)]]</f>
        <v>0</v>
      </c>
      <c r="AN469" s="178">
        <f>$J469*(IF($M469="SL",IF($T469="",$Q469*Analysetool!F$3,$T469*Analysetool!F$3),$M469*Analysetool!F$3)+IF($N469="SL",IF($T469="",$Q469*Analysetool!F$4,$T469*Analysetool!F$4),$N469*Analysetool!F$4)+IF($O469="SL",IF($T469="",$Q469*Analysetool!F$5,$T469*Analysetool!F$5),$O469*Analysetool!F$5)+IF($P469="SL",IF($T469="",$Q469*Analysetool!F$6,$T469*Analysetool!F$6),$P469*Analysetool!F$6))-Tabel2[[#This Row],[fees (%)]]</f>
        <v>0</v>
      </c>
      <c r="AO469" s="178">
        <f>$J469*(IF($M469="SL",IF($T469="",$Q469*Analysetool!G$3,$T469*Analysetool!G$3),$M469*Analysetool!G$3)+IF($N469="SL",IF($T469="",$Q469*Analysetool!G$4,$T469*Analysetool!G$4),$N469*Analysetool!G$4)+IF($O469="SL",IF($T469="",$Q469*Analysetool!G$5,$T469*Analysetool!G$5),$O469*Analysetool!G$5)+IF($P469="SL",IF($T469="",$Q469*Analysetool!G$6,$T469*Analysetool!G$6),$P469*Analysetool!G$6))-Tabel2[[#This Row],[fees (%)]]</f>
        <v>0</v>
      </c>
      <c r="AP469" s="179">
        <f>IF(Analysetool!$H$8&lt;=$X469,Analysetool!$H$8*J469,Q469*J469)-Tabel2[[#This Row],[fees (%)]]</f>
        <v>0</v>
      </c>
      <c r="AQ469" s="174">
        <f>IF(Tabel2[[#This Row],[wick% van entry]]&lt;=Tabel2[[#This Row],[Stoploss optie 2 (%)]],Tabel2[[#This Row],[Stoploss optie 2 (%)]]*Tabel2[[#This Row],[leverage SLoptie 2]],IF(Analysetool!$I$8&lt;$X469,Analysetool!$I$8*K469,S469*K469))-Tabel2[[#This Row],[fees (%)]]</f>
        <v>0</v>
      </c>
      <c r="AR469" s="180">
        <f>IF(Q469*-1*Analysetool!$J$9&lt;=X469,Q469*-1*Analysetool!$J$9*J469,Q469*J469)-Tabel2[[#This Row],[fees (%)]]</f>
        <v>0</v>
      </c>
      <c r="AS469" s="176">
        <f>$K469*IF(Tabel2[[#This Row],[wick% van entry]]&lt;=Tabel2[[#This Row],[Stoploss optie 2 (%)]],Tabel2[[#This Row],[Stoploss optie 2 (%)]],(IF($M469="SL",IF($T469="",$S469*Analysetool!C$3,$T469*Analysetool!C$3),$M469*Analysetool!C$3)+IF($N469="SL",IF($T469="",$S469*Analysetool!C$4,$T469*Analysetool!C$4),$N469*Analysetool!C$4)+IF($O469="SL",IF($T469="",$S469*Analysetool!C$5,$T469*Analysetool!C$5),$O469*Analysetool!C$5)+IF($P469="SL",IF($T469="",$S469*Analysetool!C$6,$T469*Analysetool!C$6),$P469*Analysetool!C$6)))-Tabel2[[#This Row],[fees (%)]]</f>
        <v>0</v>
      </c>
    </row>
    <row r="470" spans="1:45" ht="15.75" customHeight="1" x14ac:dyDescent="0.35">
      <c r="A470" s="55"/>
      <c r="B470" s="56"/>
      <c r="C470" s="56"/>
      <c r="D470" s="56"/>
      <c r="E470" s="56"/>
      <c r="F470" s="57"/>
      <c r="G470" s="67"/>
      <c r="H470" s="67"/>
      <c r="I470" s="67"/>
      <c r="J470" s="58"/>
      <c r="K470" s="58"/>
      <c r="L470" s="59"/>
      <c r="M470" s="61"/>
      <c r="N470" s="63"/>
      <c r="O470" s="63"/>
      <c r="P470" s="59"/>
      <c r="Q470" s="61"/>
      <c r="R470" s="61"/>
      <c r="S470" s="61"/>
      <c r="T470" s="60"/>
      <c r="U470" s="60"/>
      <c r="V470" s="62"/>
      <c r="W470" s="62"/>
      <c r="X470" s="76"/>
      <c r="Y470" s="61"/>
      <c r="Z470" s="61">
        <f>Tabel1[[#This Row],[prijs voorbij entry (%)]]-Tabel1[[#This Row],[Fictieve Stoploss (%)]]</f>
        <v>0</v>
      </c>
      <c r="AA470" s="94"/>
      <c r="AB470" s="61"/>
      <c r="AC470" s="61"/>
      <c r="AD470" s="61"/>
      <c r="AE470" s="61"/>
      <c r="AF470" s="95"/>
      <c r="AG470" s="152">
        <f>Tabel1[[#This Row],[eindtijd]]-Tabel1[[#This Row],[starttijd]]</f>
        <v>0</v>
      </c>
      <c r="AH470" s="158"/>
      <c r="AI470" s="59"/>
      <c r="AJ470" s="171">
        <f>$J470*(IF($M470="SL",IF($T470="",$Q470*Analysetool!B$3,$T470*Analysetool!B$3),$M470*Analysetool!B$3)+IF($N470="SL",IF($T470="",$Q470*Analysetool!B$4,$T470*Analysetool!B$4),$N470*Analysetool!B$4)+IF($O470="SL",IF($T470="",$Q470*Analysetool!B$5,$T470*Analysetool!B$5),$O470*Analysetool!B$5)+IF($P470="SL",IF($T470="",$Q470*Analysetool!B$6,$T470*Analysetool!B$6),$P470*Analysetool!B$6))-Tabel2[[#This Row],[fees (%)]]</f>
        <v>0</v>
      </c>
      <c r="AK470" s="172">
        <f>$J470*(IF($M470="SL",IF($U470="",$Q470*Analysetool!C$3,$U470*Analysetool!C$3),$M470*Analysetool!C$3)+IF($N470="SL",IF($U470="",$Q470*Analysetool!C$4,$U470*Analysetool!C$4),$N470*Analysetool!C$4)+IF($O470="SL",IF($U470="",$Q470*Analysetool!C$5,$U470*Analysetool!C$5),$O470*Analysetool!C$5)+IF($P470="SL",IF($U470="",$Q470*Analysetool!C$6,$U470*Analysetool!C$6),$P470*Analysetool!C$6))-Tabel2[[#This Row],[fees (%)]]</f>
        <v>0</v>
      </c>
      <c r="AL470" s="177">
        <f>$J470*(IF($M470="SL",IF($V470="",$Q470*Analysetool!D$3,$V470*Analysetool!D$3),$M470*Analysetool!D$3)+IF($N470="SL",IF($V470="",$Q470*Analysetool!D$4,$V470*Analysetool!D$4),$N470*Analysetool!D$4)+IF($O470="SL",IF($V470="",$Q470*Analysetool!D$5,$V470*Analysetool!D$5),$O470*Analysetool!D$5)+IF($P470="SL",IF($V470="",$Q470*Analysetool!D$6,$V470*Analysetool!D$6),$P470*Analysetool!D$6))-Tabel2[[#This Row],[fees (%)]]</f>
        <v>0</v>
      </c>
      <c r="AM470" s="177">
        <f>$J470*(IF($M470="SL",IF($W470="",$Q470*Analysetool!E$3,$W470*Analysetool!E$3),$M470*Analysetool!E$3)+IF($N470="SL",IF($W470="",$Q470*Analysetool!E$4,$W470*Analysetool!E$4),$N470*Analysetool!E$4)+IF($O470="SL",IF($W470="",$Q470*Analysetool!E$5,$W470*Analysetool!E$5),$O470*Analysetool!E$5)+IF($P470="SL",IF($W470="",$Q470*Analysetool!E$6,$W470*Analysetool!E$6),$P470*Analysetool!E$6))-Tabel2[[#This Row],[fees (%)]]</f>
        <v>0</v>
      </c>
      <c r="AN470" s="178">
        <f>$J470*(IF($M470="SL",IF($T470="",$Q470*Analysetool!F$3,$T470*Analysetool!F$3),$M470*Analysetool!F$3)+IF($N470="SL",IF($T470="",$Q470*Analysetool!F$4,$T470*Analysetool!F$4),$N470*Analysetool!F$4)+IF($O470="SL",IF($T470="",$Q470*Analysetool!F$5,$T470*Analysetool!F$5),$O470*Analysetool!F$5)+IF($P470="SL",IF($T470="",$Q470*Analysetool!F$6,$T470*Analysetool!F$6),$P470*Analysetool!F$6))-Tabel2[[#This Row],[fees (%)]]</f>
        <v>0</v>
      </c>
      <c r="AO470" s="178">
        <f>$J470*(IF($M470="SL",IF($T470="",$Q470*Analysetool!G$3,$T470*Analysetool!G$3),$M470*Analysetool!G$3)+IF($N470="SL",IF($T470="",$Q470*Analysetool!G$4,$T470*Analysetool!G$4),$N470*Analysetool!G$4)+IF($O470="SL",IF($T470="",$Q470*Analysetool!G$5,$T470*Analysetool!G$5),$O470*Analysetool!G$5)+IF($P470="SL",IF($T470="",$Q470*Analysetool!G$6,$T470*Analysetool!G$6),$P470*Analysetool!G$6))-Tabel2[[#This Row],[fees (%)]]</f>
        <v>0</v>
      </c>
      <c r="AP470" s="179">
        <f>IF(Analysetool!$H$8&lt;=$X470,Analysetool!$H$8*J470,Q470*J470)-Tabel2[[#This Row],[fees (%)]]</f>
        <v>0</v>
      </c>
      <c r="AQ470" s="174">
        <f>IF(Tabel2[[#This Row],[wick% van entry]]&lt;=Tabel2[[#This Row],[Stoploss optie 2 (%)]],Tabel2[[#This Row],[Stoploss optie 2 (%)]]*Tabel2[[#This Row],[leverage SLoptie 2]],IF(Analysetool!$I$8&lt;$X470,Analysetool!$I$8*K470,S470*K470))-Tabel2[[#This Row],[fees (%)]]</f>
        <v>0</v>
      </c>
      <c r="AR470" s="180">
        <f>IF(Q470*-1*Analysetool!$J$9&lt;=X470,Q470*-1*Analysetool!$J$9*J470,Q470*J470)-Tabel2[[#This Row],[fees (%)]]</f>
        <v>0</v>
      </c>
      <c r="AS470" s="176">
        <f>$K470*IF(Tabel2[[#This Row],[wick% van entry]]&lt;=Tabel2[[#This Row],[Stoploss optie 2 (%)]],Tabel2[[#This Row],[Stoploss optie 2 (%)]],(IF($M470="SL",IF($T470="",$S470*Analysetool!C$3,$T470*Analysetool!C$3),$M470*Analysetool!C$3)+IF($N470="SL",IF($T470="",$S470*Analysetool!C$4,$T470*Analysetool!C$4),$N470*Analysetool!C$4)+IF($O470="SL",IF($T470="",$S470*Analysetool!C$5,$T470*Analysetool!C$5),$O470*Analysetool!C$5)+IF($P470="SL",IF($T470="",$S470*Analysetool!C$6,$T470*Analysetool!C$6),$P470*Analysetool!C$6)))-Tabel2[[#This Row],[fees (%)]]</f>
        <v>0</v>
      </c>
    </row>
    <row r="471" spans="1:45" ht="15.75" customHeight="1" x14ac:dyDescent="0.35">
      <c r="A471" s="55"/>
      <c r="B471" s="56"/>
      <c r="C471" s="56"/>
      <c r="D471" s="56"/>
      <c r="E471" s="56"/>
      <c r="F471" s="57"/>
      <c r="G471" s="67"/>
      <c r="H471" s="67"/>
      <c r="I471" s="67"/>
      <c r="J471" s="58"/>
      <c r="K471" s="58"/>
      <c r="L471" s="59"/>
      <c r="M471" s="61"/>
      <c r="N471" s="63"/>
      <c r="O471" s="63"/>
      <c r="P471" s="59"/>
      <c r="Q471" s="61"/>
      <c r="R471" s="61"/>
      <c r="S471" s="61"/>
      <c r="T471" s="60"/>
      <c r="U471" s="60"/>
      <c r="V471" s="62"/>
      <c r="W471" s="62"/>
      <c r="X471" s="76"/>
      <c r="Y471" s="61"/>
      <c r="Z471" s="61">
        <f>Tabel1[[#This Row],[prijs voorbij entry (%)]]-Tabel1[[#This Row],[Fictieve Stoploss (%)]]</f>
        <v>0</v>
      </c>
      <c r="AA471" s="94"/>
      <c r="AB471" s="61"/>
      <c r="AC471" s="61"/>
      <c r="AD471" s="61"/>
      <c r="AE471" s="61"/>
      <c r="AF471" s="95"/>
      <c r="AG471" s="152">
        <f>Tabel1[[#This Row],[eindtijd]]-Tabel1[[#This Row],[starttijd]]</f>
        <v>0</v>
      </c>
      <c r="AH471" s="158"/>
      <c r="AI471" s="59"/>
      <c r="AJ471" s="171">
        <f>$J471*(IF($M471="SL",IF($T471="",$Q471*Analysetool!B$3,$T471*Analysetool!B$3),$M471*Analysetool!B$3)+IF($N471="SL",IF($T471="",$Q471*Analysetool!B$4,$T471*Analysetool!B$4),$N471*Analysetool!B$4)+IF($O471="SL",IF($T471="",$Q471*Analysetool!B$5,$T471*Analysetool!B$5),$O471*Analysetool!B$5)+IF($P471="SL",IF($T471="",$Q471*Analysetool!B$6,$T471*Analysetool!B$6),$P471*Analysetool!B$6))-Tabel2[[#This Row],[fees (%)]]</f>
        <v>0</v>
      </c>
      <c r="AK471" s="172">
        <f>$J471*(IF($M471="SL",IF($U471="",$Q471*Analysetool!C$3,$U471*Analysetool!C$3),$M471*Analysetool!C$3)+IF($N471="SL",IF($U471="",$Q471*Analysetool!C$4,$U471*Analysetool!C$4),$N471*Analysetool!C$4)+IF($O471="SL",IF($U471="",$Q471*Analysetool!C$5,$U471*Analysetool!C$5),$O471*Analysetool!C$5)+IF($P471="SL",IF($U471="",$Q471*Analysetool!C$6,$U471*Analysetool!C$6),$P471*Analysetool!C$6))-Tabel2[[#This Row],[fees (%)]]</f>
        <v>0</v>
      </c>
      <c r="AL471" s="177">
        <f>$J471*(IF($M471="SL",IF($V471="",$Q471*Analysetool!D$3,$V471*Analysetool!D$3),$M471*Analysetool!D$3)+IF($N471="SL",IF($V471="",$Q471*Analysetool!D$4,$V471*Analysetool!D$4),$N471*Analysetool!D$4)+IF($O471="SL",IF($V471="",$Q471*Analysetool!D$5,$V471*Analysetool!D$5),$O471*Analysetool!D$5)+IF($P471="SL",IF($V471="",$Q471*Analysetool!D$6,$V471*Analysetool!D$6),$P471*Analysetool!D$6))-Tabel2[[#This Row],[fees (%)]]</f>
        <v>0</v>
      </c>
      <c r="AM471" s="177">
        <f>$J471*(IF($M471="SL",IF($W471="",$Q471*Analysetool!E$3,$W471*Analysetool!E$3),$M471*Analysetool!E$3)+IF($N471="SL",IF($W471="",$Q471*Analysetool!E$4,$W471*Analysetool!E$4),$N471*Analysetool!E$4)+IF($O471="SL",IF($W471="",$Q471*Analysetool!E$5,$W471*Analysetool!E$5),$O471*Analysetool!E$5)+IF($P471="SL",IF($W471="",$Q471*Analysetool!E$6,$W471*Analysetool!E$6),$P471*Analysetool!E$6))-Tabel2[[#This Row],[fees (%)]]</f>
        <v>0</v>
      </c>
      <c r="AN471" s="178">
        <f>$J471*(IF($M471="SL",IF($T471="",$Q471*Analysetool!F$3,$T471*Analysetool!F$3),$M471*Analysetool!F$3)+IF($N471="SL",IF($T471="",$Q471*Analysetool!F$4,$T471*Analysetool!F$4),$N471*Analysetool!F$4)+IF($O471="SL",IF($T471="",$Q471*Analysetool!F$5,$T471*Analysetool!F$5),$O471*Analysetool!F$5)+IF($P471="SL",IF($T471="",$Q471*Analysetool!F$6,$T471*Analysetool!F$6),$P471*Analysetool!F$6))-Tabel2[[#This Row],[fees (%)]]</f>
        <v>0</v>
      </c>
      <c r="AO471" s="178">
        <f>$J471*(IF($M471="SL",IF($T471="",$Q471*Analysetool!G$3,$T471*Analysetool!G$3),$M471*Analysetool!G$3)+IF($N471="SL",IF($T471="",$Q471*Analysetool!G$4,$T471*Analysetool!G$4),$N471*Analysetool!G$4)+IF($O471="SL",IF($T471="",$Q471*Analysetool!G$5,$T471*Analysetool!G$5),$O471*Analysetool!G$5)+IF($P471="SL",IF($T471="",$Q471*Analysetool!G$6,$T471*Analysetool!G$6),$P471*Analysetool!G$6))-Tabel2[[#This Row],[fees (%)]]</f>
        <v>0</v>
      </c>
      <c r="AP471" s="179">
        <f>IF(Analysetool!$H$8&lt;=$X471,Analysetool!$H$8*J471,Q471*J471)-Tabel2[[#This Row],[fees (%)]]</f>
        <v>0</v>
      </c>
      <c r="AQ471" s="174">
        <f>IF(Tabel2[[#This Row],[wick% van entry]]&lt;=Tabel2[[#This Row],[Stoploss optie 2 (%)]],Tabel2[[#This Row],[Stoploss optie 2 (%)]]*Tabel2[[#This Row],[leverage SLoptie 2]],IF(Analysetool!$I$8&lt;$X471,Analysetool!$I$8*K471,S471*K471))-Tabel2[[#This Row],[fees (%)]]</f>
        <v>0</v>
      </c>
      <c r="AR471" s="180">
        <f>IF(Q471*-1*Analysetool!$J$9&lt;=X471,Q471*-1*Analysetool!$J$9*J471,Q471*J471)-Tabel2[[#This Row],[fees (%)]]</f>
        <v>0</v>
      </c>
      <c r="AS471" s="176">
        <f>$K471*IF(Tabel2[[#This Row],[wick% van entry]]&lt;=Tabel2[[#This Row],[Stoploss optie 2 (%)]],Tabel2[[#This Row],[Stoploss optie 2 (%)]],(IF($M471="SL",IF($T471="",$S471*Analysetool!C$3,$T471*Analysetool!C$3),$M471*Analysetool!C$3)+IF($N471="SL",IF($T471="",$S471*Analysetool!C$4,$T471*Analysetool!C$4),$N471*Analysetool!C$4)+IF($O471="SL",IF($T471="",$S471*Analysetool!C$5,$T471*Analysetool!C$5),$O471*Analysetool!C$5)+IF($P471="SL",IF($T471="",$S471*Analysetool!C$6,$T471*Analysetool!C$6),$P471*Analysetool!C$6)))-Tabel2[[#This Row],[fees (%)]]</f>
        <v>0</v>
      </c>
    </row>
    <row r="472" spans="1:45" ht="15.75" customHeight="1" x14ac:dyDescent="0.35">
      <c r="A472" s="55"/>
      <c r="B472" s="56"/>
      <c r="C472" s="56"/>
      <c r="D472" s="56"/>
      <c r="E472" s="56"/>
      <c r="F472" s="57"/>
      <c r="G472" s="67"/>
      <c r="H472" s="67"/>
      <c r="I472" s="67"/>
      <c r="J472" s="58"/>
      <c r="K472" s="58"/>
      <c r="L472" s="59"/>
      <c r="M472" s="61"/>
      <c r="N472" s="63"/>
      <c r="O472" s="63"/>
      <c r="P472" s="59"/>
      <c r="Q472" s="61"/>
      <c r="R472" s="61"/>
      <c r="S472" s="61"/>
      <c r="T472" s="60"/>
      <c r="U472" s="60"/>
      <c r="V472" s="62"/>
      <c r="W472" s="62"/>
      <c r="X472" s="76"/>
      <c r="Y472" s="61"/>
      <c r="Z472" s="61">
        <f>Tabel1[[#This Row],[prijs voorbij entry (%)]]-Tabel1[[#This Row],[Fictieve Stoploss (%)]]</f>
        <v>0</v>
      </c>
      <c r="AA472" s="94"/>
      <c r="AB472" s="61"/>
      <c r="AC472" s="61"/>
      <c r="AD472" s="61"/>
      <c r="AE472" s="61"/>
      <c r="AF472" s="95"/>
      <c r="AG472" s="152">
        <f>Tabel1[[#This Row],[eindtijd]]-Tabel1[[#This Row],[starttijd]]</f>
        <v>0</v>
      </c>
      <c r="AH472" s="158"/>
      <c r="AI472" s="59"/>
      <c r="AJ472" s="171">
        <f>$J472*(IF($M472="SL",IF($T472="",$Q472*Analysetool!B$3,$T472*Analysetool!B$3),$M472*Analysetool!B$3)+IF($N472="SL",IF($T472="",$Q472*Analysetool!B$4,$T472*Analysetool!B$4),$N472*Analysetool!B$4)+IF($O472="SL",IF($T472="",$Q472*Analysetool!B$5,$T472*Analysetool!B$5),$O472*Analysetool!B$5)+IF($P472="SL",IF($T472="",$Q472*Analysetool!B$6,$T472*Analysetool!B$6),$P472*Analysetool!B$6))-Tabel2[[#This Row],[fees (%)]]</f>
        <v>0</v>
      </c>
      <c r="AK472" s="172">
        <f>$J472*(IF($M472="SL",IF($U472="",$Q472*Analysetool!C$3,$U472*Analysetool!C$3),$M472*Analysetool!C$3)+IF($N472="SL",IF($U472="",$Q472*Analysetool!C$4,$U472*Analysetool!C$4),$N472*Analysetool!C$4)+IF($O472="SL",IF($U472="",$Q472*Analysetool!C$5,$U472*Analysetool!C$5),$O472*Analysetool!C$5)+IF($P472="SL",IF($U472="",$Q472*Analysetool!C$6,$U472*Analysetool!C$6),$P472*Analysetool!C$6))-Tabel2[[#This Row],[fees (%)]]</f>
        <v>0</v>
      </c>
      <c r="AL472" s="177">
        <f>$J472*(IF($M472="SL",IF($V472="",$Q472*Analysetool!D$3,$V472*Analysetool!D$3),$M472*Analysetool!D$3)+IF($N472="SL",IF($V472="",$Q472*Analysetool!D$4,$V472*Analysetool!D$4),$N472*Analysetool!D$4)+IF($O472="SL",IF($V472="",$Q472*Analysetool!D$5,$V472*Analysetool!D$5),$O472*Analysetool!D$5)+IF($P472="SL",IF($V472="",$Q472*Analysetool!D$6,$V472*Analysetool!D$6),$P472*Analysetool!D$6))-Tabel2[[#This Row],[fees (%)]]</f>
        <v>0</v>
      </c>
      <c r="AM472" s="177">
        <f>$J472*(IF($M472="SL",IF($W472="",$Q472*Analysetool!E$3,$W472*Analysetool!E$3),$M472*Analysetool!E$3)+IF($N472="SL",IF($W472="",$Q472*Analysetool!E$4,$W472*Analysetool!E$4),$N472*Analysetool!E$4)+IF($O472="SL",IF($W472="",$Q472*Analysetool!E$5,$W472*Analysetool!E$5),$O472*Analysetool!E$5)+IF($P472="SL",IF($W472="",$Q472*Analysetool!E$6,$W472*Analysetool!E$6),$P472*Analysetool!E$6))-Tabel2[[#This Row],[fees (%)]]</f>
        <v>0</v>
      </c>
      <c r="AN472" s="178">
        <f>$J472*(IF($M472="SL",IF($T472="",$Q472*Analysetool!F$3,$T472*Analysetool!F$3),$M472*Analysetool!F$3)+IF($N472="SL",IF($T472="",$Q472*Analysetool!F$4,$T472*Analysetool!F$4),$N472*Analysetool!F$4)+IF($O472="SL",IF($T472="",$Q472*Analysetool!F$5,$T472*Analysetool!F$5),$O472*Analysetool!F$5)+IF($P472="SL",IF($T472="",$Q472*Analysetool!F$6,$T472*Analysetool!F$6),$P472*Analysetool!F$6))-Tabel2[[#This Row],[fees (%)]]</f>
        <v>0</v>
      </c>
      <c r="AO472" s="178">
        <f>$J472*(IF($M472="SL",IF($T472="",$Q472*Analysetool!G$3,$T472*Analysetool!G$3),$M472*Analysetool!G$3)+IF($N472="SL",IF($T472="",$Q472*Analysetool!G$4,$T472*Analysetool!G$4),$N472*Analysetool!G$4)+IF($O472="SL",IF($T472="",$Q472*Analysetool!G$5,$T472*Analysetool!G$5),$O472*Analysetool!G$5)+IF($P472="SL",IF($T472="",$Q472*Analysetool!G$6,$T472*Analysetool!G$6),$P472*Analysetool!G$6))-Tabel2[[#This Row],[fees (%)]]</f>
        <v>0</v>
      </c>
      <c r="AP472" s="179">
        <f>IF(Analysetool!$H$8&lt;=$X472,Analysetool!$H$8*J472,Q472*J472)-Tabel2[[#This Row],[fees (%)]]</f>
        <v>0</v>
      </c>
      <c r="AQ472" s="174">
        <f>IF(Tabel2[[#This Row],[wick% van entry]]&lt;=Tabel2[[#This Row],[Stoploss optie 2 (%)]],Tabel2[[#This Row],[Stoploss optie 2 (%)]]*Tabel2[[#This Row],[leverage SLoptie 2]],IF(Analysetool!$I$8&lt;$X472,Analysetool!$I$8*K472,S472*K472))-Tabel2[[#This Row],[fees (%)]]</f>
        <v>0</v>
      </c>
      <c r="AR472" s="180">
        <f>IF(Q472*-1*Analysetool!$J$9&lt;=X472,Q472*-1*Analysetool!$J$9*J472,Q472*J472)-Tabel2[[#This Row],[fees (%)]]</f>
        <v>0</v>
      </c>
      <c r="AS472" s="176">
        <f>$K472*IF(Tabel2[[#This Row],[wick% van entry]]&lt;=Tabel2[[#This Row],[Stoploss optie 2 (%)]],Tabel2[[#This Row],[Stoploss optie 2 (%)]],(IF($M472="SL",IF($T472="",$S472*Analysetool!C$3,$T472*Analysetool!C$3),$M472*Analysetool!C$3)+IF($N472="SL",IF($T472="",$S472*Analysetool!C$4,$T472*Analysetool!C$4),$N472*Analysetool!C$4)+IF($O472="SL",IF($T472="",$S472*Analysetool!C$5,$T472*Analysetool!C$5),$O472*Analysetool!C$5)+IF($P472="SL",IF($T472="",$S472*Analysetool!C$6,$T472*Analysetool!C$6),$P472*Analysetool!C$6)))-Tabel2[[#This Row],[fees (%)]]</f>
        <v>0</v>
      </c>
    </row>
    <row r="473" spans="1:45" ht="15.75" customHeight="1" x14ac:dyDescent="0.35">
      <c r="A473" s="55"/>
      <c r="B473" s="56"/>
      <c r="C473" s="56"/>
      <c r="D473" s="56"/>
      <c r="E473" s="56"/>
      <c r="F473" s="57"/>
      <c r="G473" s="67"/>
      <c r="H473" s="67"/>
      <c r="I473" s="67"/>
      <c r="J473" s="58"/>
      <c r="K473" s="58"/>
      <c r="L473" s="59"/>
      <c r="M473" s="61"/>
      <c r="N473" s="63"/>
      <c r="O473" s="63"/>
      <c r="P473" s="59"/>
      <c r="Q473" s="61"/>
      <c r="R473" s="61"/>
      <c r="S473" s="61"/>
      <c r="T473" s="60"/>
      <c r="U473" s="60"/>
      <c r="V473" s="62"/>
      <c r="W473" s="62"/>
      <c r="X473" s="76"/>
      <c r="Y473" s="61"/>
      <c r="Z473" s="61">
        <f>Tabel1[[#This Row],[prijs voorbij entry (%)]]-Tabel1[[#This Row],[Fictieve Stoploss (%)]]</f>
        <v>0</v>
      </c>
      <c r="AA473" s="94"/>
      <c r="AB473" s="61"/>
      <c r="AC473" s="61"/>
      <c r="AD473" s="61"/>
      <c r="AE473" s="61"/>
      <c r="AF473" s="95"/>
      <c r="AG473" s="152">
        <f>Tabel1[[#This Row],[eindtijd]]-Tabel1[[#This Row],[starttijd]]</f>
        <v>0</v>
      </c>
      <c r="AH473" s="158"/>
      <c r="AI473" s="59"/>
      <c r="AJ473" s="171">
        <f>$J473*(IF($M473="SL",IF($T473="",$Q473*Analysetool!B$3,$T473*Analysetool!B$3),$M473*Analysetool!B$3)+IF($N473="SL",IF($T473="",$Q473*Analysetool!B$4,$T473*Analysetool!B$4),$N473*Analysetool!B$4)+IF($O473="SL",IF($T473="",$Q473*Analysetool!B$5,$T473*Analysetool!B$5),$O473*Analysetool!B$5)+IF($P473="SL",IF($T473="",$Q473*Analysetool!B$6,$T473*Analysetool!B$6),$P473*Analysetool!B$6))-Tabel2[[#This Row],[fees (%)]]</f>
        <v>0</v>
      </c>
      <c r="AK473" s="172">
        <f>$J473*(IF($M473="SL",IF($U473="",$Q473*Analysetool!C$3,$U473*Analysetool!C$3),$M473*Analysetool!C$3)+IF($N473="SL",IF($U473="",$Q473*Analysetool!C$4,$U473*Analysetool!C$4),$N473*Analysetool!C$4)+IF($O473="SL",IF($U473="",$Q473*Analysetool!C$5,$U473*Analysetool!C$5),$O473*Analysetool!C$5)+IF($P473="SL",IF($U473="",$Q473*Analysetool!C$6,$U473*Analysetool!C$6),$P473*Analysetool!C$6))-Tabel2[[#This Row],[fees (%)]]</f>
        <v>0</v>
      </c>
      <c r="AL473" s="177">
        <f>$J473*(IF($M473="SL",IF($V473="",$Q473*Analysetool!D$3,$V473*Analysetool!D$3),$M473*Analysetool!D$3)+IF($N473="SL",IF($V473="",$Q473*Analysetool!D$4,$V473*Analysetool!D$4),$N473*Analysetool!D$4)+IF($O473="SL",IF($V473="",$Q473*Analysetool!D$5,$V473*Analysetool!D$5),$O473*Analysetool!D$5)+IF($P473="SL",IF($V473="",$Q473*Analysetool!D$6,$V473*Analysetool!D$6),$P473*Analysetool!D$6))-Tabel2[[#This Row],[fees (%)]]</f>
        <v>0</v>
      </c>
      <c r="AM473" s="177">
        <f>$J473*(IF($M473="SL",IF($W473="",$Q473*Analysetool!E$3,$W473*Analysetool!E$3),$M473*Analysetool!E$3)+IF($N473="SL",IF($W473="",$Q473*Analysetool!E$4,$W473*Analysetool!E$4),$N473*Analysetool!E$4)+IF($O473="SL",IF($W473="",$Q473*Analysetool!E$5,$W473*Analysetool!E$5),$O473*Analysetool!E$5)+IF($P473="SL",IF($W473="",$Q473*Analysetool!E$6,$W473*Analysetool!E$6),$P473*Analysetool!E$6))-Tabel2[[#This Row],[fees (%)]]</f>
        <v>0</v>
      </c>
      <c r="AN473" s="178">
        <f>$J473*(IF($M473="SL",IF($T473="",$Q473*Analysetool!F$3,$T473*Analysetool!F$3),$M473*Analysetool!F$3)+IF($N473="SL",IF($T473="",$Q473*Analysetool!F$4,$T473*Analysetool!F$4),$N473*Analysetool!F$4)+IF($O473="SL",IF($T473="",$Q473*Analysetool!F$5,$T473*Analysetool!F$5),$O473*Analysetool!F$5)+IF($P473="SL",IF($T473="",$Q473*Analysetool!F$6,$T473*Analysetool!F$6),$P473*Analysetool!F$6))-Tabel2[[#This Row],[fees (%)]]</f>
        <v>0</v>
      </c>
      <c r="AO473" s="178">
        <f>$J473*(IF($M473="SL",IF($T473="",$Q473*Analysetool!G$3,$T473*Analysetool!G$3),$M473*Analysetool!G$3)+IF($N473="SL",IF($T473="",$Q473*Analysetool!G$4,$T473*Analysetool!G$4),$N473*Analysetool!G$4)+IF($O473="SL",IF($T473="",$Q473*Analysetool!G$5,$T473*Analysetool!G$5),$O473*Analysetool!G$5)+IF($P473="SL",IF($T473="",$Q473*Analysetool!G$6,$T473*Analysetool!G$6),$P473*Analysetool!G$6))-Tabel2[[#This Row],[fees (%)]]</f>
        <v>0</v>
      </c>
      <c r="AP473" s="179">
        <f>IF(Analysetool!$H$8&lt;=$X473,Analysetool!$H$8*J473,Q473*J473)-Tabel2[[#This Row],[fees (%)]]</f>
        <v>0</v>
      </c>
      <c r="AQ473" s="174">
        <f>IF(Tabel2[[#This Row],[wick% van entry]]&lt;=Tabel2[[#This Row],[Stoploss optie 2 (%)]],Tabel2[[#This Row],[Stoploss optie 2 (%)]]*Tabel2[[#This Row],[leverage SLoptie 2]],IF(Analysetool!$I$8&lt;$X473,Analysetool!$I$8*K473,S473*K473))-Tabel2[[#This Row],[fees (%)]]</f>
        <v>0</v>
      </c>
      <c r="AR473" s="180">
        <f>IF(Q473*-1*Analysetool!$J$9&lt;=X473,Q473*-1*Analysetool!$J$9*J473,Q473*J473)-Tabel2[[#This Row],[fees (%)]]</f>
        <v>0</v>
      </c>
      <c r="AS473" s="176">
        <f>$K473*IF(Tabel2[[#This Row],[wick% van entry]]&lt;=Tabel2[[#This Row],[Stoploss optie 2 (%)]],Tabel2[[#This Row],[Stoploss optie 2 (%)]],(IF($M473="SL",IF($T473="",$S473*Analysetool!C$3,$T473*Analysetool!C$3),$M473*Analysetool!C$3)+IF($N473="SL",IF($T473="",$S473*Analysetool!C$4,$T473*Analysetool!C$4),$N473*Analysetool!C$4)+IF($O473="SL",IF($T473="",$S473*Analysetool!C$5,$T473*Analysetool!C$5),$O473*Analysetool!C$5)+IF($P473="SL",IF($T473="",$S473*Analysetool!C$6,$T473*Analysetool!C$6),$P473*Analysetool!C$6)))-Tabel2[[#This Row],[fees (%)]]</f>
        <v>0</v>
      </c>
    </row>
    <row r="474" spans="1:45" ht="15.75" customHeight="1" x14ac:dyDescent="0.35">
      <c r="A474" s="55"/>
      <c r="B474" s="56"/>
      <c r="C474" s="56"/>
      <c r="D474" s="56"/>
      <c r="E474" s="56"/>
      <c r="F474" s="57"/>
      <c r="G474" s="67"/>
      <c r="H474" s="67"/>
      <c r="I474" s="67"/>
      <c r="J474" s="58"/>
      <c r="K474" s="58"/>
      <c r="L474" s="59"/>
      <c r="M474" s="61"/>
      <c r="N474" s="63"/>
      <c r="O474" s="63"/>
      <c r="P474" s="59"/>
      <c r="Q474" s="61"/>
      <c r="R474" s="61"/>
      <c r="S474" s="61"/>
      <c r="T474" s="60"/>
      <c r="U474" s="60"/>
      <c r="V474" s="62"/>
      <c r="W474" s="62"/>
      <c r="X474" s="76"/>
      <c r="Y474" s="61"/>
      <c r="Z474" s="61">
        <f>Tabel1[[#This Row],[prijs voorbij entry (%)]]-Tabel1[[#This Row],[Fictieve Stoploss (%)]]</f>
        <v>0</v>
      </c>
      <c r="AA474" s="94"/>
      <c r="AB474" s="61"/>
      <c r="AC474" s="61"/>
      <c r="AD474" s="61"/>
      <c r="AE474" s="61"/>
      <c r="AF474" s="95"/>
      <c r="AG474" s="152">
        <f>Tabel1[[#This Row],[eindtijd]]-Tabel1[[#This Row],[starttijd]]</f>
        <v>0</v>
      </c>
      <c r="AH474" s="158"/>
      <c r="AI474" s="59"/>
      <c r="AJ474" s="171">
        <f>$J474*(IF($M474="SL",IF($T474="",$Q474*Analysetool!B$3,$T474*Analysetool!B$3),$M474*Analysetool!B$3)+IF($N474="SL",IF($T474="",$Q474*Analysetool!B$4,$T474*Analysetool!B$4),$N474*Analysetool!B$4)+IF($O474="SL",IF($T474="",$Q474*Analysetool!B$5,$T474*Analysetool!B$5),$O474*Analysetool!B$5)+IF($P474="SL",IF($T474="",$Q474*Analysetool!B$6,$T474*Analysetool!B$6),$P474*Analysetool!B$6))-Tabel2[[#This Row],[fees (%)]]</f>
        <v>0</v>
      </c>
      <c r="AK474" s="172">
        <f>$J474*(IF($M474="SL",IF($U474="",$Q474*Analysetool!C$3,$U474*Analysetool!C$3),$M474*Analysetool!C$3)+IF($N474="SL",IF($U474="",$Q474*Analysetool!C$4,$U474*Analysetool!C$4),$N474*Analysetool!C$4)+IF($O474="SL",IF($U474="",$Q474*Analysetool!C$5,$U474*Analysetool!C$5),$O474*Analysetool!C$5)+IF($P474="SL",IF($U474="",$Q474*Analysetool!C$6,$U474*Analysetool!C$6),$P474*Analysetool!C$6))-Tabel2[[#This Row],[fees (%)]]</f>
        <v>0</v>
      </c>
      <c r="AL474" s="177">
        <f>$J474*(IF($M474="SL",IF($V474="",$Q474*Analysetool!D$3,$V474*Analysetool!D$3),$M474*Analysetool!D$3)+IF($N474="SL",IF($V474="",$Q474*Analysetool!D$4,$V474*Analysetool!D$4),$N474*Analysetool!D$4)+IF($O474="SL",IF($V474="",$Q474*Analysetool!D$5,$V474*Analysetool!D$5),$O474*Analysetool!D$5)+IF($P474="SL",IF($V474="",$Q474*Analysetool!D$6,$V474*Analysetool!D$6),$P474*Analysetool!D$6))-Tabel2[[#This Row],[fees (%)]]</f>
        <v>0</v>
      </c>
      <c r="AM474" s="177">
        <f>$J474*(IF($M474="SL",IF($W474="",$Q474*Analysetool!E$3,$W474*Analysetool!E$3),$M474*Analysetool!E$3)+IF($N474="SL",IF($W474="",$Q474*Analysetool!E$4,$W474*Analysetool!E$4),$N474*Analysetool!E$4)+IF($O474="SL",IF($W474="",$Q474*Analysetool!E$5,$W474*Analysetool!E$5),$O474*Analysetool!E$5)+IF($P474="SL",IF($W474="",$Q474*Analysetool!E$6,$W474*Analysetool!E$6),$P474*Analysetool!E$6))-Tabel2[[#This Row],[fees (%)]]</f>
        <v>0</v>
      </c>
      <c r="AN474" s="178">
        <f>$J474*(IF($M474="SL",IF($T474="",$Q474*Analysetool!F$3,$T474*Analysetool!F$3),$M474*Analysetool!F$3)+IF($N474="SL",IF($T474="",$Q474*Analysetool!F$4,$T474*Analysetool!F$4),$N474*Analysetool!F$4)+IF($O474="SL",IF($T474="",$Q474*Analysetool!F$5,$T474*Analysetool!F$5),$O474*Analysetool!F$5)+IF($P474="SL",IF($T474="",$Q474*Analysetool!F$6,$T474*Analysetool!F$6),$P474*Analysetool!F$6))-Tabel2[[#This Row],[fees (%)]]</f>
        <v>0</v>
      </c>
      <c r="AO474" s="178">
        <f>$J474*(IF($M474="SL",IF($T474="",$Q474*Analysetool!G$3,$T474*Analysetool!G$3),$M474*Analysetool!G$3)+IF($N474="SL",IF($T474="",$Q474*Analysetool!G$4,$T474*Analysetool!G$4),$N474*Analysetool!G$4)+IF($O474="SL",IF($T474="",$Q474*Analysetool!G$5,$T474*Analysetool!G$5),$O474*Analysetool!G$5)+IF($P474="SL",IF($T474="",$Q474*Analysetool!G$6,$T474*Analysetool!G$6),$P474*Analysetool!G$6))-Tabel2[[#This Row],[fees (%)]]</f>
        <v>0</v>
      </c>
      <c r="AP474" s="179">
        <f>IF(Analysetool!$H$8&lt;=$X474,Analysetool!$H$8*J474,Q474*J474)-Tabel2[[#This Row],[fees (%)]]</f>
        <v>0</v>
      </c>
      <c r="AQ474" s="174">
        <f>IF(Tabel2[[#This Row],[wick% van entry]]&lt;=Tabel2[[#This Row],[Stoploss optie 2 (%)]],Tabel2[[#This Row],[Stoploss optie 2 (%)]]*Tabel2[[#This Row],[leverage SLoptie 2]],IF(Analysetool!$I$8&lt;$X474,Analysetool!$I$8*K474,S474*K474))-Tabel2[[#This Row],[fees (%)]]</f>
        <v>0</v>
      </c>
      <c r="AR474" s="180">
        <f>IF(Q474*-1*Analysetool!$J$9&lt;=X474,Q474*-1*Analysetool!$J$9*J474,Q474*J474)-Tabel2[[#This Row],[fees (%)]]</f>
        <v>0</v>
      </c>
      <c r="AS474" s="176">
        <f>$K474*IF(Tabel2[[#This Row],[wick% van entry]]&lt;=Tabel2[[#This Row],[Stoploss optie 2 (%)]],Tabel2[[#This Row],[Stoploss optie 2 (%)]],(IF($M474="SL",IF($T474="",$S474*Analysetool!C$3,$T474*Analysetool!C$3),$M474*Analysetool!C$3)+IF($N474="SL",IF($T474="",$S474*Analysetool!C$4,$T474*Analysetool!C$4),$N474*Analysetool!C$4)+IF($O474="SL",IF($T474="",$S474*Analysetool!C$5,$T474*Analysetool!C$5),$O474*Analysetool!C$5)+IF($P474="SL",IF($T474="",$S474*Analysetool!C$6,$T474*Analysetool!C$6),$P474*Analysetool!C$6)))-Tabel2[[#This Row],[fees (%)]]</f>
        <v>0</v>
      </c>
    </row>
    <row r="475" spans="1:45" ht="15.75" customHeight="1" x14ac:dyDescent="0.35">
      <c r="A475" s="55"/>
      <c r="B475" s="56"/>
      <c r="C475" s="56"/>
      <c r="D475" s="56"/>
      <c r="E475" s="56"/>
      <c r="F475" s="57"/>
      <c r="G475" s="67"/>
      <c r="H475" s="67"/>
      <c r="I475" s="67"/>
      <c r="J475" s="58"/>
      <c r="K475" s="58"/>
      <c r="L475" s="59"/>
      <c r="M475" s="61"/>
      <c r="N475" s="63"/>
      <c r="O475" s="63"/>
      <c r="P475" s="59"/>
      <c r="Q475" s="61"/>
      <c r="R475" s="61"/>
      <c r="S475" s="61"/>
      <c r="T475" s="60"/>
      <c r="U475" s="60"/>
      <c r="V475" s="62"/>
      <c r="W475" s="62"/>
      <c r="X475" s="76"/>
      <c r="Y475" s="61"/>
      <c r="Z475" s="61">
        <f>Tabel1[[#This Row],[prijs voorbij entry (%)]]-Tabel1[[#This Row],[Fictieve Stoploss (%)]]</f>
        <v>0</v>
      </c>
      <c r="AA475" s="94"/>
      <c r="AB475" s="61"/>
      <c r="AC475" s="61"/>
      <c r="AD475" s="61"/>
      <c r="AE475" s="61"/>
      <c r="AF475" s="95"/>
      <c r="AG475" s="152">
        <f>Tabel1[[#This Row],[eindtijd]]-Tabel1[[#This Row],[starttijd]]</f>
        <v>0</v>
      </c>
      <c r="AH475" s="158"/>
      <c r="AI475" s="59"/>
      <c r="AJ475" s="171">
        <f>$J475*(IF($M475="SL",IF($T475="",$Q475*Analysetool!B$3,$T475*Analysetool!B$3),$M475*Analysetool!B$3)+IF($N475="SL",IF($T475="",$Q475*Analysetool!B$4,$T475*Analysetool!B$4),$N475*Analysetool!B$4)+IF($O475="SL",IF($T475="",$Q475*Analysetool!B$5,$T475*Analysetool!B$5),$O475*Analysetool!B$5)+IF($P475="SL",IF($T475="",$Q475*Analysetool!B$6,$T475*Analysetool!B$6),$P475*Analysetool!B$6))-Tabel2[[#This Row],[fees (%)]]</f>
        <v>0</v>
      </c>
      <c r="AK475" s="172">
        <f>$J475*(IF($M475="SL",IF($U475="",$Q475*Analysetool!C$3,$U475*Analysetool!C$3),$M475*Analysetool!C$3)+IF($N475="SL",IF($U475="",$Q475*Analysetool!C$4,$U475*Analysetool!C$4),$N475*Analysetool!C$4)+IF($O475="SL",IF($U475="",$Q475*Analysetool!C$5,$U475*Analysetool!C$5),$O475*Analysetool!C$5)+IF($P475="SL",IF($U475="",$Q475*Analysetool!C$6,$U475*Analysetool!C$6),$P475*Analysetool!C$6))-Tabel2[[#This Row],[fees (%)]]</f>
        <v>0</v>
      </c>
      <c r="AL475" s="177">
        <f>$J475*(IF($M475="SL",IF($V475="",$Q475*Analysetool!D$3,$V475*Analysetool!D$3),$M475*Analysetool!D$3)+IF($N475="SL",IF($V475="",$Q475*Analysetool!D$4,$V475*Analysetool!D$4),$N475*Analysetool!D$4)+IF($O475="SL",IF($V475="",$Q475*Analysetool!D$5,$V475*Analysetool!D$5),$O475*Analysetool!D$5)+IF($P475="SL",IF($V475="",$Q475*Analysetool!D$6,$V475*Analysetool!D$6),$P475*Analysetool!D$6))-Tabel2[[#This Row],[fees (%)]]</f>
        <v>0</v>
      </c>
      <c r="AM475" s="177">
        <f>$J475*(IF($M475="SL",IF($W475="",$Q475*Analysetool!E$3,$W475*Analysetool!E$3),$M475*Analysetool!E$3)+IF($N475="SL",IF($W475="",$Q475*Analysetool!E$4,$W475*Analysetool!E$4),$N475*Analysetool!E$4)+IF($O475="SL",IF($W475="",$Q475*Analysetool!E$5,$W475*Analysetool!E$5),$O475*Analysetool!E$5)+IF($P475="SL",IF($W475="",$Q475*Analysetool!E$6,$W475*Analysetool!E$6),$P475*Analysetool!E$6))-Tabel2[[#This Row],[fees (%)]]</f>
        <v>0</v>
      </c>
      <c r="AN475" s="178">
        <f>$J475*(IF($M475="SL",IF($T475="",$Q475*Analysetool!F$3,$T475*Analysetool!F$3),$M475*Analysetool!F$3)+IF($N475="SL",IF($T475="",$Q475*Analysetool!F$4,$T475*Analysetool!F$4),$N475*Analysetool!F$4)+IF($O475="SL",IF($T475="",$Q475*Analysetool!F$5,$T475*Analysetool!F$5),$O475*Analysetool!F$5)+IF($P475="SL",IF($T475="",$Q475*Analysetool!F$6,$T475*Analysetool!F$6),$P475*Analysetool!F$6))-Tabel2[[#This Row],[fees (%)]]</f>
        <v>0</v>
      </c>
      <c r="AO475" s="178">
        <f>$J475*(IF($M475="SL",IF($T475="",$Q475*Analysetool!G$3,$T475*Analysetool!G$3),$M475*Analysetool!G$3)+IF($N475="SL",IF($T475="",$Q475*Analysetool!G$4,$T475*Analysetool!G$4),$N475*Analysetool!G$4)+IF($O475="SL",IF($T475="",$Q475*Analysetool!G$5,$T475*Analysetool!G$5),$O475*Analysetool!G$5)+IF($P475="SL",IF($T475="",$Q475*Analysetool!G$6,$T475*Analysetool!G$6),$P475*Analysetool!G$6))-Tabel2[[#This Row],[fees (%)]]</f>
        <v>0</v>
      </c>
      <c r="AP475" s="179">
        <f>IF(Analysetool!$H$8&lt;=$X475,Analysetool!$H$8*J475,Q475*J475)-Tabel2[[#This Row],[fees (%)]]</f>
        <v>0</v>
      </c>
      <c r="AQ475" s="174">
        <f>IF(Tabel2[[#This Row],[wick% van entry]]&lt;=Tabel2[[#This Row],[Stoploss optie 2 (%)]],Tabel2[[#This Row],[Stoploss optie 2 (%)]]*Tabel2[[#This Row],[leverage SLoptie 2]],IF(Analysetool!$I$8&lt;$X475,Analysetool!$I$8*K475,S475*K475))-Tabel2[[#This Row],[fees (%)]]</f>
        <v>0</v>
      </c>
      <c r="AR475" s="180">
        <f>IF(Q475*-1*Analysetool!$J$9&lt;=X475,Q475*-1*Analysetool!$J$9*J475,Q475*J475)-Tabel2[[#This Row],[fees (%)]]</f>
        <v>0</v>
      </c>
      <c r="AS475" s="176">
        <f>$K475*IF(Tabel2[[#This Row],[wick% van entry]]&lt;=Tabel2[[#This Row],[Stoploss optie 2 (%)]],Tabel2[[#This Row],[Stoploss optie 2 (%)]],(IF($M475="SL",IF($T475="",$S475*Analysetool!C$3,$T475*Analysetool!C$3),$M475*Analysetool!C$3)+IF($N475="SL",IF($T475="",$S475*Analysetool!C$4,$T475*Analysetool!C$4),$N475*Analysetool!C$4)+IF($O475="SL",IF($T475="",$S475*Analysetool!C$5,$T475*Analysetool!C$5),$O475*Analysetool!C$5)+IF($P475="SL",IF($T475="",$S475*Analysetool!C$6,$T475*Analysetool!C$6),$P475*Analysetool!C$6)))-Tabel2[[#This Row],[fees (%)]]</f>
        <v>0</v>
      </c>
    </row>
    <row r="476" spans="1:45" ht="15.75" customHeight="1" x14ac:dyDescent="0.35">
      <c r="A476" s="55"/>
      <c r="B476" s="56"/>
      <c r="C476" s="56"/>
      <c r="D476" s="56"/>
      <c r="E476" s="56"/>
      <c r="F476" s="57"/>
      <c r="G476" s="67"/>
      <c r="H476" s="67"/>
      <c r="I476" s="67"/>
      <c r="J476" s="58"/>
      <c r="K476" s="58"/>
      <c r="L476" s="59"/>
      <c r="M476" s="61"/>
      <c r="N476" s="63"/>
      <c r="O476" s="63"/>
      <c r="P476" s="59"/>
      <c r="Q476" s="61"/>
      <c r="R476" s="61"/>
      <c r="S476" s="61"/>
      <c r="T476" s="60"/>
      <c r="U476" s="60"/>
      <c r="V476" s="62"/>
      <c r="W476" s="62"/>
      <c r="X476" s="76"/>
      <c r="Y476" s="61"/>
      <c r="Z476" s="61">
        <f>Tabel1[[#This Row],[prijs voorbij entry (%)]]-Tabel1[[#This Row],[Fictieve Stoploss (%)]]</f>
        <v>0</v>
      </c>
      <c r="AA476" s="94"/>
      <c r="AB476" s="61"/>
      <c r="AC476" s="61"/>
      <c r="AD476" s="61"/>
      <c r="AE476" s="61"/>
      <c r="AF476" s="95"/>
      <c r="AG476" s="152">
        <f>Tabel1[[#This Row],[eindtijd]]-Tabel1[[#This Row],[starttijd]]</f>
        <v>0</v>
      </c>
      <c r="AH476" s="158"/>
      <c r="AI476" s="59"/>
      <c r="AJ476" s="171">
        <f>$J476*(IF($M476="SL",IF($T476="",$Q476*Analysetool!B$3,$T476*Analysetool!B$3),$M476*Analysetool!B$3)+IF($N476="SL",IF($T476="",$Q476*Analysetool!B$4,$T476*Analysetool!B$4),$N476*Analysetool!B$4)+IF($O476="SL",IF($T476="",$Q476*Analysetool!B$5,$T476*Analysetool!B$5),$O476*Analysetool!B$5)+IF($P476="SL",IF($T476="",$Q476*Analysetool!B$6,$T476*Analysetool!B$6),$P476*Analysetool!B$6))-Tabel2[[#This Row],[fees (%)]]</f>
        <v>0</v>
      </c>
      <c r="AK476" s="172">
        <f>$J476*(IF($M476="SL",IF($U476="",$Q476*Analysetool!C$3,$U476*Analysetool!C$3),$M476*Analysetool!C$3)+IF($N476="SL",IF($U476="",$Q476*Analysetool!C$4,$U476*Analysetool!C$4),$N476*Analysetool!C$4)+IF($O476="SL",IF($U476="",$Q476*Analysetool!C$5,$U476*Analysetool!C$5),$O476*Analysetool!C$5)+IF($P476="SL",IF($U476="",$Q476*Analysetool!C$6,$U476*Analysetool!C$6),$P476*Analysetool!C$6))-Tabel2[[#This Row],[fees (%)]]</f>
        <v>0</v>
      </c>
      <c r="AL476" s="177">
        <f>$J476*(IF($M476="SL",IF($V476="",$Q476*Analysetool!D$3,$V476*Analysetool!D$3),$M476*Analysetool!D$3)+IF($N476="SL",IF($V476="",$Q476*Analysetool!D$4,$V476*Analysetool!D$4),$N476*Analysetool!D$4)+IF($O476="SL",IF($V476="",$Q476*Analysetool!D$5,$V476*Analysetool!D$5),$O476*Analysetool!D$5)+IF($P476="SL",IF($V476="",$Q476*Analysetool!D$6,$V476*Analysetool!D$6),$P476*Analysetool!D$6))-Tabel2[[#This Row],[fees (%)]]</f>
        <v>0</v>
      </c>
      <c r="AM476" s="177">
        <f>$J476*(IF($M476="SL",IF($W476="",$Q476*Analysetool!E$3,$W476*Analysetool!E$3),$M476*Analysetool!E$3)+IF($N476="SL",IF($W476="",$Q476*Analysetool!E$4,$W476*Analysetool!E$4),$N476*Analysetool!E$4)+IF($O476="SL",IF($W476="",$Q476*Analysetool!E$5,$W476*Analysetool!E$5),$O476*Analysetool!E$5)+IF($P476="SL",IF($W476="",$Q476*Analysetool!E$6,$W476*Analysetool!E$6),$P476*Analysetool!E$6))-Tabel2[[#This Row],[fees (%)]]</f>
        <v>0</v>
      </c>
      <c r="AN476" s="178">
        <f>$J476*(IF($M476="SL",IF($T476="",$Q476*Analysetool!F$3,$T476*Analysetool!F$3),$M476*Analysetool!F$3)+IF($N476="SL",IF($T476="",$Q476*Analysetool!F$4,$T476*Analysetool!F$4),$N476*Analysetool!F$4)+IF($O476="SL",IF($T476="",$Q476*Analysetool!F$5,$T476*Analysetool!F$5),$O476*Analysetool!F$5)+IF($P476="SL",IF($T476="",$Q476*Analysetool!F$6,$T476*Analysetool!F$6),$P476*Analysetool!F$6))-Tabel2[[#This Row],[fees (%)]]</f>
        <v>0</v>
      </c>
      <c r="AO476" s="178">
        <f>$J476*(IF($M476="SL",IF($T476="",$Q476*Analysetool!G$3,$T476*Analysetool!G$3),$M476*Analysetool!G$3)+IF($N476="SL",IF($T476="",$Q476*Analysetool!G$4,$T476*Analysetool!G$4),$N476*Analysetool!G$4)+IF($O476="SL",IF($T476="",$Q476*Analysetool!G$5,$T476*Analysetool!G$5),$O476*Analysetool!G$5)+IF($P476="SL",IF($T476="",$Q476*Analysetool!G$6,$T476*Analysetool!G$6),$P476*Analysetool!G$6))-Tabel2[[#This Row],[fees (%)]]</f>
        <v>0</v>
      </c>
      <c r="AP476" s="179">
        <f>IF(Analysetool!$H$8&lt;=$X476,Analysetool!$H$8*J476,Q476*J476)-Tabel2[[#This Row],[fees (%)]]</f>
        <v>0</v>
      </c>
      <c r="AQ476" s="174">
        <f>IF(Tabel2[[#This Row],[wick% van entry]]&lt;=Tabel2[[#This Row],[Stoploss optie 2 (%)]],Tabel2[[#This Row],[Stoploss optie 2 (%)]]*Tabel2[[#This Row],[leverage SLoptie 2]],IF(Analysetool!$I$8&lt;$X476,Analysetool!$I$8*K476,S476*K476))-Tabel2[[#This Row],[fees (%)]]</f>
        <v>0</v>
      </c>
      <c r="AR476" s="180">
        <f>IF(Q476*-1*Analysetool!$J$9&lt;=X476,Q476*-1*Analysetool!$J$9*J476,Q476*J476)-Tabel2[[#This Row],[fees (%)]]</f>
        <v>0</v>
      </c>
      <c r="AS476" s="176">
        <f>$K476*IF(Tabel2[[#This Row],[wick% van entry]]&lt;=Tabel2[[#This Row],[Stoploss optie 2 (%)]],Tabel2[[#This Row],[Stoploss optie 2 (%)]],(IF($M476="SL",IF($T476="",$S476*Analysetool!C$3,$T476*Analysetool!C$3),$M476*Analysetool!C$3)+IF($N476="SL",IF($T476="",$S476*Analysetool!C$4,$T476*Analysetool!C$4),$N476*Analysetool!C$4)+IF($O476="SL",IF($T476="",$S476*Analysetool!C$5,$T476*Analysetool!C$5),$O476*Analysetool!C$5)+IF($P476="SL",IF($T476="",$S476*Analysetool!C$6,$T476*Analysetool!C$6),$P476*Analysetool!C$6)))-Tabel2[[#This Row],[fees (%)]]</f>
        <v>0</v>
      </c>
    </row>
    <row r="477" spans="1:45" ht="15.75" customHeight="1" x14ac:dyDescent="0.35">
      <c r="A477" s="55"/>
      <c r="B477" s="56"/>
      <c r="C477" s="56"/>
      <c r="D477" s="56"/>
      <c r="E477" s="56"/>
      <c r="F477" s="57"/>
      <c r="G477" s="67"/>
      <c r="H477" s="67"/>
      <c r="I477" s="67"/>
      <c r="J477" s="58"/>
      <c r="K477" s="58"/>
      <c r="L477" s="59"/>
      <c r="M477" s="61"/>
      <c r="N477" s="63"/>
      <c r="O477" s="63"/>
      <c r="P477" s="59"/>
      <c r="Q477" s="61"/>
      <c r="R477" s="61"/>
      <c r="S477" s="61"/>
      <c r="T477" s="60"/>
      <c r="U477" s="60"/>
      <c r="V477" s="62"/>
      <c r="W477" s="62"/>
      <c r="X477" s="76"/>
      <c r="Y477" s="61"/>
      <c r="Z477" s="61">
        <f>Tabel1[[#This Row],[prijs voorbij entry (%)]]-Tabel1[[#This Row],[Fictieve Stoploss (%)]]</f>
        <v>0</v>
      </c>
      <c r="AA477" s="94"/>
      <c r="AB477" s="61"/>
      <c r="AC477" s="61"/>
      <c r="AD477" s="61"/>
      <c r="AE477" s="61"/>
      <c r="AF477" s="95"/>
      <c r="AG477" s="152">
        <f>Tabel1[[#This Row],[eindtijd]]-Tabel1[[#This Row],[starttijd]]</f>
        <v>0</v>
      </c>
      <c r="AH477" s="158"/>
      <c r="AI477" s="59"/>
      <c r="AJ477" s="171">
        <f>$J477*(IF($M477="SL",IF($T477="",$Q477*Analysetool!B$3,$T477*Analysetool!B$3),$M477*Analysetool!B$3)+IF($N477="SL",IF($T477="",$Q477*Analysetool!B$4,$T477*Analysetool!B$4),$N477*Analysetool!B$4)+IF($O477="SL",IF($T477="",$Q477*Analysetool!B$5,$T477*Analysetool!B$5),$O477*Analysetool!B$5)+IF($P477="SL",IF($T477="",$Q477*Analysetool!B$6,$T477*Analysetool!B$6),$P477*Analysetool!B$6))-Tabel2[[#This Row],[fees (%)]]</f>
        <v>0</v>
      </c>
      <c r="AK477" s="172">
        <f>$J477*(IF($M477="SL",IF($U477="",$Q477*Analysetool!C$3,$U477*Analysetool!C$3),$M477*Analysetool!C$3)+IF($N477="SL",IF($U477="",$Q477*Analysetool!C$4,$U477*Analysetool!C$4),$N477*Analysetool!C$4)+IF($O477="SL",IF($U477="",$Q477*Analysetool!C$5,$U477*Analysetool!C$5),$O477*Analysetool!C$5)+IF($P477="SL",IF($U477="",$Q477*Analysetool!C$6,$U477*Analysetool!C$6),$P477*Analysetool!C$6))-Tabel2[[#This Row],[fees (%)]]</f>
        <v>0</v>
      </c>
      <c r="AL477" s="177">
        <f>$J477*(IF($M477="SL",IF($V477="",$Q477*Analysetool!D$3,$V477*Analysetool!D$3),$M477*Analysetool!D$3)+IF($N477="SL",IF($V477="",$Q477*Analysetool!D$4,$V477*Analysetool!D$4),$N477*Analysetool!D$4)+IF($O477="SL",IF($V477="",$Q477*Analysetool!D$5,$V477*Analysetool!D$5),$O477*Analysetool!D$5)+IF($P477="SL",IF($V477="",$Q477*Analysetool!D$6,$V477*Analysetool!D$6),$P477*Analysetool!D$6))-Tabel2[[#This Row],[fees (%)]]</f>
        <v>0</v>
      </c>
      <c r="AM477" s="177">
        <f>$J477*(IF($M477="SL",IF($W477="",$Q477*Analysetool!E$3,$W477*Analysetool!E$3),$M477*Analysetool!E$3)+IF($N477="SL",IF($W477="",$Q477*Analysetool!E$4,$W477*Analysetool!E$4),$N477*Analysetool!E$4)+IF($O477="SL",IF($W477="",$Q477*Analysetool!E$5,$W477*Analysetool!E$5),$O477*Analysetool!E$5)+IF($P477="SL",IF($W477="",$Q477*Analysetool!E$6,$W477*Analysetool!E$6),$P477*Analysetool!E$6))-Tabel2[[#This Row],[fees (%)]]</f>
        <v>0</v>
      </c>
      <c r="AN477" s="178">
        <f>$J477*(IF($M477="SL",IF($T477="",$Q477*Analysetool!F$3,$T477*Analysetool!F$3),$M477*Analysetool!F$3)+IF($N477="SL",IF($T477="",$Q477*Analysetool!F$4,$T477*Analysetool!F$4),$N477*Analysetool!F$4)+IF($O477="SL",IF($T477="",$Q477*Analysetool!F$5,$T477*Analysetool!F$5),$O477*Analysetool!F$5)+IF($P477="SL",IF($T477="",$Q477*Analysetool!F$6,$T477*Analysetool!F$6),$P477*Analysetool!F$6))-Tabel2[[#This Row],[fees (%)]]</f>
        <v>0</v>
      </c>
      <c r="AO477" s="178">
        <f>$J477*(IF($M477="SL",IF($T477="",$Q477*Analysetool!G$3,$T477*Analysetool!G$3),$M477*Analysetool!G$3)+IF($N477="SL",IF($T477="",$Q477*Analysetool!G$4,$T477*Analysetool!G$4),$N477*Analysetool!G$4)+IF($O477="SL",IF($T477="",$Q477*Analysetool!G$5,$T477*Analysetool!G$5),$O477*Analysetool!G$5)+IF($P477="SL",IF($T477="",$Q477*Analysetool!G$6,$T477*Analysetool!G$6),$P477*Analysetool!G$6))-Tabel2[[#This Row],[fees (%)]]</f>
        <v>0</v>
      </c>
      <c r="AP477" s="179">
        <f>IF(Analysetool!$H$8&lt;=$X477,Analysetool!$H$8*J477,Q477*J477)-Tabel2[[#This Row],[fees (%)]]</f>
        <v>0</v>
      </c>
      <c r="AQ477" s="174">
        <f>IF(Tabel2[[#This Row],[wick% van entry]]&lt;=Tabel2[[#This Row],[Stoploss optie 2 (%)]],Tabel2[[#This Row],[Stoploss optie 2 (%)]]*Tabel2[[#This Row],[leverage SLoptie 2]],IF(Analysetool!$I$8&lt;$X477,Analysetool!$I$8*K477,S477*K477))-Tabel2[[#This Row],[fees (%)]]</f>
        <v>0</v>
      </c>
      <c r="AR477" s="180">
        <f>IF(Q477*-1*Analysetool!$J$9&lt;=X477,Q477*-1*Analysetool!$J$9*J477,Q477*J477)-Tabel2[[#This Row],[fees (%)]]</f>
        <v>0</v>
      </c>
      <c r="AS477" s="176">
        <f>$K477*IF(Tabel2[[#This Row],[wick% van entry]]&lt;=Tabel2[[#This Row],[Stoploss optie 2 (%)]],Tabel2[[#This Row],[Stoploss optie 2 (%)]],(IF($M477="SL",IF($T477="",$S477*Analysetool!C$3,$T477*Analysetool!C$3),$M477*Analysetool!C$3)+IF($N477="SL",IF($T477="",$S477*Analysetool!C$4,$T477*Analysetool!C$4),$N477*Analysetool!C$4)+IF($O477="SL",IF($T477="",$S477*Analysetool!C$5,$T477*Analysetool!C$5),$O477*Analysetool!C$5)+IF($P477="SL",IF($T477="",$S477*Analysetool!C$6,$T477*Analysetool!C$6),$P477*Analysetool!C$6)))-Tabel2[[#This Row],[fees (%)]]</f>
        <v>0</v>
      </c>
    </row>
    <row r="478" spans="1:45" ht="15.75" customHeight="1" x14ac:dyDescent="0.35">
      <c r="A478" s="55"/>
      <c r="B478" s="56"/>
      <c r="C478" s="56"/>
      <c r="D478" s="56"/>
      <c r="E478" s="56"/>
      <c r="F478" s="57"/>
      <c r="G478" s="67"/>
      <c r="H478" s="67"/>
      <c r="I478" s="67"/>
      <c r="J478" s="58"/>
      <c r="K478" s="58"/>
      <c r="L478" s="59"/>
      <c r="M478" s="61"/>
      <c r="N478" s="63"/>
      <c r="O478" s="63"/>
      <c r="P478" s="59"/>
      <c r="Q478" s="61"/>
      <c r="R478" s="61"/>
      <c r="S478" s="61"/>
      <c r="T478" s="60"/>
      <c r="U478" s="60"/>
      <c r="V478" s="62"/>
      <c r="W478" s="62"/>
      <c r="X478" s="76"/>
      <c r="Y478" s="61"/>
      <c r="Z478" s="61">
        <f>Tabel1[[#This Row],[prijs voorbij entry (%)]]-Tabel1[[#This Row],[Fictieve Stoploss (%)]]</f>
        <v>0</v>
      </c>
      <c r="AA478" s="94"/>
      <c r="AB478" s="61"/>
      <c r="AC478" s="61"/>
      <c r="AD478" s="61"/>
      <c r="AE478" s="61"/>
      <c r="AF478" s="95"/>
      <c r="AG478" s="152">
        <f>Tabel1[[#This Row],[eindtijd]]-Tabel1[[#This Row],[starttijd]]</f>
        <v>0</v>
      </c>
      <c r="AH478" s="158"/>
      <c r="AI478" s="59"/>
      <c r="AJ478" s="171">
        <f>$J478*(IF($M478="SL",IF($T478="",$Q478*Analysetool!B$3,$T478*Analysetool!B$3),$M478*Analysetool!B$3)+IF($N478="SL",IF($T478="",$Q478*Analysetool!B$4,$T478*Analysetool!B$4),$N478*Analysetool!B$4)+IF($O478="SL",IF($T478="",$Q478*Analysetool!B$5,$T478*Analysetool!B$5),$O478*Analysetool!B$5)+IF($P478="SL",IF($T478="",$Q478*Analysetool!B$6,$T478*Analysetool!B$6),$P478*Analysetool!B$6))-Tabel2[[#This Row],[fees (%)]]</f>
        <v>0</v>
      </c>
      <c r="AK478" s="172">
        <f>$J478*(IF($M478="SL",IF($U478="",$Q478*Analysetool!C$3,$U478*Analysetool!C$3),$M478*Analysetool!C$3)+IF($N478="SL",IF($U478="",$Q478*Analysetool!C$4,$U478*Analysetool!C$4),$N478*Analysetool!C$4)+IF($O478="SL",IF($U478="",$Q478*Analysetool!C$5,$U478*Analysetool!C$5),$O478*Analysetool!C$5)+IF($P478="SL",IF($U478="",$Q478*Analysetool!C$6,$U478*Analysetool!C$6),$P478*Analysetool!C$6))-Tabel2[[#This Row],[fees (%)]]</f>
        <v>0</v>
      </c>
      <c r="AL478" s="177">
        <f>$J478*(IF($M478="SL",IF($V478="",$Q478*Analysetool!D$3,$V478*Analysetool!D$3),$M478*Analysetool!D$3)+IF($N478="SL",IF($V478="",$Q478*Analysetool!D$4,$V478*Analysetool!D$4),$N478*Analysetool!D$4)+IF($O478="SL",IF($V478="",$Q478*Analysetool!D$5,$V478*Analysetool!D$5),$O478*Analysetool!D$5)+IF($P478="SL",IF($V478="",$Q478*Analysetool!D$6,$V478*Analysetool!D$6),$P478*Analysetool!D$6))-Tabel2[[#This Row],[fees (%)]]</f>
        <v>0</v>
      </c>
      <c r="AM478" s="177">
        <f>$J478*(IF($M478="SL",IF($W478="",$Q478*Analysetool!E$3,$W478*Analysetool!E$3),$M478*Analysetool!E$3)+IF($N478="SL",IF($W478="",$Q478*Analysetool!E$4,$W478*Analysetool!E$4),$N478*Analysetool!E$4)+IF($O478="SL",IF($W478="",$Q478*Analysetool!E$5,$W478*Analysetool!E$5),$O478*Analysetool!E$5)+IF($P478="SL",IF($W478="",$Q478*Analysetool!E$6,$W478*Analysetool!E$6),$P478*Analysetool!E$6))-Tabel2[[#This Row],[fees (%)]]</f>
        <v>0</v>
      </c>
      <c r="AN478" s="178">
        <f>$J478*(IF($M478="SL",IF($T478="",$Q478*Analysetool!F$3,$T478*Analysetool!F$3),$M478*Analysetool!F$3)+IF($N478="SL",IF($T478="",$Q478*Analysetool!F$4,$T478*Analysetool!F$4),$N478*Analysetool!F$4)+IF($O478="SL",IF($T478="",$Q478*Analysetool!F$5,$T478*Analysetool!F$5),$O478*Analysetool!F$5)+IF($P478="SL",IF($T478="",$Q478*Analysetool!F$6,$T478*Analysetool!F$6),$P478*Analysetool!F$6))-Tabel2[[#This Row],[fees (%)]]</f>
        <v>0</v>
      </c>
      <c r="AO478" s="178">
        <f>$J478*(IF($M478="SL",IF($T478="",$Q478*Analysetool!G$3,$T478*Analysetool!G$3),$M478*Analysetool!G$3)+IF($N478="SL",IF($T478="",$Q478*Analysetool!G$4,$T478*Analysetool!G$4),$N478*Analysetool!G$4)+IF($O478="SL",IF($T478="",$Q478*Analysetool!G$5,$T478*Analysetool!G$5),$O478*Analysetool!G$5)+IF($P478="SL",IF($T478="",$Q478*Analysetool!G$6,$T478*Analysetool!G$6),$P478*Analysetool!G$6))-Tabel2[[#This Row],[fees (%)]]</f>
        <v>0</v>
      </c>
      <c r="AP478" s="179">
        <f>IF(Analysetool!$H$8&lt;=$X478,Analysetool!$H$8*J478,Q478*J478)-Tabel2[[#This Row],[fees (%)]]</f>
        <v>0</v>
      </c>
      <c r="AQ478" s="174">
        <f>IF(Tabel2[[#This Row],[wick% van entry]]&lt;=Tabel2[[#This Row],[Stoploss optie 2 (%)]],Tabel2[[#This Row],[Stoploss optie 2 (%)]]*Tabel2[[#This Row],[leverage SLoptie 2]],IF(Analysetool!$I$8&lt;$X478,Analysetool!$I$8*K478,S478*K478))-Tabel2[[#This Row],[fees (%)]]</f>
        <v>0</v>
      </c>
      <c r="AR478" s="180">
        <f>IF(Q478*-1*Analysetool!$J$9&lt;=X478,Q478*-1*Analysetool!$J$9*J478,Q478*J478)-Tabel2[[#This Row],[fees (%)]]</f>
        <v>0</v>
      </c>
      <c r="AS478" s="176">
        <f>$K478*IF(Tabel2[[#This Row],[wick% van entry]]&lt;=Tabel2[[#This Row],[Stoploss optie 2 (%)]],Tabel2[[#This Row],[Stoploss optie 2 (%)]],(IF($M478="SL",IF($T478="",$S478*Analysetool!C$3,$T478*Analysetool!C$3),$M478*Analysetool!C$3)+IF($N478="SL",IF($T478="",$S478*Analysetool!C$4,$T478*Analysetool!C$4),$N478*Analysetool!C$4)+IF($O478="SL",IF($T478="",$S478*Analysetool!C$5,$T478*Analysetool!C$5),$O478*Analysetool!C$5)+IF($P478="SL",IF($T478="",$S478*Analysetool!C$6,$T478*Analysetool!C$6),$P478*Analysetool!C$6)))-Tabel2[[#This Row],[fees (%)]]</f>
        <v>0</v>
      </c>
    </row>
    <row r="479" spans="1:45" ht="15.75" customHeight="1" x14ac:dyDescent="0.35">
      <c r="A479" s="55"/>
      <c r="B479" s="56"/>
      <c r="C479" s="56"/>
      <c r="D479" s="56"/>
      <c r="E479" s="56"/>
      <c r="F479" s="57"/>
      <c r="G479" s="67"/>
      <c r="H479" s="67"/>
      <c r="I479" s="67"/>
      <c r="J479" s="58"/>
      <c r="K479" s="58"/>
      <c r="L479" s="59"/>
      <c r="M479" s="61"/>
      <c r="N479" s="63"/>
      <c r="O479" s="63"/>
      <c r="P479" s="59"/>
      <c r="Q479" s="61"/>
      <c r="R479" s="61"/>
      <c r="S479" s="61"/>
      <c r="T479" s="60"/>
      <c r="U479" s="60"/>
      <c r="V479" s="62"/>
      <c r="W479" s="62"/>
      <c r="X479" s="76"/>
      <c r="Y479" s="61"/>
      <c r="Z479" s="61">
        <f>Tabel1[[#This Row],[prijs voorbij entry (%)]]-Tabel1[[#This Row],[Fictieve Stoploss (%)]]</f>
        <v>0</v>
      </c>
      <c r="AA479" s="94"/>
      <c r="AB479" s="61"/>
      <c r="AC479" s="61"/>
      <c r="AD479" s="61"/>
      <c r="AE479" s="61"/>
      <c r="AF479" s="95"/>
      <c r="AG479" s="152">
        <f>Tabel1[[#This Row],[eindtijd]]-Tabel1[[#This Row],[starttijd]]</f>
        <v>0</v>
      </c>
      <c r="AH479" s="158"/>
      <c r="AI479" s="59"/>
      <c r="AJ479" s="171">
        <f>$J479*(IF($M479="SL",IF($T479="",$Q479*Analysetool!B$3,$T479*Analysetool!B$3),$M479*Analysetool!B$3)+IF($N479="SL",IF($T479="",$Q479*Analysetool!B$4,$T479*Analysetool!B$4),$N479*Analysetool!B$4)+IF($O479="SL",IF($T479="",$Q479*Analysetool!B$5,$T479*Analysetool!B$5),$O479*Analysetool!B$5)+IF($P479="SL",IF($T479="",$Q479*Analysetool!B$6,$T479*Analysetool!B$6),$P479*Analysetool!B$6))-Tabel2[[#This Row],[fees (%)]]</f>
        <v>0</v>
      </c>
      <c r="AK479" s="172">
        <f>$J479*(IF($M479="SL",IF($U479="",$Q479*Analysetool!C$3,$U479*Analysetool!C$3),$M479*Analysetool!C$3)+IF($N479="SL",IF($U479="",$Q479*Analysetool!C$4,$U479*Analysetool!C$4),$N479*Analysetool!C$4)+IF($O479="SL",IF($U479="",$Q479*Analysetool!C$5,$U479*Analysetool!C$5),$O479*Analysetool!C$5)+IF($P479="SL",IF($U479="",$Q479*Analysetool!C$6,$U479*Analysetool!C$6),$P479*Analysetool!C$6))-Tabel2[[#This Row],[fees (%)]]</f>
        <v>0</v>
      </c>
      <c r="AL479" s="177">
        <f>$J479*(IF($M479="SL",IF($V479="",$Q479*Analysetool!D$3,$V479*Analysetool!D$3),$M479*Analysetool!D$3)+IF($N479="SL",IF($V479="",$Q479*Analysetool!D$4,$V479*Analysetool!D$4),$N479*Analysetool!D$4)+IF($O479="SL",IF($V479="",$Q479*Analysetool!D$5,$V479*Analysetool!D$5),$O479*Analysetool!D$5)+IF($P479="SL",IF($V479="",$Q479*Analysetool!D$6,$V479*Analysetool!D$6),$P479*Analysetool!D$6))-Tabel2[[#This Row],[fees (%)]]</f>
        <v>0</v>
      </c>
      <c r="AM479" s="177">
        <f>$J479*(IF($M479="SL",IF($W479="",$Q479*Analysetool!E$3,$W479*Analysetool!E$3),$M479*Analysetool!E$3)+IF($N479="SL",IF($W479="",$Q479*Analysetool!E$4,$W479*Analysetool!E$4),$N479*Analysetool!E$4)+IF($O479="SL",IF($W479="",$Q479*Analysetool!E$5,$W479*Analysetool!E$5),$O479*Analysetool!E$5)+IF($P479="SL",IF($W479="",$Q479*Analysetool!E$6,$W479*Analysetool!E$6),$P479*Analysetool!E$6))-Tabel2[[#This Row],[fees (%)]]</f>
        <v>0</v>
      </c>
      <c r="AN479" s="178">
        <f>$J479*(IF($M479="SL",IF($T479="",$Q479*Analysetool!F$3,$T479*Analysetool!F$3),$M479*Analysetool!F$3)+IF($N479="SL",IF($T479="",$Q479*Analysetool!F$4,$T479*Analysetool!F$4),$N479*Analysetool!F$4)+IF($O479="SL",IF($T479="",$Q479*Analysetool!F$5,$T479*Analysetool!F$5),$O479*Analysetool!F$5)+IF($P479="SL",IF($T479="",$Q479*Analysetool!F$6,$T479*Analysetool!F$6),$P479*Analysetool!F$6))-Tabel2[[#This Row],[fees (%)]]</f>
        <v>0</v>
      </c>
      <c r="AO479" s="178">
        <f>$J479*(IF($M479="SL",IF($T479="",$Q479*Analysetool!G$3,$T479*Analysetool!G$3),$M479*Analysetool!G$3)+IF($N479="SL",IF($T479="",$Q479*Analysetool!G$4,$T479*Analysetool!G$4),$N479*Analysetool!G$4)+IF($O479="SL",IF($T479="",$Q479*Analysetool!G$5,$T479*Analysetool!G$5),$O479*Analysetool!G$5)+IF($P479="SL",IF($T479="",$Q479*Analysetool!G$6,$T479*Analysetool!G$6),$P479*Analysetool!G$6))-Tabel2[[#This Row],[fees (%)]]</f>
        <v>0</v>
      </c>
      <c r="AP479" s="179">
        <f>IF(Analysetool!$H$8&lt;=$X479,Analysetool!$H$8*J479,Q479*J479)-Tabel2[[#This Row],[fees (%)]]</f>
        <v>0</v>
      </c>
      <c r="AQ479" s="174">
        <f>IF(Tabel2[[#This Row],[wick% van entry]]&lt;=Tabel2[[#This Row],[Stoploss optie 2 (%)]],Tabel2[[#This Row],[Stoploss optie 2 (%)]]*Tabel2[[#This Row],[leverage SLoptie 2]],IF(Analysetool!$I$8&lt;$X479,Analysetool!$I$8*K479,S479*K479))-Tabel2[[#This Row],[fees (%)]]</f>
        <v>0</v>
      </c>
      <c r="AR479" s="180">
        <f>IF(Q479*-1*Analysetool!$J$9&lt;=X479,Q479*-1*Analysetool!$J$9*J479,Q479*J479)-Tabel2[[#This Row],[fees (%)]]</f>
        <v>0</v>
      </c>
      <c r="AS479" s="176">
        <f>$K479*IF(Tabel2[[#This Row],[wick% van entry]]&lt;=Tabel2[[#This Row],[Stoploss optie 2 (%)]],Tabel2[[#This Row],[Stoploss optie 2 (%)]],(IF($M479="SL",IF($T479="",$S479*Analysetool!C$3,$T479*Analysetool!C$3),$M479*Analysetool!C$3)+IF($N479="SL",IF($T479="",$S479*Analysetool!C$4,$T479*Analysetool!C$4),$N479*Analysetool!C$4)+IF($O479="SL",IF($T479="",$S479*Analysetool!C$5,$T479*Analysetool!C$5),$O479*Analysetool!C$5)+IF($P479="SL",IF($T479="",$S479*Analysetool!C$6,$T479*Analysetool!C$6),$P479*Analysetool!C$6)))-Tabel2[[#This Row],[fees (%)]]</f>
        <v>0</v>
      </c>
    </row>
    <row r="480" spans="1:45" ht="15.75" customHeight="1" x14ac:dyDescent="0.35">
      <c r="A480" s="55"/>
      <c r="B480" s="56"/>
      <c r="C480" s="56"/>
      <c r="D480" s="56"/>
      <c r="E480" s="56"/>
      <c r="F480" s="57"/>
      <c r="G480" s="67"/>
      <c r="H480" s="67"/>
      <c r="I480" s="67"/>
      <c r="J480" s="58"/>
      <c r="K480" s="58"/>
      <c r="L480" s="59"/>
      <c r="M480" s="61"/>
      <c r="N480" s="63"/>
      <c r="O480" s="63"/>
      <c r="P480" s="59"/>
      <c r="Q480" s="61"/>
      <c r="R480" s="61"/>
      <c r="S480" s="61"/>
      <c r="T480" s="60"/>
      <c r="U480" s="60"/>
      <c r="V480" s="62"/>
      <c r="W480" s="62"/>
      <c r="X480" s="76"/>
      <c r="Y480" s="61"/>
      <c r="Z480" s="61">
        <f>Tabel1[[#This Row],[prijs voorbij entry (%)]]-Tabel1[[#This Row],[Fictieve Stoploss (%)]]</f>
        <v>0</v>
      </c>
      <c r="AA480" s="94"/>
      <c r="AB480" s="61"/>
      <c r="AC480" s="61"/>
      <c r="AD480" s="61"/>
      <c r="AE480" s="61"/>
      <c r="AF480" s="95"/>
      <c r="AG480" s="152">
        <f>Tabel1[[#This Row],[eindtijd]]-Tabel1[[#This Row],[starttijd]]</f>
        <v>0</v>
      </c>
      <c r="AH480" s="158"/>
      <c r="AI480" s="59"/>
      <c r="AJ480" s="171">
        <f>$J480*(IF($M480="SL",IF($T480="",$Q480*Analysetool!B$3,$T480*Analysetool!B$3),$M480*Analysetool!B$3)+IF($N480="SL",IF($T480="",$Q480*Analysetool!B$4,$T480*Analysetool!B$4),$N480*Analysetool!B$4)+IF($O480="SL",IF($T480="",$Q480*Analysetool!B$5,$T480*Analysetool!B$5),$O480*Analysetool!B$5)+IF($P480="SL",IF($T480="",$Q480*Analysetool!B$6,$T480*Analysetool!B$6),$P480*Analysetool!B$6))-Tabel2[[#This Row],[fees (%)]]</f>
        <v>0</v>
      </c>
      <c r="AK480" s="172">
        <f>$J480*(IF($M480="SL",IF($U480="",$Q480*Analysetool!C$3,$U480*Analysetool!C$3),$M480*Analysetool!C$3)+IF($N480="SL",IF($U480="",$Q480*Analysetool!C$4,$U480*Analysetool!C$4),$N480*Analysetool!C$4)+IF($O480="SL",IF($U480="",$Q480*Analysetool!C$5,$U480*Analysetool!C$5),$O480*Analysetool!C$5)+IF($P480="SL",IF($U480="",$Q480*Analysetool!C$6,$U480*Analysetool!C$6),$P480*Analysetool!C$6))-Tabel2[[#This Row],[fees (%)]]</f>
        <v>0</v>
      </c>
      <c r="AL480" s="177">
        <f>$J480*(IF($M480="SL",IF($V480="",$Q480*Analysetool!D$3,$V480*Analysetool!D$3),$M480*Analysetool!D$3)+IF($N480="SL",IF($V480="",$Q480*Analysetool!D$4,$V480*Analysetool!D$4),$N480*Analysetool!D$4)+IF($O480="SL",IF($V480="",$Q480*Analysetool!D$5,$V480*Analysetool!D$5),$O480*Analysetool!D$5)+IF($P480="SL",IF($V480="",$Q480*Analysetool!D$6,$V480*Analysetool!D$6),$P480*Analysetool!D$6))-Tabel2[[#This Row],[fees (%)]]</f>
        <v>0</v>
      </c>
      <c r="AM480" s="177">
        <f>$J480*(IF($M480="SL",IF($W480="",$Q480*Analysetool!E$3,$W480*Analysetool!E$3),$M480*Analysetool!E$3)+IF($N480="SL",IF($W480="",$Q480*Analysetool!E$4,$W480*Analysetool!E$4),$N480*Analysetool!E$4)+IF($O480="SL",IF($W480="",$Q480*Analysetool!E$5,$W480*Analysetool!E$5),$O480*Analysetool!E$5)+IF($P480="SL",IF($W480="",$Q480*Analysetool!E$6,$W480*Analysetool!E$6),$P480*Analysetool!E$6))-Tabel2[[#This Row],[fees (%)]]</f>
        <v>0</v>
      </c>
      <c r="AN480" s="178">
        <f>$J480*(IF($M480="SL",IF($T480="",$Q480*Analysetool!F$3,$T480*Analysetool!F$3),$M480*Analysetool!F$3)+IF($N480="SL",IF($T480="",$Q480*Analysetool!F$4,$T480*Analysetool!F$4),$N480*Analysetool!F$4)+IF($O480="SL",IF($T480="",$Q480*Analysetool!F$5,$T480*Analysetool!F$5),$O480*Analysetool!F$5)+IF($P480="SL",IF($T480="",$Q480*Analysetool!F$6,$T480*Analysetool!F$6),$P480*Analysetool!F$6))-Tabel2[[#This Row],[fees (%)]]</f>
        <v>0</v>
      </c>
      <c r="AO480" s="178">
        <f>$J480*(IF($M480="SL",IF($T480="",$Q480*Analysetool!G$3,$T480*Analysetool!G$3),$M480*Analysetool!G$3)+IF($N480="SL",IF($T480="",$Q480*Analysetool!G$4,$T480*Analysetool!G$4),$N480*Analysetool!G$4)+IF($O480="SL",IF($T480="",$Q480*Analysetool!G$5,$T480*Analysetool!G$5),$O480*Analysetool!G$5)+IF($P480="SL",IF($T480="",$Q480*Analysetool!G$6,$T480*Analysetool!G$6),$P480*Analysetool!G$6))-Tabel2[[#This Row],[fees (%)]]</f>
        <v>0</v>
      </c>
      <c r="AP480" s="179">
        <f>IF(Analysetool!$H$8&lt;=$X480,Analysetool!$H$8*J480,Q480*J480)-Tabel2[[#This Row],[fees (%)]]</f>
        <v>0</v>
      </c>
      <c r="AQ480" s="174">
        <f>IF(Tabel2[[#This Row],[wick% van entry]]&lt;=Tabel2[[#This Row],[Stoploss optie 2 (%)]],Tabel2[[#This Row],[Stoploss optie 2 (%)]]*Tabel2[[#This Row],[leverage SLoptie 2]],IF(Analysetool!$I$8&lt;$X480,Analysetool!$I$8*K480,S480*K480))-Tabel2[[#This Row],[fees (%)]]</f>
        <v>0</v>
      </c>
      <c r="AR480" s="180">
        <f>IF(Q480*-1*Analysetool!$J$9&lt;=X480,Q480*-1*Analysetool!$J$9*J480,Q480*J480)-Tabel2[[#This Row],[fees (%)]]</f>
        <v>0</v>
      </c>
      <c r="AS480" s="176">
        <f>$K480*IF(Tabel2[[#This Row],[wick% van entry]]&lt;=Tabel2[[#This Row],[Stoploss optie 2 (%)]],Tabel2[[#This Row],[Stoploss optie 2 (%)]],(IF($M480="SL",IF($T480="",$S480*Analysetool!C$3,$T480*Analysetool!C$3),$M480*Analysetool!C$3)+IF($N480="SL",IF($T480="",$S480*Analysetool!C$4,$T480*Analysetool!C$4),$N480*Analysetool!C$4)+IF($O480="SL",IF($T480="",$S480*Analysetool!C$5,$T480*Analysetool!C$5),$O480*Analysetool!C$5)+IF($P480="SL",IF($T480="",$S480*Analysetool!C$6,$T480*Analysetool!C$6),$P480*Analysetool!C$6)))-Tabel2[[#This Row],[fees (%)]]</f>
        <v>0</v>
      </c>
    </row>
    <row r="481" spans="1:45" ht="15.75" customHeight="1" x14ac:dyDescent="0.35">
      <c r="A481" s="55"/>
      <c r="B481" s="56"/>
      <c r="C481" s="56"/>
      <c r="D481" s="56"/>
      <c r="E481" s="56"/>
      <c r="F481" s="57"/>
      <c r="G481" s="67"/>
      <c r="H481" s="67"/>
      <c r="I481" s="67"/>
      <c r="J481" s="58"/>
      <c r="K481" s="58"/>
      <c r="L481" s="59"/>
      <c r="M481" s="61"/>
      <c r="N481" s="63"/>
      <c r="O481" s="63"/>
      <c r="P481" s="59"/>
      <c r="Q481" s="61"/>
      <c r="R481" s="61"/>
      <c r="S481" s="61"/>
      <c r="T481" s="60"/>
      <c r="U481" s="60"/>
      <c r="V481" s="62"/>
      <c r="W481" s="62"/>
      <c r="X481" s="76"/>
      <c r="Y481" s="61"/>
      <c r="Z481" s="61">
        <f>Tabel1[[#This Row],[prijs voorbij entry (%)]]-Tabel1[[#This Row],[Fictieve Stoploss (%)]]</f>
        <v>0</v>
      </c>
      <c r="AA481" s="94"/>
      <c r="AB481" s="61"/>
      <c r="AC481" s="61"/>
      <c r="AD481" s="61"/>
      <c r="AE481" s="61"/>
      <c r="AF481" s="95"/>
      <c r="AG481" s="152">
        <f>Tabel1[[#This Row],[eindtijd]]-Tabel1[[#This Row],[starttijd]]</f>
        <v>0</v>
      </c>
      <c r="AH481" s="158"/>
      <c r="AI481" s="59"/>
      <c r="AJ481" s="171">
        <f>$J481*(IF($M481="SL",IF($T481="",$Q481*Analysetool!B$3,$T481*Analysetool!B$3),$M481*Analysetool!B$3)+IF($N481="SL",IF($T481="",$Q481*Analysetool!B$4,$T481*Analysetool!B$4),$N481*Analysetool!B$4)+IF($O481="SL",IF($T481="",$Q481*Analysetool!B$5,$T481*Analysetool!B$5),$O481*Analysetool!B$5)+IF($P481="SL",IF($T481="",$Q481*Analysetool!B$6,$T481*Analysetool!B$6),$P481*Analysetool!B$6))-Tabel2[[#This Row],[fees (%)]]</f>
        <v>0</v>
      </c>
      <c r="AK481" s="172">
        <f>$J481*(IF($M481="SL",IF($U481="",$Q481*Analysetool!C$3,$U481*Analysetool!C$3),$M481*Analysetool!C$3)+IF($N481="SL",IF($U481="",$Q481*Analysetool!C$4,$U481*Analysetool!C$4),$N481*Analysetool!C$4)+IF($O481="SL",IF($U481="",$Q481*Analysetool!C$5,$U481*Analysetool!C$5),$O481*Analysetool!C$5)+IF($P481="SL",IF($U481="",$Q481*Analysetool!C$6,$U481*Analysetool!C$6),$P481*Analysetool!C$6))-Tabel2[[#This Row],[fees (%)]]</f>
        <v>0</v>
      </c>
      <c r="AL481" s="177">
        <f>$J481*(IF($M481="SL",IF($V481="",$Q481*Analysetool!D$3,$V481*Analysetool!D$3),$M481*Analysetool!D$3)+IF($N481="SL",IF($V481="",$Q481*Analysetool!D$4,$V481*Analysetool!D$4),$N481*Analysetool!D$4)+IF($O481="SL",IF($V481="",$Q481*Analysetool!D$5,$V481*Analysetool!D$5),$O481*Analysetool!D$5)+IF($P481="SL",IF($V481="",$Q481*Analysetool!D$6,$V481*Analysetool!D$6),$P481*Analysetool!D$6))-Tabel2[[#This Row],[fees (%)]]</f>
        <v>0</v>
      </c>
      <c r="AM481" s="177">
        <f>$J481*(IF($M481="SL",IF($W481="",$Q481*Analysetool!E$3,$W481*Analysetool!E$3),$M481*Analysetool!E$3)+IF($N481="SL",IF($W481="",$Q481*Analysetool!E$4,$W481*Analysetool!E$4),$N481*Analysetool!E$4)+IF($O481="SL",IF($W481="",$Q481*Analysetool!E$5,$W481*Analysetool!E$5),$O481*Analysetool!E$5)+IF($P481="SL",IF($W481="",$Q481*Analysetool!E$6,$W481*Analysetool!E$6),$P481*Analysetool!E$6))-Tabel2[[#This Row],[fees (%)]]</f>
        <v>0</v>
      </c>
      <c r="AN481" s="178">
        <f>$J481*(IF($M481="SL",IF($T481="",$Q481*Analysetool!F$3,$T481*Analysetool!F$3),$M481*Analysetool!F$3)+IF($N481="SL",IF($T481="",$Q481*Analysetool!F$4,$T481*Analysetool!F$4),$N481*Analysetool!F$4)+IF($O481="SL",IF($T481="",$Q481*Analysetool!F$5,$T481*Analysetool!F$5),$O481*Analysetool!F$5)+IF($P481="SL",IF($T481="",$Q481*Analysetool!F$6,$T481*Analysetool!F$6),$P481*Analysetool!F$6))-Tabel2[[#This Row],[fees (%)]]</f>
        <v>0</v>
      </c>
      <c r="AO481" s="178">
        <f>$J481*(IF($M481="SL",IF($T481="",$Q481*Analysetool!G$3,$T481*Analysetool!G$3),$M481*Analysetool!G$3)+IF($N481="SL",IF($T481="",$Q481*Analysetool!G$4,$T481*Analysetool!G$4),$N481*Analysetool!G$4)+IF($O481="SL",IF($T481="",$Q481*Analysetool!G$5,$T481*Analysetool!G$5),$O481*Analysetool!G$5)+IF($P481="SL",IF($T481="",$Q481*Analysetool!G$6,$T481*Analysetool!G$6),$P481*Analysetool!G$6))-Tabel2[[#This Row],[fees (%)]]</f>
        <v>0</v>
      </c>
      <c r="AP481" s="179">
        <f>IF(Analysetool!$H$8&lt;=$X481,Analysetool!$H$8*J481,Q481*J481)-Tabel2[[#This Row],[fees (%)]]</f>
        <v>0</v>
      </c>
      <c r="AQ481" s="174">
        <f>IF(Tabel2[[#This Row],[wick% van entry]]&lt;=Tabel2[[#This Row],[Stoploss optie 2 (%)]],Tabel2[[#This Row],[Stoploss optie 2 (%)]]*Tabel2[[#This Row],[leverage SLoptie 2]],IF(Analysetool!$I$8&lt;$X481,Analysetool!$I$8*K481,S481*K481))-Tabel2[[#This Row],[fees (%)]]</f>
        <v>0</v>
      </c>
      <c r="AR481" s="180">
        <f>IF(Q481*-1*Analysetool!$J$9&lt;=X481,Q481*-1*Analysetool!$J$9*J481,Q481*J481)-Tabel2[[#This Row],[fees (%)]]</f>
        <v>0</v>
      </c>
      <c r="AS481" s="176">
        <f>$K481*IF(Tabel2[[#This Row],[wick% van entry]]&lt;=Tabel2[[#This Row],[Stoploss optie 2 (%)]],Tabel2[[#This Row],[Stoploss optie 2 (%)]],(IF($M481="SL",IF($T481="",$S481*Analysetool!C$3,$T481*Analysetool!C$3),$M481*Analysetool!C$3)+IF($N481="SL",IF($T481="",$S481*Analysetool!C$4,$T481*Analysetool!C$4),$N481*Analysetool!C$4)+IF($O481="SL",IF($T481="",$S481*Analysetool!C$5,$T481*Analysetool!C$5),$O481*Analysetool!C$5)+IF($P481="SL",IF($T481="",$S481*Analysetool!C$6,$T481*Analysetool!C$6),$P481*Analysetool!C$6)))-Tabel2[[#This Row],[fees (%)]]</f>
        <v>0</v>
      </c>
    </row>
    <row r="482" spans="1:45" ht="15.75" customHeight="1" x14ac:dyDescent="0.35">
      <c r="A482" s="55"/>
      <c r="B482" s="56"/>
      <c r="C482" s="56"/>
      <c r="D482" s="56"/>
      <c r="E482" s="56"/>
      <c r="F482" s="57"/>
      <c r="G482" s="67"/>
      <c r="H482" s="67"/>
      <c r="I482" s="67"/>
      <c r="J482" s="58"/>
      <c r="K482" s="58"/>
      <c r="L482" s="59"/>
      <c r="M482" s="61"/>
      <c r="N482" s="63"/>
      <c r="O482" s="63"/>
      <c r="P482" s="59"/>
      <c r="Q482" s="61"/>
      <c r="R482" s="61"/>
      <c r="S482" s="61"/>
      <c r="T482" s="60"/>
      <c r="U482" s="60"/>
      <c r="V482" s="62"/>
      <c r="W482" s="62"/>
      <c r="X482" s="76"/>
      <c r="Y482" s="61"/>
      <c r="Z482" s="61">
        <f>Tabel1[[#This Row],[prijs voorbij entry (%)]]-Tabel1[[#This Row],[Fictieve Stoploss (%)]]</f>
        <v>0</v>
      </c>
      <c r="AA482" s="94"/>
      <c r="AB482" s="61"/>
      <c r="AC482" s="61"/>
      <c r="AD482" s="61"/>
      <c r="AE482" s="61"/>
      <c r="AF482" s="95"/>
      <c r="AG482" s="152">
        <f>Tabel1[[#This Row],[eindtijd]]-Tabel1[[#This Row],[starttijd]]</f>
        <v>0</v>
      </c>
      <c r="AH482" s="158"/>
      <c r="AI482" s="59"/>
      <c r="AJ482" s="171">
        <f>$J482*(IF($M482="SL",IF($T482="",$Q482*Analysetool!B$3,$T482*Analysetool!B$3),$M482*Analysetool!B$3)+IF($N482="SL",IF($T482="",$Q482*Analysetool!B$4,$T482*Analysetool!B$4),$N482*Analysetool!B$4)+IF($O482="SL",IF($T482="",$Q482*Analysetool!B$5,$T482*Analysetool!B$5),$O482*Analysetool!B$5)+IF($P482="SL",IF($T482="",$Q482*Analysetool!B$6,$T482*Analysetool!B$6),$P482*Analysetool!B$6))-Tabel2[[#This Row],[fees (%)]]</f>
        <v>0</v>
      </c>
      <c r="AK482" s="172">
        <f>$J482*(IF($M482="SL",IF($U482="",$Q482*Analysetool!C$3,$U482*Analysetool!C$3),$M482*Analysetool!C$3)+IF($N482="SL",IF($U482="",$Q482*Analysetool!C$4,$U482*Analysetool!C$4),$N482*Analysetool!C$4)+IF($O482="SL",IF($U482="",$Q482*Analysetool!C$5,$U482*Analysetool!C$5),$O482*Analysetool!C$5)+IF($P482="SL",IF($U482="",$Q482*Analysetool!C$6,$U482*Analysetool!C$6),$P482*Analysetool!C$6))-Tabel2[[#This Row],[fees (%)]]</f>
        <v>0</v>
      </c>
      <c r="AL482" s="177">
        <f>$J482*(IF($M482="SL",IF($V482="",$Q482*Analysetool!D$3,$V482*Analysetool!D$3),$M482*Analysetool!D$3)+IF($N482="SL",IF($V482="",$Q482*Analysetool!D$4,$V482*Analysetool!D$4),$N482*Analysetool!D$4)+IF($O482="SL",IF($V482="",$Q482*Analysetool!D$5,$V482*Analysetool!D$5),$O482*Analysetool!D$5)+IF($P482="SL",IF($V482="",$Q482*Analysetool!D$6,$V482*Analysetool!D$6),$P482*Analysetool!D$6))-Tabel2[[#This Row],[fees (%)]]</f>
        <v>0</v>
      </c>
      <c r="AM482" s="177">
        <f>$J482*(IF($M482="SL",IF($W482="",$Q482*Analysetool!E$3,$W482*Analysetool!E$3),$M482*Analysetool!E$3)+IF($N482="SL",IF($W482="",$Q482*Analysetool!E$4,$W482*Analysetool!E$4),$N482*Analysetool!E$4)+IF($O482="SL",IF($W482="",$Q482*Analysetool!E$5,$W482*Analysetool!E$5),$O482*Analysetool!E$5)+IF($P482="SL",IF($W482="",$Q482*Analysetool!E$6,$W482*Analysetool!E$6),$P482*Analysetool!E$6))-Tabel2[[#This Row],[fees (%)]]</f>
        <v>0</v>
      </c>
      <c r="AN482" s="178">
        <f>$J482*(IF($M482="SL",IF($T482="",$Q482*Analysetool!F$3,$T482*Analysetool!F$3),$M482*Analysetool!F$3)+IF($N482="SL",IF($T482="",$Q482*Analysetool!F$4,$T482*Analysetool!F$4),$N482*Analysetool!F$4)+IF($O482="SL",IF($T482="",$Q482*Analysetool!F$5,$T482*Analysetool!F$5),$O482*Analysetool!F$5)+IF($P482="SL",IF($T482="",$Q482*Analysetool!F$6,$T482*Analysetool!F$6),$P482*Analysetool!F$6))-Tabel2[[#This Row],[fees (%)]]</f>
        <v>0</v>
      </c>
      <c r="AO482" s="178">
        <f>$J482*(IF($M482="SL",IF($T482="",$Q482*Analysetool!G$3,$T482*Analysetool!G$3),$M482*Analysetool!G$3)+IF($N482="SL",IF($T482="",$Q482*Analysetool!G$4,$T482*Analysetool!G$4),$N482*Analysetool!G$4)+IF($O482="SL",IF($T482="",$Q482*Analysetool!G$5,$T482*Analysetool!G$5),$O482*Analysetool!G$5)+IF($P482="SL",IF($T482="",$Q482*Analysetool!G$6,$T482*Analysetool!G$6),$P482*Analysetool!G$6))-Tabel2[[#This Row],[fees (%)]]</f>
        <v>0</v>
      </c>
      <c r="AP482" s="179">
        <f>IF(Analysetool!$H$8&lt;=$X482,Analysetool!$H$8*J482,Q482*J482)-Tabel2[[#This Row],[fees (%)]]</f>
        <v>0</v>
      </c>
      <c r="AQ482" s="174">
        <f>IF(Tabel2[[#This Row],[wick% van entry]]&lt;=Tabel2[[#This Row],[Stoploss optie 2 (%)]],Tabel2[[#This Row],[Stoploss optie 2 (%)]]*Tabel2[[#This Row],[leverage SLoptie 2]],IF(Analysetool!$I$8&lt;$X482,Analysetool!$I$8*K482,S482*K482))-Tabel2[[#This Row],[fees (%)]]</f>
        <v>0</v>
      </c>
      <c r="AR482" s="180">
        <f>IF(Q482*-1*Analysetool!$J$9&lt;=X482,Q482*-1*Analysetool!$J$9*J482,Q482*J482)-Tabel2[[#This Row],[fees (%)]]</f>
        <v>0</v>
      </c>
      <c r="AS482" s="176">
        <f>$K482*IF(Tabel2[[#This Row],[wick% van entry]]&lt;=Tabel2[[#This Row],[Stoploss optie 2 (%)]],Tabel2[[#This Row],[Stoploss optie 2 (%)]],(IF($M482="SL",IF($T482="",$S482*Analysetool!C$3,$T482*Analysetool!C$3),$M482*Analysetool!C$3)+IF($N482="SL",IF($T482="",$S482*Analysetool!C$4,$T482*Analysetool!C$4),$N482*Analysetool!C$4)+IF($O482="SL",IF($T482="",$S482*Analysetool!C$5,$T482*Analysetool!C$5),$O482*Analysetool!C$5)+IF($P482="SL",IF($T482="",$S482*Analysetool!C$6,$T482*Analysetool!C$6),$P482*Analysetool!C$6)))-Tabel2[[#This Row],[fees (%)]]</f>
        <v>0</v>
      </c>
    </row>
    <row r="483" spans="1:45" ht="15.75" customHeight="1" x14ac:dyDescent="0.35">
      <c r="A483" s="55"/>
      <c r="B483" s="56"/>
      <c r="C483" s="56"/>
      <c r="D483" s="56"/>
      <c r="E483" s="56"/>
      <c r="F483" s="57"/>
      <c r="G483" s="67"/>
      <c r="H483" s="67"/>
      <c r="I483" s="67"/>
      <c r="J483" s="58"/>
      <c r="K483" s="58"/>
      <c r="L483" s="59"/>
      <c r="M483" s="61"/>
      <c r="N483" s="63"/>
      <c r="O483" s="63"/>
      <c r="P483" s="59"/>
      <c r="Q483" s="61"/>
      <c r="R483" s="61"/>
      <c r="S483" s="61"/>
      <c r="T483" s="60"/>
      <c r="U483" s="60"/>
      <c r="V483" s="62"/>
      <c r="W483" s="62"/>
      <c r="X483" s="76"/>
      <c r="Y483" s="61"/>
      <c r="Z483" s="61">
        <f>Tabel1[[#This Row],[prijs voorbij entry (%)]]-Tabel1[[#This Row],[Fictieve Stoploss (%)]]</f>
        <v>0</v>
      </c>
      <c r="AA483" s="94"/>
      <c r="AB483" s="61"/>
      <c r="AC483" s="61"/>
      <c r="AD483" s="61"/>
      <c r="AE483" s="61"/>
      <c r="AF483" s="95"/>
      <c r="AG483" s="152">
        <f>Tabel1[[#This Row],[eindtijd]]-Tabel1[[#This Row],[starttijd]]</f>
        <v>0</v>
      </c>
      <c r="AH483" s="158"/>
      <c r="AI483" s="59"/>
      <c r="AJ483" s="171">
        <f>$J483*(IF($M483="SL",IF($T483="",$Q483*Analysetool!B$3,$T483*Analysetool!B$3),$M483*Analysetool!B$3)+IF($N483="SL",IF($T483="",$Q483*Analysetool!B$4,$T483*Analysetool!B$4),$N483*Analysetool!B$4)+IF($O483="SL",IF($T483="",$Q483*Analysetool!B$5,$T483*Analysetool!B$5),$O483*Analysetool!B$5)+IF($P483="SL",IF($T483="",$Q483*Analysetool!B$6,$T483*Analysetool!B$6),$P483*Analysetool!B$6))-Tabel2[[#This Row],[fees (%)]]</f>
        <v>0</v>
      </c>
      <c r="AK483" s="172">
        <f>$J483*(IF($M483="SL",IF($U483="",$Q483*Analysetool!C$3,$U483*Analysetool!C$3),$M483*Analysetool!C$3)+IF($N483="SL",IF($U483="",$Q483*Analysetool!C$4,$U483*Analysetool!C$4),$N483*Analysetool!C$4)+IF($O483="SL",IF($U483="",$Q483*Analysetool!C$5,$U483*Analysetool!C$5),$O483*Analysetool!C$5)+IF($P483="SL",IF($U483="",$Q483*Analysetool!C$6,$U483*Analysetool!C$6),$P483*Analysetool!C$6))-Tabel2[[#This Row],[fees (%)]]</f>
        <v>0</v>
      </c>
      <c r="AL483" s="177">
        <f>$J483*(IF($M483="SL",IF($V483="",$Q483*Analysetool!D$3,$V483*Analysetool!D$3),$M483*Analysetool!D$3)+IF($N483="SL",IF($V483="",$Q483*Analysetool!D$4,$V483*Analysetool!D$4),$N483*Analysetool!D$4)+IF($O483="SL",IF($V483="",$Q483*Analysetool!D$5,$V483*Analysetool!D$5),$O483*Analysetool!D$5)+IF($P483="SL",IF($V483="",$Q483*Analysetool!D$6,$V483*Analysetool!D$6),$P483*Analysetool!D$6))-Tabel2[[#This Row],[fees (%)]]</f>
        <v>0</v>
      </c>
      <c r="AM483" s="177">
        <f>$J483*(IF($M483="SL",IF($W483="",$Q483*Analysetool!E$3,$W483*Analysetool!E$3),$M483*Analysetool!E$3)+IF($N483="SL",IF($W483="",$Q483*Analysetool!E$4,$W483*Analysetool!E$4),$N483*Analysetool!E$4)+IF($O483="SL",IF($W483="",$Q483*Analysetool!E$5,$W483*Analysetool!E$5),$O483*Analysetool!E$5)+IF($P483="SL",IF($W483="",$Q483*Analysetool!E$6,$W483*Analysetool!E$6),$P483*Analysetool!E$6))-Tabel2[[#This Row],[fees (%)]]</f>
        <v>0</v>
      </c>
      <c r="AN483" s="178">
        <f>$J483*(IF($M483="SL",IF($T483="",$Q483*Analysetool!F$3,$T483*Analysetool!F$3),$M483*Analysetool!F$3)+IF($N483="SL",IF($T483="",$Q483*Analysetool!F$4,$T483*Analysetool!F$4),$N483*Analysetool!F$4)+IF($O483="SL",IF($T483="",$Q483*Analysetool!F$5,$T483*Analysetool!F$5),$O483*Analysetool!F$5)+IF($P483="SL",IF($T483="",$Q483*Analysetool!F$6,$T483*Analysetool!F$6),$P483*Analysetool!F$6))-Tabel2[[#This Row],[fees (%)]]</f>
        <v>0</v>
      </c>
      <c r="AO483" s="178">
        <f>$J483*(IF($M483="SL",IF($T483="",$Q483*Analysetool!G$3,$T483*Analysetool!G$3),$M483*Analysetool!G$3)+IF($N483="SL",IF($T483="",$Q483*Analysetool!G$4,$T483*Analysetool!G$4),$N483*Analysetool!G$4)+IF($O483="SL",IF($T483="",$Q483*Analysetool!G$5,$T483*Analysetool!G$5),$O483*Analysetool!G$5)+IF($P483="SL",IF($T483="",$Q483*Analysetool!G$6,$T483*Analysetool!G$6),$P483*Analysetool!G$6))-Tabel2[[#This Row],[fees (%)]]</f>
        <v>0</v>
      </c>
      <c r="AP483" s="179">
        <f>IF(Analysetool!$H$8&lt;=$X483,Analysetool!$H$8*J483,Q483*J483)-Tabel2[[#This Row],[fees (%)]]</f>
        <v>0</v>
      </c>
      <c r="AQ483" s="174">
        <f>IF(Tabel2[[#This Row],[wick% van entry]]&lt;=Tabel2[[#This Row],[Stoploss optie 2 (%)]],Tabel2[[#This Row],[Stoploss optie 2 (%)]]*Tabel2[[#This Row],[leverage SLoptie 2]],IF(Analysetool!$I$8&lt;$X483,Analysetool!$I$8*K483,S483*K483))-Tabel2[[#This Row],[fees (%)]]</f>
        <v>0</v>
      </c>
      <c r="AR483" s="180">
        <f>IF(Q483*-1*Analysetool!$J$9&lt;=X483,Q483*-1*Analysetool!$J$9*J483,Q483*J483)-Tabel2[[#This Row],[fees (%)]]</f>
        <v>0</v>
      </c>
      <c r="AS483" s="176">
        <f>$K483*IF(Tabel2[[#This Row],[wick% van entry]]&lt;=Tabel2[[#This Row],[Stoploss optie 2 (%)]],Tabel2[[#This Row],[Stoploss optie 2 (%)]],(IF($M483="SL",IF($T483="",$S483*Analysetool!C$3,$T483*Analysetool!C$3),$M483*Analysetool!C$3)+IF($N483="SL",IF($T483="",$S483*Analysetool!C$4,$T483*Analysetool!C$4),$N483*Analysetool!C$4)+IF($O483="SL",IF($T483="",$S483*Analysetool!C$5,$T483*Analysetool!C$5),$O483*Analysetool!C$5)+IF($P483="SL",IF($T483="",$S483*Analysetool!C$6,$T483*Analysetool!C$6),$P483*Analysetool!C$6)))-Tabel2[[#This Row],[fees (%)]]</f>
        <v>0</v>
      </c>
    </row>
    <row r="484" spans="1:45" ht="15.75" customHeight="1" x14ac:dyDescent="0.35">
      <c r="A484" s="55"/>
      <c r="B484" s="56"/>
      <c r="C484" s="56"/>
      <c r="D484" s="56"/>
      <c r="E484" s="56"/>
      <c r="F484" s="57"/>
      <c r="G484" s="67"/>
      <c r="H484" s="67"/>
      <c r="I484" s="67"/>
      <c r="J484" s="58"/>
      <c r="K484" s="58"/>
      <c r="L484" s="59"/>
      <c r="M484" s="61"/>
      <c r="N484" s="63"/>
      <c r="O484" s="63"/>
      <c r="P484" s="59"/>
      <c r="Q484" s="61"/>
      <c r="R484" s="61"/>
      <c r="S484" s="61"/>
      <c r="T484" s="60"/>
      <c r="U484" s="60"/>
      <c r="V484" s="62"/>
      <c r="W484" s="62"/>
      <c r="X484" s="76"/>
      <c r="Y484" s="61"/>
      <c r="Z484" s="61">
        <f>Tabel1[[#This Row],[prijs voorbij entry (%)]]-Tabel1[[#This Row],[Fictieve Stoploss (%)]]</f>
        <v>0</v>
      </c>
      <c r="AA484" s="94"/>
      <c r="AB484" s="61"/>
      <c r="AC484" s="61"/>
      <c r="AD484" s="61"/>
      <c r="AE484" s="61"/>
      <c r="AF484" s="95"/>
      <c r="AG484" s="152">
        <f>Tabel1[[#This Row],[eindtijd]]-Tabel1[[#This Row],[starttijd]]</f>
        <v>0</v>
      </c>
      <c r="AH484" s="158"/>
      <c r="AI484" s="59"/>
      <c r="AJ484" s="171">
        <f>$J484*(IF($M484="SL",IF($T484="",$Q484*Analysetool!B$3,$T484*Analysetool!B$3),$M484*Analysetool!B$3)+IF($N484="SL",IF($T484="",$Q484*Analysetool!B$4,$T484*Analysetool!B$4),$N484*Analysetool!B$4)+IF($O484="SL",IF($T484="",$Q484*Analysetool!B$5,$T484*Analysetool!B$5),$O484*Analysetool!B$5)+IF($P484="SL",IF($T484="",$Q484*Analysetool!B$6,$T484*Analysetool!B$6),$P484*Analysetool!B$6))-Tabel2[[#This Row],[fees (%)]]</f>
        <v>0</v>
      </c>
      <c r="AK484" s="172">
        <f>$J484*(IF($M484="SL",IF($U484="",$Q484*Analysetool!C$3,$U484*Analysetool!C$3),$M484*Analysetool!C$3)+IF($N484="SL",IF($U484="",$Q484*Analysetool!C$4,$U484*Analysetool!C$4),$N484*Analysetool!C$4)+IF($O484="SL",IF($U484="",$Q484*Analysetool!C$5,$U484*Analysetool!C$5),$O484*Analysetool!C$5)+IF($P484="SL",IF($U484="",$Q484*Analysetool!C$6,$U484*Analysetool!C$6),$P484*Analysetool!C$6))-Tabel2[[#This Row],[fees (%)]]</f>
        <v>0</v>
      </c>
      <c r="AL484" s="177">
        <f>$J484*(IF($M484="SL",IF($V484="",$Q484*Analysetool!D$3,$V484*Analysetool!D$3),$M484*Analysetool!D$3)+IF($N484="SL",IF($V484="",$Q484*Analysetool!D$4,$V484*Analysetool!D$4),$N484*Analysetool!D$4)+IF($O484="SL",IF($V484="",$Q484*Analysetool!D$5,$V484*Analysetool!D$5),$O484*Analysetool!D$5)+IF($P484="SL",IF($V484="",$Q484*Analysetool!D$6,$V484*Analysetool!D$6),$P484*Analysetool!D$6))-Tabel2[[#This Row],[fees (%)]]</f>
        <v>0</v>
      </c>
      <c r="AM484" s="177">
        <f>$J484*(IF($M484="SL",IF($W484="",$Q484*Analysetool!E$3,$W484*Analysetool!E$3),$M484*Analysetool!E$3)+IF($N484="SL",IF($W484="",$Q484*Analysetool!E$4,$W484*Analysetool!E$4),$N484*Analysetool!E$4)+IF($O484="SL",IF($W484="",$Q484*Analysetool!E$5,$W484*Analysetool!E$5),$O484*Analysetool!E$5)+IF($P484="SL",IF($W484="",$Q484*Analysetool!E$6,$W484*Analysetool!E$6),$P484*Analysetool!E$6))-Tabel2[[#This Row],[fees (%)]]</f>
        <v>0</v>
      </c>
      <c r="AN484" s="178">
        <f>$J484*(IF($M484="SL",IF($T484="",$Q484*Analysetool!F$3,$T484*Analysetool!F$3),$M484*Analysetool!F$3)+IF($N484="SL",IF($T484="",$Q484*Analysetool!F$4,$T484*Analysetool!F$4),$N484*Analysetool!F$4)+IF($O484="SL",IF($T484="",$Q484*Analysetool!F$5,$T484*Analysetool!F$5),$O484*Analysetool!F$5)+IF($P484="SL",IF($T484="",$Q484*Analysetool!F$6,$T484*Analysetool!F$6),$P484*Analysetool!F$6))-Tabel2[[#This Row],[fees (%)]]</f>
        <v>0</v>
      </c>
      <c r="AO484" s="178">
        <f>$J484*(IF($M484="SL",IF($T484="",$Q484*Analysetool!G$3,$T484*Analysetool!G$3),$M484*Analysetool!G$3)+IF($N484="SL",IF($T484="",$Q484*Analysetool!G$4,$T484*Analysetool!G$4),$N484*Analysetool!G$4)+IF($O484="SL",IF($T484="",$Q484*Analysetool!G$5,$T484*Analysetool!G$5),$O484*Analysetool!G$5)+IF($P484="SL",IF($T484="",$Q484*Analysetool!G$6,$T484*Analysetool!G$6),$P484*Analysetool!G$6))-Tabel2[[#This Row],[fees (%)]]</f>
        <v>0</v>
      </c>
      <c r="AP484" s="179">
        <f>IF(Analysetool!$H$8&lt;=$X484,Analysetool!$H$8*J484,Q484*J484)-Tabel2[[#This Row],[fees (%)]]</f>
        <v>0</v>
      </c>
      <c r="AQ484" s="174">
        <f>IF(Tabel2[[#This Row],[wick% van entry]]&lt;=Tabel2[[#This Row],[Stoploss optie 2 (%)]],Tabel2[[#This Row],[Stoploss optie 2 (%)]]*Tabel2[[#This Row],[leverage SLoptie 2]],IF(Analysetool!$I$8&lt;$X484,Analysetool!$I$8*K484,S484*K484))-Tabel2[[#This Row],[fees (%)]]</f>
        <v>0</v>
      </c>
      <c r="AR484" s="180">
        <f>IF(Q484*-1*Analysetool!$J$9&lt;=X484,Q484*-1*Analysetool!$J$9*J484,Q484*J484)-Tabel2[[#This Row],[fees (%)]]</f>
        <v>0</v>
      </c>
      <c r="AS484" s="176">
        <f>$K484*IF(Tabel2[[#This Row],[wick% van entry]]&lt;=Tabel2[[#This Row],[Stoploss optie 2 (%)]],Tabel2[[#This Row],[Stoploss optie 2 (%)]],(IF($M484="SL",IF($T484="",$S484*Analysetool!C$3,$T484*Analysetool!C$3),$M484*Analysetool!C$3)+IF($N484="SL",IF($T484="",$S484*Analysetool!C$4,$T484*Analysetool!C$4),$N484*Analysetool!C$4)+IF($O484="SL",IF($T484="",$S484*Analysetool!C$5,$T484*Analysetool!C$5),$O484*Analysetool!C$5)+IF($P484="SL",IF($T484="",$S484*Analysetool!C$6,$T484*Analysetool!C$6),$P484*Analysetool!C$6)))-Tabel2[[#This Row],[fees (%)]]</f>
        <v>0</v>
      </c>
    </row>
    <row r="485" spans="1:45" ht="15.75" customHeight="1" x14ac:dyDescent="0.35">
      <c r="A485" s="55"/>
      <c r="B485" s="56"/>
      <c r="C485" s="56"/>
      <c r="D485" s="56"/>
      <c r="E485" s="56"/>
      <c r="F485" s="57"/>
      <c r="G485" s="67"/>
      <c r="H485" s="67"/>
      <c r="I485" s="67"/>
      <c r="J485" s="58"/>
      <c r="K485" s="58"/>
      <c r="L485" s="59"/>
      <c r="M485" s="61"/>
      <c r="N485" s="63"/>
      <c r="O485" s="63"/>
      <c r="P485" s="59"/>
      <c r="Q485" s="61"/>
      <c r="R485" s="61"/>
      <c r="S485" s="61"/>
      <c r="T485" s="60"/>
      <c r="U485" s="60"/>
      <c r="V485" s="62"/>
      <c r="W485" s="62"/>
      <c r="X485" s="76"/>
      <c r="Y485" s="61"/>
      <c r="Z485" s="61">
        <f>Tabel1[[#This Row],[prijs voorbij entry (%)]]-Tabel1[[#This Row],[Fictieve Stoploss (%)]]</f>
        <v>0</v>
      </c>
      <c r="AA485" s="94"/>
      <c r="AB485" s="61"/>
      <c r="AC485" s="61"/>
      <c r="AD485" s="61"/>
      <c r="AE485" s="61"/>
      <c r="AF485" s="95"/>
      <c r="AG485" s="152">
        <f>Tabel1[[#This Row],[eindtijd]]-Tabel1[[#This Row],[starttijd]]</f>
        <v>0</v>
      </c>
      <c r="AH485" s="158"/>
      <c r="AI485" s="59"/>
      <c r="AJ485" s="171">
        <f>$J485*(IF($M485="SL",IF($T485="",$Q485*Analysetool!B$3,$T485*Analysetool!B$3),$M485*Analysetool!B$3)+IF($N485="SL",IF($T485="",$Q485*Analysetool!B$4,$T485*Analysetool!B$4),$N485*Analysetool!B$4)+IF($O485="SL",IF($T485="",$Q485*Analysetool!B$5,$T485*Analysetool!B$5),$O485*Analysetool!B$5)+IF($P485="SL",IF($T485="",$Q485*Analysetool!B$6,$T485*Analysetool!B$6),$P485*Analysetool!B$6))-Tabel2[[#This Row],[fees (%)]]</f>
        <v>0</v>
      </c>
      <c r="AK485" s="172">
        <f>$J485*(IF($M485="SL",IF($U485="",$Q485*Analysetool!C$3,$U485*Analysetool!C$3),$M485*Analysetool!C$3)+IF($N485="SL",IF($U485="",$Q485*Analysetool!C$4,$U485*Analysetool!C$4),$N485*Analysetool!C$4)+IF($O485="SL",IF($U485="",$Q485*Analysetool!C$5,$U485*Analysetool!C$5),$O485*Analysetool!C$5)+IF($P485="SL",IF($U485="",$Q485*Analysetool!C$6,$U485*Analysetool!C$6),$P485*Analysetool!C$6))-Tabel2[[#This Row],[fees (%)]]</f>
        <v>0</v>
      </c>
      <c r="AL485" s="177">
        <f>$J485*(IF($M485="SL",IF($V485="",$Q485*Analysetool!D$3,$V485*Analysetool!D$3),$M485*Analysetool!D$3)+IF($N485="SL",IF($V485="",$Q485*Analysetool!D$4,$V485*Analysetool!D$4),$N485*Analysetool!D$4)+IF($O485="SL",IF($V485="",$Q485*Analysetool!D$5,$V485*Analysetool!D$5),$O485*Analysetool!D$5)+IF($P485="SL",IF($V485="",$Q485*Analysetool!D$6,$V485*Analysetool!D$6),$P485*Analysetool!D$6))-Tabel2[[#This Row],[fees (%)]]</f>
        <v>0</v>
      </c>
      <c r="AM485" s="177">
        <f>$J485*(IF($M485="SL",IF($W485="",$Q485*Analysetool!E$3,$W485*Analysetool!E$3),$M485*Analysetool!E$3)+IF($N485="SL",IF($W485="",$Q485*Analysetool!E$4,$W485*Analysetool!E$4),$N485*Analysetool!E$4)+IF($O485="SL",IF($W485="",$Q485*Analysetool!E$5,$W485*Analysetool!E$5),$O485*Analysetool!E$5)+IF($P485="SL",IF($W485="",$Q485*Analysetool!E$6,$W485*Analysetool!E$6),$P485*Analysetool!E$6))-Tabel2[[#This Row],[fees (%)]]</f>
        <v>0</v>
      </c>
      <c r="AN485" s="178">
        <f>$J485*(IF($M485="SL",IF($T485="",$Q485*Analysetool!F$3,$T485*Analysetool!F$3),$M485*Analysetool!F$3)+IF($N485="SL",IF($T485="",$Q485*Analysetool!F$4,$T485*Analysetool!F$4),$N485*Analysetool!F$4)+IF($O485="SL",IF($T485="",$Q485*Analysetool!F$5,$T485*Analysetool!F$5),$O485*Analysetool!F$5)+IF($P485="SL",IF($T485="",$Q485*Analysetool!F$6,$T485*Analysetool!F$6),$P485*Analysetool!F$6))-Tabel2[[#This Row],[fees (%)]]</f>
        <v>0</v>
      </c>
      <c r="AO485" s="178">
        <f>$J485*(IF($M485="SL",IF($T485="",$Q485*Analysetool!G$3,$T485*Analysetool!G$3),$M485*Analysetool!G$3)+IF($N485="SL",IF($T485="",$Q485*Analysetool!G$4,$T485*Analysetool!G$4),$N485*Analysetool!G$4)+IF($O485="SL",IF($T485="",$Q485*Analysetool!G$5,$T485*Analysetool!G$5),$O485*Analysetool!G$5)+IF($P485="SL",IF($T485="",$Q485*Analysetool!G$6,$T485*Analysetool!G$6),$P485*Analysetool!G$6))-Tabel2[[#This Row],[fees (%)]]</f>
        <v>0</v>
      </c>
      <c r="AP485" s="179">
        <f>IF(Analysetool!$H$8&lt;=$X485,Analysetool!$H$8*J485,Q485*J485)-Tabel2[[#This Row],[fees (%)]]</f>
        <v>0</v>
      </c>
      <c r="AQ485" s="174">
        <f>IF(Tabel2[[#This Row],[wick% van entry]]&lt;=Tabel2[[#This Row],[Stoploss optie 2 (%)]],Tabel2[[#This Row],[Stoploss optie 2 (%)]]*Tabel2[[#This Row],[leverage SLoptie 2]],IF(Analysetool!$I$8&lt;$X485,Analysetool!$I$8*K485,S485*K485))-Tabel2[[#This Row],[fees (%)]]</f>
        <v>0</v>
      </c>
      <c r="AR485" s="180">
        <f>IF(Q485*-1*Analysetool!$J$9&lt;=X485,Q485*-1*Analysetool!$J$9*J485,Q485*J485)-Tabel2[[#This Row],[fees (%)]]</f>
        <v>0</v>
      </c>
      <c r="AS485" s="176">
        <f>$K485*IF(Tabel2[[#This Row],[wick% van entry]]&lt;=Tabel2[[#This Row],[Stoploss optie 2 (%)]],Tabel2[[#This Row],[Stoploss optie 2 (%)]],(IF($M485="SL",IF($T485="",$S485*Analysetool!C$3,$T485*Analysetool!C$3),$M485*Analysetool!C$3)+IF($N485="SL",IF($T485="",$S485*Analysetool!C$4,$T485*Analysetool!C$4),$N485*Analysetool!C$4)+IF($O485="SL",IF($T485="",$S485*Analysetool!C$5,$T485*Analysetool!C$5),$O485*Analysetool!C$5)+IF($P485="SL",IF($T485="",$S485*Analysetool!C$6,$T485*Analysetool!C$6),$P485*Analysetool!C$6)))-Tabel2[[#This Row],[fees (%)]]</f>
        <v>0</v>
      </c>
    </row>
    <row r="486" spans="1:45" ht="15.75" customHeight="1" x14ac:dyDescent="0.35">
      <c r="A486" s="55"/>
      <c r="B486" s="56"/>
      <c r="C486" s="56"/>
      <c r="D486" s="56"/>
      <c r="E486" s="56"/>
      <c r="F486" s="57"/>
      <c r="G486" s="67"/>
      <c r="H486" s="67"/>
      <c r="I486" s="67"/>
      <c r="J486" s="58"/>
      <c r="K486" s="58"/>
      <c r="L486" s="59"/>
      <c r="M486" s="61"/>
      <c r="N486" s="63"/>
      <c r="O486" s="63"/>
      <c r="P486" s="59"/>
      <c r="Q486" s="61"/>
      <c r="R486" s="61"/>
      <c r="S486" s="61"/>
      <c r="T486" s="60"/>
      <c r="U486" s="60"/>
      <c r="V486" s="62"/>
      <c r="W486" s="62"/>
      <c r="X486" s="76"/>
      <c r="Y486" s="61"/>
      <c r="Z486" s="61">
        <f>Tabel1[[#This Row],[prijs voorbij entry (%)]]-Tabel1[[#This Row],[Fictieve Stoploss (%)]]</f>
        <v>0</v>
      </c>
      <c r="AA486" s="94"/>
      <c r="AB486" s="61"/>
      <c r="AC486" s="61"/>
      <c r="AD486" s="61"/>
      <c r="AE486" s="61"/>
      <c r="AF486" s="95"/>
      <c r="AG486" s="152">
        <f>Tabel1[[#This Row],[eindtijd]]-Tabel1[[#This Row],[starttijd]]</f>
        <v>0</v>
      </c>
      <c r="AH486" s="158"/>
      <c r="AI486" s="59"/>
      <c r="AJ486" s="171">
        <f>$J486*(IF($M486="SL",IF($T486="",$Q486*Analysetool!B$3,$T486*Analysetool!B$3),$M486*Analysetool!B$3)+IF($N486="SL",IF($T486="",$Q486*Analysetool!B$4,$T486*Analysetool!B$4),$N486*Analysetool!B$4)+IF($O486="SL",IF($T486="",$Q486*Analysetool!B$5,$T486*Analysetool!B$5),$O486*Analysetool!B$5)+IF($P486="SL",IF($T486="",$Q486*Analysetool!B$6,$T486*Analysetool!B$6),$P486*Analysetool!B$6))-Tabel2[[#This Row],[fees (%)]]</f>
        <v>0</v>
      </c>
      <c r="AK486" s="172">
        <f>$J486*(IF($M486="SL",IF($U486="",$Q486*Analysetool!C$3,$U486*Analysetool!C$3),$M486*Analysetool!C$3)+IF($N486="SL",IF($U486="",$Q486*Analysetool!C$4,$U486*Analysetool!C$4),$N486*Analysetool!C$4)+IF($O486="SL",IF($U486="",$Q486*Analysetool!C$5,$U486*Analysetool!C$5),$O486*Analysetool!C$5)+IF($P486="SL",IF($U486="",$Q486*Analysetool!C$6,$U486*Analysetool!C$6),$P486*Analysetool!C$6))-Tabel2[[#This Row],[fees (%)]]</f>
        <v>0</v>
      </c>
      <c r="AL486" s="177">
        <f>$J486*(IF($M486="SL",IF($V486="",$Q486*Analysetool!D$3,$V486*Analysetool!D$3),$M486*Analysetool!D$3)+IF($N486="SL",IF($V486="",$Q486*Analysetool!D$4,$V486*Analysetool!D$4),$N486*Analysetool!D$4)+IF($O486="SL",IF($V486="",$Q486*Analysetool!D$5,$V486*Analysetool!D$5),$O486*Analysetool!D$5)+IF($P486="SL",IF($V486="",$Q486*Analysetool!D$6,$V486*Analysetool!D$6),$P486*Analysetool!D$6))-Tabel2[[#This Row],[fees (%)]]</f>
        <v>0</v>
      </c>
      <c r="AM486" s="177">
        <f>$J486*(IF($M486="SL",IF($W486="",$Q486*Analysetool!E$3,$W486*Analysetool!E$3),$M486*Analysetool!E$3)+IF($N486="SL",IF($W486="",$Q486*Analysetool!E$4,$W486*Analysetool!E$4),$N486*Analysetool!E$4)+IF($O486="SL",IF($W486="",$Q486*Analysetool!E$5,$W486*Analysetool!E$5),$O486*Analysetool!E$5)+IF($P486="SL",IF($W486="",$Q486*Analysetool!E$6,$W486*Analysetool!E$6),$P486*Analysetool!E$6))-Tabel2[[#This Row],[fees (%)]]</f>
        <v>0</v>
      </c>
      <c r="AN486" s="178">
        <f>$J486*(IF($M486="SL",IF($T486="",$Q486*Analysetool!F$3,$T486*Analysetool!F$3),$M486*Analysetool!F$3)+IF($N486="SL",IF($T486="",$Q486*Analysetool!F$4,$T486*Analysetool!F$4),$N486*Analysetool!F$4)+IF($O486="SL",IF($T486="",$Q486*Analysetool!F$5,$T486*Analysetool!F$5),$O486*Analysetool!F$5)+IF($P486="SL",IF($T486="",$Q486*Analysetool!F$6,$T486*Analysetool!F$6),$P486*Analysetool!F$6))-Tabel2[[#This Row],[fees (%)]]</f>
        <v>0</v>
      </c>
      <c r="AO486" s="178">
        <f>$J486*(IF($M486="SL",IF($T486="",$Q486*Analysetool!G$3,$T486*Analysetool!G$3),$M486*Analysetool!G$3)+IF($N486="SL",IF($T486="",$Q486*Analysetool!G$4,$T486*Analysetool!G$4),$N486*Analysetool!G$4)+IF($O486="SL",IF($T486="",$Q486*Analysetool!G$5,$T486*Analysetool!G$5),$O486*Analysetool!G$5)+IF($P486="SL",IF($T486="",$Q486*Analysetool!G$6,$T486*Analysetool!G$6),$P486*Analysetool!G$6))-Tabel2[[#This Row],[fees (%)]]</f>
        <v>0</v>
      </c>
      <c r="AP486" s="179">
        <f>IF(Analysetool!$H$8&lt;=$X486,Analysetool!$H$8*J486,Q486*J486)-Tabel2[[#This Row],[fees (%)]]</f>
        <v>0</v>
      </c>
      <c r="AQ486" s="174">
        <f>IF(Tabel2[[#This Row],[wick% van entry]]&lt;=Tabel2[[#This Row],[Stoploss optie 2 (%)]],Tabel2[[#This Row],[Stoploss optie 2 (%)]]*Tabel2[[#This Row],[leverage SLoptie 2]],IF(Analysetool!$I$8&lt;$X486,Analysetool!$I$8*K486,S486*K486))-Tabel2[[#This Row],[fees (%)]]</f>
        <v>0</v>
      </c>
      <c r="AR486" s="180">
        <f>IF(Q486*-1*Analysetool!$J$9&lt;=X486,Q486*-1*Analysetool!$J$9*J486,Q486*J486)-Tabel2[[#This Row],[fees (%)]]</f>
        <v>0</v>
      </c>
      <c r="AS486" s="176">
        <f>$K486*IF(Tabel2[[#This Row],[wick% van entry]]&lt;=Tabel2[[#This Row],[Stoploss optie 2 (%)]],Tabel2[[#This Row],[Stoploss optie 2 (%)]],(IF($M486="SL",IF($T486="",$S486*Analysetool!C$3,$T486*Analysetool!C$3),$M486*Analysetool!C$3)+IF($N486="SL",IF($T486="",$S486*Analysetool!C$4,$T486*Analysetool!C$4),$N486*Analysetool!C$4)+IF($O486="SL",IF($T486="",$S486*Analysetool!C$5,$T486*Analysetool!C$5),$O486*Analysetool!C$5)+IF($P486="SL",IF($T486="",$S486*Analysetool!C$6,$T486*Analysetool!C$6),$P486*Analysetool!C$6)))-Tabel2[[#This Row],[fees (%)]]</f>
        <v>0</v>
      </c>
    </row>
    <row r="487" spans="1:45" ht="15.75" customHeight="1" x14ac:dyDescent="0.35">
      <c r="A487" s="55"/>
      <c r="B487" s="56"/>
      <c r="C487" s="56"/>
      <c r="D487" s="56"/>
      <c r="E487" s="56"/>
      <c r="F487" s="57"/>
      <c r="G487" s="67"/>
      <c r="H487" s="67"/>
      <c r="I487" s="67"/>
      <c r="J487" s="58"/>
      <c r="K487" s="58"/>
      <c r="L487" s="59"/>
      <c r="M487" s="61"/>
      <c r="N487" s="63"/>
      <c r="O487" s="63"/>
      <c r="P487" s="59"/>
      <c r="Q487" s="61"/>
      <c r="R487" s="61"/>
      <c r="S487" s="61"/>
      <c r="T487" s="60"/>
      <c r="U487" s="60"/>
      <c r="V487" s="62"/>
      <c r="W487" s="62"/>
      <c r="X487" s="76"/>
      <c r="Y487" s="61"/>
      <c r="Z487" s="61">
        <f>Tabel1[[#This Row],[prijs voorbij entry (%)]]-Tabel1[[#This Row],[Fictieve Stoploss (%)]]</f>
        <v>0</v>
      </c>
      <c r="AA487" s="94"/>
      <c r="AB487" s="61"/>
      <c r="AC487" s="61"/>
      <c r="AD487" s="61"/>
      <c r="AE487" s="61"/>
      <c r="AF487" s="95"/>
      <c r="AG487" s="152">
        <f>Tabel1[[#This Row],[eindtijd]]-Tabel1[[#This Row],[starttijd]]</f>
        <v>0</v>
      </c>
      <c r="AH487" s="158"/>
      <c r="AI487" s="59"/>
      <c r="AJ487" s="171">
        <f>$J487*(IF($M487="SL",IF($T487="",$Q487*Analysetool!B$3,$T487*Analysetool!B$3),$M487*Analysetool!B$3)+IF($N487="SL",IF($T487="",$Q487*Analysetool!B$4,$T487*Analysetool!B$4),$N487*Analysetool!B$4)+IF($O487="SL",IF($T487="",$Q487*Analysetool!B$5,$T487*Analysetool!B$5),$O487*Analysetool!B$5)+IF($P487="SL",IF($T487="",$Q487*Analysetool!B$6,$T487*Analysetool!B$6),$P487*Analysetool!B$6))-Tabel2[[#This Row],[fees (%)]]</f>
        <v>0</v>
      </c>
      <c r="AK487" s="172">
        <f>$J487*(IF($M487="SL",IF($U487="",$Q487*Analysetool!C$3,$U487*Analysetool!C$3),$M487*Analysetool!C$3)+IF($N487="SL",IF($U487="",$Q487*Analysetool!C$4,$U487*Analysetool!C$4),$N487*Analysetool!C$4)+IF($O487="SL",IF($U487="",$Q487*Analysetool!C$5,$U487*Analysetool!C$5),$O487*Analysetool!C$5)+IF($P487="SL",IF($U487="",$Q487*Analysetool!C$6,$U487*Analysetool!C$6),$P487*Analysetool!C$6))-Tabel2[[#This Row],[fees (%)]]</f>
        <v>0</v>
      </c>
      <c r="AL487" s="177">
        <f>$J487*(IF($M487="SL",IF($V487="",$Q487*Analysetool!D$3,$V487*Analysetool!D$3),$M487*Analysetool!D$3)+IF($N487="SL",IF($V487="",$Q487*Analysetool!D$4,$V487*Analysetool!D$4),$N487*Analysetool!D$4)+IF($O487="SL",IF($V487="",$Q487*Analysetool!D$5,$V487*Analysetool!D$5),$O487*Analysetool!D$5)+IF($P487="SL",IF($V487="",$Q487*Analysetool!D$6,$V487*Analysetool!D$6),$P487*Analysetool!D$6))-Tabel2[[#This Row],[fees (%)]]</f>
        <v>0</v>
      </c>
      <c r="AM487" s="177">
        <f>$J487*(IF($M487="SL",IF($W487="",$Q487*Analysetool!E$3,$W487*Analysetool!E$3),$M487*Analysetool!E$3)+IF($N487="SL",IF($W487="",$Q487*Analysetool!E$4,$W487*Analysetool!E$4),$N487*Analysetool!E$4)+IF($O487="SL",IF($W487="",$Q487*Analysetool!E$5,$W487*Analysetool!E$5),$O487*Analysetool!E$5)+IF($P487="SL",IF($W487="",$Q487*Analysetool!E$6,$W487*Analysetool!E$6),$P487*Analysetool!E$6))-Tabel2[[#This Row],[fees (%)]]</f>
        <v>0</v>
      </c>
      <c r="AN487" s="178">
        <f>$J487*(IF($M487="SL",IF($T487="",$Q487*Analysetool!F$3,$T487*Analysetool!F$3),$M487*Analysetool!F$3)+IF($N487="SL",IF($T487="",$Q487*Analysetool!F$4,$T487*Analysetool!F$4),$N487*Analysetool!F$4)+IF($O487="SL",IF($T487="",$Q487*Analysetool!F$5,$T487*Analysetool!F$5),$O487*Analysetool!F$5)+IF($P487="SL",IF($T487="",$Q487*Analysetool!F$6,$T487*Analysetool!F$6),$P487*Analysetool!F$6))-Tabel2[[#This Row],[fees (%)]]</f>
        <v>0</v>
      </c>
      <c r="AO487" s="178">
        <f>$J487*(IF($M487="SL",IF($T487="",$Q487*Analysetool!G$3,$T487*Analysetool!G$3),$M487*Analysetool!G$3)+IF($N487="SL",IF($T487="",$Q487*Analysetool!G$4,$T487*Analysetool!G$4),$N487*Analysetool!G$4)+IF($O487="SL",IF($T487="",$Q487*Analysetool!G$5,$T487*Analysetool!G$5),$O487*Analysetool!G$5)+IF($P487="SL",IF($T487="",$Q487*Analysetool!G$6,$T487*Analysetool!G$6),$P487*Analysetool!G$6))-Tabel2[[#This Row],[fees (%)]]</f>
        <v>0</v>
      </c>
      <c r="AP487" s="179">
        <f>IF(Analysetool!$H$8&lt;=$X487,Analysetool!$H$8*J487,Q487*J487)-Tabel2[[#This Row],[fees (%)]]</f>
        <v>0</v>
      </c>
      <c r="AQ487" s="174">
        <f>IF(Tabel2[[#This Row],[wick% van entry]]&lt;=Tabel2[[#This Row],[Stoploss optie 2 (%)]],Tabel2[[#This Row],[Stoploss optie 2 (%)]]*Tabel2[[#This Row],[leverage SLoptie 2]],IF(Analysetool!$I$8&lt;$X487,Analysetool!$I$8*K487,S487*K487))-Tabel2[[#This Row],[fees (%)]]</f>
        <v>0</v>
      </c>
      <c r="AR487" s="180">
        <f>IF(Q487*-1*Analysetool!$J$9&lt;=X487,Q487*-1*Analysetool!$J$9*J487,Q487*J487)-Tabel2[[#This Row],[fees (%)]]</f>
        <v>0</v>
      </c>
      <c r="AS487" s="176">
        <f>$K487*IF(Tabel2[[#This Row],[wick% van entry]]&lt;=Tabel2[[#This Row],[Stoploss optie 2 (%)]],Tabel2[[#This Row],[Stoploss optie 2 (%)]],(IF($M487="SL",IF($T487="",$S487*Analysetool!C$3,$T487*Analysetool!C$3),$M487*Analysetool!C$3)+IF($N487="SL",IF($T487="",$S487*Analysetool!C$4,$T487*Analysetool!C$4),$N487*Analysetool!C$4)+IF($O487="SL",IF($T487="",$S487*Analysetool!C$5,$T487*Analysetool!C$5),$O487*Analysetool!C$5)+IF($P487="SL",IF($T487="",$S487*Analysetool!C$6,$T487*Analysetool!C$6),$P487*Analysetool!C$6)))-Tabel2[[#This Row],[fees (%)]]</f>
        <v>0</v>
      </c>
    </row>
    <row r="488" spans="1:45" ht="15.75" customHeight="1" x14ac:dyDescent="0.35">
      <c r="A488" s="55"/>
      <c r="B488" s="56"/>
      <c r="C488" s="56"/>
      <c r="D488" s="56"/>
      <c r="E488" s="56"/>
      <c r="F488" s="57"/>
      <c r="G488" s="67"/>
      <c r="H488" s="67"/>
      <c r="I488" s="67"/>
      <c r="J488" s="58"/>
      <c r="K488" s="58"/>
      <c r="L488" s="59"/>
      <c r="M488" s="61"/>
      <c r="N488" s="63"/>
      <c r="O488" s="63"/>
      <c r="P488" s="59"/>
      <c r="Q488" s="61"/>
      <c r="R488" s="61"/>
      <c r="S488" s="61"/>
      <c r="T488" s="60"/>
      <c r="U488" s="60"/>
      <c r="V488" s="62"/>
      <c r="W488" s="62"/>
      <c r="X488" s="76"/>
      <c r="Y488" s="61"/>
      <c r="Z488" s="61">
        <f>Tabel1[[#This Row],[prijs voorbij entry (%)]]-Tabel1[[#This Row],[Fictieve Stoploss (%)]]</f>
        <v>0</v>
      </c>
      <c r="AA488" s="94"/>
      <c r="AB488" s="61"/>
      <c r="AC488" s="61"/>
      <c r="AD488" s="61"/>
      <c r="AE488" s="61"/>
      <c r="AF488" s="95"/>
      <c r="AG488" s="152">
        <f>Tabel1[[#This Row],[eindtijd]]-Tabel1[[#This Row],[starttijd]]</f>
        <v>0</v>
      </c>
      <c r="AH488" s="158"/>
      <c r="AI488" s="59"/>
      <c r="AJ488" s="171">
        <f>$J488*(IF($M488="SL",IF($T488="",$Q488*Analysetool!B$3,$T488*Analysetool!B$3),$M488*Analysetool!B$3)+IF($N488="SL",IF($T488="",$Q488*Analysetool!B$4,$T488*Analysetool!B$4),$N488*Analysetool!B$4)+IF($O488="SL",IF($T488="",$Q488*Analysetool!B$5,$T488*Analysetool!B$5),$O488*Analysetool!B$5)+IF($P488="SL",IF($T488="",$Q488*Analysetool!B$6,$T488*Analysetool!B$6),$P488*Analysetool!B$6))-Tabel2[[#This Row],[fees (%)]]</f>
        <v>0</v>
      </c>
      <c r="AK488" s="172">
        <f>$J488*(IF($M488="SL",IF($U488="",$Q488*Analysetool!C$3,$U488*Analysetool!C$3),$M488*Analysetool!C$3)+IF($N488="SL",IF($U488="",$Q488*Analysetool!C$4,$U488*Analysetool!C$4),$N488*Analysetool!C$4)+IF($O488="SL",IF($U488="",$Q488*Analysetool!C$5,$U488*Analysetool!C$5),$O488*Analysetool!C$5)+IF($P488="SL",IF($U488="",$Q488*Analysetool!C$6,$U488*Analysetool!C$6),$P488*Analysetool!C$6))-Tabel2[[#This Row],[fees (%)]]</f>
        <v>0</v>
      </c>
      <c r="AL488" s="177">
        <f>$J488*(IF($M488="SL",IF($V488="",$Q488*Analysetool!D$3,$V488*Analysetool!D$3),$M488*Analysetool!D$3)+IF($N488="SL",IF($V488="",$Q488*Analysetool!D$4,$V488*Analysetool!D$4),$N488*Analysetool!D$4)+IF($O488="SL",IF($V488="",$Q488*Analysetool!D$5,$V488*Analysetool!D$5),$O488*Analysetool!D$5)+IF($P488="SL",IF($V488="",$Q488*Analysetool!D$6,$V488*Analysetool!D$6),$P488*Analysetool!D$6))-Tabel2[[#This Row],[fees (%)]]</f>
        <v>0</v>
      </c>
      <c r="AM488" s="177">
        <f>$J488*(IF($M488="SL",IF($W488="",$Q488*Analysetool!E$3,$W488*Analysetool!E$3),$M488*Analysetool!E$3)+IF($N488="SL",IF($W488="",$Q488*Analysetool!E$4,$W488*Analysetool!E$4),$N488*Analysetool!E$4)+IF($O488="SL",IF($W488="",$Q488*Analysetool!E$5,$W488*Analysetool!E$5),$O488*Analysetool!E$5)+IF($P488="SL",IF($W488="",$Q488*Analysetool!E$6,$W488*Analysetool!E$6),$P488*Analysetool!E$6))-Tabel2[[#This Row],[fees (%)]]</f>
        <v>0</v>
      </c>
      <c r="AN488" s="178">
        <f>$J488*(IF($M488="SL",IF($T488="",$Q488*Analysetool!F$3,$T488*Analysetool!F$3),$M488*Analysetool!F$3)+IF($N488="SL",IF($T488="",$Q488*Analysetool!F$4,$T488*Analysetool!F$4),$N488*Analysetool!F$4)+IF($O488="SL",IF($T488="",$Q488*Analysetool!F$5,$T488*Analysetool!F$5),$O488*Analysetool!F$5)+IF($P488="SL",IF($T488="",$Q488*Analysetool!F$6,$T488*Analysetool!F$6),$P488*Analysetool!F$6))-Tabel2[[#This Row],[fees (%)]]</f>
        <v>0</v>
      </c>
      <c r="AO488" s="178">
        <f>$J488*(IF($M488="SL",IF($T488="",$Q488*Analysetool!G$3,$T488*Analysetool!G$3),$M488*Analysetool!G$3)+IF($N488="SL",IF($T488="",$Q488*Analysetool!G$4,$T488*Analysetool!G$4),$N488*Analysetool!G$4)+IF($O488="SL",IF($T488="",$Q488*Analysetool!G$5,$T488*Analysetool!G$5),$O488*Analysetool!G$5)+IF($P488="SL",IF($T488="",$Q488*Analysetool!G$6,$T488*Analysetool!G$6),$P488*Analysetool!G$6))-Tabel2[[#This Row],[fees (%)]]</f>
        <v>0</v>
      </c>
      <c r="AP488" s="179">
        <f>IF(Analysetool!$H$8&lt;=$X488,Analysetool!$H$8*J488,Q488*J488)-Tabel2[[#This Row],[fees (%)]]</f>
        <v>0</v>
      </c>
      <c r="AQ488" s="174">
        <f>IF(Tabel2[[#This Row],[wick% van entry]]&lt;=Tabel2[[#This Row],[Stoploss optie 2 (%)]],Tabel2[[#This Row],[Stoploss optie 2 (%)]]*Tabel2[[#This Row],[leverage SLoptie 2]],IF(Analysetool!$I$8&lt;$X488,Analysetool!$I$8*K488,S488*K488))-Tabel2[[#This Row],[fees (%)]]</f>
        <v>0</v>
      </c>
      <c r="AR488" s="180">
        <f>IF(Q488*-1*Analysetool!$J$9&lt;=X488,Q488*-1*Analysetool!$J$9*J488,Q488*J488)-Tabel2[[#This Row],[fees (%)]]</f>
        <v>0</v>
      </c>
      <c r="AS488" s="176">
        <f>$K488*IF(Tabel2[[#This Row],[wick% van entry]]&lt;=Tabel2[[#This Row],[Stoploss optie 2 (%)]],Tabel2[[#This Row],[Stoploss optie 2 (%)]],(IF($M488="SL",IF($T488="",$S488*Analysetool!C$3,$T488*Analysetool!C$3),$M488*Analysetool!C$3)+IF($N488="SL",IF($T488="",$S488*Analysetool!C$4,$T488*Analysetool!C$4),$N488*Analysetool!C$4)+IF($O488="SL",IF($T488="",$S488*Analysetool!C$5,$T488*Analysetool!C$5),$O488*Analysetool!C$5)+IF($P488="SL",IF($T488="",$S488*Analysetool!C$6,$T488*Analysetool!C$6),$P488*Analysetool!C$6)))-Tabel2[[#This Row],[fees (%)]]</f>
        <v>0</v>
      </c>
    </row>
    <row r="489" spans="1:45" ht="15.75" customHeight="1" x14ac:dyDescent="0.35">
      <c r="A489" s="55"/>
      <c r="B489" s="56"/>
      <c r="C489" s="56"/>
      <c r="D489" s="56"/>
      <c r="E489" s="56"/>
      <c r="F489" s="57"/>
      <c r="G489" s="67"/>
      <c r="H489" s="67"/>
      <c r="I489" s="67"/>
      <c r="J489" s="58"/>
      <c r="K489" s="58"/>
      <c r="L489" s="59"/>
      <c r="M489" s="61"/>
      <c r="N489" s="63"/>
      <c r="O489" s="63"/>
      <c r="P489" s="59"/>
      <c r="Q489" s="61"/>
      <c r="R489" s="61"/>
      <c r="S489" s="61"/>
      <c r="T489" s="60"/>
      <c r="U489" s="60"/>
      <c r="V489" s="62"/>
      <c r="W489" s="62"/>
      <c r="X489" s="76"/>
      <c r="Y489" s="61"/>
      <c r="Z489" s="61">
        <f>Tabel1[[#This Row],[prijs voorbij entry (%)]]-Tabel1[[#This Row],[Fictieve Stoploss (%)]]</f>
        <v>0</v>
      </c>
      <c r="AA489" s="94"/>
      <c r="AB489" s="61"/>
      <c r="AC489" s="61"/>
      <c r="AD489" s="61"/>
      <c r="AE489" s="61"/>
      <c r="AF489" s="95"/>
      <c r="AG489" s="152">
        <f>Tabel1[[#This Row],[eindtijd]]-Tabel1[[#This Row],[starttijd]]</f>
        <v>0</v>
      </c>
      <c r="AH489" s="158"/>
      <c r="AI489" s="59"/>
      <c r="AJ489" s="171">
        <f>$J489*(IF($M489="SL",IF($T489="",$Q489*Analysetool!B$3,$T489*Analysetool!B$3),$M489*Analysetool!B$3)+IF($N489="SL",IF($T489="",$Q489*Analysetool!B$4,$T489*Analysetool!B$4),$N489*Analysetool!B$4)+IF($O489="SL",IF($T489="",$Q489*Analysetool!B$5,$T489*Analysetool!B$5),$O489*Analysetool!B$5)+IF($P489="SL",IF($T489="",$Q489*Analysetool!B$6,$T489*Analysetool!B$6),$P489*Analysetool!B$6))-Tabel2[[#This Row],[fees (%)]]</f>
        <v>0</v>
      </c>
      <c r="AK489" s="172">
        <f>$J489*(IF($M489="SL",IF($U489="",$Q489*Analysetool!C$3,$U489*Analysetool!C$3),$M489*Analysetool!C$3)+IF($N489="SL",IF($U489="",$Q489*Analysetool!C$4,$U489*Analysetool!C$4),$N489*Analysetool!C$4)+IF($O489="SL",IF($U489="",$Q489*Analysetool!C$5,$U489*Analysetool!C$5),$O489*Analysetool!C$5)+IF($P489="SL",IF($U489="",$Q489*Analysetool!C$6,$U489*Analysetool!C$6),$P489*Analysetool!C$6))-Tabel2[[#This Row],[fees (%)]]</f>
        <v>0</v>
      </c>
      <c r="AL489" s="177">
        <f>$J489*(IF($M489="SL",IF($V489="",$Q489*Analysetool!D$3,$V489*Analysetool!D$3),$M489*Analysetool!D$3)+IF($N489="SL",IF($V489="",$Q489*Analysetool!D$4,$V489*Analysetool!D$4),$N489*Analysetool!D$4)+IF($O489="SL",IF($V489="",$Q489*Analysetool!D$5,$V489*Analysetool!D$5),$O489*Analysetool!D$5)+IF($P489="SL",IF($V489="",$Q489*Analysetool!D$6,$V489*Analysetool!D$6),$P489*Analysetool!D$6))-Tabel2[[#This Row],[fees (%)]]</f>
        <v>0</v>
      </c>
      <c r="AM489" s="177">
        <f>$J489*(IF($M489="SL",IF($W489="",$Q489*Analysetool!E$3,$W489*Analysetool!E$3),$M489*Analysetool!E$3)+IF($N489="SL",IF($W489="",$Q489*Analysetool!E$4,$W489*Analysetool!E$4),$N489*Analysetool!E$4)+IF($O489="SL",IF($W489="",$Q489*Analysetool!E$5,$W489*Analysetool!E$5),$O489*Analysetool!E$5)+IF($P489="SL",IF($W489="",$Q489*Analysetool!E$6,$W489*Analysetool!E$6),$P489*Analysetool!E$6))-Tabel2[[#This Row],[fees (%)]]</f>
        <v>0</v>
      </c>
      <c r="AN489" s="178">
        <f>$J489*(IF($M489="SL",IF($T489="",$Q489*Analysetool!F$3,$T489*Analysetool!F$3),$M489*Analysetool!F$3)+IF($N489="SL",IF($T489="",$Q489*Analysetool!F$4,$T489*Analysetool!F$4),$N489*Analysetool!F$4)+IF($O489="SL",IF($T489="",$Q489*Analysetool!F$5,$T489*Analysetool!F$5),$O489*Analysetool!F$5)+IF($P489="SL",IF($T489="",$Q489*Analysetool!F$6,$T489*Analysetool!F$6),$P489*Analysetool!F$6))-Tabel2[[#This Row],[fees (%)]]</f>
        <v>0</v>
      </c>
      <c r="AO489" s="178">
        <f>$J489*(IF($M489="SL",IF($T489="",$Q489*Analysetool!G$3,$T489*Analysetool!G$3),$M489*Analysetool!G$3)+IF($N489="SL",IF($T489="",$Q489*Analysetool!G$4,$T489*Analysetool!G$4),$N489*Analysetool!G$4)+IF($O489="SL",IF($T489="",$Q489*Analysetool!G$5,$T489*Analysetool!G$5),$O489*Analysetool!G$5)+IF($P489="SL",IF($T489="",$Q489*Analysetool!G$6,$T489*Analysetool!G$6),$P489*Analysetool!G$6))-Tabel2[[#This Row],[fees (%)]]</f>
        <v>0</v>
      </c>
      <c r="AP489" s="179">
        <f>IF(Analysetool!$H$8&lt;=$X489,Analysetool!$H$8*J489,Q489*J489)-Tabel2[[#This Row],[fees (%)]]</f>
        <v>0</v>
      </c>
      <c r="AQ489" s="174">
        <f>IF(Tabel2[[#This Row],[wick% van entry]]&lt;=Tabel2[[#This Row],[Stoploss optie 2 (%)]],Tabel2[[#This Row],[Stoploss optie 2 (%)]]*Tabel2[[#This Row],[leverage SLoptie 2]],IF(Analysetool!$I$8&lt;$X489,Analysetool!$I$8*K489,S489*K489))-Tabel2[[#This Row],[fees (%)]]</f>
        <v>0</v>
      </c>
      <c r="AR489" s="180">
        <f>IF(Q489*-1*Analysetool!$J$9&lt;=X489,Q489*-1*Analysetool!$J$9*J489,Q489*J489)-Tabel2[[#This Row],[fees (%)]]</f>
        <v>0</v>
      </c>
      <c r="AS489" s="176">
        <f>$K489*IF(Tabel2[[#This Row],[wick% van entry]]&lt;=Tabel2[[#This Row],[Stoploss optie 2 (%)]],Tabel2[[#This Row],[Stoploss optie 2 (%)]],(IF($M489="SL",IF($T489="",$S489*Analysetool!C$3,$T489*Analysetool!C$3),$M489*Analysetool!C$3)+IF($N489="SL",IF($T489="",$S489*Analysetool!C$4,$T489*Analysetool!C$4),$N489*Analysetool!C$4)+IF($O489="SL",IF($T489="",$S489*Analysetool!C$5,$T489*Analysetool!C$5),$O489*Analysetool!C$5)+IF($P489="SL",IF($T489="",$S489*Analysetool!C$6,$T489*Analysetool!C$6),$P489*Analysetool!C$6)))-Tabel2[[#This Row],[fees (%)]]</f>
        <v>0</v>
      </c>
    </row>
    <row r="490" spans="1:45" ht="15.75" customHeight="1" x14ac:dyDescent="0.35">
      <c r="A490" s="55"/>
      <c r="B490" s="56"/>
      <c r="C490" s="56"/>
      <c r="D490" s="56"/>
      <c r="E490" s="56"/>
      <c r="F490" s="57"/>
      <c r="G490" s="67"/>
      <c r="H490" s="67"/>
      <c r="I490" s="67"/>
      <c r="J490" s="58"/>
      <c r="K490" s="58"/>
      <c r="L490" s="59"/>
      <c r="M490" s="61"/>
      <c r="N490" s="63"/>
      <c r="O490" s="63"/>
      <c r="P490" s="59"/>
      <c r="Q490" s="61"/>
      <c r="R490" s="61"/>
      <c r="S490" s="61"/>
      <c r="T490" s="60"/>
      <c r="U490" s="60"/>
      <c r="V490" s="62"/>
      <c r="W490" s="62"/>
      <c r="X490" s="76"/>
      <c r="Y490" s="61"/>
      <c r="Z490" s="61">
        <f>Tabel1[[#This Row],[prijs voorbij entry (%)]]-Tabel1[[#This Row],[Fictieve Stoploss (%)]]</f>
        <v>0</v>
      </c>
      <c r="AA490" s="94"/>
      <c r="AB490" s="61"/>
      <c r="AC490" s="61"/>
      <c r="AD490" s="61"/>
      <c r="AE490" s="61"/>
      <c r="AF490" s="95"/>
      <c r="AG490" s="152">
        <f>Tabel1[[#This Row],[eindtijd]]-Tabel1[[#This Row],[starttijd]]</f>
        <v>0</v>
      </c>
      <c r="AH490" s="158"/>
      <c r="AI490" s="59"/>
      <c r="AJ490" s="171">
        <f>$J490*(IF($M490="SL",IF($T490="",$Q490*Analysetool!B$3,$T490*Analysetool!B$3),$M490*Analysetool!B$3)+IF($N490="SL",IF($T490="",$Q490*Analysetool!B$4,$T490*Analysetool!B$4),$N490*Analysetool!B$4)+IF($O490="SL",IF($T490="",$Q490*Analysetool!B$5,$T490*Analysetool!B$5),$O490*Analysetool!B$5)+IF($P490="SL",IF($T490="",$Q490*Analysetool!B$6,$T490*Analysetool!B$6),$P490*Analysetool!B$6))-Tabel2[[#This Row],[fees (%)]]</f>
        <v>0</v>
      </c>
      <c r="AK490" s="172">
        <f>$J490*(IF($M490="SL",IF($U490="",$Q490*Analysetool!C$3,$U490*Analysetool!C$3),$M490*Analysetool!C$3)+IF($N490="SL",IF($U490="",$Q490*Analysetool!C$4,$U490*Analysetool!C$4),$N490*Analysetool!C$4)+IF($O490="SL",IF($U490="",$Q490*Analysetool!C$5,$U490*Analysetool!C$5),$O490*Analysetool!C$5)+IF($P490="SL",IF($U490="",$Q490*Analysetool!C$6,$U490*Analysetool!C$6),$P490*Analysetool!C$6))-Tabel2[[#This Row],[fees (%)]]</f>
        <v>0</v>
      </c>
      <c r="AL490" s="177">
        <f>$J490*(IF($M490="SL",IF($V490="",$Q490*Analysetool!D$3,$V490*Analysetool!D$3),$M490*Analysetool!D$3)+IF($N490="SL",IF($V490="",$Q490*Analysetool!D$4,$V490*Analysetool!D$4),$N490*Analysetool!D$4)+IF($O490="SL",IF($V490="",$Q490*Analysetool!D$5,$V490*Analysetool!D$5),$O490*Analysetool!D$5)+IF($P490="SL",IF($V490="",$Q490*Analysetool!D$6,$V490*Analysetool!D$6),$P490*Analysetool!D$6))-Tabel2[[#This Row],[fees (%)]]</f>
        <v>0</v>
      </c>
      <c r="AM490" s="177">
        <f>$J490*(IF($M490="SL",IF($W490="",$Q490*Analysetool!E$3,$W490*Analysetool!E$3),$M490*Analysetool!E$3)+IF($N490="SL",IF($W490="",$Q490*Analysetool!E$4,$W490*Analysetool!E$4),$N490*Analysetool!E$4)+IF($O490="SL",IF($W490="",$Q490*Analysetool!E$5,$W490*Analysetool!E$5),$O490*Analysetool!E$5)+IF($P490="SL",IF($W490="",$Q490*Analysetool!E$6,$W490*Analysetool!E$6),$P490*Analysetool!E$6))-Tabel2[[#This Row],[fees (%)]]</f>
        <v>0</v>
      </c>
      <c r="AN490" s="178">
        <f>$J490*(IF($M490="SL",IF($T490="",$Q490*Analysetool!F$3,$T490*Analysetool!F$3),$M490*Analysetool!F$3)+IF($N490="SL",IF($T490="",$Q490*Analysetool!F$4,$T490*Analysetool!F$4),$N490*Analysetool!F$4)+IF($O490="SL",IF($T490="",$Q490*Analysetool!F$5,$T490*Analysetool!F$5),$O490*Analysetool!F$5)+IF($P490="SL",IF($T490="",$Q490*Analysetool!F$6,$T490*Analysetool!F$6),$P490*Analysetool!F$6))-Tabel2[[#This Row],[fees (%)]]</f>
        <v>0</v>
      </c>
      <c r="AO490" s="178">
        <f>$J490*(IF($M490="SL",IF($T490="",$Q490*Analysetool!G$3,$T490*Analysetool!G$3),$M490*Analysetool!G$3)+IF($N490="SL",IF($T490="",$Q490*Analysetool!G$4,$T490*Analysetool!G$4),$N490*Analysetool!G$4)+IF($O490="SL",IF($T490="",$Q490*Analysetool!G$5,$T490*Analysetool!G$5),$O490*Analysetool!G$5)+IF($P490="SL",IF($T490="",$Q490*Analysetool!G$6,$T490*Analysetool!G$6),$P490*Analysetool!G$6))-Tabel2[[#This Row],[fees (%)]]</f>
        <v>0</v>
      </c>
      <c r="AP490" s="179">
        <f>IF(Analysetool!$H$8&lt;=$X490,Analysetool!$H$8*J490,Q490*J490)-Tabel2[[#This Row],[fees (%)]]</f>
        <v>0</v>
      </c>
      <c r="AQ490" s="174">
        <f>IF(Tabel2[[#This Row],[wick% van entry]]&lt;=Tabel2[[#This Row],[Stoploss optie 2 (%)]],Tabel2[[#This Row],[Stoploss optie 2 (%)]]*Tabel2[[#This Row],[leverage SLoptie 2]],IF(Analysetool!$I$8&lt;$X490,Analysetool!$I$8*K490,S490*K490))-Tabel2[[#This Row],[fees (%)]]</f>
        <v>0</v>
      </c>
      <c r="AR490" s="180">
        <f>IF(Q490*-1*Analysetool!$J$9&lt;=X490,Q490*-1*Analysetool!$J$9*J490,Q490*J490)-Tabel2[[#This Row],[fees (%)]]</f>
        <v>0</v>
      </c>
      <c r="AS490" s="176">
        <f>$K490*IF(Tabel2[[#This Row],[wick% van entry]]&lt;=Tabel2[[#This Row],[Stoploss optie 2 (%)]],Tabel2[[#This Row],[Stoploss optie 2 (%)]],(IF($M490="SL",IF($T490="",$S490*Analysetool!C$3,$T490*Analysetool!C$3),$M490*Analysetool!C$3)+IF($N490="SL",IF($T490="",$S490*Analysetool!C$4,$T490*Analysetool!C$4),$N490*Analysetool!C$4)+IF($O490="SL",IF($T490="",$S490*Analysetool!C$5,$T490*Analysetool!C$5),$O490*Analysetool!C$5)+IF($P490="SL",IF($T490="",$S490*Analysetool!C$6,$T490*Analysetool!C$6),$P490*Analysetool!C$6)))-Tabel2[[#This Row],[fees (%)]]</f>
        <v>0</v>
      </c>
    </row>
    <row r="491" spans="1:45" ht="15.75" customHeight="1" x14ac:dyDescent="0.35">
      <c r="A491" s="55"/>
      <c r="B491" s="56"/>
      <c r="C491" s="56"/>
      <c r="D491" s="56"/>
      <c r="E491" s="56"/>
      <c r="F491" s="57"/>
      <c r="G491" s="67"/>
      <c r="H491" s="67"/>
      <c r="I491" s="67"/>
      <c r="J491" s="58"/>
      <c r="K491" s="58"/>
      <c r="L491" s="59"/>
      <c r="M491" s="61"/>
      <c r="N491" s="63"/>
      <c r="O491" s="63"/>
      <c r="P491" s="59"/>
      <c r="Q491" s="61"/>
      <c r="R491" s="61"/>
      <c r="S491" s="61"/>
      <c r="T491" s="60"/>
      <c r="U491" s="60"/>
      <c r="V491" s="62"/>
      <c r="W491" s="62"/>
      <c r="X491" s="76"/>
      <c r="Y491" s="61"/>
      <c r="Z491" s="61">
        <f>Tabel1[[#This Row],[prijs voorbij entry (%)]]-Tabel1[[#This Row],[Fictieve Stoploss (%)]]</f>
        <v>0</v>
      </c>
      <c r="AA491" s="94"/>
      <c r="AB491" s="61"/>
      <c r="AC491" s="61"/>
      <c r="AD491" s="61"/>
      <c r="AE491" s="61"/>
      <c r="AF491" s="95"/>
      <c r="AG491" s="152">
        <f>Tabel1[[#This Row],[eindtijd]]-Tabel1[[#This Row],[starttijd]]</f>
        <v>0</v>
      </c>
      <c r="AH491" s="158"/>
      <c r="AI491" s="59"/>
      <c r="AJ491" s="171">
        <f>$J491*(IF($M491="SL",IF($T491="",$Q491*Analysetool!B$3,$T491*Analysetool!B$3),$M491*Analysetool!B$3)+IF($N491="SL",IF($T491="",$Q491*Analysetool!B$4,$T491*Analysetool!B$4),$N491*Analysetool!B$4)+IF($O491="SL",IF($T491="",$Q491*Analysetool!B$5,$T491*Analysetool!B$5),$O491*Analysetool!B$5)+IF($P491="SL",IF($T491="",$Q491*Analysetool!B$6,$T491*Analysetool!B$6),$P491*Analysetool!B$6))-Tabel2[[#This Row],[fees (%)]]</f>
        <v>0</v>
      </c>
      <c r="AK491" s="172">
        <f>$J491*(IF($M491="SL",IF($U491="",$Q491*Analysetool!C$3,$U491*Analysetool!C$3),$M491*Analysetool!C$3)+IF($N491="SL",IF($U491="",$Q491*Analysetool!C$4,$U491*Analysetool!C$4),$N491*Analysetool!C$4)+IF($O491="SL",IF($U491="",$Q491*Analysetool!C$5,$U491*Analysetool!C$5),$O491*Analysetool!C$5)+IF($P491="SL",IF($U491="",$Q491*Analysetool!C$6,$U491*Analysetool!C$6),$P491*Analysetool!C$6))-Tabel2[[#This Row],[fees (%)]]</f>
        <v>0</v>
      </c>
      <c r="AL491" s="177">
        <f>$J491*(IF($M491="SL",IF($V491="",$Q491*Analysetool!D$3,$V491*Analysetool!D$3),$M491*Analysetool!D$3)+IF($N491="SL",IF($V491="",$Q491*Analysetool!D$4,$V491*Analysetool!D$4),$N491*Analysetool!D$4)+IF($O491="SL",IF($V491="",$Q491*Analysetool!D$5,$V491*Analysetool!D$5),$O491*Analysetool!D$5)+IF($P491="SL",IF($V491="",$Q491*Analysetool!D$6,$V491*Analysetool!D$6),$P491*Analysetool!D$6))-Tabel2[[#This Row],[fees (%)]]</f>
        <v>0</v>
      </c>
      <c r="AM491" s="177">
        <f>$J491*(IF($M491="SL",IF($W491="",$Q491*Analysetool!E$3,$W491*Analysetool!E$3),$M491*Analysetool!E$3)+IF($N491="SL",IF($W491="",$Q491*Analysetool!E$4,$W491*Analysetool!E$4),$N491*Analysetool!E$4)+IF($O491="SL",IF($W491="",$Q491*Analysetool!E$5,$W491*Analysetool!E$5),$O491*Analysetool!E$5)+IF($P491="SL",IF($W491="",$Q491*Analysetool!E$6,$W491*Analysetool!E$6),$P491*Analysetool!E$6))-Tabel2[[#This Row],[fees (%)]]</f>
        <v>0</v>
      </c>
      <c r="AN491" s="178">
        <f>$J491*(IF($M491="SL",IF($T491="",$Q491*Analysetool!F$3,$T491*Analysetool!F$3),$M491*Analysetool!F$3)+IF($N491="SL",IF($T491="",$Q491*Analysetool!F$4,$T491*Analysetool!F$4),$N491*Analysetool!F$4)+IF($O491="SL",IF($T491="",$Q491*Analysetool!F$5,$T491*Analysetool!F$5),$O491*Analysetool!F$5)+IF($P491="SL",IF($T491="",$Q491*Analysetool!F$6,$T491*Analysetool!F$6),$P491*Analysetool!F$6))-Tabel2[[#This Row],[fees (%)]]</f>
        <v>0</v>
      </c>
      <c r="AO491" s="178">
        <f>$J491*(IF($M491="SL",IF($T491="",$Q491*Analysetool!G$3,$T491*Analysetool!G$3),$M491*Analysetool!G$3)+IF($N491="SL",IF($T491="",$Q491*Analysetool!G$4,$T491*Analysetool!G$4),$N491*Analysetool!G$4)+IF($O491="SL",IF($T491="",$Q491*Analysetool!G$5,$T491*Analysetool!G$5),$O491*Analysetool!G$5)+IF($P491="SL",IF($T491="",$Q491*Analysetool!G$6,$T491*Analysetool!G$6),$P491*Analysetool!G$6))-Tabel2[[#This Row],[fees (%)]]</f>
        <v>0</v>
      </c>
      <c r="AP491" s="179">
        <f>IF(Analysetool!$H$8&lt;=$X491,Analysetool!$H$8*J491,Q491*J491)-Tabel2[[#This Row],[fees (%)]]</f>
        <v>0</v>
      </c>
      <c r="AQ491" s="174">
        <f>IF(Tabel2[[#This Row],[wick% van entry]]&lt;=Tabel2[[#This Row],[Stoploss optie 2 (%)]],Tabel2[[#This Row],[Stoploss optie 2 (%)]]*Tabel2[[#This Row],[leverage SLoptie 2]],IF(Analysetool!$I$8&lt;$X491,Analysetool!$I$8*K491,S491*K491))-Tabel2[[#This Row],[fees (%)]]</f>
        <v>0</v>
      </c>
      <c r="AR491" s="180">
        <f>IF(Q491*-1*Analysetool!$J$9&lt;=X491,Q491*-1*Analysetool!$J$9*J491,Q491*J491)-Tabel2[[#This Row],[fees (%)]]</f>
        <v>0</v>
      </c>
      <c r="AS491" s="176">
        <f>$K491*IF(Tabel2[[#This Row],[wick% van entry]]&lt;=Tabel2[[#This Row],[Stoploss optie 2 (%)]],Tabel2[[#This Row],[Stoploss optie 2 (%)]],(IF($M491="SL",IF($T491="",$S491*Analysetool!C$3,$T491*Analysetool!C$3),$M491*Analysetool!C$3)+IF($N491="SL",IF($T491="",$S491*Analysetool!C$4,$T491*Analysetool!C$4),$N491*Analysetool!C$4)+IF($O491="SL",IF($T491="",$S491*Analysetool!C$5,$T491*Analysetool!C$5),$O491*Analysetool!C$5)+IF($P491="SL",IF($T491="",$S491*Analysetool!C$6,$T491*Analysetool!C$6),$P491*Analysetool!C$6)))-Tabel2[[#This Row],[fees (%)]]</f>
        <v>0</v>
      </c>
    </row>
    <row r="492" spans="1:45" ht="15.75" customHeight="1" x14ac:dyDescent="0.35">
      <c r="A492" s="55"/>
      <c r="B492" s="56"/>
      <c r="C492" s="56"/>
      <c r="D492" s="56"/>
      <c r="E492" s="56"/>
      <c r="F492" s="57"/>
      <c r="G492" s="67"/>
      <c r="H492" s="67"/>
      <c r="I492" s="67"/>
      <c r="J492" s="58"/>
      <c r="K492" s="58"/>
      <c r="L492" s="59"/>
      <c r="M492" s="61"/>
      <c r="N492" s="63"/>
      <c r="O492" s="63"/>
      <c r="P492" s="59"/>
      <c r="Q492" s="61"/>
      <c r="R492" s="61"/>
      <c r="S492" s="61"/>
      <c r="T492" s="60"/>
      <c r="U492" s="60"/>
      <c r="V492" s="62"/>
      <c r="W492" s="62"/>
      <c r="X492" s="76"/>
      <c r="Y492" s="61"/>
      <c r="Z492" s="61">
        <f>Tabel1[[#This Row],[prijs voorbij entry (%)]]-Tabel1[[#This Row],[Fictieve Stoploss (%)]]</f>
        <v>0</v>
      </c>
      <c r="AA492" s="94"/>
      <c r="AB492" s="61"/>
      <c r="AC492" s="61"/>
      <c r="AD492" s="61"/>
      <c r="AE492" s="61"/>
      <c r="AF492" s="95"/>
      <c r="AG492" s="152">
        <f>Tabel1[[#This Row],[eindtijd]]-Tabel1[[#This Row],[starttijd]]</f>
        <v>0</v>
      </c>
      <c r="AH492" s="158"/>
      <c r="AI492" s="59"/>
      <c r="AJ492" s="171">
        <f>$J492*(IF($M492="SL",IF($T492="",$Q492*Analysetool!B$3,$T492*Analysetool!B$3),$M492*Analysetool!B$3)+IF($N492="SL",IF($T492="",$Q492*Analysetool!B$4,$T492*Analysetool!B$4),$N492*Analysetool!B$4)+IF($O492="SL",IF($T492="",$Q492*Analysetool!B$5,$T492*Analysetool!B$5),$O492*Analysetool!B$5)+IF($P492="SL",IF($T492="",$Q492*Analysetool!B$6,$T492*Analysetool!B$6),$P492*Analysetool!B$6))-Tabel2[[#This Row],[fees (%)]]</f>
        <v>0</v>
      </c>
      <c r="AK492" s="172">
        <f>$J492*(IF($M492="SL",IF($U492="",$Q492*Analysetool!C$3,$U492*Analysetool!C$3),$M492*Analysetool!C$3)+IF($N492="SL",IF($U492="",$Q492*Analysetool!C$4,$U492*Analysetool!C$4),$N492*Analysetool!C$4)+IF($O492="SL",IF($U492="",$Q492*Analysetool!C$5,$U492*Analysetool!C$5),$O492*Analysetool!C$5)+IF($P492="SL",IF($U492="",$Q492*Analysetool!C$6,$U492*Analysetool!C$6),$P492*Analysetool!C$6))-Tabel2[[#This Row],[fees (%)]]</f>
        <v>0</v>
      </c>
      <c r="AL492" s="177">
        <f>$J492*(IF($M492="SL",IF($V492="",$Q492*Analysetool!D$3,$V492*Analysetool!D$3),$M492*Analysetool!D$3)+IF($N492="SL",IF($V492="",$Q492*Analysetool!D$4,$V492*Analysetool!D$4),$N492*Analysetool!D$4)+IF($O492="SL",IF($V492="",$Q492*Analysetool!D$5,$V492*Analysetool!D$5),$O492*Analysetool!D$5)+IF($P492="SL",IF($V492="",$Q492*Analysetool!D$6,$V492*Analysetool!D$6),$P492*Analysetool!D$6))-Tabel2[[#This Row],[fees (%)]]</f>
        <v>0</v>
      </c>
      <c r="AM492" s="177">
        <f>$J492*(IF($M492="SL",IF($W492="",$Q492*Analysetool!E$3,$W492*Analysetool!E$3),$M492*Analysetool!E$3)+IF($N492="SL",IF($W492="",$Q492*Analysetool!E$4,$W492*Analysetool!E$4),$N492*Analysetool!E$4)+IF($O492="SL",IF($W492="",$Q492*Analysetool!E$5,$W492*Analysetool!E$5),$O492*Analysetool!E$5)+IF($P492="SL",IF($W492="",$Q492*Analysetool!E$6,$W492*Analysetool!E$6),$P492*Analysetool!E$6))-Tabel2[[#This Row],[fees (%)]]</f>
        <v>0</v>
      </c>
      <c r="AN492" s="178">
        <f>$J492*(IF($M492="SL",IF($T492="",$Q492*Analysetool!F$3,$T492*Analysetool!F$3),$M492*Analysetool!F$3)+IF($N492="SL",IF($T492="",$Q492*Analysetool!F$4,$T492*Analysetool!F$4),$N492*Analysetool!F$4)+IF($O492="SL",IF($T492="",$Q492*Analysetool!F$5,$T492*Analysetool!F$5),$O492*Analysetool!F$5)+IF($P492="SL",IF($T492="",$Q492*Analysetool!F$6,$T492*Analysetool!F$6),$P492*Analysetool!F$6))-Tabel2[[#This Row],[fees (%)]]</f>
        <v>0</v>
      </c>
      <c r="AO492" s="178">
        <f>$J492*(IF($M492="SL",IF($T492="",$Q492*Analysetool!G$3,$T492*Analysetool!G$3),$M492*Analysetool!G$3)+IF($N492="SL",IF($T492="",$Q492*Analysetool!G$4,$T492*Analysetool!G$4),$N492*Analysetool!G$4)+IF($O492="SL",IF($T492="",$Q492*Analysetool!G$5,$T492*Analysetool!G$5),$O492*Analysetool!G$5)+IF($P492="SL",IF($T492="",$Q492*Analysetool!G$6,$T492*Analysetool!G$6),$P492*Analysetool!G$6))-Tabel2[[#This Row],[fees (%)]]</f>
        <v>0</v>
      </c>
      <c r="AP492" s="179">
        <f>IF(Analysetool!$H$8&lt;=$X492,Analysetool!$H$8*J492,Q492*J492)-Tabel2[[#This Row],[fees (%)]]</f>
        <v>0</v>
      </c>
      <c r="AQ492" s="174">
        <f>IF(Tabel2[[#This Row],[wick% van entry]]&lt;=Tabel2[[#This Row],[Stoploss optie 2 (%)]],Tabel2[[#This Row],[Stoploss optie 2 (%)]]*Tabel2[[#This Row],[leverage SLoptie 2]],IF(Analysetool!$I$8&lt;$X492,Analysetool!$I$8*K492,S492*K492))-Tabel2[[#This Row],[fees (%)]]</f>
        <v>0</v>
      </c>
      <c r="AR492" s="180">
        <f>IF(Q492*-1*Analysetool!$J$9&lt;=X492,Q492*-1*Analysetool!$J$9*J492,Q492*J492)-Tabel2[[#This Row],[fees (%)]]</f>
        <v>0</v>
      </c>
      <c r="AS492" s="176">
        <f>$K492*IF(Tabel2[[#This Row],[wick% van entry]]&lt;=Tabel2[[#This Row],[Stoploss optie 2 (%)]],Tabel2[[#This Row],[Stoploss optie 2 (%)]],(IF($M492="SL",IF($T492="",$S492*Analysetool!C$3,$T492*Analysetool!C$3),$M492*Analysetool!C$3)+IF($N492="SL",IF($T492="",$S492*Analysetool!C$4,$T492*Analysetool!C$4),$N492*Analysetool!C$4)+IF($O492="SL",IF($T492="",$S492*Analysetool!C$5,$T492*Analysetool!C$5),$O492*Analysetool!C$5)+IF($P492="SL",IF($T492="",$S492*Analysetool!C$6,$T492*Analysetool!C$6),$P492*Analysetool!C$6)))-Tabel2[[#This Row],[fees (%)]]</f>
        <v>0</v>
      </c>
    </row>
    <row r="493" spans="1:45" ht="15.75" customHeight="1" x14ac:dyDescent="0.35">
      <c r="A493" s="55"/>
      <c r="B493" s="56"/>
      <c r="C493" s="56"/>
      <c r="D493" s="56"/>
      <c r="E493" s="56"/>
      <c r="F493" s="57"/>
      <c r="G493" s="67"/>
      <c r="H493" s="67"/>
      <c r="I493" s="67"/>
      <c r="J493" s="58"/>
      <c r="K493" s="58"/>
      <c r="L493" s="59"/>
      <c r="M493" s="61"/>
      <c r="N493" s="63"/>
      <c r="O493" s="63"/>
      <c r="P493" s="59"/>
      <c r="Q493" s="61"/>
      <c r="R493" s="61"/>
      <c r="S493" s="61"/>
      <c r="T493" s="60"/>
      <c r="U493" s="60"/>
      <c r="V493" s="62"/>
      <c r="W493" s="62"/>
      <c r="X493" s="76"/>
      <c r="Y493" s="61"/>
      <c r="Z493" s="61">
        <f>Tabel1[[#This Row],[prijs voorbij entry (%)]]-Tabel1[[#This Row],[Fictieve Stoploss (%)]]</f>
        <v>0</v>
      </c>
      <c r="AA493" s="94"/>
      <c r="AB493" s="61"/>
      <c r="AC493" s="61"/>
      <c r="AD493" s="61"/>
      <c r="AE493" s="61"/>
      <c r="AF493" s="95"/>
      <c r="AG493" s="152">
        <f>Tabel1[[#This Row],[eindtijd]]-Tabel1[[#This Row],[starttijd]]</f>
        <v>0</v>
      </c>
      <c r="AH493" s="158"/>
      <c r="AI493" s="59"/>
      <c r="AJ493" s="171">
        <f>$J493*(IF($M493="SL",IF($T493="",$Q493*Analysetool!B$3,$T493*Analysetool!B$3),$M493*Analysetool!B$3)+IF($N493="SL",IF($T493="",$Q493*Analysetool!B$4,$T493*Analysetool!B$4),$N493*Analysetool!B$4)+IF($O493="SL",IF($T493="",$Q493*Analysetool!B$5,$T493*Analysetool!B$5),$O493*Analysetool!B$5)+IF($P493="SL",IF($T493="",$Q493*Analysetool!B$6,$T493*Analysetool!B$6),$P493*Analysetool!B$6))-Tabel2[[#This Row],[fees (%)]]</f>
        <v>0</v>
      </c>
      <c r="AK493" s="172">
        <f>$J493*(IF($M493="SL",IF($U493="",$Q493*Analysetool!C$3,$U493*Analysetool!C$3),$M493*Analysetool!C$3)+IF($N493="SL",IF($U493="",$Q493*Analysetool!C$4,$U493*Analysetool!C$4),$N493*Analysetool!C$4)+IF($O493="SL",IF($U493="",$Q493*Analysetool!C$5,$U493*Analysetool!C$5),$O493*Analysetool!C$5)+IF($P493="SL",IF($U493="",$Q493*Analysetool!C$6,$U493*Analysetool!C$6),$P493*Analysetool!C$6))-Tabel2[[#This Row],[fees (%)]]</f>
        <v>0</v>
      </c>
      <c r="AL493" s="177">
        <f>$J493*(IF($M493="SL",IF($V493="",$Q493*Analysetool!D$3,$V493*Analysetool!D$3),$M493*Analysetool!D$3)+IF($N493="SL",IF($V493="",$Q493*Analysetool!D$4,$V493*Analysetool!D$4),$N493*Analysetool!D$4)+IF($O493="SL",IF($V493="",$Q493*Analysetool!D$5,$V493*Analysetool!D$5),$O493*Analysetool!D$5)+IF($P493="SL",IF($V493="",$Q493*Analysetool!D$6,$V493*Analysetool!D$6),$P493*Analysetool!D$6))-Tabel2[[#This Row],[fees (%)]]</f>
        <v>0</v>
      </c>
      <c r="AM493" s="177">
        <f>$J493*(IF($M493="SL",IF($W493="",$Q493*Analysetool!E$3,$W493*Analysetool!E$3),$M493*Analysetool!E$3)+IF($N493="SL",IF($W493="",$Q493*Analysetool!E$4,$W493*Analysetool!E$4),$N493*Analysetool!E$4)+IF($O493="SL",IF($W493="",$Q493*Analysetool!E$5,$W493*Analysetool!E$5),$O493*Analysetool!E$5)+IF($P493="SL",IF($W493="",$Q493*Analysetool!E$6,$W493*Analysetool!E$6),$P493*Analysetool!E$6))-Tabel2[[#This Row],[fees (%)]]</f>
        <v>0</v>
      </c>
      <c r="AN493" s="178">
        <f>$J493*(IF($M493="SL",IF($T493="",$Q493*Analysetool!F$3,$T493*Analysetool!F$3),$M493*Analysetool!F$3)+IF($N493="SL",IF($T493="",$Q493*Analysetool!F$4,$T493*Analysetool!F$4),$N493*Analysetool!F$4)+IF($O493="SL",IF($T493="",$Q493*Analysetool!F$5,$T493*Analysetool!F$5),$O493*Analysetool!F$5)+IF($P493="SL",IF($T493="",$Q493*Analysetool!F$6,$T493*Analysetool!F$6),$P493*Analysetool!F$6))-Tabel2[[#This Row],[fees (%)]]</f>
        <v>0</v>
      </c>
      <c r="AO493" s="178">
        <f>$J493*(IF($M493="SL",IF($T493="",$Q493*Analysetool!G$3,$T493*Analysetool!G$3),$M493*Analysetool!G$3)+IF($N493="SL",IF($T493="",$Q493*Analysetool!G$4,$T493*Analysetool!G$4),$N493*Analysetool!G$4)+IF($O493="SL",IF($T493="",$Q493*Analysetool!G$5,$T493*Analysetool!G$5),$O493*Analysetool!G$5)+IF($P493="SL",IF($T493="",$Q493*Analysetool!G$6,$T493*Analysetool!G$6),$P493*Analysetool!G$6))-Tabel2[[#This Row],[fees (%)]]</f>
        <v>0</v>
      </c>
      <c r="AP493" s="179">
        <f>IF(Analysetool!$H$8&lt;=$X493,Analysetool!$H$8*J493,Q493*J493)-Tabel2[[#This Row],[fees (%)]]</f>
        <v>0</v>
      </c>
      <c r="AQ493" s="174">
        <f>IF(Tabel2[[#This Row],[wick% van entry]]&lt;=Tabel2[[#This Row],[Stoploss optie 2 (%)]],Tabel2[[#This Row],[Stoploss optie 2 (%)]]*Tabel2[[#This Row],[leverage SLoptie 2]],IF(Analysetool!$I$8&lt;$X493,Analysetool!$I$8*K493,S493*K493))-Tabel2[[#This Row],[fees (%)]]</f>
        <v>0</v>
      </c>
      <c r="AR493" s="180">
        <f>IF(Q493*-1*Analysetool!$J$9&lt;=X493,Q493*-1*Analysetool!$J$9*J493,Q493*J493)-Tabel2[[#This Row],[fees (%)]]</f>
        <v>0</v>
      </c>
      <c r="AS493" s="176">
        <f>$K493*IF(Tabel2[[#This Row],[wick% van entry]]&lt;=Tabel2[[#This Row],[Stoploss optie 2 (%)]],Tabel2[[#This Row],[Stoploss optie 2 (%)]],(IF($M493="SL",IF($T493="",$S493*Analysetool!C$3,$T493*Analysetool!C$3),$M493*Analysetool!C$3)+IF($N493="SL",IF($T493="",$S493*Analysetool!C$4,$T493*Analysetool!C$4),$N493*Analysetool!C$4)+IF($O493="SL",IF($T493="",$S493*Analysetool!C$5,$T493*Analysetool!C$5),$O493*Analysetool!C$5)+IF($P493="SL",IF($T493="",$S493*Analysetool!C$6,$T493*Analysetool!C$6),$P493*Analysetool!C$6)))-Tabel2[[#This Row],[fees (%)]]</f>
        <v>0</v>
      </c>
    </row>
    <row r="494" spans="1:45" ht="15.75" customHeight="1" x14ac:dyDescent="0.35">
      <c r="A494" s="55"/>
      <c r="B494" s="56"/>
      <c r="C494" s="56"/>
      <c r="D494" s="56"/>
      <c r="E494" s="56"/>
      <c r="F494" s="57"/>
      <c r="G494" s="67"/>
      <c r="H494" s="67"/>
      <c r="I494" s="67"/>
      <c r="J494" s="58"/>
      <c r="K494" s="58"/>
      <c r="L494" s="59"/>
      <c r="M494" s="61"/>
      <c r="N494" s="63"/>
      <c r="O494" s="63"/>
      <c r="P494" s="59"/>
      <c r="Q494" s="61"/>
      <c r="R494" s="61"/>
      <c r="S494" s="61"/>
      <c r="T494" s="60"/>
      <c r="U494" s="60"/>
      <c r="V494" s="62"/>
      <c r="W494" s="62"/>
      <c r="X494" s="76"/>
      <c r="Y494" s="61"/>
      <c r="Z494" s="61">
        <f>Tabel1[[#This Row],[prijs voorbij entry (%)]]-Tabel1[[#This Row],[Fictieve Stoploss (%)]]</f>
        <v>0</v>
      </c>
      <c r="AA494" s="94"/>
      <c r="AB494" s="61"/>
      <c r="AC494" s="61"/>
      <c r="AD494" s="61"/>
      <c r="AE494" s="61"/>
      <c r="AF494" s="95"/>
      <c r="AG494" s="152">
        <f>Tabel1[[#This Row],[eindtijd]]-Tabel1[[#This Row],[starttijd]]</f>
        <v>0</v>
      </c>
      <c r="AH494" s="158"/>
      <c r="AI494" s="59"/>
      <c r="AJ494" s="171">
        <f>$J494*(IF($M494="SL",IF($T494="",$Q494*Analysetool!B$3,$T494*Analysetool!B$3),$M494*Analysetool!B$3)+IF($N494="SL",IF($T494="",$Q494*Analysetool!B$4,$T494*Analysetool!B$4),$N494*Analysetool!B$4)+IF($O494="SL",IF($T494="",$Q494*Analysetool!B$5,$T494*Analysetool!B$5),$O494*Analysetool!B$5)+IF($P494="SL",IF($T494="",$Q494*Analysetool!B$6,$T494*Analysetool!B$6),$P494*Analysetool!B$6))-Tabel2[[#This Row],[fees (%)]]</f>
        <v>0</v>
      </c>
      <c r="AK494" s="172">
        <f>$J494*(IF($M494="SL",IF($U494="",$Q494*Analysetool!C$3,$U494*Analysetool!C$3),$M494*Analysetool!C$3)+IF($N494="SL",IF($U494="",$Q494*Analysetool!C$4,$U494*Analysetool!C$4),$N494*Analysetool!C$4)+IF($O494="SL",IF($U494="",$Q494*Analysetool!C$5,$U494*Analysetool!C$5),$O494*Analysetool!C$5)+IF($P494="SL",IF($U494="",$Q494*Analysetool!C$6,$U494*Analysetool!C$6),$P494*Analysetool!C$6))-Tabel2[[#This Row],[fees (%)]]</f>
        <v>0</v>
      </c>
      <c r="AL494" s="177">
        <f>$J494*(IF($M494="SL",IF($V494="",$Q494*Analysetool!D$3,$V494*Analysetool!D$3),$M494*Analysetool!D$3)+IF($N494="SL",IF($V494="",$Q494*Analysetool!D$4,$V494*Analysetool!D$4),$N494*Analysetool!D$4)+IF($O494="SL",IF($V494="",$Q494*Analysetool!D$5,$V494*Analysetool!D$5),$O494*Analysetool!D$5)+IF($P494="SL",IF($V494="",$Q494*Analysetool!D$6,$V494*Analysetool!D$6),$P494*Analysetool!D$6))-Tabel2[[#This Row],[fees (%)]]</f>
        <v>0</v>
      </c>
      <c r="AM494" s="177">
        <f>$J494*(IF($M494="SL",IF($W494="",$Q494*Analysetool!E$3,$W494*Analysetool!E$3),$M494*Analysetool!E$3)+IF($N494="SL",IF($W494="",$Q494*Analysetool!E$4,$W494*Analysetool!E$4),$N494*Analysetool!E$4)+IF($O494="SL",IF($W494="",$Q494*Analysetool!E$5,$W494*Analysetool!E$5),$O494*Analysetool!E$5)+IF($P494="SL",IF($W494="",$Q494*Analysetool!E$6,$W494*Analysetool!E$6),$P494*Analysetool!E$6))-Tabel2[[#This Row],[fees (%)]]</f>
        <v>0</v>
      </c>
      <c r="AN494" s="178">
        <f>$J494*(IF($M494="SL",IF($T494="",$Q494*Analysetool!F$3,$T494*Analysetool!F$3),$M494*Analysetool!F$3)+IF($N494="SL",IF($T494="",$Q494*Analysetool!F$4,$T494*Analysetool!F$4),$N494*Analysetool!F$4)+IF($O494="SL",IF($T494="",$Q494*Analysetool!F$5,$T494*Analysetool!F$5),$O494*Analysetool!F$5)+IF($P494="SL",IF($T494="",$Q494*Analysetool!F$6,$T494*Analysetool!F$6),$P494*Analysetool!F$6))-Tabel2[[#This Row],[fees (%)]]</f>
        <v>0</v>
      </c>
      <c r="AO494" s="178">
        <f>$J494*(IF($M494="SL",IF($T494="",$Q494*Analysetool!G$3,$T494*Analysetool!G$3),$M494*Analysetool!G$3)+IF($N494="SL",IF($T494="",$Q494*Analysetool!G$4,$T494*Analysetool!G$4),$N494*Analysetool!G$4)+IF($O494="SL",IF($T494="",$Q494*Analysetool!G$5,$T494*Analysetool!G$5),$O494*Analysetool!G$5)+IF($P494="SL",IF($T494="",$Q494*Analysetool!G$6,$T494*Analysetool!G$6),$P494*Analysetool!G$6))-Tabel2[[#This Row],[fees (%)]]</f>
        <v>0</v>
      </c>
      <c r="AP494" s="179">
        <f>IF(Analysetool!$H$8&lt;=$X494,Analysetool!$H$8*J494,Q494*J494)-Tabel2[[#This Row],[fees (%)]]</f>
        <v>0</v>
      </c>
      <c r="AQ494" s="174">
        <f>IF(Tabel2[[#This Row],[wick% van entry]]&lt;=Tabel2[[#This Row],[Stoploss optie 2 (%)]],Tabel2[[#This Row],[Stoploss optie 2 (%)]]*Tabel2[[#This Row],[leverage SLoptie 2]],IF(Analysetool!$I$8&lt;$X494,Analysetool!$I$8*K494,S494*K494))-Tabel2[[#This Row],[fees (%)]]</f>
        <v>0</v>
      </c>
      <c r="AR494" s="180">
        <f>IF(Q494*-1*Analysetool!$J$9&lt;=X494,Q494*-1*Analysetool!$J$9*J494,Q494*J494)-Tabel2[[#This Row],[fees (%)]]</f>
        <v>0</v>
      </c>
      <c r="AS494" s="176">
        <f>$K494*IF(Tabel2[[#This Row],[wick% van entry]]&lt;=Tabel2[[#This Row],[Stoploss optie 2 (%)]],Tabel2[[#This Row],[Stoploss optie 2 (%)]],(IF($M494="SL",IF($T494="",$S494*Analysetool!C$3,$T494*Analysetool!C$3),$M494*Analysetool!C$3)+IF($N494="SL",IF($T494="",$S494*Analysetool!C$4,$T494*Analysetool!C$4),$N494*Analysetool!C$4)+IF($O494="SL",IF($T494="",$S494*Analysetool!C$5,$T494*Analysetool!C$5),$O494*Analysetool!C$5)+IF($P494="SL",IF($T494="",$S494*Analysetool!C$6,$T494*Analysetool!C$6),$P494*Analysetool!C$6)))-Tabel2[[#This Row],[fees (%)]]</f>
        <v>0</v>
      </c>
    </row>
    <row r="495" spans="1:45" ht="15.75" customHeight="1" x14ac:dyDescent="0.35">
      <c r="A495" s="55"/>
      <c r="B495" s="56"/>
      <c r="C495" s="56"/>
      <c r="D495" s="56"/>
      <c r="E495" s="56"/>
      <c r="F495" s="57"/>
      <c r="G495" s="67"/>
      <c r="H495" s="67"/>
      <c r="I495" s="67"/>
      <c r="J495" s="58"/>
      <c r="K495" s="58"/>
      <c r="L495" s="59"/>
      <c r="M495" s="61"/>
      <c r="N495" s="63"/>
      <c r="O495" s="63"/>
      <c r="P495" s="59"/>
      <c r="Q495" s="61"/>
      <c r="R495" s="61"/>
      <c r="S495" s="61"/>
      <c r="T495" s="60"/>
      <c r="U495" s="60"/>
      <c r="V495" s="62"/>
      <c r="W495" s="62"/>
      <c r="X495" s="76"/>
      <c r="Y495" s="61"/>
      <c r="Z495" s="61">
        <f>Tabel1[[#This Row],[prijs voorbij entry (%)]]-Tabel1[[#This Row],[Fictieve Stoploss (%)]]</f>
        <v>0</v>
      </c>
      <c r="AA495" s="94"/>
      <c r="AB495" s="61"/>
      <c r="AC495" s="61"/>
      <c r="AD495" s="61"/>
      <c r="AE495" s="61"/>
      <c r="AF495" s="95"/>
      <c r="AG495" s="152">
        <f>Tabel1[[#This Row],[eindtijd]]-Tabel1[[#This Row],[starttijd]]</f>
        <v>0</v>
      </c>
      <c r="AH495" s="158"/>
      <c r="AI495" s="59"/>
      <c r="AJ495" s="171">
        <f>$J495*(IF($M495="SL",IF($T495="",$Q495*Analysetool!B$3,$T495*Analysetool!B$3),$M495*Analysetool!B$3)+IF($N495="SL",IF($T495="",$Q495*Analysetool!B$4,$T495*Analysetool!B$4),$N495*Analysetool!B$4)+IF($O495="SL",IF($T495="",$Q495*Analysetool!B$5,$T495*Analysetool!B$5),$O495*Analysetool!B$5)+IF($P495="SL",IF($T495="",$Q495*Analysetool!B$6,$T495*Analysetool!B$6),$P495*Analysetool!B$6))-Tabel2[[#This Row],[fees (%)]]</f>
        <v>0</v>
      </c>
      <c r="AK495" s="172">
        <f>$J495*(IF($M495="SL",IF($U495="",$Q495*Analysetool!C$3,$U495*Analysetool!C$3),$M495*Analysetool!C$3)+IF($N495="SL",IF($U495="",$Q495*Analysetool!C$4,$U495*Analysetool!C$4),$N495*Analysetool!C$4)+IF($O495="SL",IF($U495="",$Q495*Analysetool!C$5,$U495*Analysetool!C$5),$O495*Analysetool!C$5)+IF($P495="SL",IF($U495="",$Q495*Analysetool!C$6,$U495*Analysetool!C$6),$P495*Analysetool!C$6))-Tabel2[[#This Row],[fees (%)]]</f>
        <v>0</v>
      </c>
      <c r="AL495" s="177">
        <f>$J495*(IF($M495="SL",IF($V495="",$Q495*Analysetool!D$3,$V495*Analysetool!D$3),$M495*Analysetool!D$3)+IF($N495="SL",IF($V495="",$Q495*Analysetool!D$4,$V495*Analysetool!D$4),$N495*Analysetool!D$4)+IF($O495="SL",IF($V495="",$Q495*Analysetool!D$5,$V495*Analysetool!D$5),$O495*Analysetool!D$5)+IF($P495="SL",IF($V495="",$Q495*Analysetool!D$6,$V495*Analysetool!D$6),$P495*Analysetool!D$6))-Tabel2[[#This Row],[fees (%)]]</f>
        <v>0</v>
      </c>
      <c r="AM495" s="177">
        <f>$J495*(IF($M495="SL",IF($W495="",$Q495*Analysetool!E$3,$W495*Analysetool!E$3),$M495*Analysetool!E$3)+IF($N495="SL",IF($W495="",$Q495*Analysetool!E$4,$W495*Analysetool!E$4),$N495*Analysetool!E$4)+IF($O495="SL",IF($W495="",$Q495*Analysetool!E$5,$W495*Analysetool!E$5),$O495*Analysetool!E$5)+IF($P495="SL",IF($W495="",$Q495*Analysetool!E$6,$W495*Analysetool!E$6),$P495*Analysetool!E$6))-Tabel2[[#This Row],[fees (%)]]</f>
        <v>0</v>
      </c>
      <c r="AN495" s="178">
        <f>$J495*(IF($M495="SL",IF($T495="",$Q495*Analysetool!F$3,$T495*Analysetool!F$3),$M495*Analysetool!F$3)+IF($N495="SL",IF($T495="",$Q495*Analysetool!F$4,$T495*Analysetool!F$4),$N495*Analysetool!F$4)+IF($O495="SL",IF($T495="",$Q495*Analysetool!F$5,$T495*Analysetool!F$5),$O495*Analysetool!F$5)+IF($P495="SL",IF($T495="",$Q495*Analysetool!F$6,$T495*Analysetool!F$6),$P495*Analysetool!F$6))-Tabel2[[#This Row],[fees (%)]]</f>
        <v>0</v>
      </c>
      <c r="AO495" s="178">
        <f>$J495*(IF($M495="SL",IF($T495="",$Q495*Analysetool!G$3,$T495*Analysetool!G$3),$M495*Analysetool!G$3)+IF($N495="SL",IF($T495="",$Q495*Analysetool!G$4,$T495*Analysetool!G$4),$N495*Analysetool!G$4)+IF($O495="SL",IF($T495="",$Q495*Analysetool!G$5,$T495*Analysetool!G$5),$O495*Analysetool!G$5)+IF($P495="SL",IF($T495="",$Q495*Analysetool!G$6,$T495*Analysetool!G$6),$P495*Analysetool!G$6))-Tabel2[[#This Row],[fees (%)]]</f>
        <v>0</v>
      </c>
      <c r="AP495" s="179">
        <f>IF(Analysetool!$H$8&lt;=$X495,Analysetool!$H$8*J495,Q495*J495)-Tabel2[[#This Row],[fees (%)]]</f>
        <v>0</v>
      </c>
      <c r="AQ495" s="174">
        <f>IF(Tabel2[[#This Row],[wick% van entry]]&lt;=Tabel2[[#This Row],[Stoploss optie 2 (%)]],Tabel2[[#This Row],[Stoploss optie 2 (%)]]*Tabel2[[#This Row],[leverage SLoptie 2]],IF(Analysetool!$I$8&lt;$X495,Analysetool!$I$8*K495,S495*K495))-Tabel2[[#This Row],[fees (%)]]</f>
        <v>0</v>
      </c>
      <c r="AR495" s="180">
        <f>IF(Q495*-1*Analysetool!$J$9&lt;=X495,Q495*-1*Analysetool!$J$9*J495,Q495*J495)-Tabel2[[#This Row],[fees (%)]]</f>
        <v>0</v>
      </c>
      <c r="AS495" s="176">
        <f>$K495*IF(Tabel2[[#This Row],[wick% van entry]]&lt;=Tabel2[[#This Row],[Stoploss optie 2 (%)]],Tabel2[[#This Row],[Stoploss optie 2 (%)]],(IF($M495="SL",IF($T495="",$S495*Analysetool!C$3,$T495*Analysetool!C$3),$M495*Analysetool!C$3)+IF($N495="SL",IF($T495="",$S495*Analysetool!C$4,$T495*Analysetool!C$4),$N495*Analysetool!C$4)+IF($O495="SL",IF($T495="",$S495*Analysetool!C$5,$T495*Analysetool!C$5),$O495*Analysetool!C$5)+IF($P495="SL",IF($T495="",$S495*Analysetool!C$6,$T495*Analysetool!C$6),$P495*Analysetool!C$6)))-Tabel2[[#This Row],[fees (%)]]</f>
        <v>0</v>
      </c>
    </row>
    <row r="496" spans="1:45" ht="15.75" customHeight="1" x14ac:dyDescent="0.35">
      <c r="A496" s="55"/>
      <c r="B496" s="56"/>
      <c r="C496" s="56"/>
      <c r="D496" s="56"/>
      <c r="E496" s="56"/>
      <c r="F496" s="57"/>
      <c r="G496" s="67"/>
      <c r="H496" s="67"/>
      <c r="I496" s="67"/>
      <c r="J496" s="58"/>
      <c r="K496" s="58"/>
      <c r="L496" s="59"/>
      <c r="M496" s="61"/>
      <c r="N496" s="63"/>
      <c r="O496" s="63"/>
      <c r="P496" s="59"/>
      <c r="Q496" s="61"/>
      <c r="R496" s="61"/>
      <c r="S496" s="61"/>
      <c r="T496" s="60"/>
      <c r="U496" s="60"/>
      <c r="V496" s="62"/>
      <c r="W496" s="62"/>
      <c r="X496" s="76"/>
      <c r="Y496" s="61"/>
      <c r="Z496" s="61">
        <f>Tabel1[[#This Row],[prijs voorbij entry (%)]]-Tabel1[[#This Row],[Fictieve Stoploss (%)]]</f>
        <v>0</v>
      </c>
      <c r="AA496" s="94"/>
      <c r="AB496" s="61"/>
      <c r="AC496" s="61"/>
      <c r="AD496" s="61"/>
      <c r="AE496" s="61"/>
      <c r="AF496" s="95"/>
      <c r="AG496" s="152">
        <f>Tabel1[[#This Row],[eindtijd]]-Tabel1[[#This Row],[starttijd]]</f>
        <v>0</v>
      </c>
      <c r="AH496" s="158"/>
      <c r="AI496" s="59"/>
      <c r="AJ496" s="171">
        <f>$J496*(IF($M496="SL",IF($T496="",$Q496*Analysetool!B$3,$T496*Analysetool!B$3),$M496*Analysetool!B$3)+IF($N496="SL",IF($T496="",$Q496*Analysetool!B$4,$T496*Analysetool!B$4),$N496*Analysetool!B$4)+IF($O496="SL",IF($T496="",$Q496*Analysetool!B$5,$T496*Analysetool!B$5),$O496*Analysetool!B$5)+IF($P496="SL",IF($T496="",$Q496*Analysetool!B$6,$T496*Analysetool!B$6),$P496*Analysetool!B$6))-Tabel2[[#This Row],[fees (%)]]</f>
        <v>0</v>
      </c>
      <c r="AK496" s="172">
        <f>$J496*(IF($M496="SL",IF($U496="",$Q496*Analysetool!C$3,$U496*Analysetool!C$3),$M496*Analysetool!C$3)+IF($N496="SL",IF($U496="",$Q496*Analysetool!C$4,$U496*Analysetool!C$4),$N496*Analysetool!C$4)+IF($O496="SL",IF($U496="",$Q496*Analysetool!C$5,$U496*Analysetool!C$5),$O496*Analysetool!C$5)+IF($P496="SL",IF($U496="",$Q496*Analysetool!C$6,$U496*Analysetool!C$6),$P496*Analysetool!C$6))-Tabel2[[#This Row],[fees (%)]]</f>
        <v>0</v>
      </c>
      <c r="AL496" s="177">
        <f>$J496*(IF($M496="SL",IF($V496="",$Q496*Analysetool!D$3,$V496*Analysetool!D$3),$M496*Analysetool!D$3)+IF($N496="SL",IF($V496="",$Q496*Analysetool!D$4,$V496*Analysetool!D$4),$N496*Analysetool!D$4)+IF($O496="SL",IF($V496="",$Q496*Analysetool!D$5,$V496*Analysetool!D$5),$O496*Analysetool!D$5)+IF($P496="SL",IF($V496="",$Q496*Analysetool!D$6,$V496*Analysetool!D$6),$P496*Analysetool!D$6))-Tabel2[[#This Row],[fees (%)]]</f>
        <v>0</v>
      </c>
      <c r="AM496" s="177">
        <f>$J496*(IF($M496="SL",IF($W496="",$Q496*Analysetool!E$3,$W496*Analysetool!E$3),$M496*Analysetool!E$3)+IF($N496="SL",IF($W496="",$Q496*Analysetool!E$4,$W496*Analysetool!E$4),$N496*Analysetool!E$4)+IF($O496="SL",IF($W496="",$Q496*Analysetool!E$5,$W496*Analysetool!E$5),$O496*Analysetool!E$5)+IF($P496="SL",IF($W496="",$Q496*Analysetool!E$6,$W496*Analysetool!E$6),$P496*Analysetool!E$6))-Tabel2[[#This Row],[fees (%)]]</f>
        <v>0</v>
      </c>
      <c r="AN496" s="178">
        <f>$J496*(IF($M496="SL",IF($T496="",$Q496*Analysetool!F$3,$T496*Analysetool!F$3),$M496*Analysetool!F$3)+IF($N496="SL",IF($T496="",$Q496*Analysetool!F$4,$T496*Analysetool!F$4),$N496*Analysetool!F$4)+IF($O496="SL",IF($T496="",$Q496*Analysetool!F$5,$T496*Analysetool!F$5),$O496*Analysetool!F$5)+IF($P496="SL",IF($T496="",$Q496*Analysetool!F$6,$T496*Analysetool!F$6),$P496*Analysetool!F$6))-Tabel2[[#This Row],[fees (%)]]</f>
        <v>0</v>
      </c>
      <c r="AO496" s="178">
        <f>$J496*(IF($M496="SL",IF($T496="",$Q496*Analysetool!G$3,$T496*Analysetool!G$3),$M496*Analysetool!G$3)+IF($N496="SL",IF($T496="",$Q496*Analysetool!G$4,$T496*Analysetool!G$4),$N496*Analysetool!G$4)+IF($O496="SL",IF($T496="",$Q496*Analysetool!G$5,$T496*Analysetool!G$5),$O496*Analysetool!G$5)+IF($P496="SL",IF($T496="",$Q496*Analysetool!G$6,$T496*Analysetool!G$6),$P496*Analysetool!G$6))-Tabel2[[#This Row],[fees (%)]]</f>
        <v>0</v>
      </c>
      <c r="AP496" s="179">
        <f>IF(Analysetool!$H$8&lt;=$X496,Analysetool!$H$8*J496,Q496*J496)-Tabel2[[#This Row],[fees (%)]]</f>
        <v>0</v>
      </c>
      <c r="AQ496" s="174">
        <f>IF(Tabel2[[#This Row],[wick% van entry]]&lt;=Tabel2[[#This Row],[Stoploss optie 2 (%)]],Tabel2[[#This Row],[Stoploss optie 2 (%)]]*Tabel2[[#This Row],[leverage SLoptie 2]],IF(Analysetool!$I$8&lt;$X496,Analysetool!$I$8*K496,S496*K496))-Tabel2[[#This Row],[fees (%)]]</f>
        <v>0</v>
      </c>
      <c r="AR496" s="180">
        <f>IF(Q496*-1*Analysetool!$J$9&lt;=X496,Q496*-1*Analysetool!$J$9*J496,Q496*J496)-Tabel2[[#This Row],[fees (%)]]</f>
        <v>0</v>
      </c>
      <c r="AS496" s="176">
        <f>$K496*IF(Tabel2[[#This Row],[wick% van entry]]&lt;=Tabel2[[#This Row],[Stoploss optie 2 (%)]],Tabel2[[#This Row],[Stoploss optie 2 (%)]],(IF($M496="SL",IF($T496="",$S496*Analysetool!C$3,$T496*Analysetool!C$3),$M496*Analysetool!C$3)+IF($N496="SL",IF($T496="",$S496*Analysetool!C$4,$T496*Analysetool!C$4),$N496*Analysetool!C$4)+IF($O496="SL",IF($T496="",$S496*Analysetool!C$5,$T496*Analysetool!C$5),$O496*Analysetool!C$5)+IF($P496="SL",IF($T496="",$S496*Analysetool!C$6,$T496*Analysetool!C$6),$P496*Analysetool!C$6)))-Tabel2[[#This Row],[fees (%)]]</f>
        <v>0</v>
      </c>
    </row>
    <row r="497" spans="1:45" ht="15.75" customHeight="1" x14ac:dyDescent="0.35">
      <c r="A497" s="55"/>
      <c r="B497" s="56"/>
      <c r="C497" s="56"/>
      <c r="D497" s="56"/>
      <c r="E497" s="56"/>
      <c r="F497" s="57"/>
      <c r="G497" s="67"/>
      <c r="H497" s="67"/>
      <c r="I497" s="67"/>
      <c r="J497" s="58"/>
      <c r="K497" s="58"/>
      <c r="L497" s="59"/>
      <c r="M497" s="61"/>
      <c r="N497" s="63"/>
      <c r="O497" s="63"/>
      <c r="P497" s="59"/>
      <c r="Q497" s="61"/>
      <c r="R497" s="61"/>
      <c r="S497" s="61"/>
      <c r="T497" s="60"/>
      <c r="U497" s="60"/>
      <c r="V497" s="62"/>
      <c r="W497" s="62"/>
      <c r="X497" s="76"/>
      <c r="Y497" s="61"/>
      <c r="Z497" s="61">
        <f>Tabel1[[#This Row],[prijs voorbij entry (%)]]-Tabel1[[#This Row],[Fictieve Stoploss (%)]]</f>
        <v>0</v>
      </c>
      <c r="AA497" s="94"/>
      <c r="AB497" s="61"/>
      <c r="AC497" s="61"/>
      <c r="AD497" s="61"/>
      <c r="AE497" s="61"/>
      <c r="AF497" s="95"/>
      <c r="AG497" s="152">
        <f>Tabel1[[#This Row],[eindtijd]]-Tabel1[[#This Row],[starttijd]]</f>
        <v>0</v>
      </c>
      <c r="AH497" s="158"/>
      <c r="AI497" s="59"/>
      <c r="AJ497" s="171">
        <f>$J497*(IF($M497="SL",IF($T497="",$Q497*Analysetool!B$3,$T497*Analysetool!B$3),$M497*Analysetool!B$3)+IF($N497="SL",IF($T497="",$Q497*Analysetool!B$4,$T497*Analysetool!B$4),$N497*Analysetool!B$4)+IF($O497="SL",IF($T497="",$Q497*Analysetool!B$5,$T497*Analysetool!B$5),$O497*Analysetool!B$5)+IF($P497="SL",IF($T497="",$Q497*Analysetool!B$6,$T497*Analysetool!B$6),$P497*Analysetool!B$6))-Tabel2[[#This Row],[fees (%)]]</f>
        <v>0</v>
      </c>
      <c r="AK497" s="172">
        <f>$J497*(IF($M497="SL",IF($U497="",$Q497*Analysetool!C$3,$U497*Analysetool!C$3),$M497*Analysetool!C$3)+IF($N497="SL",IF($U497="",$Q497*Analysetool!C$4,$U497*Analysetool!C$4),$N497*Analysetool!C$4)+IF($O497="SL",IF($U497="",$Q497*Analysetool!C$5,$U497*Analysetool!C$5),$O497*Analysetool!C$5)+IF($P497="SL",IF($U497="",$Q497*Analysetool!C$6,$U497*Analysetool!C$6),$P497*Analysetool!C$6))-Tabel2[[#This Row],[fees (%)]]</f>
        <v>0</v>
      </c>
      <c r="AL497" s="177">
        <f>$J497*(IF($M497="SL",IF($V497="",$Q497*Analysetool!D$3,$V497*Analysetool!D$3),$M497*Analysetool!D$3)+IF($N497="SL",IF($V497="",$Q497*Analysetool!D$4,$V497*Analysetool!D$4),$N497*Analysetool!D$4)+IF($O497="SL",IF($V497="",$Q497*Analysetool!D$5,$V497*Analysetool!D$5),$O497*Analysetool!D$5)+IF($P497="SL",IF($V497="",$Q497*Analysetool!D$6,$V497*Analysetool!D$6),$P497*Analysetool!D$6))-Tabel2[[#This Row],[fees (%)]]</f>
        <v>0</v>
      </c>
      <c r="AM497" s="177">
        <f>$J497*(IF($M497="SL",IF($W497="",$Q497*Analysetool!E$3,$W497*Analysetool!E$3),$M497*Analysetool!E$3)+IF($N497="SL",IF($W497="",$Q497*Analysetool!E$4,$W497*Analysetool!E$4),$N497*Analysetool!E$4)+IF($O497="SL",IF($W497="",$Q497*Analysetool!E$5,$W497*Analysetool!E$5),$O497*Analysetool!E$5)+IF($P497="SL",IF($W497="",$Q497*Analysetool!E$6,$W497*Analysetool!E$6),$P497*Analysetool!E$6))-Tabel2[[#This Row],[fees (%)]]</f>
        <v>0</v>
      </c>
      <c r="AN497" s="178">
        <f>$J497*(IF($M497="SL",IF($T497="",$Q497*Analysetool!F$3,$T497*Analysetool!F$3),$M497*Analysetool!F$3)+IF($N497="SL",IF($T497="",$Q497*Analysetool!F$4,$T497*Analysetool!F$4),$N497*Analysetool!F$4)+IF($O497="SL",IF($T497="",$Q497*Analysetool!F$5,$T497*Analysetool!F$5),$O497*Analysetool!F$5)+IF($P497="SL",IF($T497="",$Q497*Analysetool!F$6,$T497*Analysetool!F$6),$P497*Analysetool!F$6))-Tabel2[[#This Row],[fees (%)]]</f>
        <v>0</v>
      </c>
      <c r="AO497" s="178">
        <f>$J497*(IF($M497="SL",IF($T497="",$Q497*Analysetool!G$3,$T497*Analysetool!G$3),$M497*Analysetool!G$3)+IF($N497="SL",IF($T497="",$Q497*Analysetool!G$4,$T497*Analysetool!G$4),$N497*Analysetool!G$4)+IF($O497="SL",IF($T497="",$Q497*Analysetool!G$5,$T497*Analysetool!G$5),$O497*Analysetool!G$5)+IF($P497="SL",IF($T497="",$Q497*Analysetool!G$6,$T497*Analysetool!G$6),$P497*Analysetool!G$6))-Tabel2[[#This Row],[fees (%)]]</f>
        <v>0</v>
      </c>
      <c r="AP497" s="179">
        <f>IF(Analysetool!$H$8&lt;=$X497,Analysetool!$H$8*J497,Q497*J497)-Tabel2[[#This Row],[fees (%)]]</f>
        <v>0</v>
      </c>
      <c r="AQ497" s="174">
        <f>IF(Tabel2[[#This Row],[wick% van entry]]&lt;=Tabel2[[#This Row],[Stoploss optie 2 (%)]],Tabel2[[#This Row],[Stoploss optie 2 (%)]]*Tabel2[[#This Row],[leverage SLoptie 2]],IF(Analysetool!$I$8&lt;$X497,Analysetool!$I$8*K497,S497*K497))-Tabel2[[#This Row],[fees (%)]]</f>
        <v>0</v>
      </c>
      <c r="AR497" s="180">
        <f>IF(Q497*-1*Analysetool!$J$9&lt;=X497,Q497*-1*Analysetool!$J$9*J497,Q497*J497)-Tabel2[[#This Row],[fees (%)]]</f>
        <v>0</v>
      </c>
      <c r="AS497" s="176">
        <f>$K497*IF(Tabel2[[#This Row],[wick% van entry]]&lt;=Tabel2[[#This Row],[Stoploss optie 2 (%)]],Tabel2[[#This Row],[Stoploss optie 2 (%)]],(IF($M497="SL",IF($T497="",$S497*Analysetool!C$3,$T497*Analysetool!C$3),$M497*Analysetool!C$3)+IF($N497="SL",IF($T497="",$S497*Analysetool!C$4,$T497*Analysetool!C$4),$N497*Analysetool!C$4)+IF($O497="SL",IF($T497="",$S497*Analysetool!C$5,$T497*Analysetool!C$5),$O497*Analysetool!C$5)+IF($P497="SL",IF($T497="",$S497*Analysetool!C$6,$T497*Analysetool!C$6),$P497*Analysetool!C$6)))-Tabel2[[#This Row],[fees (%)]]</f>
        <v>0</v>
      </c>
    </row>
    <row r="498" spans="1:45" ht="15.75" customHeight="1" x14ac:dyDescent="0.35">
      <c r="A498" s="55"/>
      <c r="B498" s="56"/>
      <c r="C498" s="56"/>
      <c r="D498" s="56"/>
      <c r="E498" s="56"/>
      <c r="F498" s="57"/>
      <c r="G498" s="67"/>
      <c r="H498" s="67"/>
      <c r="I498" s="67"/>
      <c r="J498" s="58"/>
      <c r="K498" s="58"/>
      <c r="L498" s="59"/>
      <c r="M498" s="61"/>
      <c r="N498" s="63"/>
      <c r="O498" s="63"/>
      <c r="P498" s="59"/>
      <c r="Q498" s="61"/>
      <c r="R498" s="61"/>
      <c r="S498" s="61"/>
      <c r="T498" s="60"/>
      <c r="U498" s="60"/>
      <c r="V498" s="62"/>
      <c r="W498" s="62"/>
      <c r="X498" s="76"/>
      <c r="Y498" s="61"/>
      <c r="Z498" s="61">
        <f>Tabel1[[#This Row],[prijs voorbij entry (%)]]-Tabel1[[#This Row],[Fictieve Stoploss (%)]]</f>
        <v>0</v>
      </c>
      <c r="AA498" s="94"/>
      <c r="AB498" s="61"/>
      <c r="AC498" s="61"/>
      <c r="AD498" s="61"/>
      <c r="AE498" s="61"/>
      <c r="AF498" s="95"/>
      <c r="AG498" s="152">
        <f>Tabel1[[#This Row],[eindtijd]]-Tabel1[[#This Row],[starttijd]]</f>
        <v>0</v>
      </c>
      <c r="AH498" s="158"/>
      <c r="AI498" s="59"/>
      <c r="AJ498" s="171">
        <f>$J498*(IF($M498="SL",IF($T498="",$Q498*Analysetool!B$3,$T498*Analysetool!B$3),$M498*Analysetool!B$3)+IF($N498="SL",IF($T498="",$Q498*Analysetool!B$4,$T498*Analysetool!B$4),$N498*Analysetool!B$4)+IF($O498="SL",IF($T498="",$Q498*Analysetool!B$5,$T498*Analysetool!B$5),$O498*Analysetool!B$5)+IF($P498="SL",IF($T498="",$Q498*Analysetool!B$6,$T498*Analysetool!B$6),$P498*Analysetool!B$6))-Tabel2[[#This Row],[fees (%)]]</f>
        <v>0</v>
      </c>
      <c r="AK498" s="172">
        <f>$J498*(IF($M498="SL",IF($U498="",$Q498*Analysetool!C$3,$U498*Analysetool!C$3),$M498*Analysetool!C$3)+IF($N498="SL",IF($U498="",$Q498*Analysetool!C$4,$U498*Analysetool!C$4),$N498*Analysetool!C$4)+IF($O498="SL",IF($U498="",$Q498*Analysetool!C$5,$U498*Analysetool!C$5),$O498*Analysetool!C$5)+IF($P498="SL",IF($U498="",$Q498*Analysetool!C$6,$U498*Analysetool!C$6),$P498*Analysetool!C$6))-Tabel2[[#This Row],[fees (%)]]</f>
        <v>0</v>
      </c>
      <c r="AL498" s="177">
        <f>$J498*(IF($M498="SL",IF($V498="",$Q498*Analysetool!D$3,$V498*Analysetool!D$3),$M498*Analysetool!D$3)+IF($N498="SL",IF($V498="",$Q498*Analysetool!D$4,$V498*Analysetool!D$4),$N498*Analysetool!D$4)+IF($O498="SL",IF($V498="",$Q498*Analysetool!D$5,$V498*Analysetool!D$5),$O498*Analysetool!D$5)+IF($P498="SL",IF($V498="",$Q498*Analysetool!D$6,$V498*Analysetool!D$6),$P498*Analysetool!D$6))-Tabel2[[#This Row],[fees (%)]]</f>
        <v>0</v>
      </c>
      <c r="AM498" s="177">
        <f>$J498*(IF($M498="SL",IF($W498="",$Q498*Analysetool!E$3,$W498*Analysetool!E$3),$M498*Analysetool!E$3)+IF($N498="SL",IF($W498="",$Q498*Analysetool!E$4,$W498*Analysetool!E$4),$N498*Analysetool!E$4)+IF($O498="SL",IF($W498="",$Q498*Analysetool!E$5,$W498*Analysetool!E$5),$O498*Analysetool!E$5)+IF($P498="SL",IF($W498="",$Q498*Analysetool!E$6,$W498*Analysetool!E$6),$P498*Analysetool!E$6))-Tabel2[[#This Row],[fees (%)]]</f>
        <v>0</v>
      </c>
      <c r="AN498" s="178">
        <f>$J498*(IF($M498="SL",IF($T498="",$Q498*Analysetool!F$3,$T498*Analysetool!F$3),$M498*Analysetool!F$3)+IF($N498="SL",IF($T498="",$Q498*Analysetool!F$4,$T498*Analysetool!F$4),$N498*Analysetool!F$4)+IF($O498="SL",IF($T498="",$Q498*Analysetool!F$5,$T498*Analysetool!F$5),$O498*Analysetool!F$5)+IF($P498="SL",IF($T498="",$Q498*Analysetool!F$6,$T498*Analysetool!F$6),$P498*Analysetool!F$6))-Tabel2[[#This Row],[fees (%)]]</f>
        <v>0</v>
      </c>
      <c r="AO498" s="178">
        <f>$J498*(IF($M498="SL",IF($T498="",$Q498*Analysetool!G$3,$T498*Analysetool!G$3),$M498*Analysetool!G$3)+IF($N498="SL",IF($T498="",$Q498*Analysetool!G$4,$T498*Analysetool!G$4),$N498*Analysetool!G$4)+IF($O498="SL",IF($T498="",$Q498*Analysetool!G$5,$T498*Analysetool!G$5),$O498*Analysetool!G$5)+IF($P498="SL",IF($T498="",$Q498*Analysetool!G$6,$T498*Analysetool!G$6),$P498*Analysetool!G$6))-Tabel2[[#This Row],[fees (%)]]</f>
        <v>0</v>
      </c>
      <c r="AP498" s="179">
        <f>IF(Analysetool!$H$8&lt;=$X498,Analysetool!$H$8*J498,Q498*J498)-Tabel2[[#This Row],[fees (%)]]</f>
        <v>0</v>
      </c>
      <c r="AQ498" s="174">
        <f>IF(Tabel2[[#This Row],[wick% van entry]]&lt;=Tabel2[[#This Row],[Stoploss optie 2 (%)]],Tabel2[[#This Row],[Stoploss optie 2 (%)]]*Tabel2[[#This Row],[leverage SLoptie 2]],IF(Analysetool!$I$8&lt;$X498,Analysetool!$I$8*K498,S498*K498))-Tabel2[[#This Row],[fees (%)]]</f>
        <v>0</v>
      </c>
      <c r="AR498" s="180">
        <f>IF(Q498*-1*Analysetool!$J$9&lt;=X498,Q498*-1*Analysetool!$J$9*J498,Q498*J498)-Tabel2[[#This Row],[fees (%)]]</f>
        <v>0</v>
      </c>
      <c r="AS498" s="176">
        <f>$K498*IF(Tabel2[[#This Row],[wick% van entry]]&lt;=Tabel2[[#This Row],[Stoploss optie 2 (%)]],Tabel2[[#This Row],[Stoploss optie 2 (%)]],(IF($M498="SL",IF($T498="",$S498*Analysetool!C$3,$T498*Analysetool!C$3),$M498*Analysetool!C$3)+IF($N498="SL",IF($T498="",$S498*Analysetool!C$4,$T498*Analysetool!C$4),$N498*Analysetool!C$4)+IF($O498="SL",IF($T498="",$S498*Analysetool!C$5,$T498*Analysetool!C$5),$O498*Analysetool!C$5)+IF($P498="SL",IF($T498="",$S498*Analysetool!C$6,$T498*Analysetool!C$6),$P498*Analysetool!C$6)))-Tabel2[[#This Row],[fees (%)]]</f>
        <v>0</v>
      </c>
    </row>
    <row r="499" spans="1:45" ht="15.75" customHeight="1" x14ac:dyDescent="0.35">
      <c r="A499" s="55"/>
      <c r="B499" s="56"/>
      <c r="C499" s="56"/>
      <c r="D499" s="56"/>
      <c r="E499" s="56"/>
      <c r="F499" s="57"/>
      <c r="G499" s="67"/>
      <c r="H499" s="67"/>
      <c r="I499" s="67"/>
      <c r="J499" s="58"/>
      <c r="K499" s="58"/>
      <c r="L499" s="59"/>
      <c r="M499" s="61"/>
      <c r="N499" s="63"/>
      <c r="O499" s="63"/>
      <c r="P499" s="59"/>
      <c r="Q499" s="61"/>
      <c r="R499" s="61"/>
      <c r="S499" s="61"/>
      <c r="T499" s="60"/>
      <c r="U499" s="60"/>
      <c r="V499" s="62"/>
      <c r="W499" s="62"/>
      <c r="X499" s="76"/>
      <c r="Y499" s="61"/>
      <c r="Z499" s="61">
        <f>Tabel1[[#This Row],[prijs voorbij entry (%)]]-Tabel1[[#This Row],[Fictieve Stoploss (%)]]</f>
        <v>0</v>
      </c>
      <c r="AA499" s="94"/>
      <c r="AB499" s="61"/>
      <c r="AC499" s="61"/>
      <c r="AD499" s="61"/>
      <c r="AE499" s="61"/>
      <c r="AF499" s="95"/>
      <c r="AG499" s="152">
        <f>Tabel1[[#This Row],[eindtijd]]-Tabel1[[#This Row],[starttijd]]</f>
        <v>0</v>
      </c>
      <c r="AH499" s="158"/>
      <c r="AI499" s="59"/>
      <c r="AJ499" s="171">
        <f>$J499*(IF($M499="SL",IF($T499="",$Q499*Analysetool!B$3,$T499*Analysetool!B$3),$M499*Analysetool!B$3)+IF($N499="SL",IF($T499="",$Q499*Analysetool!B$4,$T499*Analysetool!B$4),$N499*Analysetool!B$4)+IF($O499="SL",IF($T499="",$Q499*Analysetool!B$5,$T499*Analysetool!B$5),$O499*Analysetool!B$5)+IF($P499="SL",IF($T499="",$Q499*Analysetool!B$6,$T499*Analysetool!B$6),$P499*Analysetool!B$6))-Tabel2[[#This Row],[fees (%)]]</f>
        <v>0</v>
      </c>
      <c r="AK499" s="172">
        <f>$J499*(IF($M499="SL",IF($U499="",$Q499*Analysetool!C$3,$U499*Analysetool!C$3),$M499*Analysetool!C$3)+IF($N499="SL",IF($U499="",$Q499*Analysetool!C$4,$U499*Analysetool!C$4),$N499*Analysetool!C$4)+IF($O499="SL",IF($U499="",$Q499*Analysetool!C$5,$U499*Analysetool!C$5),$O499*Analysetool!C$5)+IF($P499="SL",IF($U499="",$Q499*Analysetool!C$6,$U499*Analysetool!C$6),$P499*Analysetool!C$6))-Tabel2[[#This Row],[fees (%)]]</f>
        <v>0</v>
      </c>
      <c r="AL499" s="177">
        <f>$J499*(IF($M499="SL",IF($V499="",$Q499*Analysetool!D$3,$V499*Analysetool!D$3),$M499*Analysetool!D$3)+IF($N499="SL",IF($V499="",$Q499*Analysetool!D$4,$V499*Analysetool!D$4),$N499*Analysetool!D$4)+IF($O499="SL",IF($V499="",$Q499*Analysetool!D$5,$V499*Analysetool!D$5),$O499*Analysetool!D$5)+IF($P499="SL",IF($V499="",$Q499*Analysetool!D$6,$V499*Analysetool!D$6),$P499*Analysetool!D$6))-Tabel2[[#This Row],[fees (%)]]</f>
        <v>0</v>
      </c>
      <c r="AM499" s="177">
        <f>$J499*(IF($M499="SL",IF($W499="",$Q499*Analysetool!E$3,$W499*Analysetool!E$3),$M499*Analysetool!E$3)+IF($N499="SL",IF($W499="",$Q499*Analysetool!E$4,$W499*Analysetool!E$4),$N499*Analysetool!E$4)+IF($O499="SL",IF($W499="",$Q499*Analysetool!E$5,$W499*Analysetool!E$5),$O499*Analysetool!E$5)+IF($P499="SL",IF($W499="",$Q499*Analysetool!E$6,$W499*Analysetool!E$6),$P499*Analysetool!E$6))-Tabel2[[#This Row],[fees (%)]]</f>
        <v>0</v>
      </c>
      <c r="AN499" s="178">
        <f>$J499*(IF($M499="SL",IF($T499="",$Q499*Analysetool!F$3,$T499*Analysetool!F$3),$M499*Analysetool!F$3)+IF($N499="SL",IF($T499="",$Q499*Analysetool!F$4,$T499*Analysetool!F$4),$N499*Analysetool!F$4)+IF($O499="SL",IF($T499="",$Q499*Analysetool!F$5,$T499*Analysetool!F$5),$O499*Analysetool!F$5)+IF($P499="SL",IF($T499="",$Q499*Analysetool!F$6,$T499*Analysetool!F$6),$P499*Analysetool!F$6))-Tabel2[[#This Row],[fees (%)]]</f>
        <v>0</v>
      </c>
      <c r="AO499" s="178">
        <f>$J499*(IF($M499="SL",IF($T499="",$Q499*Analysetool!G$3,$T499*Analysetool!G$3),$M499*Analysetool!G$3)+IF($N499="SL",IF($T499="",$Q499*Analysetool!G$4,$T499*Analysetool!G$4),$N499*Analysetool!G$4)+IF($O499="SL",IF($T499="",$Q499*Analysetool!G$5,$T499*Analysetool!G$5),$O499*Analysetool!G$5)+IF($P499="SL",IF($T499="",$Q499*Analysetool!G$6,$T499*Analysetool!G$6),$P499*Analysetool!G$6))-Tabel2[[#This Row],[fees (%)]]</f>
        <v>0</v>
      </c>
      <c r="AP499" s="179">
        <f>IF(Analysetool!$H$8&lt;=$X499,Analysetool!$H$8*J499,Q499*J499)-Tabel2[[#This Row],[fees (%)]]</f>
        <v>0</v>
      </c>
      <c r="AQ499" s="174">
        <f>IF(Tabel2[[#This Row],[wick% van entry]]&lt;=Tabel2[[#This Row],[Stoploss optie 2 (%)]],Tabel2[[#This Row],[Stoploss optie 2 (%)]]*Tabel2[[#This Row],[leverage SLoptie 2]],IF(Analysetool!$I$8&lt;$X499,Analysetool!$I$8*K499,S499*K499))-Tabel2[[#This Row],[fees (%)]]</f>
        <v>0</v>
      </c>
      <c r="AR499" s="180">
        <f>IF(Q499*-1*Analysetool!$J$9&lt;=X499,Q499*-1*Analysetool!$J$9*J499,Q499*J499)-Tabel2[[#This Row],[fees (%)]]</f>
        <v>0</v>
      </c>
      <c r="AS499" s="176">
        <f>$K499*IF(Tabel2[[#This Row],[wick% van entry]]&lt;=Tabel2[[#This Row],[Stoploss optie 2 (%)]],Tabel2[[#This Row],[Stoploss optie 2 (%)]],(IF($M499="SL",IF($T499="",$S499*Analysetool!C$3,$T499*Analysetool!C$3),$M499*Analysetool!C$3)+IF($N499="SL",IF($T499="",$S499*Analysetool!C$4,$T499*Analysetool!C$4),$N499*Analysetool!C$4)+IF($O499="SL",IF($T499="",$S499*Analysetool!C$5,$T499*Analysetool!C$5),$O499*Analysetool!C$5)+IF($P499="SL",IF($T499="",$S499*Analysetool!C$6,$T499*Analysetool!C$6),$P499*Analysetool!C$6)))-Tabel2[[#This Row],[fees (%)]]</f>
        <v>0</v>
      </c>
    </row>
    <row r="500" spans="1:45" ht="15.75" customHeight="1" x14ac:dyDescent="0.35">
      <c r="A500" s="55"/>
      <c r="B500" s="56"/>
      <c r="C500" s="56"/>
      <c r="D500" s="56"/>
      <c r="E500" s="56"/>
      <c r="F500" s="57"/>
      <c r="G500" s="67"/>
      <c r="H500" s="67"/>
      <c r="I500" s="67"/>
      <c r="J500" s="58"/>
      <c r="K500" s="58"/>
      <c r="L500" s="59"/>
      <c r="M500" s="61"/>
      <c r="N500" s="63"/>
      <c r="O500" s="63"/>
      <c r="P500" s="59"/>
      <c r="Q500" s="61"/>
      <c r="R500" s="61"/>
      <c r="S500" s="61"/>
      <c r="T500" s="60"/>
      <c r="U500" s="60"/>
      <c r="V500" s="62"/>
      <c r="W500" s="62"/>
      <c r="X500" s="76"/>
      <c r="Y500" s="61"/>
      <c r="Z500" s="61">
        <f>Tabel1[[#This Row],[prijs voorbij entry (%)]]-Tabel1[[#This Row],[Fictieve Stoploss (%)]]</f>
        <v>0</v>
      </c>
      <c r="AA500" s="94"/>
      <c r="AB500" s="61"/>
      <c r="AC500" s="61"/>
      <c r="AD500" s="61"/>
      <c r="AE500" s="61"/>
      <c r="AF500" s="95"/>
      <c r="AG500" s="152">
        <f>Tabel1[[#This Row],[eindtijd]]-Tabel1[[#This Row],[starttijd]]</f>
        <v>0</v>
      </c>
      <c r="AH500" s="158"/>
      <c r="AI500" s="59"/>
      <c r="AJ500" s="171">
        <f>$J500*(IF($M500="SL",IF($T500="",$Q500*Analysetool!B$3,$T500*Analysetool!B$3),$M500*Analysetool!B$3)+IF($N500="SL",IF($T500="",$Q500*Analysetool!B$4,$T500*Analysetool!B$4),$N500*Analysetool!B$4)+IF($O500="SL",IF($T500="",$Q500*Analysetool!B$5,$T500*Analysetool!B$5),$O500*Analysetool!B$5)+IF($P500="SL",IF($T500="",$Q500*Analysetool!B$6,$T500*Analysetool!B$6),$P500*Analysetool!B$6))-Tabel2[[#This Row],[fees (%)]]</f>
        <v>0</v>
      </c>
      <c r="AK500" s="172">
        <f>$J500*(IF($M500="SL",IF($U500="",$Q500*Analysetool!C$3,$U500*Analysetool!C$3),$M500*Analysetool!C$3)+IF($N500="SL",IF($U500="",$Q500*Analysetool!C$4,$U500*Analysetool!C$4),$N500*Analysetool!C$4)+IF($O500="SL",IF($U500="",$Q500*Analysetool!C$5,$U500*Analysetool!C$5),$O500*Analysetool!C$5)+IF($P500="SL",IF($U500="",$Q500*Analysetool!C$6,$U500*Analysetool!C$6),$P500*Analysetool!C$6))-Tabel2[[#This Row],[fees (%)]]</f>
        <v>0</v>
      </c>
      <c r="AL500" s="177">
        <f>$J500*(IF($M500="SL",IF($V500="",$Q500*Analysetool!D$3,$V500*Analysetool!D$3),$M500*Analysetool!D$3)+IF($N500="SL",IF($V500="",$Q500*Analysetool!D$4,$V500*Analysetool!D$4),$N500*Analysetool!D$4)+IF($O500="SL",IF($V500="",$Q500*Analysetool!D$5,$V500*Analysetool!D$5),$O500*Analysetool!D$5)+IF($P500="SL",IF($V500="",$Q500*Analysetool!D$6,$V500*Analysetool!D$6),$P500*Analysetool!D$6))-Tabel2[[#This Row],[fees (%)]]</f>
        <v>0</v>
      </c>
      <c r="AM500" s="177">
        <f>$J500*(IF($M500="SL",IF($W500="",$Q500*Analysetool!E$3,$W500*Analysetool!E$3),$M500*Analysetool!E$3)+IF($N500="SL",IF($W500="",$Q500*Analysetool!E$4,$W500*Analysetool!E$4),$N500*Analysetool!E$4)+IF($O500="SL",IF($W500="",$Q500*Analysetool!E$5,$W500*Analysetool!E$5),$O500*Analysetool!E$5)+IF($P500="SL",IF($W500="",$Q500*Analysetool!E$6,$W500*Analysetool!E$6),$P500*Analysetool!E$6))-Tabel2[[#This Row],[fees (%)]]</f>
        <v>0</v>
      </c>
      <c r="AN500" s="178">
        <f>$J500*(IF($M500="SL",IF($T500="",$Q500*Analysetool!F$3,$T500*Analysetool!F$3),$M500*Analysetool!F$3)+IF($N500="SL",IF($T500="",$Q500*Analysetool!F$4,$T500*Analysetool!F$4),$N500*Analysetool!F$4)+IF($O500="SL",IF($T500="",$Q500*Analysetool!F$5,$T500*Analysetool!F$5),$O500*Analysetool!F$5)+IF($P500="SL",IF($T500="",$Q500*Analysetool!F$6,$T500*Analysetool!F$6),$P500*Analysetool!F$6))-Tabel2[[#This Row],[fees (%)]]</f>
        <v>0</v>
      </c>
      <c r="AO500" s="178">
        <f>$J500*(IF($M500="SL",IF($T500="",$Q500*Analysetool!G$3,$T500*Analysetool!G$3),$M500*Analysetool!G$3)+IF($N500="SL",IF($T500="",$Q500*Analysetool!G$4,$T500*Analysetool!G$4),$N500*Analysetool!G$4)+IF($O500="SL",IF($T500="",$Q500*Analysetool!G$5,$T500*Analysetool!G$5),$O500*Analysetool!G$5)+IF($P500="SL",IF($T500="",$Q500*Analysetool!G$6,$T500*Analysetool!G$6),$P500*Analysetool!G$6))-Tabel2[[#This Row],[fees (%)]]</f>
        <v>0</v>
      </c>
      <c r="AP500" s="179">
        <f>IF(Analysetool!$H$8&lt;=$X500,Analysetool!$H$8*J500,Q500*J500)-Tabel2[[#This Row],[fees (%)]]</f>
        <v>0</v>
      </c>
      <c r="AQ500" s="174">
        <f>IF(Tabel2[[#This Row],[wick% van entry]]&lt;=Tabel2[[#This Row],[Stoploss optie 2 (%)]],Tabel2[[#This Row],[Stoploss optie 2 (%)]]*Tabel2[[#This Row],[leverage SLoptie 2]],IF(Analysetool!$I$8&lt;$X500,Analysetool!$I$8*K500,S500*K500))-Tabel2[[#This Row],[fees (%)]]</f>
        <v>0</v>
      </c>
      <c r="AR500" s="180">
        <f>IF(Q500*-1*Analysetool!$J$9&lt;=X500,Q500*-1*Analysetool!$J$9*J500,Q500*J500)-Tabel2[[#This Row],[fees (%)]]</f>
        <v>0</v>
      </c>
      <c r="AS500" s="176">
        <f>$K500*IF(Tabel2[[#This Row],[wick% van entry]]&lt;=Tabel2[[#This Row],[Stoploss optie 2 (%)]],Tabel2[[#This Row],[Stoploss optie 2 (%)]],(IF($M500="SL",IF($T500="",$S500*Analysetool!C$3,$T500*Analysetool!C$3),$M500*Analysetool!C$3)+IF($N500="SL",IF($T500="",$S500*Analysetool!C$4,$T500*Analysetool!C$4),$N500*Analysetool!C$4)+IF($O500="SL",IF($T500="",$S500*Analysetool!C$5,$T500*Analysetool!C$5),$O500*Analysetool!C$5)+IF($P500="SL",IF($T500="",$S500*Analysetool!C$6,$T500*Analysetool!C$6),$P500*Analysetool!C$6)))-Tabel2[[#This Row],[fees (%)]]</f>
        <v>0</v>
      </c>
    </row>
    <row r="501" spans="1:45" ht="15.75" customHeight="1" x14ac:dyDescent="0.35">
      <c r="A501" s="55"/>
      <c r="B501" s="56"/>
      <c r="C501" s="56"/>
      <c r="D501" s="56"/>
      <c r="E501" s="56"/>
      <c r="F501" s="57"/>
      <c r="G501" s="67"/>
      <c r="H501" s="67"/>
      <c r="I501" s="67"/>
      <c r="J501" s="58"/>
      <c r="K501" s="58"/>
      <c r="L501" s="59"/>
      <c r="M501" s="61"/>
      <c r="N501" s="63"/>
      <c r="O501" s="63"/>
      <c r="P501" s="59"/>
      <c r="Q501" s="61"/>
      <c r="R501" s="61"/>
      <c r="S501" s="61"/>
      <c r="T501" s="60"/>
      <c r="U501" s="60"/>
      <c r="V501" s="62"/>
      <c r="W501" s="62"/>
      <c r="X501" s="76"/>
      <c r="Y501" s="61"/>
      <c r="Z501" s="61">
        <f>Tabel1[[#This Row],[prijs voorbij entry (%)]]-Tabel1[[#This Row],[Fictieve Stoploss (%)]]</f>
        <v>0</v>
      </c>
      <c r="AA501" s="94"/>
      <c r="AB501" s="61"/>
      <c r="AC501" s="61"/>
      <c r="AD501" s="61"/>
      <c r="AE501" s="61"/>
      <c r="AF501" s="95"/>
      <c r="AG501" s="152">
        <f>Tabel1[[#This Row],[eindtijd]]-Tabel1[[#This Row],[starttijd]]</f>
        <v>0</v>
      </c>
      <c r="AH501" s="158"/>
      <c r="AI501" s="59"/>
      <c r="AJ501" s="171">
        <f>$J501*(IF($M501="SL",IF($T501="",$Q501*Analysetool!B$3,$T501*Analysetool!B$3),$M501*Analysetool!B$3)+IF($N501="SL",IF($T501="",$Q501*Analysetool!B$4,$T501*Analysetool!B$4),$N501*Analysetool!B$4)+IF($O501="SL",IF($T501="",$Q501*Analysetool!B$5,$T501*Analysetool!B$5),$O501*Analysetool!B$5)+IF($P501="SL",IF($T501="",$Q501*Analysetool!B$6,$T501*Analysetool!B$6),$P501*Analysetool!B$6))-Tabel2[[#This Row],[fees (%)]]</f>
        <v>0</v>
      </c>
      <c r="AK501" s="172">
        <f>$J501*(IF($M501="SL",IF($U501="",$Q501*Analysetool!C$3,$U501*Analysetool!C$3),$M501*Analysetool!C$3)+IF($N501="SL",IF($U501="",$Q501*Analysetool!C$4,$U501*Analysetool!C$4),$N501*Analysetool!C$4)+IF($O501="SL",IF($U501="",$Q501*Analysetool!C$5,$U501*Analysetool!C$5),$O501*Analysetool!C$5)+IF($P501="SL",IF($U501="",$Q501*Analysetool!C$6,$U501*Analysetool!C$6),$P501*Analysetool!C$6))-Tabel2[[#This Row],[fees (%)]]</f>
        <v>0</v>
      </c>
      <c r="AL501" s="177">
        <f>$J501*(IF($M501="SL",IF($V501="",$Q501*Analysetool!D$3,$V501*Analysetool!D$3),$M501*Analysetool!D$3)+IF($N501="SL",IF($V501="",$Q501*Analysetool!D$4,$V501*Analysetool!D$4),$N501*Analysetool!D$4)+IF($O501="SL",IF($V501="",$Q501*Analysetool!D$5,$V501*Analysetool!D$5),$O501*Analysetool!D$5)+IF($P501="SL",IF($V501="",$Q501*Analysetool!D$6,$V501*Analysetool!D$6),$P501*Analysetool!D$6))-Tabel2[[#This Row],[fees (%)]]</f>
        <v>0</v>
      </c>
      <c r="AM501" s="177">
        <f>$J501*(IF($M501="SL",IF($W501="",$Q501*Analysetool!E$3,$W501*Analysetool!E$3),$M501*Analysetool!E$3)+IF($N501="SL",IF($W501="",$Q501*Analysetool!E$4,$W501*Analysetool!E$4),$N501*Analysetool!E$4)+IF($O501="SL",IF($W501="",$Q501*Analysetool!E$5,$W501*Analysetool!E$5),$O501*Analysetool!E$5)+IF($P501="SL",IF($W501="",$Q501*Analysetool!E$6,$W501*Analysetool!E$6),$P501*Analysetool!E$6))-Tabel2[[#This Row],[fees (%)]]</f>
        <v>0</v>
      </c>
      <c r="AN501" s="178">
        <f>$J501*(IF($M501="SL",IF($T501="",$Q501*Analysetool!F$3,$T501*Analysetool!F$3),$M501*Analysetool!F$3)+IF($N501="SL",IF($T501="",$Q501*Analysetool!F$4,$T501*Analysetool!F$4),$N501*Analysetool!F$4)+IF($O501="SL",IF($T501="",$Q501*Analysetool!F$5,$T501*Analysetool!F$5),$O501*Analysetool!F$5)+IF($P501="SL",IF($T501="",$Q501*Analysetool!F$6,$T501*Analysetool!F$6),$P501*Analysetool!F$6))-Tabel2[[#This Row],[fees (%)]]</f>
        <v>0</v>
      </c>
      <c r="AO501" s="178">
        <f>$J501*(IF($M501="SL",IF($T501="",$Q501*Analysetool!G$3,$T501*Analysetool!G$3),$M501*Analysetool!G$3)+IF($N501="SL",IF($T501="",$Q501*Analysetool!G$4,$T501*Analysetool!G$4),$N501*Analysetool!G$4)+IF($O501="SL",IF($T501="",$Q501*Analysetool!G$5,$T501*Analysetool!G$5),$O501*Analysetool!G$5)+IF($P501="SL",IF($T501="",$Q501*Analysetool!G$6,$T501*Analysetool!G$6),$P501*Analysetool!G$6))-Tabel2[[#This Row],[fees (%)]]</f>
        <v>0</v>
      </c>
      <c r="AP501" s="179">
        <f>IF(Analysetool!$H$8&lt;=$X501,Analysetool!$H$8*J501,Q501*J501)-Tabel2[[#This Row],[fees (%)]]</f>
        <v>0</v>
      </c>
      <c r="AQ501" s="174">
        <f>IF(Tabel2[[#This Row],[wick% van entry]]&lt;=Tabel2[[#This Row],[Stoploss optie 2 (%)]],Tabel2[[#This Row],[Stoploss optie 2 (%)]]*Tabel2[[#This Row],[leverage SLoptie 2]],IF(Analysetool!$I$8&lt;$X501,Analysetool!$I$8*K501,S501*K501))-Tabel2[[#This Row],[fees (%)]]</f>
        <v>0</v>
      </c>
      <c r="AR501" s="180">
        <f>IF(Q501*-1*Analysetool!$J$9&lt;=X501,Q501*-1*Analysetool!$J$9*J501,Q501*J501)-Tabel2[[#This Row],[fees (%)]]</f>
        <v>0</v>
      </c>
      <c r="AS501" s="176">
        <f>$K501*IF(Tabel2[[#This Row],[wick% van entry]]&lt;=Tabel2[[#This Row],[Stoploss optie 2 (%)]],Tabel2[[#This Row],[Stoploss optie 2 (%)]],(IF($M501="SL",IF($T501="",$S501*Analysetool!C$3,$T501*Analysetool!C$3),$M501*Analysetool!C$3)+IF($N501="SL",IF($T501="",$S501*Analysetool!C$4,$T501*Analysetool!C$4),$N501*Analysetool!C$4)+IF($O501="SL",IF($T501="",$S501*Analysetool!C$5,$T501*Analysetool!C$5),$O501*Analysetool!C$5)+IF($P501="SL",IF($T501="",$S501*Analysetool!C$6,$T501*Analysetool!C$6),$P501*Analysetool!C$6)))-Tabel2[[#This Row],[fees (%)]]</f>
        <v>0</v>
      </c>
    </row>
    <row r="502" spans="1:45" ht="15.75" customHeight="1" x14ac:dyDescent="0.35">
      <c r="A502" s="55"/>
      <c r="B502" s="56"/>
      <c r="C502" s="56"/>
      <c r="D502" s="56"/>
      <c r="E502" s="56"/>
      <c r="F502" s="57"/>
      <c r="G502" s="67"/>
      <c r="H502" s="67"/>
      <c r="I502" s="67"/>
      <c r="J502" s="58"/>
      <c r="K502" s="58"/>
      <c r="L502" s="59"/>
      <c r="M502" s="61"/>
      <c r="N502" s="63"/>
      <c r="O502" s="63"/>
      <c r="P502" s="59"/>
      <c r="Q502" s="61"/>
      <c r="R502" s="61"/>
      <c r="S502" s="61"/>
      <c r="T502" s="60"/>
      <c r="U502" s="60"/>
      <c r="V502" s="62"/>
      <c r="W502" s="62"/>
      <c r="X502" s="76"/>
      <c r="Y502" s="61"/>
      <c r="Z502" s="61">
        <f>Tabel1[[#This Row],[prijs voorbij entry (%)]]-Tabel1[[#This Row],[Fictieve Stoploss (%)]]</f>
        <v>0</v>
      </c>
      <c r="AA502" s="94"/>
      <c r="AB502" s="61"/>
      <c r="AC502" s="61"/>
      <c r="AD502" s="61"/>
      <c r="AE502" s="61"/>
      <c r="AF502" s="95"/>
      <c r="AG502" s="152">
        <f>Tabel1[[#This Row],[eindtijd]]-Tabel1[[#This Row],[starttijd]]</f>
        <v>0</v>
      </c>
      <c r="AH502" s="158"/>
      <c r="AI502" s="59"/>
      <c r="AJ502" s="171">
        <f>$J502*(IF($M502="SL",IF($T502="",$Q502*Analysetool!B$3,$T502*Analysetool!B$3),$M502*Analysetool!B$3)+IF($N502="SL",IF($T502="",$Q502*Analysetool!B$4,$T502*Analysetool!B$4),$N502*Analysetool!B$4)+IF($O502="SL",IF($T502="",$Q502*Analysetool!B$5,$T502*Analysetool!B$5),$O502*Analysetool!B$5)+IF($P502="SL",IF($T502="",$Q502*Analysetool!B$6,$T502*Analysetool!B$6),$P502*Analysetool!B$6))-Tabel2[[#This Row],[fees (%)]]</f>
        <v>0</v>
      </c>
      <c r="AK502" s="172">
        <f>$J502*(IF($M502="SL",IF($U502="",$Q502*Analysetool!C$3,$U502*Analysetool!C$3),$M502*Analysetool!C$3)+IF($N502="SL",IF($U502="",$Q502*Analysetool!C$4,$U502*Analysetool!C$4),$N502*Analysetool!C$4)+IF($O502="SL",IF($U502="",$Q502*Analysetool!C$5,$U502*Analysetool!C$5),$O502*Analysetool!C$5)+IF($P502="SL",IF($U502="",$Q502*Analysetool!C$6,$U502*Analysetool!C$6),$P502*Analysetool!C$6))-Tabel2[[#This Row],[fees (%)]]</f>
        <v>0</v>
      </c>
      <c r="AL502" s="177">
        <f>$J502*(IF($M502="SL",IF($V502="",$Q502*Analysetool!D$3,$V502*Analysetool!D$3),$M502*Analysetool!D$3)+IF($N502="SL",IF($V502="",$Q502*Analysetool!D$4,$V502*Analysetool!D$4),$N502*Analysetool!D$4)+IF($O502="SL",IF($V502="",$Q502*Analysetool!D$5,$V502*Analysetool!D$5),$O502*Analysetool!D$5)+IF($P502="SL",IF($V502="",$Q502*Analysetool!D$6,$V502*Analysetool!D$6),$P502*Analysetool!D$6))-Tabel2[[#This Row],[fees (%)]]</f>
        <v>0</v>
      </c>
      <c r="AM502" s="177">
        <f>$J502*(IF($M502="SL",IF($W502="",$Q502*Analysetool!E$3,$W502*Analysetool!E$3),$M502*Analysetool!E$3)+IF($N502="SL",IF($W502="",$Q502*Analysetool!E$4,$W502*Analysetool!E$4),$N502*Analysetool!E$4)+IF($O502="SL",IF($W502="",$Q502*Analysetool!E$5,$W502*Analysetool!E$5),$O502*Analysetool!E$5)+IF($P502="SL",IF($W502="",$Q502*Analysetool!E$6,$W502*Analysetool!E$6),$P502*Analysetool!E$6))-Tabel2[[#This Row],[fees (%)]]</f>
        <v>0</v>
      </c>
      <c r="AN502" s="178">
        <f>$J502*(IF($M502="SL",IF($T502="",$Q502*Analysetool!F$3,$T502*Analysetool!F$3),$M502*Analysetool!F$3)+IF($N502="SL",IF($T502="",$Q502*Analysetool!F$4,$T502*Analysetool!F$4),$N502*Analysetool!F$4)+IF($O502="SL",IF($T502="",$Q502*Analysetool!F$5,$T502*Analysetool!F$5),$O502*Analysetool!F$5)+IF($P502="SL",IF($T502="",$Q502*Analysetool!F$6,$T502*Analysetool!F$6),$P502*Analysetool!F$6))-Tabel2[[#This Row],[fees (%)]]</f>
        <v>0</v>
      </c>
      <c r="AO502" s="178">
        <f>$J502*(IF($M502="SL",IF($T502="",$Q502*Analysetool!G$3,$T502*Analysetool!G$3),$M502*Analysetool!G$3)+IF($N502="SL",IF($T502="",$Q502*Analysetool!G$4,$T502*Analysetool!G$4),$N502*Analysetool!G$4)+IF($O502="SL",IF($T502="",$Q502*Analysetool!G$5,$T502*Analysetool!G$5),$O502*Analysetool!G$5)+IF($P502="SL",IF($T502="",$Q502*Analysetool!G$6,$T502*Analysetool!G$6),$P502*Analysetool!G$6))-Tabel2[[#This Row],[fees (%)]]</f>
        <v>0</v>
      </c>
      <c r="AP502" s="179">
        <f>IF(Analysetool!$H$8&lt;=$X502,Analysetool!$H$8*J502,Q502*J502)-Tabel2[[#This Row],[fees (%)]]</f>
        <v>0</v>
      </c>
      <c r="AQ502" s="174">
        <f>IF(Tabel2[[#This Row],[wick% van entry]]&lt;=Tabel2[[#This Row],[Stoploss optie 2 (%)]],Tabel2[[#This Row],[Stoploss optie 2 (%)]]*Tabel2[[#This Row],[leverage SLoptie 2]],IF(Analysetool!$I$8&lt;$X502,Analysetool!$I$8*K502,S502*K502))-Tabel2[[#This Row],[fees (%)]]</f>
        <v>0</v>
      </c>
      <c r="AR502" s="180">
        <f>IF(Q502*-1*Analysetool!$J$9&lt;=X502,Q502*-1*Analysetool!$J$9*J502,Q502*J502)-Tabel2[[#This Row],[fees (%)]]</f>
        <v>0</v>
      </c>
      <c r="AS502" s="176">
        <f>$K502*IF(Tabel2[[#This Row],[wick% van entry]]&lt;=Tabel2[[#This Row],[Stoploss optie 2 (%)]],Tabel2[[#This Row],[Stoploss optie 2 (%)]],(IF($M502="SL",IF($T502="",$S502*Analysetool!C$3,$T502*Analysetool!C$3),$M502*Analysetool!C$3)+IF($N502="SL",IF($T502="",$S502*Analysetool!C$4,$T502*Analysetool!C$4),$N502*Analysetool!C$4)+IF($O502="SL",IF($T502="",$S502*Analysetool!C$5,$T502*Analysetool!C$5),$O502*Analysetool!C$5)+IF($P502="SL",IF($T502="",$S502*Analysetool!C$6,$T502*Analysetool!C$6),$P502*Analysetool!C$6)))-Tabel2[[#This Row],[fees (%)]]</f>
        <v>0</v>
      </c>
    </row>
    <row r="503" spans="1:45" ht="15.75" customHeight="1" x14ac:dyDescent="0.35">
      <c r="A503" s="55"/>
      <c r="B503" s="56"/>
      <c r="C503" s="56"/>
      <c r="D503" s="56"/>
      <c r="E503" s="56"/>
      <c r="F503" s="57"/>
      <c r="G503" s="67"/>
      <c r="H503" s="67"/>
      <c r="I503" s="67"/>
      <c r="J503" s="58"/>
      <c r="K503" s="58"/>
      <c r="L503" s="59"/>
      <c r="M503" s="61"/>
      <c r="N503" s="63"/>
      <c r="O503" s="63"/>
      <c r="P503" s="59"/>
      <c r="Q503" s="61"/>
      <c r="R503" s="61"/>
      <c r="S503" s="61"/>
      <c r="T503" s="60"/>
      <c r="U503" s="60"/>
      <c r="V503" s="62"/>
      <c r="W503" s="62"/>
      <c r="X503" s="76"/>
      <c r="Y503" s="61"/>
      <c r="Z503" s="61">
        <f>Tabel1[[#This Row],[prijs voorbij entry (%)]]-Tabel1[[#This Row],[Fictieve Stoploss (%)]]</f>
        <v>0</v>
      </c>
      <c r="AA503" s="94"/>
      <c r="AB503" s="61"/>
      <c r="AC503" s="61"/>
      <c r="AD503" s="61"/>
      <c r="AE503" s="61"/>
      <c r="AF503" s="95"/>
      <c r="AG503" s="152">
        <f>Tabel1[[#This Row],[eindtijd]]-Tabel1[[#This Row],[starttijd]]</f>
        <v>0</v>
      </c>
      <c r="AH503" s="158"/>
      <c r="AI503" s="59"/>
      <c r="AJ503" s="171">
        <f>$J503*(IF($M503="SL",IF($T503="",$Q503*Analysetool!B$3,$T503*Analysetool!B$3),$M503*Analysetool!B$3)+IF($N503="SL",IF($T503="",$Q503*Analysetool!B$4,$T503*Analysetool!B$4),$N503*Analysetool!B$4)+IF($O503="SL",IF($T503="",$Q503*Analysetool!B$5,$T503*Analysetool!B$5),$O503*Analysetool!B$5)+IF($P503="SL",IF($T503="",$Q503*Analysetool!B$6,$T503*Analysetool!B$6),$P503*Analysetool!B$6))-Tabel2[[#This Row],[fees (%)]]</f>
        <v>0</v>
      </c>
      <c r="AK503" s="172">
        <f>$J503*(IF($M503="SL",IF($U503="",$Q503*Analysetool!C$3,$U503*Analysetool!C$3),$M503*Analysetool!C$3)+IF($N503="SL",IF($U503="",$Q503*Analysetool!C$4,$U503*Analysetool!C$4),$N503*Analysetool!C$4)+IF($O503="SL",IF($U503="",$Q503*Analysetool!C$5,$U503*Analysetool!C$5),$O503*Analysetool!C$5)+IF($P503="SL",IF($U503="",$Q503*Analysetool!C$6,$U503*Analysetool!C$6),$P503*Analysetool!C$6))-Tabel2[[#This Row],[fees (%)]]</f>
        <v>0</v>
      </c>
      <c r="AL503" s="177">
        <f>$J503*(IF($M503="SL",IF($V503="",$Q503*Analysetool!D$3,$V503*Analysetool!D$3),$M503*Analysetool!D$3)+IF($N503="SL",IF($V503="",$Q503*Analysetool!D$4,$V503*Analysetool!D$4),$N503*Analysetool!D$4)+IF($O503="SL",IF($V503="",$Q503*Analysetool!D$5,$V503*Analysetool!D$5),$O503*Analysetool!D$5)+IF($P503="SL",IF($V503="",$Q503*Analysetool!D$6,$V503*Analysetool!D$6),$P503*Analysetool!D$6))-Tabel2[[#This Row],[fees (%)]]</f>
        <v>0</v>
      </c>
      <c r="AM503" s="177">
        <f>$J503*(IF($M503="SL",IF($W503="",$Q503*Analysetool!E$3,$W503*Analysetool!E$3),$M503*Analysetool!E$3)+IF($N503="SL",IF($W503="",$Q503*Analysetool!E$4,$W503*Analysetool!E$4),$N503*Analysetool!E$4)+IF($O503="SL",IF($W503="",$Q503*Analysetool!E$5,$W503*Analysetool!E$5),$O503*Analysetool!E$5)+IF($P503="SL",IF($W503="",$Q503*Analysetool!E$6,$W503*Analysetool!E$6),$P503*Analysetool!E$6))-Tabel2[[#This Row],[fees (%)]]</f>
        <v>0</v>
      </c>
      <c r="AN503" s="178">
        <f>$J503*(IF($M503="SL",IF($T503="",$Q503*Analysetool!F$3,$T503*Analysetool!F$3),$M503*Analysetool!F$3)+IF($N503="SL",IF($T503="",$Q503*Analysetool!F$4,$T503*Analysetool!F$4),$N503*Analysetool!F$4)+IF($O503="SL",IF($T503="",$Q503*Analysetool!F$5,$T503*Analysetool!F$5),$O503*Analysetool!F$5)+IF($P503="SL",IF($T503="",$Q503*Analysetool!F$6,$T503*Analysetool!F$6),$P503*Analysetool!F$6))-Tabel2[[#This Row],[fees (%)]]</f>
        <v>0</v>
      </c>
      <c r="AO503" s="178">
        <f>$J503*(IF($M503="SL",IF($T503="",$Q503*Analysetool!G$3,$T503*Analysetool!G$3),$M503*Analysetool!G$3)+IF($N503="SL",IF($T503="",$Q503*Analysetool!G$4,$T503*Analysetool!G$4),$N503*Analysetool!G$4)+IF($O503="SL",IF($T503="",$Q503*Analysetool!G$5,$T503*Analysetool!G$5),$O503*Analysetool!G$5)+IF($P503="SL",IF($T503="",$Q503*Analysetool!G$6,$T503*Analysetool!G$6),$P503*Analysetool!G$6))-Tabel2[[#This Row],[fees (%)]]</f>
        <v>0</v>
      </c>
      <c r="AP503" s="179">
        <f>IF(Analysetool!$H$8&lt;=$X503,Analysetool!$H$8*J503,Q503*J503)-Tabel2[[#This Row],[fees (%)]]</f>
        <v>0</v>
      </c>
      <c r="AQ503" s="174">
        <f>IF(Tabel2[[#This Row],[wick% van entry]]&lt;=Tabel2[[#This Row],[Stoploss optie 2 (%)]],Tabel2[[#This Row],[Stoploss optie 2 (%)]]*Tabel2[[#This Row],[leverage SLoptie 2]],IF(Analysetool!$I$8&lt;$X503,Analysetool!$I$8*K503,S503*K503))-Tabel2[[#This Row],[fees (%)]]</f>
        <v>0</v>
      </c>
      <c r="AR503" s="180">
        <f>IF(Q503*-1*Analysetool!$J$9&lt;=X503,Q503*-1*Analysetool!$J$9*J503,Q503*J503)-Tabel2[[#This Row],[fees (%)]]</f>
        <v>0</v>
      </c>
      <c r="AS503" s="176">
        <f>$K503*IF(Tabel2[[#This Row],[wick% van entry]]&lt;=Tabel2[[#This Row],[Stoploss optie 2 (%)]],Tabel2[[#This Row],[Stoploss optie 2 (%)]],(IF($M503="SL",IF($T503="",$S503*Analysetool!C$3,$T503*Analysetool!C$3),$M503*Analysetool!C$3)+IF($N503="SL",IF($T503="",$S503*Analysetool!C$4,$T503*Analysetool!C$4),$N503*Analysetool!C$4)+IF($O503="SL",IF($T503="",$S503*Analysetool!C$5,$T503*Analysetool!C$5),$O503*Analysetool!C$5)+IF($P503="SL",IF($T503="",$S503*Analysetool!C$6,$T503*Analysetool!C$6),$P503*Analysetool!C$6)))-Tabel2[[#This Row],[fees (%)]]</f>
        <v>0</v>
      </c>
    </row>
    <row r="504" spans="1:45" ht="15.75" customHeight="1" x14ac:dyDescent="0.35">
      <c r="A504" s="55"/>
      <c r="B504" s="56"/>
      <c r="C504" s="56"/>
      <c r="D504" s="56"/>
      <c r="E504" s="56"/>
      <c r="F504" s="57"/>
      <c r="G504" s="67"/>
      <c r="H504" s="67"/>
      <c r="I504" s="67"/>
      <c r="J504" s="58"/>
      <c r="K504" s="58"/>
      <c r="L504" s="59"/>
      <c r="M504" s="61"/>
      <c r="N504" s="63"/>
      <c r="O504" s="63"/>
      <c r="P504" s="59"/>
      <c r="Q504" s="61"/>
      <c r="R504" s="61"/>
      <c r="S504" s="61"/>
      <c r="T504" s="60"/>
      <c r="U504" s="60"/>
      <c r="V504" s="62"/>
      <c r="W504" s="62"/>
      <c r="X504" s="76"/>
      <c r="Y504" s="61"/>
      <c r="Z504" s="61">
        <f>Tabel1[[#This Row],[prijs voorbij entry (%)]]-Tabel1[[#This Row],[Fictieve Stoploss (%)]]</f>
        <v>0</v>
      </c>
      <c r="AA504" s="94"/>
      <c r="AB504" s="61"/>
      <c r="AC504" s="61"/>
      <c r="AD504" s="61"/>
      <c r="AE504" s="61"/>
      <c r="AF504" s="95"/>
      <c r="AG504" s="152">
        <f>Tabel1[[#This Row],[eindtijd]]-Tabel1[[#This Row],[starttijd]]</f>
        <v>0</v>
      </c>
      <c r="AH504" s="158"/>
      <c r="AI504" s="59"/>
      <c r="AJ504" s="171">
        <f>$J504*(IF($M504="SL",IF($T504="",$Q504*Analysetool!B$3,$T504*Analysetool!B$3),$M504*Analysetool!B$3)+IF($N504="SL",IF($T504="",$Q504*Analysetool!B$4,$T504*Analysetool!B$4),$N504*Analysetool!B$4)+IF($O504="SL",IF($T504="",$Q504*Analysetool!B$5,$T504*Analysetool!B$5),$O504*Analysetool!B$5)+IF($P504="SL",IF($T504="",$Q504*Analysetool!B$6,$T504*Analysetool!B$6),$P504*Analysetool!B$6))-Tabel2[[#This Row],[fees (%)]]</f>
        <v>0</v>
      </c>
      <c r="AK504" s="172">
        <f>$J504*(IF($M504="SL",IF($U504="",$Q504*Analysetool!C$3,$U504*Analysetool!C$3),$M504*Analysetool!C$3)+IF($N504="SL",IF($U504="",$Q504*Analysetool!C$4,$U504*Analysetool!C$4),$N504*Analysetool!C$4)+IF($O504="SL",IF($U504="",$Q504*Analysetool!C$5,$U504*Analysetool!C$5),$O504*Analysetool!C$5)+IF($P504="SL",IF($U504="",$Q504*Analysetool!C$6,$U504*Analysetool!C$6),$P504*Analysetool!C$6))-Tabel2[[#This Row],[fees (%)]]</f>
        <v>0</v>
      </c>
      <c r="AL504" s="177">
        <f>$J504*(IF($M504="SL",IF($V504="",$Q504*Analysetool!D$3,$V504*Analysetool!D$3),$M504*Analysetool!D$3)+IF($N504="SL",IF($V504="",$Q504*Analysetool!D$4,$V504*Analysetool!D$4),$N504*Analysetool!D$4)+IF($O504="SL",IF($V504="",$Q504*Analysetool!D$5,$V504*Analysetool!D$5),$O504*Analysetool!D$5)+IF($P504="SL",IF($V504="",$Q504*Analysetool!D$6,$V504*Analysetool!D$6),$P504*Analysetool!D$6))-Tabel2[[#This Row],[fees (%)]]</f>
        <v>0</v>
      </c>
      <c r="AM504" s="177">
        <f>$J504*(IF($M504="SL",IF($W504="",$Q504*Analysetool!E$3,$W504*Analysetool!E$3),$M504*Analysetool!E$3)+IF($N504="SL",IF($W504="",$Q504*Analysetool!E$4,$W504*Analysetool!E$4),$N504*Analysetool!E$4)+IF($O504="SL",IF($W504="",$Q504*Analysetool!E$5,$W504*Analysetool!E$5),$O504*Analysetool!E$5)+IF($P504="SL",IF($W504="",$Q504*Analysetool!E$6,$W504*Analysetool!E$6),$P504*Analysetool!E$6))-Tabel2[[#This Row],[fees (%)]]</f>
        <v>0</v>
      </c>
      <c r="AN504" s="178">
        <f>$J504*(IF($M504="SL",IF($T504="",$Q504*Analysetool!F$3,$T504*Analysetool!F$3),$M504*Analysetool!F$3)+IF($N504="SL",IF($T504="",$Q504*Analysetool!F$4,$T504*Analysetool!F$4),$N504*Analysetool!F$4)+IF($O504="SL",IF($T504="",$Q504*Analysetool!F$5,$T504*Analysetool!F$5),$O504*Analysetool!F$5)+IF($P504="SL",IF($T504="",$Q504*Analysetool!F$6,$T504*Analysetool!F$6),$P504*Analysetool!F$6))-Tabel2[[#This Row],[fees (%)]]</f>
        <v>0</v>
      </c>
      <c r="AO504" s="178">
        <f>$J504*(IF($M504="SL",IF($T504="",$Q504*Analysetool!G$3,$T504*Analysetool!G$3),$M504*Analysetool!G$3)+IF($N504="SL",IF($T504="",$Q504*Analysetool!G$4,$T504*Analysetool!G$4),$N504*Analysetool!G$4)+IF($O504="SL",IF($T504="",$Q504*Analysetool!G$5,$T504*Analysetool!G$5),$O504*Analysetool!G$5)+IF($P504="SL",IF($T504="",$Q504*Analysetool!G$6,$T504*Analysetool!G$6),$P504*Analysetool!G$6))-Tabel2[[#This Row],[fees (%)]]</f>
        <v>0</v>
      </c>
      <c r="AP504" s="179">
        <f>IF(Analysetool!$H$8&lt;=$X504,Analysetool!$H$8*J504,Q504*J504)-Tabel2[[#This Row],[fees (%)]]</f>
        <v>0</v>
      </c>
      <c r="AQ504" s="174">
        <f>IF(Tabel2[[#This Row],[wick% van entry]]&lt;=Tabel2[[#This Row],[Stoploss optie 2 (%)]],Tabel2[[#This Row],[Stoploss optie 2 (%)]]*Tabel2[[#This Row],[leverage SLoptie 2]],IF(Analysetool!$I$8&lt;$X504,Analysetool!$I$8*K504,S504*K504))-Tabel2[[#This Row],[fees (%)]]</f>
        <v>0</v>
      </c>
      <c r="AR504" s="180">
        <f>IF(Q504*-1*Analysetool!$J$9&lt;=X504,Q504*-1*Analysetool!$J$9*J504,Q504*J504)-Tabel2[[#This Row],[fees (%)]]</f>
        <v>0</v>
      </c>
      <c r="AS504" s="176">
        <f>$K504*IF(Tabel2[[#This Row],[wick% van entry]]&lt;=Tabel2[[#This Row],[Stoploss optie 2 (%)]],Tabel2[[#This Row],[Stoploss optie 2 (%)]],(IF($M504="SL",IF($T504="",$S504*Analysetool!C$3,$T504*Analysetool!C$3),$M504*Analysetool!C$3)+IF($N504="SL",IF($T504="",$S504*Analysetool!C$4,$T504*Analysetool!C$4),$N504*Analysetool!C$4)+IF($O504="SL",IF($T504="",$S504*Analysetool!C$5,$T504*Analysetool!C$5),$O504*Analysetool!C$5)+IF($P504="SL",IF($T504="",$S504*Analysetool!C$6,$T504*Analysetool!C$6),$P504*Analysetool!C$6)))-Tabel2[[#This Row],[fees (%)]]</f>
        <v>0</v>
      </c>
    </row>
    <row r="505" spans="1:45" ht="15.75" customHeight="1" x14ac:dyDescent="0.35">
      <c r="A505" s="55"/>
      <c r="B505" s="56"/>
      <c r="C505" s="56"/>
      <c r="D505" s="56"/>
      <c r="E505" s="56"/>
      <c r="F505" s="57"/>
      <c r="G505" s="67"/>
      <c r="H505" s="67"/>
      <c r="I505" s="67"/>
      <c r="J505" s="58"/>
      <c r="K505" s="58"/>
      <c r="L505" s="59"/>
      <c r="M505" s="61"/>
      <c r="N505" s="63"/>
      <c r="O505" s="63"/>
      <c r="P505" s="59"/>
      <c r="Q505" s="61"/>
      <c r="R505" s="61"/>
      <c r="S505" s="61"/>
      <c r="T505" s="60"/>
      <c r="U505" s="60"/>
      <c r="V505" s="62"/>
      <c r="W505" s="62"/>
      <c r="X505" s="76"/>
      <c r="Y505" s="61"/>
      <c r="Z505" s="61">
        <f>Tabel1[[#This Row],[prijs voorbij entry (%)]]-Tabel1[[#This Row],[Fictieve Stoploss (%)]]</f>
        <v>0</v>
      </c>
      <c r="AA505" s="94"/>
      <c r="AB505" s="61"/>
      <c r="AC505" s="61"/>
      <c r="AD505" s="61"/>
      <c r="AE505" s="61"/>
      <c r="AF505" s="95"/>
      <c r="AG505" s="152">
        <f>Tabel1[[#This Row],[eindtijd]]-Tabel1[[#This Row],[starttijd]]</f>
        <v>0</v>
      </c>
      <c r="AH505" s="158"/>
      <c r="AI505" s="59"/>
      <c r="AJ505" s="171">
        <f>$J505*(IF($M505="SL",IF($T505="",$Q505*Analysetool!B$3,$T505*Analysetool!B$3),$M505*Analysetool!B$3)+IF($N505="SL",IF($T505="",$Q505*Analysetool!B$4,$T505*Analysetool!B$4),$N505*Analysetool!B$4)+IF($O505="SL",IF($T505="",$Q505*Analysetool!B$5,$T505*Analysetool!B$5),$O505*Analysetool!B$5)+IF($P505="SL",IF($T505="",$Q505*Analysetool!B$6,$T505*Analysetool!B$6),$P505*Analysetool!B$6))-Tabel2[[#This Row],[fees (%)]]</f>
        <v>0</v>
      </c>
      <c r="AK505" s="172">
        <f>$J505*(IF($M505="SL",IF($U505="",$Q505*Analysetool!C$3,$U505*Analysetool!C$3),$M505*Analysetool!C$3)+IF($N505="SL",IF($U505="",$Q505*Analysetool!C$4,$U505*Analysetool!C$4),$N505*Analysetool!C$4)+IF($O505="SL",IF($U505="",$Q505*Analysetool!C$5,$U505*Analysetool!C$5),$O505*Analysetool!C$5)+IF($P505="SL",IF($U505="",$Q505*Analysetool!C$6,$U505*Analysetool!C$6),$P505*Analysetool!C$6))-Tabel2[[#This Row],[fees (%)]]</f>
        <v>0</v>
      </c>
      <c r="AL505" s="177">
        <f>$J505*(IF($M505="SL",IF($V505="",$Q505*Analysetool!D$3,$V505*Analysetool!D$3),$M505*Analysetool!D$3)+IF($N505="SL",IF($V505="",$Q505*Analysetool!D$4,$V505*Analysetool!D$4),$N505*Analysetool!D$4)+IF($O505="SL",IF($V505="",$Q505*Analysetool!D$5,$V505*Analysetool!D$5),$O505*Analysetool!D$5)+IF($P505="SL",IF($V505="",$Q505*Analysetool!D$6,$V505*Analysetool!D$6),$P505*Analysetool!D$6))-Tabel2[[#This Row],[fees (%)]]</f>
        <v>0</v>
      </c>
      <c r="AM505" s="177">
        <f>$J505*(IF($M505="SL",IF($W505="",$Q505*Analysetool!E$3,$W505*Analysetool!E$3),$M505*Analysetool!E$3)+IF($N505="SL",IF($W505="",$Q505*Analysetool!E$4,$W505*Analysetool!E$4),$N505*Analysetool!E$4)+IF($O505="SL",IF($W505="",$Q505*Analysetool!E$5,$W505*Analysetool!E$5),$O505*Analysetool!E$5)+IF($P505="SL",IF($W505="",$Q505*Analysetool!E$6,$W505*Analysetool!E$6),$P505*Analysetool!E$6))-Tabel2[[#This Row],[fees (%)]]</f>
        <v>0</v>
      </c>
      <c r="AN505" s="178">
        <f>$J505*(IF($M505="SL",IF($T505="",$Q505*Analysetool!F$3,$T505*Analysetool!F$3),$M505*Analysetool!F$3)+IF($N505="SL",IF($T505="",$Q505*Analysetool!F$4,$T505*Analysetool!F$4),$N505*Analysetool!F$4)+IF($O505="SL",IF($T505="",$Q505*Analysetool!F$5,$T505*Analysetool!F$5),$O505*Analysetool!F$5)+IF($P505="SL",IF($T505="",$Q505*Analysetool!F$6,$T505*Analysetool!F$6),$P505*Analysetool!F$6))-Tabel2[[#This Row],[fees (%)]]</f>
        <v>0</v>
      </c>
      <c r="AO505" s="178">
        <f>$J505*(IF($M505="SL",IF($T505="",$Q505*Analysetool!G$3,$T505*Analysetool!G$3),$M505*Analysetool!G$3)+IF($N505="SL",IF($T505="",$Q505*Analysetool!G$4,$T505*Analysetool!G$4),$N505*Analysetool!G$4)+IF($O505="SL",IF($T505="",$Q505*Analysetool!G$5,$T505*Analysetool!G$5),$O505*Analysetool!G$5)+IF($P505="SL",IF($T505="",$Q505*Analysetool!G$6,$T505*Analysetool!G$6),$P505*Analysetool!G$6))-Tabel2[[#This Row],[fees (%)]]</f>
        <v>0</v>
      </c>
      <c r="AP505" s="179">
        <f>IF(Analysetool!$H$8&lt;=$X505,Analysetool!$H$8*J505,Q505*J505)-Tabel2[[#This Row],[fees (%)]]</f>
        <v>0</v>
      </c>
      <c r="AQ505" s="174">
        <f>IF(Tabel2[[#This Row],[wick% van entry]]&lt;=Tabel2[[#This Row],[Stoploss optie 2 (%)]],Tabel2[[#This Row],[Stoploss optie 2 (%)]]*Tabel2[[#This Row],[leverage SLoptie 2]],IF(Analysetool!$I$8&lt;$X505,Analysetool!$I$8*K505,S505*K505))-Tabel2[[#This Row],[fees (%)]]</f>
        <v>0</v>
      </c>
      <c r="AR505" s="180">
        <f>IF(Q505*-1*Analysetool!$J$9&lt;=X505,Q505*-1*Analysetool!$J$9*J505,Q505*J505)-Tabel2[[#This Row],[fees (%)]]</f>
        <v>0</v>
      </c>
      <c r="AS505" s="176">
        <f>$K505*IF(Tabel2[[#This Row],[wick% van entry]]&lt;=Tabel2[[#This Row],[Stoploss optie 2 (%)]],Tabel2[[#This Row],[Stoploss optie 2 (%)]],(IF($M505="SL",IF($T505="",$S505*Analysetool!C$3,$T505*Analysetool!C$3),$M505*Analysetool!C$3)+IF($N505="SL",IF($T505="",$S505*Analysetool!C$4,$T505*Analysetool!C$4),$N505*Analysetool!C$4)+IF($O505="SL",IF($T505="",$S505*Analysetool!C$5,$T505*Analysetool!C$5),$O505*Analysetool!C$5)+IF($P505="SL",IF($T505="",$S505*Analysetool!C$6,$T505*Analysetool!C$6),$P505*Analysetool!C$6)))-Tabel2[[#This Row],[fees (%)]]</f>
        <v>0</v>
      </c>
    </row>
    <row r="506" spans="1:45" ht="15.75" customHeight="1" x14ac:dyDescent="0.35">
      <c r="A506" s="55"/>
      <c r="B506" s="56"/>
      <c r="C506" s="56"/>
      <c r="D506" s="56"/>
      <c r="E506" s="56"/>
      <c r="F506" s="57"/>
      <c r="G506" s="67"/>
      <c r="H506" s="67"/>
      <c r="I506" s="67"/>
      <c r="J506" s="58"/>
      <c r="K506" s="58"/>
      <c r="L506" s="59"/>
      <c r="M506" s="61"/>
      <c r="N506" s="63"/>
      <c r="O506" s="63"/>
      <c r="P506" s="59"/>
      <c r="Q506" s="61"/>
      <c r="R506" s="61"/>
      <c r="S506" s="61"/>
      <c r="T506" s="60"/>
      <c r="U506" s="60"/>
      <c r="V506" s="62"/>
      <c r="W506" s="62"/>
      <c r="X506" s="76"/>
      <c r="Y506" s="61"/>
      <c r="Z506" s="61">
        <f>Tabel1[[#This Row],[prijs voorbij entry (%)]]-Tabel1[[#This Row],[Fictieve Stoploss (%)]]</f>
        <v>0</v>
      </c>
      <c r="AA506" s="94"/>
      <c r="AB506" s="61"/>
      <c r="AC506" s="61"/>
      <c r="AD506" s="61"/>
      <c r="AE506" s="61"/>
      <c r="AF506" s="95"/>
      <c r="AG506" s="152">
        <f>Tabel1[[#This Row],[eindtijd]]-Tabel1[[#This Row],[starttijd]]</f>
        <v>0</v>
      </c>
      <c r="AH506" s="158"/>
      <c r="AI506" s="59"/>
      <c r="AJ506" s="171">
        <f>$J506*(IF($M506="SL",IF($T506="",$Q506*Analysetool!B$3,$T506*Analysetool!B$3),$M506*Analysetool!B$3)+IF($N506="SL",IF($T506="",$Q506*Analysetool!B$4,$T506*Analysetool!B$4),$N506*Analysetool!B$4)+IF($O506="SL",IF($T506="",$Q506*Analysetool!B$5,$T506*Analysetool!B$5),$O506*Analysetool!B$5)+IF($P506="SL",IF($T506="",$Q506*Analysetool!B$6,$T506*Analysetool!B$6),$P506*Analysetool!B$6))-Tabel2[[#This Row],[fees (%)]]</f>
        <v>0</v>
      </c>
      <c r="AK506" s="172">
        <f>$J506*(IF($M506="SL",IF($U506="",$Q506*Analysetool!C$3,$U506*Analysetool!C$3),$M506*Analysetool!C$3)+IF($N506="SL",IF($U506="",$Q506*Analysetool!C$4,$U506*Analysetool!C$4),$N506*Analysetool!C$4)+IF($O506="SL",IF($U506="",$Q506*Analysetool!C$5,$U506*Analysetool!C$5),$O506*Analysetool!C$5)+IF($P506="SL",IF($U506="",$Q506*Analysetool!C$6,$U506*Analysetool!C$6),$P506*Analysetool!C$6))-Tabel2[[#This Row],[fees (%)]]</f>
        <v>0</v>
      </c>
      <c r="AL506" s="177">
        <f>$J506*(IF($M506="SL",IF($V506="",$Q506*Analysetool!D$3,$V506*Analysetool!D$3),$M506*Analysetool!D$3)+IF($N506="SL",IF($V506="",$Q506*Analysetool!D$4,$V506*Analysetool!D$4),$N506*Analysetool!D$4)+IF($O506="SL",IF($V506="",$Q506*Analysetool!D$5,$V506*Analysetool!D$5),$O506*Analysetool!D$5)+IF($P506="SL",IF($V506="",$Q506*Analysetool!D$6,$V506*Analysetool!D$6),$P506*Analysetool!D$6))-Tabel2[[#This Row],[fees (%)]]</f>
        <v>0</v>
      </c>
      <c r="AM506" s="177">
        <f>$J506*(IF($M506="SL",IF($W506="",$Q506*Analysetool!E$3,$W506*Analysetool!E$3),$M506*Analysetool!E$3)+IF($N506="SL",IF($W506="",$Q506*Analysetool!E$4,$W506*Analysetool!E$4),$N506*Analysetool!E$4)+IF($O506="SL",IF($W506="",$Q506*Analysetool!E$5,$W506*Analysetool!E$5),$O506*Analysetool!E$5)+IF($P506="SL",IF($W506="",$Q506*Analysetool!E$6,$W506*Analysetool!E$6),$P506*Analysetool!E$6))-Tabel2[[#This Row],[fees (%)]]</f>
        <v>0</v>
      </c>
      <c r="AN506" s="178">
        <f>$J506*(IF($M506="SL",IF($T506="",$Q506*Analysetool!F$3,$T506*Analysetool!F$3),$M506*Analysetool!F$3)+IF($N506="SL",IF($T506="",$Q506*Analysetool!F$4,$T506*Analysetool!F$4),$N506*Analysetool!F$4)+IF($O506="SL",IF($T506="",$Q506*Analysetool!F$5,$T506*Analysetool!F$5),$O506*Analysetool!F$5)+IF($P506="SL",IF($T506="",$Q506*Analysetool!F$6,$T506*Analysetool!F$6),$P506*Analysetool!F$6))-Tabel2[[#This Row],[fees (%)]]</f>
        <v>0</v>
      </c>
      <c r="AO506" s="178">
        <f>$J506*(IF($M506="SL",IF($T506="",$Q506*Analysetool!G$3,$T506*Analysetool!G$3),$M506*Analysetool!G$3)+IF($N506="SL",IF($T506="",$Q506*Analysetool!G$4,$T506*Analysetool!G$4),$N506*Analysetool!G$4)+IF($O506="SL",IF($T506="",$Q506*Analysetool!G$5,$T506*Analysetool!G$5),$O506*Analysetool!G$5)+IF($P506="SL",IF($T506="",$Q506*Analysetool!G$6,$T506*Analysetool!G$6),$P506*Analysetool!G$6))-Tabel2[[#This Row],[fees (%)]]</f>
        <v>0</v>
      </c>
      <c r="AP506" s="179">
        <f>IF(Analysetool!$H$8&lt;=$X506,Analysetool!$H$8*J506,Q506*J506)-Tabel2[[#This Row],[fees (%)]]</f>
        <v>0</v>
      </c>
      <c r="AQ506" s="174">
        <f>IF(Tabel2[[#This Row],[wick% van entry]]&lt;=Tabel2[[#This Row],[Stoploss optie 2 (%)]],Tabel2[[#This Row],[Stoploss optie 2 (%)]]*Tabel2[[#This Row],[leverage SLoptie 2]],IF(Analysetool!$I$8&lt;$X506,Analysetool!$I$8*K506,S506*K506))-Tabel2[[#This Row],[fees (%)]]</f>
        <v>0</v>
      </c>
      <c r="AR506" s="180">
        <f>IF(Q506*-1*Analysetool!$J$9&lt;=X506,Q506*-1*Analysetool!$J$9*J506,Q506*J506)-Tabel2[[#This Row],[fees (%)]]</f>
        <v>0</v>
      </c>
      <c r="AS506" s="176">
        <f>$K506*IF(Tabel2[[#This Row],[wick% van entry]]&lt;=Tabel2[[#This Row],[Stoploss optie 2 (%)]],Tabel2[[#This Row],[Stoploss optie 2 (%)]],(IF($M506="SL",IF($T506="",$S506*Analysetool!C$3,$T506*Analysetool!C$3),$M506*Analysetool!C$3)+IF($N506="SL",IF($T506="",$S506*Analysetool!C$4,$T506*Analysetool!C$4),$N506*Analysetool!C$4)+IF($O506="SL",IF($T506="",$S506*Analysetool!C$5,$T506*Analysetool!C$5),$O506*Analysetool!C$5)+IF($P506="SL",IF($T506="",$S506*Analysetool!C$6,$T506*Analysetool!C$6),$P506*Analysetool!C$6)))-Tabel2[[#This Row],[fees (%)]]</f>
        <v>0</v>
      </c>
    </row>
    <row r="507" spans="1:45" ht="15.75" customHeight="1" x14ac:dyDescent="0.35">
      <c r="A507" s="55"/>
      <c r="B507" s="56"/>
      <c r="C507" s="56"/>
      <c r="D507" s="56"/>
      <c r="E507" s="56"/>
      <c r="F507" s="57"/>
      <c r="G507" s="67"/>
      <c r="H507" s="67"/>
      <c r="I507" s="67"/>
      <c r="J507" s="58"/>
      <c r="K507" s="58"/>
      <c r="L507" s="59"/>
      <c r="M507" s="61"/>
      <c r="N507" s="63"/>
      <c r="O507" s="63"/>
      <c r="P507" s="59"/>
      <c r="Q507" s="61"/>
      <c r="R507" s="61"/>
      <c r="S507" s="61"/>
      <c r="T507" s="60"/>
      <c r="U507" s="60"/>
      <c r="V507" s="62"/>
      <c r="W507" s="62"/>
      <c r="X507" s="76"/>
      <c r="Y507" s="61"/>
      <c r="Z507" s="61">
        <f>Tabel1[[#This Row],[prijs voorbij entry (%)]]-Tabel1[[#This Row],[Fictieve Stoploss (%)]]</f>
        <v>0</v>
      </c>
      <c r="AA507" s="94"/>
      <c r="AB507" s="61"/>
      <c r="AC507" s="61"/>
      <c r="AD507" s="61"/>
      <c r="AE507" s="61"/>
      <c r="AF507" s="95"/>
      <c r="AG507" s="152">
        <f>Tabel1[[#This Row],[eindtijd]]-Tabel1[[#This Row],[starttijd]]</f>
        <v>0</v>
      </c>
      <c r="AH507" s="158"/>
      <c r="AI507" s="59"/>
      <c r="AJ507" s="171">
        <f>$J507*(IF($M507="SL",IF($T507="",$Q507*Analysetool!B$3,$T507*Analysetool!B$3),$M507*Analysetool!B$3)+IF($N507="SL",IF($T507="",$Q507*Analysetool!B$4,$T507*Analysetool!B$4),$N507*Analysetool!B$4)+IF($O507="SL",IF($T507="",$Q507*Analysetool!B$5,$T507*Analysetool!B$5),$O507*Analysetool!B$5)+IF($P507="SL",IF($T507="",$Q507*Analysetool!B$6,$T507*Analysetool!B$6),$P507*Analysetool!B$6))-Tabel2[[#This Row],[fees (%)]]</f>
        <v>0</v>
      </c>
      <c r="AK507" s="172">
        <f>$J507*(IF($M507="SL",IF($U507="",$Q507*Analysetool!C$3,$U507*Analysetool!C$3),$M507*Analysetool!C$3)+IF($N507="SL",IF($U507="",$Q507*Analysetool!C$4,$U507*Analysetool!C$4),$N507*Analysetool!C$4)+IF($O507="SL",IF($U507="",$Q507*Analysetool!C$5,$U507*Analysetool!C$5),$O507*Analysetool!C$5)+IF($P507="SL",IF($U507="",$Q507*Analysetool!C$6,$U507*Analysetool!C$6),$P507*Analysetool!C$6))-Tabel2[[#This Row],[fees (%)]]</f>
        <v>0</v>
      </c>
      <c r="AL507" s="177">
        <f>$J507*(IF($M507="SL",IF($V507="",$Q507*Analysetool!D$3,$V507*Analysetool!D$3),$M507*Analysetool!D$3)+IF($N507="SL",IF($V507="",$Q507*Analysetool!D$4,$V507*Analysetool!D$4),$N507*Analysetool!D$4)+IF($O507="SL",IF($V507="",$Q507*Analysetool!D$5,$V507*Analysetool!D$5),$O507*Analysetool!D$5)+IF($P507="SL",IF($V507="",$Q507*Analysetool!D$6,$V507*Analysetool!D$6),$P507*Analysetool!D$6))-Tabel2[[#This Row],[fees (%)]]</f>
        <v>0</v>
      </c>
      <c r="AM507" s="177">
        <f>$J507*(IF($M507="SL",IF($W507="",$Q507*Analysetool!E$3,$W507*Analysetool!E$3),$M507*Analysetool!E$3)+IF($N507="SL",IF($W507="",$Q507*Analysetool!E$4,$W507*Analysetool!E$4),$N507*Analysetool!E$4)+IF($O507="SL",IF($W507="",$Q507*Analysetool!E$5,$W507*Analysetool!E$5),$O507*Analysetool!E$5)+IF($P507="SL",IF($W507="",$Q507*Analysetool!E$6,$W507*Analysetool!E$6),$P507*Analysetool!E$6))-Tabel2[[#This Row],[fees (%)]]</f>
        <v>0</v>
      </c>
      <c r="AN507" s="178">
        <f>$J507*(IF($M507="SL",IF($T507="",$Q507*Analysetool!F$3,$T507*Analysetool!F$3),$M507*Analysetool!F$3)+IF($N507="SL",IF($T507="",$Q507*Analysetool!F$4,$T507*Analysetool!F$4),$N507*Analysetool!F$4)+IF($O507="SL",IF($T507="",$Q507*Analysetool!F$5,$T507*Analysetool!F$5),$O507*Analysetool!F$5)+IF($P507="SL",IF($T507="",$Q507*Analysetool!F$6,$T507*Analysetool!F$6),$P507*Analysetool!F$6))-Tabel2[[#This Row],[fees (%)]]</f>
        <v>0</v>
      </c>
      <c r="AO507" s="178">
        <f>$J507*(IF($M507="SL",IF($T507="",$Q507*Analysetool!G$3,$T507*Analysetool!G$3),$M507*Analysetool!G$3)+IF($N507="SL",IF($T507="",$Q507*Analysetool!G$4,$T507*Analysetool!G$4),$N507*Analysetool!G$4)+IF($O507="SL",IF($T507="",$Q507*Analysetool!G$5,$T507*Analysetool!G$5),$O507*Analysetool!G$5)+IF($P507="SL",IF($T507="",$Q507*Analysetool!G$6,$T507*Analysetool!G$6),$P507*Analysetool!G$6))-Tabel2[[#This Row],[fees (%)]]</f>
        <v>0</v>
      </c>
      <c r="AP507" s="179">
        <f>IF(Analysetool!$H$8&lt;=$X507,Analysetool!$H$8*J507,Q507*J507)-Tabel2[[#This Row],[fees (%)]]</f>
        <v>0</v>
      </c>
      <c r="AQ507" s="174">
        <f>IF(Tabel2[[#This Row],[wick% van entry]]&lt;=Tabel2[[#This Row],[Stoploss optie 2 (%)]],Tabel2[[#This Row],[Stoploss optie 2 (%)]]*Tabel2[[#This Row],[leverage SLoptie 2]],IF(Analysetool!$I$8&lt;$X507,Analysetool!$I$8*K507,S507*K507))-Tabel2[[#This Row],[fees (%)]]</f>
        <v>0</v>
      </c>
      <c r="AR507" s="180">
        <f>IF(Q507*-1*Analysetool!$J$9&lt;=X507,Q507*-1*Analysetool!$J$9*J507,Q507*J507)-Tabel2[[#This Row],[fees (%)]]</f>
        <v>0</v>
      </c>
      <c r="AS507" s="176">
        <f>$K507*IF(Tabel2[[#This Row],[wick% van entry]]&lt;=Tabel2[[#This Row],[Stoploss optie 2 (%)]],Tabel2[[#This Row],[Stoploss optie 2 (%)]],(IF($M507="SL",IF($T507="",$S507*Analysetool!C$3,$T507*Analysetool!C$3),$M507*Analysetool!C$3)+IF($N507="SL",IF($T507="",$S507*Analysetool!C$4,$T507*Analysetool!C$4),$N507*Analysetool!C$4)+IF($O507="SL",IF($T507="",$S507*Analysetool!C$5,$T507*Analysetool!C$5),$O507*Analysetool!C$5)+IF($P507="SL",IF($T507="",$S507*Analysetool!C$6,$T507*Analysetool!C$6),$P507*Analysetool!C$6)))-Tabel2[[#This Row],[fees (%)]]</f>
        <v>0</v>
      </c>
    </row>
    <row r="508" spans="1:45" ht="15.75" customHeight="1" x14ac:dyDescent="0.35">
      <c r="A508" s="55"/>
      <c r="B508" s="56"/>
      <c r="C508" s="56"/>
      <c r="D508" s="56"/>
      <c r="E508" s="56"/>
      <c r="F508" s="57"/>
      <c r="G508" s="67"/>
      <c r="H508" s="67"/>
      <c r="I508" s="67"/>
      <c r="J508" s="58"/>
      <c r="K508" s="58"/>
      <c r="L508" s="59"/>
      <c r="M508" s="61"/>
      <c r="N508" s="63"/>
      <c r="O508" s="63"/>
      <c r="P508" s="59"/>
      <c r="Q508" s="61"/>
      <c r="R508" s="61"/>
      <c r="S508" s="61"/>
      <c r="T508" s="60"/>
      <c r="U508" s="60"/>
      <c r="V508" s="62"/>
      <c r="W508" s="62"/>
      <c r="X508" s="76"/>
      <c r="Y508" s="61"/>
      <c r="Z508" s="61">
        <f>Tabel1[[#This Row],[prijs voorbij entry (%)]]-Tabel1[[#This Row],[Fictieve Stoploss (%)]]</f>
        <v>0</v>
      </c>
      <c r="AA508" s="94"/>
      <c r="AB508" s="61"/>
      <c r="AC508" s="61"/>
      <c r="AD508" s="61"/>
      <c r="AE508" s="61"/>
      <c r="AF508" s="95"/>
      <c r="AG508" s="152">
        <f>Tabel1[[#This Row],[eindtijd]]-Tabel1[[#This Row],[starttijd]]</f>
        <v>0</v>
      </c>
      <c r="AH508" s="158"/>
      <c r="AI508" s="59"/>
      <c r="AJ508" s="171">
        <f>$J508*(IF($M508="SL",IF($T508="",$Q508*Analysetool!B$3,$T508*Analysetool!B$3),$M508*Analysetool!B$3)+IF($N508="SL",IF($T508="",$Q508*Analysetool!B$4,$T508*Analysetool!B$4),$N508*Analysetool!B$4)+IF($O508="SL",IF($T508="",$Q508*Analysetool!B$5,$T508*Analysetool!B$5),$O508*Analysetool!B$5)+IF($P508="SL",IF($T508="",$Q508*Analysetool!B$6,$T508*Analysetool!B$6),$P508*Analysetool!B$6))-Tabel2[[#This Row],[fees (%)]]</f>
        <v>0</v>
      </c>
      <c r="AK508" s="172">
        <f>$J508*(IF($M508="SL",IF($U508="",$Q508*Analysetool!C$3,$U508*Analysetool!C$3),$M508*Analysetool!C$3)+IF($N508="SL",IF($U508="",$Q508*Analysetool!C$4,$U508*Analysetool!C$4),$N508*Analysetool!C$4)+IF($O508="SL",IF($U508="",$Q508*Analysetool!C$5,$U508*Analysetool!C$5),$O508*Analysetool!C$5)+IF($P508="SL",IF($U508="",$Q508*Analysetool!C$6,$U508*Analysetool!C$6),$P508*Analysetool!C$6))-Tabel2[[#This Row],[fees (%)]]</f>
        <v>0</v>
      </c>
      <c r="AL508" s="177">
        <f>$J508*(IF($M508="SL",IF($V508="",$Q508*Analysetool!D$3,$V508*Analysetool!D$3),$M508*Analysetool!D$3)+IF($N508="SL",IF($V508="",$Q508*Analysetool!D$4,$V508*Analysetool!D$4),$N508*Analysetool!D$4)+IF($O508="SL",IF($V508="",$Q508*Analysetool!D$5,$V508*Analysetool!D$5),$O508*Analysetool!D$5)+IF($P508="SL",IF($V508="",$Q508*Analysetool!D$6,$V508*Analysetool!D$6),$P508*Analysetool!D$6))-Tabel2[[#This Row],[fees (%)]]</f>
        <v>0</v>
      </c>
      <c r="AM508" s="177">
        <f>$J508*(IF($M508="SL",IF($W508="",$Q508*Analysetool!E$3,$W508*Analysetool!E$3),$M508*Analysetool!E$3)+IF($N508="SL",IF($W508="",$Q508*Analysetool!E$4,$W508*Analysetool!E$4),$N508*Analysetool!E$4)+IF($O508="SL",IF($W508="",$Q508*Analysetool!E$5,$W508*Analysetool!E$5),$O508*Analysetool!E$5)+IF($P508="SL",IF($W508="",$Q508*Analysetool!E$6,$W508*Analysetool!E$6),$P508*Analysetool!E$6))-Tabel2[[#This Row],[fees (%)]]</f>
        <v>0</v>
      </c>
      <c r="AN508" s="178">
        <f>$J508*(IF($M508="SL",IF($T508="",$Q508*Analysetool!F$3,$T508*Analysetool!F$3),$M508*Analysetool!F$3)+IF($N508="SL",IF($T508="",$Q508*Analysetool!F$4,$T508*Analysetool!F$4),$N508*Analysetool!F$4)+IF($O508="SL",IF($T508="",$Q508*Analysetool!F$5,$T508*Analysetool!F$5),$O508*Analysetool!F$5)+IF($P508="SL",IF($T508="",$Q508*Analysetool!F$6,$T508*Analysetool!F$6),$P508*Analysetool!F$6))-Tabel2[[#This Row],[fees (%)]]</f>
        <v>0</v>
      </c>
      <c r="AO508" s="178">
        <f>$J508*(IF($M508="SL",IF($T508="",$Q508*Analysetool!G$3,$T508*Analysetool!G$3),$M508*Analysetool!G$3)+IF($N508="SL",IF($T508="",$Q508*Analysetool!G$4,$T508*Analysetool!G$4),$N508*Analysetool!G$4)+IF($O508="SL",IF($T508="",$Q508*Analysetool!G$5,$T508*Analysetool!G$5),$O508*Analysetool!G$5)+IF($P508="SL",IF($T508="",$Q508*Analysetool!G$6,$T508*Analysetool!G$6),$P508*Analysetool!G$6))-Tabel2[[#This Row],[fees (%)]]</f>
        <v>0</v>
      </c>
      <c r="AP508" s="179">
        <f>IF(Analysetool!$H$8&lt;=$X508,Analysetool!$H$8*J508,Q508*J508)-Tabel2[[#This Row],[fees (%)]]</f>
        <v>0</v>
      </c>
      <c r="AQ508" s="174">
        <f>IF(Tabel2[[#This Row],[wick% van entry]]&lt;=Tabel2[[#This Row],[Stoploss optie 2 (%)]],Tabel2[[#This Row],[Stoploss optie 2 (%)]]*Tabel2[[#This Row],[leverage SLoptie 2]],IF(Analysetool!$I$8&lt;$X508,Analysetool!$I$8*K508,S508*K508))-Tabel2[[#This Row],[fees (%)]]</f>
        <v>0</v>
      </c>
      <c r="AR508" s="180">
        <f>IF(Q508*-1*Analysetool!$J$9&lt;=X508,Q508*-1*Analysetool!$J$9*J508,Q508*J508)-Tabel2[[#This Row],[fees (%)]]</f>
        <v>0</v>
      </c>
      <c r="AS508" s="176">
        <f>$K508*IF(Tabel2[[#This Row],[wick% van entry]]&lt;=Tabel2[[#This Row],[Stoploss optie 2 (%)]],Tabel2[[#This Row],[Stoploss optie 2 (%)]],(IF($M508="SL",IF($T508="",$S508*Analysetool!C$3,$T508*Analysetool!C$3),$M508*Analysetool!C$3)+IF($N508="SL",IF($T508="",$S508*Analysetool!C$4,$T508*Analysetool!C$4),$N508*Analysetool!C$4)+IF($O508="SL",IF($T508="",$S508*Analysetool!C$5,$T508*Analysetool!C$5),$O508*Analysetool!C$5)+IF($P508="SL",IF($T508="",$S508*Analysetool!C$6,$T508*Analysetool!C$6),$P508*Analysetool!C$6)))-Tabel2[[#This Row],[fees (%)]]</f>
        <v>0</v>
      </c>
    </row>
    <row r="509" spans="1:45" ht="15.75" customHeight="1" x14ac:dyDescent="0.35">
      <c r="A509" s="55"/>
      <c r="B509" s="56"/>
      <c r="C509" s="56"/>
      <c r="D509" s="56"/>
      <c r="E509" s="56"/>
      <c r="F509" s="57"/>
      <c r="G509" s="67"/>
      <c r="H509" s="67"/>
      <c r="I509" s="67"/>
      <c r="J509" s="58"/>
      <c r="K509" s="58"/>
      <c r="L509" s="59"/>
      <c r="M509" s="61"/>
      <c r="N509" s="63"/>
      <c r="O509" s="63"/>
      <c r="P509" s="59"/>
      <c r="Q509" s="61"/>
      <c r="R509" s="61"/>
      <c r="S509" s="61"/>
      <c r="T509" s="60"/>
      <c r="U509" s="60"/>
      <c r="V509" s="62"/>
      <c r="W509" s="62"/>
      <c r="X509" s="76"/>
      <c r="Y509" s="61"/>
      <c r="Z509" s="61">
        <f>Tabel1[[#This Row],[prijs voorbij entry (%)]]-Tabel1[[#This Row],[Fictieve Stoploss (%)]]</f>
        <v>0</v>
      </c>
      <c r="AA509" s="94"/>
      <c r="AB509" s="61"/>
      <c r="AC509" s="61"/>
      <c r="AD509" s="61"/>
      <c r="AE509" s="61"/>
      <c r="AF509" s="95"/>
      <c r="AG509" s="152">
        <f>Tabel1[[#This Row],[eindtijd]]-Tabel1[[#This Row],[starttijd]]</f>
        <v>0</v>
      </c>
      <c r="AH509" s="158"/>
      <c r="AI509" s="59"/>
      <c r="AJ509" s="171">
        <f>$J509*(IF($M509="SL",IF($T509="",$Q509*Analysetool!B$3,$T509*Analysetool!B$3),$M509*Analysetool!B$3)+IF($N509="SL",IF($T509="",$Q509*Analysetool!B$4,$T509*Analysetool!B$4),$N509*Analysetool!B$4)+IF($O509="SL",IF($T509="",$Q509*Analysetool!B$5,$T509*Analysetool!B$5),$O509*Analysetool!B$5)+IF($P509="SL",IF($T509="",$Q509*Analysetool!B$6,$T509*Analysetool!B$6),$P509*Analysetool!B$6))-Tabel2[[#This Row],[fees (%)]]</f>
        <v>0</v>
      </c>
      <c r="AK509" s="172">
        <f>$J509*(IF($M509="SL",IF($U509="",$Q509*Analysetool!C$3,$U509*Analysetool!C$3),$M509*Analysetool!C$3)+IF($N509="SL",IF($U509="",$Q509*Analysetool!C$4,$U509*Analysetool!C$4),$N509*Analysetool!C$4)+IF($O509="SL",IF($U509="",$Q509*Analysetool!C$5,$U509*Analysetool!C$5),$O509*Analysetool!C$5)+IF($P509="SL",IF($U509="",$Q509*Analysetool!C$6,$U509*Analysetool!C$6),$P509*Analysetool!C$6))-Tabel2[[#This Row],[fees (%)]]</f>
        <v>0</v>
      </c>
      <c r="AL509" s="177">
        <f>$J509*(IF($M509="SL",IF($V509="",$Q509*Analysetool!D$3,$V509*Analysetool!D$3),$M509*Analysetool!D$3)+IF($N509="SL",IF($V509="",$Q509*Analysetool!D$4,$V509*Analysetool!D$4),$N509*Analysetool!D$4)+IF($O509="SL",IF($V509="",$Q509*Analysetool!D$5,$V509*Analysetool!D$5),$O509*Analysetool!D$5)+IF($P509="SL",IF($V509="",$Q509*Analysetool!D$6,$V509*Analysetool!D$6),$P509*Analysetool!D$6))-Tabel2[[#This Row],[fees (%)]]</f>
        <v>0</v>
      </c>
      <c r="AM509" s="177">
        <f>$J509*(IF($M509="SL",IF($W509="",$Q509*Analysetool!E$3,$W509*Analysetool!E$3),$M509*Analysetool!E$3)+IF($N509="SL",IF($W509="",$Q509*Analysetool!E$4,$W509*Analysetool!E$4),$N509*Analysetool!E$4)+IF($O509="SL",IF($W509="",$Q509*Analysetool!E$5,$W509*Analysetool!E$5),$O509*Analysetool!E$5)+IF($P509="SL",IF($W509="",$Q509*Analysetool!E$6,$W509*Analysetool!E$6),$P509*Analysetool!E$6))-Tabel2[[#This Row],[fees (%)]]</f>
        <v>0</v>
      </c>
      <c r="AN509" s="178">
        <f>$J509*(IF($M509="SL",IF($T509="",$Q509*Analysetool!F$3,$T509*Analysetool!F$3),$M509*Analysetool!F$3)+IF($N509="SL",IF($T509="",$Q509*Analysetool!F$4,$T509*Analysetool!F$4),$N509*Analysetool!F$4)+IF($O509="SL",IF($T509="",$Q509*Analysetool!F$5,$T509*Analysetool!F$5),$O509*Analysetool!F$5)+IF($P509="SL",IF($T509="",$Q509*Analysetool!F$6,$T509*Analysetool!F$6),$P509*Analysetool!F$6))-Tabel2[[#This Row],[fees (%)]]</f>
        <v>0</v>
      </c>
      <c r="AO509" s="178">
        <f>$J509*(IF($M509="SL",IF($T509="",$Q509*Analysetool!G$3,$T509*Analysetool!G$3),$M509*Analysetool!G$3)+IF($N509="SL",IF($T509="",$Q509*Analysetool!G$4,$T509*Analysetool!G$4),$N509*Analysetool!G$4)+IF($O509="SL",IF($T509="",$Q509*Analysetool!G$5,$T509*Analysetool!G$5),$O509*Analysetool!G$5)+IF($P509="SL",IF($T509="",$Q509*Analysetool!G$6,$T509*Analysetool!G$6),$P509*Analysetool!G$6))-Tabel2[[#This Row],[fees (%)]]</f>
        <v>0</v>
      </c>
      <c r="AP509" s="179">
        <f>IF(Analysetool!$H$8&lt;=$X509,Analysetool!$H$8*J509,Q509*J509)-Tabel2[[#This Row],[fees (%)]]</f>
        <v>0</v>
      </c>
      <c r="AQ509" s="174">
        <f>IF(Tabel2[[#This Row],[wick% van entry]]&lt;=Tabel2[[#This Row],[Stoploss optie 2 (%)]],Tabel2[[#This Row],[Stoploss optie 2 (%)]]*Tabel2[[#This Row],[leverage SLoptie 2]],IF(Analysetool!$I$8&lt;$X509,Analysetool!$I$8*K509,S509*K509))-Tabel2[[#This Row],[fees (%)]]</f>
        <v>0</v>
      </c>
      <c r="AR509" s="180">
        <f>IF(Q509*-1*Analysetool!$J$9&lt;=X509,Q509*-1*Analysetool!$J$9*J509,Q509*J509)-Tabel2[[#This Row],[fees (%)]]</f>
        <v>0</v>
      </c>
      <c r="AS509" s="176">
        <f>$K509*IF(Tabel2[[#This Row],[wick% van entry]]&lt;=Tabel2[[#This Row],[Stoploss optie 2 (%)]],Tabel2[[#This Row],[Stoploss optie 2 (%)]],(IF($M509="SL",IF($T509="",$S509*Analysetool!C$3,$T509*Analysetool!C$3),$M509*Analysetool!C$3)+IF($N509="SL",IF($T509="",$S509*Analysetool!C$4,$T509*Analysetool!C$4),$N509*Analysetool!C$4)+IF($O509="SL",IF($T509="",$S509*Analysetool!C$5,$T509*Analysetool!C$5),$O509*Analysetool!C$5)+IF($P509="SL",IF($T509="",$S509*Analysetool!C$6,$T509*Analysetool!C$6),$P509*Analysetool!C$6)))-Tabel2[[#This Row],[fees (%)]]</f>
        <v>0</v>
      </c>
    </row>
    <row r="510" spans="1:45" ht="15.75" customHeight="1" x14ac:dyDescent="0.35">
      <c r="A510" s="55"/>
      <c r="B510" s="56"/>
      <c r="C510" s="56"/>
      <c r="D510" s="56"/>
      <c r="E510" s="56"/>
      <c r="F510" s="57"/>
      <c r="G510" s="67"/>
      <c r="H510" s="67"/>
      <c r="I510" s="67"/>
      <c r="J510" s="58"/>
      <c r="K510" s="58"/>
      <c r="L510" s="59"/>
      <c r="M510" s="61"/>
      <c r="N510" s="63"/>
      <c r="O510" s="63"/>
      <c r="P510" s="59"/>
      <c r="Q510" s="61"/>
      <c r="R510" s="61"/>
      <c r="S510" s="61"/>
      <c r="T510" s="60"/>
      <c r="U510" s="60"/>
      <c r="V510" s="62"/>
      <c r="W510" s="62"/>
      <c r="X510" s="76"/>
      <c r="Y510" s="61"/>
      <c r="Z510" s="61">
        <f>Tabel1[[#This Row],[prijs voorbij entry (%)]]-Tabel1[[#This Row],[Fictieve Stoploss (%)]]</f>
        <v>0</v>
      </c>
      <c r="AA510" s="94"/>
      <c r="AB510" s="61"/>
      <c r="AC510" s="61"/>
      <c r="AD510" s="61"/>
      <c r="AE510" s="61"/>
      <c r="AF510" s="95"/>
      <c r="AG510" s="152">
        <f>Tabel1[[#This Row],[eindtijd]]-Tabel1[[#This Row],[starttijd]]</f>
        <v>0</v>
      </c>
      <c r="AH510" s="158"/>
      <c r="AI510" s="59"/>
      <c r="AJ510" s="171">
        <f>$J510*(IF($M510="SL",IF($T510="",$Q510*Analysetool!B$3,$T510*Analysetool!B$3),$M510*Analysetool!B$3)+IF($N510="SL",IF($T510="",$Q510*Analysetool!B$4,$T510*Analysetool!B$4),$N510*Analysetool!B$4)+IF($O510="SL",IF($T510="",$Q510*Analysetool!B$5,$T510*Analysetool!B$5),$O510*Analysetool!B$5)+IF($P510="SL",IF($T510="",$Q510*Analysetool!B$6,$T510*Analysetool!B$6),$P510*Analysetool!B$6))-Tabel2[[#This Row],[fees (%)]]</f>
        <v>0</v>
      </c>
      <c r="AK510" s="172">
        <f>$J510*(IF($M510="SL",IF($U510="",$Q510*Analysetool!C$3,$U510*Analysetool!C$3),$M510*Analysetool!C$3)+IF($N510="SL",IF($U510="",$Q510*Analysetool!C$4,$U510*Analysetool!C$4),$N510*Analysetool!C$4)+IF($O510="SL",IF($U510="",$Q510*Analysetool!C$5,$U510*Analysetool!C$5),$O510*Analysetool!C$5)+IF($P510="SL",IF($U510="",$Q510*Analysetool!C$6,$U510*Analysetool!C$6),$P510*Analysetool!C$6))-Tabel2[[#This Row],[fees (%)]]</f>
        <v>0</v>
      </c>
      <c r="AL510" s="177">
        <f>$J510*(IF($M510="SL",IF($V510="",$Q510*Analysetool!D$3,$V510*Analysetool!D$3),$M510*Analysetool!D$3)+IF($N510="SL",IF($V510="",$Q510*Analysetool!D$4,$V510*Analysetool!D$4),$N510*Analysetool!D$4)+IF($O510="SL",IF($V510="",$Q510*Analysetool!D$5,$V510*Analysetool!D$5),$O510*Analysetool!D$5)+IF($P510="SL",IF($V510="",$Q510*Analysetool!D$6,$V510*Analysetool!D$6),$P510*Analysetool!D$6))-Tabel2[[#This Row],[fees (%)]]</f>
        <v>0</v>
      </c>
      <c r="AM510" s="177">
        <f>$J510*(IF($M510="SL",IF($W510="",$Q510*Analysetool!E$3,$W510*Analysetool!E$3),$M510*Analysetool!E$3)+IF($N510="SL",IF($W510="",$Q510*Analysetool!E$4,$W510*Analysetool!E$4),$N510*Analysetool!E$4)+IF($O510="SL",IF($W510="",$Q510*Analysetool!E$5,$W510*Analysetool!E$5),$O510*Analysetool!E$5)+IF($P510="SL",IF($W510="",$Q510*Analysetool!E$6,$W510*Analysetool!E$6),$P510*Analysetool!E$6))-Tabel2[[#This Row],[fees (%)]]</f>
        <v>0</v>
      </c>
      <c r="AN510" s="178">
        <f>$J510*(IF($M510="SL",IF($T510="",$Q510*Analysetool!F$3,$T510*Analysetool!F$3),$M510*Analysetool!F$3)+IF($N510="SL",IF($T510="",$Q510*Analysetool!F$4,$T510*Analysetool!F$4),$N510*Analysetool!F$4)+IF($O510="SL",IF($T510="",$Q510*Analysetool!F$5,$T510*Analysetool!F$5),$O510*Analysetool!F$5)+IF($P510="SL",IF($T510="",$Q510*Analysetool!F$6,$T510*Analysetool!F$6),$P510*Analysetool!F$6))-Tabel2[[#This Row],[fees (%)]]</f>
        <v>0</v>
      </c>
      <c r="AO510" s="178">
        <f>$J510*(IF($M510="SL",IF($T510="",$Q510*Analysetool!G$3,$T510*Analysetool!G$3),$M510*Analysetool!G$3)+IF($N510="SL",IF($T510="",$Q510*Analysetool!G$4,$T510*Analysetool!G$4),$N510*Analysetool!G$4)+IF($O510="SL",IF($T510="",$Q510*Analysetool!G$5,$T510*Analysetool!G$5),$O510*Analysetool!G$5)+IF($P510="SL",IF($T510="",$Q510*Analysetool!G$6,$T510*Analysetool!G$6),$P510*Analysetool!G$6))-Tabel2[[#This Row],[fees (%)]]</f>
        <v>0</v>
      </c>
      <c r="AP510" s="179">
        <f>IF(Analysetool!$H$8&lt;=$X510,Analysetool!$H$8*J510,Q510*J510)-Tabel2[[#This Row],[fees (%)]]</f>
        <v>0</v>
      </c>
      <c r="AQ510" s="174">
        <f>IF(Tabel2[[#This Row],[wick% van entry]]&lt;=Tabel2[[#This Row],[Stoploss optie 2 (%)]],Tabel2[[#This Row],[Stoploss optie 2 (%)]]*Tabel2[[#This Row],[leverage SLoptie 2]],IF(Analysetool!$I$8&lt;$X510,Analysetool!$I$8*K510,S510*K510))-Tabel2[[#This Row],[fees (%)]]</f>
        <v>0</v>
      </c>
      <c r="AR510" s="180">
        <f>IF(Q510*-1*Analysetool!$J$9&lt;=X510,Q510*-1*Analysetool!$J$9*J510,Q510*J510)-Tabel2[[#This Row],[fees (%)]]</f>
        <v>0</v>
      </c>
      <c r="AS510" s="176">
        <f>$K510*IF(Tabel2[[#This Row],[wick% van entry]]&lt;=Tabel2[[#This Row],[Stoploss optie 2 (%)]],Tabel2[[#This Row],[Stoploss optie 2 (%)]],(IF($M510="SL",IF($T510="",$S510*Analysetool!C$3,$T510*Analysetool!C$3),$M510*Analysetool!C$3)+IF($N510="SL",IF($T510="",$S510*Analysetool!C$4,$T510*Analysetool!C$4),$N510*Analysetool!C$4)+IF($O510="SL",IF($T510="",$S510*Analysetool!C$5,$T510*Analysetool!C$5),$O510*Analysetool!C$5)+IF($P510="SL",IF($T510="",$S510*Analysetool!C$6,$T510*Analysetool!C$6),$P510*Analysetool!C$6)))-Tabel2[[#This Row],[fees (%)]]</f>
        <v>0</v>
      </c>
    </row>
    <row r="511" spans="1:45" ht="15.75" customHeight="1" x14ac:dyDescent="0.35">
      <c r="A511" s="55"/>
      <c r="B511" s="56"/>
      <c r="C511" s="56"/>
      <c r="D511" s="56"/>
      <c r="E511" s="56"/>
      <c r="F511" s="57"/>
      <c r="G511" s="67"/>
      <c r="H511" s="67"/>
      <c r="I511" s="67"/>
      <c r="J511" s="58"/>
      <c r="K511" s="58"/>
      <c r="L511" s="59"/>
      <c r="M511" s="61"/>
      <c r="N511" s="63"/>
      <c r="O511" s="63"/>
      <c r="P511" s="59"/>
      <c r="Q511" s="61"/>
      <c r="R511" s="61"/>
      <c r="S511" s="61"/>
      <c r="T511" s="60"/>
      <c r="U511" s="60"/>
      <c r="V511" s="62"/>
      <c r="W511" s="62"/>
      <c r="X511" s="76"/>
      <c r="Y511" s="61"/>
      <c r="Z511" s="61">
        <f>Tabel1[[#This Row],[prijs voorbij entry (%)]]-Tabel1[[#This Row],[Fictieve Stoploss (%)]]</f>
        <v>0</v>
      </c>
      <c r="AA511" s="94"/>
      <c r="AB511" s="61"/>
      <c r="AC511" s="61"/>
      <c r="AD511" s="61"/>
      <c r="AE511" s="61"/>
      <c r="AF511" s="95"/>
      <c r="AG511" s="152">
        <f>Tabel1[[#This Row],[eindtijd]]-Tabel1[[#This Row],[starttijd]]</f>
        <v>0</v>
      </c>
      <c r="AH511" s="158"/>
      <c r="AI511" s="59"/>
      <c r="AJ511" s="171">
        <f>$J511*(IF($M511="SL",IF($T511="",$Q511*Analysetool!B$3,$T511*Analysetool!B$3),$M511*Analysetool!B$3)+IF($N511="SL",IF($T511="",$Q511*Analysetool!B$4,$T511*Analysetool!B$4),$N511*Analysetool!B$4)+IF($O511="SL",IF($T511="",$Q511*Analysetool!B$5,$T511*Analysetool!B$5),$O511*Analysetool!B$5)+IF($P511="SL",IF($T511="",$Q511*Analysetool!B$6,$T511*Analysetool!B$6),$P511*Analysetool!B$6))-Tabel2[[#This Row],[fees (%)]]</f>
        <v>0</v>
      </c>
      <c r="AK511" s="172">
        <f>$J511*(IF($M511="SL",IF($U511="",$Q511*Analysetool!C$3,$U511*Analysetool!C$3),$M511*Analysetool!C$3)+IF($N511="SL",IF($U511="",$Q511*Analysetool!C$4,$U511*Analysetool!C$4),$N511*Analysetool!C$4)+IF($O511="SL",IF($U511="",$Q511*Analysetool!C$5,$U511*Analysetool!C$5),$O511*Analysetool!C$5)+IF($P511="SL",IF($U511="",$Q511*Analysetool!C$6,$U511*Analysetool!C$6),$P511*Analysetool!C$6))-Tabel2[[#This Row],[fees (%)]]</f>
        <v>0</v>
      </c>
      <c r="AL511" s="177">
        <f>$J511*(IF($M511="SL",IF($V511="",$Q511*Analysetool!D$3,$V511*Analysetool!D$3),$M511*Analysetool!D$3)+IF($N511="SL",IF($V511="",$Q511*Analysetool!D$4,$V511*Analysetool!D$4),$N511*Analysetool!D$4)+IF($O511="SL",IF($V511="",$Q511*Analysetool!D$5,$V511*Analysetool!D$5),$O511*Analysetool!D$5)+IF($P511="SL",IF($V511="",$Q511*Analysetool!D$6,$V511*Analysetool!D$6),$P511*Analysetool!D$6))-Tabel2[[#This Row],[fees (%)]]</f>
        <v>0</v>
      </c>
      <c r="AM511" s="177">
        <f>$J511*(IF($M511="SL",IF($W511="",$Q511*Analysetool!E$3,$W511*Analysetool!E$3),$M511*Analysetool!E$3)+IF($N511="SL",IF($W511="",$Q511*Analysetool!E$4,$W511*Analysetool!E$4),$N511*Analysetool!E$4)+IF($O511="SL",IF($W511="",$Q511*Analysetool!E$5,$W511*Analysetool!E$5),$O511*Analysetool!E$5)+IF($P511="SL",IF($W511="",$Q511*Analysetool!E$6,$W511*Analysetool!E$6),$P511*Analysetool!E$6))-Tabel2[[#This Row],[fees (%)]]</f>
        <v>0</v>
      </c>
      <c r="AN511" s="178">
        <f>$J511*(IF($M511="SL",IF($T511="",$Q511*Analysetool!F$3,$T511*Analysetool!F$3),$M511*Analysetool!F$3)+IF($N511="SL",IF($T511="",$Q511*Analysetool!F$4,$T511*Analysetool!F$4),$N511*Analysetool!F$4)+IF($O511="SL",IF($T511="",$Q511*Analysetool!F$5,$T511*Analysetool!F$5),$O511*Analysetool!F$5)+IF($P511="SL",IF($T511="",$Q511*Analysetool!F$6,$T511*Analysetool!F$6),$P511*Analysetool!F$6))-Tabel2[[#This Row],[fees (%)]]</f>
        <v>0</v>
      </c>
      <c r="AO511" s="178">
        <f>$J511*(IF($M511="SL",IF($T511="",$Q511*Analysetool!G$3,$T511*Analysetool!G$3),$M511*Analysetool!G$3)+IF($N511="SL",IF($T511="",$Q511*Analysetool!G$4,$T511*Analysetool!G$4),$N511*Analysetool!G$4)+IF($O511="SL",IF($T511="",$Q511*Analysetool!G$5,$T511*Analysetool!G$5),$O511*Analysetool!G$5)+IF($P511="SL",IF($T511="",$Q511*Analysetool!G$6,$T511*Analysetool!G$6),$P511*Analysetool!G$6))-Tabel2[[#This Row],[fees (%)]]</f>
        <v>0</v>
      </c>
      <c r="AP511" s="179">
        <f>IF(Analysetool!$H$8&lt;=$X511,Analysetool!$H$8*J511,Q511*J511)-Tabel2[[#This Row],[fees (%)]]</f>
        <v>0</v>
      </c>
      <c r="AQ511" s="174">
        <f>IF(Tabel2[[#This Row],[wick% van entry]]&lt;=Tabel2[[#This Row],[Stoploss optie 2 (%)]],Tabel2[[#This Row],[Stoploss optie 2 (%)]]*Tabel2[[#This Row],[leverage SLoptie 2]],IF(Analysetool!$I$8&lt;$X511,Analysetool!$I$8*K511,S511*K511))-Tabel2[[#This Row],[fees (%)]]</f>
        <v>0</v>
      </c>
      <c r="AR511" s="180">
        <f>IF(Q511*-1*Analysetool!$J$9&lt;=X511,Q511*-1*Analysetool!$J$9*J511,Q511*J511)-Tabel2[[#This Row],[fees (%)]]</f>
        <v>0</v>
      </c>
      <c r="AS511" s="176">
        <f>$K511*IF(Tabel2[[#This Row],[wick% van entry]]&lt;=Tabel2[[#This Row],[Stoploss optie 2 (%)]],Tabel2[[#This Row],[Stoploss optie 2 (%)]],(IF($M511="SL",IF($T511="",$S511*Analysetool!C$3,$T511*Analysetool!C$3),$M511*Analysetool!C$3)+IF($N511="SL",IF($T511="",$S511*Analysetool!C$4,$T511*Analysetool!C$4),$N511*Analysetool!C$4)+IF($O511="SL",IF($T511="",$S511*Analysetool!C$5,$T511*Analysetool!C$5),$O511*Analysetool!C$5)+IF($P511="SL",IF($T511="",$S511*Analysetool!C$6,$T511*Analysetool!C$6),$P511*Analysetool!C$6)))-Tabel2[[#This Row],[fees (%)]]</f>
        <v>0</v>
      </c>
    </row>
    <row r="512" spans="1:45" ht="15.75" customHeight="1" x14ac:dyDescent="0.35">
      <c r="A512" s="55"/>
      <c r="B512" s="56"/>
      <c r="C512" s="56"/>
      <c r="D512" s="56"/>
      <c r="E512" s="56"/>
      <c r="F512" s="57"/>
      <c r="G512" s="67"/>
      <c r="H512" s="67"/>
      <c r="I512" s="67"/>
      <c r="J512" s="58"/>
      <c r="K512" s="58"/>
      <c r="L512" s="59"/>
      <c r="M512" s="61"/>
      <c r="N512" s="63"/>
      <c r="O512" s="63"/>
      <c r="P512" s="59"/>
      <c r="Q512" s="61"/>
      <c r="R512" s="61"/>
      <c r="S512" s="61"/>
      <c r="T512" s="60"/>
      <c r="U512" s="60"/>
      <c r="V512" s="62"/>
      <c r="W512" s="62"/>
      <c r="X512" s="76"/>
      <c r="Y512" s="61"/>
      <c r="Z512" s="61">
        <f>Tabel1[[#This Row],[prijs voorbij entry (%)]]-Tabel1[[#This Row],[Fictieve Stoploss (%)]]</f>
        <v>0</v>
      </c>
      <c r="AA512" s="94"/>
      <c r="AB512" s="61"/>
      <c r="AC512" s="61"/>
      <c r="AD512" s="61"/>
      <c r="AE512" s="61"/>
      <c r="AF512" s="95"/>
      <c r="AG512" s="152">
        <f>Tabel1[[#This Row],[eindtijd]]-Tabel1[[#This Row],[starttijd]]</f>
        <v>0</v>
      </c>
      <c r="AH512" s="158"/>
      <c r="AI512" s="59"/>
      <c r="AJ512" s="171">
        <f>$J512*(IF($M512="SL",IF($T512="",$Q512*Analysetool!B$3,$T512*Analysetool!B$3),$M512*Analysetool!B$3)+IF($N512="SL",IF($T512="",$Q512*Analysetool!B$4,$T512*Analysetool!B$4),$N512*Analysetool!B$4)+IF($O512="SL",IF($T512="",$Q512*Analysetool!B$5,$T512*Analysetool!B$5),$O512*Analysetool!B$5)+IF($P512="SL",IF($T512="",$Q512*Analysetool!B$6,$T512*Analysetool!B$6),$P512*Analysetool!B$6))-Tabel2[[#This Row],[fees (%)]]</f>
        <v>0</v>
      </c>
      <c r="AK512" s="172">
        <f>$J512*(IF($M512="SL",IF($U512="",$Q512*Analysetool!C$3,$U512*Analysetool!C$3),$M512*Analysetool!C$3)+IF($N512="SL",IF($U512="",$Q512*Analysetool!C$4,$U512*Analysetool!C$4),$N512*Analysetool!C$4)+IF($O512="SL",IF($U512="",$Q512*Analysetool!C$5,$U512*Analysetool!C$5),$O512*Analysetool!C$5)+IF($P512="SL",IF($U512="",$Q512*Analysetool!C$6,$U512*Analysetool!C$6),$P512*Analysetool!C$6))-Tabel2[[#This Row],[fees (%)]]</f>
        <v>0</v>
      </c>
      <c r="AL512" s="177">
        <f>$J512*(IF($M512="SL",IF($V512="",$Q512*Analysetool!D$3,$V512*Analysetool!D$3),$M512*Analysetool!D$3)+IF($N512="SL",IF($V512="",$Q512*Analysetool!D$4,$V512*Analysetool!D$4),$N512*Analysetool!D$4)+IF($O512="SL",IF($V512="",$Q512*Analysetool!D$5,$V512*Analysetool!D$5),$O512*Analysetool!D$5)+IF($P512="SL",IF($V512="",$Q512*Analysetool!D$6,$V512*Analysetool!D$6),$P512*Analysetool!D$6))-Tabel2[[#This Row],[fees (%)]]</f>
        <v>0</v>
      </c>
      <c r="AM512" s="177">
        <f>$J512*(IF($M512="SL",IF($W512="",$Q512*Analysetool!E$3,$W512*Analysetool!E$3),$M512*Analysetool!E$3)+IF($N512="SL",IF($W512="",$Q512*Analysetool!E$4,$W512*Analysetool!E$4),$N512*Analysetool!E$4)+IF($O512="SL",IF($W512="",$Q512*Analysetool!E$5,$W512*Analysetool!E$5),$O512*Analysetool!E$5)+IF($P512="SL",IF($W512="",$Q512*Analysetool!E$6,$W512*Analysetool!E$6),$P512*Analysetool!E$6))-Tabel2[[#This Row],[fees (%)]]</f>
        <v>0</v>
      </c>
      <c r="AN512" s="178">
        <f>$J512*(IF($M512="SL",IF($T512="",$Q512*Analysetool!F$3,$T512*Analysetool!F$3),$M512*Analysetool!F$3)+IF($N512="SL",IF($T512="",$Q512*Analysetool!F$4,$T512*Analysetool!F$4),$N512*Analysetool!F$4)+IF($O512="SL",IF($T512="",$Q512*Analysetool!F$5,$T512*Analysetool!F$5),$O512*Analysetool!F$5)+IF($P512="SL",IF($T512="",$Q512*Analysetool!F$6,$T512*Analysetool!F$6),$P512*Analysetool!F$6))-Tabel2[[#This Row],[fees (%)]]</f>
        <v>0</v>
      </c>
      <c r="AO512" s="178">
        <f>$J512*(IF($M512="SL",IF($T512="",$Q512*Analysetool!G$3,$T512*Analysetool!G$3),$M512*Analysetool!G$3)+IF($N512="SL",IF($T512="",$Q512*Analysetool!G$4,$T512*Analysetool!G$4),$N512*Analysetool!G$4)+IF($O512="SL",IF($T512="",$Q512*Analysetool!G$5,$T512*Analysetool!G$5),$O512*Analysetool!G$5)+IF($P512="SL",IF($T512="",$Q512*Analysetool!G$6,$T512*Analysetool!G$6),$P512*Analysetool!G$6))-Tabel2[[#This Row],[fees (%)]]</f>
        <v>0</v>
      </c>
      <c r="AP512" s="179">
        <f>IF(Analysetool!$H$8&lt;=$X512,Analysetool!$H$8*J512,Q512*J512)-Tabel2[[#This Row],[fees (%)]]</f>
        <v>0</v>
      </c>
      <c r="AQ512" s="174">
        <f>IF(Tabel2[[#This Row],[wick% van entry]]&lt;=Tabel2[[#This Row],[Stoploss optie 2 (%)]],Tabel2[[#This Row],[Stoploss optie 2 (%)]]*Tabel2[[#This Row],[leverage SLoptie 2]],IF(Analysetool!$I$8&lt;$X512,Analysetool!$I$8*K512,S512*K512))-Tabel2[[#This Row],[fees (%)]]</f>
        <v>0</v>
      </c>
      <c r="AR512" s="180">
        <f>IF(Q512*-1*Analysetool!$J$9&lt;=X512,Q512*-1*Analysetool!$J$9*J512,Q512*J512)-Tabel2[[#This Row],[fees (%)]]</f>
        <v>0</v>
      </c>
      <c r="AS512" s="176">
        <f>$K512*IF(Tabel2[[#This Row],[wick% van entry]]&lt;=Tabel2[[#This Row],[Stoploss optie 2 (%)]],Tabel2[[#This Row],[Stoploss optie 2 (%)]],(IF($M512="SL",IF($T512="",$S512*Analysetool!C$3,$T512*Analysetool!C$3),$M512*Analysetool!C$3)+IF($N512="SL",IF($T512="",$S512*Analysetool!C$4,$T512*Analysetool!C$4),$N512*Analysetool!C$4)+IF($O512="SL",IF($T512="",$S512*Analysetool!C$5,$T512*Analysetool!C$5),$O512*Analysetool!C$5)+IF($P512="SL",IF($T512="",$S512*Analysetool!C$6,$T512*Analysetool!C$6),$P512*Analysetool!C$6)))-Tabel2[[#This Row],[fees (%)]]</f>
        <v>0</v>
      </c>
    </row>
    <row r="513" spans="1:45" ht="15.75" customHeight="1" x14ac:dyDescent="0.35">
      <c r="A513" s="55"/>
      <c r="B513" s="56"/>
      <c r="C513" s="56"/>
      <c r="D513" s="56"/>
      <c r="E513" s="56"/>
      <c r="F513" s="57"/>
      <c r="G513" s="67"/>
      <c r="H513" s="67"/>
      <c r="I513" s="67"/>
      <c r="J513" s="58"/>
      <c r="K513" s="58"/>
      <c r="L513" s="59"/>
      <c r="M513" s="61"/>
      <c r="N513" s="63"/>
      <c r="O513" s="63"/>
      <c r="P513" s="59"/>
      <c r="Q513" s="61"/>
      <c r="R513" s="61"/>
      <c r="S513" s="61"/>
      <c r="T513" s="60"/>
      <c r="U513" s="60"/>
      <c r="V513" s="62"/>
      <c r="W513" s="62"/>
      <c r="X513" s="76"/>
      <c r="Y513" s="61"/>
      <c r="Z513" s="61">
        <f>Tabel1[[#This Row],[prijs voorbij entry (%)]]-Tabel1[[#This Row],[Fictieve Stoploss (%)]]</f>
        <v>0</v>
      </c>
      <c r="AA513" s="94"/>
      <c r="AB513" s="61"/>
      <c r="AC513" s="61"/>
      <c r="AD513" s="61"/>
      <c r="AE513" s="61"/>
      <c r="AF513" s="95"/>
      <c r="AG513" s="152">
        <f>Tabel1[[#This Row],[eindtijd]]-Tabel1[[#This Row],[starttijd]]</f>
        <v>0</v>
      </c>
      <c r="AH513" s="158"/>
      <c r="AI513" s="59"/>
      <c r="AJ513" s="171">
        <f>$J513*(IF($M513="SL",IF($T513="",$Q513*Analysetool!B$3,$T513*Analysetool!B$3),$M513*Analysetool!B$3)+IF($N513="SL",IF($T513="",$Q513*Analysetool!B$4,$T513*Analysetool!B$4),$N513*Analysetool!B$4)+IF($O513="SL",IF($T513="",$Q513*Analysetool!B$5,$T513*Analysetool!B$5),$O513*Analysetool!B$5)+IF($P513="SL",IF($T513="",$Q513*Analysetool!B$6,$T513*Analysetool!B$6),$P513*Analysetool!B$6))-Tabel2[[#This Row],[fees (%)]]</f>
        <v>0</v>
      </c>
      <c r="AK513" s="172">
        <f>$J513*(IF($M513="SL",IF($U513="",$Q513*Analysetool!C$3,$U513*Analysetool!C$3),$M513*Analysetool!C$3)+IF($N513="SL",IF($U513="",$Q513*Analysetool!C$4,$U513*Analysetool!C$4),$N513*Analysetool!C$4)+IF($O513="SL",IF($U513="",$Q513*Analysetool!C$5,$U513*Analysetool!C$5),$O513*Analysetool!C$5)+IF($P513="SL",IF($U513="",$Q513*Analysetool!C$6,$U513*Analysetool!C$6),$P513*Analysetool!C$6))-Tabel2[[#This Row],[fees (%)]]</f>
        <v>0</v>
      </c>
      <c r="AL513" s="177">
        <f>$J513*(IF($M513="SL",IF($V513="",$Q513*Analysetool!D$3,$V513*Analysetool!D$3),$M513*Analysetool!D$3)+IF($N513="SL",IF($V513="",$Q513*Analysetool!D$4,$V513*Analysetool!D$4),$N513*Analysetool!D$4)+IF($O513="SL",IF($V513="",$Q513*Analysetool!D$5,$V513*Analysetool!D$5),$O513*Analysetool!D$5)+IF($P513="SL",IF($V513="",$Q513*Analysetool!D$6,$V513*Analysetool!D$6),$P513*Analysetool!D$6))-Tabel2[[#This Row],[fees (%)]]</f>
        <v>0</v>
      </c>
      <c r="AM513" s="177">
        <f>$J513*(IF($M513="SL",IF($W513="",$Q513*Analysetool!E$3,$W513*Analysetool!E$3),$M513*Analysetool!E$3)+IF($N513="SL",IF($W513="",$Q513*Analysetool!E$4,$W513*Analysetool!E$4),$N513*Analysetool!E$4)+IF($O513="SL",IF($W513="",$Q513*Analysetool!E$5,$W513*Analysetool!E$5),$O513*Analysetool!E$5)+IF($P513="SL",IF($W513="",$Q513*Analysetool!E$6,$W513*Analysetool!E$6),$P513*Analysetool!E$6))-Tabel2[[#This Row],[fees (%)]]</f>
        <v>0</v>
      </c>
      <c r="AN513" s="178">
        <f>$J513*(IF($M513="SL",IF($T513="",$Q513*Analysetool!F$3,$T513*Analysetool!F$3),$M513*Analysetool!F$3)+IF($N513="SL",IF($T513="",$Q513*Analysetool!F$4,$T513*Analysetool!F$4),$N513*Analysetool!F$4)+IF($O513="SL",IF($T513="",$Q513*Analysetool!F$5,$T513*Analysetool!F$5),$O513*Analysetool!F$5)+IF($P513="SL",IF($T513="",$Q513*Analysetool!F$6,$T513*Analysetool!F$6),$P513*Analysetool!F$6))-Tabel2[[#This Row],[fees (%)]]</f>
        <v>0</v>
      </c>
      <c r="AO513" s="178">
        <f>$J513*(IF($M513="SL",IF($T513="",$Q513*Analysetool!G$3,$T513*Analysetool!G$3),$M513*Analysetool!G$3)+IF($N513="SL",IF($T513="",$Q513*Analysetool!G$4,$T513*Analysetool!G$4),$N513*Analysetool!G$4)+IF($O513="SL",IF($T513="",$Q513*Analysetool!G$5,$T513*Analysetool!G$5),$O513*Analysetool!G$5)+IF($P513="SL",IF($T513="",$Q513*Analysetool!G$6,$T513*Analysetool!G$6),$P513*Analysetool!G$6))-Tabel2[[#This Row],[fees (%)]]</f>
        <v>0</v>
      </c>
      <c r="AP513" s="179">
        <f>IF(Analysetool!$H$8&lt;=$X513,Analysetool!$H$8*J513,Q513*J513)-Tabel2[[#This Row],[fees (%)]]</f>
        <v>0</v>
      </c>
      <c r="AQ513" s="174">
        <f>IF(Tabel2[[#This Row],[wick% van entry]]&lt;=Tabel2[[#This Row],[Stoploss optie 2 (%)]],Tabel2[[#This Row],[Stoploss optie 2 (%)]]*Tabel2[[#This Row],[leverage SLoptie 2]],IF(Analysetool!$I$8&lt;$X513,Analysetool!$I$8*K513,S513*K513))-Tabel2[[#This Row],[fees (%)]]</f>
        <v>0</v>
      </c>
      <c r="AR513" s="180">
        <f>IF(Q513*-1*Analysetool!$J$9&lt;=X513,Q513*-1*Analysetool!$J$9*J513,Q513*J513)-Tabel2[[#This Row],[fees (%)]]</f>
        <v>0</v>
      </c>
      <c r="AS513" s="176">
        <f>$K513*IF(Tabel2[[#This Row],[wick% van entry]]&lt;=Tabel2[[#This Row],[Stoploss optie 2 (%)]],Tabel2[[#This Row],[Stoploss optie 2 (%)]],(IF($M513="SL",IF($T513="",$S513*Analysetool!C$3,$T513*Analysetool!C$3),$M513*Analysetool!C$3)+IF($N513="SL",IF($T513="",$S513*Analysetool!C$4,$T513*Analysetool!C$4),$N513*Analysetool!C$4)+IF($O513="SL",IF($T513="",$S513*Analysetool!C$5,$T513*Analysetool!C$5),$O513*Analysetool!C$5)+IF($P513="SL",IF($T513="",$S513*Analysetool!C$6,$T513*Analysetool!C$6),$P513*Analysetool!C$6)))-Tabel2[[#This Row],[fees (%)]]</f>
        <v>0</v>
      </c>
    </row>
    <row r="514" spans="1:45" ht="15.75" customHeight="1" x14ac:dyDescent="0.35">
      <c r="A514" s="55"/>
      <c r="B514" s="56"/>
      <c r="C514" s="56"/>
      <c r="D514" s="56"/>
      <c r="E514" s="56"/>
      <c r="F514" s="57"/>
      <c r="G514" s="67"/>
      <c r="H514" s="67"/>
      <c r="I514" s="67"/>
      <c r="J514" s="58"/>
      <c r="K514" s="58"/>
      <c r="L514" s="59"/>
      <c r="M514" s="61"/>
      <c r="N514" s="63"/>
      <c r="O514" s="63"/>
      <c r="P514" s="59"/>
      <c r="Q514" s="61"/>
      <c r="R514" s="61"/>
      <c r="S514" s="61"/>
      <c r="T514" s="60"/>
      <c r="U514" s="60"/>
      <c r="V514" s="62"/>
      <c r="W514" s="62"/>
      <c r="X514" s="76"/>
      <c r="Y514" s="61"/>
      <c r="Z514" s="61">
        <f>Tabel1[[#This Row],[prijs voorbij entry (%)]]-Tabel1[[#This Row],[Fictieve Stoploss (%)]]</f>
        <v>0</v>
      </c>
      <c r="AA514" s="94"/>
      <c r="AB514" s="61"/>
      <c r="AC514" s="61"/>
      <c r="AD514" s="61"/>
      <c r="AE514" s="61"/>
      <c r="AF514" s="95"/>
      <c r="AG514" s="152">
        <f>Tabel1[[#This Row],[eindtijd]]-Tabel1[[#This Row],[starttijd]]</f>
        <v>0</v>
      </c>
      <c r="AH514" s="158"/>
      <c r="AI514" s="59"/>
      <c r="AJ514" s="171">
        <f>$J514*(IF($M514="SL",IF($T514="",$Q514*Analysetool!B$3,$T514*Analysetool!B$3),$M514*Analysetool!B$3)+IF($N514="SL",IF($T514="",$Q514*Analysetool!B$4,$T514*Analysetool!B$4),$N514*Analysetool!B$4)+IF($O514="SL",IF($T514="",$Q514*Analysetool!B$5,$T514*Analysetool!B$5),$O514*Analysetool!B$5)+IF($P514="SL",IF($T514="",$Q514*Analysetool!B$6,$T514*Analysetool!B$6),$P514*Analysetool!B$6))-Tabel2[[#This Row],[fees (%)]]</f>
        <v>0</v>
      </c>
      <c r="AK514" s="172">
        <f>$J514*(IF($M514="SL",IF($U514="",$Q514*Analysetool!C$3,$U514*Analysetool!C$3),$M514*Analysetool!C$3)+IF($N514="SL",IF($U514="",$Q514*Analysetool!C$4,$U514*Analysetool!C$4),$N514*Analysetool!C$4)+IF($O514="SL",IF($U514="",$Q514*Analysetool!C$5,$U514*Analysetool!C$5),$O514*Analysetool!C$5)+IF($P514="SL",IF($U514="",$Q514*Analysetool!C$6,$U514*Analysetool!C$6),$P514*Analysetool!C$6))-Tabel2[[#This Row],[fees (%)]]</f>
        <v>0</v>
      </c>
      <c r="AL514" s="177">
        <f>$J514*(IF($M514="SL",IF($V514="",$Q514*Analysetool!D$3,$V514*Analysetool!D$3),$M514*Analysetool!D$3)+IF($N514="SL",IF($V514="",$Q514*Analysetool!D$4,$V514*Analysetool!D$4),$N514*Analysetool!D$4)+IF($O514="SL",IF($V514="",$Q514*Analysetool!D$5,$V514*Analysetool!D$5),$O514*Analysetool!D$5)+IF($P514="SL",IF($V514="",$Q514*Analysetool!D$6,$V514*Analysetool!D$6),$P514*Analysetool!D$6))-Tabel2[[#This Row],[fees (%)]]</f>
        <v>0</v>
      </c>
      <c r="AM514" s="177">
        <f>$J514*(IF($M514="SL",IF($W514="",$Q514*Analysetool!E$3,$W514*Analysetool!E$3),$M514*Analysetool!E$3)+IF($N514="SL",IF($W514="",$Q514*Analysetool!E$4,$W514*Analysetool!E$4),$N514*Analysetool!E$4)+IF($O514="SL",IF($W514="",$Q514*Analysetool!E$5,$W514*Analysetool!E$5),$O514*Analysetool!E$5)+IF($P514="SL",IF($W514="",$Q514*Analysetool!E$6,$W514*Analysetool!E$6),$P514*Analysetool!E$6))-Tabel2[[#This Row],[fees (%)]]</f>
        <v>0</v>
      </c>
      <c r="AN514" s="178">
        <f>$J514*(IF($M514="SL",IF($T514="",$Q514*Analysetool!F$3,$T514*Analysetool!F$3),$M514*Analysetool!F$3)+IF($N514="SL",IF($T514="",$Q514*Analysetool!F$4,$T514*Analysetool!F$4),$N514*Analysetool!F$4)+IF($O514="SL",IF($T514="",$Q514*Analysetool!F$5,$T514*Analysetool!F$5),$O514*Analysetool!F$5)+IF($P514="SL",IF($T514="",$Q514*Analysetool!F$6,$T514*Analysetool!F$6),$P514*Analysetool!F$6))-Tabel2[[#This Row],[fees (%)]]</f>
        <v>0</v>
      </c>
      <c r="AO514" s="178">
        <f>$J514*(IF($M514="SL",IF($T514="",$Q514*Analysetool!G$3,$T514*Analysetool!G$3),$M514*Analysetool!G$3)+IF($N514="SL",IF($T514="",$Q514*Analysetool!G$4,$T514*Analysetool!G$4),$N514*Analysetool!G$4)+IF($O514="SL",IF($T514="",$Q514*Analysetool!G$5,$T514*Analysetool!G$5),$O514*Analysetool!G$5)+IF($P514="SL",IF($T514="",$Q514*Analysetool!G$6,$T514*Analysetool!G$6),$P514*Analysetool!G$6))-Tabel2[[#This Row],[fees (%)]]</f>
        <v>0</v>
      </c>
      <c r="AP514" s="179">
        <f>IF(Analysetool!$H$8&lt;=$X514,Analysetool!$H$8*J514,Q514*J514)-Tabel2[[#This Row],[fees (%)]]</f>
        <v>0</v>
      </c>
      <c r="AQ514" s="174">
        <f>IF(Tabel2[[#This Row],[wick% van entry]]&lt;=Tabel2[[#This Row],[Stoploss optie 2 (%)]],Tabel2[[#This Row],[Stoploss optie 2 (%)]]*Tabel2[[#This Row],[leverage SLoptie 2]],IF(Analysetool!$I$8&lt;$X514,Analysetool!$I$8*K514,S514*K514))-Tabel2[[#This Row],[fees (%)]]</f>
        <v>0</v>
      </c>
      <c r="AR514" s="180">
        <f>IF(Q514*-1*Analysetool!$J$9&lt;=X514,Q514*-1*Analysetool!$J$9*J514,Q514*J514)-Tabel2[[#This Row],[fees (%)]]</f>
        <v>0</v>
      </c>
      <c r="AS514" s="176">
        <f>$K514*IF(Tabel2[[#This Row],[wick% van entry]]&lt;=Tabel2[[#This Row],[Stoploss optie 2 (%)]],Tabel2[[#This Row],[Stoploss optie 2 (%)]],(IF($M514="SL",IF($T514="",$S514*Analysetool!C$3,$T514*Analysetool!C$3),$M514*Analysetool!C$3)+IF($N514="SL",IF($T514="",$S514*Analysetool!C$4,$T514*Analysetool!C$4),$N514*Analysetool!C$4)+IF($O514="SL",IF($T514="",$S514*Analysetool!C$5,$T514*Analysetool!C$5),$O514*Analysetool!C$5)+IF($P514="SL",IF($T514="",$S514*Analysetool!C$6,$T514*Analysetool!C$6),$P514*Analysetool!C$6)))-Tabel2[[#This Row],[fees (%)]]</f>
        <v>0</v>
      </c>
    </row>
    <row r="515" spans="1:45" ht="15.75" customHeight="1" x14ac:dyDescent="0.35">
      <c r="A515" s="55"/>
      <c r="B515" s="56"/>
      <c r="C515" s="56"/>
      <c r="D515" s="56"/>
      <c r="E515" s="56"/>
      <c r="F515" s="57"/>
      <c r="G515" s="67"/>
      <c r="H515" s="67"/>
      <c r="I515" s="67"/>
      <c r="J515" s="58"/>
      <c r="K515" s="58"/>
      <c r="L515" s="59"/>
      <c r="M515" s="61"/>
      <c r="N515" s="63"/>
      <c r="O515" s="63"/>
      <c r="P515" s="59"/>
      <c r="Q515" s="61"/>
      <c r="R515" s="61"/>
      <c r="S515" s="61"/>
      <c r="T515" s="60"/>
      <c r="U515" s="60"/>
      <c r="V515" s="62"/>
      <c r="W515" s="62"/>
      <c r="X515" s="76"/>
      <c r="Y515" s="61"/>
      <c r="Z515" s="61">
        <f>Tabel1[[#This Row],[prijs voorbij entry (%)]]-Tabel1[[#This Row],[Fictieve Stoploss (%)]]</f>
        <v>0</v>
      </c>
      <c r="AA515" s="94"/>
      <c r="AB515" s="61"/>
      <c r="AC515" s="61"/>
      <c r="AD515" s="61"/>
      <c r="AE515" s="61"/>
      <c r="AF515" s="95"/>
      <c r="AG515" s="152">
        <f>Tabel1[[#This Row],[eindtijd]]-Tabel1[[#This Row],[starttijd]]</f>
        <v>0</v>
      </c>
      <c r="AH515" s="158"/>
      <c r="AI515" s="59"/>
      <c r="AJ515" s="171">
        <f>$J515*(IF($M515="SL",IF($T515="",$Q515*Analysetool!B$3,$T515*Analysetool!B$3),$M515*Analysetool!B$3)+IF($N515="SL",IF($T515="",$Q515*Analysetool!B$4,$T515*Analysetool!B$4),$N515*Analysetool!B$4)+IF($O515="SL",IF($T515="",$Q515*Analysetool!B$5,$T515*Analysetool!B$5),$O515*Analysetool!B$5)+IF($P515="SL",IF($T515="",$Q515*Analysetool!B$6,$T515*Analysetool!B$6),$P515*Analysetool!B$6))-Tabel2[[#This Row],[fees (%)]]</f>
        <v>0</v>
      </c>
      <c r="AK515" s="172">
        <f>$J515*(IF($M515="SL",IF($U515="",$Q515*Analysetool!C$3,$U515*Analysetool!C$3),$M515*Analysetool!C$3)+IF($N515="SL",IF($U515="",$Q515*Analysetool!C$4,$U515*Analysetool!C$4),$N515*Analysetool!C$4)+IF($O515="SL",IF($U515="",$Q515*Analysetool!C$5,$U515*Analysetool!C$5),$O515*Analysetool!C$5)+IF($P515="SL",IF($U515="",$Q515*Analysetool!C$6,$U515*Analysetool!C$6),$P515*Analysetool!C$6))-Tabel2[[#This Row],[fees (%)]]</f>
        <v>0</v>
      </c>
      <c r="AL515" s="177">
        <f>$J515*(IF($M515="SL",IF($V515="",$Q515*Analysetool!D$3,$V515*Analysetool!D$3),$M515*Analysetool!D$3)+IF($N515="SL",IF($V515="",$Q515*Analysetool!D$4,$V515*Analysetool!D$4),$N515*Analysetool!D$4)+IF($O515="SL",IF($V515="",$Q515*Analysetool!D$5,$V515*Analysetool!D$5),$O515*Analysetool!D$5)+IF($P515="SL",IF($V515="",$Q515*Analysetool!D$6,$V515*Analysetool!D$6),$P515*Analysetool!D$6))-Tabel2[[#This Row],[fees (%)]]</f>
        <v>0</v>
      </c>
      <c r="AM515" s="177">
        <f>$J515*(IF($M515="SL",IF($W515="",$Q515*Analysetool!E$3,$W515*Analysetool!E$3),$M515*Analysetool!E$3)+IF($N515="SL",IF($W515="",$Q515*Analysetool!E$4,$W515*Analysetool!E$4),$N515*Analysetool!E$4)+IF($O515="SL",IF($W515="",$Q515*Analysetool!E$5,$W515*Analysetool!E$5),$O515*Analysetool!E$5)+IF($P515="SL",IF($W515="",$Q515*Analysetool!E$6,$W515*Analysetool!E$6),$P515*Analysetool!E$6))-Tabel2[[#This Row],[fees (%)]]</f>
        <v>0</v>
      </c>
      <c r="AN515" s="178">
        <f>$J515*(IF($M515="SL",IF($T515="",$Q515*Analysetool!F$3,$T515*Analysetool!F$3),$M515*Analysetool!F$3)+IF($N515="SL",IF($T515="",$Q515*Analysetool!F$4,$T515*Analysetool!F$4),$N515*Analysetool!F$4)+IF($O515="SL",IF($T515="",$Q515*Analysetool!F$5,$T515*Analysetool!F$5),$O515*Analysetool!F$5)+IF($P515="SL",IF($T515="",$Q515*Analysetool!F$6,$T515*Analysetool!F$6),$P515*Analysetool!F$6))-Tabel2[[#This Row],[fees (%)]]</f>
        <v>0</v>
      </c>
      <c r="AO515" s="178">
        <f>$J515*(IF($M515="SL",IF($T515="",$Q515*Analysetool!G$3,$T515*Analysetool!G$3),$M515*Analysetool!G$3)+IF($N515="SL",IF($T515="",$Q515*Analysetool!G$4,$T515*Analysetool!G$4),$N515*Analysetool!G$4)+IF($O515="SL",IF($T515="",$Q515*Analysetool!G$5,$T515*Analysetool!G$5),$O515*Analysetool!G$5)+IF($P515="SL",IF($T515="",$Q515*Analysetool!G$6,$T515*Analysetool!G$6),$P515*Analysetool!G$6))-Tabel2[[#This Row],[fees (%)]]</f>
        <v>0</v>
      </c>
      <c r="AP515" s="179">
        <f>IF(Analysetool!$H$8&lt;=$X515,Analysetool!$H$8*J515,Q515*J515)-Tabel2[[#This Row],[fees (%)]]</f>
        <v>0</v>
      </c>
      <c r="AQ515" s="174">
        <f>IF(Tabel2[[#This Row],[wick% van entry]]&lt;=Tabel2[[#This Row],[Stoploss optie 2 (%)]],Tabel2[[#This Row],[Stoploss optie 2 (%)]]*Tabel2[[#This Row],[leverage SLoptie 2]],IF(Analysetool!$I$8&lt;$X515,Analysetool!$I$8*K515,S515*K515))-Tabel2[[#This Row],[fees (%)]]</f>
        <v>0</v>
      </c>
      <c r="AR515" s="180">
        <f>IF(Q515*-1*Analysetool!$J$9&lt;=X515,Q515*-1*Analysetool!$J$9*J515,Q515*J515)-Tabel2[[#This Row],[fees (%)]]</f>
        <v>0</v>
      </c>
      <c r="AS515" s="176">
        <f>$K515*IF(Tabel2[[#This Row],[wick% van entry]]&lt;=Tabel2[[#This Row],[Stoploss optie 2 (%)]],Tabel2[[#This Row],[Stoploss optie 2 (%)]],(IF($M515="SL",IF($T515="",$S515*Analysetool!C$3,$T515*Analysetool!C$3),$M515*Analysetool!C$3)+IF($N515="SL",IF($T515="",$S515*Analysetool!C$4,$T515*Analysetool!C$4),$N515*Analysetool!C$4)+IF($O515="SL",IF($T515="",$S515*Analysetool!C$5,$T515*Analysetool!C$5),$O515*Analysetool!C$5)+IF($P515="SL",IF($T515="",$S515*Analysetool!C$6,$T515*Analysetool!C$6),$P515*Analysetool!C$6)))-Tabel2[[#This Row],[fees (%)]]</f>
        <v>0</v>
      </c>
    </row>
    <row r="516" spans="1:45" ht="15.75" customHeight="1" x14ac:dyDescent="0.35">
      <c r="A516" s="55"/>
      <c r="B516" s="56"/>
      <c r="C516" s="56"/>
      <c r="D516" s="56"/>
      <c r="E516" s="56"/>
      <c r="F516" s="57"/>
      <c r="G516" s="67"/>
      <c r="H516" s="67"/>
      <c r="I516" s="67"/>
      <c r="J516" s="58"/>
      <c r="K516" s="58"/>
      <c r="L516" s="59"/>
      <c r="M516" s="61"/>
      <c r="N516" s="63"/>
      <c r="O516" s="63"/>
      <c r="P516" s="59"/>
      <c r="Q516" s="61"/>
      <c r="R516" s="61"/>
      <c r="S516" s="61"/>
      <c r="T516" s="60"/>
      <c r="U516" s="60"/>
      <c r="V516" s="62"/>
      <c r="W516" s="62"/>
      <c r="X516" s="76"/>
      <c r="Y516" s="61"/>
      <c r="Z516" s="61">
        <f>Tabel1[[#This Row],[prijs voorbij entry (%)]]-Tabel1[[#This Row],[Fictieve Stoploss (%)]]</f>
        <v>0</v>
      </c>
      <c r="AA516" s="94"/>
      <c r="AB516" s="61"/>
      <c r="AC516" s="61"/>
      <c r="AD516" s="61"/>
      <c r="AE516" s="61"/>
      <c r="AF516" s="95"/>
      <c r="AG516" s="152">
        <f>Tabel1[[#This Row],[eindtijd]]-Tabel1[[#This Row],[starttijd]]</f>
        <v>0</v>
      </c>
      <c r="AH516" s="158"/>
      <c r="AI516" s="59"/>
      <c r="AJ516" s="171">
        <f>$J516*(IF($M516="SL",IF($T516="",$Q516*Analysetool!B$3,$T516*Analysetool!B$3),$M516*Analysetool!B$3)+IF($N516="SL",IF($T516="",$Q516*Analysetool!B$4,$T516*Analysetool!B$4),$N516*Analysetool!B$4)+IF($O516="SL",IF($T516="",$Q516*Analysetool!B$5,$T516*Analysetool!B$5),$O516*Analysetool!B$5)+IF($P516="SL",IF($T516="",$Q516*Analysetool!B$6,$T516*Analysetool!B$6),$P516*Analysetool!B$6))-Tabel2[[#This Row],[fees (%)]]</f>
        <v>0</v>
      </c>
      <c r="AK516" s="172">
        <f>$J516*(IF($M516="SL",IF($U516="",$Q516*Analysetool!C$3,$U516*Analysetool!C$3),$M516*Analysetool!C$3)+IF($N516="SL",IF($U516="",$Q516*Analysetool!C$4,$U516*Analysetool!C$4),$N516*Analysetool!C$4)+IF($O516="SL",IF($U516="",$Q516*Analysetool!C$5,$U516*Analysetool!C$5),$O516*Analysetool!C$5)+IF($P516="SL",IF($U516="",$Q516*Analysetool!C$6,$U516*Analysetool!C$6),$P516*Analysetool!C$6))-Tabel2[[#This Row],[fees (%)]]</f>
        <v>0</v>
      </c>
      <c r="AL516" s="177">
        <f>$J516*(IF($M516="SL",IF($V516="",$Q516*Analysetool!D$3,$V516*Analysetool!D$3),$M516*Analysetool!D$3)+IF($N516="SL",IF($V516="",$Q516*Analysetool!D$4,$V516*Analysetool!D$4),$N516*Analysetool!D$4)+IF($O516="SL",IF($V516="",$Q516*Analysetool!D$5,$V516*Analysetool!D$5),$O516*Analysetool!D$5)+IF($P516="SL",IF($V516="",$Q516*Analysetool!D$6,$V516*Analysetool!D$6),$P516*Analysetool!D$6))-Tabel2[[#This Row],[fees (%)]]</f>
        <v>0</v>
      </c>
      <c r="AM516" s="177">
        <f>$J516*(IF($M516="SL",IF($W516="",$Q516*Analysetool!E$3,$W516*Analysetool!E$3),$M516*Analysetool!E$3)+IF($N516="SL",IF($W516="",$Q516*Analysetool!E$4,$W516*Analysetool!E$4),$N516*Analysetool!E$4)+IF($O516="SL",IF($W516="",$Q516*Analysetool!E$5,$W516*Analysetool!E$5),$O516*Analysetool!E$5)+IF($P516="SL",IF($W516="",$Q516*Analysetool!E$6,$W516*Analysetool!E$6),$P516*Analysetool!E$6))-Tabel2[[#This Row],[fees (%)]]</f>
        <v>0</v>
      </c>
      <c r="AN516" s="178">
        <f>$J516*(IF($M516="SL",IF($T516="",$Q516*Analysetool!F$3,$T516*Analysetool!F$3),$M516*Analysetool!F$3)+IF($N516="SL",IF($T516="",$Q516*Analysetool!F$4,$T516*Analysetool!F$4),$N516*Analysetool!F$4)+IF($O516="SL",IF($T516="",$Q516*Analysetool!F$5,$T516*Analysetool!F$5),$O516*Analysetool!F$5)+IF($P516="SL",IF($T516="",$Q516*Analysetool!F$6,$T516*Analysetool!F$6),$P516*Analysetool!F$6))-Tabel2[[#This Row],[fees (%)]]</f>
        <v>0</v>
      </c>
      <c r="AO516" s="178">
        <f>$J516*(IF($M516="SL",IF($T516="",$Q516*Analysetool!G$3,$T516*Analysetool!G$3),$M516*Analysetool!G$3)+IF($N516="SL",IF($T516="",$Q516*Analysetool!G$4,$T516*Analysetool!G$4),$N516*Analysetool!G$4)+IF($O516="SL",IF($T516="",$Q516*Analysetool!G$5,$T516*Analysetool!G$5),$O516*Analysetool!G$5)+IF($P516="SL",IF($T516="",$Q516*Analysetool!G$6,$T516*Analysetool!G$6),$P516*Analysetool!G$6))-Tabel2[[#This Row],[fees (%)]]</f>
        <v>0</v>
      </c>
      <c r="AP516" s="179">
        <f>IF(Analysetool!$H$8&lt;=$X516,Analysetool!$H$8*J516,Q516*J516)-Tabel2[[#This Row],[fees (%)]]</f>
        <v>0</v>
      </c>
      <c r="AQ516" s="174">
        <f>IF(Tabel2[[#This Row],[wick% van entry]]&lt;=Tabel2[[#This Row],[Stoploss optie 2 (%)]],Tabel2[[#This Row],[Stoploss optie 2 (%)]]*Tabel2[[#This Row],[leverage SLoptie 2]],IF(Analysetool!$I$8&lt;$X516,Analysetool!$I$8*K516,S516*K516))-Tabel2[[#This Row],[fees (%)]]</f>
        <v>0</v>
      </c>
      <c r="AR516" s="180">
        <f>IF(Q516*-1*Analysetool!$J$9&lt;=X516,Q516*-1*Analysetool!$J$9*J516,Q516*J516)-Tabel2[[#This Row],[fees (%)]]</f>
        <v>0</v>
      </c>
      <c r="AS516" s="176">
        <f>$K516*IF(Tabel2[[#This Row],[wick% van entry]]&lt;=Tabel2[[#This Row],[Stoploss optie 2 (%)]],Tabel2[[#This Row],[Stoploss optie 2 (%)]],(IF($M516="SL",IF($T516="",$S516*Analysetool!C$3,$T516*Analysetool!C$3),$M516*Analysetool!C$3)+IF($N516="SL",IF($T516="",$S516*Analysetool!C$4,$T516*Analysetool!C$4),$N516*Analysetool!C$4)+IF($O516="SL",IF($T516="",$S516*Analysetool!C$5,$T516*Analysetool!C$5),$O516*Analysetool!C$5)+IF($P516="SL",IF($T516="",$S516*Analysetool!C$6,$T516*Analysetool!C$6),$P516*Analysetool!C$6)))-Tabel2[[#This Row],[fees (%)]]</f>
        <v>0</v>
      </c>
    </row>
    <row r="517" spans="1:45" ht="15.75" customHeight="1" x14ac:dyDescent="0.35">
      <c r="A517" s="55"/>
      <c r="B517" s="56"/>
      <c r="C517" s="56"/>
      <c r="D517" s="56"/>
      <c r="E517" s="56"/>
      <c r="F517" s="57"/>
      <c r="G517" s="67"/>
      <c r="H517" s="67"/>
      <c r="I517" s="67"/>
      <c r="J517" s="58"/>
      <c r="K517" s="58"/>
      <c r="L517" s="59"/>
      <c r="M517" s="61"/>
      <c r="N517" s="63"/>
      <c r="O517" s="63"/>
      <c r="P517" s="59"/>
      <c r="Q517" s="61"/>
      <c r="R517" s="61"/>
      <c r="S517" s="61"/>
      <c r="T517" s="60"/>
      <c r="U517" s="60"/>
      <c r="V517" s="62"/>
      <c r="W517" s="62"/>
      <c r="X517" s="76"/>
      <c r="Y517" s="61"/>
      <c r="Z517" s="61">
        <f>Tabel1[[#This Row],[prijs voorbij entry (%)]]-Tabel1[[#This Row],[Fictieve Stoploss (%)]]</f>
        <v>0</v>
      </c>
      <c r="AA517" s="94"/>
      <c r="AB517" s="61"/>
      <c r="AC517" s="61"/>
      <c r="AD517" s="61"/>
      <c r="AE517" s="61"/>
      <c r="AF517" s="95"/>
      <c r="AG517" s="152">
        <f>Tabel1[[#This Row],[eindtijd]]-Tabel1[[#This Row],[starttijd]]</f>
        <v>0</v>
      </c>
      <c r="AH517" s="158"/>
      <c r="AI517" s="59"/>
      <c r="AJ517" s="171">
        <f>$J517*(IF($M517="SL",IF($T517="",$Q517*Analysetool!B$3,$T517*Analysetool!B$3),$M517*Analysetool!B$3)+IF($N517="SL",IF($T517="",$Q517*Analysetool!B$4,$T517*Analysetool!B$4),$N517*Analysetool!B$4)+IF($O517="SL",IF($T517="",$Q517*Analysetool!B$5,$T517*Analysetool!B$5),$O517*Analysetool!B$5)+IF($P517="SL",IF($T517="",$Q517*Analysetool!B$6,$T517*Analysetool!B$6),$P517*Analysetool!B$6))-Tabel2[[#This Row],[fees (%)]]</f>
        <v>0</v>
      </c>
      <c r="AK517" s="172">
        <f>$J517*(IF($M517="SL",IF($U517="",$Q517*Analysetool!C$3,$U517*Analysetool!C$3),$M517*Analysetool!C$3)+IF($N517="SL",IF($U517="",$Q517*Analysetool!C$4,$U517*Analysetool!C$4),$N517*Analysetool!C$4)+IF($O517="SL",IF($U517="",$Q517*Analysetool!C$5,$U517*Analysetool!C$5),$O517*Analysetool!C$5)+IF($P517="SL",IF($U517="",$Q517*Analysetool!C$6,$U517*Analysetool!C$6),$P517*Analysetool!C$6))-Tabel2[[#This Row],[fees (%)]]</f>
        <v>0</v>
      </c>
      <c r="AL517" s="177">
        <f>$J517*(IF($M517="SL",IF($V517="",$Q517*Analysetool!D$3,$V517*Analysetool!D$3),$M517*Analysetool!D$3)+IF($N517="SL",IF($V517="",$Q517*Analysetool!D$4,$V517*Analysetool!D$4),$N517*Analysetool!D$4)+IF($O517="SL",IF($V517="",$Q517*Analysetool!D$5,$V517*Analysetool!D$5),$O517*Analysetool!D$5)+IF($P517="SL",IF($V517="",$Q517*Analysetool!D$6,$V517*Analysetool!D$6),$P517*Analysetool!D$6))-Tabel2[[#This Row],[fees (%)]]</f>
        <v>0</v>
      </c>
      <c r="AM517" s="177">
        <f>$J517*(IF($M517="SL",IF($W517="",$Q517*Analysetool!E$3,$W517*Analysetool!E$3),$M517*Analysetool!E$3)+IF($N517="SL",IF($W517="",$Q517*Analysetool!E$4,$W517*Analysetool!E$4),$N517*Analysetool!E$4)+IF($O517="SL",IF($W517="",$Q517*Analysetool!E$5,$W517*Analysetool!E$5),$O517*Analysetool!E$5)+IF($P517="SL",IF($W517="",$Q517*Analysetool!E$6,$W517*Analysetool!E$6),$P517*Analysetool!E$6))-Tabel2[[#This Row],[fees (%)]]</f>
        <v>0</v>
      </c>
      <c r="AN517" s="178">
        <f>$J517*(IF($M517="SL",IF($T517="",$Q517*Analysetool!F$3,$T517*Analysetool!F$3),$M517*Analysetool!F$3)+IF($N517="SL",IF($T517="",$Q517*Analysetool!F$4,$T517*Analysetool!F$4),$N517*Analysetool!F$4)+IF($O517="SL",IF($T517="",$Q517*Analysetool!F$5,$T517*Analysetool!F$5),$O517*Analysetool!F$5)+IF($P517="SL",IF($T517="",$Q517*Analysetool!F$6,$T517*Analysetool!F$6),$P517*Analysetool!F$6))-Tabel2[[#This Row],[fees (%)]]</f>
        <v>0</v>
      </c>
      <c r="AO517" s="178">
        <f>$J517*(IF($M517="SL",IF($T517="",$Q517*Analysetool!G$3,$T517*Analysetool!G$3),$M517*Analysetool!G$3)+IF($N517="SL",IF($T517="",$Q517*Analysetool!G$4,$T517*Analysetool!G$4),$N517*Analysetool!G$4)+IF($O517="SL",IF($T517="",$Q517*Analysetool!G$5,$T517*Analysetool!G$5),$O517*Analysetool!G$5)+IF($P517="SL",IF($T517="",$Q517*Analysetool!G$6,$T517*Analysetool!G$6),$P517*Analysetool!G$6))-Tabel2[[#This Row],[fees (%)]]</f>
        <v>0</v>
      </c>
      <c r="AP517" s="179">
        <f>IF(Analysetool!$H$8&lt;=$X517,Analysetool!$H$8*J517,Q517*J517)-Tabel2[[#This Row],[fees (%)]]</f>
        <v>0</v>
      </c>
      <c r="AQ517" s="174">
        <f>IF(Tabel2[[#This Row],[wick% van entry]]&lt;=Tabel2[[#This Row],[Stoploss optie 2 (%)]],Tabel2[[#This Row],[Stoploss optie 2 (%)]]*Tabel2[[#This Row],[leverage SLoptie 2]],IF(Analysetool!$I$8&lt;$X517,Analysetool!$I$8*K517,S517*K517))-Tabel2[[#This Row],[fees (%)]]</f>
        <v>0</v>
      </c>
      <c r="AR517" s="180">
        <f>IF(Q517*-1*Analysetool!$J$9&lt;=X517,Q517*-1*Analysetool!$J$9*J517,Q517*J517)-Tabel2[[#This Row],[fees (%)]]</f>
        <v>0</v>
      </c>
      <c r="AS517" s="176">
        <f>$K517*IF(Tabel2[[#This Row],[wick% van entry]]&lt;=Tabel2[[#This Row],[Stoploss optie 2 (%)]],Tabel2[[#This Row],[Stoploss optie 2 (%)]],(IF($M517="SL",IF($T517="",$S517*Analysetool!C$3,$T517*Analysetool!C$3),$M517*Analysetool!C$3)+IF($N517="SL",IF($T517="",$S517*Analysetool!C$4,$T517*Analysetool!C$4),$N517*Analysetool!C$4)+IF($O517="SL",IF($T517="",$S517*Analysetool!C$5,$T517*Analysetool!C$5),$O517*Analysetool!C$5)+IF($P517="SL",IF($T517="",$S517*Analysetool!C$6,$T517*Analysetool!C$6),$P517*Analysetool!C$6)))-Tabel2[[#This Row],[fees (%)]]</f>
        <v>0</v>
      </c>
    </row>
    <row r="518" spans="1:45" ht="15.75" customHeight="1" x14ac:dyDescent="0.35">
      <c r="A518" s="55"/>
      <c r="B518" s="56"/>
      <c r="C518" s="56"/>
      <c r="D518" s="56"/>
      <c r="E518" s="56"/>
      <c r="F518" s="57"/>
      <c r="G518" s="67"/>
      <c r="H518" s="67"/>
      <c r="I518" s="67"/>
      <c r="J518" s="58"/>
      <c r="K518" s="58"/>
      <c r="L518" s="59"/>
      <c r="M518" s="61"/>
      <c r="N518" s="63"/>
      <c r="O518" s="63"/>
      <c r="P518" s="59"/>
      <c r="Q518" s="61"/>
      <c r="R518" s="61"/>
      <c r="S518" s="61"/>
      <c r="T518" s="60"/>
      <c r="U518" s="60"/>
      <c r="V518" s="62"/>
      <c r="W518" s="62"/>
      <c r="X518" s="76"/>
      <c r="Y518" s="61"/>
      <c r="Z518" s="61">
        <f>Tabel1[[#This Row],[prijs voorbij entry (%)]]-Tabel1[[#This Row],[Fictieve Stoploss (%)]]</f>
        <v>0</v>
      </c>
      <c r="AA518" s="94"/>
      <c r="AB518" s="61"/>
      <c r="AC518" s="61"/>
      <c r="AD518" s="61"/>
      <c r="AE518" s="61"/>
      <c r="AF518" s="95"/>
      <c r="AG518" s="152">
        <f>Tabel1[[#This Row],[eindtijd]]-Tabel1[[#This Row],[starttijd]]</f>
        <v>0</v>
      </c>
      <c r="AH518" s="158"/>
      <c r="AI518" s="59"/>
      <c r="AJ518" s="171">
        <f>$J518*(IF($M518="SL",IF($T518="",$Q518*Analysetool!B$3,$T518*Analysetool!B$3),$M518*Analysetool!B$3)+IF($N518="SL",IF($T518="",$Q518*Analysetool!B$4,$T518*Analysetool!B$4),$N518*Analysetool!B$4)+IF($O518="SL",IF($T518="",$Q518*Analysetool!B$5,$T518*Analysetool!B$5),$O518*Analysetool!B$5)+IF($P518="SL",IF($T518="",$Q518*Analysetool!B$6,$T518*Analysetool!B$6),$P518*Analysetool!B$6))-Tabel2[[#This Row],[fees (%)]]</f>
        <v>0</v>
      </c>
      <c r="AK518" s="172">
        <f>$J518*(IF($M518="SL",IF($U518="",$Q518*Analysetool!C$3,$U518*Analysetool!C$3),$M518*Analysetool!C$3)+IF($N518="SL",IF($U518="",$Q518*Analysetool!C$4,$U518*Analysetool!C$4),$N518*Analysetool!C$4)+IF($O518="SL",IF($U518="",$Q518*Analysetool!C$5,$U518*Analysetool!C$5),$O518*Analysetool!C$5)+IF($P518="SL",IF($U518="",$Q518*Analysetool!C$6,$U518*Analysetool!C$6),$P518*Analysetool!C$6))-Tabel2[[#This Row],[fees (%)]]</f>
        <v>0</v>
      </c>
      <c r="AL518" s="177">
        <f>$J518*(IF($M518="SL",IF($V518="",$Q518*Analysetool!D$3,$V518*Analysetool!D$3),$M518*Analysetool!D$3)+IF($N518="SL",IF($V518="",$Q518*Analysetool!D$4,$V518*Analysetool!D$4),$N518*Analysetool!D$4)+IF($O518="SL",IF($V518="",$Q518*Analysetool!D$5,$V518*Analysetool!D$5),$O518*Analysetool!D$5)+IF($P518="SL",IF($V518="",$Q518*Analysetool!D$6,$V518*Analysetool!D$6),$P518*Analysetool!D$6))-Tabel2[[#This Row],[fees (%)]]</f>
        <v>0</v>
      </c>
      <c r="AM518" s="177">
        <f>$J518*(IF($M518="SL",IF($W518="",$Q518*Analysetool!E$3,$W518*Analysetool!E$3),$M518*Analysetool!E$3)+IF($N518="SL",IF($W518="",$Q518*Analysetool!E$4,$W518*Analysetool!E$4),$N518*Analysetool!E$4)+IF($O518="SL",IF($W518="",$Q518*Analysetool!E$5,$W518*Analysetool!E$5),$O518*Analysetool!E$5)+IF($P518="SL",IF($W518="",$Q518*Analysetool!E$6,$W518*Analysetool!E$6),$P518*Analysetool!E$6))-Tabel2[[#This Row],[fees (%)]]</f>
        <v>0</v>
      </c>
      <c r="AN518" s="178">
        <f>$J518*(IF($M518="SL",IF($T518="",$Q518*Analysetool!F$3,$T518*Analysetool!F$3),$M518*Analysetool!F$3)+IF($N518="SL",IF($T518="",$Q518*Analysetool!F$4,$T518*Analysetool!F$4),$N518*Analysetool!F$4)+IF($O518="SL",IF($T518="",$Q518*Analysetool!F$5,$T518*Analysetool!F$5),$O518*Analysetool!F$5)+IF($P518="SL",IF($T518="",$Q518*Analysetool!F$6,$T518*Analysetool!F$6),$P518*Analysetool!F$6))-Tabel2[[#This Row],[fees (%)]]</f>
        <v>0</v>
      </c>
      <c r="AO518" s="178">
        <f>$J518*(IF($M518="SL",IF($T518="",$Q518*Analysetool!G$3,$T518*Analysetool!G$3),$M518*Analysetool!G$3)+IF($N518="SL",IF($T518="",$Q518*Analysetool!G$4,$T518*Analysetool!G$4),$N518*Analysetool!G$4)+IF($O518="SL",IF($T518="",$Q518*Analysetool!G$5,$T518*Analysetool!G$5),$O518*Analysetool!G$5)+IF($P518="SL",IF($T518="",$Q518*Analysetool!G$6,$T518*Analysetool!G$6),$P518*Analysetool!G$6))-Tabel2[[#This Row],[fees (%)]]</f>
        <v>0</v>
      </c>
      <c r="AP518" s="179">
        <f>IF(Analysetool!$H$8&lt;=$X518,Analysetool!$H$8*J518,Q518*J518)-Tabel2[[#This Row],[fees (%)]]</f>
        <v>0</v>
      </c>
      <c r="AQ518" s="174">
        <f>IF(Tabel2[[#This Row],[wick% van entry]]&lt;=Tabel2[[#This Row],[Stoploss optie 2 (%)]],Tabel2[[#This Row],[Stoploss optie 2 (%)]]*Tabel2[[#This Row],[leverage SLoptie 2]],IF(Analysetool!$I$8&lt;$X518,Analysetool!$I$8*K518,S518*K518))-Tabel2[[#This Row],[fees (%)]]</f>
        <v>0</v>
      </c>
      <c r="AR518" s="180">
        <f>IF(Q518*-1*Analysetool!$J$9&lt;=X518,Q518*-1*Analysetool!$J$9*J518,Q518*J518)-Tabel2[[#This Row],[fees (%)]]</f>
        <v>0</v>
      </c>
      <c r="AS518" s="176">
        <f>$K518*IF(Tabel2[[#This Row],[wick% van entry]]&lt;=Tabel2[[#This Row],[Stoploss optie 2 (%)]],Tabel2[[#This Row],[Stoploss optie 2 (%)]],(IF($M518="SL",IF($T518="",$S518*Analysetool!C$3,$T518*Analysetool!C$3),$M518*Analysetool!C$3)+IF($N518="SL",IF($T518="",$S518*Analysetool!C$4,$T518*Analysetool!C$4),$N518*Analysetool!C$4)+IF($O518="SL",IF($T518="",$S518*Analysetool!C$5,$T518*Analysetool!C$5),$O518*Analysetool!C$5)+IF($P518="SL",IF($T518="",$S518*Analysetool!C$6,$T518*Analysetool!C$6),$P518*Analysetool!C$6)))-Tabel2[[#This Row],[fees (%)]]</f>
        <v>0</v>
      </c>
    </row>
    <row r="519" spans="1:45" ht="15.75" customHeight="1" x14ac:dyDescent="0.35">
      <c r="A519" s="55"/>
      <c r="B519" s="56"/>
      <c r="C519" s="56"/>
      <c r="D519" s="56"/>
      <c r="E519" s="56"/>
      <c r="F519" s="57"/>
      <c r="G519" s="67"/>
      <c r="H519" s="67"/>
      <c r="I519" s="67"/>
      <c r="J519" s="58"/>
      <c r="K519" s="58"/>
      <c r="L519" s="59"/>
      <c r="M519" s="61"/>
      <c r="N519" s="63"/>
      <c r="O519" s="63"/>
      <c r="P519" s="59"/>
      <c r="Q519" s="61"/>
      <c r="R519" s="61"/>
      <c r="S519" s="61"/>
      <c r="T519" s="60"/>
      <c r="U519" s="60"/>
      <c r="V519" s="62"/>
      <c r="W519" s="62"/>
      <c r="X519" s="76"/>
      <c r="Y519" s="61"/>
      <c r="Z519" s="61">
        <f>Tabel1[[#This Row],[prijs voorbij entry (%)]]-Tabel1[[#This Row],[Fictieve Stoploss (%)]]</f>
        <v>0</v>
      </c>
      <c r="AA519" s="94"/>
      <c r="AB519" s="61"/>
      <c r="AC519" s="61"/>
      <c r="AD519" s="61"/>
      <c r="AE519" s="61"/>
      <c r="AF519" s="95"/>
      <c r="AG519" s="152">
        <f>Tabel1[[#This Row],[eindtijd]]-Tabel1[[#This Row],[starttijd]]</f>
        <v>0</v>
      </c>
      <c r="AH519" s="158"/>
      <c r="AI519" s="59"/>
      <c r="AJ519" s="171">
        <f>$J519*(IF($M519="SL",IF($T519="",$Q519*Analysetool!B$3,$T519*Analysetool!B$3),$M519*Analysetool!B$3)+IF($N519="SL",IF($T519="",$Q519*Analysetool!B$4,$T519*Analysetool!B$4),$N519*Analysetool!B$4)+IF($O519="SL",IF($T519="",$Q519*Analysetool!B$5,$T519*Analysetool!B$5),$O519*Analysetool!B$5)+IF($P519="SL",IF($T519="",$Q519*Analysetool!B$6,$T519*Analysetool!B$6),$P519*Analysetool!B$6))-Tabel2[[#This Row],[fees (%)]]</f>
        <v>0</v>
      </c>
      <c r="AK519" s="172">
        <f>$J519*(IF($M519="SL",IF($U519="",$Q519*Analysetool!C$3,$U519*Analysetool!C$3),$M519*Analysetool!C$3)+IF($N519="SL",IF($U519="",$Q519*Analysetool!C$4,$U519*Analysetool!C$4),$N519*Analysetool!C$4)+IF($O519="SL",IF($U519="",$Q519*Analysetool!C$5,$U519*Analysetool!C$5),$O519*Analysetool!C$5)+IF($P519="SL",IF($U519="",$Q519*Analysetool!C$6,$U519*Analysetool!C$6),$P519*Analysetool!C$6))-Tabel2[[#This Row],[fees (%)]]</f>
        <v>0</v>
      </c>
      <c r="AL519" s="177">
        <f>$J519*(IF($M519="SL",IF($V519="",$Q519*Analysetool!D$3,$V519*Analysetool!D$3),$M519*Analysetool!D$3)+IF($N519="SL",IF($V519="",$Q519*Analysetool!D$4,$V519*Analysetool!D$4),$N519*Analysetool!D$4)+IF($O519="SL",IF($V519="",$Q519*Analysetool!D$5,$V519*Analysetool!D$5),$O519*Analysetool!D$5)+IF($P519="SL",IF($V519="",$Q519*Analysetool!D$6,$V519*Analysetool!D$6),$P519*Analysetool!D$6))-Tabel2[[#This Row],[fees (%)]]</f>
        <v>0</v>
      </c>
      <c r="AM519" s="177">
        <f>$J519*(IF($M519="SL",IF($W519="",$Q519*Analysetool!E$3,$W519*Analysetool!E$3),$M519*Analysetool!E$3)+IF($N519="SL",IF($W519="",$Q519*Analysetool!E$4,$W519*Analysetool!E$4),$N519*Analysetool!E$4)+IF($O519="SL",IF($W519="",$Q519*Analysetool!E$5,$W519*Analysetool!E$5),$O519*Analysetool!E$5)+IF($P519="SL",IF($W519="",$Q519*Analysetool!E$6,$W519*Analysetool!E$6),$P519*Analysetool!E$6))-Tabel2[[#This Row],[fees (%)]]</f>
        <v>0</v>
      </c>
      <c r="AN519" s="178">
        <f>$J519*(IF($M519="SL",IF($T519="",$Q519*Analysetool!F$3,$T519*Analysetool!F$3),$M519*Analysetool!F$3)+IF($N519="SL",IF($T519="",$Q519*Analysetool!F$4,$T519*Analysetool!F$4),$N519*Analysetool!F$4)+IF($O519="SL",IF($T519="",$Q519*Analysetool!F$5,$T519*Analysetool!F$5),$O519*Analysetool!F$5)+IF($P519="SL",IF($T519="",$Q519*Analysetool!F$6,$T519*Analysetool!F$6),$P519*Analysetool!F$6))-Tabel2[[#This Row],[fees (%)]]</f>
        <v>0</v>
      </c>
      <c r="AO519" s="178">
        <f>$J519*(IF($M519="SL",IF($T519="",$Q519*Analysetool!G$3,$T519*Analysetool!G$3),$M519*Analysetool!G$3)+IF($N519="SL",IF($T519="",$Q519*Analysetool!G$4,$T519*Analysetool!G$4),$N519*Analysetool!G$4)+IF($O519="SL",IF($T519="",$Q519*Analysetool!G$5,$T519*Analysetool!G$5),$O519*Analysetool!G$5)+IF($P519="SL",IF($T519="",$Q519*Analysetool!G$6,$T519*Analysetool!G$6),$P519*Analysetool!G$6))-Tabel2[[#This Row],[fees (%)]]</f>
        <v>0</v>
      </c>
      <c r="AP519" s="179">
        <f>IF(Analysetool!$H$8&lt;=$X519,Analysetool!$H$8*J519,Q519*J519)-Tabel2[[#This Row],[fees (%)]]</f>
        <v>0</v>
      </c>
      <c r="AQ519" s="174">
        <f>IF(Tabel2[[#This Row],[wick% van entry]]&lt;=Tabel2[[#This Row],[Stoploss optie 2 (%)]],Tabel2[[#This Row],[Stoploss optie 2 (%)]]*Tabel2[[#This Row],[leverage SLoptie 2]],IF(Analysetool!$I$8&lt;$X519,Analysetool!$I$8*K519,S519*K519))-Tabel2[[#This Row],[fees (%)]]</f>
        <v>0</v>
      </c>
      <c r="AR519" s="180">
        <f>IF(Q519*-1*Analysetool!$J$9&lt;=X519,Q519*-1*Analysetool!$J$9*J519,Q519*J519)-Tabel2[[#This Row],[fees (%)]]</f>
        <v>0</v>
      </c>
      <c r="AS519" s="176">
        <f>$K519*IF(Tabel2[[#This Row],[wick% van entry]]&lt;=Tabel2[[#This Row],[Stoploss optie 2 (%)]],Tabel2[[#This Row],[Stoploss optie 2 (%)]],(IF($M519="SL",IF($T519="",$S519*Analysetool!C$3,$T519*Analysetool!C$3),$M519*Analysetool!C$3)+IF($N519="SL",IF($T519="",$S519*Analysetool!C$4,$T519*Analysetool!C$4),$N519*Analysetool!C$4)+IF($O519="SL",IF($T519="",$S519*Analysetool!C$5,$T519*Analysetool!C$5),$O519*Analysetool!C$5)+IF($P519="SL",IF($T519="",$S519*Analysetool!C$6,$T519*Analysetool!C$6),$P519*Analysetool!C$6)))-Tabel2[[#This Row],[fees (%)]]</f>
        <v>0</v>
      </c>
    </row>
    <row r="520" spans="1:45" ht="15.75" customHeight="1" x14ac:dyDescent="0.35">
      <c r="A520" s="55"/>
      <c r="B520" s="56"/>
      <c r="C520" s="56"/>
      <c r="D520" s="56"/>
      <c r="E520" s="56"/>
      <c r="F520" s="57"/>
      <c r="G520" s="67"/>
      <c r="H520" s="67"/>
      <c r="I520" s="67"/>
      <c r="J520" s="58"/>
      <c r="K520" s="58"/>
      <c r="L520" s="59"/>
      <c r="M520" s="61"/>
      <c r="N520" s="63"/>
      <c r="O520" s="63"/>
      <c r="P520" s="59"/>
      <c r="Q520" s="61"/>
      <c r="R520" s="61"/>
      <c r="S520" s="61"/>
      <c r="T520" s="60"/>
      <c r="U520" s="60"/>
      <c r="V520" s="62"/>
      <c r="W520" s="62"/>
      <c r="X520" s="76"/>
      <c r="Y520" s="61"/>
      <c r="Z520" s="61">
        <f>Tabel1[[#This Row],[prijs voorbij entry (%)]]-Tabel1[[#This Row],[Fictieve Stoploss (%)]]</f>
        <v>0</v>
      </c>
      <c r="AA520" s="94"/>
      <c r="AB520" s="61"/>
      <c r="AC520" s="61"/>
      <c r="AD520" s="61"/>
      <c r="AE520" s="61"/>
      <c r="AF520" s="95"/>
      <c r="AG520" s="152">
        <f>Tabel1[[#This Row],[eindtijd]]-Tabel1[[#This Row],[starttijd]]</f>
        <v>0</v>
      </c>
      <c r="AH520" s="158"/>
      <c r="AI520" s="59"/>
      <c r="AJ520" s="171">
        <f>$J520*(IF($M520="SL",IF($T520="",$Q520*Analysetool!B$3,$T520*Analysetool!B$3),$M520*Analysetool!B$3)+IF($N520="SL",IF($T520="",$Q520*Analysetool!B$4,$T520*Analysetool!B$4),$N520*Analysetool!B$4)+IF($O520="SL",IF($T520="",$Q520*Analysetool!B$5,$T520*Analysetool!B$5),$O520*Analysetool!B$5)+IF($P520="SL",IF($T520="",$Q520*Analysetool!B$6,$T520*Analysetool!B$6),$P520*Analysetool!B$6))-Tabel2[[#This Row],[fees (%)]]</f>
        <v>0</v>
      </c>
      <c r="AK520" s="172">
        <f>$J520*(IF($M520="SL",IF($U520="",$Q520*Analysetool!C$3,$U520*Analysetool!C$3),$M520*Analysetool!C$3)+IF($N520="SL",IF($U520="",$Q520*Analysetool!C$4,$U520*Analysetool!C$4),$N520*Analysetool!C$4)+IF($O520="SL",IF($U520="",$Q520*Analysetool!C$5,$U520*Analysetool!C$5),$O520*Analysetool!C$5)+IF($P520="SL",IF($U520="",$Q520*Analysetool!C$6,$U520*Analysetool!C$6),$P520*Analysetool!C$6))-Tabel2[[#This Row],[fees (%)]]</f>
        <v>0</v>
      </c>
      <c r="AL520" s="177">
        <f>$J520*(IF($M520="SL",IF($V520="",$Q520*Analysetool!D$3,$V520*Analysetool!D$3),$M520*Analysetool!D$3)+IF($N520="SL",IF($V520="",$Q520*Analysetool!D$4,$V520*Analysetool!D$4),$N520*Analysetool!D$4)+IF($O520="SL",IF($V520="",$Q520*Analysetool!D$5,$V520*Analysetool!D$5),$O520*Analysetool!D$5)+IF($P520="SL",IF($V520="",$Q520*Analysetool!D$6,$V520*Analysetool!D$6),$P520*Analysetool!D$6))-Tabel2[[#This Row],[fees (%)]]</f>
        <v>0</v>
      </c>
      <c r="AM520" s="177">
        <f>$J520*(IF($M520="SL",IF($W520="",$Q520*Analysetool!E$3,$W520*Analysetool!E$3),$M520*Analysetool!E$3)+IF($N520="SL",IF($W520="",$Q520*Analysetool!E$4,$W520*Analysetool!E$4),$N520*Analysetool!E$4)+IF($O520="SL",IF($W520="",$Q520*Analysetool!E$5,$W520*Analysetool!E$5),$O520*Analysetool!E$5)+IF($P520="SL",IF($W520="",$Q520*Analysetool!E$6,$W520*Analysetool!E$6),$P520*Analysetool!E$6))-Tabel2[[#This Row],[fees (%)]]</f>
        <v>0</v>
      </c>
      <c r="AN520" s="178">
        <f>$J520*(IF($M520="SL",IF($T520="",$Q520*Analysetool!F$3,$T520*Analysetool!F$3),$M520*Analysetool!F$3)+IF($N520="SL",IF($T520="",$Q520*Analysetool!F$4,$T520*Analysetool!F$4),$N520*Analysetool!F$4)+IF($O520="SL",IF($T520="",$Q520*Analysetool!F$5,$T520*Analysetool!F$5),$O520*Analysetool!F$5)+IF($P520="SL",IF($T520="",$Q520*Analysetool!F$6,$T520*Analysetool!F$6),$P520*Analysetool!F$6))-Tabel2[[#This Row],[fees (%)]]</f>
        <v>0</v>
      </c>
      <c r="AO520" s="178">
        <f>$J520*(IF($M520="SL",IF($T520="",$Q520*Analysetool!G$3,$T520*Analysetool!G$3),$M520*Analysetool!G$3)+IF($N520="SL",IF($T520="",$Q520*Analysetool!G$4,$T520*Analysetool!G$4),$N520*Analysetool!G$4)+IF($O520="SL",IF($T520="",$Q520*Analysetool!G$5,$T520*Analysetool!G$5),$O520*Analysetool!G$5)+IF($P520="SL",IF($T520="",$Q520*Analysetool!G$6,$T520*Analysetool!G$6),$P520*Analysetool!G$6))-Tabel2[[#This Row],[fees (%)]]</f>
        <v>0</v>
      </c>
      <c r="AP520" s="179">
        <f>IF(Analysetool!$H$8&lt;=$X520,Analysetool!$H$8*J520,Q520*J520)-Tabel2[[#This Row],[fees (%)]]</f>
        <v>0</v>
      </c>
      <c r="AQ520" s="174">
        <f>IF(Tabel2[[#This Row],[wick% van entry]]&lt;=Tabel2[[#This Row],[Stoploss optie 2 (%)]],Tabel2[[#This Row],[Stoploss optie 2 (%)]]*Tabel2[[#This Row],[leverage SLoptie 2]],IF(Analysetool!$I$8&lt;$X520,Analysetool!$I$8*K520,S520*K520))-Tabel2[[#This Row],[fees (%)]]</f>
        <v>0</v>
      </c>
      <c r="AR520" s="180">
        <f>IF(Q520*-1*Analysetool!$J$9&lt;=X520,Q520*-1*Analysetool!$J$9*J520,Q520*J520)-Tabel2[[#This Row],[fees (%)]]</f>
        <v>0</v>
      </c>
      <c r="AS520" s="176">
        <f>$K520*IF(Tabel2[[#This Row],[wick% van entry]]&lt;=Tabel2[[#This Row],[Stoploss optie 2 (%)]],Tabel2[[#This Row],[Stoploss optie 2 (%)]],(IF($M520="SL",IF($T520="",$S520*Analysetool!C$3,$T520*Analysetool!C$3),$M520*Analysetool!C$3)+IF($N520="SL",IF($T520="",$S520*Analysetool!C$4,$T520*Analysetool!C$4),$N520*Analysetool!C$4)+IF($O520="SL",IF($T520="",$S520*Analysetool!C$5,$T520*Analysetool!C$5),$O520*Analysetool!C$5)+IF($P520="SL",IF($T520="",$S520*Analysetool!C$6,$T520*Analysetool!C$6),$P520*Analysetool!C$6)))-Tabel2[[#This Row],[fees (%)]]</f>
        <v>0</v>
      </c>
    </row>
    <row r="521" spans="1:45" ht="15.75" customHeight="1" x14ac:dyDescent="0.35">
      <c r="A521" s="55"/>
      <c r="B521" s="56"/>
      <c r="C521" s="56"/>
      <c r="D521" s="56"/>
      <c r="E521" s="56"/>
      <c r="F521" s="57"/>
      <c r="G521" s="67"/>
      <c r="H521" s="67"/>
      <c r="I521" s="67"/>
      <c r="J521" s="58"/>
      <c r="K521" s="58"/>
      <c r="L521" s="59"/>
      <c r="M521" s="61"/>
      <c r="N521" s="63"/>
      <c r="O521" s="63"/>
      <c r="P521" s="59"/>
      <c r="Q521" s="61"/>
      <c r="R521" s="61"/>
      <c r="S521" s="61"/>
      <c r="T521" s="60"/>
      <c r="U521" s="60"/>
      <c r="V521" s="62"/>
      <c r="W521" s="62"/>
      <c r="X521" s="76"/>
      <c r="Y521" s="61"/>
      <c r="Z521" s="61">
        <f>Tabel1[[#This Row],[prijs voorbij entry (%)]]-Tabel1[[#This Row],[Fictieve Stoploss (%)]]</f>
        <v>0</v>
      </c>
      <c r="AA521" s="94"/>
      <c r="AB521" s="61"/>
      <c r="AC521" s="61"/>
      <c r="AD521" s="61"/>
      <c r="AE521" s="61"/>
      <c r="AF521" s="95"/>
      <c r="AG521" s="152">
        <f>Tabel1[[#This Row],[eindtijd]]-Tabel1[[#This Row],[starttijd]]</f>
        <v>0</v>
      </c>
      <c r="AH521" s="158"/>
      <c r="AI521" s="59"/>
      <c r="AJ521" s="171">
        <f>$J521*(IF($M521="SL",IF($T521="",$Q521*Analysetool!B$3,$T521*Analysetool!B$3),$M521*Analysetool!B$3)+IF($N521="SL",IF($T521="",$Q521*Analysetool!B$4,$T521*Analysetool!B$4),$N521*Analysetool!B$4)+IF($O521="SL",IF($T521="",$Q521*Analysetool!B$5,$T521*Analysetool!B$5),$O521*Analysetool!B$5)+IF($P521="SL",IF($T521="",$Q521*Analysetool!B$6,$T521*Analysetool!B$6),$P521*Analysetool!B$6))-Tabel2[[#This Row],[fees (%)]]</f>
        <v>0</v>
      </c>
      <c r="AK521" s="172">
        <f>$J521*(IF($M521="SL",IF($U521="",$Q521*Analysetool!C$3,$U521*Analysetool!C$3),$M521*Analysetool!C$3)+IF($N521="SL",IF($U521="",$Q521*Analysetool!C$4,$U521*Analysetool!C$4),$N521*Analysetool!C$4)+IF($O521="SL",IF($U521="",$Q521*Analysetool!C$5,$U521*Analysetool!C$5),$O521*Analysetool!C$5)+IF($P521="SL",IF($U521="",$Q521*Analysetool!C$6,$U521*Analysetool!C$6),$P521*Analysetool!C$6))-Tabel2[[#This Row],[fees (%)]]</f>
        <v>0</v>
      </c>
      <c r="AL521" s="177">
        <f>$J521*(IF($M521="SL",IF($V521="",$Q521*Analysetool!D$3,$V521*Analysetool!D$3),$M521*Analysetool!D$3)+IF($N521="SL",IF($V521="",$Q521*Analysetool!D$4,$V521*Analysetool!D$4),$N521*Analysetool!D$4)+IF($O521="SL",IF($V521="",$Q521*Analysetool!D$5,$V521*Analysetool!D$5),$O521*Analysetool!D$5)+IF($P521="SL",IF($V521="",$Q521*Analysetool!D$6,$V521*Analysetool!D$6),$P521*Analysetool!D$6))-Tabel2[[#This Row],[fees (%)]]</f>
        <v>0</v>
      </c>
      <c r="AM521" s="177">
        <f>$J521*(IF($M521="SL",IF($W521="",$Q521*Analysetool!E$3,$W521*Analysetool!E$3),$M521*Analysetool!E$3)+IF($N521="SL",IF($W521="",$Q521*Analysetool!E$4,$W521*Analysetool!E$4),$N521*Analysetool!E$4)+IF($O521="SL",IF($W521="",$Q521*Analysetool!E$5,$W521*Analysetool!E$5),$O521*Analysetool!E$5)+IF($P521="SL",IF($W521="",$Q521*Analysetool!E$6,$W521*Analysetool!E$6),$P521*Analysetool!E$6))-Tabel2[[#This Row],[fees (%)]]</f>
        <v>0</v>
      </c>
      <c r="AN521" s="178">
        <f>$J521*(IF($M521="SL",IF($T521="",$Q521*Analysetool!F$3,$T521*Analysetool!F$3),$M521*Analysetool!F$3)+IF($N521="SL",IF($T521="",$Q521*Analysetool!F$4,$T521*Analysetool!F$4),$N521*Analysetool!F$4)+IF($O521="SL",IF($T521="",$Q521*Analysetool!F$5,$T521*Analysetool!F$5),$O521*Analysetool!F$5)+IF($P521="SL",IF($T521="",$Q521*Analysetool!F$6,$T521*Analysetool!F$6),$P521*Analysetool!F$6))-Tabel2[[#This Row],[fees (%)]]</f>
        <v>0</v>
      </c>
      <c r="AO521" s="178">
        <f>$J521*(IF($M521="SL",IF($T521="",$Q521*Analysetool!G$3,$T521*Analysetool!G$3),$M521*Analysetool!G$3)+IF($N521="SL",IF($T521="",$Q521*Analysetool!G$4,$T521*Analysetool!G$4),$N521*Analysetool!G$4)+IF($O521="SL",IF($T521="",$Q521*Analysetool!G$5,$T521*Analysetool!G$5),$O521*Analysetool!G$5)+IF($P521="SL",IF($T521="",$Q521*Analysetool!G$6,$T521*Analysetool!G$6),$P521*Analysetool!G$6))-Tabel2[[#This Row],[fees (%)]]</f>
        <v>0</v>
      </c>
      <c r="AP521" s="179">
        <f>IF(Analysetool!$H$8&lt;=$X521,Analysetool!$H$8*J521,Q521*J521)-Tabel2[[#This Row],[fees (%)]]</f>
        <v>0</v>
      </c>
      <c r="AQ521" s="174">
        <f>IF(Tabel2[[#This Row],[wick% van entry]]&lt;=Tabel2[[#This Row],[Stoploss optie 2 (%)]],Tabel2[[#This Row],[Stoploss optie 2 (%)]]*Tabel2[[#This Row],[leverage SLoptie 2]],IF(Analysetool!$I$8&lt;$X521,Analysetool!$I$8*K521,S521*K521))-Tabel2[[#This Row],[fees (%)]]</f>
        <v>0</v>
      </c>
      <c r="AR521" s="180">
        <f>IF(Q521*-1*Analysetool!$J$9&lt;=X521,Q521*-1*Analysetool!$J$9*J521,Q521*J521)-Tabel2[[#This Row],[fees (%)]]</f>
        <v>0</v>
      </c>
      <c r="AS521" s="176">
        <f>$K521*IF(Tabel2[[#This Row],[wick% van entry]]&lt;=Tabel2[[#This Row],[Stoploss optie 2 (%)]],Tabel2[[#This Row],[Stoploss optie 2 (%)]],(IF($M521="SL",IF($T521="",$S521*Analysetool!C$3,$T521*Analysetool!C$3),$M521*Analysetool!C$3)+IF($N521="SL",IF($T521="",$S521*Analysetool!C$4,$T521*Analysetool!C$4),$N521*Analysetool!C$4)+IF($O521="SL",IF($T521="",$S521*Analysetool!C$5,$T521*Analysetool!C$5),$O521*Analysetool!C$5)+IF($P521="SL",IF($T521="",$S521*Analysetool!C$6,$T521*Analysetool!C$6),$P521*Analysetool!C$6)))-Tabel2[[#This Row],[fees (%)]]</f>
        <v>0</v>
      </c>
    </row>
    <row r="522" spans="1:45" ht="15.75" customHeight="1" x14ac:dyDescent="0.35">
      <c r="A522" s="55"/>
      <c r="B522" s="56"/>
      <c r="C522" s="56"/>
      <c r="D522" s="56"/>
      <c r="E522" s="56"/>
      <c r="F522" s="57"/>
      <c r="G522" s="67"/>
      <c r="H522" s="67"/>
      <c r="I522" s="67"/>
      <c r="J522" s="58"/>
      <c r="K522" s="58"/>
      <c r="L522" s="59"/>
      <c r="M522" s="61"/>
      <c r="N522" s="63"/>
      <c r="O522" s="63"/>
      <c r="P522" s="59"/>
      <c r="Q522" s="61"/>
      <c r="R522" s="61"/>
      <c r="S522" s="61"/>
      <c r="T522" s="60"/>
      <c r="U522" s="60"/>
      <c r="V522" s="62"/>
      <c r="W522" s="62"/>
      <c r="X522" s="76"/>
      <c r="Y522" s="61"/>
      <c r="Z522" s="61">
        <f>Tabel1[[#This Row],[prijs voorbij entry (%)]]-Tabel1[[#This Row],[Fictieve Stoploss (%)]]</f>
        <v>0</v>
      </c>
      <c r="AA522" s="94"/>
      <c r="AB522" s="61"/>
      <c r="AC522" s="61"/>
      <c r="AD522" s="61"/>
      <c r="AE522" s="61"/>
      <c r="AF522" s="95"/>
      <c r="AG522" s="152">
        <f>Tabel1[[#This Row],[eindtijd]]-Tabel1[[#This Row],[starttijd]]</f>
        <v>0</v>
      </c>
      <c r="AH522" s="158"/>
      <c r="AI522" s="59"/>
      <c r="AJ522" s="171">
        <f>$J522*(IF($M522="SL",IF($T522="",$Q522*Analysetool!B$3,$T522*Analysetool!B$3),$M522*Analysetool!B$3)+IF($N522="SL",IF($T522="",$Q522*Analysetool!B$4,$T522*Analysetool!B$4),$N522*Analysetool!B$4)+IF($O522="SL",IF($T522="",$Q522*Analysetool!B$5,$T522*Analysetool!B$5),$O522*Analysetool!B$5)+IF($P522="SL",IF($T522="",$Q522*Analysetool!B$6,$T522*Analysetool!B$6),$P522*Analysetool!B$6))-Tabel2[[#This Row],[fees (%)]]</f>
        <v>0</v>
      </c>
      <c r="AK522" s="172">
        <f>$J522*(IF($M522="SL",IF($U522="",$Q522*Analysetool!C$3,$U522*Analysetool!C$3),$M522*Analysetool!C$3)+IF($N522="SL",IF($U522="",$Q522*Analysetool!C$4,$U522*Analysetool!C$4),$N522*Analysetool!C$4)+IF($O522="SL",IF($U522="",$Q522*Analysetool!C$5,$U522*Analysetool!C$5),$O522*Analysetool!C$5)+IF($P522="SL",IF($U522="",$Q522*Analysetool!C$6,$U522*Analysetool!C$6),$P522*Analysetool!C$6))-Tabel2[[#This Row],[fees (%)]]</f>
        <v>0</v>
      </c>
      <c r="AL522" s="177">
        <f>$J522*(IF($M522="SL",IF($V522="",$Q522*Analysetool!D$3,$V522*Analysetool!D$3),$M522*Analysetool!D$3)+IF($N522="SL",IF($V522="",$Q522*Analysetool!D$4,$V522*Analysetool!D$4),$N522*Analysetool!D$4)+IF($O522="SL",IF($V522="",$Q522*Analysetool!D$5,$V522*Analysetool!D$5),$O522*Analysetool!D$5)+IF($P522="SL",IF($V522="",$Q522*Analysetool!D$6,$V522*Analysetool!D$6),$P522*Analysetool!D$6))-Tabel2[[#This Row],[fees (%)]]</f>
        <v>0</v>
      </c>
      <c r="AM522" s="177">
        <f>$J522*(IF($M522="SL",IF($W522="",$Q522*Analysetool!E$3,$W522*Analysetool!E$3),$M522*Analysetool!E$3)+IF($N522="SL",IF($W522="",$Q522*Analysetool!E$4,$W522*Analysetool!E$4),$N522*Analysetool!E$4)+IF($O522="SL",IF($W522="",$Q522*Analysetool!E$5,$W522*Analysetool!E$5),$O522*Analysetool!E$5)+IF($P522="SL",IF($W522="",$Q522*Analysetool!E$6,$W522*Analysetool!E$6),$P522*Analysetool!E$6))-Tabel2[[#This Row],[fees (%)]]</f>
        <v>0</v>
      </c>
      <c r="AN522" s="178">
        <f>$J522*(IF($M522="SL",IF($T522="",$Q522*Analysetool!F$3,$T522*Analysetool!F$3),$M522*Analysetool!F$3)+IF($N522="SL",IF($T522="",$Q522*Analysetool!F$4,$T522*Analysetool!F$4),$N522*Analysetool!F$4)+IF($O522="SL",IF($T522="",$Q522*Analysetool!F$5,$T522*Analysetool!F$5),$O522*Analysetool!F$5)+IF($P522="SL",IF($T522="",$Q522*Analysetool!F$6,$T522*Analysetool!F$6),$P522*Analysetool!F$6))-Tabel2[[#This Row],[fees (%)]]</f>
        <v>0</v>
      </c>
      <c r="AO522" s="178">
        <f>$J522*(IF($M522="SL",IF($T522="",$Q522*Analysetool!G$3,$T522*Analysetool!G$3),$M522*Analysetool!G$3)+IF($N522="SL",IF($T522="",$Q522*Analysetool!G$4,$T522*Analysetool!G$4),$N522*Analysetool!G$4)+IF($O522="SL",IF($T522="",$Q522*Analysetool!G$5,$T522*Analysetool!G$5),$O522*Analysetool!G$5)+IF($P522="SL",IF($T522="",$Q522*Analysetool!G$6,$T522*Analysetool!G$6),$P522*Analysetool!G$6))-Tabel2[[#This Row],[fees (%)]]</f>
        <v>0</v>
      </c>
      <c r="AP522" s="179">
        <f>IF(Analysetool!$H$8&lt;=$X522,Analysetool!$H$8*J522,Q522*J522)-Tabel2[[#This Row],[fees (%)]]</f>
        <v>0</v>
      </c>
      <c r="AQ522" s="174">
        <f>IF(Tabel2[[#This Row],[wick% van entry]]&lt;=Tabel2[[#This Row],[Stoploss optie 2 (%)]],Tabel2[[#This Row],[Stoploss optie 2 (%)]]*Tabel2[[#This Row],[leverage SLoptie 2]],IF(Analysetool!$I$8&lt;$X522,Analysetool!$I$8*K522,S522*K522))-Tabel2[[#This Row],[fees (%)]]</f>
        <v>0</v>
      </c>
      <c r="AR522" s="180">
        <f>IF(Q522*-1*Analysetool!$J$9&lt;=X522,Q522*-1*Analysetool!$J$9*J522,Q522*J522)-Tabel2[[#This Row],[fees (%)]]</f>
        <v>0</v>
      </c>
      <c r="AS522" s="176">
        <f>$K522*IF(Tabel2[[#This Row],[wick% van entry]]&lt;=Tabel2[[#This Row],[Stoploss optie 2 (%)]],Tabel2[[#This Row],[Stoploss optie 2 (%)]],(IF($M522="SL",IF($T522="",$S522*Analysetool!C$3,$T522*Analysetool!C$3),$M522*Analysetool!C$3)+IF($N522="SL",IF($T522="",$S522*Analysetool!C$4,$T522*Analysetool!C$4),$N522*Analysetool!C$4)+IF($O522="SL",IF($T522="",$S522*Analysetool!C$5,$T522*Analysetool!C$5),$O522*Analysetool!C$5)+IF($P522="SL",IF($T522="",$S522*Analysetool!C$6,$T522*Analysetool!C$6),$P522*Analysetool!C$6)))-Tabel2[[#This Row],[fees (%)]]</f>
        <v>0</v>
      </c>
    </row>
    <row r="523" spans="1:45" ht="15.75" customHeight="1" x14ac:dyDescent="0.35">
      <c r="A523" s="55"/>
      <c r="B523" s="56"/>
      <c r="C523" s="56"/>
      <c r="D523" s="56"/>
      <c r="E523" s="56"/>
      <c r="F523" s="57"/>
      <c r="G523" s="67"/>
      <c r="H523" s="67"/>
      <c r="I523" s="67"/>
      <c r="J523" s="58"/>
      <c r="K523" s="58"/>
      <c r="L523" s="59"/>
      <c r="M523" s="61"/>
      <c r="N523" s="63"/>
      <c r="O523" s="63"/>
      <c r="P523" s="59"/>
      <c r="Q523" s="61"/>
      <c r="R523" s="61"/>
      <c r="S523" s="61"/>
      <c r="T523" s="60"/>
      <c r="U523" s="60"/>
      <c r="V523" s="62"/>
      <c r="W523" s="62"/>
      <c r="X523" s="76"/>
      <c r="Y523" s="61"/>
      <c r="Z523" s="61">
        <f>Tabel1[[#This Row],[prijs voorbij entry (%)]]-Tabel1[[#This Row],[Fictieve Stoploss (%)]]</f>
        <v>0</v>
      </c>
      <c r="AA523" s="94"/>
      <c r="AB523" s="61"/>
      <c r="AC523" s="61"/>
      <c r="AD523" s="61"/>
      <c r="AE523" s="61"/>
      <c r="AF523" s="95"/>
      <c r="AG523" s="152">
        <f>Tabel1[[#This Row],[eindtijd]]-Tabel1[[#This Row],[starttijd]]</f>
        <v>0</v>
      </c>
      <c r="AH523" s="158"/>
      <c r="AI523" s="59"/>
      <c r="AJ523" s="171">
        <f>$J523*(IF($M523="SL",IF($T523="",$Q523*Analysetool!B$3,$T523*Analysetool!B$3),$M523*Analysetool!B$3)+IF($N523="SL",IF($T523="",$Q523*Analysetool!B$4,$T523*Analysetool!B$4),$N523*Analysetool!B$4)+IF($O523="SL",IF($T523="",$Q523*Analysetool!B$5,$T523*Analysetool!B$5),$O523*Analysetool!B$5)+IF($P523="SL",IF($T523="",$Q523*Analysetool!B$6,$T523*Analysetool!B$6),$P523*Analysetool!B$6))-Tabel2[[#This Row],[fees (%)]]</f>
        <v>0</v>
      </c>
      <c r="AK523" s="172">
        <f>$J523*(IF($M523="SL",IF($U523="",$Q523*Analysetool!C$3,$U523*Analysetool!C$3),$M523*Analysetool!C$3)+IF($N523="SL",IF($U523="",$Q523*Analysetool!C$4,$U523*Analysetool!C$4),$N523*Analysetool!C$4)+IF($O523="SL",IF($U523="",$Q523*Analysetool!C$5,$U523*Analysetool!C$5),$O523*Analysetool!C$5)+IF($P523="SL",IF($U523="",$Q523*Analysetool!C$6,$U523*Analysetool!C$6),$P523*Analysetool!C$6))-Tabel2[[#This Row],[fees (%)]]</f>
        <v>0</v>
      </c>
      <c r="AL523" s="177">
        <f>$J523*(IF($M523="SL",IF($V523="",$Q523*Analysetool!D$3,$V523*Analysetool!D$3),$M523*Analysetool!D$3)+IF($N523="SL",IF($V523="",$Q523*Analysetool!D$4,$V523*Analysetool!D$4),$N523*Analysetool!D$4)+IF($O523="SL",IF($V523="",$Q523*Analysetool!D$5,$V523*Analysetool!D$5),$O523*Analysetool!D$5)+IF($P523="SL",IF($V523="",$Q523*Analysetool!D$6,$V523*Analysetool!D$6),$P523*Analysetool!D$6))-Tabel2[[#This Row],[fees (%)]]</f>
        <v>0</v>
      </c>
      <c r="AM523" s="177">
        <f>$J523*(IF($M523="SL",IF($W523="",$Q523*Analysetool!E$3,$W523*Analysetool!E$3),$M523*Analysetool!E$3)+IF($N523="SL",IF($W523="",$Q523*Analysetool!E$4,$W523*Analysetool!E$4),$N523*Analysetool!E$4)+IF($O523="SL",IF($W523="",$Q523*Analysetool!E$5,$W523*Analysetool!E$5),$O523*Analysetool!E$5)+IF($P523="SL",IF($W523="",$Q523*Analysetool!E$6,$W523*Analysetool!E$6),$P523*Analysetool!E$6))-Tabel2[[#This Row],[fees (%)]]</f>
        <v>0</v>
      </c>
      <c r="AN523" s="178">
        <f>$J523*(IF($M523="SL",IF($T523="",$Q523*Analysetool!F$3,$T523*Analysetool!F$3),$M523*Analysetool!F$3)+IF($N523="SL",IF($T523="",$Q523*Analysetool!F$4,$T523*Analysetool!F$4),$N523*Analysetool!F$4)+IF($O523="SL",IF($T523="",$Q523*Analysetool!F$5,$T523*Analysetool!F$5),$O523*Analysetool!F$5)+IF($P523="SL",IF($T523="",$Q523*Analysetool!F$6,$T523*Analysetool!F$6),$P523*Analysetool!F$6))-Tabel2[[#This Row],[fees (%)]]</f>
        <v>0</v>
      </c>
      <c r="AO523" s="178">
        <f>$J523*(IF($M523="SL",IF($T523="",$Q523*Analysetool!G$3,$T523*Analysetool!G$3),$M523*Analysetool!G$3)+IF($N523="SL",IF($T523="",$Q523*Analysetool!G$4,$T523*Analysetool!G$4),$N523*Analysetool!G$4)+IF($O523="SL",IF($T523="",$Q523*Analysetool!G$5,$T523*Analysetool!G$5),$O523*Analysetool!G$5)+IF($P523="SL",IF($T523="",$Q523*Analysetool!G$6,$T523*Analysetool!G$6),$P523*Analysetool!G$6))-Tabel2[[#This Row],[fees (%)]]</f>
        <v>0</v>
      </c>
      <c r="AP523" s="179">
        <f>IF(Analysetool!$H$8&lt;=$X523,Analysetool!$H$8*J523,Q523*J523)-Tabel2[[#This Row],[fees (%)]]</f>
        <v>0</v>
      </c>
      <c r="AQ523" s="174">
        <f>IF(Tabel2[[#This Row],[wick% van entry]]&lt;=Tabel2[[#This Row],[Stoploss optie 2 (%)]],Tabel2[[#This Row],[Stoploss optie 2 (%)]]*Tabel2[[#This Row],[leverage SLoptie 2]],IF(Analysetool!$I$8&lt;$X523,Analysetool!$I$8*K523,S523*K523))-Tabel2[[#This Row],[fees (%)]]</f>
        <v>0</v>
      </c>
      <c r="AR523" s="180">
        <f>IF(Q523*-1*Analysetool!$J$9&lt;=X523,Q523*-1*Analysetool!$J$9*J523,Q523*J523)-Tabel2[[#This Row],[fees (%)]]</f>
        <v>0</v>
      </c>
      <c r="AS523" s="176">
        <f>$K523*IF(Tabel2[[#This Row],[wick% van entry]]&lt;=Tabel2[[#This Row],[Stoploss optie 2 (%)]],Tabel2[[#This Row],[Stoploss optie 2 (%)]],(IF($M523="SL",IF($T523="",$S523*Analysetool!C$3,$T523*Analysetool!C$3),$M523*Analysetool!C$3)+IF($N523="SL",IF($T523="",$S523*Analysetool!C$4,$T523*Analysetool!C$4),$N523*Analysetool!C$4)+IF($O523="SL",IF($T523="",$S523*Analysetool!C$5,$T523*Analysetool!C$5),$O523*Analysetool!C$5)+IF($P523="SL",IF($T523="",$S523*Analysetool!C$6,$T523*Analysetool!C$6),$P523*Analysetool!C$6)))-Tabel2[[#This Row],[fees (%)]]</f>
        <v>0</v>
      </c>
    </row>
    <row r="524" spans="1:45" ht="15.75" customHeight="1" x14ac:dyDescent="0.35">
      <c r="A524" s="55"/>
      <c r="B524" s="56"/>
      <c r="C524" s="56"/>
      <c r="D524" s="56"/>
      <c r="E524" s="56"/>
      <c r="F524" s="57"/>
      <c r="G524" s="67"/>
      <c r="H524" s="67"/>
      <c r="I524" s="67"/>
      <c r="J524" s="58"/>
      <c r="K524" s="58"/>
      <c r="L524" s="59"/>
      <c r="M524" s="61"/>
      <c r="N524" s="63"/>
      <c r="O524" s="63"/>
      <c r="P524" s="59"/>
      <c r="Q524" s="61"/>
      <c r="R524" s="61"/>
      <c r="S524" s="61"/>
      <c r="T524" s="60"/>
      <c r="U524" s="60"/>
      <c r="V524" s="62"/>
      <c r="W524" s="62"/>
      <c r="X524" s="76"/>
      <c r="Y524" s="61"/>
      <c r="Z524" s="61">
        <f>Tabel1[[#This Row],[prijs voorbij entry (%)]]-Tabel1[[#This Row],[Fictieve Stoploss (%)]]</f>
        <v>0</v>
      </c>
      <c r="AA524" s="94"/>
      <c r="AB524" s="61"/>
      <c r="AC524" s="61"/>
      <c r="AD524" s="61"/>
      <c r="AE524" s="61"/>
      <c r="AF524" s="95"/>
      <c r="AG524" s="152">
        <f>Tabel1[[#This Row],[eindtijd]]-Tabel1[[#This Row],[starttijd]]</f>
        <v>0</v>
      </c>
      <c r="AH524" s="158"/>
      <c r="AI524" s="59"/>
      <c r="AJ524" s="171">
        <f>$J524*(IF($M524="SL",IF($T524="",$Q524*Analysetool!B$3,$T524*Analysetool!B$3),$M524*Analysetool!B$3)+IF($N524="SL",IF($T524="",$Q524*Analysetool!B$4,$T524*Analysetool!B$4),$N524*Analysetool!B$4)+IF($O524="SL",IF($T524="",$Q524*Analysetool!B$5,$T524*Analysetool!B$5),$O524*Analysetool!B$5)+IF($P524="SL",IF($T524="",$Q524*Analysetool!B$6,$T524*Analysetool!B$6),$P524*Analysetool!B$6))-Tabel2[[#This Row],[fees (%)]]</f>
        <v>0</v>
      </c>
      <c r="AK524" s="172">
        <f>$J524*(IF($M524="SL",IF($U524="",$Q524*Analysetool!C$3,$U524*Analysetool!C$3),$M524*Analysetool!C$3)+IF($N524="SL",IF($U524="",$Q524*Analysetool!C$4,$U524*Analysetool!C$4),$N524*Analysetool!C$4)+IF($O524="SL",IF($U524="",$Q524*Analysetool!C$5,$U524*Analysetool!C$5),$O524*Analysetool!C$5)+IF($P524="SL",IF($U524="",$Q524*Analysetool!C$6,$U524*Analysetool!C$6),$P524*Analysetool!C$6))-Tabel2[[#This Row],[fees (%)]]</f>
        <v>0</v>
      </c>
      <c r="AL524" s="177">
        <f>$J524*(IF($M524="SL",IF($V524="",$Q524*Analysetool!D$3,$V524*Analysetool!D$3),$M524*Analysetool!D$3)+IF($N524="SL",IF($V524="",$Q524*Analysetool!D$4,$V524*Analysetool!D$4),$N524*Analysetool!D$4)+IF($O524="SL",IF($V524="",$Q524*Analysetool!D$5,$V524*Analysetool!D$5),$O524*Analysetool!D$5)+IF($P524="SL",IF($V524="",$Q524*Analysetool!D$6,$V524*Analysetool!D$6),$P524*Analysetool!D$6))-Tabel2[[#This Row],[fees (%)]]</f>
        <v>0</v>
      </c>
      <c r="AM524" s="177">
        <f>$J524*(IF($M524="SL",IF($W524="",$Q524*Analysetool!E$3,$W524*Analysetool!E$3),$M524*Analysetool!E$3)+IF($N524="SL",IF($W524="",$Q524*Analysetool!E$4,$W524*Analysetool!E$4),$N524*Analysetool!E$4)+IF($O524="SL",IF($W524="",$Q524*Analysetool!E$5,$W524*Analysetool!E$5),$O524*Analysetool!E$5)+IF($P524="SL",IF($W524="",$Q524*Analysetool!E$6,$W524*Analysetool!E$6),$P524*Analysetool!E$6))-Tabel2[[#This Row],[fees (%)]]</f>
        <v>0</v>
      </c>
      <c r="AN524" s="178">
        <f>$J524*(IF($M524="SL",IF($T524="",$Q524*Analysetool!F$3,$T524*Analysetool!F$3),$M524*Analysetool!F$3)+IF($N524="SL",IF($T524="",$Q524*Analysetool!F$4,$T524*Analysetool!F$4),$N524*Analysetool!F$4)+IF($O524="SL",IF($T524="",$Q524*Analysetool!F$5,$T524*Analysetool!F$5),$O524*Analysetool!F$5)+IF($P524="SL",IF($T524="",$Q524*Analysetool!F$6,$T524*Analysetool!F$6),$P524*Analysetool!F$6))-Tabel2[[#This Row],[fees (%)]]</f>
        <v>0</v>
      </c>
      <c r="AO524" s="178">
        <f>$J524*(IF($M524="SL",IF($T524="",$Q524*Analysetool!G$3,$T524*Analysetool!G$3),$M524*Analysetool!G$3)+IF($N524="SL",IF($T524="",$Q524*Analysetool!G$4,$T524*Analysetool!G$4),$N524*Analysetool!G$4)+IF($O524="SL",IF($T524="",$Q524*Analysetool!G$5,$T524*Analysetool!G$5),$O524*Analysetool!G$5)+IF($P524="SL",IF($T524="",$Q524*Analysetool!G$6,$T524*Analysetool!G$6),$P524*Analysetool!G$6))-Tabel2[[#This Row],[fees (%)]]</f>
        <v>0</v>
      </c>
      <c r="AP524" s="179">
        <f>IF(Analysetool!$H$8&lt;=$X524,Analysetool!$H$8*J524,Q524*J524)-Tabel2[[#This Row],[fees (%)]]</f>
        <v>0</v>
      </c>
      <c r="AQ524" s="174">
        <f>IF(Tabel2[[#This Row],[wick% van entry]]&lt;=Tabel2[[#This Row],[Stoploss optie 2 (%)]],Tabel2[[#This Row],[Stoploss optie 2 (%)]]*Tabel2[[#This Row],[leverage SLoptie 2]],IF(Analysetool!$I$8&lt;$X524,Analysetool!$I$8*K524,S524*K524))-Tabel2[[#This Row],[fees (%)]]</f>
        <v>0</v>
      </c>
      <c r="AR524" s="180">
        <f>IF(Q524*-1*Analysetool!$J$9&lt;=X524,Q524*-1*Analysetool!$J$9*J524,Q524*J524)-Tabel2[[#This Row],[fees (%)]]</f>
        <v>0</v>
      </c>
      <c r="AS524" s="176">
        <f>$K524*IF(Tabel2[[#This Row],[wick% van entry]]&lt;=Tabel2[[#This Row],[Stoploss optie 2 (%)]],Tabel2[[#This Row],[Stoploss optie 2 (%)]],(IF($M524="SL",IF($T524="",$S524*Analysetool!C$3,$T524*Analysetool!C$3),$M524*Analysetool!C$3)+IF($N524="SL",IF($T524="",$S524*Analysetool!C$4,$T524*Analysetool!C$4),$N524*Analysetool!C$4)+IF($O524="SL",IF($T524="",$S524*Analysetool!C$5,$T524*Analysetool!C$5),$O524*Analysetool!C$5)+IF($P524="SL",IF($T524="",$S524*Analysetool!C$6,$T524*Analysetool!C$6),$P524*Analysetool!C$6)))-Tabel2[[#This Row],[fees (%)]]</f>
        <v>0</v>
      </c>
    </row>
    <row r="525" spans="1:45" ht="15.75" customHeight="1" x14ac:dyDescent="0.35">
      <c r="A525" s="55"/>
      <c r="B525" s="56"/>
      <c r="C525" s="56"/>
      <c r="D525" s="56"/>
      <c r="E525" s="56"/>
      <c r="F525" s="57"/>
      <c r="G525" s="67"/>
      <c r="H525" s="67"/>
      <c r="I525" s="67"/>
      <c r="J525" s="58"/>
      <c r="K525" s="58"/>
      <c r="L525" s="59"/>
      <c r="M525" s="61"/>
      <c r="N525" s="63"/>
      <c r="O525" s="63"/>
      <c r="P525" s="59"/>
      <c r="Q525" s="61"/>
      <c r="R525" s="61"/>
      <c r="S525" s="61"/>
      <c r="T525" s="60"/>
      <c r="U525" s="60"/>
      <c r="V525" s="62"/>
      <c r="W525" s="62"/>
      <c r="X525" s="76"/>
      <c r="Y525" s="61"/>
      <c r="Z525" s="61">
        <f>Tabel1[[#This Row],[prijs voorbij entry (%)]]-Tabel1[[#This Row],[Fictieve Stoploss (%)]]</f>
        <v>0</v>
      </c>
      <c r="AA525" s="94"/>
      <c r="AB525" s="61"/>
      <c r="AC525" s="61"/>
      <c r="AD525" s="61"/>
      <c r="AE525" s="61"/>
      <c r="AF525" s="95"/>
      <c r="AG525" s="152">
        <f>Tabel1[[#This Row],[eindtijd]]-Tabel1[[#This Row],[starttijd]]</f>
        <v>0</v>
      </c>
      <c r="AH525" s="158"/>
      <c r="AI525" s="59"/>
      <c r="AJ525" s="171">
        <f>$J525*(IF($M525="SL",IF($T525="",$Q525*Analysetool!B$3,$T525*Analysetool!B$3),$M525*Analysetool!B$3)+IF($N525="SL",IF($T525="",$Q525*Analysetool!B$4,$T525*Analysetool!B$4),$N525*Analysetool!B$4)+IF($O525="SL",IF($T525="",$Q525*Analysetool!B$5,$T525*Analysetool!B$5),$O525*Analysetool!B$5)+IF($P525="SL",IF($T525="",$Q525*Analysetool!B$6,$T525*Analysetool!B$6),$P525*Analysetool!B$6))-Tabel2[[#This Row],[fees (%)]]</f>
        <v>0</v>
      </c>
      <c r="AK525" s="172">
        <f>$J525*(IF($M525="SL",IF($U525="",$Q525*Analysetool!C$3,$U525*Analysetool!C$3),$M525*Analysetool!C$3)+IF($N525="SL",IF($U525="",$Q525*Analysetool!C$4,$U525*Analysetool!C$4),$N525*Analysetool!C$4)+IF($O525="SL",IF($U525="",$Q525*Analysetool!C$5,$U525*Analysetool!C$5),$O525*Analysetool!C$5)+IF($P525="SL",IF($U525="",$Q525*Analysetool!C$6,$U525*Analysetool!C$6),$P525*Analysetool!C$6))-Tabel2[[#This Row],[fees (%)]]</f>
        <v>0</v>
      </c>
      <c r="AL525" s="177">
        <f>$J525*(IF($M525="SL",IF($V525="",$Q525*Analysetool!D$3,$V525*Analysetool!D$3),$M525*Analysetool!D$3)+IF($N525="SL",IF($V525="",$Q525*Analysetool!D$4,$V525*Analysetool!D$4),$N525*Analysetool!D$4)+IF($O525="SL",IF($V525="",$Q525*Analysetool!D$5,$V525*Analysetool!D$5),$O525*Analysetool!D$5)+IF($P525="SL",IF($V525="",$Q525*Analysetool!D$6,$V525*Analysetool!D$6),$P525*Analysetool!D$6))-Tabel2[[#This Row],[fees (%)]]</f>
        <v>0</v>
      </c>
      <c r="AM525" s="177">
        <f>$J525*(IF($M525="SL",IF($W525="",$Q525*Analysetool!E$3,$W525*Analysetool!E$3),$M525*Analysetool!E$3)+IF($N525="SL",IF($W525="",$Q525*Analysetool!E$4,$W525*Analysetool!E$4),$N525*Analysetool!E$4)+IF($O525="SL",IF($W525="",$Q525*Analysetool!E$5,$W525*Analysetool!E$5),$O525*Analysetool!E$5)+IF($P525="SL",IF($W525="",$Q525*Analysetool!E$6,$W525*Analysetool!E$6),$P525*Analysetool!E$6))-Tabel2[[#This Row],[fees (%)]]</f>
        <v>0</v>
      </c>
      <c r="AN525" s="178">
        <f>$J525*(IF($M525="SL",IF($T525="",$Q525*Analysetool!F$3,$T525*Analysetool!F$3),$M525*Analysetool!F$3)+IF($N525="SL",IF($T525="",$Q525*Analysetool!F$4,$T525*Analysetool!F$4),$N525*Analysetool!F$4)+IF($O525="SL",IF($T525="",$Q525*Analysetool!F$5,$T525*Analysetool!F$5),$O525*Analysetool!F$5)+IF($P525="SL",IF($T525="",$Q525*Analysetool!F$6,$T525*Analysetool!F$6),$P525*Analysetool!F$6))-Tabel2[[#This Row],[fees (%)]]</f>
        <v>0</v>
      </c>
      <c r="AO525" s="178">
        <f>$J525*(IF($M525="SL",IF($T525="",$Q525*Analysetool!G$3,$T525*Analysetool!G$3),$M525*Analysetool!G$3)+IF($N525="SL",IF($T525="",$Q525*Analysetool!G$4,$T525*Analysetool!G$4),$N525*Analysetool!G$4)+IF($O525="SL",IF($T525="",$Q525*Analysetool!G$5,$T525*Analysetool!G$5),$O525*Analysetool!G$5)+IF($P525="SL",IF($T525="",$Q525*Analysetool!G$6,$T525*Analysetool!G$6),$P525*Analysetool!G$6))-Tabel2[[#This Row],[fees (%)]]</f>
        <v>0</v>
      </c>
      <c r="AP525" s="179">
        <f>IF(Analysetool!$H$8&lt;=$X525,Analysetool!$H$8*J525,Q525*J525)-Tabel2[[#This Row],[fees (%)]]</f>
        <v>0</v>
      </c>
      <c r="AQ525" s="174">
        <f>IF(Tabel2[[#This Row],[wick% van entry]]&lt;=Tabel2[[#This Row],[Stoploss optie 2 (%)]],Tabel2[[#This Row],[Stoploss optie 2 (%)]]*Tabel2[[#This Row],[leverage SLoptie 2]],IF(Analysetool!$I$8&lt;$X525,Analysetool!$I$8*K525,S525*K525))-Tabel2[[#This Row],[fees (%)]]</f>
        <v>0</v>
      </c>
      <c r="AR525" s="180">
        <f>IF(Q525*-1*Analysetool!$J$9&lt;=X525,Q525*-1*Analysetool!$J$9*J525,Q525*J525)-Tabel2[[#This Row],[fees (%)]]</f>
        <v>0</v>
      </c>
      <c r="AS525" s="176">
        <f>$K525*IF(Tabel2[[#This Row],[wick% van entry]]&lt;=Tabel2[[#This Row],[Stoploss optie 2 (%)]],Tabel2[[#This Row],[Stoploss optie 2 (%)]],(IF($M525="SL",IF($T525="",$S525*Analysetool!C$3,$T525*Analysetool!C$3),$M525*Analysetool!C$3)+IF($N525="SL",IF($T525="",$S525*Analysetool!C$4,$T525*Analysetool!C$4),$N525*Analysetool!C$4)+IF($O525="SL",IF($T525="",$S525*Analysetool!C$5,$T525*Analysetool!C$5),$O525*Analysetool!C$5)+IF($P525="SL",IF($T525="",$S525*Analysetool!C$6,$T525*Analysetool!C$6),$P525*Analysetool!C$6)))-Tabel2[[#This Row],[fees (%)]]</f>
        <v>0</v>
      </c>
    </row>
    <row r="526" spans="1:45" ht="15.75" customHeight="1" x14ac:dyDescent="0.35">
      <c r="A526" s="55"/>
      <c r="B526" s="56"/>
      <c r="C526" s="56"/>
      <c r="D526" s="56"/>
      <c r="E526" s="56"/>
      <c r="F526" s="57"/>
      <c r="G526" s="67"/>
      <c r="H526" s="67"/>
      <c r="I526" s="67"/>
      <c r="J526" s="58"/>
      <c r="K526" s="58"/>
      <c r="L526" s="59"/>
      <c r="M526" s="61"/>
      <c r="N526" s="63"/>
      <c r="O526" s="63"/>
      <c r="P526" s="59"/>
      <c r="Q526" s="61"/>
      <c r="R526" s="61"/>
      <c r="S526" s="61"/>
      <c r="T526" s="60"/>
      <c r="U526" s="60"/>
      <c r="V526" s="62"/>
      <c r="W526" s="62"/>
      <c r="X526" s="76"/>
      <c r="Y526" s="61"/>
      <c r="Z526" s="61">
        <f>Tabel1[[#This Row],[prijs voorbij entry (%)]]-Tabel1[[#This Row],[Fictieve Stoploss (%)]]</f>
        <v>0</v>
      </c>
      <c r="AA526" s="94"/>
      <c r="AB526" s="61"/>
      <c r="AC526" s="61"/>
      <c r="AD526" s="61"/>
      <c r="AE526" s="61"/>
      <c r="AF526" s="95"/>
      <c r="AG526" s="152">
        <f>Tabel1[[#This Row],[eindtijd]]-Tabel1[[#This Row],[starttijd]]</f>
        <v>0</v>
      </c>
      <c r="AH526" s="158"/>
      <c r="AI526" s="59"/>
      <c r="AJ526" s="171">
        <f>$J526*(IF($M526="SL",IF($T526="",$Q526*Analysetool!B$3,$T526*Analysetool!B$3),$M526*Analysetool!B$3)+IF($N526="SL",IF($T526="",$Q526*Analysetool!B$4,$T526*Analysetool!B$4),$N526*Analysetool!B$4)+IF($O526="SL",IF($T526="",$Q526*Analysetool!B$5,$T526*Analysetool!B$5),$O526*Analysetool!B$5)+IF($P526="SL",IF($T526="",$Q526*Analysetool!B$6,$T526*Analysetool!B$6),$P526*Analysetool!B$6))-Tabel2[[#This Row],[fees (%)]]</f>
        <v>0</v>
      </c>
      <c r="AK526" s="172">
        <f>$J526*(IF($M526="SL",IF($U526="",$Q526*Analysetool!C$3,$U526*Analysetool!C$3),$M526*Analysetool!C$3)+IF($N526="SL",IF($U526="",$Q526*Analysetool!C$4,$U526*Analysetool!C$4),$N526*Analysetool!C$4)+IF($O526="SL",IF($U526="",$Q526*Analysetool!C$5,$U526*Analysetool!C$5),$O526*Analysetool!C$5)+IF($P526="SL",IF($U526="",$Q526*Analysetool!C$6,$U526*Analysetool!C$6),$P526*Analysetool!C$6))-Tabel2[[#This Row],[fees (%)]]</f>
        <v>0</v>
      </c>
      <c r="AL526" s="177">
        <f>$J526*(IF($M526="SL",IF($V526="",$Q526*Analysetool!D$3,$V526*Analysetool!D$3),$M526*Analysetool!D$3)+IF($N526="SL",IF($V526="",$Q526*Analysetool!D$4,$V526*Analysetool!D$4),$N526*Analysetool!D$4)+IF($O526="SL",IF($V526="",$Q526*Analysetool!D$5,$V526*Analysetool!D$5),$O526*Analysetool!D$5)+IF($P526="SL",IF($V526="",$Q526*Analysetool!D$6,$V526*Analysetool!D$6),$P526*Analysetool!D$6))-Tabel2[[#This Row],[fees (%)]]</f>
        <v>0</v>
      </c>
      <c r="AM526" s="177">
        <f>$J526*(IF($M526="SL",IF($W526="",$Q526*Analysetool!E$3,$W526*Analysetool!E$3),$M526*Analysetool!E$3)+IF($N526="SL",IF($W526="",$Q526*Analysetool!E$4,$W526*Analysetool!E$4),$N526*Analysetool!E$4)+IF($O526="SL",IF($W526="",$Q526*Analysetool!E$5,$W526*Analysetool!E$5),$O526*Analysetool!E$5)+IF($P526="SL",IF($W526="",$Q526*Analysetool!E$6,$W526*Analysetool!E$6),$P526*Analysetool!E$6))-Tabel2[[#This Row],[fees (%)]]</f>
        <v>0</v>
      </c>
      <c r="AN526" s="178">
        <f>$J526*(IF($M526="SL",IF($T526="",$Q526*Analysetool!F$3,$T526*Analysetool!F$3),$M526*Analysetool!F$3)+IF($N526="SL",IF($T526="",$Q526*Analysetool!F$4,$T526*Analysetool!F$4),$N526*Analysetool!F$4)+IF($O526="SL",IF($T526="",$Q526*Analysetool!F$5,$T526*Analysetool!F$5),$O526*Analysetool!F$5)+IF($P526="SL",IF($T526="",$Q526*Analysetool!F$6,$T526*Analysetool!F$6),$P526*Analysetool!F$6))-Tabel2[[#This Row],[fees (%)]]</f>
        <v>0</v>
      </c>
      <c r="AO526" s="178">
        <f>$J526*(IF($M526="SL",IF($T526="",$Q526*Analysetool!G$3,$T526*Analysetool!G$3),$M526*Analysetool!G$3)+IF($N526="SL",IF($T526="",$Q526*Analysetool!G$4,$T526*Analysetool!G$4),$N526*Analysetool!G$4)+IF($O526="SL",IF($T526="",$Q526*Analysetool!G$5,$T526*Analysetool!G$5),$O526*Analysetool!G$5)+IF($P526="SL",IF($T526="",$Q526*Analysetool!G$6,$T526*Analysetool!G$6),$P526*Analysetool!G$6))-Tabel2[[#This Row],[fees (%)]]</f>
        <v>0</v>
      </c>
      <c r="AP526" s="179">
        <f>IF(Analysetool!$H$8&lt;=$X526,Analysetool!$H$8*J526,Q526*J526)-Tabel2[[#This Row],[fees (%)]]</f>
        <v>0</v>
      </c>
      <c r="AQ526" s="174">
        <f>IF(Tabel2[[#This Row],[wick% van entry]]&lt;=Tabel2[[#This Row],[Stoploss optie 2 (%)]],Tabel2[[#This Row],[Stoploss optie 2 (%)]]*Tabel2[[#This Row],[leverage SLoptie 2]],IF(Analysetool!$I$8&lt;$X526,Analysetool!$I$8*K526,S526*K526))-Tabel2[[#This Row],[fees (%)]]</f>
        <v>0</v>
      </c>
      <c r="AR526" s="180">
        <f>IF(Q526*-1*Analysetool!$J$9&lt;=X526,Q526*-1*Analysetool!$J$9*J526,Q526*J526)-Tabel2[[#This Row],[fees (%)]]</f>
        <v>0</v>
      </c>
      <c r="AS526" s="176">
        <f>$K526*IF(Tabel2[[#This Row],[wick% van entry]]&lt;=Tabel2[[#This Row],[Stoploss optie 2 (%)]],Tabel2[[#This Row],[Stoploss optie 2 (%)]],(IF($M526="SL",IF($T526="",$S526*Analysetool!C$3,$T526*Analysetool!C$3),$M526*Analysetool!C$3)+IF($N526="SL",IF($T526="",$S526*Analysetool!C$4,$T526*Analysetool!C$4),$N526*Analysetool!C$4)+IF($O526="SL",IF($T526="",$S526*Analysetool!C$5,$T526*Analysetool!C$5),$O526*Analysetool!C$5)+IF($P526="SL",IF($T526="",$S526*Analysetool!C$6,$T526*Analysetool!C$6),$P526*Analysetool!C$6)))-Tabel2[[#This Row],[fees (%)]]</f>
        <v>0</v>
      </c>
    </row>
    <row r="527" spans="1:45" ht="15.75" customHeight="1" x14ac:dyDescent="0.35">
      <c r="A527" s="55"/>
      <c r="B527" s="56"/>
      <c r="C527" s="56"/>
      <c r="D527" s="56"/>
      <c r="E527" s="56"/>
      <c r="F527" s="57"/>
      <c r="G527" s="67"/>
      <c r="H527" s="67"/>
      <c r="I527" s="67"/>
      <c r="J527" s="58"/>
      <c r="K527" s="58"/>
      <c r="L527" s="59"/>
      <c r="M527" s="61"/>
      <c r="N527" s="63"/>
      <c r="O527" s="63"/>
      <c r="P527" s="59"/>
      <c r="Q527" s="61"/>
      <c r="R527" s="61"/>
      <c r="S527" s="61"/>
      <c r="T527" s="60"/>
      <c r="U527" s="60"/>
      <c r="V527" s="62"/>
      <c r="W527" s="62"/>
      <c r="X527" s="76"/>
      <c r="Y527" s="61"/>
      <c r="Z527" s="61">
        <f>Tabel1[[#This Row],[prijs voorbij entry (%)]]-Tabel1[[#This Row],[Fictieve Stoploss (%)]]</f>
        <v>0</v>
      </c>
      <c r="AA527" s="94"/>
      <c r="AB527" s="61"/>
      <c r="AC527" s="61"/>
      <c r="AD527" s="61"/>
      <c r="AE527" s="61"/>
      <c r="AF527" s="95"/>
      <c r="AG527" s="152">
        <f>Tabel1[[#This Row],[eindtijd]]-Tabel1[[#This Row],[starttijd]]</f>
        <v>0</v>
      </c>
      <c r="AH527" s="158"/>
      <c r="AI527" s="59"/>
      <c r="AJ527" s="171">
        <f>$J527*(IF($M527="SL",IF($T527="",$Q527*Analysetool!B$3,$T527*Analysetool!B$3),$M527*Analysetool!B$3)+IF($N527="SL",IF($T527="",$Q527*Analysetool!B$4,$T527*Analysetool!B$4),$N527*Analysetool!B$4)+IF($O527="SL",IF($T527="",$Q527*Analysetool!B$5,$T527*Analysetool!B$5),$O527*Analysetool!B$5)+IF($P527="SL",IF($T527="",$Q527*Analysetool!B$6,$T527*Analysetool!B$6),$P527*Analysetool!B$6))-Tabel2[[#This Row],[fees (%)]]</f>
        <v>0</v>
      </c>
      <c r="AK527" s="172">
        <f>$J527*(IF($M527="SL",IF($U527="",$Q527*Analysetool!C$3,$U527*Analysetool!C$3),$M527*Analysetool!C$3)+IF($N527="SL",IF($U527="",$Q527*Analysetool!C$4,$U527*Analysetool!C$4),$N527*Analysetool!C$4)+IF($O527="SL",IF($U527="",$Q527*Analysetool!C$5,$U527*Analysetool!C$5),$O527*Analysetool!C$5)+IF($P527="SL",IF($U527="",$Q527*Analysetool!C$6,$U527*Analysetool!C$6),$P527*Analysetool!C$6))-Tabel2[[#This Row],[fees (%)]]</f>
        <v>0</v>
      </c>
      <c r="AL527" s="177">
        <f>$J527*(IF($M527="SL",IF($V527="",$Q527*Analysetool!D$3,$V527*Analysetool!D$3),$M527*Analysetool!D$3)+IF($N527="SL",IF($V527="",$Q527*Analysetool!D$4,$V527*Analysetool!D$4),$N527*Analysetool!D$4)+IF($O527="SL",IF($V527="",$Q527*Analysetool!D$5,$V527*Analysetool!D$5),$O527*Analysetool!D$5)+IF($P527="SL",IF($V527="",$Q527*Analysetool!D$6,$V527*Analysetool!D$6),$P527*Analysetool!D$6))-Tabel2[[#This Row],[fees (%)]]</f>
        <v>0</v>
      </c>
      <c r="AM527" s="177">
        <f>$J527*(IF($M527="SL",IF($W527="",$Q527*Analysetool!E$3,$W527*Analysetool!E$3),$M527*Analysetool!E$3)+IF($N527="SL",IF($W527="",$Q527*Analysetool!E$4,$W527*Analysetool!E$4),$N527*Analysetool!E$4)+IF($O527="SL",IF($W527="",$Q527*Analysetool!E$5,$W527*Analysetool!E$5),$O527*Analysetool!E$5)+IF($P527="SL",IF($W527="",$Q527*Analysetool!E$6,$W527*Analysetool!E$6),$P527*Analysetool!E$6))-Tabel2[[#This Row],[fees (%)]]</f>
        <v>0</v>
      </c>
      <c r="AN527" s="178">
        <f>$J527*(IF($M527="SL",IF($T527="",$Q527*Analysetool!F$3,$T527*Analysetool!F$3),$M527*Analysetool!F$3)+IF($N527="SL",IF($T527="",$Q527*Analysetool!F$4,$T527*Analysetool!F$4),$N527*Analysetool!F$4)+IF($O527="SL",IF($T527="",$Q527*Analysetool!F$5,$T527*Analysetool!F$5),$O527*Analysetool!F$5)+IF($P527="SL",IF($T527="",$Q527*Analysetool!F$6,$T527*Analysetool!F$6),$P527*Analysetool!F$6))-Tabel2[[#This Row],[fees (%)]]</f>
        <v>0</v>
      </c>
      <c r="AO527" s="178">
        <f>$J527*(IF($M527="SL",IF($T527="",$Q527*Analysetool!G$3,$T527*Analysetool!G$3),$M527*Analysetool!G$3)+IF($N527="SL",IF($T527="",$Q527*Analysetool!G$4,$T527*Analysetool!G$4),$N527*Analysetool!G$4)+IF($O527="SL",IF($T527="",$Q527*Analysetool!G$5,$T527*Analysetool!G$5),$O527*Analysetool!G$5)+IF($P527="SL",IF($T527="",$Q527*Analysetool!G$6,$T527*Analysetool!G$6),$P527*Analysetool!G$6))-Tabel2[[#This Row],[fees (%)]]</f>
        <v>0</v>
      </c>
      <c r="AP527" s="179">
        <f>IF(Analysetool!$H$8&lt;=$X527,Analysetool!$H$8*J527,Q527*J527)-Tabel2[[#This Row],[fees (%)]]</f>
        <v>0</v>
      </c>
      <c r="AQ527" s="174">
        <f>IF(Tabel2[[#This Row],[wick% van entry]]&lt;=Tabel2[[#This Row],[Stoploss optie 2 (%)]],Tabel2[[#This Row],[Stoploss optie 2 (%)]]*Tabel2[[#This Row],[leverage SLoptie 2]],IF(Analysetool!$I$8&lt;$X527,Analysetool!$I$8*K527,S527*K527))-Tabel2[[#This Row],[fees (%)]]</f>
        <v>0</v>
      </c>
      <c r="AR527" s="180">
        <f>IF(Q527*-1*Analysetool!$J$9&lt;=X527,Q527*-1*Analysetool!$J$9*J527,Q527*J527)-Tabel2[[#This Row],[fees (%)]]</f>
        <v>0</v>
      </c>
      <c r="AS527" s="176">
        <f>$K527*IF(Tabel2[[#This Row],[wick% van entry]]&lt;=Tabel2[[#This Row],[Stoploss optie 2 (%)]],Tabel2[[#This Row],[Stoploss optie 2 (%)]],(IF($M527="SL",IF($T527="",$S527*Analysetool!C$3,$T527*Analysetool!C$3),$M527*Analysetool!C$3)+IF($N527="SL",IF($T527="",$S527*Analysetool!C$4,$T527*Analysetool!C$4),$N527*Analysetool!C$4)+IF($O527="SL",IF($T527="",$S527*Analysetool!C$5,$T527*Analysetool!C$5),$O527*Analysetool!C$5)+IF($P527="SL",IF($T527="",$S527*Analysetool!C$6,$T527*Analysetool!C$6),$P527*Analysetool!C$6)))-Tabel2[[#This Row],[fees (%)]]</f>
        <v>0</v>
      </c>
    </row>
    <row r="528" spans="1:45" ht="15.75" customHeight="1" x14ac:dyDescent="0.35">
      <c r="A528" s="55"/>
      <c r="B528" s="56"/>
      <c r="C528" s="56"/>
      <c r="D528" s="56"/>
      <c r="E528" s="56"/>
      <c r="F528" s="57"/>
      <c r="G528" s="67"/>
      <c r="H528" s="67"/>
      <c r="I528" s="67"/>
      <c r="J528" s="58"/>
      <c r="K528" s="58"/>
      <c r="L528" s="59"/>
      <c r="M528" s="61"/>
      <c r="N528" s="63"/>
      <c r="O528" s="63"/>
      <c r="P528" s="59"/>
      <c r="Q528" s="61"/>
      <c r="R528" s="61"/>
      <c r="S528" s="61"/>
      <c r="T528" s="60"/>
      <c r="U528" s="60"/>
      <c r="V528" s="62"/>
      <c r="W528" s="62"/>
      <c r="X528" s="76"/>
      <c r="Y528" s="61"/>
      <c r="Z528" s="61">
        <f>Tabel1[[#This Row],[prijs voorbij entry (%)]]-Tabel1[[#This Row],[Fictieve Stoploss (%)]]</f>
        <v>0</v>
      </c>
      <c r="AA528" s="94"/>
      <c r="AB528" s="61"/>
      <c r="AC528" s="61"/>
      <c r="AD528" s="61"/>
      <c r="AE528" s="61"/>
      <c r="AF528" s="95"/>
      <c r="AG528" s="152">
        <f>Tabel1[[#This Row],[eindtijd]]-Tabel1[[#This Row],[starttijd]]</f>
        <v>0</v>
      </c>
      <c r="AH528" s="158"/>
      <c r="AI528" s="59"/>
      <c r="AJ528" s="171">
        <f>$J528*(IF($M528="SL",IF($T528="",$Q528*Analysetool!B$3,$T528*Analysetool!B$3),$M528*Analysetool!B$3)+IF($N528="SL",IF($T528="",$Q528*Analysetool!B$4,$T528*Analysetool!B$4),$N528*Analysetool!B$4)+IF($O528="SL",IF($T528="",$Q528*Analysetool!B$5,$T528*Analysetool!B$5),$O528*Analysetool!B$5)+IF($P528="SL",IF($T528="",$Q528*Analysetool!B$6,$T528*Analysetool!B$6),$P528*Analysetool!B$6))-Tabel2[[#This Row],[fees (%)]]</f>
        <v>0</v>
      </c>
      <c r="AK528" s="172">
        <f>$J528*(IF($M528="SL",IF($U528="",$Q528*Analysetool!C$3,$U528*Analysetool!C$3),$M528*Analysetool!C$3)+IF($N528="SL",IF($U528="",$Q528*Analysetool!C$4,$U528*Analysetool!C$4),$N528*Analysetool!C$4)+IF($O528="SL",IF($U528="",$Q528*Analysetool!C$5,$U528*Analysetool!C$5),$O528*Analysetool!C$5)+IF($P528="SL",IF($U528="",$Q528*Analysetool!C$6,$U528*Analysetool!C$6),$P528*Analysetool!C$6))-Tabel2[[#This Row],[fees (%)]]</f>
        <v>0</v>
      </c>
      <c r="AL528" s="177">
        <f>$J528*(IF($M528="SL",IF($V528="",$Q528*Analysetool!D$3,$V528*Analysetool!D$3),$M528*Analysetool!D$3)+IF($N528="SL",IF($V528="",$Q528*Analysetool!D$4,$V528*Analysetool!D$4),$N528*Analysetool!D$4)+IF($O528="SL",IF($V528="",$Q528*Analysetool!D$5,$V528*Analysetool!D$5),$O528*Analysetool!D$5)+IF($P528="SL",IF($V528="",$Q528*Analysetool!D$6,$V528*Analysetool!D$6),$P528*Analysetool!D$6))-Tabel2[[#This Row],[fees (%)]]</f>
        <v>0</v>
      </c>
      <c r="AM528" s="177">
        <f>$J528*(IF($M528="SL",IF($W528="",$Q528*Analysetool!E$3,$W528*Analysetool!E$3),$M528*Analysetool!E$3)+IF($N528="SL",IF($W528="",$Q528*Analysetool!E$4,$W528*Analysetool!E$4),$N528*Analysetool!E$4)+IF($O528="SL",IF($W528="",$Q528*Analysetool!E$5,$W528*Analysetool!E$5),$O528*Analysetool!E$5)+IF($P528="SL",IF($W528="",$Q528*Analysetool!E$6,$W528*Analysetool!E$6),$P528*Analysetool!E$6))-Tabel2[[#This Row],[fees (%)]]</f>
        <v>0</v>
      </c>
      <c r="AN528" s="178">
        <f>$J528*(IF($M528="SL",IF($T528="",$Q528*Analysetool!F$3,$T528*Analysetool!F$3),$M528*Analysetool!F$3)+IF($N528="SL",IF($T528="",$Q528*Analysetool!F$4,$T528*Analysetool!F$4),$N528*Analysetool!F$4)+IF($O528="SL",IF($T528="",$Q528*Analysetool!F$5,$T528*Analysetool!F$5),$O528*Analysetool!F$5)+IF($P528="SL",IF($T528="",$Q528*Analysetool!F$6,$T528*Analysetool!F$6),$P528*Analysetool!F$6))-Tabel2[[#This Row],[fees (%)]]</f>
        <v>0</v>
      </c>
      <c r="AO528" s="178">
        <f>$J528*(IF($M528="SL",IF($T528="",$Q528*Analysetool!G$3,$T528*Analysetool!G$3),$M528*Analysetool!G$3)+IF($N528="SL",IF($T528="",$Q528*Analysetool!G$4,$T528*Analysetool!G$4),$N528*Analysetool!G$4)+IF($O528="SL",IF($T528="",$Q528*Analysetool!G$5,$T528*Analysetool!G$5),$O528*Analysetool!G$5)+IF($P528="SL",IF($T528="",$Q528*Analysetool!G$6,$T528*Analysetool!G$6),$P528*Analysetool!G$6))-Tabel2[[#This Row],[fees (%)]]</f>
        <v>0</v>
      </c>
      <c r="AP528" s="179">
        <f>IF(Analysetool!$H$8&lt;=$X528,Analysetool!$H$8*J528,Q528*J528)-Tabel2[[#This Row],[fees (%)]]</f>
        <v>0</v>
      </c>
      <c r="AQ528" s="174">
        <f>IF(Tabel2[[#This Row],[wick% van entry]]&lt;=Tabel2[[#This Row],[Stoploss optie 2 (%)]],Tabel2[[#This Row],[Stoploss optie 2 (%)]]*Tabel2[[#This Row],[leverage SLoptie 2]],IF(Analysetool!$I$8&lt;$X528,Analysetool!$I$8*K528,S528*K528))-Tabel2[[#This Row],[fees (%)]]</f>
        <v>0</v>
      </c>
      <c r="AR528" s="180">
        <f>IF(Q528*-1*Analysetool!$J$9&lt;=X528,Q528*-1*Analysetool!$J$9*J528,Q528*J528)-Tabel2[[#This Row],[fees (%)]]</f>
        <v>0</v>
      </c>
      <c r="AS528" s="176">
        <f>$K528*IF(Tabel2[[#This Row],[wick% van entry]]&lt;=Tabel2[[#This Row],[Stoploss optie 2 (%)]],Tabel2[[#This Row],[Stoploss optie 2 (%)]],(IF($M528="SL",IF($T528="",$S528*Analysetool!C$3,$T528*Analysetool!C$3),$M528*Analysetool!C$3)+IF($N528="SL",IF($T528="",$S528*Analysetool!C$4,$T528*Analysetool!C$4),$N528*Analysetool!C$4)+IF($O528="SL",IF($T528="",$S528*Analysetool!C$5,$T528*Analysetool!C$5),$O528*Analysetool!C$5)+IF($P528="SL",IF($T528="",$S528*Analysetool!C$6,$T528*Analysetool!C$6),$P528*Analysetool!C$6)))-Tabel2[[#This Row],[fees (%)]]</f>
        <v>0</v>
      </c>
    </row>
    <row r="529" spans="1:45" ht="15.75" customHeight="1" x14ac:dyDescent="0.35">
      <c r="A529" s="55"/>
      <c r="B529" s="56"/>
      <c r="C529" s="56"/>
      <c r="D529" s="56"/>
      <c r="E529" s="56"/>
      <c r="F529" s="57"/>
      <c r="G529" s="67"/>
      <c r="H529" s="67"/>
      <c r="I529" s="67"/>
      <c r="J529" s="58"/>
      <c r="K529" s="58"/>
      <c r="L529" s="59"/>
      <c r="M529" s="61"/>
      <c r="N529" s="63"/>
      <c r="O529" s="63"/>
      <c r="P529" s="59"/>
      <c r="Q529" s="61"/>
      <c r="R529" s="61"/>
      <c r="S529" s="61"/>
      <c r="T529" s="60"/>
      <c r="U529" s="60"/>
      <c r="V529" s="62"/>
      <c r="W529" s="62"/>
      <c r="X529" s="76"/>
      <c r="Y529" s="61"/>
      <c r="Z529" s="61">
        <f>Tabel1[[#This Row],[prijs voorbij entry (%)]]-Tabel1[[#This Row],[Fictieve Stoploss (%)]]</f>
        <v>0</v>
      </c>
      <c r="AA529" s="94"/>
      <c r="AB529" s="61"/>
      <c r="AC529" s="61"/>
      <c r="AD529" s="61"/>
      <c r="AE529" s="61"/>
      <c r="AF529" s="95"/>
      <c r="AG529" s="152">
        <f>Tabel1[[#This Row],[eindtijd]]-Tabel1[[#This Row],[starttijd]]</f>
        <v>0</v>
      </c>
      <c r="AH529" s="158"/>
      <c r="AI529" s="59"/>
      <c r="AJ529" s="171">
        <f>$J529*(IF($M529="SL",IF($T529="",$Q529*Analysetool!B$3,$T529*Analysetool!B$3),$M529*Analysetool!B$3)+IF($N529="SL",IF($T529="",$Q529*Analysetool!B$4,$T529*Analysetool!B$4),$N529*Analysetool!B$4)+IF($O529="SL",IF($T529="",$Q529*Analysetool!B$5,$T529*Analysetool!B$5),$O529*Analysetool!B$5)+IF($P529="SL",IF($T529="",$Q529*Analysetool!B$6,$T529*Analysetool!B$6),$P529*Analysetool!B$6))-Tabel2[[#This Row],[fees (%)]]</f>
        <v>0</v>
      </c>
      <c r="AK529" s="172">
        <f>$J529*(IF($M529="SL",IF($U529="",$Q529*Analysetool!C$3,$U529*Analysetool!C$3),$M529*Analysetool!C$3)+IF($N529="SL",IF($U529="",$Q529*Analysetool!C$4,$U529*Analysetool!C$4),$N529*Analysetool!C$4)+IF($O529="SL",IF($U529="",$Q529*Analysetool!C$5,$U529*Analysetool!C$5),$O529*Analysetool!C$5)+IF($P529="SL",IF($U529="",$Q529*Analysetool!C$6,$U529*Analysetool!C$6),$P529*Analysetool!C$6))-Tabel2[[#This Row],[fees (%)]]</f>
        <v>0</v>
      </c>
      <c r="AL529" s="177">
        <f>$J529*(IF($M529="SL",IF($V529="",$Q529*Analysetool!D$3,$V529*Analysetool!D$3),$M529*Analysetool!D$3)+IF($N529="SL",IF($V529="",$Q529*Analysetool!D$4,$V529*Analysetool!D$4),$N529*Analysetool!D$4)+IF($O529="SL",IF($V529="",$Q529*Analysetool!D$5,$V529*Analysetool!D$5),$O529*Analysetool!D$5)+IF($P529="SL",IF($V529="",$Q529*Analysetool!D$6,$V529*Analysetool!D$6),$P529*Analysetool!D$6))-Tabel2[[#This Row],[fees (%)]]</f>
        <v>0</v>
      </c>
      <c r="AM529" s="177">
        <f>$J529*(IF($M529="SL",IF($W529="",$Q529*Analysetool!E$3,$W529*Analysetool!E$3),$M529*Analysetool!E$3)+IF($N529="SL",IF($W529="",$Q529*Analysetool!E$4,$W529*Analysetool!E$4),$N529*Analysetool!E$4)+IF($O529="SL",IF($W529="",$Q529*Analysetool!E$5,$W529*Analysetool!E$5),$O529*Analysetool!E$5)+IF($P529="SL",IF($W529="",$Q529*Analysetool!E$6,$W529*Analysetool!E$6),$P529*Analysetool!E$6))-Tabel2[[#This Row],[fees (%)]]</f>
        <v>0</v>
      </c>
      <c r="AN529" s="178">
        <f>$J529*(IF($M529="SL",IF($T529="",$Q529*Analysetool!F$3,$T529*Analysetool!F$3),$M529*Analysetool!F$3)+IF($N529="SL",IF($T529="",$Q529*Analysetool!F$4,$T529*Analysetool!F$4),$N529*Analysetool!F$4)+IF($O529="SL",IF($T529="",$Q529*Analysetool!F$5,$T529*Analysetool!F$5),$O529*Analysetool!F$5)+IF($P529="SL",IF($T529="",$Q529*Analysetool!F$6,$T529*Analysetool!F$6),$P529*Analysetool!F$6))-Tabel2[[#This Row],[fees (%)]]</f>
        <v>0</v>
      </c>
      <c r="AO529" s="178">
        <f>$J529*(IF($M529="SL",IF($T529="",$Q529*Analysetool!G$3,$T529*Analysetool!G$3),$M529*Analysetool!G$3)+IF($N529="SL",IF($T529="",$Q529*Analysetool!G$4,$T529*Analysetool!G$4),$N529*Analysetool!G$4)+IF($O529="SL",IF($T529="",$Q529*Analysetool!G$5,$T529*Analysetool!G$5),$O529*Analysetool!G$5)+IF($P529="SL",IF($T529="",$Q529*Analysetool!G$6,$T529*Analysetool!G$6),$P529*Analysetool!G$6))-Tabel2[[#This Row],[fees (%)]]</f>
        <v>0</v>
      </c>
      <c r="AP529" s="179">
        <f>IF(Analysetool!$H$8&lt;=$X529,Analysetool!$H$8*J529,Q529*J529)-Tabel2[[#This Row],[fees (%)]]</f>
        <v>0</v>
      </c>
      <c r="AQ529" s="174">
        <f>IF(Tabel2[[#This Row],[wick% van entry]]&lt;=Tabel2[[#This Row],[Stoploss optie 2 (%)]],Tabel2[[#This Row],[Stoploss optie 2 (%)]]*Tabel2[[#This Row],[leverage SLoptie 2]],IF(Analysetool!$I$8&lt;$X529,Analysetool!$I$8*K529,S529*K529))-Tabel2[[#This Row],[fees (%)]]</f>
        <v>0</v>
      </c>
      <c r="AR529" s="180">
        <f>IF(Q529*-1*Analysetool!$J$9&lt;=X529,Q529*-1*Analysetool!$J$9*J529,Q529*J529)-Tabel2[[#This Row],[fees (%)]]</f>
        <v>0</v>
      </c>
      <c r="AS529" s="176">
        <f>$K529*IF(Tabel2[[#This Row],[wick% van entry]]&lt;=Tabel2[[#This Row],[Stoploss optie 2 (%)]],Tabel2[[#This Row],[Stoploss optie 2 (%)]],(IF($M529="SL",IF($T529="",$S529*Analysetool!C$3,$T529*Analysetool!C$3),$M529*Analysetool!C$3)+IF($N529="SL",IF($T529="",$S529*Analysetool!C$4,$T529*Analysetool!C$4),$N529*Analysetool!C$4)+IF($O529="SL",IF($T529="",$S529*Analysetool!C$5,$T529*Analysetool!C$5),$O529*Analysetool!C$5)+IF($P529="SL",IF($T529="",$S529*Analysetool!C$6,$T529*Analysetool!C$6),$P529*Analysetool!C$6)))-Tabel2[[#This Row],[fees (%)]]</f>
        <v>0</v>
      </c>
    </row>
    <row r="530" spans="1:45" ht="15.75" customHeight="1" x14ac:dyDescent="0.35">
      <c r="A530" s="55"/>
      <c r="B530" s="56"/>
      <c r="C530" s="56"/>
      <c r="D530" s="56"/>
      <c r="E530" s="56"/>
      <c r="F530" s="57"/>
      <c r="G530" s="67"/>
      <c r="H530" s="67"/>
      <c r="I530" s="67"/>
      <c r="J530" s="58"/>
      <c r="K530" s="58"/>
      <c r="L530" s="59"/>
      <c r="M530" s="61"/>
      <c r="N530" s="63"/>
      <c r="O530" s="63"/>
      <c r="P530" s="59"/>
      <c r="Q530" s="61"/>
      <c r="R530" s="61"/>
      <c r="S530" s="61"/>
      <c r="T530" s="60"/>
      <c r="U530" s="60"/>
      <c r="V530" s="62"/>
      <c r="W530" s="62"/>
      <c r="X530" s="76"/>
      <c r="Y530" s="61"/>
      <c r="Z530" s="61">
        <f>Tabel1[[#This Row],[prijs voorbij entry (%)]]-Tabel1[[#This Row],[Fictieve Stoploss (%)]]</f>
        <v>0</v>
      </c>
      <c r="AA530" s="94"/>
      <c r="AB530" s="61"/>
      <c r="AC530" s="61"/>
      <c r="AD530" s="61"/>
      <c r="AE530" s="61"/>
      <c r="AF530" s="95"/>
      <c r="AG530" s="152">
        <f>Tabel1[[#This Row],[eindtijd]]-Tabel1[[#This Row],[starttijd]]</f>
        <v>0</v>
      </c>
      <c r="AH530" s="158"/>
      <c r="AI530" s="59"/>
      <c r="AJ530" s="171">
        <f>$J530*(IF($M530="SL",IF($T530="",$Q530*Analysetool!B$3,$T530*Analysetool!B$3),$M530*Analysetool!B$3)+IF($N530="SL",IF($T530="",$Q530*Analysetool!B$4,$T530*Analysetool!B$4),$N530*Analysetool!B$4)+IF($O530="SL",IF($T530="",$Q530*Analysetool!B$5,$T530*Analysetool!B$5),$O530*Analysetool!B$5)+IF($P530="SL",IF($T530="",$Q530*Analysetool!B$6,$T530*Analysetool!B$6),$P530*Analysetool!B$6))-Tabel2[[#This Row],[fees (%)]]</f>
        <v>0</v>
      </c>
      <c r="AK530" s="172">
        <f>$J530*(IF($M530="SL",IF($U530="",$Q530*Analysetool!C$3,$U530*Analysetool!C$3),$M530*Analysetool!C$3)+IF($N530="SL",IF($U530="",$Q530*Analysetool!C$4,$U530*Analysetool!C$4),$N530*Analysetool!C$4)+IF($O530="SL",IF($U530="",$Q530*Analysetool!C$5,$U530*Analysetool!C$5),$O530*Analysetool!C$5)+IF($P530="SL",IF($U530="",$Q530*Analysetool!C$6,$U530*Analysetool!C$6),$P530*Analysetool!C$6))-Tabel2[[#This Row],[fees (%)]]</f>
        <v>0</v>
      </c>
      <c r="AL530" s="177">
        <f>$J530*(IF($M530="SL",IF($V530="",$Q530*Analysetool!D$3,$V530*Analysetool!D$3),$M530*Analysetool!D$3)+IF($N530="SL",IF($V530="",$Q530*Analysetool!D$4,$V530*Analysetool!D$4),$N530*Analysetool!D$4)+IF($O530="SL",IF($V530="",$Q530*Analysetool!D$5,$V530*Analysetool!D$5),$O530*Analysetool!D$5)+IF($P530="SL",IF($V530="",$Q530*Analysetool!D$6,$V530*Analysetool!D$6),$P530*Analysetool!D$6))-Tabel2[[#This Row],[fees (%)]]</f>
        <v>0</v>
      </c>
      <c r="AM530" s="177">
        <f>$J530*(IF($M530="SL",IF($W530="",$Q530*Analysetool!E$3,$W530*Analysetool!E$3),$M530*Analysetool!E$3)+IF($N530="SL",IF($W530="",$Q530*Analysetool!E$4,$W530*Analysetool!E$4),$N530*Analysetool!E$4)+IF($O530="SL",IF($W530="",$Q530*Analysetool!E$5,$W530*Analysetool!E$5),$O530*Analysetool!E$5)+IF($P530="SL",IF($W530="",$Q530*Analysetool!E$6,$W530*Analysetool!E$6),$P530*Analysetool!E$6))-Tabel2[[#This Row],[fees (%)]]</f>
        <v>0</v>
      </c>
      <c r="AN530" s="178">
        <f>$J530*(IF($M530="SL",IF($T530="",$Q530*Analysetool!F$3,$T530*Analysetool!F$3),$M530*Analysetool!F$3)+IF($N530="SL",IF($T530="",$Q530*Analysetool!F$4,$T530*Analysetool!F$4),$N530*Analysetool!F$4)+IF($O530="SL",IF($T530="",$Q530*Analysetool!F$5,$T530*Analysetool!F$5),$O530*Analysetool!F$5)+IF($P530="SL",IF($T530="",$Q530*Analysetool!F$6,$T530*Analysetool!F$6),$P530*Analysetool!F$6))-Tabel2[[#This Row],[fees (%)]]</f>
        <v>0</v>
      </c>
      <c r="AO530" s="178">
        <f>$J530*(IF($M530="SL",IF($T530="",$Q530*Analysetool!G$3,$T530*Analysetool!G$3),$M530*Analysetool!G$3)+IF($N530="SL",IF($T530="",$Q530*Analysetool!G$4,$T530*Analysetool!G$4),$N530*Analysetool!G$4)+IF($O530="SL",IF($T530="",$Q530*Analysetool!G$5,$T530*Analysetool!G$5),$O530*Analysetool!G$5)+IF($P530="SL",IF($T530="",$Q530*Analysetool!G$6,$T530*Analysetool!G$6),$P530*Analysetool!G$6))-Tabel2[[#This Row],[fees (%)]]</f>
        <v>0</v>
      </c>
      <c r="AP530" s="179">
        <f>IF(Analysetool!$H$8&lt;=$X530,Analysetool!$H$8*J530,Q530*J530)-Tabel2[[#This Row],[fees (%)]]</f>
        <v>0</v>
      </c>
      <c r="AQ530" s="174">
        <f>IF(Tabel2[[#This Row],[wick% van entry]]&lt;=Tabel2[[#This Row],[Stoploss optie 2 (%)]],Tabel2[[#This Row],[Stoploss optie 2 (%)]]*Tabel2[[#This Row],[leverage SLoptie 2]],IF(Analysetool!$I$8&lt;$X530,Analysetool!$I$8*K530,S530*K530))-Tabel2[[#This Row],[fees (%)]]</f>
        <v>0</v>
      </c>
      <c r="AR530" s="180">
        <f>IF(Q530*-1*Analysetool!$J$9&lt;=X530,Q530*-1*Analysetool!$J$9*J530,Q530*J530)-Tabel2[[#This Row],[fees (%)]]</f>
        <v>0</v>
      </c>
      <c r="AS530" s="176">
        <f>$K530*IF(Tabel2[[#This Row],[wick% van entry]]&lt;=Tabel2[[#This Row],[Stoploss optie 2 (%)]],Tabel2[[#This Row],[Stoploss optie 2 (%)]],(IF($M530="SL",IF($T530="",$S530*Analysetool!C$3,$T530*Analysetool!C$3),$M530*Analysetool!C$3)+IF($N530="SL",IF($T530="",$S530*Analysetool!C$4,$T530*Analysetool!C$4),$N530*Analysetool!C$4)+IF($O530="SL",IF($T530="",$S530*Analysetool!C$5,$T530*Analysetool!C$5),$O530*Analysetool!C$5)+IF($P530="SL",IF($T530="",$S530*Analysetool!C$6,$T530*Analysetool!C$6),$P530*Analysetool!C$6)))-Tabel2[[#This Row],[fees (%)]]</f>
        <v>0</v>
      </c>
    </row>
    <row r="531" spans="1:45" ht="15.75" customHeight="1" x14ac:dyDescent="0.35">
      <c r="A531" s="55"/>
      <c r="B531" s="56"/>
      <c r="C531" s="56"/>
      <c r="D531" s="56"/>
      <c r="E531" s="56"/>
      <c r="F531" s="57"/>
      <c r="G531" s="67"/>
      <c r="H531" s="67"/>
      <c r="I531" s="67"/>
      <c r="J531" s="58"/>
      <c r="K531" s="58"/>
      <c r="L531" s="59"/>
      <c r="M531" s="61"/>
      <c r="N531" s="63"/>
      <c r="O531" s="63"/>
      <c r="P531" s="59"/>
      <c r="Q531" s="61"/>
      <c r="R531" s="61"/>
      <c r="S531" s="61"/>
      <c r="T531" s="60"/>
      <c r="U531" s="60"/>
      <c r="V531" s="62"/>
      <c r="W531" s="62"/>
      <c r="X531" s="76"/>
      <c r="Y531" s="61"/>
      <c r="Z531" s="61">
        <f>Tabel1[[#This Row],[prijs voorbij entry (%)]]-Tabel1[[#This Row],[Fictieve Stoploss (%)]]</f>
        <v>0</v>
      </c>
      <c r="AA531" s="94"/>
      <c r="AB531" s="61"/>
      <c r="AC531" s="61"/>
      <c r="AD531" s="61"/>
      <c r="AE531" s="61"/>
      <c r="AF531" s="95"/>
      <c r="AG531" s="152">
        <f>Tabel1[[#This Row],[eindtijd]]-Tabel1[[#This Row],[starttijd]]</f>
        <v>0</v>
      </c>
      <c r="AH531" s="158"/>
      <c r="AI531" s="59"/>
      <c r="AJ531" s="171">
        <f>$J531*(IF($M531="SL",IF($T531="",$Q531*Analysetool!B$3,$T531*Analysetool!B$3),$M531*Analysetool!B$3)+IF($N531="SL",IF($T531="",$Q531*Analysetool!B$4,$T531*Analysetool!B$4),$N531*Analysetool!B$4)+IF($O531="SL",IF($T531="",$Q531*Analysetool!B$5,$T531*Analysetool!B$5),$O531*Analysetool!B$5)+IF($P531="SL",IF($T531="",$Q531*Analysetool!B$6,$T531*Analysetool!B$6),$P531*Analysetool!B$6))-Tabel2[[#This Row],[fees (%)]]</f>
        <v>0</v>
      </c>
      <c r="AK531" s="172">
        <f>$J531*(IF($M531="SL",IF($U531="",$Q531*Analysetool!C$3,$U531*Analysetool!C$3),$M531*Analysetool!C$3)+IF($N531="SL",IF($U531="",$Q531*Analysetool!C$4,$U531*Analysetool!C$4),$N531*Analysetool!C$4)+IF($O531="SL",IF($U531="",$Q531*Analysetool!C$5,$U531*Analysetool!C$5),$O531*Analysetool!C$5)+IF($P531="SL",IF($U531="",$Q531*Analysetool!C$6,$U531*Analysetool!C$6),$P531*Analysetool!C$6))-Tabel2[[#This Row],[fees (%)]]</f>
        <v>0</v>
      </c>
      <c r="AL531" s="177">
        <f>$J531*(IF($M531="SL",IF($V531="",$Q531*Analysetool!D$3,$V531*Analysetool!D$3),$M531*Analysetool!D$3)+IF($N531="SL",IF($V531="",$Q531*Analysetool!D$4,$V531*Analysetool!D$4),$N531*Analysetool!D$4)+IF($O531="SL",IF($V531="",$Q531*Analysetool!D$5,$V531*Analysetool!D$5),$O531*Analysetool!D$5)+IF($P531="SL",IF($V531="",$Q531*Analysetool!D$6,$V531*Analysetool!D$6),$P531*Analysetool!D$6))-Tabel2[[#This Row],[fees (%)]]</f>
        <v>0</v>
      </c>
      <c r="AM531" s="177">
        <f>$J531*(IF($M531="SL",IF($W531="",$Q531*Analysetool!E$3,$W531*Analysetool!E$3),$M531*Analysetool!E$3)+IF($N531="SL",IF($W531="",$Q531*Analysetool!E$4,$W531*Analysetool!E$4),$N531*Analysetool!E$4)+IF($O531="SL",IF($W531="",$Q531*Analysetool!E$5,$W531*Analysetool!E$5),$O531*Analysetool!E$5)+IF($P531="SL",IF($W531="",$Q531*Analysetool!E$6,$W531*Analysetool!E$6),$P531*Analysetool!E$6))-Tabel2[[#This Row],[fees (%)]]</f>
        <v>0</v>
      </c>
      <c r="AN531" s="178">
        <f>$J531*(IF($M531="SL",IF($T531="",$Q531*Analysetool!F$3,$T531*Analysetool!F$3),$M531*Analysetool!F$3)+IF($N531="SL",IF($T531="",$Q531*Analysetool!F$4,$T531*Analysetool!F$4),$N531*Analysetool!F$4)+IF($O531="SL",IF($T531="",$Q531*Analysetool!F$5,$T531*Analysetool!F$5),$O531*Analysetool!F$5)+IF($P531="SL",IF($T531="",$Q531*Analysetool!F$6,$T531*Analysetool!F$6),$P531*Analysetool!F$6))-Tabel2[[#This Row],[fees (%)]]</f>
        <v>0</v>
      </c>
      <c r="AO531" s="178">
        <f>$J531*(IF($M531="SL",IF($T531="",$Q531*Analysetool!G$3,$T531*Analysetool!G$3),$M531*Analysetool!G$3)+IF($N531="SL",IF($T531="",$Q531*Analysetool!G$4,$T531*Analysetool!G$4),$N531*Analysetool!G$4)+IF($O531="SL",IF($T531="",$Q531*Analysetool!G$5,$T531*Analysetool!G$5),$O531*Analysetool!G$5)+IF($P531="SL",IF($T531="",$Q531*Analysetool!G$6,$T531*Analysetool!G$6),$P531*Analysetool!G$6))-Tabel2[[#This Row],[fees (%)]]</f>
        <v>0</v>
      </c>
      <c r="AP531" s="179">
        <f>IF(Analysetool!$H$8&lt;=$X531,Analysetool!$H$8*J531,Q531*J531)-Tabel2[[#This Row],[fees (%)]]</f>
        <v>0</v>
      </c>
      <c r="AQ531" s="174">
        <f>IF(Tabel2[[#This Row],[wick% van entry]]&lt;=Tabel2[[#This Row],[Stoploss optie 2 (%)]],Tabel2[[#This Row],[Stoploss optie 2 (%)]]*Tabel2[[#This Row],[leverage SLoptie 2]],IF(Analysetool!$I$8&lt;$X531,Analysetool!$I$8*K531,S531*K531))-Tabel2[[#This Row],[fees (%)]]</f>
        <v>0</v>
      </c>
      <c r="AR531" s="180">
        <f>IF(Q531*-1*Analysetool!$J$9&lt;=X531,Q531*-1*Analysetool!$J$9*J531,Q531*J531)-Tabel2[[#This Row],[fees (%)]]</f>
        <v>0</v>
      </c>
      <c r="AS531" s="176">
        <f>$K531*IF(Tabel2[[#This Row],[wick% van entry]]&lt;=Tabel2[[#This Row],[Stoploss optie 2 (%)]],Tabel2[[#This Row],[Stoploss optie 2 (%)]],(IF($M531="SL",IF($T531="",$S531*Analysetool!C$3,$T531*Analysetool!C$3),$M531*Analysetool!C$3)+IF($N531="SL",IF($T531="",$S531*Analysetool!C$4,$T531*Analysetool!C$4),$N531*Analysetool!C$4)+IF($O531="SL",IF($T531="",$S531*Analysetool!C$5,$T531*Analysetool!C$5),$O531*Analysetool!C$5)+IF($P531="SL",IF($T531="",$S531*Analysetool!C$6,$T531*Analysetool!C$6),$P531*Analysetool!C$6)))-Tabel2[[#This Row],[fees (%)]]</f>
        <v>0</v>
      </c>
    </row>
    <row r="532" spans="1:45" ht="15.75" customHeight="1" x14ac:dyDescent="0.35">
      <c r="A532" s="55"/>
      <c r="B532" s="56"/>
      <c r="C532" s="56"/>
      <c r="D532" s="56"/>
      <c r="E532" s="56"/>
      <c r="F532" s="57"/>
      <c r="G532" s="67"/>
      <c r="H532" s="67"/>
      <c r="I532" s="67"/>
      <c r="J532" s="58"/>
      <c r="K532" s="58"/>
      <c r="L532" s="59"/>
      <c r="M532" s="61"/>
      <c r="N532" s="63"/>
      <c r="O532" s="63"/>
      <c r="P532" s="59"/>
      <c r="Q532" s="61"/>
      <c r="R532" s="61"/>
      <c r="S532" s="61"/>
      <c r="T532" s="60"/>
      <c r="U532" s="60"/>
      <c r="V532" s="62"/>
      <c r="W532" s="62"/>
      <c r="X532" s="76"/>
      <c r="Y532" s="61"/>
      <c r="Z532" s="61">
        <f>Tabel1[[#This Row],[prijs voorbij entry (%)]]-Tabel1[[#This Row],[Fictieve Stoploss (%)]]</f>
        <v>0</v>
      </c>
      <c r="AA532" s="94"/>
      <c r="AB532" s="61"/>
      <c r="AC532" s="61"/>
      <c r="AD532" s="61"/>
      <c r="AE532" s="61"/>
      <c r="AF532" s="95"/>
      <c r="AG532" s="152">
        <f>Tabel1[[#This Row],[eindtijd]]-Tabel1[[#This Row],[starttijd]]</f>
        <v>0</v>
      </c>
      <c r="AH532" s="158"/>
      <c r="AI532" s="59"/>
      <c r="AJ532" s="171">
        <f>$J532*(IF($M532="SL",IF($T532="",$Q532*Analysetool!B$3,$T532*Analysetool!B$3),$M532*Analysetool!B$3)+IF($N532="SL",IF($T532="",$Q532*Analysetool!B$4,$T532*Analysetool!B$4),$N532*Analysetool!B$4)+IF($O532="SL",IF($T532="",$Q532*Analysetool!B$5,$T532*Analysetool!B$5),$O532*Analysetool!B$5)+IF($P532="SL",IF($T532="",$Q532*Analysetool!B$6,$T532*Analysetool!B$6),$P532*Analysetool!B$6))-Tabel2[[#This Row],[fees (%)]]</f>
        <v>0</v>
      </c>
      <c r="AK532" s="172">
        <f>$J532*(IF($M532="SL",IF($U532="",$Q532*Analysetool!C$3,$U532*Analysetool!C$3),$M532*Analysetool!C$3)+IF($N532="SL",IF($U532="",$Q532*Analysetool!C$4,$U532*Analysetool!C$4),$N532*Analysetool!C$4)+IF($O532="SL",IF($U532="",$Q532*Analysetool!C$5,$U532*Analysetool!C$5),$O532*Analysetool!C$5)+IF($P532="SL",IF($U532="",$Q532*Analysetool!C$6,$U532*Analysetool!C$6),$P532*Analysetool!C$6))-Tabel2[[#This Row],[fees (%)]]</f>
        <v>0</v>
      </c>
      <c r="AL532" s="177">
        <f>$J532*(IF($M532="SL",IF($V532="",$Q532*Analysetool!D$3,$V532*Analysetool!D$3),$M532*Analysetool!D$3)+IF($N532="SL",IF($V532="",$Q532*Analysetool!D$4,$V532*Analysetool!D$4),$N532*Analysetool!D$4)+IF($O532="SL",IF($V532="",$Q532*Analysetool!D$5,$V532*Analysetool!D$5),$O532*Analysetool!D$5)+IF($P532="SL",IF($V532="",$Q532*Analysetool!D$6,$V532*Analysetool!D$6),$P532*Analysetool!D$6))-Tabel2[[#This Row],[fees (%)]]</f>
        <v>0</v>
      </c>
      <c r="AM532" s="177">
        <f>$J532*(IF($M532="SL",IF($W532="",$Q532*Analysetool!E$3,$W532*Analysetool!E$3),$M532*Analysetool!E$3)+IF($N532="SL",IF($W532="",$Q532*Analysetool!E$4,$W532*Analysetool!E$4),$N532*Analysetool!E$4)+IF($O532="SL",IF($W532="",$Q532*Analysetool!E$5,$W532*Analysetool!E$5),$O532*Analysetool!E$5)+IF($P532="SL",IF($W532="",$Q532*Analysetool!E$6,$W532*Analysetool!E$6),$P532*Analysetool!E$6))-Tabel2[[#This Row],[fees (%)]]</f>
        <v>0</v>
      </c>
      <c r="AN532" s="178">
        <f>$J532*(IF($M532="SL",IF($T532="",$Q532*Analysetool!F$3,$T532*Analysetool!F$3),$M532*Analysetool!F$3)+IF($N532="SL",IF($T532="",$Q532*Analysetool!F$4,$T532*Analysetool!F$4),$N532*Analysetool!F$4)+IF($O532="SL",IF($T532="",$Q532*Analysetool!F$5,$T532*Analysetool!F$5),$O532*Analysetool!F$5)+IF($P532="SL",IF($T532="",$Q532*Analysetool!F$6,$T532*Analysetool!F$6),$P532*Analysetool!F$6))-Tabel2[[#This Row],[fees (%)]]</f>
        <v>0</v>
      </c>
      <c r="AO532" s="178">
        <f>$J532*(IF($M532="SL",IF($T532="",$Q532*Analysetool!G$3,$T532*Analysetool!G$3),$M532*Analysetool!G$3)+IF($N532="SL",IF($T532="",$Q532*Analysetool!G$4,$T532*Analysetool!G$4),$N532*Analysetool!G$4)+IF($O532="SL",IF($T532="",$Q532*Analysetool!G$5,$T532*Analysetool!G$5),$O532*Analysetool!G$5)+IF($P532="SL",IF($T532="",$Q532*Analysetool!G$6,$T532*Analysetool!G$6),$P532*Analysetool!G$6))-Tabel2[[#This Row],[fees (%)]]</f>
        <v>0</v>
      </c>
      <c r="AP532" s="179">
        <f>IF(Analysetool!$H$8&lt;=$X532,Analysetool!$H$8*J532,Q532*J532)-Tabel2[[#This Row],[fees (%)]]</f>
        <v>0</v>
      </c>
      <c r="AQ532" s="174">
        <f>IF(Tabel2[[#This Row],[wick% van entry]]&lt;=Tabel2[[#This Row],[Stoploss optie 2 (%)]],Tabel2[[#This Row],[Stoploss optie 2 (%)]]*Tabel2[[#This Row],[leverage SLoptie 2]],IF(Analysetool!$I$8&lt;$X532,Analysetool!$I$8*K532,S532*K532))-Tabel2[[#This Row],[fees (%)]]</f>
        <v>0</v>
      </c>
      <c r="AR532" s="180">
        <f>IF(Q532*-1*Analysetool!$J$9&lt;=X532,Q532*-1*Analysetool!$J$9*J532,Q532*J532)-Tabel2[[#This Row],[fees (%)]]</f>
        <v>0</v>
      </c>
      <c r="AS532" s="176">
        <f>$K532*IF(Tabel2[[#This Row],[wick% van entry]]&lt;=Tabel2[[#This Row],[Stoploss optie 2 (%)]],Tabel2[[#This Row],[Stoploss optie 2 (%)]],(IF($M532="SL",IF($T532="",$S532*Analysetool!C$3,$T532*Analysetool!C$3),$M532*Analysetool!C$3)+IF($N532="SL",IF($T532="",$S532*Analysetool!C$4,$T532*Analysetool!C$4),$N532*Analysetool!C$4)+IF($O532="SL",IF($T532="",$S532*Analysetool!C$5,$T532*Analysetool!C$5),$O532*Analysetool!C$5)+IF($P532="SL",IF($T532="",$S532*Analysetool!C$6,$T532*Analysetool!C$6),$P532*Analysetool!C$6)))-Tabel2[[#This Row],[fees (%)]]</f>
        <v>0</v>
      </c>
    </row>
    <row r="533" spans="1:45" ht="15.75" customHeight="1" x14ac:dyDescent="0.35">
      <c r="A533" s="55"/>
      <c r="B533" s="56"/>
      <c r="C533" s="56"/>
      <c r="D533" s="56"/>
      <c r="E533" s="56"/>
      <c r="F533" s="57"/>
      <c r="G533" s="67"/>
      <c r="H533" s="67"/>
      <c r="I533" s="67"/>
      <c r="J533" s="58"/>
      <c r="K533" s="58"/>
      <c r="L533" s="59"/>
      <c r="M533" s="61"/>
      <c r="N533" s="63"/>
      <c r="O533" s="63"/>
      <c r="P533" s="59"/>
      <c r="Q533" s="61"/>
      <c r="R533" s="61"/>
      <c r="S533" s="61"/>
      <c r="T533" s="60"/>
      <c r="U533" s="60"/>
      <c r="V533" s="62"/>
      <c r="W533" s="62"/>
      <c r="X533" s="76"/>
      <c r="Y533" s="61"/>
      <c r="Z533" s="61">
        <f>Tabel1[[#This Row],[prijs voorbij entry (%)]]-Tabel1[[#This Row],[Fictieve Stoploss (%)]]</f>
        <v>0</v>
      </c>
      <c r="AA533" s="94"/>
      <c r="AB533" s="61"/>
      <c r="AC533" s="61"/>
      <c r="AD533" s="61"/>
      <c r="AE533" s="61"/>
      <c r="AF533" s="95"/>
      <c r="AG533" s="152">
        <f>Tabel1[[#This Row],[eindtijd]]-Tabel1[[#This Row],[starttijd]]</f>
        <v>0</v>
      </c>
      <c r="AH533" s="158"/>
      <c r="AI533" s="59"/>
      <c r="AJ533" s="171">
        <f>$J533*(IF($M533="SL",IF($T533="",$Q533*Analysetool!B$3,$T533*Analysetool!B$3),$M533*Analysetool!B$3)+IF($N533="SL",IF($T533="",$Q533*Analysetool!B$4,$T533*Analysetool!B$4),$N533*Analysetool!B$4)+IF($O533="SL",IF($T533="",$Q533*Analysetool!B$5,$T533*Analysetool!B$5),$O533*Analysetool!B$5)+IF($P533="SL",IF($T533="",$Q533*Analysetool!B$6,$T533*Analysetool!B$6),$P533*Analysetool!B$6))-Tabel2[[#This Row],[fees (%)]]</f>
        <v>0</v>
      </c>
      <c r="AK533" s="172">
        <f>$J533*(IF($M533="SL",IF($U533="",$Q533*Analysetool!C$3,$U533*Analysetool!C$3),$M533*Analysetool!C$3)+IF($N533="SL",IF($U533="",$Q533*Analysetool!C$4,$U533*Analysetool!C$4),$N533*Analysetool!C$4)+IF($O533="SL",IF($U533="",$Q533*Analysetool!C$5,$U533*Analysetool!C$5),$O533*Analysetool!C$5)+IF($P533="SL",IF($U533="",$Q533*Analysetool!C$6,$U533*Analysetool!C$6),$P533*Analysetool!C$6))-Tabel2[[#This Row],[fees (%)]]</f>
        <v>0</v>
      </c>
      <c r="AL533" s="177">
        <f>$J533*(IF($M533="SL",IF($V533="",$Q533*Analysetool!D$3,$V533*Analysetool!D$3),$M533*Analysetool!D$3)+IF($N533="SL",IF($V533="",$Q533*Analysetool!D$4,$V533*Analysetool!D$4),$N533*Analysetool!D$4)+IF($O533="SL",IF($V533="",$Q533*Analysetool!D$5,$V533*Analysetool!D$5),$O533*Analysetool!D$5)+IF($P533="SL",IF($V533="",$Q533*Analysetool!D$6,$V533*Analysetool!D$6),$P533*Analysetool!D$6))-Tabel2[[#This Row],[fees (%)]]</f>
        <v>0</v>
      </c>
      <c r="AM533" s="177">
        <f>$J533*(IF($M533="SL",IF($W533="",$Q533*Analysetool!E$3,$W533*Analysetool!E$3),$M533*Analysetool!E$3)+IF($N533="SL",IF($W533="",$Q533*Analysetool!E$4,$W533*Analysetool!E$4),$N533*Analysetool!E$4)+IF($O533="SL",IF($W533="",$Q533*Analysetool!E$5,$W533*Analysetool!E$5),$O533*Analysetool!E$5)+IF($P533="SL",IF($W533="",$Q533*Analysetool!E$6,$W533*Analysetool!E$6),$P533*Analysetool!E$6))-Tabel2[[#This Row],[fees (%)]]</f>
        <v>0</v>
      </c>
      <c r="AN533" s="178">
        <f>$J533*(IF($M533="SL",IF($T533="",$Q533*Analysetool!F$3,$T533*Analysetool!F$3),$M533*Analysetool!F$3)+IF($N533="SL",IF($T533="",$Q533*Analysetool!F$4,$T533*Analysetool!F$4),$N533*Analysetool!F$4)+IF($O533="SL",IF($T533="",$Q533*Analysetool!F$5,$T533*Analysetool!F$5),$O533*Analysetool!F$5)+IF($P533="SL",IF($T533="",$Q533*Analysetool!F$6,$T533*Analysetool!F$6),$P533*Analysetool!F$6))-Tabel2[[#This Row],[fees (%)]]</f>
        <v>0</v>
      </c>
      <c r="AO533" s="178">
        <f>$J533*(IF($M533="SL",IF($T533="",$Q533*Analysetool!G$3,$T533*Analysetool!G$3),$M533*Analysetool!G$3)+IF($N533="SL",IF($T533="",$Q533*Analysetool!G$4,$T533*Analysetool!G$4),$N533*Analysetool!G$4)+IF($O533="SL",IF($T533="",$Q533*Analysetool!G$5,$T533*Analysetool!G$5),$O533*Analysetool!G$5)+IF($P533="SL",IF($T533="",$Q533*Analysetool!G$6,$T533*Analysetool!G$6),$P533*Analysetool!G$6))-Tabel2[[#This Row],[fees (%)]]</f>
        <v>0</v>
      </c>
      <c r="AP533" s="179">
        <f>IF(Analysetool!$H$8&lt;=$X533,Analysetool!$H$8*J533,Q533*J533)-Tabel2[[#This Row],[fees (%)]]</f>
        <v>0</v>
      </c>
      <c r="AQ533" s="174">
        <f>IF(Tabel2[[#This Row],[wick% van entry]]&lt;=Tabel2[[#This Row],[Stoploss optie 2 (%)]],Tabel2[[#This Row],[Stoploss optie 2 (%)]]*Tabel2[[#This Row],[leverage SLoptie 2]],IF(Analysetool!$I$8&lt;$X533,Analysetool!$I$8*K533,S533*K533))-Tabel2[[#This Row],[fees (%)]]</f>
        <v>0</v>
      </c>
      <c r="AR533" s="180">
        <f>IF(Q533*-1*Analysetool!$J$9&lt;=X533,Q533*-1*Analysetool!$J$9*J533,Q533*J533)-Tabel2[[#This Row],[fees (%)]]</f>
        <v>0</v>
      </c>
      <c r="AS533" s="176">
        <f>$K533*IF(Tabel2[[#This Row],[wick% van entry]]&lt;=Tabel2[[#This Row],[Stoploss optie 2 (%)]],Tabel2[[#This Row],[Stoploss optie 2 (%)]],(IF($M533="SL",IF($T533="",$S533*Analysetool!C$3,$T533*Analysetool!C$3),$M533*Analysetool!C$3)+IF($N533="SL",IF($T533="",$S533*Analysetool!C$4,$T533*Analysetool!C$4),$N533*Analysetool!C$4)+IF($O533="SL",IF($T533="",$S533*Analysetool!C$5,$T533*Analysetool!C$5),$O533*Analysetool!C$5)+IF($P533="SL",IF($T533="",$S533*Analysetool!C$6,$T533*Analysetool!C$6),$P533*Analysetool!C$6)))-Tabel2[[#This Row],[fees (%)]]</f>
        <v>0</v>
      </c>
    </row>
    <row r="534" spans="1:45" ht="15.75" customHeight="1" x14ac:dyDescent="0.35">
      <c r="A534" s="55"/>
      <c r="B534" s="56"/>
      <c r="C534" s="56"/>
      <c r="D534" s="56"/>
      <c r="E534" s="56"/>
      <c r="F534" s="57"/>
      <c r="G534" s="67"/>
      <c r="H534" s="67"/>
      <c r="I534" s="67"/>
      <c r="J534" s="58"/>
      <c r="K534" s="58"/>
      <c r="L534" s="59"/>
      <c r="M534" s="61"/>
      <c r="N534" s="63"/>
      <c r="O534" s="63"/>
      <c r="P534" s="59"/>
      <c r="Q534" s="61"/>
      <c r="R534" s="61"/>
      <c r="S534" s="61"/>
      <c r="T534" s="60"/>
      <c r="U534" s="60"/>
      <c r="V534" s="62"/>
      <c r="W534" s="62"/>
      <c r="X534" s="76"/>
      <c r="Y534" s="61"/>
      <c r="Z534" s="61">
        <f>Tabel1[[#This Row],[prijs voorbij entry (%)]]-Tabel1[[#This Row],[Fictieve Stoploss (%)]]</f>
        <v>0</v>
      </c>
      <c r="AA534" s="94"/>
      <c r="AB534" s="61"/>
      <c r="AC534" s="61"/>
      <c r="AD534" s="61"/>
      <c r="AE534" s="61"/>
      <c r="AF534" s="95"/>
      <c r="AG534" s="152">
        <f>Tabel1[[#This Row],[eindtijd]]-Tabel1[[#This Row],[starttijd]]</f>
        <v>0</v>
      </c>
      <c r="AH534" s="158"/>
      <c r="AI534" s="59"/>
      <c r="AJ534" s="171">
        <f>$J534*(IF($M534="SL",IF($T534="",$Q534*Analysetool!B$3,$T534*Analysetool!B$3),$M534*Analysetool!B$3)+IF($N534="SL",IF($T534="",$Q534*Analysetool!B$4,$T534*Analysetool!B$4),$N534*Analysetool!B$4)+IF($O534="SL",IF($T534="",$Q534*Analysetool!B$5,$T534*Analysetool!B$5),$O534*Analysetool!B$5)+IF($P534="SL",IF($T534="",$Q534*Analysetool!B$6,$T534*Analysetool!B$6),$P534*Analysetool!B$6))-Tabel2[[#This Row],[fees (%)]]</f>
        <v>0</v>
      </c>
      <c r="AK534" s="172">
        <f>$J534*(IF($M534="SL",IF($U534="",$Q534*Analysetool!C$3,$U534*Analysetool!C$3),$M534*Analysetool!C$3)+IF($N534="SL",IF($U534="",$Q534*Analysetool!C$4,$U534*Analysetool!C$4),$N534*Analysetool!C$4)+IF($O534="SL",IF($U534="",$Q534*Analysetool!C$5,$U534*Analysetool!C$5),$O534*Analysetool!C$5)+IF($P534="SL",IF($U534="",$Q534*Analysetool!C$6,$U534*Analysetool!C$6),$P534*Analysetool!C$6))-Tabel2[[#This Row],[fees (%)]]</f>
        <v>0</v>
      </c>
      <c r="AL534" s="177">
        <f>$J534*(IF($M534="SL",IF($V534="",$Q534*Analysetool!D$3,$V534*Analysetool!D$3),$M534*Analysetool!D$3)+IF($N534="SL",IF($V534="",$Q534*Analysetool!D$4,$V534*Analysetool!D$4),$N534*Analysetool!D$4)+IF($O534="SL",IF($V534="",$Q534*Analysetool!D$5,$V534*Analysetool!D$5),$O534*Analysetool!D$5)+IF($P534="SL",IF($V534="",$Q534*Analysetool!D$6,$V534*Analysetool!D$6),$P534*Analysetool!D$6))-Tabel2[[#This Row],[fees (%)]]</f>
        <v>0</v>
      </c>
      <c r="AM534" s="177">
        <f>$J534*(IF($M534="SL",IF($W534="",$Q534*Analysetool!E$3,$W534*Analysetool!E$3),$M534*Analysetool!E$3)+IF($N534="SL",IF($W534="",$Q534*Analysetool!E$4,$W534*Analysetool!E$4),$N534*Analysetool!E$4)+IF($O534="SL",IF($W534="",$Q534*Analysetool!E$5,$W534*Analysetool!E$5),$O534*Analysetool!E$5)+IF($P534="SL",IF($W534="",$Q534*Analysetool!E$6,$W534*Analysetool!E$6),$P534*Analysetool!E$6))-Tabel2[[#This Row],[fees (%)]]</f>
        <v>0</v>
      </c>
      <c r="AN534" s="178">
        <f>$J534*(IF($M534="SL",IF($T534="",$Q534*Analysetool!F$3,$T534*Analysetool!F$3),$M534*Analysetool!F$3)+IF($N534="SL",IF($T534="",$Q534*Analysetool!F$4,$T534*Analysetool!F$4),$N534*Analysetool!F$4)+IF($O534="SL",IF($T534="",$Q534*Analysetool!F$5,$T534*Analysetool!F$5),$O534*Analysetool!F$5)+IF($P534="SL",IF($T534="",$Q534*Analysetool!F$6,$T534*Analysetool!F$6),$P534*Analysetool!F$6))-Tabel2[[#This Row],[fees (%)]]</f>
        <v>0</v>
      </c>
      <c r="AO534" s="178">
        <f>$J534*(IF($M534="SL",IF($T534="",$Q534*Analysetool!G$3,$T534*Analysetool!G$3),$M534*Analysetool!G$3)+IF($N534="SL",IF($T534="",$Q534*Analysetool!G$4,$T534*Analysetool!G$4),$N534*Analysetool!G$4)+IF($O534="SL",IF($T534="",$Q534*Analysetool!G$5,$T534*Analysetool!G$5),$O534*Analysetool!G$5)+IF($P534="SL",IF($T534="",$Q534*Analysetool!G$6,$T534*Analysetool!G$6),$P534*Analysetool!G$6))-Tabel2[[#This Row],[fees (%)]]</f>
        <v>0</v>
      </c>
      <c r="AP534" s="179">
        <f>IF(Analysetool!$H$8&lt;=$X534,Analysetool!$H$8*J534,Q534*J534)-Tabel2[[#This Row],[fees (%)]]</f>
        <v>0</v>
      </c>
      <c r="AQ534" s="174">
        <f>IF(Tabel2[[#This Row],[wick% van entry]]&lt;=Tabel2[[#This Row],[Stoploss optie 2 (%)]],Tabel2[[#This Row],[Stoploss optie 2 (%)]]*Tabel2[[#This Row],[leverage SLoptie 2]],IF(Analysetool!$I$8&lt;$X534,Analysetool!$I$8*K534,S534*K534))-Tabel2[[#This Row],[fees (%)]]</f>
        <v>0</v>
      </c>
      <c r="AR534" s="180">
        <f>IF(Q534*-1*Analysetool!$J$9&lt;=X534,Q534*-1*Analysetool!$J$9*J534,Q534*J534)-Tabel2[[#This Row],[fees (%)]]</f>
        <v>0</v>
      </c>
      <c r="AS534" s="176">
        <f>$K534*IF(Tabel2[[#This Row],[wick% van entry]]&lt;=Tabel2[[#This Row],[Stoploss optie 2 (%)]],Tabel2[[#This Row],[Stoploss optie 2 (%)]],(IF($M534="SL",IF($T534="",$S534*Analysetool!C$3,$T534*Analysetool!C$3),$M534*Analysetool!C$3)+IF($N534="SL",IF($T534="",$S534*Analysetool!C$4,$T534*Analysetool!C$4),$N534*Analysetool!C$4)+IF($O534="SL",IF($T534="",$S534*Analysetool!C$5,$T534*Analysetool!C$5),$O534*Analysetool!C$5)+IF($P534="SL",IF($T534="",$S534*Analysetool!C$6,$T534*Analysetool!C$6),$P534*Analysetool!C$6)))-Tabel2[[#This Row],[fees (%)]]</f>
        <v>0</v>
      </c>
    </row>
    <row r="535" spans="1:45" ht="15.75" customHeight="1" x14ac:dyDescent="0.35">
      <c r="A535" s="55"/>
      <c r="B535" s="56"/>
      <c r="C535" s="56"/>
      <c r="D535" s="56"/>
      <c r="E535" s="56"/>
      <c r="F535" s="57"/>
      <c r="G535" s="67"/>
      <c r="H535" s="67"/>
      <c r="I535" s="67"/>
      <c r="J535" s="58"/>
      <c r="K535" s="58"/>
      <c r="L535" s="59"/>
      <c r="M535" s="61"/>
      <c r="N535" s="63"/>
      <c r="O535" s="63"/>
      <c r="P535" s="59"/>
      <c r="Q535" s="61"/>
      <c r="R535" s="61"/>
      <c r="S535" s="61"/>
      <c r="T535" s="60"/>
      <c r="U535" s="60"/>
      <c r="V535" s="62"/>
      <c r="W535" s="62"/>
      <c r="X535" s="76"/>
      <c r="Y535" s="61"/>
      <c r="Z535" s="61">
        <f>Tabel1[[#This Row],[prijs voorbij entry (%)]]-Tabel1[[#This Row],[Fictieve Stoploss (%)]]</f>
        <v>0</v>
      </c>
      <c r="AA535" s="94"/>
      <c r="AB535" s="61"/>
      <c r="AC535" s="61"/>
      <c r="AD535" s="61"/>
      <c r="AE535" s="61"/>
      <c r="AF535" s="95"/>
      <c r="AG535" s="152">
        <f>Tabel1[[#This Row],[eindtijd]]-Tabel1[[#This Row],[starttijd]]</f>
        <v>0</v>
      </c>
      <c r="AH535" s="158"/>
      <c r="AI535" s="59"/>
      <c r="AJ535" s="171">
        <f>$J535*(IF($M535="SL",IF($T535="",$Q535*Analysetool!B$3,$T535*Analysetool!B$3),$M535*Analysetool!B$3)+IF($N535="SL",IF($T535="",$Q535*Analysetool!B$4,$T535*Analysetool!B$4),$N535*Analysetool!B$4)+IF($O535="SL",IF($T535="",$Q535*Analysetool!B$5,$T535*Analysetool!B$5),$O535*Analysetool!B$5)+IF($P535="SL",IF($T535="",$Q535*Analysetool!B$6,$T535*Analysetool!B$6),$P535*Analysetool!B$6))-Tabel2[[#This Row],[fees (%)]]</f>
        <v>0</v>
      </c>
      <c r="AK535" s="172">
        <f>$J535*(IF($M535="SL",IF($U535="",$Q535*Analysetool!C$3,$U535*Analysetool!C$3),$M535*Analysetool!C$3)+IF($N535="SL",IF($U535="",$Q535*Analysetool!C$4,$U535*Analysetool!C$4),$N535*Analysetool!C$4)+IF($O535="SL",IF($U535="",$Q535*Analysetool!C$5,$U535*Analysetool!C$5),$O535*Analysetool!C$5)+IF($P535="SL",IF($U535="",$Q535*Analysetool!C$6,$U535*Analysetool!C$6),$P535*Analysetool!C$6))-Tabel2[[#This Row],[fees (%)]]</f>
        <v>0</v>
      </c>
      <c r="AL535" s="177">
        <f>$J535*(IF($M535="SL",IF($V535="",$Q535*Analysetool!D$3,$V535*Analysetool!D$3),$M535*Analysetool!D$3)+IF($N535="SL",IF($V535="",$Q535*Analysetool!D$4,$V535*Analysetool!D$4),$N535*Analysetool!D$4)+IF($O535="SL",IF($V535="",$Q535*Analysetool!D$5,$V535*Analysetool!D$5),$O535*Analysetool!D$5)+IF($P535="SL",IF($V535="",$Q535*Analysetool!D$6,$V535*Analysetool!D$6),$P535*Analysetool!D$6))-Tabel2[[#This Row],[fees (%)]]</f>
        <v>0</v>
      </c>
      <c r="AM535" s="177">
        <f>$J535*(IF($M535="SL",IF($W535="",$Q535*Analysetool!E$3,$W535*Analysetool!E$3),$M535*Analysetool!E$3)+IF($N535="SL",IF($W535="",$Q535*Analysetool!E$4,$W535*Analysetool!E$4),$N535*Analysetool!E$4)+IF($O535="SL",IF($W535="",$Q535*Analysetool!E$5,$W535*Analysetool!E$5),$O535*Analysetool!E$5)+IF($P535="SL",IF($W535="",$Q535*Analysetool!E$6,$W535*Analysetool!E$6),$P535*Analysetool!E$6))-Tabel2[[#This Row],[fees (%)]]</f>
        <v>0</v>
      </c>
      <c r="AN535" s="178">
        <f>$J535*(IF($M535="SL",IF($T535="",$Q535*Analysetool!F$3,$T535*Analysetool!F$3),$M535*Analysetool!F$3)+IF($N535="SL",IF($T535="",$Q535*Analysetool!F$4,$T535*Analysetool!F$4),$N535*Analysetool!F$4)+IF($O535="SL",IF($T535="",$Q535*Analysetool!F$5,$T535*Analysetool!F$5),$O535*Analysetool!F$5)+IF($P535="SL",IF($T535="",$Q535*Analysetool!F$6,$T535*Analysetool!F$6),$P535*Analysetool!F$6))-Tabel2[[#This Row],[fees (%)]]</f>
        <v>0</v>
      </c>
      <c r="AO535" s="178">
        <f>$J535*(IF($M535="SL",IF($T535="",$Q535*Analysetool!G$3,$T535*Analysetool!G$3),$M535*Analysetool!G$3)+IF($N535="SL",IF($T535="",$Q535*Analysetool!G$4,$T535*Analysetool!G$4),$N535*Analysetool!G$4)+IF($O535="SL",IF($T535="",$Q535*Analysetool!G$5,$T535*Analysetool!G$5),$O535*Analysetool!G$5)+IF($P535="SL",IF($T535="",$Q535*Analysetool!G$6,$T535*Analysetool!G$6),$P535*Analysetool!G$6))-Tabel2[[#This Row],[fees (%)]]</f>
        <v>0</v>
      </c>
      <c r="AP535" s="179">
        <f>IF(Analysetool!$H$8&lt;=$X535,Analysetool!$H$8*J535,Q535*J535)-Tabel2[[#This Row],[fees (%)]]</f>
        <v>0</v>
      </c>
      <c r="AQ535" s="174">
        <f>IF(Tabel2[[#This Row],[wick% van entry]]&lt;=Tabel2[[#This Row],[Stoploss optie 2 (%)]],Tabel2[[#This Row],[Stoploss optie 2 (%)]]*Tabel2[[#This Row],[leverage SLoptie 2]],IF(Analysetool!$I$8&lt;$X535,Analysetool!$I$8*K535,S535*K535))-Tabel2[[#This Row],[fees (%)]]</f>
        <v>0</v>
      </c>
      <c r="AR535" s="180">
        <f>IF(Q535*-1*Analysetool!$J$9&lt;=X535,Q535*-1*Analysetool!$J$9*J535,Q535*J535)-Tabel2[[#This Row],[fees (%)]]</f>
        <v>0</v>
      </c>
      <c r="AS535" s="176">
        <f>$K535*IF(Tabel2[[#This Row],[wick% van entry]]&lt;=Tabel2[[#This Row],[Stoploss optie 2 (%)]],Tabel2[[#This Row],[Stoploss optie 2 (%)]],(IF($M535="SL",IF($T535="",$S535*Analysetool!C$3,$T535*Analysetool!C$3),$M535*Analysetool!C$3)+IF($N535="SL",IF($T535="",$S535*Analysetool!C$4,$T535*Analysetool!C$4),$N535*Analysetool!C$4)+IF($O535="SL",IF($T535="",$S535*Analysetool!C$5,$T535*Analysetool!C$5),$O535*Analysetool!C$5)+IF($P535="SL",IF($T535="",$S535*Analysetool!C$6,$T535*Analysetool!C$6),$P535*Analysetool!C$6)))-Tabel2[[#This Row],[fees (%)]]</f>
        <v>0</v>
      </c>
    </row>
    <row r="536" spans="1:45" ht="15.75" customHeight="1" x14ac:dyDescent="0.35">
      <c r="A536" s="55"/>
      <c r="B536" s="56"/>
      <c r="C536" s="56"/>
      <c r="D536" s="56"/>
      <c r="E536" s="56"/>
      <c r="F536" s="57"/>
      <c r="G536" s="67"/>
      <c r="H536" s="67"/>
      <c r="I536" s="67"/>
      <c r="J536" s="58"/>
      <c r="K536" s="58"/>
      <c r="L536" s="59"/>
      <c r="M536" s="61"/>
      <c r="N536" s="63"/>
      <c r="O536" s="63"/>
      <c r="P536" s="59"/>
      <c r="Q536" s="61"/>
      <c r="R536" s="61"/>
      <c r="S536" s="61"/>
      <c r="T536" s="60"/>
      <c r="U536" s="60"/>
      <c r="V536" s="62"/>
      <c r="W536" s="62"/>
      <c r="X536" s="76"/>
      <c r="Y536" s="61"/>
      <c r="Z536" s="61">
        <f>Tabel1[[#This Row],[prijs voorbij entry (%)]]-Tabel1[[#This Row],[Fictieve Stoploss (%)]]</f>
        <v>0</v>
      </c>
      <c r="AA536" s="94"/>
      <c r="AB536" s="61"/>
      <c r="AC536" s="61"/>
      <c r="AD536" s="61"/>
      <c r="AE536" s="61"/>
      <c r="AF536" s="95"/>
      <c r="AG536" s="152">
        <f>Tabel1[[#This Row],[eindtijd]]-Tabel1[[#This Row],[starttijd]]</f>
        <v>0</v>
      </c>
      <c r="AH536" s="158"/>
      <c r="AI536" s="59"/>
      <c r="AJ536" s="171">
        <f>$J536*(IF($M536="SL",IF($T536="",$Q536*Analysetool!B$3,$T536*Analysetool!B$3),$M536*Analysetool!B$3)+IF($N536="SL",IF($T536="",$Q536*Analysetool!B$4,$T536*Analysetool!B$4),$N536*Analysetool!B$4)+IF($O536="SL",IF($T536="",$Q536*Analysetool!B$5,$T536*Analysetool!B$5),$O536*Analysetool!B$5)+IF($P536="SL",IF($T536="",$Q536*Analysetool!B$6,$T536*Analysetool!B$6),$P536*Analysetool!B$6))-Tabel2[[#This Row],[fees (%)]]</f>
        <v>0</v>
      </c>
      <c r="AK536" s="172">
        <f>$J536*(IF($M536="SL",IF($U536="",$Q536*Analysetool!C$3,$U536*Analysetool!C$3),$M536*Analysetool!C$3)+IF($N536="SL",IF($U536="",$Q536*Analysetool!C$4,$U536*Analysetool!C$4),$N536*Analysetool!C$4)+IF($O536="SL",IF($U536="",$Q536*Analysetool!C$5,$U536*Analysetool!C$5),$O536*Analysetool!C$5)+IF($P536="SL",IF($U536="",$Q536*Analysetool!C$6,$U536*Analysetool!C$6),$P536*Analysetool!C$6))-Tabel2[[#This Row],[fees (%)]]</f>
        <v>0</v>
      </c>
      <c r="AL536" s="177">
        <f>$J536*(IF($M536="SL",IF($V536="",$Q536*Analysetool!D$3,$V536*Analysetool!D$3),$M536*Analysetool!D$3)+IF($N536="SL",IF($V536="",$Q536*Analysetool!D$4,$V536*Analysetool!D$4),$N536*Analysetool!D$4)+IF($O536="SL",IF($V536="",$Q536*Analysetool!D$5,$V536*Analysetool!D$5),$O536*Analysetool!D$5)+IF($P536="SL",IF($V536="",$Q536*Analysetool!D$6,$V536*Analysetool!D$6),$P536*Analysetool!D$6))-Tabel2[[#This Row],[fees (%)]]</f>
        <v>0</v>
      </c>
      <c r="AM536" s="177">
        <f>$J536*(IF($M536="SL",IF($W536="",$Q536*Analysetool!E$3,$W536*Analysetool!E$3),$M536*Analysetool!E$3)+IF($N536="SL",IF($W536="",$Q536*Analysetool!E$4,$W536*Analysetool!E$4),$N536*Analysetool!E$4)+IF($O536="SL",IF($W536="",$Q536*Analysetool!E$5,$W536*Analysetool!E$5),$O536*Analysetool!E$5)+IF($P536="SL",IF($W536="",$Q536*Analysetool!E$6,$W536*Analysetool!E$6),$P536*Analysetool!E$6))-Tabel2[[#This Row],[fees (%)]]</f>
        <v>0</v>
      </c>
      <c r="AN536" s="178">
        <f>$J536*(IF($M536="SL",IF($T536="",$Q536*Analysetool!F$3,$T536*Analysetool!F$3),$M536*Analysetool!F$3)+IF($N536="SL",IF($T536="",$Q536*Analysetool!F$4,$T536*Analysetool!F$4),$N536*Analysetool!F$4)+IF($O536="SL",IF($T536="",$Q536*Analysetool!F$5,$T536*Analysetool!F$5),$O536*Analysetool!F$5)+IF($P536="SL",IF($T536="",$Q536*Analysetool!F$6,$T536*Analysetool!F$6),$P536*Analysetool!F$6))-Tabel2[[#This Row],[fees (%)]]</f>
        <v>0</v>
      </c>
      <c r="AO536" s="178">
        <f>$J536*(IF($M536="SL",IF($T536="",$Q536*Analysetool!G$3,$T536*Analysetool!G$3),$M536*Analysetool!G$3)+IF($N536="SL",IF($T536="",$Q536*Analysetool!G$4,$T536*Analysetool!G$4),$N536*Analysetool!G$4)+IF($O536="SL",IF($T536="",$Q536*Analysetool!G$5,$T536*Analysetool!G$5),$O536*Analysetool!G$5)+IF($P536="SL",IF($T536="",$Q536*Analysetool!G$6,$T536*Analysetool!G$6),$P536*Analysetool!G$6))-Tabel2[[#This Row],[fees (%)]]</f>
        <v>0</v>
      </c>
      <c r="AP536" s="179">
        <f>IF(Analysetool!$H$8&lt;=$X536,Analysetool!$H$8*J536,Q536*J536)-Tabel2[[#This Row],[fees (%)]]</f>
        <v>0</v>
      </c>
      <c r="AQ536" s="174">
        <f>IF(Tabel2[[#This Row],[wick% van entry]]&lt;=Tabel2[[#This Row],[Stoploss optie 2 (%)]],Tabel2[[#This Row],[Stoploss optie 2 (%)]]*Tabel2[[#This Row],[leverage SLoptie 2]],IF(Analysetool!$I$8&lt;$X536,Analysetool!$I$8*K536,S536*K536))-Tabel2[[#This Row],[fees (%)]]</f>
        <v>0</v>
      </c>
      <c r="AR536" s="180">
        <f>IF(Q536*-1*Analysetool!$J$9&lt;=X536,Q536*-1*Analysetool!$J$9*J536,Q536*J536)-Tabel2[[#This Row],[fees (%)]]</f>
        <v>0</v>
      </c>
      <c r="AS536" s="176">
        <f>$K536*IF(Tabel2[[#This Row],[wick% van entry]]&lt;=Tabel2[[#This Row],[Stoploss optie 2 (%)]],Tabel2[[#This Row],[Stoploss optie 2 (%)]],(IF($M536="SL",IF($T536="",$S536*Analysetool!C$3,$T536*Analysetool!C$3),$M536*Analysetool!C$3)+IF($N536="SL",IF($T536="",$S536*Analysetool!C$4,$T536*Analysetool!C$4),$N536*Analysetool!C$4)+IF($O536="SL",IF($T536="",$S536*Analysetool!C$5,$T536*Analysetool!C$5),$O536*Analysetool!C$5)+IF($P536="SL",IF($T536="",$S536*Analysetool!C$6,$T536*Analysetool!C$6),$P536*Analysetool!C$6)))-Tabel2[[#This Row],[fees (%)]]</f>
        <v>0</v>
      </c>
    </row>
    <row r="537" spans="1:45" ht="15.75" customHeight="1" x14ac:dyDescent="0.35">
      <c r="A537" s="55"/>
      <c r="B537" s="56"/>
      <c r="C537" s="56"/>
      <c r="D537" s="56"/>
      <c r="E537" s="56"/>
      <c r="F537" s="57"/>
      <c r="G537" s="67"/>
      <c r="H537" s="67"/>
      <c r="I537" s="67"/>
      <c r="J537" s="58"/>
      <c r="K537" s="58"/>
      <c r="L537" s="59"/>
      <c r="M537" s="61"/>
      <c r="N537" s="63"/>
      <c r="O537" s="63"/>
      <c r="P537" s="59"/>
      <c r="Q537" s="61"/>
      <c r="R537" s="61"/>
      <c r="S537" s="61"/>
      <c r="T537" s="60"/>
      <c r="U537" s="60"/>
      <c r="V537" s="62"/>
      <c r="W537" s="62"/>
      <c r="X537" s="76"/>
      <c r="Y537" s="61"/>
      <c r="Z537" s="61">
        <f>Tabel1[[#This Row],[prijs voorbij entry (%)]]-Tabel1[[#This Row],[Fictieve Stoploss (%)]]</f>
        <v>0</v>
      </c>
      <c r="AA537" s="94"/>
      <c r="AB537" s="61"/>
      <c r="AC537" s="61"/>
      <c r="AD537" s="61"/>
      <c r="AE537" s="61"/>
      <c r="AF537" s="95"/>
      <c r="AG537" s="152">
        <f>Tabel1[[#This Row],[eindtijd]]-Tabel1[[#This Row],[starttijd]]</f>
        <v>0</v>
      </c>
      <c r="AH537" s="158"/>
      <c r="AI537" s="59"/>
      <c r="AJ537" s="171">
        <f>$J537*(IF($M537="SL",IF($T537="",$Q537*Analysetool!B$3,$T537*Analysetool!B$3),$M537*Analysetool!B$3)+IF($N537="SL",IF($T537="",$Q537*Analysetool!B$4,$T537*Analysetool!B$4),$N537*Analysetool!B$4)+IF($O537="SL",IF($T537="",$Q537*Analysetool!B$5,$T537*Analysetool!B$5),$O537*Analysetool!B$5)+IF($P537="SL",IF($T537="",$Q537*Analysetool!B$6,$T537*Analysetool!B$6),$P537*Analysetool!B$6))-Tabel2[[#This Row],[fees (%)]]</f>
        <v>0</v>
      </c>
      <c r="AK537" s="172">
        <f>$J537*(IF($M537="SL",IF($U537="",$Q537*Analysetool!C$3,$U537*Analysetool!C$3),$M537*Analysetool!C$3)+IF($N537="SL",IF($U537="",$Q537*Analysetool!C$4,$U537*Analysetool!C$4),$N537*Analysetool!C$4)+IF($O537="SL",IF($U537="",$Q537*Analysetool!C$5,$U537*Analysetool!C$5),$O537*Analysetool!C$5)+IF($P537="SL",IF($U537="",$Q537*Analysetool!C$6,$U537*Analysetool!C$6),$P537*Analysetool!C$6))-Tabel2[[#This Row],[fees (%)]]</f>
        <v>0</v>
      </c>
      <c r="AL537" s="177">
        <f>$J537*(IF($M537="SL",IF($V537="",$Q537*Analysetool!D$3,$V537*Analysetool!D$3),$M537*Analysetool!D$3)+IF($N537="SL",IF($V537="",$Q537*Analysetool!D$4,$V537*Analysetool!D$4),$N537*Analysetool!D$4)+IF($O537="SL",IF($V537="",$Q537*Analysetool!D$5,$V537*Analysetool!D$5),$O537*Analysetool!D$5)+IF($P537="SL",IF($V537="",$Q537*Analysetool!D$6,$V537*Analysetool!D$6),$P537*Analysetool!D$6))-Tabel2[[#This Row],[fees (%)]]</f>
        <v>0</v>
      </c>
      <c r="AM537" s="177">
        <f>$J537*(IF($M537="SL",IF($W537="",$Q537*Analysetool!E$3,$W537*Analysetool!E$3),$M537*Analysetool!E$3)+IF($N537="SL",IF($W537="",$Q537*Analysetool!E$4,$W537*Analysetool!E$4),$N537*Analysetool!E$4)+IF($O537="SL",IF($W537="",$Q537*Analysetool!E$5,$W537*Analysetool!E$5),$O537*Analysetool!E$5)+IF($P537="SL",IF($W537="",$Q537*Analysetool!E$6,$W537*Analysetool!E$6),$P537*Analysetool!E$6))-Tabel2[[#This Row],[fees (%)]]</f>
        <v>0</v>
      </c>
      <c r="AN537" s="178">
        <f>$J537*(IF($M537="SL",IF($T537="",$Q537*Analysetool!F$3,$T537*Analysetool!F$3),$M537*Analysetool!F$3)+IF($N537="SL",IF($T537="",$Q537*Analysetool!F$4,$T537*Analysetool!F$4),$N537*Analysetool!F$4)+IF($O537="SL",IF($T537="",$Q537*Analysetool!F$5,$T537*Analysetool!F$5),$O537*Analysetool!F$5)+IF($P537="SL",IF($T537="",$Q537*Analysetool!F$6,$T537*Analysetool!F$6),$P537*Analysetool!F$6))-Tabel2[[#This Row],[fees (%)]]</f>
        <v>0</v>
      </c>
      <c r="AO537" s="178">
        <f>$J537*(IF($M537="SL",IF($T537="",$Q537*Analysetool!G$3,$T537*Analysetool!G$3),$M537*Analysetool!G$3)+IF($N537="SL",IF($T537="",$Q537*Analysetool!G$4,$T537*Analysetool!G$4),$N537*Analysetool!G$4)+IF($O537="SL",IF($T537="",$Q537*Analysetool!G$5,$T537*Analysetool!G$5),$O537*Analysetool!G$5)+IF($P537="SL",IF($T537="",$Q537*Analysetool!G$6,$T537*Analysetool!G$6),$P537*Analysetool!G$6))-Tabel2[[#This Row],[fees (%)]]</f>
        <v>0</v>
      </c>
      <c r="AP537" s="179">
        <f>IF(Analysetool!$H$8&lt;=$X537,Analysetool!$H$8*J537,Q537*J537)-Tabel2[[#This Row],[fees (%)]]</f>
        <v>0</v>
      </c>
      <c r="AQ537" s="174">
        <f>IF(Tabel2[[#This Row],[wick% van entry]]&lt;=Tabel2[[#This Row],[Stoploss optie 2 (%)]],Tabel2[[#This Row],[Stoploss optie 2 (%)]]*Tabel2[[#This Row],[leverage SLoptie 2]],IF(Analysetool!$I$8&lt;$X537,Analysetool!$I$8*K537,S537*K537))-Tabel2[[#This Row],[fees (%)]]</f>
        <v>0</v>
      </c>
      <c r="AR537" s="180">
        <f>IF(Q537*-1*Analysetool!$J$9&lt;=X537,Q537*-1*Analysetool!$J$9*J537,Q537*J537)-Tabel2[[#This Row],[fees (%)]]</f>
        <v>0</v>
      </c>
      <c r="AS537" s="176">
        <f>$K537*IF(Tabel2[[#This Row],[wick% van entry]]&lt;=Tabel2[[#This Row],[Stoploss optie 2 (%)]],Tabel2[[#This Row],[Stoploss optie 2 (%)]],(IF($M537="SL",IF($T537="",$S537*Analysetool!C$3,$T537*Analysetool!C$3),$M537*Analysetool!C$3)+IF($N537="SL",IF($T537="",$S537*Analysetool!C$4,$T537*Analysetool!C$4),$N537*Analysetool!C$4)+IF($O537="SL",IF($T537="",$S537*Analysetool!C$5,$T537*Analysetool!C$5),$O537*Analysetool!C$5)+IF($P537="SL",IF($T537="",$S537*Analysetool!C$6,$T537*Analysetool!C$6),$P537*Analysetool!C$6)))-Tabel2[[#This Row],[fees (%)]]</f>
        <v>0</v>
      </c>
    </row>
    <row r="538" spans="1:45" ht="15.75" customHeight="1" x14ac:dyDescent="0.35">
      <c r="A538" s="55"/>
      <c r="B538" s="56"/>
      <c r="C538" s="56"/>
      <c r="D538" s="56"/>
      <c r="E538" s="56"/>
      <c r="F538" s="57"/>
      <c r="G538" s="67"/>
      <c r="H538" s="67"/>
      <c r="I538" s="67"/>
      <c r="J538" s="58"/>
      <c r="K538" s="58"/>
      <c r="L538" s="59"/>
      <c r="M538" s="61"/>
      <c r="N538" s="63"/>
      <c r="O538" s="63"/>
      <c r="P538" s="59"/>
      <c r="Q538" s="61"/>
      <c r="R538" s="61"/>
      <c r="S538" s="61"/>
      <c r="T538" s="60"/>
      <c r="U538" s="60"/>
      <c r="V538" s="62"/>
      <c r="W538" s="62"/>
      <c r="X538" s="76"/>
      <c r="Y538" s="61"/>
      <c r="Z538" s="61">
        <f>Tabel1[[#This Row],[prijs voorbij entry (%)]]-Tabel1[[#This Row],[Fictieve Stoploss (%)]]</f>
        <v>0</v>
      </c>
      <c r="AA538" s="94"/>
      <c r="AB538" s="61"/>
      <c r="AC538" s="61"/>
      <c r="AD538" s="61"/>
      <c r="AE538" s="61"/>
      <c r="AF538" s="95"/>
      <c r="AG538" s="152">
        <f>Tabel1[[#This Row],[eindtijd]]-Tabel1[[#This Row],[starttijd]]</f>
        <v>0</v>
      </c>
      <c r="AH538" s="158"/>
      <c r="AI538" s="59"/>
      <c r="AJ538" s="171">
        <f>$J538*(IF($M538="SL",IF($T538="",$Q538*Analysetool!B$3,$T538*Analysetool!B$3),$M538*Analysetool!B$3)+IF($N538="SL",IF($T538="",$Q538*Analysetool!B$4,$T538*Analysetool!B$4),$N538*Analysetool!B$4)+IF($O538="SL",IF($T538="",$Q538*Analysetool!B$5,$T538*Analysetool!B$5),$O538*Analysetool!B$5)+IF($P538="SL",IF($T538="",$Q538*Analysetool!B$6,$T538*Analysetool!B$6),$P538*Analysetool!B$6))-Tabel2[[#This Row],[fees (%)]]</f>
        <v>0</v>
      </c>
      <c r="AK538" s="172">
        <f>$J538*(IF($M538="SL",IF($U538="",$Q538*Analysetool!C$3,$U538*Analysetool!C$3),$M538*Analysetool!C$3)+IF($N538="SL",IF($U538="",$Q538*Analysetool!C$4,$U538*Analysetool!C$4),$N538*Analysetool!C$4)+IF($O538="SL",IF($U538="",$Q538*Analysetool!C$5,$U538*Analysetool!C$5),$O538*Analysetool!C$5)+IF($P538="SL",IF($U538="",$Q538*Analysetool!C$6,$U538*Analysetool!C$6),$P538*Analysetool!C$6))-Tabel2[[#This Row],[fees (%)]]</f>
        <v>0</v>
      </c>
      <c r="AL538" s="177">
        <f>$J538*(IF($M538="SL",IF($V538="",$Q538*Analysetool!D$3,$V538*Analysetool!D$3),$M538*Analysetool!D$3)+IF($N538="SL",IF($V538="",$Q538*Analysetool!D$4,$V538*Analysetool!D$4),$N538*Analysetool!D$4)+IF($O538="SL",IF($V538="",$Q538*Analysetool!D$5,$V538*Analysetool!D$5),$O538*Analysetool!D$5)+IF($P538="SL",IF($V538="",$Q538*Analysetool!D$6,$V538*Analysetool!D$6),$P538*Analysetool!D$6))-Tabel2[[#This Row],[fees (%)]]</f>
        <v>0</v>
      </c>
      <c r="AM538" s="177">
        <f>$J538*(IF($M538="SL",IF($W538="",$Q538*Analysetool!E$3,$W538*Analysetool!E$3),$M538*Analysetool!E$3)+IF($N538="SL",IF($W538="",$Q538*Analysetool!E$4,$W538*Analysetool!E$4),$N538*Analysetool!E$4)+IF($O538="SL",IF($W538="",$Q538*Analysetool!E$5,$W538*Analysetool!E$5),$O538*Analysetool!E$5)+IF($P538="SL",IF($W538="",$Q538*Analysetool!E$6,$W538*Analysetool!E$6),$P538*Analysetool!E$6))-Tabel2[[#This Row],[fees (%)]]</f>
        <v>0</v>
      </c>
      <c r="AN538" s="178">
        <f>$J538*(IF($M538="SL",IF($T538="",$Q538*Analysetool!F$3,$T538*Analysetool!F$3),$M538*Analysetool!F$3)+IF($N538="SL",IF($T538="",$Q538*Analysetool!F$4,$T538*Analysetool!F$4),$N538*Analysetool!F$4)+IF($O538="SL",IF($T538="",$Q538*Analysetool!F$5,$T538*Analysetool!F$5),$O538*Analysetool!F$5)+IF($P538="SL",IF($T538="",$Q538*Analysetool!F$6,$T538*Analysetool!F$6),$P538*Analysetool!F$6))-Tabel2[[#This Row],[fees (%)]]</f>
        <v>0</v>
      </c>
      <c r="AO538" s="178">
        <f>$J538*(IF($M538="SL",IF($T538="",$Q538*Analysetool!G$3,$T538*Analysetool!G$3),$M538*Analysetool!G$3)+IF($N538="SL",IF($T538="",$Q538*Analysetool!G$4,$T538*Analysetool!G$4),$N538*Analysetool!G$4)+IF($O538="SL",IF($T538="",$Q538*Analysetool!G$5,$T538*Analysetool!G$5),$O538*Analysetool!G$5)+IF($P538="SL",IF($T538="",$Q538*Analysetool!G$6,$T538*Analysetool!G$6),$P538*Analysetool!G$6))-Tabel2[[#This Row],[fees (%)]]</f>
        <v>0</v>
      </c>
      <c r="AP538" s="179">
        <f>IF(Analysetool!$H$8&lt;=$X538,Analysetool!$H$8*J538,Q538*J538)-Tabel2[[#This Row],[fees (%)]]</f>
        <v>0</v>
      </c>
      <c r="AQ538" s="174">
        <f>IF(Tabel2[[#This Row],[wick% van entry]]&lt;=Tabel2[[#This Row],[Stoploss optie 2 (%)]],Tabel2[[#This Row],[Stoploss optie 2 (%)]]*Tabel2[[#This Row],[leverage SLoptie 2]],IF(Analysetool!$I$8&lt;$X538,Analysetool!$I$8*K538,S538*K538))-Tabel2[[#This Row],[fees (%)]]</f>
        <v>0</v>
      </c>
      <c r="AR538" s="180">
        <f>IF(Q538*-1*Analysetool!$J$9&lt;=X538,Q538*-1*Analysetool!$J$9*J538,Q538*J538)-Tabel2[[#This Row],[fees (%)]]</f>
        <v>0</v>
      </c>
      <c r="AS538" s="176">
        <f>$K538*IF(Tabel2[[#This Row],[wick% van entry]]&lt;=Tabel2[[#This Row],[Stoploss optie 2 (%)]],Tabel2[[#This Row],[Stoploss optie 2 (%)]],(IF($M538="SL",IF($T538="",$S538*Analysetool!C$3,$T538*Analysetool!C$3),$M538*Analysetool!C$3)+IF($N538="SL",IF($T538="",$S538*Analysetool!C$4,$T538*Analysetool!C$4),$N538*Analysetool!C$4)+IF($O538="SL",IF($T538="",$S538*Analysetool!C$5,$T538*Analysetool!C$5),$O538*Analysetool!C$5)+IF($P538="SL",IF($T538="",$S538*Analysetool!C$6,$T538*Analysetool!C$6),$P538*Analysetool!C$6)))-Tabel2[[#This Row],[fees (%)]]</f>
        <v>0</v>
      </c>
    </row>
    <row r="539" spans="1:45" ht="15.75" customHeight="1" x14ac:dyDescent="0.35">
      <c r="A539" s="55"/>
      <c r="B539" s="56"/>
      <c r="C539" s="56"/>
      <c r="D539" s="56"/>
      <c r="E539" s="56"/>
      <c r="F539" s="57"/>
      <c r="G539" s="67"/>
      <c r="H539" s="67"/>
      <c r="I539" s="67"/>
      <c r="J539" s="58"/>
      <c r="K539" s="58"/>
      <c r="L539" s="59"/>
      <c r="M539" s="61"/>
      <c r="N539" s="63"/>
      <c r="O539" s="63"/>
      <c r="P539" s="59"/>
      <c r="Q539" s="61"/>
      <c r="R539" s="61"/>
      <c r="S539" s="61"/>
      <c r="T539" s="60"/>
      <c r="U539" s="60"/>
      <c r="V539" s="62"/>
      <c r="W539" s="62"/>
      <c r="X539" s="76"/>
      <c r="Y539" s="61"/>
      <c r="Z539" s="61">
        <f>Tabel1[[#This Row],[prijs voorbij entry (%)]]-Tabel1[[#This Row],[Fictieve Stoploss (%)]]</f>
        <v>0</v>
      </c>
      <c r="AA539" s="94"/>
      <c r="AB539" s="61"/>
      <c r="AC539" s="61"/>
      <c r="AD539" s="61"/>
      <c r="AE539" s="61"/>
      <c r="AF539" s="95"/>
      <c r="AG539" s="152">
        <f>Tabel1[[#This Row],[eindtijd]]-Tabel1[[#This Row],[starttijd]]</f>
        <v>0</v>
      </c>
      <c r="AH539" s="158"/>
      <c r="AI539" s="59"/>
      <c r="AJ539" s="171">
        <f>$J539*(IF($M539="SL",IF($T539="",$Q539*Analysetool!B$3,$T539*Analysetool!B$3),$M539*Analysetool!B$3)+IF($N539="SL",IF($T539="",$Q539*Analysetool!B$4,$T539*Analysetool!B$4),$N539*Analysetool!B$4)+IF($O539="SL",IF($T539="",$Q539*Analysetool!B$5,$T539*Analysetool!B$5),$O539*Analysetool!B$5)+IF($P539="SL",IF($T539="",$Q539*Analysetool!B$6,$T539*Analysetool!B$6),$P539*Analysetool!B$6))-Tabel2[[#This Row],[fees (%)]]</f>
        <v>0</v>
      </c>
      <c r="AK539" s="172">
        <f>$J539*(IF($M539="SL",IF($U539="",$Q539*Analysetool!C$3,$U539*Analysetool!C$3),$M539*Analysetool!C$3)+IF($N539="SL",IF($U539="",$Q539*Analysetool!C$4,$U539*Analysetool!C$4),$N539*Analysetool!C$4)+IF($O539="SL",IF($U539="",$Q539*Analysetool!C$5,$U539*Analysetool!C$5),$O539*Analysetool!C$5)+IF($P539="SL",IF($U539="",$Q539*Analysetool!C$6,$U539*Analysetool!C$6),$P539*Analysetool!C$6))-Tabel2[[#This Row],[fees (%)]]</f>
        <v>0</v>
      </c>
      <c r="AL539" s="177">
        <f>$J539*(IF($M539="SL",IF($V539="",$Q539*Analysetool!D$3,$V539*Analysetool!D$3),$M539*Analysetool!D$3)+IF($N539="SL",IF($V539="",$Q539*Analysetool!D$4,$V539*Analysetool!D$4),$N539*Analysetool!D$4)+IF($O539="SL",IF($V539="",$Q539*Analysetool!D$5,$V539*Analysetool!D$5),$O539*Analysetool!D$5)+IF($P539="SL",IF($V539="",$Q539*Analysetool!D$6,$V539*Analysetool!D$6),$P539*Analysetool!D$6))-Tabel2[[#This Row],[fees (%)]]</f>
        <v>0</v>
      </c>
      <c r="AM539" s="177">
        <f>$J539*(IF($M539="SL",IF($W539="",$Q539*Analysetool!E$3,$W539*Analysetool!E$3),$M539*Analysetool!E$3)+IF($N539="SL",IF($W539="",$Q539*Analysetool!E$4,$W539*Analysetool!E$4),$N539*Analysetool!E$4)+IF($O539="SL",IF($W539="",$Q539*Analysetool!E$5,$W539*Analysetool!E$5),$O539*Analysetool!E$5)+IF($P539="SL",IF($W539="",$Q539*Analysetool!E$6,$W539*Analysetool!E$6),$P539*Analysetool!E$6))-Tabel2[[#This Row],[fees (%)]]</f>
        <v>0</v>
      </c>
      <c r="AN539" s="178">
        <f>$J539*(IF($M539="SL",IF($T539="",$Q539*Analysetool!F$3,$T539*Analysetool!F$3),$M539*Analysetool!F$3)+IF($N539="SL",IF($T539="",$Q539*Analysetool!F$4,$T539*Analysetool!F$4),$N539*Analysetool!F$4)+IF($O539="SL",IF($T539="",$Q539*Analysetool!F$5,$T539*Analysetool!F$5),$O539*Analysetool!F$5)+IF($P539="SL",IF($T539="",$Q539*Analysetool!F$6,$T539*Analysetool!F$6),$P539*Analysetool!F$6))-Tabel2[[#This Row],[fees (%)]]</f>
        <v>0</v>
      </c>
      <c r="AO539" s="178">
        <f>$J539*(IF($M539="SL",IF($T539="",$Q539*Analysetool!G$3,$T539*Analysetool!G$3),$M539*Analysetool!G$3)+IF($N539="SL",IF($T539="",$Q539*Analysetool!G$4,$T539*Analysetool!G$4),$N539*Analysetool!G$4)+IF($O539="SL",IF($T539="",$Q539*Analysetool!G$5,$T539*Analysetool!G$5),$O539*Analysetool!G$5)+IF($P539="SL",IF($T539="",$Q539*Analysetool!G$6,$T539*Analysetool!G$6),$P539*Analysetool!G$6))-Tabel2[[#This Row],[fees (%)]]</f>
        <v>0</v>
      </c>
      <c r="AP539" s="179">
        <f>IF(Analysetool!$H$8&lt;=$X539,Analysetool!$H$8*J539,Q539*J539)-Tabel2[[#This Row],[fees (%)]]</f>
        <v>0</v>
      </c>
      <c r="AQ539" s="174">
        <f>IF(Tabel2[[#This Row],[wick% van entry]]&lt;=Tabel2[[#This Row],[Stoploss optie 2 (%)]],Tabel2[[#This Row],[Stoploss optie 2 (%)]]*Tabel2[[#This Row],[leverage SLoptie 2]],IF(Analysetool!$I$8&lt;$X539,Analysetool!$I$8*K539,S539*K539))-Tabel2[[#This Row],[fees (%)]]</f>
        <v>0</v>
      </c>
      <c r="AR539" s="180">
        <f>IF(Q539*-1*Analysetool!$J$9&lt;=X539,Q539*-1*Analysetool!$J$9*J539,Q539*J539)-Tabel2[[#This Row],[fees (%)]]</f>
        <v>0</v>
      </c>
      <c r="AS539" s="176">
        <f>$K539*IF(Tabel2[[#This Row],[wick% van entry]]&lt;=Tabel2[[#This Row],[Stoploss optie 2 (%)]],Tabel2[[#This Row],[Stoploss optie 2 (%)]],(IF($M539="SL",IF($T539="",$S539*Analysetool!C$3,$T539*Analysetool!C$3),$M539*Analysetool!C$3)+IF($N539="SL",IF($T539="",$S539*Analysetool!C$4,$T539*Analysetool!C$4),$N539*Analysetool!C$4)+IF($O539="SL",IF($T539="",$S539*Analysetool!C$5,$T539*Analysetool!C$5),$O539*Analysetool!C$5)+IF($P539="SL",IF($T539="",$S539*Analysetool!C$6,$T539*Analysetool!C$6),$P539*Analysetool!C$6)))-Tabel2[[#This Row],[fees (%)]]</f>
        <v>0</v>
      </c>
    </row>
    <row r="540" spans="1:45" ht="15.75" customHeight="1" x14ac:dyDescent="0.35">
      <c r="A540" s="55"/>
      <c r="B540" s="56"/>
      <c r="C540" s="56"/>
      <c r="D540" s="56"/>
      <c r="E540" s="56"/>
      <c r="F540" s="57"/>
      <c r="G540" s="67"/>
      <c r="H540" s="67"/>
      <c r="I540" s="67"/>
      <c r="J540" s="58"/>
      <c r="K540" s="58"/>
      <c r="L540" s="59"/>
      <c r="M540" s="61"/>
      <c r="N540" s="63"/>
      <c r="O540" s="63"/>
      <c r="P540" s="59"/>
      <c r="Q540" s="61"/>
      <c r="R540" s="61"/>
      <c r="S540" s="61"/>
      <c r="T540" s="60"/>
      <c r="U540" s="60"/>
      <c r="V540" s="62"/>
      <c r="W540" s="62"/>
      <c r="X540" s="76"/>
      <c r="Y540" s="61"/>
      <c r="Z540" s="61">
        <f>Tabel1[[#This Row],[prijs voorbij entry (%)]]-Tabel1[[#This Row],[Fictieve Stoploss (%)]]</f>
        <v>0</v>
      </c>
      <c r="AA540" s="94"/>
      <c r="AB540" s="61"/>
      <c r="AC540" s="61"/>
      <c r="AD540" s="61"/>
      <c r="AE540" s="61"/>
      <c r="AF540" s="95"/>
      <c r="AG540" s="152">
        <f>Tabel1[[#This Row],[eindtijd]]-Tabel1[[#This Row],[starttijd]]</f>
        <v>0</v>
      </c>
      <c r="AH540" s="158"/>
      <c r="AI540" s="59"/>
      <c r="AJ540" s="171">
        <f>$J540*(IF($M540="SL",IF($T540="",$Q540*Analysetool!B$3,$T540*Analysetool!B$3),$M540*Analysetool!B$3)+IF($N540="SL",IF($T540="",$Q540*Analysetool!B$4,$T540*Analysetool!B$4),$N540*Analysetool!B$4)+IF($O540="SL",IF($T540="",$Q540*Analysetool!B$5,$T540*Analysetool!B$5),$O540*Analysetool!B$5)+IF($P540="SL",IF($T540="",$Q540*Analysetool!B$6,$T540*Analysetool!B$6),$P540*Analysetool!B$6))-Tabel2[[#This Row],[fees (%)]]</f>
        <v>0</v>
      </c>
      <c r="AK540" s="172">
        <f>$J540*(IF($M540="SL",IF($U540="",$Q540*Analysetool!C$3,$U540*Analysetool!C$3),$M540*Analysetool!C$3)+IF($N540="SL",IF($U540="",$Q540*Analysetool!C$4,$U540*Analysetool!C$4),$N540*Analysetool!C$4)+IF($O540="SL",IF($U540="",$Q540*Analysetool!C$5,$U540*Analysetool!C$5),$O540*Analysetool!C$5)+IF($P540="SL",IF($U540="",$Q540*Analysetool!C$6,$U540*Analysetool!C$6),$P540*Analysetool!C$6))-Tabel2[[#This Row],[fees (%)]]</f>
        <v>0</v>
      </c>
      <c r="AL540" s="177">
        <f>$J540*(IF($M540="SL",IF($V540="",$Q540*Analysetool!D$3,$V540*Analysetool!D$3),$M540*Analysetool!D$3)+IF($N540="SL",IF($V540="",$Q540*Analysetool!D$4,$V540*Analysetool!D$4),$N540*Analysetool!D$4)+IF($O540="SL",IF($V540="",$Q540*Analysetool!D$5,$V540*Analysetool!D$5),$O540*Analysetool!D$5)+IF($P540="SL",IF($V540="",$Q540*Analysetool!D$6,$V540*Analysetool!D$6),$P540*Analysetool!D$6))-Tabel2[[#This Row],[fees (%)]]</f>
        <v>0</v>
      </c>
      <c r="AM540" s="177">
        <f>$J540*(IF($M540="SL",IF($W540="",$Q540*Analysetool!E$3,$W540*Analysetool!E$3),$M540*Analysetool!E$3)+IF($N540="SL",IF($W540="",$Q540*Analysetool!E$4,$W540*Analysetool!E$4),$N540*Analysetool!E$4)+IF($O540="SL",IF($W540="",$Q540*Analysetool!E$5,$W540*Analysetool!E$5),$O540*Analysetool!E$5)+IF($P540="SL",IF($W540="",$Q540*Analysetool!E$6,$W540*Analysetool!E$6),$P540*Analysetool!E$6))-Tabel2[[#This Row],[fees (%)]]</f>
        <v>0</v>
      </c>
      <c r="AN540" s="178">
        <f>$J540*(IF($M540="SL",IF($T540="",$Q540*Analysetool!F$3,$T540*Analysetool!F$3),$M540*Analysetool!F$3)+IF($N540="SL",IF($T540="",$Q540*Analysetool!F$4,$T540*Analysetool!F$4),$N540*Analysetool!F$4)+IF($O540="SL",IF($T540="",$Q540*Analysetool!F$5,$T540*Analysetool!F$5),$O540*Analysetool!F$5)+IF($P540="SL",IF($T540="",$Q540*Analysetool!F$6,$T540*Analysetool!F$6),$P540*Analysetool!F$6))-Tabel2[[#This Row],[fees (%)]]</f>
        <v>0</v>
      </c>
      <c r="AO540" s="178">
        <f>$J540*(IF($M540="SL",IF($T540="",$Q540*Analysetool!G$3,$T540*Analysetool!G$3),$M540*Analysetool!G$3)+IF($N540="SL",IF($T540="",$Q540*Analysetool!G$4,$T540*Analysetool!G$4),$N540*Analysetool!G$4)+IF($O540="SL",IF($T540="",$Q540*Analysetool!G$5,$T540*Analysetool!G$5),$O540*Analysetool!G$5)+IF($P540="SL",IF($T540="",$Q540*Analysetool!G$6,$T540*Analysetool!G$6),$P540*Analysetool!G$6))-Tabel2[[#This Row],[fees (%)]]</f>
        <v>0</v>
      </c>
      <c r="AP540" s="179">
        <f>IF(Analysetool!$H$8&lt;=$X540,Analysetool!$H$8*J540,Q540*J540)-Tabel2[[#This Row],[fees (%)]]</f>
        <v>0</v>
      </c>
      <c r="AQ540" s="174">
        <f>IF(Tabel2[[#This Row],[wick% van entry]]&lt;=Tabel2[[#This Row],[Stoploss optie 2 (%)]],Tabel2[[#This Row],[Stoploss optie 2 (%)]]*Tabel2[[#This Row],[leverage SLoptie 2]],IF(Analysetool!$I$8&lt;$X540,Analysetool!$I$8*K540,S540*K540))-Tabel2[[#This Row],[fees (%)]]</f>
        <v>0</v>
      </c>
      <c r="AR540" s="180">
        <f>IF(Q540*-1*Analysetool!$J$9&lt;=X540,Q540*-1*Analysetool!$J$9*J540,Q540*J540)-Tabel2[[#This Row],[fees (%)]]</f>
        <v>0</v>
      </c>
      <c r="AS540" s="176">
        <f>$K540*IF(Tabel2[[#This Row],[wick% van entry]]&lt;=Tabel2[[#This Row],[Stoploss optie 2 (%)]],Tabel2[[#This Row],[Stoploss optie 2 (%)]],(IF($M540="SL",IF($T540="",$S540*Analysetool!C$3,$T540*Analysetool!C$3),$M540*Analysetool!C$3)+IF($N540="SL",IF($T540="",$S540*Analysetool!C$4,$T540*Analysetool!C$4),$N540*Analysetool!C$4)+IF($O540="SL",IF($T540="",$S540*Analysetool!C$5,$T540*Analysetool!C$5),$O540*Analysetool!C$5)+IF($P540="SL",IF($T540="",$S540*Analysetool!C$6,$T540*Analysetool!C$6),$P540*Analysetool!C$6)))-Tabel2[[#This Row],[fees (%)]]</f>
        <v>0</v>
      </c>
    </row>
    <row r="541" spans="1:45" ht="15.75" customHeight="1" x14ac:dyDescent="0.35">
      <c r="A541" s="55"/>
      <c r="B541" s="56"/>
      <c r="C541" s="56"/>
      <c r="D541" s="56"/>
      <c r="E541" s="56"/>
      <c r="F541" s="57"/>
      <c r="G541" s="67"/>
      <c r="H541" s="67"/>
      <c r="I541" s="67"/>
      <c r="J541" s="58"/>
      <c r="K541" s="58"/>
      <c r="L541" s="59"/>
      <c r="M541" s="61"/>
      <c r="N541" s="63"/>
      <c r="O541" s="63"/>
      <c r="P541" s="59"/>
      <c r="Q541" s="61"/>
      <c r="R541" s="61"/>
      <c r="S541" s="61"/>
      <c r="T541" s="60"/>
      <c r="U541" s="60"/>
      <c r="V541" s="62"/>
      <c r="W541" s="62"/>
      <c r="X541" s="76"/>
      <c r="Y541" s="61"/>
      <c r="Z541" s="61">
        <f>Tabel1[[#This Row],[prijs voorbij entry (%)]]-Tabel1[[#This Row],[Fictieve Stoploss (%)]]</f>
        <v>0</v>
      </c>
      <c r="AA541" s="94"/>
      <c r="AB541" s="61"/>
      <c r="AC541" s="61"/>
      <c r="AD541" s="61"/>
      <c r="AE541" s="61"/>
      <c r="AF541" s="95"/>
      <c r="AG541" s="152">
        <f>Tabel1[[#This Row],[eindtijd]]-Tabel1[[#This Row],[starttijd]]</f>
        <v>0</v>
      </c>
      <c r="AH541" s="158"/>
      <c r="AI541" s="59"/>
      <c r="AJ541" s="171">
        <f>$J541*(IF($M541="SL",IF($T541="",$Q541*Analysetool!B$3,$T541*Analysetool!B$3),$M541*Analysetool!B$3)+IF($N541="SL",IF($T541="",$Q541*Analysetool!B$4,$T541*Analysetool!B$4),$N541*Analysetool!B$4)+IF($O541="SL",IF($T541="",$Q541*Analysetool!B$5,$T541*Analysetool!B$5),$O541*Analysetool!B$5)+IF($P541="SL",IF($T541="",$Q541*Analysetool!B$6,$T541*Analysetool!B$6),$P541*Analysetool!B$6))-Tabel2[[#This Row],[fees (%)]]</f>
        <v>0</v>
      </c>
      <c r="AK541" s="172">
        <f>$J541*(IF($M541="SL",IF($U541="",$Q541*Analysetool!C$3,$U541*Analysetool!C$3),$M541*Analysetool!C$3)+IF($N541="SL",IF($U541="",$Q541*Analysetool!C$4,$U541*Analysetool!C$4),$N541*Analysetool!C$4)+IF($O541="SL",IF($U541="",$Q541*Analysetool!C$5,$U541*Analysetool!C$5),$O541*Analysetool!C$5)+IF($P541="SL",IF($U541="",$Q541*Analysetool!C$6,$U541*Analysetool!C$6),$P541*Analysetool!C$6))-Tabel2[[#This Row],[fees (%)]]</f>
        <v>0</v>
      </c>
      <c r="AL541" s="177">
        <f>$J541*(IF($M541="SL",IF($V541="",$Q541*Analysetool!D$3,$V541*Analysetool!D$3),$M541*Analysetool!D$3)+IF($N541="SL",IF($V541="",$Q541*Analysetool!D$4,$V541*Analysetool!D$4),$N541*Analysetool!D$4)+IF($O541="SL",IF($V541="",$Q541*Analysetool!D$5,$V541*Analysetool!D$5),$O541*Analysetool!D$5)+IF($P541="SL",IF($V541="",$Q541*Analysetool!D$6,$V541*Analysetool!D$6),$P541*Analysetool!D$6))-Tabel2[[#This Row],[fees (%)]]</f>
        <v>0</v>
      </c>
      <c r="AM541" s="177">
        <f>$J541*(IF($M541="SL",IF($W541="",$Q541*Analysetool!E$3,$W541*Analysetool!E$3),$M541*Analysetool!E$3)+IF($N541="SL",IF($W541="",$Q541*Analysetool!E$4,$W541*Analysetool!E$4),$N541*Analysetool!E$4)+IF($O541="SL",IF($W541="",$Q541*Analysetool!E$5,$W541*Analysetool!E$5),$O541*Analysetool!E$5)+IF($P541="SL",IF($W541="",$Q541*Analysetool!E$6,$W541*Analysetool!E$6),$P541*Analysetool!E$6))-Tabel2[[#This Row],[fees (%)]]</f>
        <v>0</v>
      </c>
      <c r="AN541" s="178">
        <f>$J541*(IF($M541="SL",IF($T541="",$Q541*Analysetool!F$3,$T541*Analysetool!F$3),$M541*Analysetool!F$3)+IF($N541="SL",IF($T541="",$Q541*Analysetool!F$4,$T541*Analysetool!F$4),$N541*Analysetool!F$4)+IF($O541="SL",IF($T541="",$Q541*Analysetool!F$5,$T541*Analysetool!F$5),$O541*Analysetool!F$5)+IF($P541="SL",IF($T541="",$Q541*Analysetool!F$6,$T541*Analysetool!F$6),$P541*Analysetool!F$6))-Tabel2[[#This Row],[fees (%)]]</f>
        <v>0</v>
      </c>
      <c r="AO541" s="178">
        <f>$J541*(IF($M541="SL",IF($T541="",$Q541*Analysetool!G$3,$T541*Analysetool!G$3),$M541*Analysetool!G$3)+IF($N541="SL",IF($T541="",$Q541*Analysetool!G$4,$T541*Analysetool!G$4),$N541*Analysetool!G$4)+IF($O541="SL",IF($T541="",$Q541*Analysetool!G$5,$T541*Analysetool!G$5),$O541*Analysetool!G$5)+IF($P541="SL",IF($T541="",$Q541*Analysetool!G$6,$T541*Analysetool!G$6),$P541*Analysetool!G$6))-Tabel2[[#This Row],[fees (%)]]</f>
        <v>0</v>
      </c>
      <c r="AP541" s="179">
        <f>IF(Analysetool!$H$8&lt;=$X541,Analysetool!$H$8*J541,Q541*J541)-Tabel2[[#This Row],[fees (%)]]</f>
        <v>0</v>
      </c>
      <c r="AQ541" s="174">
        <f>IF(Tabel2[[#This Row],[wick% van entry]]&lt;=Tabel2[[#This Row],[Stoploss optie 2 (%)]],Tabel2[[#This Row],[Stoploss optie 2 (%)]]*Tabel2[[#This Row],[leverage SLoptie 2]],IF(Analysetool!$I$8&lt;$X541,Analysetool!$I$8*K541,S541*K541))-Tabel2[[#This Row],[fees (%)]]</f>
        <v>0</v>
      </c>
      <c r="AR541" s="180">
        <f>IF(Q541*-1*Analysetool!$J$9&lt;=X541,Q541*-1*Analysetool!$J$9*J541,Q541*J541)-Tabel2[[#This Row],[fees (%)]]</f>
        <v>0</v>
      </c>
      <c r="AS541" s="176">
        <f>$K541*IF(Tabel2[[#This Row],[wick% van entry]]&lt;=Tabel2[[#This Row],[Stoploss optie 2 (%)]],Tabel2[[#This Row],[Stoploss optie 2 (%)]],(IF($M541="SL",IF($T541="",$S541*Analysetool!C$3,$T541*Analysetool!C$3),$M541*Analysetool!C$3)+IF($N541="SL",IF($T541="",$S541*Analysetool!C$4,$T541*Analysetool!C$4),$N541*Analysetool!C$4)+IF($O541="SL",IF($T541="",$S541*Analysetool!C$5,$T541*Analysetool!C$5),$O541*Analysetool!C$5)+IF($P541="SL",IF($T541="",$S541*Analysetool!C$6,$T541*Analysetool!C$6),$P541*Analysetool!C$6)))-Tabel2[[#This Row],[fees (%)]]</f>
        <v>0</v>
      </c>
    </row>
    <row r="542" spans="1:45" ht="15.75" customHeight="1" x14ac:dyDescent="0.35">
      <c r="A542" s="55"/>
      <c r="B542" s="56"/>
      <c r="C542" s="56"/>
      <c r="D542" s="56"/>
      <c r="E542" s="56"/>
      <c r="F542" s="57"/>
      <c r="G542" s="67"/>
      <c r="H542" s="67"/>
      <c r="I542" s="67"/>
      <c r="J542" s="58"/>
      <c r="K542" s="58"/>
      <c r="L542" s="59"/>
      <c r="M542" s="61"/>
      <c r="N542" s="63"/>
      <c r="O542" s="63"/>
      <c r="P542" s="59"/>
      <c r="Q542" s="61"/>
      <c r="R542" s="61"/>
      <c r="S542" s="61"/>
      <c r="T542" s="60"/>
      <c r="U542" s="60"/>
      <c r="V542" s="62"/>
      <c r="W542" s="62"/>
      <c r="X542" s="76"/>
      <c r="Y542" s="61"/>
      <c r="Z542" s="61">
        <f>Tabel1[[#This Row],[prijs voorbij entry (%)]]-Tabel1[[#This Row],[Fictieve Stoploss (%)]]</f>
        <v>0</v>
      </c>
      <c r="AA542" s="94"/>
      <c r="AB542" s="61"/>
      <c r="AC542" s="61"/>
      <c r="AD542" s="61"/>
      <c r="AE542" s="61"/>
      <c r="AF542" s="95"/>
      <c r="AG542" s="152">
        <f>Tabel1[[#This Row],[eindtijd]]-Tabel1[[#This Row],[starttijd]]</f>
        <v>0</v>
      </c>
      <c r="AH542" s="158"/>
      <c r="AI542" s="59"/>
      <c r="AJ542" s="171">
        <f>$J542*(IF($M542="SL",IF($T542="",$Q542*Analysetool!B$3,$T542*Analysetool!B$3),$M542*Analysetool!B$3)+IF($N542="SL",IF($T542="",$Q542*Analysetool!B$4,$T542*Analysetool!B$4),$N542*Analysetool!B$4)+IF($O542="SL",IF($T542="",$Q542*Analysetool!B$5,$T542*Analysetool!B$5),$O542*Analysetool!B$5)+IF($P542="SL",IF($T542="",$Q542*Analysetool!B$6,$T542*Analysetool!B$6),$P542*Analysetool!B$6))-Tabel2[[#This Row],[fees (%)]]</f>
        <v>0</v>
      </c>
      <c r="AK542" s="172">
        <f>$J542*(IF($M542="SL",IF($U542="",$Q542*Analysetool!C$3,$U542*Analysetool!C$3),$M542*Analysetool!C$3)+IF($N542="SL",IF($U542="",$Q542*Analysetool!C$4,$U542*Analysetool!C$4),$N542*Analysetool!C$4)+IF($O542="SL",IF($U542="",$Q542*Analysetool!C$5,$U542*Analysetool!C$5),$O542*Analysetool!C$5)+IF($P542="SL",IF($U542="",$Q542*Analysetool!C$6,$U542*Analysetool!C$6),$P542*Analysetool!C$6))-Tabel2[[#This Row],[fees (%)]]</f>
        <v>0</v>
      </c>
      <c r="AL542" s="177">
        <f>$J542*(IF($M542="SL",IF($V542="",$Q542*Analysetool!D$3,$V542*Analysetool!D$3),$M542*Analysetool!D$3)+IF($N542="SL",IF($V542="",$Q542*Analysetool!D$4,$V542*Analysetool!D$4),$N542*Analysetool!D$4)+IF($O542="SL",IF($V542="",$Q542*Analysetool!D$5,$V542*Analysetool!D$5),$O542*Analysetool!D$5)+IF($P542="SL",IF($V542="",$Q542*Analysetool!D$6,$V542*Analysetool!D$6),$P542*Analysetool!D$6))-Tabel2[[#This Row],[fees (%)]]</f>
        <v>0</v>
      </c>
      <c r="AM542" s="177">
        <f>$J542*(IF($M542="SL",IF($W542="",$Q542*Analysetool!E$3,$W542*Analysetool!E$3),$M542*Analysetool!E$3)+IF($N542="SL",IF($W542="",$Q542*Analysetool!E$4,$W542*Analysetool!E$4),$N542*Analysetool!E$4)+IF($O542="SL",IF($W542="",$Q542*Analysetool!E$5,$W542*Analysetool!E$5),$O542*Analysetool!E$5)+IF($P542="SL",IF($W542="",$Q542*Analysetool!E$6,$W542*Analysetool!E$6),$P542*Analysetool!E$6))-Tabel2[[#This Row],[fees (%)]]</f>
        <v>0</v>
      </c>
      <c r="AN542" s="178">
        <f>$J542*(IF($M542="SL",IF($T542="",$Q542*Analysetool!F$3,$T542*Analysetool!F$3),$M542*Analysetool!F$3)+IF($N542="SL",IF($T542="",$Q542*Analysetool!F$4,$T542*Analysetool!F$4),$N542*Analysetool!F$4)+IF($O542="SL",IF($T542="",$Q542*Analysetool!F$5,$T542*Analysetool!F$5),$O542*Analysetool!F$5)+IF($P542="SL",IF($T542="",$Q542*Analysetool!F$6,$T542*Analysetool!F$6),$P542*Analysetool!F$6))-Tabel2[[#This Row],[fees (%)]]</f>
        <v>0</v>
      </c>
      <c r="AO542" s="178">
        <f>$J542*(IF($M542="SL",IF($T542="",$Q542*Analysetool!G$3,$T542*Analysetool!G$3),$M542*Analysetool!G$3)+IF($N542="SL",IF($T542="",$Q542*Analysetool!G$4,$T542*Analysetool!G$4),$N542*Analysetool!G$4)+IF($O542="SL",IF($T542="",$Q542*Analysetool!G$5,$T542*Analysetool!G$5),$O542*Analysetool!G$5)+IF($P542="SL",IF($T542="",$Q542*Analysetool!G$6,$T542*Analysetool!G$6),$P542*Analysetool!G$6))-Tabel2[[#This Row],[fees (%)]]</f>
        <v>0</v>
      </c>
      <c r="AP542" s="179">
        <f>IF(Analysetool!$H$8&lt;=$X542,Analysetool!$H$8*J542,Q542*J542)-Tabel2[[#This Row],[fees (%)]]</f>
        <v>0</v>
      </c>
      <c r="AQ542" s="174">
        <f>IF(Tabel2[[#This Row],[wick% van entry]]&lt;=Tabel2[[#This Row],[Stoploss optie 2 (%)]],Tabel2[[#This Row],[Stoploss optie 2 (%)]]*Tabel2[[#This Row],[leverage SLoptie 2]],IF(Analysetool!$I$8&lt;$X542,Analysetool!$I$8*K542,S542*K542))-Tabel2[[#This Row],[fees (%)]]</f>
        <v>0</v>
      </c>
      <c r="AR542" s="180">
        <f>IF(Q542*-1*Analysetool!$J$9&lt;=X542,Q542*-1*Analysetool!$J$9*J542,Q542*J542)-Tabel2[[#This Row],[fees (%)]]</f>
        <v>0</v>
      </c>
      <c r="AS542" s="176">
        <f>$K542*IF(Tabel2[[#This Row],[wick% van entry]]&lt;=Tabel2[[#This Row],[Stoploss optie 2 (%)]],Tabel2[[#This Row],[Stoploss optie 2 (%)]],(IF($M542="SL",IF($T542="",$S542*Analysetool!C$3,$T542*Analysetool!C$3),$M542*Analysetool!C$3)+IF($N542="SL",IF($T542="",$S542*Analysetool!C$4,$T542*Analysetool!C$4),$N542*Analysetool!C$4)+IF($O542="SL",IF($T542="",$S542*Analysetool!C$5,$T542*Analysetool!C$5),$O542*Analysetool!C$5)+IF($P542="SL",IF($T542="",$S542*Analysetool!C$6,$T542*Analysetool!C$6),$P542*Analysetool!C$6)))-Tabel2[[#This Row],[fees (%)]]</f>
        <v>0</v>
      </c>
    </row>
    <row r="543" spans="1:45" ht="15.75" customHeight="1" x14ac:dyDescent="0.35">
      <c r="A543" s="55"/>
      <c r="B543" s="56"/>
      <c r="C543" s="56"/>
      <c r="D543" s="56"/>
      <c r="E543" s="56"/>
      <c r="F543" s="57"/>
      <c r="G543" s="67"/>
      <c r="H543" s="67"/>
      <c r="I543" s="67"/>
      <c r="J543" s="58"/>
      <c r="K543" s="58"/>
      <c r="L543" s="59"/>
      <c r="M543" s="61"/>
      <c r="N543" s="63"/>
      <c r="O543" s="63"/>
      <c r="P543" s="59"/>
      <c r="Q543" s="61"/>
      <c r="R543" s="61"/>
      <c r="S543" s="61"/>
      <c r="T543" s="60"/>
      <c r="U543" s="60"/>
      <c r="V543" s="62"/>
      <c r="W543" s="62"/>
      <c r="X543" s="76"/>
      <c r="Y543" s="61"/>
      <c r="Z543" s="61">
        <f>Tabel1[[#This Row],[prijs voorbij entry (%)]]-Tabel1[[#This Row],[Fictieve Stoploss (%)]]</f>
        <v>0</v>
      </c>
      <c r="AA543" s="94"/>
      <c r="AB543" s="61"/>
      <c r="AC543" s="61"/>
      <c r="AD543" s="61"/>
      <c r="AE543" s="61"/>
      <c r="AF543" s="95"/>
      <c r="AG543" s="152">
        <f>Tabel1[[#This Row],[eindtijd]]-Tabel1[[#This Row],[starttijd]]</f>
        <v>0</v>
      </c>
      <c r="AH543" s="158"/>
      <c r="AI543" s="59"/>
      <c r="AJ543" s="171">
        <f>$J543*(IF($M543="SL",IF($T543="",$Q543*Analysetool!B$3,$T543*Analysetool!B$3),$M543*Analysetool!B$3)+IF($N543="SL",IF($T543="",$Q543*Analysetool!B$4,$T543*Analysetool!B$4),$N543*Analysetool!B$4)+IF($O543="SL",IF($T543="",$Q543*Analysetool!B$5,$T543*Analysetool!B$5),$O543*Analysetool!B$5)+IF($P543="SL",IF($T543="",$Q543*Analysetool!B$6,$T543*Analysetool!B$6),$P543*Analysetool!B$6))-Tabel2[[#This Row],[fees (%)]]</f>
        <v>0</v>
      </c>
      <c r="AK543" s="172">
        <f>$J543*(IF($M543="SL",IF($U543="",$Q543*Analysetool!C$3,$U543*Analysetool!C$3),$M543*Analysetool!C$3)+IF($N543="SL",IF($U543="",$Q543*Analysetool!C$4,$U543*Analysetool!C$4),$N543*Analysetool!C$4)+IF($O543="SL",IF($U543="",$Q543*Analysetool!C$5,$U543*Analysetool!C$5),$O543*Analysetool!C$5)+IF($P543="SL",IF($U543="",$Q543*Analysetool!C$6,$U543*Analysetool!C$6),$P543*Analysetool!C$6))-Tabel2[[#This Row],[fees (%)]]</f>
        <v>0</v>
      </c>
      <c r="AL543" s="177">
        <f>$J543*(IF($M543="SL",IF($V543="",$Q543*Analysetool!D$3,$V543*Analysetool!D$3),$M543*Analysetool!D$3)+IF($N543="SL",IF($V543="",$Q543*Analysetool!D$4,$V543*Analysetool!D$4),$N543*Analysetool!D$4)+IF($O543="SL",IF($V543="",$Q543*Analysetool!D$5,$V543*Analysetool!D$5),$O543*Analysetool!D$5)+IF($P543="SL",IF($V543="",$Q543*Analysetool!D$6,$V543*Analysetool!D$6),$P543*Analysetool!D$6))-Tabel2[[#This Row],[fees (%)]]</f>
        <v>0</v>
      </c>
      <c r="AM543" s="177">
        <f>$J543*(IF($M543="SL",IF($W543="",$Q543*Analysetool!E$3,$W543*Analysetool!E$3),$M543*Analysetool!E$3)+IF($N543="SL",IF($W543="",$Q543*Analysetool!E$4,$W543*Analysetool!E$4),$N543*Analysetool!E$4)+IF($O543="SL",IF($W543="",$Q543*Analysetool!E$5,$W543*Analysetool!E$5),$O543*Analysetool!E$5)+IF($P543="SL",IF($W543="",$Q543*Analysetool!E$6,$W543*Analysetool!E$6),$P543*Analysetool!E$6))-Tabel2[[#This Row],[fees (%)]]</f>
        <v>0</v>
      </c>
      <c r="AN543" s="178">
        <f>$J543*(IF($M543="SL",IF($T543="",$Q543*Analysetool!F$3,$T543*Analysetool!F$3),$M543*Analysetool!F$3)+IF($N543="SL",IF($T543="",$Q543*Analysetool!F$4,$T543*Analysetool!F$4),$N543*Analysetool!F$4)+IF($O543="SL",IF($T543="",$Q543*Analysetool!F$5,$T543*Analysetool!F$5),$O543*Analysetool!F$5)+IF($P543="SL",IF($T543="",$Q543*Analysetool!F$6,$T543*Analysetool!F$6),$P543*Analysetool!F$6))-Tabel2[[#This Row],[fees (%)]]</f>
        <v>0</v>
      </c>
      <c r="AO543" s="178">
        <f>$J543*(IF($M543="SL",IF($T543="",$Q543*Analysetool!G$3,$T543*Analysetool!G$3),$M543*Analysetool!G$3)+IF($N543="SL",IF($T543="",$Q543*Analysetool!G$4,$T543*Analysetool!G$4),$N543*Analysetool!G$4)+IF($O543="SL",IF($T543="",$Q543*Analysetool!G$5,$T543*Analysetool!G$5),$O543*Analysetool!G$5)+IF($P543="SL",IF($T543="",$Q543*Analysetool!G$6,$T543*Analysetool!G$6),$P543*Analysetool!G$6))-Tabel2[[#This Row],[fees (%)]]</f>
        <v>0</v>
      </c>
      <c r="AP543" s="179">
        <f>IF(Analysetool!$H$8&lt;=$X543,Analysetool!$H$8*J543,Q543*J543)-Tabel2[[#This Row],[fees (%)]]</f>
        <v>0</v>
      </c>
      <c r="AQ543" s="174">
        <f>IF(Tabel2[[#This Row],[wick% van entry]]&lt;=Tabel2[[#This Row],[Stoploss optie 2 (%)]],Tabel2[[#This Row],[Stoploss optie 2 (%)]]*Tabel2[[#This Row],[leverage SLoptie 2]],IF(Analysetool!$I$8&lt;$X543,Analysetool!$I$8*K543,S543*K543))-Tabel2[[#This Row],[fees (%)]]</f>
        <v>0</v>
      </c>
      <c r="AR543" s="180">
        <f>IF(Q543*-1*Analysetool!$J$9&lt;=X543,Q543*-1*Analysetool!$J$9*J543,Q543*J543)-Tabel2[[#This Row],[fees (%)]]</f>
        <v>0</v>
      </c>
      <c r="AS543" s="176">
        <f>$K543*IF(Tabel2[[#This Row],[wick% van entry]]&lt;=Tabel2[[#This Row],[Stoploss optie 2 (%)]],Tabel2[[#This Row],[Stoploss optie 2 (%)]],(IF($M543="SL",IF($T543="",$S543*Analysetool!C$3,$T543*Analysetool!C$3),$M543*Analysetool!C$3)+IF($N543="SL",IF($T543="",$S543*Analysetool!C$4,$T543*Analysetool!C$4),$N543*Analysetool!C$4)+IF($O543="SL",IF($T543="",$S543*Analysetool!C$5,$T543*Analysetool!C$5),$O543*Analysetool!C$5)+IF($P543="SL",IF($T543="",$S543*Analysetool!C$6,$T543*Analysetool!C$6),$P543*Analysetool!C$6)))-Tabel2[[#This Row],[fees (%)]]</f>
        <v>0</v>
      </c>
    </row>
    <row r="544" spans="1:45" ht="15.75" customHeight="1" x14ac:dyDescent="0.35">
      <c r="A544" s="55"/>
      <c r="B544" s="56"/>
      <c r="C544" s="56"/>
      <c r="D544" s="56"/>
      <c r="E544" s="56"/>
      <c r="F544" s="57"/>
      <c r="G544" s="67"/>
      <c r="H544" s="67"/>
      <c r="I544" s="67"/>
      <c r="J544" s="58"/>
      <c r="K544" s="58"/>
      <c r="L544" s="59"/>
      <c r="M544" s="61"/>
      <c r="N544" s="63"/>
      <c r="O544" s="63"/>
      <c r="P544" s="59"/>
      <c r="Q544" s="61"/>
      <c r="R544" s="61"/>
      <c r="S544" s="61"/>
      <c r="T544" s="60"/>
      <c r="U544" s="60"/>
      <c r="V544" s="62"/>
      <c r="W544" s="62"/>
      <c r="X544" s="76"/>
      <c r="Y544" s="61"/>
      <c r="Z544" s="61">
        <f>Tabel1[[#This Row],[prijs voorbij entry (%)]]-Tabel1[[#This Row],[Fictieve Stoploss (%)]]</f>
        <v>0</v>
      </c>
      <c r="AA544" s="94"/>
      <c r="AB544" s="61"/>
      <c r="AC544" s="61"/>
      <c r="AD544" s="61"/>
      <c r="AE544" s="61"/>
      <c r="AF544" s="95"/>
      <c r="AG544" s="152">
        <f>Tabel1[[#This Row],[eindtijd]]-Tabel1[[#This Row],[starttijd]]</f>
        <v>0</v>
      </c>
      <c r="AH544" s="158"/>
      <c r="AI544" s="59"/>
      <c r="AJ544" s="171">
        <f>$J544*(IF($M544="SL",IF($T544="",$Q544*Analysetool!B$3,$T544*Analysetool!B$3),$M544*Analysetool!B$3)+IF($N544="SL",IF($T544="",$Q544*Analysetool!B$4,$T544*Analysetool!B$4),$N544*Analysetool!B$4)+IF($O544="SL",IF($T544="",$Q544*Analysetool!B$5,$T544*Analysetool!B$5),$O544*Analysetool!B$5)+IF($P544="SL",IF($T544="",$Q544*Analysetool!B$6,$T544*Analysetool!B$6),$P544*Analysetool!B$6))-Tabel2[[#This Row],[fees (%)]]</f>
        <v>0</v>
      </c>
      <c r="AK544" s="172">
        <f>$J544*(IF($M544="SL",IF($U544="",$Q544*Analysetool!C$3,$U544*Analysetool!C$3),$M544*Analysetool!C$3)+IF($N544="SL",IF($U544="",$Q544*Analysetool!C$4,$U544*Analysetool!C$4),$N544*Analysetool!C$4)+IF($O544="SL",IF($U544="",$Q544*Analysetool!C$5,$U544*Analysetool!C$5),$O544*Analysetool!C$5)+IF($P544="SL",IF($U544="",$Q544*Analysetool!C$6,$U544*Analysetool!C$6),$P544*Analysetool!C$6))-Tabel2[[#This Row],[fees (%)]]</f>
        <v>0</v>
      </c>
      <c r="AL544" s="177">
        <f>$J544*(IF($M544="SL",IF($V544="",$Q544*Analysetool!D$3,$V544*Analysetool!D$3),$M544*Analysetool!D$3)+IF($N544="SL",IF($V544="",$Q544*Analysetool!D$4,$V544*Analysetool!D$4),$N544*Analysetool!D$4)+IF($O544="SL",IF($V544="",$Q544*Analysetool!D$5,$V544*Analysetool!D$5),$O544*Analysetool!D$5)+IF($P544="SL",IF($V544="",$Q544*Analysetool!D$6,$V544*Analysetool!D$6),$P544*Analysetool!D$6))-Tabel2[[#This Row],[fees (%)]]</f>
        <v>0</v>
      </c>
      <c r="AM544" s="177">
        <f>$J544*(IF($M544="SL",IF($W544="",$Q544*Analysetool!E$3,$W544*Analysetool!E$3),$M544*Analysetool!E$3)+IF($N544="SL",IF($W544="",$Q544*Analysetool!E$4,$W544*Analysetool!E$4),$N544*Analysetool!E$4)+IF($O544="SL",IF($W544="",$Q544*Analysetool!E$5,$W544*Analysetool!E$5),$O544*Analysetool!E$5)+IF($P544="SL",IF($W544="",$Q544*Analysetool!E$6,$W544*Analysetool!E$6),$P544*Analysetool!E$6))-Tabel2[[#This Row],[fees (%)]]</f>
        <v>0</v>
      </c>
      <c r="AN544" s="178">
        <f>$J544*(IF($M544="SL",IF($T544="",$Q544*Analysetool!F$3,$T544*Analysetool!F$3),$M544*Analysetool!F$3)+IF($N544="SL",IF($T544="",$Q544*Analysetool!F$4,$T544*Analysetool!F$4),$N544*Analysetool!F$4)+IF($O544="SL",IF($T544="",$Q544*Analysetool!F$5,$T544*Analysetool!F$5),$O544*Analysetool!F$5)+IF($P544="SL",IF($T544="",$Q544*Analysetool!F$6,$T544*Analysetool!F$6),$P544*Analysetool!F$6))-Tabel2[[#This Row],[fees (%)]]</f>
        <v>0</v>
      </c>
      <c r="AO544" s="178">
        <f>$J544*(IF($M544="SL",IF($T544="",$Q544*Analysetool!G$3,$T544*Analysetool!G$3),$M544*Analysetool!G$3)+IF($N544="SL",IF($T544="",$Q544*Analysetool!G$4,$T544*Analysetool!G$4),$N544*Analysetool!G$4)+IF($O544="SL",IF($T544="",$Q544*Analysetool!G$5,$T544*Analysetool!G$5),$O544*Analysetool!G$5)+IF($P544="SL",IF($T544="",$Q544*Analysetool!G$6,$T544*Analysetool!G$6),$P544*Analysetool!G$6))-Tabel2[[#This Row],[fees (%)]]</f>
        <v>0</v>
      </c>
      <c r="AP544" s="179">
        <f>IF(Analysetool!$H$8&lt;=$X544,Analysetool!$H$8*J544,Q544*J544)-Tabel2[[#This Row],[fees (%)]]</f>
        <v>0</v>
      </c>
      <c r="AQ544" s="174">
        <f>IF(Tabel2[[#This Row],[wick% van entry]]&lt;=Tabel2[[#This Row],[Stoploss optie 2 (%)]],Tabel2[[#This Row],[Stoploss optie 2 (%)]]*Tabel2[[#This Row],[leverage SLoptie 2]],IF(Analysetool!$I$8&lt;$X544,Analysetool!$I$8*K544,S544*K544))-Tabel2[[#This Row],[fees (%)]]</f>
        <v>0</v>
      </c>
      <c r="AR544" s="180">
        <f>IF(Q544*-1*Analysetool!$J$9&lt;=X544,Q544*-1*Analysetool!$J$9*J544,Q544*J544)-Tabel2[[#This Row],[fees (%)]]</f>
        <v>0</v>
      </c>
      <c r="AS544" s="176">
        <f>$K544*IF(Tabel2[[#This Row],[wick% van entry]]&lt;=Tabel2[[#This Row],[Stoploss optie 2 (%)]],Tabel2[[#This Row],[Stoploss optie 2 (%)]],(IF($M544="SL",IF($T544="",$S544*Analysetool!C$3,$T544*Analysetool!C$3),$M544*Analysetool!C$3)+IF($N544="SL",IF($T544="",$S544*Analysetool!C$4,$T544*Analysetool!C$4),$N544*Analysetool!C$4)+IF($O544="SL",IF($T544="",$S544*Analysetool!C$5,$T544*Analysetool!C$5),$O544*Analysetool!C$5)+IF($P544="SL",IF($T544="",$S544*Analysetool!C$6,$T544*Analysetool!C$6),$P544*Analysetool!C$6)))-Tabel2[[#This Row],[fees (%)]]</f>
        <v>0</v>
      </c>
    </row>
    <row r="545" spans="1:45" ht="15.75" customHeight="1" x14ac:dyDescent="0.35">
      <c r="A545" s="55"/>
      <c r="B545" s="56"/>
      <c r="C545" s="56"/>
      <c r="D545" s="56"/>
      <c r="E545" s="56"/>
      <c r="F545" s="57"/>
      <c r="G545" s="67"/>
      <c r="H545" s="67"/>
      <c r="I545" s="67"/>
      <c r="J545" s="58"/>
      <c r="K545" s="58"/>
      <c r="L545" s="59"/>
      <c r="M545" s="61"/>
      <c r="N545" s="63"/>
      <c r="O545" s="63"/>
      <c r="P545" s="59"/>
      <c r="Q545" s="61"/>
      <c r="R545" s="61"/>
      <c r="S545" s="61"/>
      <c r="T545" s="60"/>
      <c r="U545" s="60"/>
      <c r="V545" s="62"/>
      <c r="W545" s="62"/>
      <c r="X545" s="76"/>
      <c r="Y545" s="61"/>
      <c r="Z545" s="61">
        <f>Tabel1[[#This Row],[prijs voorbij entry (%)]]-Tabel1[[#This Row],[Fictieve Stoploss (%)]]</f>
        <v>0</v>
      </c>
      <c r="AA545" s="94"/>
      <c r="AB545" s="61"/>
      <c r="AC545" s="61"/>
      <c r="AD545" s="61"/>
      <c r="AE545" s="61"/>
      <c r="AF545" s="95"/>
      <c r="AG545" s="152">
        <f>Tabel1[[#This Row],[eindtijd]]-Tabel1[[#This Row],[starttijd]]</f>
        <v>0</v>
      </c>
      <c r="AH545" s="158"/>
      <c r="AI545" s="59"/>
      <c r="AJ545" s="171">
        <f>$J545*(IF($M545="SL",IF($T545="",$Q545*Analysetool!B$3,$T545*Analysetool!B$3),$M545*Analysetool!B$3)+IF($N545="SL",IF($T545="",$Q545*Analysetool!B$4,$T545*Analysetool!B$4),$N545*Analysetool!B$4)+IF($O545="SL",IF($T545="",$Q545*Analysetool!B$5,$T545*Analysetool!B$5),$O545*Analysetool!B$5)+IF($P545="SL",IF($T545="",$Q545*Analysetool!B$6,$T545*Analysetool!B$6),$P545*Analysetool!B$6))-Tabel2[[#This Row],[fees (%)]]</f>
        <v>0</v>
      </c>
      <c r="AK545" s="172">
        <f>$J545*(IF($M545="SL",IF($U545="",$Q545*Analysetool!C$3,$U545*Analysetool!C$3),$M545*Analysetool!C$3)+IF($N545="SL",IF($U545="",$Q545*Analysetool!C$4,$U545*Analysetool!C$4),$N545*Analysetool!C$4)+IF($O545="SL",IF($U545="",$Q545*Analysetool!C$5,$U545*Analysetool!C$5),$O545*Analysetool!C$5)+IF($P545="SL",IF($U545="",$Q545*Analysetool!C$6,$U545*Analysetool!C$6),$P545*Analysetool!C$6))-Tabel2[[#This Row],[fees (%)]]</f>
        <v>0</v>
      </c>
      <c r="AL545" s="177">
        <f>$J545*(IF($M545="SL",IF($V545="",$Q545*Analysetool!D$3,$V545*Analysetool!D$3),$M545*Analysetool!D$3)+IF($N545="SL",IF($V545="",$Q545*Analysetool!D$4,$V545*Analysetool!D$4),$N545*Analysetool!D$4)+IF($O545="SL",IF($V545="",$Q545*Analysetool!D$5,$V545*Analysetool!D$5),$O545*Analysetool!D$5)+IF($P545="SL",IF($V545="",$Q545*Analysetool!D$6,$V545*Analysetool!D$6),$P545*Analysetool!D$6))-Tabel2[[#This Row],[fees (%)]]</f>
        <v>0</v>
      </c>
      <c r="AM545" s="177">
        <f>$J545*(IF($M545="SL",IF($W545="",$Q545*Analysetool!E$3,$W545*Analysetool!E$3),$M545*Analysetool!E$3)+IF($N545="SL",IF($W545="",$Q545*Analysetool!E$4,$W545*Analysetool!E$4),$N545*Analysetool!E$4)+IF($O545="SL",IF($W545="",$Q545*Analysetool!E$5,$W545*Analysetool!E$5),$O545*Analysetool!E$5)+IF($P545="SL",IF($W545="",$Q545*Analysetool!E$6,$W545*Analysetool!E$6),$P545*Analysetool!E$6))-Tabel2[[#This Row],[fees (%)]]</f>
        <v>0</v>
      </c>
      <c r="AN545" s="178">
        <f>$J545*(IF($M545="SL",IF($T545="",$Q545*Analysetool!F$3,$T545*Analysetool!F$3),$M545*Analysetool!F$3)+IF($N545="SL",IF($T545="",$Q545*Analysetool!F$4,$T545*Analysetool!F$4),$N545*Analysetool!F$4)+IF($O545="SL",IF($T545="",$Q545*Analysetool!F$5,$T545*Analysetool!F$5),$O545*Analysetool!F$5)+IF($P545="SL",IF($T545="",$Q545*Analysetool!F$6,$T545*Analysetool!F$6),$P545*Analysetool!F$6))-Tabel2[[#This Row],[fees (%)]]</f>
        <v>0</v>
      </c>
      <c r="AO545" s="178">
        <f>$J545*(IF($M545="SL",IF($T545="",$Q545*Analysetool!G$3,$T545*Analysetool!G$3),$M545*Analysetool!G$3)+IF($N545="SL",IF($T545="",$Q545*Analysetool!G$4,$T545*Analysetool!G$4),$N545*Analysetool!G$4)+IF($O545="SL",IF($T545="",$Q545*Analysetool!G$5,$T545*Analysetool!G$5),$O545*Analysetool!G$5)+IF($P545="SL",IF($T545="",$Q545*Analysetool!G$6,$T545*Analysetool!G$6),$P545*Analysetool!G$6))-Tabel2[[#This Row],[fees (%)]]</f>
        <v>0</v>
      </c>
      <c r="AP545" s="179">
        <f>IF(Analysetool!$H$8&lt;=$X545,Analysetool!$H$8*J545,Q545*J545)-Tabel2[[#This Row],[fees (%)]]</f>
        <v>0</v>
      </c>
      <c r="AQ545" s="174">
        <f>IF(Tabel2[[#This Row],[wick% van entry]]&lt;=Tabel2[[#This Row],[Stoploss optie 2 (%)]],Tabel2[[#This Row],[Stoploss optie 2 (%)]]*Tabel2[[#This Row],[leverage SLoptie 2]],IF(Analysetool!$I$8&lt;$X545,Analysetool!$I$8*K545,S545*K545))-Tabel2[[#This Row],[fees (%)]]</f>
        <v>0</v>
      </c>
      <c r="AR545" s="180">
        <f>IF(Q545*-1*Analysetool!$J$9&lt;=X545,Q545*-1*Analysetool!$J$9*J545,Q545*J545)-Tabel2[[#This Row],[fees (%)]]</f>
        <v>0</v>
      </c>
      <c r="AS545" s="176">
        <f>$K545*IF(Tabel2[[#This Row],[wick% van entry]]&lt;=Tabel2[[#This Row],[Stoploss optie 2 (%)]],Tabel2[[#This Row],[Stoploss optie 2 (%)]],(IF($M545="SL",IF($T545="",$S545*Analysetool!C$3,$T545*Analysetool!C$3),$M545*Analysetool!C$3)+IF($N545="SL",IF($T545="",$S545*Analysetool!C$4,$T545*Analysetool!C$4),$N545*Analysetool!C$4)+IF($O545="SL",IF($T545="",$S545*Analysetool!C$5,$T545*Analysetool!C$5),$O545*Analysetool!C$5)+IF($P545="SL",IF($T545="",$S545*Analysetool!C$6,$T545*Analysetool!C$6),$P545*Analysetool!C$6)))-Tabel2[[#This Row],[fees (%)]]</f>
        <v>0</v>
      </c>
    </row>
    <row r="546" spans="1:45" ht="15.75" customHeight="1" x14ac:dyDescent="0.35">
      <c r="A546" s="55"/>
      <c r="B546" s="56"/>
      <c r="C546" s="56"/>
      <c r="D546" s="56"/>
      <c r="E546" s="56"/>
      <c r="F546" s="57"/>
      <c r="G546" s="67"/>
      <c r="H546" s="67"/>
      <c r="I546" s="67"/>
      <c r="J546" s="58"/>
      <c r="K546" s="58"/>
      <c r="L546" s="59"/>
      <c r="M546" s="61"/>
      <c r="N546" s="63"/>
      <c r="O546" s="63"/>
      <c r="P546" s="59"/>
      <c r="Q546" s="61"/>
      <c r="R546" s="61"/>
      <c r="S546" s="61"/>
      <c r="T546" s="60"/>
      <c r="U546" s="60"/>
      <c r="V546" s="62"/>
      <c r="W546" s="62"/>
      <c r="X546" s="76"/>
      <c r="Y546" s="61"/>
      <c r="Z546" s="61">
        <f>Tabel1[[#This Row],[prijs voorbij entry (%)]]-Tabel1[[#This Row],[Fictieve Stoploss (%)]]</f>
        <v>0</v>
      </c>
      <c r="AA546" s="94"/>
      <c r="AB546" s="61"/>
      <c r="AC546" s="61"/>
      <c r="AD546" s="61"/>
      <c r="AE546" s="61"/>
      <c r="AF546" s="95"/>
      <c r="AG546" s="152">
        <f>Tabel1[[#This Row],[eindtijd]]-Tabel1[[#This Row],[starttijd]]</f>
        <v>0</v>
      </c>
      <c r="AH546" s="158"/>
      <c r="AI546" s="59"/>
      <c r="AJ546" s="171">
        <f>$J546*(IF($M546="SL",IF($T546="",$Q546*Analysetool!B$3,$T546*Analysetool!B$3),$M546*Analysetool!B$3)+IF($N546="SL",IF($T546="",$Q546*Analysetool!B$4,$T546*Analysetool!B$4),$N546*Analysetool!B$4)+IF($O546="SL",IF($T546="",$Q546*Analysetool!B$5,$T546*Analysetool!B$5),$O546*Analysetool!B$5)+IF($P546="SL",IF($T546="",$Q546*Analysetool!B$6,$T546*Analysetool!B$6),$P546*Analysetool!B$6))-Tabel2[[#This Row],[fees (%)]]</f>
        <v>0</v>
      </c>
      <c r="AK546" s="172">
        <f>$J546*(IF($M546="SL",IF($U546="",$Q546*Analysetool!C$3,$U546*Analysetool!C$3),$M546*Analysetool!C$3)+IF($N546="SL",IF($U546="",$Q546*Analysetool!C$4,$U546*Analysetool!C$4),$N546*Analysetool!C$4)+IF($O546="SL",IF($U546="",$Q546*Analysetool!C$5,$U546*Analysetool!C$5),$O546*Analysetool!C$5)+IF($P546="SL",IF($U546="",$Q546*Analysetool!C$6,$U546*Analysetool!C$6),$P546*Analysetool!C$6))-Tabel2[[#This Row],[fees (%)]]</f>
        <v>0</v>
      </c>
      <c r="AL546" s="177">
        <f>$J546*(IF($M546="SL",IF($V546="",$Q546*Analysetool!D$3,$V546*Analysetool!D$3),$M546*Analysetool!D$3)+IF($N546="SL",IF($V546="",$Q546*Analysetool!D$4,$V546*Analysetool!D$4),$N546*Analysetool!D$4)+IF($O546="SL",IF($V546="",$Q546*Analysetool!D$5,$V546*Analysetool!D$5),$O546*Analysetool!D$5)+IF($P546="SL",IF($V546="",$Q546*Analysetool!D$6,$V546*Analysetool!D$6),$P546*Analysetool!D$6))-Tabel2[[#This Row],[fees (%)]]</f>
        <v>0</v>
      </c>
      <c r="AM546" s="177">
        <f>$J546*(IF($M546="SL",IF($W546="",$Q546*Analysetool!E$3,$W546*Analysetool!E$3),$M546*Analysetool!E$3)+IF($N546="SL",IF($W546="",$Q546*Analysetool!E$4,$W546*Analysetool!E$4),$N546*Analysetool!E$4)+IF($O546="SL",IF($W546="",$Q546*Analysetool!E$5,$W546*Analysetool!E$5),$O546*Analysetool!E$5)+IF($P546="SL",IF($W546="",$Q546*Analysetool!E$6,$W546*Analysetool!E$6),$P546*Analysetool!E$6))-Tabel2[[#This Row],[fees (%)]]</f>
        <v>0</v>
      </c>
      <c r="AN546" s="178">
        <f>$J546*(IF($M546="SL",IF($T546="",$Q546*Analysetool!F$3,$T546*Analysetool!F$3),$M546*Analysetool!F$3)+IF($N546="SL",IF($T546="",$Q546*Analysetool!F$4,$T546*Analysetool!F$4),$N546*Analysetool!F$4)+IF($O546="SL",IF($T546="",$Q546*Analysetool!F$5,$T546*Analysetool!F$5),$O546*Analysetool!F$5)+IF($P546="SL",IF($T546="",$Q546*Analysetool!F$6,$T546*Analysetool!F$6),$P546*Analysetool!F$6))-Tabel2[[#This Row],[fees (%)]]</f>
        <v>0</v>
      </c>
      <c r="AO546" s="178">
        <f>$J546*(IF($M546="SL",IF($T546="",$Q546*Analysetool!G$3,$T546*Analysetool!G$3),$M546*Analysetool!G$3)+IF($N546="SL",IF($T546="",$Q546*Analysetool!G$4,$T546*Analysetool!G$4),$N546*Analysetool!G$4)+IF($O546="SL",IF($T546="",$Q546*Analysetool!G$5,$T546*Analysetool!G$5),$O546*Analysetool!G$5)+IF($P546="SL",IF($T546="",$Q546*Analysetool!G$6,$T546*Analysetool!G$6),$P546*Analysetool!G$6))-Tabel2[[#This Row],[fees (%)]]</f>
        <v>0</v>
      </c>
      <c r="AP546" s="179">
        <f>IF(Analysetool!$H$8&lt;=$X546,Analysetool!$H$8*J546,Q546*J546)-Tabel2[[#This Row],[fees (%)]]</f>
        <v>0</v>
      </c>
      <c r="AQ546" s="174">
        <f>IF(Tabel2[[#This Row],[wick% van entry]]&lt;=Tabel2[[#This Row],[Stoploss optie 2 (%)]],Tabel2[[#This Row],[Stoploss optie 2 (%)]]*Tabel2[[#This Row],[leverage SLoptie 2]],IF(Analysetool!$I$8&lt;$X546,Analysetool!$I$8*K546,S546*K546))-Tabel2[[#This Row],[fees (%)]]</f>
        <v>0</v>
      </c>
      <c r="AR546" s="180">
        <f>IF(Q546*-1*Analysetool!$J$9&lt;=X546,Q546*-1*Analysetool!$J$9*J546,Q546*J546)-Tabel2[[#This Row],[fees (%)]]</f>
        <v>0</v>
      </c>
      <c r="AS546" s="176">
        <f>$K546*IF(Tabel2[[#This Row],[wick% van entry]]&lt;=Tabel2[[#This Row],[Stoploss optie 2 (%)]],Tabel2[[#This Row],[Stoploss optie 2 (%)]],(IF($M546="SL",IF($T546="",$S546*Analysetool!C$3,$T546*Analysetool!C$3),$M546*Analysetool!C$3)+IF($N546="SL",IF($T546="",$S546*Analysetool!C$4,$T546*Analysetool!C$4),$N546*Analysetool!C$4)+IF($O546="SL",IF($T546="",$S546*Analysetool!C$5,$T546*Analysetool!C$5),$O546*Analysetool!C$5)+IF($P546="SL",IF($T546="",$S546*Analysetool!C$6,$T546*Analysetool!C$6),$P546*Analysetool!C$6)))-Tabel2[[#This Row],[fees (%)]]</f>
        <v>0</v>
      </c>
    </row>
    <row r="547" spans="1:45" ht="15.75" customHeight="1" x14ac:dyDescent="0.35">
      <c r="A547" s="55"/>
      <c r="B547" s="56"/>
      <c r="C547" s="56"/>
      <c r="D547" s="56"/>
      <c r="E547" s="56"/>
      <c r="F547" s="57"/>
      <c r="G547" s="67"/>
      <c r="H547" s="67"/>
      <c r="I547" s="67"/>
      <c r="J547" s="58"/>
      <c r="K547" s="58"/>
      <c r="L547" s="59"/>
      <c r="M547" s="61"/>
      <c r="N547" s="63"/>
      <c r="O547" s="63"/>
      <c r="P547" s="59"/>
      <c r="Q547" s="61"/>
      <c r="R547" s="61"/>
      <c r="S547" s="61"/>
      <c r="T547" s="60"/>
      <c r="U547" s="60"/>
      <c r="V547" s="62"/>
      <c r="W547" s="62"/>
      <c r="X547" s="76"/>
      <c r="Y547" s="61"/>
      <c r="Z547" s="61">
        <f>Tabel1[[#This Row],[prijs voorbij entry (%)]]-Tabel1[[#This Row],[Fictieve Stoploss (%)]]</f>
        <v>0</v>
      </c>
      <c r="AA547" s="94"/>
      <c r="AB547" s="61"/>
      <c r="AC547" s="61"/>
      <c r="AD547" s="61"/>
      <c r="AE547" s="61"/>
      <c r="AF547" s="95"/>
      <c r="AG547" s="152">
        <f>Tabel1[[#This Row],[eindtijd]]-Tabel1[[#This Row],[starttijd]]</f>
        <v>0</v>
      </c>
      <c r="AH547" s="158"/>
      <c r="AI547" s="59"/>
      <c r="AJ547" s="171">
        <f>$J547*(IF($M547="SL",IF($T547="",$Q547*Analysetool!B$3,$T547*Analysetool!B$3),$M547*Analysetool!B$3)+IF($N547="SL",IF($T547="",$Q547*Analysetool!B$4,$T547*Analysetool!B$4),$N547*Analysetool!B$4)+IF($O547="SL",IF($T547="",$Q547*Analysetool!B$5,$T547*Analysetool!B$5),$O547*Analysetool!B$5)+IF($P547="SL",IF($T547="",$Q547*Analysetool!B$6,$T547*Analysetool!B$6),$P547*Analysetool!B$6))-Tabel2[[#This Row],[fees (%)]]</f>
        <v>0</v>
      </c>
      <c r="AK547" s="172">
        <f>$J547*(IF($M547="SL",IF($U547="",$Q547*Analysetool!C$3,$U547*Analysetool!C$3),$M547*Analysetool!C$3)+IF($N547="SL",IF($U547="",$Q547*Analysetool!C$4,$U547*Analysetool!C$4),$N547*Analysetool!C$4)+IF($O547="SL",IF($U547="",$Q547*Analysetool!C$5,$U547*Analysetool!C$5),$O547*Analysetool!C$5)+IF($P547="SL",IF($U547="",$Q547*Analysetool!C$6,$U547*Analysetool!C$6),$P547*Analysetool!C$6))-Tabel2[[#This Row],[fees (%)]]</f>
        <v>0</v>
      </c>
      <c r="AL547" s="177">
        <f>$J547*(IF($M547="SL",IF($V547="",$Q547*Analysetool!D$3,$V547*Analysetool!D$3),$M547*Analysetool!D$3)+IF($N547="SL",IF($V547="",$Q547*Analysetool!D$4,$V547*Analysetool!D$4),$N547*Analysetool!D$4)+IF($O547="SL",IF($V547="",$Q547*Analysetool!D$5,$V547*Analysetool!D$5),$O547*Analysetool!D$5)+IF($P547="SL",IF($V547="",$Q547*Analysetool!D$6,$V547*Analysetool!D$6),$P547*Analysetool!D$6))-Tabel2[[#This Row],[fees (%)]]</f>
        <v>0</v>
      </c>
      <c r="AM547" s="177">
        <f>$J547*(IF($M547="SL",IF($W547="",$Q547*Analysetool!E$3,$W547*Analysetool!E$3),$M547*Analysetool!E$3)+IF($N547="SL",IF($W547="",$Q547*Analysetool!E$4,$W547*Analysetool!E$4),$N547*Analysetool!E$4)+IF($O547="SL",IF($W547="",$Q547*Analysetool!E$5,$W547*Analysetool!E$5),$O547*Analysetool!E$5)+IF($P547="SL",IF($W547="",$Q547*Analysetool!E$6,$W547*Analysetool!E$6),$P547*Analysetool!E$6))-Tabel2[[#This Row],[fees (%)]]</f>
        <v>0</v>
      </c>
      <c r="AN547" s="178">
        <f>$J547*(IF($M547="SL",IF($T547="",$Q547*Analysetool!F$3,$T547*Analysetool!F$3),$M547*Analysetool!F$3)+IF($N547="SL",IF($T547="",$Q547*Analysetool!F$4,$T547*Analysetool!F$4),$N547*Analysetool!F$4)+IF($O547="SL",IF($T547="",$Q547*Analysetool!F$5,$T547*Analysetool!F$5),$O547*Analysetool!F$5)+IF($P547="SL",IF($T547="",$Q547*Analysetool!F$6,$T547*Analysetool!F$6),$P547*Analysetool!F$6))-Tabel2[[#This Row],[fees (%)]]</f>
        <v>0</v>
      </c>
      <c r="AO547" s="178">
        <f>$J547*(IF($M547="SL",IF($T547="",$Q547*Analysetool!G$3,$T547*Analysetool!G$3),$M547*Analysetool!G$3)+IF($N547="SL",IF($T547="",$Q547*Analysetool!G$4,$T547*Analysetool!G$4),$N547*Analysetool!G$4)+IF($O547="SL",IF($T547="",$Q547*Analysetool!G$5,$T547*Analysetool!G$5),$O547*Analysetool!G$5)+IF($P547="SL",IF($T547="",$Q547*Analysetool!G$6,$T547*Analysetool!G$6),$P547*Analysetool!G$6))-Tabel2[[#This Row],[fees (%)]]</f>
        <v>0</v>
      </c>
      <c r="AP547" s="179">
        <f>IF(Analysetool!$H$8&lt;=$X547,Analysetool!$H$8*J547,Q547*J547)-Tabel2[[#This Row],[fees (%)]]</f>
        <v>0</v>
      </c>
      <c r="AQ547" s="174">
        <f>IF(Tabel2[[#This Row],[wick% van entry]]&lt;=Tabel2[[#This Row],[Stoploss optie 2 (%)]],Tabel2[[#This Row],[Stoploss optie 2 (%)]]*Tabel2[[#This Row],[leverage SLoptie 2]],IF(Analysetool!$I$8&lt;$X547,Analysetool!$I$8*K547,S547*K547))-Tabel2[[#This Row],[fees (%)]]</f>
        <v>0</v>
      </c>
      <c r="AR547" s="180">
        <f>IF(Q547*-1*Analysetool!$J$9&lt;=X547,Q547*-1*Analysetool!$J$9*J547,Q547*J547)-Tabel2[[#This Row],[fees (%)]]</f>
        <v>0</v>
      </c>
      <c r="AS547" s="176">
        <f>$K547*IF(Tabel2[[#This Row],[wick% van entry]]&lt;=Tabel2[[#This Row],[Stoploss optie 2 (%)]],Tabel2[[#This Row],[Stoploss optie 2 (%)]],(IF($M547="SL",IF($T547="",$S547*Analysetool!C$3,$T547*Analysetool!C$3),$M547*Analysetool!C$3)+IF($N547="SL",IF($T547="",$S547*Analysetool!C$4,$T547*Analysetool!C$4),$N547*Analysetool!C$4)+IF($O547="SL",IF($T547="",$S547*Analysetool!C$5,$T547*Analysetool!C$5),$O547*Analysetool!C$5)+IF($P547="SL",IF($T547="",$S547*Analysetool!C$6,$T547*Analysetool!C$6),$P547*Analysetool!C$6)))-Tabel2[[#This Row],[fees (%)]]</f>
        <v>0</v>
      </c>
    </row>
    <row r="548" spans="1:45" ht="15.75" customHeight="1" x14ac:dyDescent="0.35">
      <c r="A548" s="55"/>
      <c r="B548" s="56"/>
      <c r="C548" s="56"/>
      <c r="D548" s="56"/>
      <c r="E548" s="56"/>
      <c r="F548" s="57"/>
      <c r="G548" s="67"/>
      <c r="H548" s="67"/>
      <c r="I548" s="67"/>
      <c r="J548" s="58"/>
      <c r="K548" s="58"/>
      <c r="L548" s="59"/>
      <c r="M548" s="61"/>
      <c r="N548" s="63"/>
      <c r="O548" s="63"/>
      <c r="P548" s="59"/>
      <c r="Q548" s="61"/>
      <c r="R548" s="61"/>
      <c r="S548" s="61"/>
      <c r="T548" s="60"/>
      <c r="U548" s="60"/>
      <c r="V548" s="62"/>
      <c r="W548" s="62"/>
      <c r="X548" s="76"/>
      <c r="Y548" s="61"/>
      <c r="Z548" s="61">
        <f>Tabel1[[#This Row],[prijs voorbij entry (%)]]-Tabel1[[#This Row],[Fictieve Stoploss (%)]]</f>
        <v>0</v>
      </c>
      <c r="AA548" s="94"/>
      <c r="AB548" s="61"/>
      <c r="AC548" s="61"/>
      <c r="AD548" s="61"/>
      <c r="AE548" s="61"/>
      <c r="AF548" s="95"/>
      <c r="AG548" s="152">
        <f>Tabel1[[#This Row],[eindtijd]]-Tabel1[[#This Row],[starttijd]]</f>
        <v>0</v>
      </c>
      <c r="AH548" s="158"/>
      <c r="AI548" s="59"/>
      <c r="AJ548" s="171">
        <f>$J548*(IF($M548="SL",IF($T548="",$Q548*Analysetool!B$3,$T548*Analysetool!B$3),$M548*Analysetool!B$3)+IF($N548="SL",IF($T548="",$Q548*Analysetool!B$4,$T548*Analysetool!B$4),$N548*Analysetool!B$4)+IF($O548="SL",IF($T548="",$Q548*Analysetool!B$5,$T548*Analysetool!B$5),$O548*Analysetool!B$5)+IF($P548="SL",IF($T548="",$Q548*Analysetool!B$6,$T548*Analysetool!B$6),$P548*Analysetool!B$6))-Tabel2[[#This Row],[fees (%)]]</f>
        <v>0</v>
      </c>
      <c r="AK548" s="172">
        <f>$J548*(IF($M548="SL",IF($U548="",$Q548*Analysetool!C$3,$U548*Analysetool!C$3),$M548*Analysetool!C$3)+IF($N548="SL",IF($U548="",$Q548*Analysetool!C$4,$U548*Analysetool!C$4),$N548*Analysetool!C$4)+IF($O548="SL",IF($U548="",$Q548*Analysetool!C$5,$U548*Analysetool!C$5),$O548*Analysetool!C$5)+IF($P548="SL",IF($U548="",$Q548*Analysetool!C$6,$U548*Analysetool!C$6),$P548*Analysetool!C$6))-Tabel2[[#This Row],[fees (%)]]</f>
        <v>0</v>
      </c>
      <c r="AL548" s="177">
        <f>$J548*(IF($M548="SL",IF($V548="",$Q548*Analysetool!D$3,$V548*Analysetool!D$3),$M548*Analysetool!D$3)+IF($N548="SL",IF($V548="",$Q548*Analysetool!D$4,$V548*Analysetool!D$4),$N548*Analysetool!D$4)+IF($O548="SL",IF($V548="",$Q548*Analysetool!D$5,$V548*Analysetool!D$5),$O548*Analysetool!D$5)+IF($P548="SL",IF($V548="",$Q548*Analysetool!D$6,$V548*Analysetool!D$6),$P548*Analysetool!D$6))-Tabel2[[#This Row],[fees (%)]]</f>
        <v>0</v>
      </c>
      <c r="AM548" s="177">
        <f>$J548*(IF($M548="SL",IF($W548="",$Q548*Analysetool!E$3,$W548*Analysetool!E$3),$M548*Analysetool!E$3)+IF($N548="SL",IF($W548="",$Q548*Analysetool!E$4,$W548*Analysetool!E$4),$N548*Analysetool!E$4)+IF($O548="SL",IF($W548="",$Q548*Analysetool!E$5,$W548*Analysetool!E$5),$O548*Analysetool!E$5)+IF($P548="SL",IF($W548="",$Q548*Analysetool!E$6,$W548*Analysetool!E$6),$P548*Analysetool!E$6))-Tabel2[[#This Row],[fees (%)]]</f>
        <v>0</v>
      </c>
      <c r="AN548" s="178">
        <f>$J548*(IF($M548="SL",IF($T548="",$Q548*Analysetool!F$3,$T548*Analysetool!F$3),$M548*Analysetool!F$3)+IF($N548="SL",IF($T548="",$Q548*Analysetool!F$4,$T548*Analysetool!F$4),$N548*Analysetool!F$4)+IF($O548="SL",IF($T548="",$Q548*Analysetool!F$5,$T548*Analysetool!F$5),$O548*Analysetool!F$5)+IF($P548="SL",IF($T548="",$Q548*Analysetool!F$6,$T548*Analysetool!F$6),$P548*Analysetool!F$6))-Tabel2[[#This Row],[fees (%)]]</f>
        <v>0</v>
      </c>
      <c r="AO548" s="178">
        <f>$J548*(IF($M548="SL",IF($T548="",$Q548*Analysetool!G$3,$T548*Analysetool!G$3),$M548*Analysetool!G$3)+IF($N548="SL",IF($T548="",$Q548*Analysetool!G$4,$T548*Analysetool!G$4),$N548*Analysetool!G$4)+IF($O548="SL",IF($T548="",$Q548*Analysetool!G$5,$T548*Analysetool!G$5),$O548*Analysetool!G$5)+IF($P548="SL",IF($T548="",$Q548*Analysetool!G$6,$T548*Analysetool!G$6),$P548*Analysetool!G$6))-Tabel2[[#This Row],[fees (%)]]</f>
        <v>0</v>
      </c>
      <c r="AP548" s="179">
        <f>IF(Analysetool!$H$8&lt;=$X548,Analysetool!$H$8*J548,Q548*J548)-Tabel2[[#This Row],[fees (%)]]</f>
        <v>0</v>
      </c>
      <c r="AQ548" s="174">
        <f>IF(Tabel2[[#This Row],[wick% van entry]]&lt;=Tabel2[[#This Row],[Stoploss optie 2 (%)]],Tabel2[[#This Row],[Stoploss optie 2 (%)]]*Tabel2[[#This Row],[leverage SLoptie 2]],IF(Analysetool!$I$8&lt;$X548,Analysetool!$I$8*K548,S548*K548))-Tabel2[[#This Row],[fees (%)]]</f>
        <v>0</v>
      </c>
      <c r="AR548" s="180">
        <f>IF(Q548*-1*Analysetool!$J$9&lt;=X548,Q548*-1*Analysetool!$J$9*J548,Q548*J548)-Tabel2[[#This Row],[fees (%)]]</f>
        <v>0</v>
      </c>
      <c r="AS548" s="176">
        <f>$K548*IF(Tabel2[[#This Row],[wick% van entry]]&lt;=Tabel2[[#This Row],[Stoploss optie 2 (%)]],Tabel2[[#This Row],[Stoploss optie 2 (%)]],(IF($M548="SL",IF($T548="",$S548*Analysetool!C$3,$T548*Analysetool!C$3),$M548*Analysetool!C$3)+IF($N548="SL",IF($T548="",$S548*Analysetool!C$4,$T548*Analysetool!C$4),$N548*Analysetool!C$4)+IF($O548="SL",IF($T548="",$S548*Analysetool!C$5,$T548*Analysetool!C$5),$O548*Analysetool!C$5)+IF($P548="SL",IF($T548="",$S548*Analysetool!C$6,$T548*Analysetool!C$6),$P548*Analysetool!C$6)))-Tabel2[[#This Row],[fees (%)]]</f>
        <v>0</v>
      </c>
    </row>
    <row r="549" spans="1:45" ht="15.75" customHeight="1" x14ac:dyDescent="0.35">
      <c r="A549" s="55"/>
      <c r="B549" s="56"/>
      <c r="C549" s="56"/>
      <c r="D549" s="56"/>
      <c r="E549" s="56"/>
      <c r="F549" s="57"/>
      <c r="G549" s="67"/>
      <c r="H549" s="67"/>
      <c r="I549" s="67"/>
      <c r="J549" s="58"/>
      <c r="K549" s="58"/>
      <c r="L549" s="59"/>
      <c r="M549" s="61"/>
      <c r="N549" s="63"/>
      <c r="O549" s="63"/>
      <c r="P549" s="59"/>
      <c r="Q549" s="61"/>
      <c r="R549" s="61"/>
      <c r="S549" s="61"/>
      <c r="T549" s="60"/>
      <c r="U549" s="60"/>
      <c r="V549" s="62"/>
      <c r="W549" s="62"/>
      <c r="X549" s="76"/>
      <c r="Y549" s="61"/>
      <c r="Z549" s="61">
        <f>Tabel1[[#This Row],[prijs voorbij entry (%)]]-Tabel1[[#This Row],[Fictieve Stoploss (%)]]</f>
        <v>0</v>
      </c>
      <c r="AA549" s="94"/>
      <c r="AB549" s="61"/>
      <c r="AC549" s="61"/>
      <c r="AD549" s="61"/>
      <c r="AE549" s="61"/>
      <c r="AF549" s="95"/>
      <c r="AG549" s="152">
        <f>Tabel1[[#This Row],[eindtijd]]-Tabel1[[#This Row],[starttijd]]</f>
        <v>0</v>
      </c>
      <c r="AH549" s="158"/>
      <c r="AI549" s="59"/>
      <c r="AJ549" s="171">
        <f>$J549*(IF($M549="SL",IF($T549="",$Q549*Analysetool!B$3,$T549*Analysetool!B$3),$M549*Analysetool!B$3)+IF($N549="SL",IF($T549="",$Q549*Analysetool!B$4,$T549*Analysetool!B$4),$N549*Analysetool!B$4)+IF($O549="SL",IF($T549="",$Q549*Analysetool!B$5,$T549*Analysetool!B$5),$O549*Analysetool!B$5)+IF($P549="SL",IF($T549="",$Q549*Analysetool!B$6,$T549*Analysetool!B$6),$P549*Analysetool!B$6))-Tabel2[[#This Row],[fees (%)]]</f>
        <v>0</v>
      </c>
      <c r="AK549" s="172">
        <f>$J549*(IF($M549="SL",IF($U549="",$Q549*Analysetool!C$3,$U549*Analysetool!C$3),$M549*Analysetool!C$3)+IF($N549="SL",IF($U549="",$Q549*Analysetool!C$4,$U549*Analysetool!C$4),$N549*Analysetool!C$4)+IF($O549="SL",IF($U549="",$Q549*Analysetool!C$5,$U549*Analysetool!C$5),$O549*Analysetool!C$5)+IF($P549="SL",IF($U549="",$Q549*Analysetool!C$6,$U549*Analysetool!C$6),$P549*Analysetool!C$6))-Tabel2[[#This Row],[fees (%)]]</f>
        <v>0</v>
      </c>
      <c r="AL549" s="177">
        <f>$J549*(IF($M549="SL",IF($V549="",$Q549*Analysetool!D$3,$V549*Analysetool!D$3),$M549*Analysetool!D$3)+IF($N549="SL",IF($V549="",$Q549*Analysetool!D$4,$V549*Analysetool!D$4),$N549*Analysetool!D$4)+IF($O549="SL",IF($V549="",$Q549*Analysetool!D$5,$V549*Analysetool!D$5),$O549*Analysetool!D$5)+IF($P549="SL",IF($V549="",$Q549*Analysetool!D$6,$V549*Analysetool!D$6),$P549*Analysetool!D$6))-Tabel2[[#This Row],[fees (%)]]</f>
        <v>0</v>
      </c>
      <c r="AM549" s="177">
        <f>$J549*(IF($M549="SL",IF($W549="",$Q549*Analysetool!E$3,$W549*Analysetool!E$3),$M549*Analysetool!E$3)+IF($N549="SL",IF($W549="",$Q549*Analysetool!E$4,$W549*Analysetool!E$4),$N549*Analysetool!E$4)+IF($O549="SL",IF($W549="",$Q549*Analysetool!E$5,$W549*Analysetool!E$5),$O549*Analysetool!E$5)+IF($P549="SL",IF($W549="",$Q549*Analysetool!E$6,$W549*Analysetool!E$6),$P549*Analysetool!E$6))-Tabel2[[#This Row],[fees (%)]]</f>
        <v>0</v>
      </c>
      <c r="AN549" s="178">
        <f>$J549*(IF($M549="SL",IF($T549="",$Q549*Analysetool!F$3,$T549*Analysetool!F$3),$M549*Analysetool!F$3)+IF($N549="SL",IF($T549="",$Q549*Analysetool!F$4,$T549*Analysetool!F$4),$N549*Analysetool!F$4)+IF($O549="SL",IF($T549="",$Q549*Analysetool!F$5,$T549*Analysetool!F$5),$O549*Analysetool!F$5)+IF($P549="SL",IF($T549="",$Q549*Analysetool!F$6,$T549*Analysetool!F$6),$P549*Analysetool!F$6))-Tabel2[[#This Row],[fees (%)]]</f>
        <v>0</v>
      </c>
      <c r="AO549" s="178">
        <f>$J549*(IF($M549="SL",IF($T549="",$Q549*Analysetool!G$3,$T549*Analysetool!G$3),$M549*Analysetool!G$3)+IF($N549="SL",IF($T549="",$Q549*Analysetool!G$4,$T549*Analysetool!G$4),$N549*Analysetool!G$4)+IF($O549="SL",IF($T549="",$Q549*Analysetool!G$5,$T549*Analysetool!G$5),$O549*Analysetool!G$5)+IF($P549="SL",IF($T549="",$Q549*Analysetool!G$6,$T549*Analysetool!G$6),$P549*Analysetool!G$6))-Tabel2[[#This Row],[fees (%)]]</f>
        <v>0</v>
      </c>
      <c r="AP549" s="179">
        <f>IF(Analysetool!$H$8&lt;=$X549,Analysetool!$H$8*J549,Q549*J549)-Tabel2[[#This Row],[fees (%)]]</f>
        <v>0</v>
      </c>
      <c r="AQ549" s="174">
        <f>IF(Tabel2[[#This Row],[wick% van entry]]&lt;=Tabel2[[#This Row],[Stoploss optie 2 (%)]],Tabel2[[#This Row],[Stoploss optie 2 (%)]]*Tabel2[[#This Row],[leverage SLoptie 2]],IF(Analysetool!$I$8&lt;$X549,Analysetool!$I$8*K549,S549*K549))-Tabel2[[#This Row],[fees (%)]]</f>
        <v>0</v>
      </c>
      <c r="AR549" s="180">
        <f>IF(Q549*-1*Analysetool!$J$9&lt;=X549,Q549*-1*Analysetool!$J$9*J549,Q549*J549)-Tabel2[[#This Row],[fees (%)]]</f>
        <v>0</v>
      </c>
      <c r="AS549" s="176">
        <f>$K549*IF(Tabel2[[#This Row],[wick% van entry]]&lt;=Tabel2[[#This Row],[Stoploss optie 2 (%)]],Tabel2[[#This Row],[Stoploss optie 2 (%)]],(IF($M549="SL",IF($T549="",$S549*Analysetool!C$3,$T549*Analysetool!C$3),$M549*Analysetool!C$3)+IF($N549="SL",IF($T549="",$S549*Analysetool!C$4,$T549*Analysetool!C$4),$N549*Analysetool!C$4)+IF($O549="SL",IF($T549="",$S549*Analysetool!C$5,$T549*Analysetool!C$5),$O549*Analysetool!C$5)+IF($P549="SL",IF($T549="",$S549*Analysetool!C$6,$T549*Analysetool!C$6),$P549*Analysetool!C$6)))-Tabel2[[#This Row],[fees (%)]]</f>
        <v>0</v>
      </c>
    </row>
    <row r="550" spans="1:45" ht="15.75" customHeight="1" x14ac:dyDescent="0.35">
      <c r="A550" s="55"/>
      <c r="B550" s="56"/>
      <c r="C550" s="56"/>
      <c r="D550" s="56"/>
      <c r="E550" s="56"/>
      <c r="F550" s="57"/>
      <c r="G550" s="67"/>
      <c r="H550" s="67"/>
      <c r="I550" s="67"/>
      <c r="J550" s="58"/>
      <c r="K550" s="58"/>
      <c r="L550" s="59"/>
      <c r="M550" s="61"/>
      <c r="N550" s="63"/>
      <c r="O550" s="63"/>
      <c r="P550" s="59"/>
      <c r="Q550" s="61"/>
      <c r="R550" s="61"/>
      <c r="S550" s="61"/>
      <c r="T550" s="60"/>
      <c r="U550" s="60"/>
      <c r="V550" s="62"/>
      <c r="W550" s="62"/>
      <c r="X550" s="76"/>
      <c r="Y550" s="61"/>
      <c r="Z550" s="61">
        <f>Tabel1[[#This Row],[prijs voorbij entry (%)]]-Tabel1[[#This Row],[Fictieve Stoploss (%)]]</f>
        <v>0</v>
      </c>
      <c r="AA550" s="94"/>
      <c r="AB550" s="61"/>
      <c r="AC550" s="61"/>
      <c r="AD550" s="61"/>
      <c r="AE550" s="61"/>
      <c r="AF550" s="95"/>
      <c r="AG550" s="152">
        <f>Tabel1[[#This Row],[eindtijd]]-Tabel1[[#This Row],[starttijd]]</f>
        <v>0</v>
      </c>
      <c r="AH550" s="158"/>
      <c r="AI550" s="59"/>
      <c r="AJ550" s="171">
        <f>$J550*(IF($M550="SL",IF($T550="",$Q550*Analysetool!B$3,$T550*Analysetool!B$3),$M550*Analysetool!B$3)+IF($N550="SL",IF($T550="",$Q550*Analysetool!B$4,$T550*Analysetool!B$4),$N550*Analysetool!B$4)+IF($O550="SL",IF($T550="",$Q550*Analysetool!B$5,$T550*Analysetool!B$5),$O550*Analysetool!B$5)+IF($P550="SL",IF($T550="",$Q550*Analysetool!B$6,$T550*Analysetool!B$6),$P550*Analysetool!B$6))-Tabel2[[#This Row],[fees (%)]]</f>
        <v>0</v>
      </c>
      <c r="AK550" s="172">
        <f>$J550*(IF($M550="SL",IF($U550="",$Q550*Analysetool!C$3,$U550*Analysetool!C$3),$M550*Analysetool!C$3)+IF($N550="SL",IF($U550="",$Q550*Analysetool!C$4,$U550*Analysetool!C$4),$N550*Analysetool!C$4)+IF($O550="SL",IF($U550="",$Q550*Analysetool!C$5,$U550*Analysetool!C$5),$O550*Analysetool!C$5)+IF($P550="SL",IF($U550="",$Q550*Analysetool!C$6,$U550*Analysetool!C$6),$P550*Analysetool!C$6))-Tabel2[[#This Row],[fees (%)]]</f>
        <v>0</v>
      </c>
      <c r="AL550" s="177">
        <f>$J550*(IF($M550="SL",IF($V550="",$Q550*Analysetool!D$3,$V550*Analysetool!D$3),$M550*Analysetool!D$3)+IF($N550="SL",IF($V550="",$Q550*Analysetool!D$4,$V550*Analysetool!D$4),$N550*Analysetool!D$4)+IF($O550="SL",IF($V550="",$Q550*Analysetool!D$5,$V550*Analysetool!D$5),$O550*Analysetool!D$5)+IF($P550="SL",IF($V550="",$Q550*Analysetool!D$6,$V550*Analysetool!D$6),$P550*Analysetool!D$6))-Tabel2[[#This Row],[fees (%)]]</f>
        <v>0</v>
      </c>
      <c r="AM550" s="177">
        <f>$J550*(IF($M550="SL",IF($W550="",$Q550*Analysetool!E$3,$W550*Analysetool!E$3),$M550*Analysetool!E$3)+IF($N550="SL",IF($W550="",$Q550*Analysetool!E$4,$W550*Analysetool!E$4),$N550*Analysetool!E$4)+IF($O550="SL",IF($W550="",$Q550*Analysetool!E$5,$W550*Analysetool!E$5),$O550*Analysetool!E$5)+IF($P550="SL",IF($W550="",$Q550*Analysetool!E$6,$W550*Analysetool!E$6),$P550*Analysetool!E$6))-Tabel2[[#This Row],[fees (%)]]</f>
        <v>0</v>
      </c>
      <c r="AN550" s="178">
        <f>$J550*(IF($M550="SL",IF($T550="",$Q550*Analysetool!F$3,$T550*Analysetool!F$3),$M550*Analysetool!F$3)+IF($N550="SL",IF($T550="",$Q550*Analysetool!F$4,$T550*Analysetool!F$4),$N550*Analysetool!F$4)+IF($O550="SL",IF($T550="",$Q550*Analysetool!F$5,$T550*Analysetool!F$5),$O550*Analysetool!F$5)+IF($P550="SL",IF($T550="",$Q550*Analysetool!F$6,$T550*Analysetool!F$6),$P550*Analysetool!F$6))-Tabel2[[#This Row],[fees (%)]]</f>
        <v>0</v>
      </c>
      <c r="AO550" s="178">
        <f>$J550*(IF($M550="SL",IF($T550="",$Q550*Analysetool!G$3,$T550*Analysetool!G$3),$M550*Analysetool!G$3)+IF($N550="SL",IF($T550="",$Q550*Analysetool!G$4,$T550*Analysetool!G$4),$N550*Analysetool!G$4)+IF($O550="SL",IF($T550="",$Q550*Analysetool!G$5,$T550*Analysetool!G$5),$O550*Analysetool!G$5)+IF($P550="SL",IF($T550="",$Q550*Analysetool!G$6,$T550*Analysetool!G$6),$P550*Analysetool!G$6))-Tabel2[[#This Row],[fees (%)]]</f>
        <v>0</v>
      </c>
      <c r="AP550" s="179">
        <f>IF(Analysetool!$H$8&lt;=$X550,Analysetool!$H$8*J550,Q550*J550)-Tabel2[[#This Row],[fees (%)]]</f>
        <v>0</v>
      </c>
      <c r="AQ550" s="174">
        <f>IF(Tabel2[[#This Row],[wick% van entry]]&lt;=Tabel2[[#This Row],[Stoploss optie 2 (%)]],Tabel2[[#This Row],[Stoploss optie 2 (%)]]*Tabel2[[#This Row],[leverage SLoptie 2]],IF(Analysetool!$I$8&lt;$X550,Analysetool!$I$8*K550,S550*K550))-Tabel2[[#This Row],[fees (%)]]</f>
        <v>0</v>
      </c>
      <c r="AR550" s="180">
        <f>IF(Q550*-1*Analysetool!$J$9&lt;=X550,Q550*-1*Analysetool!$J$9*J550,Q550*J550)-Tabel2[[#This Row],[fees (%)]]</f>
        <v>0</v>
      </c>
      <c r="AS550" s="176">
        <f>$K550*IF(Tabel2[[#This Row],[wick% van entry]]&lt;=Tabel2[[#This Row],[Stoploss optie 2 (%)]],Tabel2[[#This Row],[Stoploss optie 2 (%)]],(IF($M550="SL",IF($T550="",$S550*Analysetool!C$3,$T550*Analysetool!C$3),$M550*Analysetool!C$3)+IF($N550="SL",IF($T550="",$S550*Analysetool!C$4,$T550*Analysetool!C$4),$N550*Analysetool!C$4)+IF($O550="SL",IF($T550="",$S550*Analysetool!C$5,$T550*Analysetool!C$5),$O550*Analysetool!C$5)+IF($P550="SL",IF($T550="",$S550*Analysetool!C$6,$T550*Analysetool!C$6),$P550*Analysetool!C$6)))-Tabel2[[#This Row],[fees (%)]]</f>
        <v>0</v>
      </c>
    </row>
    <row r="551" spans="1:45" ht="15.75" customHeight="1" x14ac:dyDescent="0.35">
      <c r="A551" s="55"/>
      <c r="B551" s="56"/>
      <c r="C551" s="56"/>
      <c r="D551" s="56"/>
      <c r="E551" s="56"/>
      <c r="F551" s="57"/>
      <c r="G551" s="67"/>
      <c r="H551" s="67"/>
      <c r="I551" s="67"/>
      <c r="J551" s="58"/>
      <c r="K551" s="58"/>
      <c r="L551" s="59"/>
      <c r="M551" s="61"/>
      <c r="N551" s="63"/>
      <c r="O551" s="63"/>
      <c r="P551" s="59"/>
      <c r="Q551" s="61"/>
      <c r="R551" s="61"/>
      <c r="S551" s="61"/>
      <c r="T551" s="60"/>
      <c r="U551" s="60"/>
      <c r="V551" s="62"/>
      <c r="W551" s="62"/>
      <c r="X551" s="76"/>
      <c r="Y551" s="61"/>
      <c r="Z551" s="61">
        <f>Tabel1[[#This Row],[prijs voorbij entry (%)]]-Tabel1[[#This Row],[Fictieve Stoploss (%)]]</f>
        <v>0</v>
      </c>
      <c r="AA551" s="94"/>
      <c r="AB551" s="61"/>
      <c r="AC551" s="61"/>
      <c r="AD551" s="61"/>
      <c r="AE551" s="61"/>
      <c r="AF551" s="95"/>
      <c r="AG551" s="152">
        <f>Tabel1[[#This Row],[eindtijd]]-Tabel1[[#This Row],[starttijd]]</f>
        <v>0</v>
      </c>
      <c r="AH551" s="158"/>
      <c r="AI551" s="59"/>
      <c r="AJ551" s="171">
        <f>$J551*(IF($M551="SL",IF($T551="",$Q551*Analysetool!B$3,$T551*Analysetool!B$3),$M551*Analysetool!B$3)+IF($N551="SL",IF($T551="",$Q551*Analysetool!B$4,$T551*Analysetool!B$4),$N551*Analysetool!B$4)+IF($O551="SL",IF($T551="",$Q551*Analysetool!B$5,$T551*Analysetool!B$5),$O551*Analysetool!B$5)+IF($P551="SL",IF($T551="",$Q551*Analysetool!B$6,$T551*Analysetool!B$6),$P551*Analysetool!B$6))-Tabel2[[#This Row],[fees (%)]]</f>
        <v>0</v>
      </c>
      <c r="AK551" s="172">
        <f>$J551*(IF($M551="SL",IF($U551="",$Q551*Analysetool!C$3,$U551*Analysetool!C$3),$M551*Analysetool!C$3)+IF($N551="SL",IF($U551="",$Q551*Analysetool!C$4,$U551*Analysetool!C$4),$N551*Analysetool!C$4)+IF($O551="SL",IF($U551="",$Q551*Analysetool!C$5,$U551*Analysetool!C$5),$O551*Analysetool!C$5)+IF($P551="SL",IF($U551="",$Q551*Analysetool!C$6,$U551*Analysetool!C$6),$P551*Analysetool!C$6))-Tabel2[[#This Row],[fees (%)]]</f>
        <v>0</v>
      </c>
      <c r="AL551" s="177">
        <f>$J551*(IF($M551="SL",IF($V551="",$Q551*Analysetool!D$3,$V551*Analysetool!D$3),$M551*Analysetool!D$3)+IF($N551="SL",IF($V551="",$Q551*Analysetool!D$4,$V551*Analysetool!D$4),$N551*Analysetool!D$4)+IF($O551="SL",IF($V551="",$Q551*Analysetool!D$5,$V551*Analysetool!D$5),$O551*Analysetool!D$5)+IF($P551="SL",IF($V551="",$Q551*Analysetool!D$6,$V551*Analysetool!D$6),$P551*Analysetool!D$6))-Tabel2[[#This Row],[fees (%)]]</f>
        <v>0</v>
      </c>
      <c r="AM551" s="177">
        <f>$J551*(IF($M551="SL",IF($W551="",$Q551*Analysetool!E$3,$W551*Analysetool!E$3),$M551*Analysetool!E$3)+IF($N551="SL",IF($W551="",$Q551*Analysetool!E$4,$W551*Analysetool!E$4),$N551*Analysetool!E$4)+IF($O551="SL",IF($W551="",$Q551*Analysetool!E$5,$W551*Analysetool!E$5),$O551*Analysetool!E$5)+IF($P551="SL",IF($W551="",$Q551*Analysetool!E$6,$W551*Analysetool!E$6),$P551*Analysetool!E$6))-Tabel2[[#This Row],[fees (%)]]</f>
        <v>0</v>
      </c>
      <c r="AN551" s="178">
        <f>$J551*(IF($M551="SL",IF($T551="",$Q551*Analysetool!F$3,$T551*Analysetool!F$3),$M551*Analysetool!F$3)+IF($N551="SL",IF($T551="",$Q551*Analysetool!F$4,$T551*Analysetool!F$4),$N551*Analysetool!F$4)+IF($O551="SL",IF($T551="",$Q551*Analysetool!F$5,$T551*Analysetool!F$5),$O551*Analysetool!F$5)+IF($P551="SL",IF($T551="",$Q551*Analysetool!F$6,$T551*Analysetool!F$6),$P551*Analysetool!F$6))-Tabel2[[#This Row],[fees (%)]]</f>
        <v>0</v>
      </c>
      <c r="AO551" s="178">
        <f>$J551*(IF($M551="SL",IF($T551="",$Q551*Analysetool!G$3,$T551*Analysetool!G$3),$M551*Analysetool!G$3)+IF($N551="SL",IF($T551="",$Q551*Analysetool!G$4,$T551*Analysetool!G$4),$N551*Analysetool!G$4)+IF($O551="SL",IF($T551="",$Q551*Analysetool!G$5,$T551*Analysetool!G$5),$O551*Analysetool!G$5)+IF($P551="SL",IF($T551="",$Q551*Analysetool!G$6,$T551*Analysetool!G$6),$P551*Analysetool!G$6))-Tabel2[[#This Row],[fees (%)]]</f>
        <v>0</v>
      </c>
      <c r="AP551" s="179">
        <f>IF(Analysetool!$H$8&lt;=$X551,Analysetool!$H$8*J551,Q551*J551)-Tabel2[[#This Row],[fees (%)]]</f>
        <v>0</v>
      </c>
      <c r="AQ551" s="174">
        <f>IF(Tabel2[[#This Row],[wick% van entry]]&lt;=Tabel2[[#This Row],[Stoploss optie 2 (%)]],Tabel2[[#This Row],[Stoploss optie 2 (%)]]*Tabel2[[#This Row],[leverage SLoptie 2]],IF(Analysetool!$I$8&lt;$X551,Analysetool!$I$8*K551,S551*K551))-Tabel2[[#This Row],[fees (%)]]</f>
        <v>0</v>
      </c>
      <c r="AR551" s="180">
        <f>IF(Q551*-1*Analysetool!$J$9&lt;=X551,Q551*-1*Analysetool!$J$9*J551,Q551*J551)-Tabel2[[#This Row],[fees (%)]]</f>
        <v>0</v>
      </c>
      <c r="AS551" s="176">
        <f>$K551*IF(Tabel2[[#This Row],[wick% van entry]]&lt;=Tabel2[[#This Row],[Stoploss optie 2 (%)]],Tabel2[[#This Row],[Stoploss optie 2 (%)]],(IF($M551="SL",IF($T551="",$S551*Analysetool!C$3,$T551*Analysetool!C$3),$M551*Analysetool!C$3)+IF($N551="SL",IF($T551="",$S551*Analysetool!C$4,$T551*Analysetool!C$4),$N551*Analysetool!C$4)+IF($O551="SL",IF($T551="",$S551*Analysetool!C$5,$T551*Analysetool!C$5),$O551*Analysetool!C$5)+IF($P551="SL",IF($T551="",$S551*Analysetool!C$6,$T551*Analysetool!C$6),$P551*Analysetool!C$6)))-Tabel2[[#This Row],[fees (%)]]</f>
        <v>0</v>
      </c>
    </row>
    <row r="552" spans="1:45" ht="15.75" customHeight="1" x14ac:dyDescent="0.35">
      <c r="A552" s="55"/>
      <c r="B552" s="56"/>
      <c r="C552" s="56"/>
      <c r="D552" s="56"/>
      <c r="E552" s="56"/>
      <c r="F552" s="57"/>
      <c r="G552" s="67"/>
      <c r="H552" s="67"/>
      <c r="I552" s="67"/>
      <c r="J552" s="58"/>
      <c r="K552" s="58"/>
      <c r="L552" s="59"/>
      <c r="M552" s="61"/>
      <c r="N552" s="63"/>
      <c r="O552" s="63"/>
      <c r="P552" s="59"/>
      <c r="Q552" s="61"/>
      <c r="R552" s="61"/>
      <c r="S552" s="61"/>
      <c r="T552" s="60"/>
      <c r="U552" s="60"/>
      <c r="V552" s="62"/>
      <c r="W552" s="62"/>
      <c r="X552" s="76"/>
      <c r="Y552" s="61"/>
      <c r="Z552" s="61">
        <f>Tabel1[[#This Row],[prijs voorbij entry (%)]]-Tabel1[[#This Row],[Fictieve Stoploss (%)]]</f>
        <v>0</v>
      </c>
      <c r="AA552" s="94"/>
      <c r="AB552" s="61"/>
      <c r="AC552" s="61"/>
      <c r="AD552" s="61"/>
      <c r="AE552" s="61"/>
      <c r="AF552" s="95"/>
      <c r="AG552" s="152">
        <f>Tabel1[[#This Row],[eindtijd]]-Tabel1[[#This Row],[starttijd]]</f>
        <v>0</v>
      </c>
      <c r="AH552" s="158"/>
      <c r="AI552" s="59"/>
      <c r="AJ552" s="171">
        <f>$J552*(IF($M552="SL",IF($T552="",$Q552*Analysetool!B$3,$T552*Analysetool!B$3),$M552*Analysetool!B$3)+IF($N552="SL",IF($T552="",$Q552*Analysetool!B$4,$T552*Analysetool!B$4),$N552*Analysetool!B$4)+IF($O552="SL",IF($T552="",$Q552*Analysetool!B$5,$T552*Analysetool!B$5),$O552*Analysetool!B$5)+IF($P552="SL",IF($T552="",$Q552*Analysetool!B$6,$T552*Analysetool!B$6),$P552*Analysetool!B$6))-Tabel2[[#This Row],[fees (%)]]</f>
        <v>0</v>
      </c>
      <c r="AK552" s="172">
        <f>$J552*(IF($M552="SL",IF($U552="",$Q552*Analysetool!C$3,$U552*Analysetool!C$3),$M552*Analysetool!C$3)+IF($N552="SL",IF($U552="",$Q552*Analysetool!C$4,$U552*Analysetool!C$4),$N552*Analysetool!C$4)+IF($O552="SL",IF($U552="",$Q552*Analysetool!C$5,$U552*Analysetool!C$5),$O552*Analysetool!C$5)+IF($P552="SL",IF($U552="",$Q552*Analysetool!C$6,$U552*Analysetool!C$6),$P552*Analysetool!C$6))-Tabel2[[#This Row],[fees (%)]]</f>
        <v>0</v>
      </c>
      <c r="AL552" s="177">
        <f>$J552*(IF($M552="SL",IF($V552="",$Q552*Analysetool!D$3,$V552*Analysetool!D$3),$M552*Analysetool!D$3)+IF($N552="SL",IF($V552="",$Q552*Analysetool!D$4,$V552*Analysetool!D$4),$N552*Analysetool!D$4)+IF($O552="SL",IF($V552="",$Q552*Analysetool!D$5,$V552*Analysetool!D$5),$O552*Analysetool!D$5)+IF($P552="SL",IF($V552="",$Q552*Analysetool!D$6,$V552*Analysetool!D$6),$P552*Analysetool!D$6))-Tabel2[[#This Row],[fees (%)]]</f>
        <v>0</v>
      </c>
      <c r="AM552" s="177">
        <f>$J552*(IF($M552="SL",IF($W552="",$Q552*Analysetool!E$3,$W552*Analysetool!E$3),$M552*Analysetool!E$3)+IF($N552="SL",IF($W552="",$Q552*Analysetool!E$4,$W552*Analysetool!E$4),$N552*Analysetool!E$4)+IF($O552="SL",IF($W552="",$Q552*Analysetool!E$5,$W552*Analysetool!E$5),$O552*Analysetool!E$5)+IF($P552="SL",IF($W552="",$Q552*Analysetool!E$6,$W552*Analysetool!E$6),$P552*Analysetool!E$6))-Tabel2[[#This Row],[fees (%)]]</f>
        <v>0</v>
      </c>
      <c r="AN552" s="178">
        <f>$J552*(IF($M552="SL",IF($T552="",$Q552*Analysetool!F$3,$T552*Analysetool!F$3),$M552*Analysetool!F$3)+IF($N552="SL",IF($T552="",$Q552*Analysetool!F$4,$T552*Analysetool!F$4),$N552*Analysetool!F$4)+IF($O552="SL",IF($T552="",$Q552*Analysetool!F$5,$T552*Analysetool!F$5),$O552*Analysetool!F$5)+IF($P552="SL",IF($T552="",$Q552*Analysetool!F$6,$T552*Analysetool!F$6),$P552*Analysetool!F$6))-Tabel2[[#This Row],[fees (%)]]</f>
        <v>0</v>
      </c>
      <c r="AO552" s="178">
        <f>$J552*(IF($M552="SL",IF($T552="",$Q552*Analysetool!G$3,$T552*Analysetool!G$3),$M552*Analysetool!G$3)+IF($N552="SL",IF($T552="",$Q552*Analysetool!G$4,$T552*Analysetool!G$4),$N552*Analysetool!G$4)+IF($O552="SL",IF($T552="",$Q552*Analysetool!G$5,$T552*Analysetool!G$5),$O552*Analysetool!G$5)+IF($P552="SL",IF($T552="",$Q552*Analysetool!G$6,$T552*Analysetool!G$6),$P552*Analysetool!G$6))-Tabel2[[#This Row],[fees (%)]]</f>
        <v>0</v>
      </c>
      <c r="AP552" s="179">
        <f>IF(Analysetool!$H$8&lt;=$X552,Analysetool!$H$8*J552,Q552*J552)-Tabel2[[#This Row],[fees (%)]]</f>
        <v>0</v>
      </c>
      <c r="AQ552" s="174">
        <f>IF(Tabel2[[#This Row],[wick% van entry]]&lt;=Tabel2[[#This Row],[Stoploss optie 2 (%)]],Tabel2[[#This Row],[Stoploss optie 2 (%)]]*Tabel2[[#This Row],[leverage SLoptie 2]],IF(Analysetool!$I$8&lt;$X552,Analysetool!$I$8*K552,S552*K552))-Tabel2[[#This Row],[fees (%)]]</f>
        <v>0</v>
      </c>
      <c r="AR552" s="180">
        <f>IF(Q552*-1*Analysetool!$J$9&lt;=X552,Q552*-1*Analysetool!$J$9*J552,Q552*J552)-Tabel2[[#This Row],[fees (%)]]</f>
        <v>0</v>
      </c>
      <c r="AS552" s="176">
        <f>$K552*IF(Tabel2[[#This Row],[wick% van entry]]&lt;=Tabel2[[#This Row],[Stoploss optie 2 (%)]],Tabel2[[#This Row],[Stoploss optie 2 (%)]],(IF($M552="SL",IF($T552="",$S552*Analysetool!C$3,$T552*Analysetool!C$3),$M552*Analysetool!C$3)+IF($N552="SL",IF($T552="",$S552*Analysetool!C$4,$T552*Analysetool!C$4),$N552*Analysetool!C$4)+IF($O552="SL",IF($T552="",$S552*Analysetool!C$5,$T552*Analysetool!C$5),$O552*Analysetool!C$5)+IF($P552="SL",IF($T552="",$S552*Analysetool!C$6,$T552*Analysetool!C$6),$P552*Analysetool!C$6)))-Tabel2[[#This Row],[fees (%)]]</f>
        <v>0</v>
      </c>
    </row>
    <row r="553" spans="1:45" ht="15.75" customHeight="1" x14ac:dyDescent="0.35">
      <c r="A553" s="55"/>
      <c r="B553" s="56"/>
      <c r="C553" s="56"/>
      <c r="D553" s="56"/>
      <c r="E553" s="56"/>
      <c r="F553" s="57"/>
      <c r="G553" s="67"/>
      <c r="H553" s="67"/>
      <c r="I553" s="67"/>
      <c r="J553" s="58"/>
      <c r="K553" s="58"/>
      <c r="L553" s="59"/>
      <c r="M553" s="61"/>
      <c r="N553" s="63"/>
      <c r="O553" s="63"/>
      <c r="P553" s="59"/>
      <c r="Q553" s="61"/>
      <c r="R553" s="61"/>
      <c r="S553" s="61"/>
      <c r="T553" s="60"/>
      <c r="U553" s="60"/>
      <c r="V553" s="62"/>
      <c r="W553" s="62"/>
      <c r="X553" s="76"/>
      <c r="Y553" s="61"/>
      <c r="Z553" s="61">
        <f>Tabel1[[#This Row],[prijs voorbij entry (%)]]-Tabel1[[#This Row],[Fictieve Stoploss (%)]]</f>
        <v>0</v>
      </c>
      <c r="AA553" s="94"/>
      <c r="AB553" s="61"/>
      <c r="AC553" s="61"/>
      <c r="AD553" s="61"/>
      <c r="AE553" s="61"/>
      <c r="AF553" s="95"/>
      <c r="AG553" s="152">
        <f>Tabel1[[#This Row],[eindtijd]]-Tabel1[[#This Row],[starttijd]]</f>
        <v>0</v>
      </c>
      <c r="AH553" s="158"/>
      <c r="AI553" s="59"/>
      <c r="AJ553" s="171">
        <f>$J553*(IF($M553="SL",IF($T553="",$Q553*Analysetool!B$3,$T553*Analysetool!B$3),$M553*Analysetool!B$3)+IF($N553="SL",IF($T553="",$Q553*Analysetool!B$4,$T553*Analysetool!B$4),$N553*Analysetool!B$4)+IF($O553="SL",IF($T553="",$Q553*Analysetool!B$5,$T553*Analysetool!B$5),$O553*Analysetool!B$5)+IF($P553="SL",IF($T553="",$Q553*Analysetool!B$6,$T553*Analysetool!B$6),$P553*Analysetool!B$6))-Tabel2[[#This Row],[fees (%)]]</f>
        <v>0</v>
      </c>
      <c r="AK553" s="172">
        <f>$J553*(IF($M553="SL",IF($U553="",$Q553*Analysetool!C$3,$U553*Analysetool!C$3),$M553*Analysetool!C$3)+IF($N553="SL",IF($U553="",$Q553*Analysetool!C$4,$U553*Analysetool!C$4),$N553*Analysetool!C$4)+IF($O553="SL",IF($U553="",$Q553*Analysetool!C$5,$U553*Analysetool!C$5),$O553*Analysetool!C$5)+IF($P553="SL",IF($U553="",$Q553*Analysetool!C$6,$U553*Analysetool!C$6),$P553*Analysetool!C$6))-Tabel2[[#This Row],[fees (%)]]</f>
        <v>0</v>
      </c>
      <c r="AL553" s="177">
        <f>$J553*(IF($M553="SL",IF($V553="",$Q553*Analysetool!D$3,$V553*Analysetool!D$3),$M553*Analysetool!D$3)+IF($N553="SL",IF($V553="",$Q553*Analysetool!D$4,$V553*Analysetool!D$4),$N553*Analysetool!D$4)+IF($O553="SL",IF($V553="",$Q553*Analysetool!D$5,$V553*Analysetool!D$5),$O553*Analysetool!D$5)+IF($P553="SL",IF($V553="",$Q553*Analysetool!D$6,$V553*Analysetool!D$6),$P553*Analysetool!D$6))-Tabel2[[#This Row],[fees (%)]]</f>
        <v>0</v>
      </c>
      <c r="AM553" s="177">
        <f>$J553*(IF($M553="SL",IF($W553="",$Q553*Analysetool!E$3,$W553*Analysetool!E$3),$M553*Analysetool!E$3)+IF($N553="SL",IF($W553="",$Q553*Analysetool!E$4,$W553*Analysetool!E$4),$N553*Analysetool!E$4)+IF($O553="SL",IF($W553="",$Q553*Analysetool!E$5,$W553*Analysetool!E$5),$O553*Analysetool!E$5)+IF($P553="SL",IF($W553="",$Q553*Analysetool!E$6,$W553*Analysetool!E$6),$P553*Analysetool!E$6))-Tabel2[[#This Row],[fees (%)]]</f>
        <v>0</v>
      </c>
      <c r="AN553" s="178">
        <f>$J553*(IF($M553="SL",IF($T553="",$Q553*Analysetool!F$3,$T553*Analysetool!F$3),$M553*Analysetool!F$3)+IF($N553="SL",IF($T553="",$Q553*Analysetool!F$4,$T553*Analysetool!F$4),$N553*Analysetool!F$4)+IF($O553="SL",IF($T553="",$Q553*Analysetool!F$5,$T553*Analysetool!F$5),$O553*Analysetool!F$5)+IF($P553="SL",IF($T553="",$Q553*Analysetool!F$6,$T553*Analysetool!F$6),$P553*Analysetool!F$6))-Tabel2[[#This Row],[fees (%)]]</f>
        <v>0</v>
      </c>
      <c r="AO553" s="178">
        <f>$J553*(IF($M553="SL",IF($T553="",$Q553*Analysetool!G$3,$T553*Analysetool!G$3),$M553*Analysetool!G$3)+IF($N553="SL",IF($T553="",$Q553*Analysetool!G$4,$T553*Analysetool!G$4),$N553*Analysetool!G$4)+IF($O553="SL",IF($T553="",$Q553*Analysetool!G$5,$T553*Analysetool!G$5),$O553*Analysetool!G$5)+IF($P553="SL",IF($T553="",$Q553*Analysetool!G$6,$T553*Analysetool!G$6),$P553*Analysetool!G$6))-Tabel2[[#This Row],[fees (%)]]</f>
        <v>0</v>
      </c>
      <c r="AP553" s="179">
        <f>IF(Analysetool!$H$8&lt;=$X553,Analysetool!$H$8*J553,Q553*J553)-Tabel2[[#This Row],[fees (%)]]</f>
        <v>0</v>
      </c>
      <c r="AQ553" s="174">
        <f>IF(Tabel2[[#This Row],[wick% van entry]]&lt;=Tabel2[[#This Row],[Stoploss optie 2 (%)]],Tabel2[[#This Row],[Stoploss optie 2 (%)]]*Tabel2[[#This Row],[leverage SLoptie 2]],IF(Analysetool!$I$8&lt;$X553,Analysetool!$I$8*K553,S553*K553))-Tabel2[[#This Row],[fees (%)]]</f>
        <v>0</v>
      </c>
      <c r="AR553" s="180">
        <f>IF(Q553*-1*Analysetool!$J$9&lt;=X553,Q553*-1*Analysetool!$J$9*J553,Q553*J553)-Tabel2[[#This Row],[fees (%)]]</f>
        <v>0</v>
      </c>
      <c r="AS553" s="176">
        <f>$K553*IF(Tabel2[[#This Row],[wick% van entry]]&lt;=Tabel2[[#This Row],[Stoploss optie 2 (%)]],Tabel2[[#This Row],[Stoploss optie 2 (%)]],(IF($M553="SL",IF($T553="",$S553*Analysetool!C$3,$T553*Analysetool!C$3),$M553*Analysetool!C$3)+IF($N553="SL",IF($T553="",$S553*Analysetool!C$4,$T553*Analysetool!C$4),$N553*Analysetool!C$4)+IF($O553="SL",IF($T553="",$S553*Analysetool!C$5,$T553*Analysetool!C$5),$O553*Analysetool!C$5)+IF($P553="SL",IF($T553="",$S553*Analysetool!C$6,$T553*Analysetool!C$6),$P553*Analysetool!C$6)))-Tabel2[[#This Row],[fees (%)]]</f>
        <v>0</v>
      </c>
    </row>
    <row r="554" spans="1:45" ht="15.75" customHeight="1" x14ac:dyDescent="0.35">
      <c r="A554" s="55"/>
      <c r="B554" s="56"/>
      <c r="C554" s="56"/>
      <c r="D554" s="56"/>
      <c r="E554" s="56"/>
      <c r="F554" s="57"/>
      <c r="G554" s="67"/>
      <c r="H554" s="67"/>
      <c r="I554" s="67"/>
      <c r="J554" s="58"/>
      <c r="K554" s="58"/>
      <c r="L554" s="59"/>
      <c r="M554" s="61"/>
      <c r="N554" s="63"/>
      <c r="O554" s="63"/>
      <c r="P554" s="59"/>
      <c r="Q554" s="61"/>
      <c r="R554" s="61"/>
      <c r="S554" s="61"/>
      <c r="T554" s="60"/>
      <c r="U554" s="60"/>
      <c r="V554" s="62"/>
      <c r="W554" s="62"/>
      <c r="X554" s="76"/>
      <c r="Y554" s="61"/>
      <c r="Z554" s="61">
        <f>Tabel1[[#This Row],[prijs voorbij entry (%)]]-Tabel1[[#This Row],[Fictieve Stoploss (%)]]</f>
        <v>0</v>
      </c>
      <c r="AA554" s="94"/>
      <c r="AB554" s="61"/>
      <c r="AC554" s="61"/>
      <c r="AD554" s="61"/>
      <c r="AE554" s="61"/>
      <c r="AF554" s="95"/>
      <c r="AG554" s="152">
        <f>Tabel1[[#This Row],[eindtijd]]-Tabel1[[#This Row],[starttijd]]</f>
        <v>0</v>
      </c>
      <c r="AH554" s="158"/>
      <c r="AI554" s="59"/>
      <c r="AJ554" s="171">
        <f>$J554*(IF($M554="SL",IF($T554="",$Q554*Analysetool!B$3,$T554*Analysetool!B$3),$M554*Analysetool!B$3)+IF($N554="SL",IF($T554="",$Q554*Analysetool!B$4,$T554*Analysetool!B$4),$N554*Analysetool!B$4)+IF($O554="SL",IF($T554="",$Q554*Analysetool!B$5,$T554*Analysetool!B$5),$O554*Analysetool!B$5)+IF($P554="SL",IF($T554="",$Q554*Analysetool!B$6,$T554*Analysetool!B$6),$P554*Analysetool!B$6))-Tabel2[[#This Row],[fees (%)]]</f>
        <v>0</v>
      </c>
      <c r="AK554" s="172">
        <f>$J554*(IF($M554="SL",IF($U554="",$Q554*Analysetool!C$3,$U554*Analysetool!C$3),$M554*Analysetool!C$3)+IF($N554="SL",IF($U554="",$Q554*Analysetool!C$4,$U554*Analysetool!C$4),$N554*Analysetool!C$4)+IF($O554="SL",IF($U554="",$Q554*Analysetool!C$5,$U554*Analysetool!C$5),$O554*Analysetool!C$5)+IF($P554="SL",IF($U554="",$Q554*Analysetool!C$6,$U554*Analysetool!C$6),$P554*Analysetool!C$6))-Tabel2[[#This Row],[fees (%)]]</f>
        <v>0</v>
      </c>
      <c r="AL554" s="177">
        <f>$J554*(IF($M554="SL",IF($V554="",$Q554*Analysetool!D$3,$V554*Analysetool!D$3),$M554*Analysetool!D$3)+IF($N554="SL",IF($V554="",$Q554*Analysetool!D$4,$V554*Analysetool!D$4),$N554*Analysetool!D$4)+IF($O554="SL",IF($V554="",$Q554*Analysetool!D$5,$V554*Analysetool!D$5),$O554*Analysetool!D$5)+IF($P554="SL",IF($V554="",$Q554*Analysetool!D$6,$V554*Analysetool!D$6),$P554*Analysetool!D$6))-Tabel2[[#This Row],[fees (%)]]</f>
        <v>0</v>
      </c>
      <c r="AM554" s="177">
        <f>$J554*(IF($M554="SL",IF($W554="",$Q554*Analysetool!E$3,$W554*Analysetool!E$3),$M554*Analysetool!E$3)+IF($N554="SL",IF($W554="",$Q554*Analysetool!E$4,$W554*Analysetool!E$4),$N554*Analysetool!E$4)+IF($O554="SL",IF($W554="",$Q554*Analysetool!E$5,$W554*Analysetool!E$5),$O554*Analysetool!E$5)+IF($P554="SL",IF($W554="",$Q554*Analysetool!E$6,$W554*Analysetool!E$6),$P554*Analysetool!E$6))-Tabel2[[#This Row],[fees (%)]]</f>
        <v>0</v>
      </c>
      <c r="AN554" s="178">
        <f>$J554*(IF($M554="SL",IF($T554="",$Q554*Analysetool!F$3,$T554*Analysetool!F$3),$M554*Analysetool!F$3)+IF($N554="SL",IF($T554="",$Q554*Analysetool!F$4,$T554*Analysetool!F$4),$N554*Analysetool!F$4)+IF($O554="SL",IF($T554="",$Q554*Analysetool!F$5,$T554*Analysetool!F$5),$O554*Analysetool!F$5)+IF($P554="SL",IF($T554="",$Q554*Analysetool!F$6,$T554*Analysetool!F$6),$P554*Analysetool!F$6))-Tabel2[[#This Row],[fees (%)]]</f>
        <v>0</v>
      </c>
      <c r="AO554" s="178">
        <f>$J554*(IF($M554="SL",IF($T554="",$Q554*Analysetool!G$3,$T554*Analysetool!G$3),$M554*Analysetool!G$3)+IF($N554="SL",IF($T554="",$Q554*Analysetool!G$4,$T554*Analysetool!G$4),$N554*Analysetool!G$4)+IF($O554="SL",IF($T554="",$Q554*Analysetool!G$5,$T554*Analysetool!G$5),$O554*Analysetool!G$5)+IF($P554="SL",IF($T554="",$Q554*Analysetool!G$6,$T554*Analysetool!G$6),$P554*Analysetool!G$6))-Tabel2[[#This Row],[fees (%)]]</f>
        <v>0</v>
      </c>
      <c r="AP554" s="179">
        <f>IF(Analysetool!$H$8&lt;=$X554,Analysetool!$H$8*J554,Q554*J554)-Tabel2[[#This Row],[fees (%)]]</f>
        <v>0</v>
      </c>
      <c r="AQ554" s="174">
        <f>IF(Tabel2[[#This Row],[wick% van entry]]&lt;=Tabel2[[#This Row],[Stoploss optie 2 (%)]],Tabel2[[#This Row],[Stoploss optie 2 (%)]]*Tabel2[[#This Row],[leverage SLoptie 2]],IF(Analysetool!$I$8&lt;$X554,Analysetool!$I$8*K554,S554*K554))-Tabel2[[#This Row],[fees (%)]]</f>
        <v>0</v>
      </c>
      <c r="AR554" s="180">
        <f>IF(Q554*-1*Analysetool!$J$9&lt;=X554,Q554*-1*Analysetool!$J$9*J554,Q554*J554)-Tabel2[[#This Row],[fees (%)]]</f>
        <v>0</v>
      </c>
      <c r="AS554" s="176">
        <f>$K554*IF(Tabel2[[#This Row],[wick% van entry]]&lt;=Tabel2[[#This Row],[Stoploss optie 2 (%)]],Tabel2[[#This Row],[Stoploss optie 2 (%)]],(IF($M554="SL",IF($T554="",$S554*Analysetool!C$3,$T554*Analysetool!C$3),$M554*Analysetool!C$3)+IF($N554="SL",IF($T554="",$S554*Analysetool!C$4,$T554*Analysetool!C$4),$N554*Analysetool!C$4)+IF($O554="SL",IF($T554="",$S554*Analysetool!C$5,$T554*Analysetool!C$5),$O554*Analysetool!C$5)+IF($P554="SL",IF($T554="",$S554*Analysetool!C$6,$T554*Analysetool!C$6),$P554*Analysetool!C$6)))-Tabel2[[#This Row],[fees (%)]]</f>
        <v>0</v>
      </c>
    </row>
    <row r="555" spans="1:45" ht="15.75" customHeight="1" x14ac:dyDescent="0.35">
      <c r="A555" s="55"/>
      <c r="B555" s="56"/>
      <c r="C555" s="56"/>
      <c r="D555" s="56"/>
      <c r="E555" s="56"/>
      <c r="F555" s="57"/>
      <c r="G555" s="67"/>
      <c r="H555" s="67"/>
      <c r="I555" s="67"/>
      <c r="J555" s="58"/>
      <c r="K555" s="58"/>
      <c r="L555" s="59"/>
      <c r="M555" s="61"/>
      <c r="N555" s="63"/>
      <c r="O555" s="63"/>
      <c r="P555" s="59"/>
      <c r="Q555" s="61"/>
      <c r="R555" s="61"/>
      <c r="S555" s="61"/>
      <c r="T555" s="60"/>
      <c r="U555" s="60"/>
      <c r="V555" s="62"/>
      <c r="W555" s="62"/>
      <c r="X555" s="76"/>
      <c r="Y555" s="61"/>
      <c r="Z555" s="61">
        <f>Tabel1[[#This Row],[prijs voorbij entry (%)]]-Tabel1[[#This Row],[Fictieve Stoploss (%)]]</f>
        <v>0</v>
      </c>
      <c r="AA555" s="94"/>
      <c r="AB555" s="61"/>
      <c r="AC555" s="61"/>
      <c r="AD555" s="61"/>
      <c r="AE555" s="61"/>
      <c r="AF555" s="95"/>
      <c r="AG555" s="152">
        <f>Tabel1[[#This Row],[eindtijd]]-Tabel1[[#This Row],[starttijd]]</f>
        <v>0</v>
      </c>
      <c r="AH555" s="158"/>
      <c r="AI555" s="59"/>
      <c r="AJ555" s="171">
        <f>$J555*(IF($M555="SL",IF($T555="",$Q555*Analysetool!B$3,$T555*Analysetool!B$3),$M555*Analysetool!B$3)+IF($N555="SL",IF($T555="",$Q555*Analysetool!B$4,$T555*Analysetool!B$4),$N555*Analysetool!B$4)+IF($O555="SL",IF($T555="",$Q555*Analysetool!B$5,$T555*Analysetool!B$5),$O555*Analysetool!B$5)+IF($P555="SL",IF($T555="",$Q555*Analysetool!B$6,$T555*Analysetool!B$6),$P555*Analysetool!B$6))-Tabel2[[#This Row],[fees (%)]]</f>
        <v>0</v>
      </c>
      <c r="AK555" s="172">
        <f>$J555*(IF($M555="SL",IF($U555="",$Q555*Analysetool!C$3,$U555*Analysetool!C$3),$M555*Analysetool!C$3)+IF($N555="SL",IF($U555="",$Q555*Analysetool!C$4,$U555*Analysetool!C$4),$N555*Analysetool!C$4)+IF($O555="SL",IF($U555="",$Q555*Analysetool!C$5,$U555*Analysetool!C$5),$O555*Analysetool!C$5)+IF($P555="SL",IF($U555="",$Q555*Analysetool!C$6,$U555*Analysetool!C$6),$P555*Analysetool!C$6))-Tabel2[[#This Row],[fees (%)]]</f>
        <v>0</v>
      </c>
      <c r="AL555" s="177">
        <f>$J555*(IF($M555="SL",IF($V555="",$Q555*Analysetool!D$3,$V555*Analysetool!D$3),$M555*Analysetool!D$3)+IF($N555="SL",IF($V555="",$Q555*Analysetool!D$4,$V555*Analysetool!D$4),$N555*Analysetool!D$4)+IF($O555="SL",IF($V555="",$Q555*Analysetool!D$5,$V555*Analysetool!D$5),$O555*Analysetool!D$5)+IF($P555="SL",IF($V555="",$Q555*Analysetool!D$6,$V555*Analysetool!D$6),$P555*Analysetool!D$6))-Tabel2[[#This Row],[fees (%)]]</f>
        <v>0</v>
      </c>
      <c r="AM555" s="177">
        <f>$J555*(IF($M555="SL",IF($W555="",$Q555*Analysetool!E$3,$W555*Analysetool!E$3),$M555*Analysetool!E$3)+IF($N555="SL",IF($W555="",$Q555*Analysetool!E$4,$W555*Analysetool!E$4),$N555*Analysetool!E$4)+IF($O555="SL",IF($W555="",$Q555*Analysetool!E$5,$W555*Analysetool!E$5),$O555*Analysetool!E$5)+IF($P555="SL",IF($W555="",$Q555*Analysetool!E$6,$W555*Analysetool!E$6),$P555*Analysetool!E$6))-Tabel2[[#This Row],[fees (%)]]</f>
        <v>0</v>
      </c>
      <c r="AN555" s="178">
        <f>$J555*(IF($M555="SL",IF($T555="",$Q555*Analysetool!F$3,$T555*Analysetool!F$3),$M555*Analysetool!F$3)+IF($N555="SL",IF($T555="",$Q555*Analysetool!F$4,$T555*Analysetool!F$4),$N555*Analysetool!F$4)+IF($O555="SL",IF($T555="",$Q555*Analysetool!F$5,$T555*Analysetool!F$5),$O555*Analysetool!F$5)+IF($P555="SL",IF($T555="",$Q555*Analysetool!F$6,$T555*Analysetool!F$6),$P555*Analysetool!F$6))-Tabel2[[#This Row],[fees (%)]]</f>
        <v>0</v>
      </c>
      <c r="AO555" s="178">
        <f>$J555*(IF($M555="SL",IF($T555="",$Q555*Analysetool!G$3,$T555*Analysetool!G$3),$M555*Analysetool!G$3)+IF($N555="SL",IF($T555="",$Q555*Analysetool!G$4,$T555*Analysetool!G$4),$N555*Analysetool!G$4)+IF($O555="SL",IF($T555="",$Q555*Analysetool!G$5,$T555*Analysetool!G$5),$O555*Analysetool!G$5)+IF($P555="SL",IF($T555="",$Q555*Analysetool!G$6,$T555*Analysetool!G$6),$P555*Analysetool!G$6))-Tabel2[[#This Row],[fees (%)]]</f>
        <v>0</v>
      </c>
      <c r="AP555" s="179">
        <f>IF(Analysetool!$H$8&lt;=$X555,Analysetool!$H$8*J555,Q555*J555)-Tabel2[[#This Row],[fees (%)]]</f>
        <v>0</v>
      </c>
      <c r="AQ555" s="174">
        <f>IF(Tabel2[[#This Row],[wick% van entry]]&lt;=Tabel2[[#This Row],[Stoploss optie 2 (%)]],Tabel2[[#This Row],[Stoploss optie 2 (%)]]*Tabel2[[#This Row],[leverage SLoptie 2]],IF(Analysetool!$I$8&lt;$X555,Analysetool!$I$8*K555,S555*K555))-Tabel2[[#This Row],[fees (%)]]</f>
        <v>0</v>
      </c>
      <c r="AR555" s="180">
        <f>IF(Q555*-1*Analysetool!$J$9&lt;=X555,Q555*-1*Analysetool!$J$9*J555,Q555*J555)-Tabel2[[#This Row],[fees (%)]]</f>
        <v>0</v>
      </c>
      <c r="AS555" s="176">
        <f>$K555*IF(Tabel2[[#This Row],[wick% van entry]]&lt;=Tabel2[[#This Row],[Stoploss optie 2 (%)]],Tabel2[[#This Row],[Stoploss optie 2 (%)]],(IF($M555="SL",IF($T555="",$S555*Analysetool!C$3,$T555*Analysetool!C$3),$M555*Analysetool!C$3)+IF($N555="SL",IF($T555="",$S555*Analysetool!C$4,$T555*Analysetool!C$4),$N555*Analysetool!C$4)+IF($O555="SL",IF($T555="",$S555*Analysetool!C$5,$T555*Analysetool!C$5),$O555*Analysetool!C$5)+IF($P555="SL",IF($T555="",$S555*Analysetool!C$6,$T555*Analysetool!C$6),$P555*Analysetool!C$6)))-Tabel2[[#This Row],[fees (%)]]</f>
        <v>0</v>
      </c>
    </row>
    <row r="556" spans="1:45" ht="15.75" customHeight="1" x14ac:dyDescent="0.35">
      <c r="A556" s="55"/>
      <c r="B556" s="56"/>
      <c r="C556" s="56"/>
      <c r="D556" s="56"/>
      <c r="E556" s="56"/>
      <c r="F556" s="57"/>
      <c r="G556" s="67"/>
      <c r="H556" s="67"/>
      <c r="I556" s="67"/>
      <c r="J556" s="58"/>
      <c r="K556" s="58"/>
      <c r="L556" s="59"/>
      <c r="M556" s="61"/>
      <c r="N556" s="63"/>
      <c r="O556" s="63"/>
      <c r="P556" s="59"/>
      <c r="Q556" s="61"/>
      <c r="R556" s="61"/>
      <c r="S556" s="61"/>
      <c r="T556" s="60"/>
      <c r="U556" s="60"/>
      <c r="V556" s="62"/>
      <c r="W556" s="62"/>
      <c r="X556" s="76"/>
      <c r="Y556" s="61"/>
      <c r="Z556" s="61">
        <f>Tabel1[[#This Row],[prijs voorbij entry (%)]]-Tabel1[[#This Row],[Fictieve Stoploss (%)]]</f>
        <v>0</v>
      </c>
      <c r="AA556" s="94"/>
      <c r="AB556" s="61"/>
      <c r="AC556" s="61"/>
      <c r="AD556" s="61"/>
      <c r="AE556" s="61"/>
      <c r="AF556" s="95"/>
      <c r="AG556" s="152">
        <f>Tabel1[[#This Row],[eindtijd]]-Tabel1[[#This Row],[starttijd]]</f>
        <v>0</v>
      </c>
      <c r="AH556" s="158"/>
      <c r="AI556" s="59"/>
      <c r="AJ556" s="171">
        <f>$J556*(IF($M556="SL",IF($T556="",$Q556*Analysetool!B$3,$T556*Analysetool!B$3),$M556*Analysetool!B$3)+IF($N556="SL",IF($T556="",$Q556*Analysetool!B$4,$T556*Analysetool!B$4),$N556*Analysetool!B$4)+IF($O556="SL",IF($T556="",$Q556*Analysetool!B$5,$T556*Analysetool!B$5),$O556*Analysetool!B$5)+IF($P556="SL",IF($T556="",$Q556*Analysetool!B$6,$T556*Analysetool!B$6),$P556*Analysetool!B$6))-Tabel2[[#This Row],[fees (%)]]</f>
        <v>0</v>
      </c>
      <c r="AK556" s="172">
        <f>$J556*(IF($M556="SL",IF($U556="",$Q556*Analysetool!C$3,$U556*Analysetool!C$3),$M556*Analysetool!C$3)+IF($N556="SL",IF($U556="",$Q556*Analysetool!C$4,$U556*Analysetool!C$4),$N556*Analysetool!C$4)+IF($O556="SL",IF($U556="",$Q556*Analysetool!C$5,$U556*Analysetool!C$5),$O556*Analysetool!C$5)+IF($P556="SL",IF($U556="",$Q556*Analysetool!C$6,$U556*Analysetool!C$6),$P556*Analysetool!C$6))-Tabel2[[#This Row],[fees (%)]]</f>
        <v>0</v>
      </c>
      <c r="AL556" s="177">
        <f>$J556*(IF($M556="SL",IF($V556="",$Q556*Analysetool!D$3,$V556*Analysetool!D$3),$M556*Analysetool!D$3)+IF($N556="SL",IF($V556="",$Q556*Analysetool!D$4,$V556*Analysetool!D$4),$N556*Analysetool!D$4)+IF($O556="SL",IF($V556="",$Q556*Analysetool!D$5,$V556*Analysetool!D$5),$O556*Analysetool!D$5)+IF($P556="SL",IF($V556="",$Q556*Analysetool!D$6,$V556*Analysetool!D$6),$P556*Analysetool!D$6))-Tabel2[[#This Row],[fees (%)]]</f>
        <v>0</v>
      </c>
      <c r="AM556" s="177">
        <f>$J556*(IF($M556="SL",IF($W556="",$Q556*Analysetool!E$3,$W556*Analysetool!E$3),$M556*Analysetool!E$3)+IF($N556="SL",IF($W556="",$Q556*Analysetool!E$4,$W556*Analysetool!E$4),$N556*Analysetool!E$4)+IF($O556="SL",IF($W556="",$Q556*Analysetool!E$5,$W556*Analysetool!E$5),$O556*Analysetool!E$5)+IF($P556="SL",IF($W556="",$Q556*Analysetool!E$6,$W556*Analysetool!E$6),$P556*Analysetool!E$6))-Tabel2[[#This Row],[fees (%)]]</f>
        <v>0</v>
      </c>
      <c r="AN556" s="178">
        <f>$J556*(IF($M556="SL",IF($T556="",$Q556*Analysetool!F$3,$T556*Analysetool!F$3),$M556*Analysetool!F$3)+IF($N556="SL",IF($T556="",$Q556*Analysetool!F$4,$T556*Analysetool!F$4),$N556*Analysetool!F$4)+IF($O556="SL",IF($T556="",$Q556*Analysetool!F$5,$T556*Analysetool!F$5),$O556*Analysetool!F$5)+IF($P556="SL",IF($T556="",$Q556*Analysetool!F$6,$T556*Analysetool!F$6),$P556*Analysetool!F$6))-Tabel2[[#This Row],[fees (%)]]</f>
        <v>0</v>
      </c>
      <c r="AO556" s="178">
        <f>$J556*(IF($M556="SL",IF($T556="",$Q556*Analysetool!G$3,$T556*Analysetool!G$3),$M556*Analysetool!G$3)+IF($N556="SL",IF($T556="",$Q556*Analysetool!G$4,$T556*Analysetool!G$4),$N556*Analysetool!G$4)+IF($O556="SL",IF($T556="",$Q556*Analysetool!G$5,$T556*Analysetool!G$5),$O556*Analysetool!G$5)+IF($P556="SL",IF($T556="",$Q556*Analysetool!G$6,$T556*Analysetool!G$6),$P556*Analysetool!G$6))-Tabel2[[#This Row],[fees (%)]]</f>
        <v>0</v>
      </c>
      <c r="AP556" s="179">
        <f>IF(Analysetool!$H$8&lt;=$X556,Analysetool!$H$8*J556,Q556*J556)-Tabel2[[#This Row],[fees (%)]]</f>
        <v>0</v>
      </c>
      <c r="AQ556" s="174">
        <f>IF(Tabel2[[#This Row],[wick% van entry]]&lt;=Tabel2[[#This Row],[Stoploss optie 2 (%)]],Tabel2[[#This Row],[Stoploss optie 2 (%)]]*Tabel2[[#This Row],[leverage SLoptie 2]],IF(Analysetool!$I$8&lt;$X556,Analysetool!$I$8*K556,S556*K556))-Tabel2[[#This Row],[fees (%)]]</f>
        <v>0</v>
      </c>
      <c r="AR556" s="180">
        <f>IF(Q556*-1*Analysetool!$J$9&lt;=X556,Q556*-1*Analysetool!$J$9*J556,Q556*J556)-Tabel2[[#This Row],[fees (%)]]</f>
        <v>0</v>
      </c>
      <c r="AS556" s="176">
        <f>$K556*IF(Tabel2[[#This Row],[wick% van entry]]&lt;=Tabel2[[#This Row],[Stoploss optie 2 (%)]],Tabel2[[#This Row],[Stoploss optie 2 (%)]],(IF($M556="SL",IF($T556="",$S556*Analysetool!C$3,$T556*Analysetool!C$3),$M556*Analysetool!C$3)+IF($N556="SL",IF($T556="",$S556*Analysetool!C$4,$T556*Analysetool!C$4),$N556*Analysetool!C$4)+IF($O556="SL",IF($T556="",$S556*Analysetool!C$5,$T556*Analysetool!C$5),$O556*Analysetool!C$5)+IF($P556="SL",IF($T556="",$S556*Analysetool!C$6,$T556*Analysetool!C$6),$P556*Analysetool!C$6)))-Tabel2[[#This Row],[fees (%)]]</f>
        <v>0</v>
      </c>
    </row>
    <row r="557" spans="1:45" ht="15.75" customHeight="1" x14ac:dyDescent="0.35">
      <c r="A557" s="55"/>
      <c r="B557" s="56"/>
      <c r="C557" s="56"/>
      <c r="D557" s="56"/>
      <c r="E557" s="56"/>
      <c r="F557" s="57"/>
      <c r="G557" s="67"/>
      <c r="H557" s="67"/>
      <c r="I557" s="67"/>
      <c r="J557" s="58"/>
      <c r="K557" s="58"/>
      <c r="L557" s="59"/>
      <c r="M557" s="61"/>
      <c r="N557" s="63"/>
      <c r="O557" s="63"/>
      <c r="P557" s="59"/>
      <c r="Q557" s="61"/>
      <c r="R557" s="61"/>
      <c r="S557" s="61"/>
      <c r="T557" s="60"/>
      <c r="U557" s="60"/>
      <c r="V557" s="62"/>
      <c r="W557" s="62"/>
      <c r="X557" s="76"/>
      <c r="Y557" s="61"/>
      <c r="Z557" s="61">
        <f>Tabel1[[#This Row],[prijs voorbij entry (%)]]-Tabel1[[#This Row],[Fictieve Stoploss (%)]]</f>
        <v>0</v>
      </c>
      <c r="AA557" s="94"/>
      <c r="AB557" s="61"/>
      <c r="AC557" s="61"/>
      <c r="AD557" s="61"/>
      <c r="AE557" s="61"/>
      <c r="AF557" s="95"/>
      <c r="AG557" s="152">
        <f>Tabel1[[#This Row],[eindtijd]]-Tabel1[[#This Row],[starttijd]]</f>
        <v>0</v>
      </c>
      <c r="AH557" s="158"/>
      <c r="AI557" s="59"/>
      <c r="AJ557" s="171">
        <f>$J557*(IF($M557="SL",IF($T557="",$Q557*Analysetool!B$3,$T557*Analysetool!B$3),$M557*Analysetool!B$3)+IF($N557="SL",IF($T557="",$Q557*Analysetool!B$4,$T557*Analysetool!B$4),$N557*Analysetool!B$4)+IF($O557="SL",IF($T557="",$Q557*Analysetool!B$5,$T557*Analysetool!B$5),$O557*Analysetool!B$5)+IF($P557="SL",IF($T557="",$Q557*Analysetool!B$6,$T557*Analysetool!B$6),$P557*Analysetool!B$6))-Tabel2[[#This Row],[fees (%)]]</f>
        <v>0</v>
      </c>
      <c r="AK557" s="172">
        <f>$J557*(IF($M557="SL",IF($U557="",$Q557*Analysetool!C$3,$U557*Analysetool!C$3),$M557*Analysetool!C$3)+IF($N557="SL",IF($U557="",$Q557*Analysetool!C$4,$U557*Analysetool!C$4),$N557*Analysetool!C$4)+IF($O557="SL",IF($U557="",$Q557*Analysetool!C$5,$U557*Analysetool!C$5),$O557*Analysetool!C$5)+IF($P557="SL",IF($U557="",$Q557*Analysetool!C$6,$U557*Analysetool!C$6),$P557*Analysetool!C$6))-Tabel2[[#This Row],[fees (%)]]</f>
        <v>0</v>
      </c>
      <c r="AL557" s="177">
        <f>$J557*(IF($M557="SL",IF($V557="",$Q557*Analysetool!D$3,$V557*Analysetool!D$3),$M557*Analysetool!D$3)+IF($N557="SL",IF($V557="",$Q557*Analysetool!D$4,$V557*Analysetool!D$4),$N557*Analysetool!D$4)+IF($O557="SL",IF($V557="",$Q557*Analysetool!D$5,$V557*Analysetool!D$5),$O557*Analysetool!D$5)+IF($P557="SL",IF($V557="",$Q557*Analysetool!D$6,$V557*Analysetool!D$6),$P557*Analysetool!D$6))-Tabel2[[#This Row],[fees (%)]]</f>
        <v>0</v>
      </c>
      <c r="AM557" s="177">
        <f>$J557*(IF($M557="SL",IF($W557="",$Q557*Analysetool!E$3,$W557*Analysetool!E$3),$M557*Analysetool!E$3)+IF($N557="SL",IF($W557="",$Q557*Analysetool!E$4,$W557*Analysetool!E$4),$N557*Analysetool!E$4)+IF($O557="SL",IF($W557="",$Q557*Analysetool!E$5,$W557*Analysetool!E$5),$O557*Analysetool!E$5)+IF($P557="SL",IF($W557="",$Q557*Analysetool!E$6,$W557*Analysetool!E$6),$P557*Analysetool!E$6))-Tabel2[[#This Row],[fees (%)]]</f>
        <v>0</v>
      </c>
      <c r="AN557" s="178">
        <f>$J557*(IF($M557="SL",IF($T557="",$Q557*Analysetool!F$3,$T557*Analysetool!F$3),$M557*Analysetool!F$3)+IF($N557="SL",IF($T557="",$Q557*Analysetool!F$4,$T557*Analysetool!F$4),$N557*Analysetool!F$4)+IF($O557="SL",IF($T557="",$Q557*Analysetool!F$5,$T557*Analysetool!F$5),$O557*Analysetool!F$5)+IF($P557="SL",IF($T557="",$Q557*Analysetool!F$6,$T557*Analysetool!F$6),$P557*Analysetool!F$6))-Tabel2[[#This Row],[fees (%)]]</f>
        <v>0</v>
      </c>
      <c r="AO557" s="178">
        <f>$J557*(IF($M557="SL",IF($T557="",$Q557*Analysetool!G$3,$T557*Analysetool!G$3),$M557*Analysetool!G$3)+IF($N557="SL",IF($T557="",$Q557*Analysetool!G$4,$T557*Analysetool!G$4),$N557*Analysetool!G$4)+IF($O557="SL",IF($T557="",$Q557*Analysetool!G$5,$T557*Analysetool!G$5),$O557*Analysetool!G$5)+IF($P557="SL",IF($T557="",$Q557*Analysetool!G$6,$T557*Analysetool!G$6),$P557*Analysetool!G$6))-Tabel2[[#This Row],[fees (%)]]</f>
        <v>0</v>
      </c>
      <c r="AP557" s="179">
        <f>IF(Analysetool!$H$8&lt;=$X557,Analysetool!$H$8*J557,Q557*J557)-Tabel2[[#This Row],[fees (%)]]</f>
        <v>0</v>
      </c>
      <c r="AQ557" s="174">
        <f>IF(Tabel2[[#This Row],[wick% van entry]]&lt;=Tabel2[[#This Row],[Stoploss optie 2 (%)]],Tabel2[[#This Row],[Stoploss optie 2 (%)]]*Tabel2[[#This Row],[leverage SLoptie 2]],IF(Analysetool!$I$8&lt;$X557,Analysetool!$I$8*K557,S557*K557))-Tabel2[[#This Row],[fees (%)]]</f>
        <v>0</v>
      </c>
      <c r="AR557" s="180">
        <f>IF(Q557*-1*Analysetool!$J$9&lt;=X557,Q557*-1*Analysetool!$J$9*J557,Q557*J557)-Tabel2[[#This Row],[fees (%)]]</f>
        <v>0</v>
      </c>
      <c r="AS557" s="176">
        <f>$K557*IF(Tabel2[[#This Row],[wick% van entry]]&lt;=Tabel2[[#This Row],[Stoploss optie 2 (%)]],Tabel2[[#This Row],[Stoploss optie 2 (%)]],(IF($M557="SL",IF($T557="",$S557*Analysetool!C$3,$T557*Analysetool!C$3),$M557*Analysetool!C$3)+IF($N557="SL",IF($T557="",$S557*Analysetool!C$4,$T557*Analysetool!C$4),$N557*Analysetool!C$4)+IF($O557="SL",IF($T557="",$S557*Analysetool!C$5,$T557*Analysetool!C$5),$O557*Analysetool!C$5)+IF($P557="SL",IF($T557="",$S557*Analysetool!C$6,$T557*Analysetool!C$6),$P557*Analysetool!C$6)))-Tabel2[[#This Row],[fees (%)]]</f>
        <v>0</v>
      </c>
    </row>
    <row r="558" spans="1:45" ht="15.75" customHeight="1" x14ac:dyDescent="0.35">
      <c r="A558" s="55"/>
      <c r="B558" s="56"/>
      <c r="C558" s="56"/>
      <c r="D558" s="56"/>
      <c r="E558" s="56"/>
      <c r="F558" s="57"/>
      <c r="G558" s="67"/>
      <c r="H558" s="67"/>
      <c r="I558" s="67"/>
      <c r="J558" s="58"/>
      <c r="K558" s="58"/>
      <c r="L558" s="59"/>
      <c r="M558" s="61"/>
      <c r="N558" s="63"/>
      <c r="O558" s="63"/>
      <c r="P558" s="59"/>
      <c r="Q558" s="61"/>
      <c r="R558" s="61"/>
      <c r="S558" s="61"/>
      <c r="T558" s="60"/>
      <c r="U558" s="60"/>
      <c r="V558" s="62"/>
      <c r="W558" s="62"/>
      <c r="X558" s="76"/>
      <c r="Y558" s="61"/>
      <c r="Z558" s="61">
        <f>Tabel1[[#This Row],[prijs voorbij entry (%)]]-Tabel1[[#This Row],[Fictieve Stoploss (%)]]</f>
        <v>0</v>
      </c>
      <c r="AA558" s="94"/>
      <c r="AB558" s="61"/>
      <c r="AC558" s="61"/>
      <c r="AD558" s="61"/>
      <c r="AE558" s="61"/>
      <c r="AF558" s="95"/>
      <c r="AG558" s="152">
        <f>Tabel1[[#This Row],[eindtijd]]-Tabel1[[#This Row],[starttijd]]</f>
        <v>0</v>
      </c>
      <c r="AH558" s="158"/>
      <c r="AI558" s="59"/>
      <c r="AJ558" s="171">
        <f>$J558*(IF($M558="SL",IF($T558="",$Q558*Analysetool!B$3,$T558*Analysetool!B$3),$M558*Analysetool!B$3)+IF($N558="SL",IF($T558="",$Q558*Analysetool!B$4,$T558*Analysetool!B$4),$N558*Analysetool!B$4)+IF($O558="SL",IF($T558="",$Q558*Analysetool!B$5,$T558*Analysetool!B$5),$O558*Analysetool!B$5)+IF($P558="SL",IF($T558="",$Q558*Analysetool!B$6,$T558*Analysetool!B$6),$P558*Analysetool!B$6))-Tabel2[[#This Row],[fees (%)]]</f>
        <v>0</v>
      </c>
      <c r="AK558" s="172">
        <f>$J558*(IF($M558="SL",IF($U558="",$Q558*Analysetool!C$3,$U558*Analysetool!C$3),$M558*Analysetool!C$3)+IF($N558="SL",IF($U558="",$Q558*Analysetool!C$4,$U558*Analysetool!C$4),$N558*Analysetool!C$4)+IF($O558="SL",IF($U558="",$Q558*Analysetool!C$5,$U558*Analysetool!C$5),$O558*Analysetool!C$5)+IF($P558="SL",IF($U558="",$Q558*Analysetool!C$6,$U558*Analysetool!C$6),$P558*Analysetool!C$6))-Tabel2[[#This Row],[fees (%)]]</f>
        <v>0</v>
      </c>
      <c r="AL558" s="177">
        <f>$J558*(IF($M558="SL",IF($V558="",$Q558*Analysetool!D$3,$V558*Analysetool!D$3),$M558*Analysetool!D$3)+IF($N558="SL",IF($V558="",$Q558*Analysetool!D$4,$V558*Analysetool!D$4),$N558*Analysetool!D$4)+IF($O558="SL",IF($V558="",$Q558*Analysetool!D$5,$V558*Analysetool!D$5),$O558*Analysetool!D$5)+IF($P558="SL",IF($V558="",$Q558*Analysetool!D$6,$V558*Analysetool!D$6),$P558*Analysetool!D$6))-Tabel2[[#This Row],[fees (%)]]</f>
        <v>0</v>
      </c>
      <c r="AM558" s="177">
        <f>$J558*(IF($M558="SL",IF($W558="",$Q558*Analysetool!E$3,$W558*Analysetool!E$3),$M558*Analysetool!E$3)+IF($N558="SL",IF($W558="",$Q558*Analysetool!E$4,$W558*Analysetool!E$4),$N558*Analysetool!E$4)+IF($O558="SL",IF($W558="",$Q558*Analysetool!E$5,$W558*Analysetool!E$5),$O558*Analysetool!E$5)+IF($P558="SL",IF($W558="",$Q558*Analysetool!E$6,$W558*Analysetool!E$6),$P558*Analysetool!E$6))-Tabel2[[#This Row],[fees (%)]]</f>
        <v>0</v>
      </c>
      <c r="AN558" s="178">
        <f>$J558*(IF($M558="SL",IF($T558="",$Q558*Analysetool!F$3,$T558*Analysetool!F$3),$M558*Analysetool!F$3)+IF($N558="SL",IF($T558="",$Q558*Analysetool!F$4,$T558*Analysetool!F$4),$N558*Analysetool!F$4)+IF($O558="SL",IF($T558="",$Q558*Analysetool!F$5,$T558*Analysetool!F$5),$O558*Analysetool!F$5)+IF($P558="SL",IF($T558="",$Q558*Analysetool!F$6,$T558*Analysetool!F$6),$P558*Analysetool!F$6))-Tabel2[[#This Row],[fees (%)]]</f>
        <v>0</v>
      </c>
      <c r="AO558" s="178">
        <f>$J558*(IF($M558="SL",IF($T558="",$Q558*Analysetool!G$3,$T558*Analysetool!G$3),$M558*Analysetool!G$3)+IF($N558="SL",IF($T558="",$Q558*Analysetool!G$4,$T558*Analysetool!G$4),$N558*Analysetool!G$4)+IF($O558="SL",IF($T558="",$Q558*Analysetool!G$5,$T558*Analysetool!G$5),$O558*Analysetool!G$5)+IF($P558="SL",IF($T558="",$Q558*Analysetool!G$6,$T558*Analysetool!G$6),$P558*Analysetool!G$6))-Tabel2[[#This Row],[fees (%)]]</f>
        <v>0</v>
      </c>
      <c r="AP558" s="179">
        <f>IF(Analysetool!$H$8&lt;=$X558,Analysetool!$H$8*J558,Q558*J558)-Tabel2[[#This Row],[fees (%)]]</f>
        <v>0</v>
      </c>
      <c r="AQ558" s="174">
        <f>IF(Tabel2[[#This Row],[wick% van entry]]&lt;=Tabel2[[#This Row],[Stoploss optie 2 (%)]],Tabel2[[#This Row],[Stoploss optie 2 (%)]]*Tabel2[[#This Row],[leverage SLoptie 2]],IF(Analysetool!$I$8&lt;$X558,Analysetool!$I$8*K558,S558*K558))-Tabel2[[#This Row],[fees (%)]]</f>
        <v>0</v>
      </c>
      <c r="AR558" s="180">
        <f>IF(Q558*-1*Analysetool!$J$9&lt;=X558,Q558*-1*Analysetool!$J$9*J558,Q558*J558)-Tabel2[[#This Row],[fees (%)]]</f>
        <v>0</v>
      </c>
      <c r="AS558" s="176">
        <f>$K558*IF(Tabel2[[#This Row],[wick% van entry]]&lt;=Tabel2[[#This Row],[Stoploss optie 2 (%)]],Tabel2[[#This Row],[Stoploss optie 2 (%)]],(IF($M558="SL",IF($T558="",$S558*Analysetool!C$3,$T558*Analysetool!C$3),$M558*Analysetool!C$3)+IF($N558="SL",IF($T558="",$S558*Analysetool!C$4,$T558*Analysetool!C$4),$N558*Analysetool!C$4)+IF($O558="SL",IF($T558="",$S558*Analysetool!C$5,$T558*Analysetool!C$5),$O558*Analysetool!C$5)+IF($P558="SL",IF($T558="",$S558*Analysetool!C$6,$T558*Analysetool!C$6),$P558*Analysetool!C$6)))-Tabel2[[#This Row],[fees (%)]]</f>
        <v>0</v>
      </c>
    </row>
    <row r="559" spans="1:45" ht="15.75" customHeight="1" x14ac:dyDescent="0.35">
      <c r="A559" s="55"/>
      <c r="B559" s="56"/>
      <c r="C559" s="56"/>
      <c r="D559" s="56"/>
      <c r="E559" s="56"/>
      <c r="F559" s="57"/>
      <c r="G559" s="67"/>
      <c r="H559" s="67"/>
      <c r="I559" s="67"/>
      <c r="J559" s="58"/>
      <c r="K559" s="58"/>
      <c r="L559" s="59"/>
      <c r="M559" s="61"/>
      <c r="N559" s="63"/>
      <c r="O559" s="63"/>
      <c r="P559" s="59"/>
      <c r="Q559" s="61"/>
      <c r="R559" s="61"/>
      <c r="S559" s="61"/>
      <c r="T559" s="60"/>
      <c r="U559" s="60"/>
      <c r="V559" s="62"/>
      <c r="W559" s="62"/>
      <c r="X559" s="76"/>
      <c r="Y559" s="61"/>
      <c r="Z559" s="61">
        <f>Tabel1[[#This Row],[prijs voorbij entry (%)]]-Tabel1[[#This Row],[Fictieve Stoploss (%)]]</f>
        <v>0</v>
      </c>
      <c r="AA559" s="94"/>
      <c r="AB559" s="61"/>
      <c r="AC559" s="61"/>
      <c r="AD559" s="61"/>
      <c r="AE559" s="61"/>
      <c r="AF559" s="95"/>
      <c r="AG559" s="152">
        <f>Tabel1[[#This Row],[eindtijd]]-Tabel1[[#This Row],[starttijd]]</f>
        <v>0</v>
      </c>
      <c r="AH559" s="158"/>
      <c r="AI559" s="59"/>
      <c r="AJ559" s="171">
        <f>$J559*(IF($M559="SL",IF($T559="",$Q559*Analysetool!B$3,$T559*Analysetool!B$3),$M559*Analysetool!B$3)+IF($N559="SL",IF($T559="",$Q559*Analysetool!B$4,$T559*Analysetool!B$4),$N559*Analysetool!B$4)+IF($O559="SL",IF($T559="",$Q559*Analysetool!B$5,$T559*Analysetool!B$5),$O559*Analysetool!B$5)+IF($P559="SL",IF($T559="",$Q559*Analysetool!B$6,$T559*Analysetool!B$6),$P559*Analysetool!B$6))-Tabel2[[#This Row],[fees (%)]]</f>
        <v>0</v>
      </c>
      <c r="AK559" s="172">
        <f>$J559*(IF($M559="SL",IF($U559="",$Q559*Analysetool!C$3,$U559*Analysetool!C$3),$M559*Analysetool!C$3)+IF($N559="SL",IF($U559="",$Q559*Analysetool!C$4,$U559*Analysetool!C$4),$N559*Analysetool!C$4)+IF($O559="SL",IF($U559="",$Q559*Analysetool!C$5,$U559*Analysetool!C$5),$O559*Analysetool!C$5)+IF($P559="SL",IF($U559="",$Q559*Analysetool!C$6,$U559*Analysetool!C$6),$P559*Analysetool!C$6))-Tabel2[[#This Row],[fees (%)]]</f>
        <v>0</v>
      </c>
      <c r="AL559" s="177">
        <f>$J559*(IF($M559="SL",IF($V559="",$Q559*Analysetool!D$3,$V559*Analysetool!D$3),$M559*Analysetool!D$3)+IF($N559="SL",IF($V559="",$Q559*Analysetool!D$4,$V559*Analysetool!D$4),$N559*Analysetool!D$4)+IF($O559="SL",IF($V559="",$Q559*Analysetool!D$5,$V559*Analysetool!D$5),$O559*Analysetool!D$5)+IF($P559="SL",IF($V559="",$Q559*Analysetool!D$6,$V559*Analysetool!D$6),$P559*Analysetool!D$6))-Tabel2[[#This Row],[fees (%)]]</f>
        <v>0</v>
      </c>
      <c r="AM559" s="177">
        <f>$J559*(IF($M559="SL",IF($W559="",$Q559*Analysetool!E$3,$W559*Analysetool!E$3),$M559*Analysetool!E$3)+IF($N559="SL",IF($W559="",$Q559*Analysetool!E$4,$W559*Analysetool!E$4),$N559*Analysetool!E$4)+IF($O559="SL",IF($W559="",$Q559*Analysetool!E$5,$W559*Analysetool!E$5),$O559*Analysetool!E$5)+IF($P559="SL",IF($W559="",$Q559*Analysetool!E$6,$W559*Analysetool!E$6),$P559*Analysetool!E$6))-Tabel2[[#This Row],[fees (%)]]</f>
        <v>0</v>
      </c>
      <c r="AN559" s="178">
        <f>$J559*(IF($M559="SL",IF($T559="",$Q559*Analysetool!F$3,$T559*Analysetool!F$3),$M559*Analysetool!F$3)+IF($N559="SL",IF($T559="",$Q559*Analysetool!F$4,$T559*Analysetool!F$4),$N559*Analysetool!F$4)+IF($O559="SL",IF($T559="",$Q559*Analysetool!F$5,$T559*Analysetool!F$5),$O559*Analysetool!F$5)+IF($P559="SL",IF($T559="",$Q559*Analysetool!F$6,$T559*Analysetool!F$6),$P559*Analysetool!F$6))-Tabel2[[#This Row],[fees (%)]]</f>
        <v>0</v>
      </c>
      <c r="AO559" s="178">
        <f>$J559*(IF($M559="SL",IF($T559="",$Q559*Analysetool!G$3,$T559*Analysetool!G$3),$M559*Analysetool!G$3)+IF($N559="SL",IF($T559="",$Q559*Analysetool!G$4,$T559*Analysetool!G$4),$N559*Analysetool!G$4)+IF($O559="SL",IF($T559="",$Q559*Analysetool!G$5,$T559*Analysetool!G$5),$O559*Analysetool!G$5)+IF($P559="SL",IF($T559="",$Q559*Analysetool!G$6,$T559*Analysetool!G$6),$P559*Analysetool!G$6))-Tabel2[[#This Row],[fees (%)]]</f>
        <v>0</v>
      </c>
      <c r="AP559" s="179">
        <f>IF(Analysetool!$H$8&lt;=$X559,Analysetool!$H$8*J559,Q559*J559)-Tabel2[[#This Row],[fees (%)]]</f>
        <v>0</v>
      </c>
      <c r="AQ559" s="174">
        <f>IF(Tabel2[[#This Row],[wick% van entry]]&lt;=Tabel2[[#This Row],[Stoploss optie 2 (%)]],Tabel2[[#This Row],[Stoploss optie 2 (%)]]*Tabel2[[#This Row],[leverage SLoptie 2]],IF(Analysetool!$I$8&lt;$X559,Analysetool!$I$8*K559,S559*K559))-Tabel2[[#This Row],[fees (%)]]</f>
        <v>0</v>
      </c>
      <c r="AR559" s="180">
        <f>IF(Q559*-1*Analysetool!$J$9&lt;=X559,Q559*-1*Analysetool!$J$9*J559,Q559*J559)-Tabel2[[#This Row],[fees (%)]]</f>
        <v>0</v>
      </c>
      <c r="AS559" s="176">
        <f>$K559*IF(Tabel2[[#This Row],[wick% van entry]]&lt;=Tabel2[[#This Row],[Stoploss optie 2 (%)]],Tabel2[[#This Row],[Stoploss optie 2 (%)]],(IF($M559="SL",IF($T559="",$S559*Analysetool!C$3,$T559*Analysetool!C$3),$M559*Analysetool!C$3)+IF($N559="SL",IF($T559="",$S559*Analysetool!C$4,$T559*Analysetool!C$4),$N559*Analysetool!C$4)+IF($O559="SL",IF($T559="",$S559*Analysetool!C$5,$T559*Analysetool!C$5),$O559*Analysetool!C$5)+IF($P559="SL",IF($T559="",$S559*Analysetool!C$6,$T559*Analysetool!C$6),$P559*Analysetool!C$6)))-Tabel2[[#This Row],[fees (%)]]</f>
        <v>0</v>
      </c>
    </row>
    <row r="560" spans="1:45" ht="15.75" customHeight="1" x14ac:dyDescent="0.35">
      <c r="A560" s="55"/>
      <c r="B560" s="56"/>
      <c r="C560" s="56"/>
      <c r="D560" s="56"/>
      <c r="E560" s="56"/>
      <c r="F560" s="57"/>
      <c r="G560" s="67"/>
      <c r="H560" s="67"/>
      <c r="I560" s="67"/>
      <c r="J560" s="58"/>
      <c r="K560" s="58"/>
      <c r="L560" s="59"/>
      <c r="M560" s="61"/>
      <c r="N560" s="63"/>
      <c r="O560" s="63"/>
      <c r="P560" s="59"/>
      <c r="Q560" s="61"/>
      <c r="R560" s="61"/>
      <c r="S560" s="61"/>
      <c r="T560" s="60"/>
      <c r="U560" s="60"/>
      <c r="V560" s="62"/>
      <c r="W560" s="62"/>
      <c r="X560" s="76"/>
      <c r="Y560" s="61"/>
      <c r="Z560" s="61">
        <f>Tabel1[[#This Row],[prijs voorbij entry (%)]]-Tabel1[[#This Row],[Fictieve Stoploss (%)]]</f>
        <v>0</v>
      </c>
      <c r="AA560" s="94"/>
      <c r="AB560" s="61"/>
      <c r="AC560" s="61"/>
      <c r="AD560" s="61"/>
      <c r="AE560" s="61"/>
      <c r="AF560" s="95"/>
      <c r="AG560" s="152">
        <f>Tabel1[[#This Row],[eindtijd]]-Tabel1[[#This Row],[starttijd]]</f>
        <v>0</v>
      </c>
      <c r="AH560" s="158"/>
      <c r="AI560" s="59"/>
      <c r="AJ560" s="171">
        <f>$J560*(IF($M560="SL",IF($T560="",$Q560*Analysetool!B$3,$T560*Analysetool!B$3),$M560*Analysetool!B$3)+IF($N560="SL",IF($T560="",$Q560*Analysetool!B$4,$T560*Analysetool!B$4),$N560*Analysetool!B$4)+IF($O560="SL",IF($T560="",$Q560*Analysetool!B$5,$T560*Analysetool!B$5),$O560*Analysetool!B$5)+IF($P560="SL",IF($T560="",$Q560*Analysetool!B$6,$T560*Analysetool!B$6),$P560*Analysetool!B$6))-Tabel2[[#This Row],[fees (%)]]</f>
        <v>0</v>
      </c>
      <c r="AK560" s="172">
        <f>$J560*(IF($M560="SL",IF($U560="",$Q560*Analysetool!C$3,$U560*Analysetool!C$3),$M560*Analysetool!C$3)+IF($N560="SL",IF($U560="",$Q560*Analysetool!C$4,$U560*Analysetool!C$4),$N560*Analysetool!C$4)+IF($O560="SL",IF($U560="",$Q560*Analysetool!C$5,$U560*Analysetool!C$5),$O560*Analysetool!C$5)+IF($P560="SL",IF($U560="",$Q560*Analysetool!C$6,$U560*Analysetool!C$6),$P560*Analysetool!C$6))-Tabel2[[#This Row],[fees (%)]]</f>
        <v>0</v>
      </c>
      <c r="AL560" s="177">
        <f>$J560*(IF($M560="SL",IF($V560="",$Q560*Analysetool!D$3,$V560*Analysetool!D$3),$M560*Analysetool!D$3)+IF($N560="SL",IF($V560="",$Q560*Analysetool!D$4,$V560*Analysetool!D$4),$N560*Analysetool!D$4)+IF($O560="SL",IF($V560="",$Q560*Analysetool!D$5,$V560*Analysetool!D$5),$O560*Analysetool!D$5)+IF($P560="SL",IF($V560="",$Q560*Analysetool!D$6,$V560*Analysetool!D$6),$P560*Analysetool!D$6))-Tabel2[[#This Row],[fees (%)]]</f>
        <v>0</v>
      </c>
      <c r="AM560" s="177">
        <f>$J560*(IF($M560="SL",IF($W560="",$Q560*Analysetool!E$3,$W560*Analysetool!E$3),$M560*Analysetool!E$3)+IF($N560="SL",IF($W560="",$Q560*Analysetool!E$4,$W560*Analysetool!E$4),$N560*Analysetool!E$4)+IF($O560="SL",IF($W560="",$Q560*Analysetool!E$5,$W560*Analysetool!E$5),$O560*Analysetool!E$5)+IF($P560="SL",IF($W560="",$Q560*Analysetool!E$6,$W560*Analysetool!E$6),$P560*Analysetool!E$6))-Tabel2[[#This Row],[fees (%)]]</f>
        <v>0</v>
      </c>
      <c r="AN560" s="178">
        <f>$J560*(IF($M560="SL",IF($T560="",$Q560*Analysetool!F$3,$T560*Analysetool!F$3),$M560*Analysetool!F$3)+IF($N560="SL",IF($T560="",$Q560*Analysetool!F$4,$T560*Analysetool!F$4),$N560*Analysetool!F$4)+IF($O560="SL",IF($T560="",$Q560*Analysetool!F$5,$T560*Analysetool!F$5),$O560*Analysetool!F$5)+IF($P560="SL",IF($T560="",$Q560*Analysetool!F$6,$T560*Analysetool!F$6),$P560*Analysetool!F$6))-Tabel2[[#This Row],[fees (%)]]</f>
        <v>0</v>
      </c>
      <c r="AO560" s="178">
        <f>$J560*(IF($M560="SL",IF($T560="",$Q560*Analysetool!G$3,$T560*Analysetool!G$3),$M560*Analysetool!G$3)+IF($N560="SL",IF($T560="",$Q560*Analysetool!G$4,$T560*Analysetool!G$4),$N560*Analysetool!G$4)+IF($O560="SL",IF($T560="",$Q560*Analysetool!G$5,$T560*Analysetool!G$5),$O560*Analysetool!G$5)+IF($P560="SL",IF($T560="",$Q560*Analysetool!G$6,$T560*Analysetool!G$6),$P560*Analysetool!G$6))-Tabel2[[#This Row],[fees (%)]]</f>
        <v>0</v>
      </c>
      <c r="AP560" s="179">
        <f>IF(Analysetool!$H$8&lt;=$X560,Analysetool!$H$8*J560,Q560*J560)-Tabel2[[#This Row],[fees (%)]]</f>
        <v>0</v>
      </c>
      <c r="AQ560" s="174">
        <f>IF(Tabel2[[#This Row],[wick% van entry]]&lt;=Tabel2[[#This Row],[Stoploss optie 2 (%)]],Tabel2[[#This Row],[Stoploss optie 2 (%)]]*Tabel2[[#This Row],[leverage SLoptie 2]],IF(Analysetool!$I$8&lt;$X560,Analysetool!$I$8*K560,S560*K560))-Tabel2[[#This Row],[fees (%)]]</f>
        <v>0</v>
      </c>
      <c r="AR560" s="180">
        <f>IF(Q560*-1*Analysetool!$J$9&lt;=X560,Q560*-1*Analysetool!$J$9*J560,Q560*J560)-Tabel2[[#This Row],[fees (%)]]</f>
        <v>0</v>
      </c>
      <c r="AS560" s="176">
        <f>$K560*IF(Tabel2[[#This Row],[wick% van entry]]&lt;=Tabel2[[#This Row],[Stoploss optie 2 (%)]],Tabel2[[#This Row],[Stoploss optie 2 (%)]],(IF($M560="SL",IF($T560="",$S560*Analysetool!C$3,$T560*Analysetool!C$3),$M560*Analysetool!C$3)+IF($N560="SL",IF($T560="",$S560*Analysetool!C$4,$T560*Analysetool!C$4),$N560*Analysetool!C$4)+IF($O560="SL",IF($T560="",$S560*Analysetool!C$5,$T560*Analysetool!C$5),$O560*Analysetool!C$5)+IF($P560="SL",IF($T560="",$S560*Analysetool!C$6,$T560*Analysetool!C$6),$P560*Analysetool!C$6)))-Tabel2[[#This Row],[fees (%)]]</f>
        <v>0</v>
      </c>
    </row>
    <row r="561" spans="1:45" ht="15.75" customHeight="1" x14ac:dyDescent="0.35">
      <c r="A561" s="55"/>
      <c r="B561" s="56"/>
      <c r="C561" s="56"/>
      <c r="D561" s="56"/>
      <c r="E561" s="56"/>
      <c r="F561" s="57"/>
      <c r="G561" s="67"/>
      <c r="H561" s="67"/>
      <c r="I561" s="67"/>
      <c r="J561" s="58"/>
      <c r="K561" s="58"/>
      <c r="L561" s="59"/>
      <c r="M561" s="61"/>
      <c r="N561" s="63"/>
      <c r="O561" s="63"/>
      <c r="P561" s="59"/>
      <c r="Q561" s="61"/>
      <c r="R561" s="61"/>
      <c r="S561" s="61"/>
      <c r="T561" s="60"/>
      <c r="U561" s="60"/>
      <c r="V561" s="62"/>
      <c r="W561" s="62"/>
      <c r="X561" s="76"/>
      <c r="Y561" s="61"/>
      <c r="Z561" s="61">
        <f>Tabel1[[#This Row],[prijs voorbij entry (%)]]-Tabel1[[#This Row],[Fictieve Stoploss (%)]]</f>
        <v>0</v>
      </c>
      <c r="AA561" s="94"/>
      <c r="AB561" s="61"/>
      <c r="AC561" s="61"/>
      <c r="AD561" s="61"/>
      <c r="AE561" s="61"/>
      <c r="AF561" s="95"/>
      <c r="AG561" s="152">
        <f>Tabel1[[#This Row],[eindtijd]]-Tabel1[[#This Row],[starttijd]]</f>
        <v>0</v>
      </c>
      <c r="AH561" s="158"/>
      <c r="AI561" s="59"/>
      <c r="AJ561" s="171">
        <f>$J561*(IF($M561="SL",IF($T561="",$Q561*Analysetool!B$3,$T561*Analysetool!B$3),$M561*Analysetool!B$3)+IF($N561="SL",IF($T561="",$Q561*Analysetool!B$4,$T561*Analysetool!B$4),$N561*Analysetool!B$4)+IF($O561="SL",IF($T561="",$Q561*Analysetool!B$5,$T561*Analysetool!B$5),$O561*Analysetool!B$5)+IF($P561="SL",IF($T561="",$Q561*Analysetool!B$6,$T561*Analysetool!B$6),$P561*Analysetool!B$6))-Tabel2[[#This Row],[fees (%)]]</f>
        <v>0</v>
      </c>
      <c r="AK561" s="172">
        <f>$J561*(IF($M561="SL",IF($U561="",$Q561*Analysetool!C$3,$U561*Analysetool!C$3),$M561*Analysetool!C$3)+IF($N561="SL",IF($U561="",$Q561*Analysetool!C$4,$U561*Analysetool!C$4),$N561*Analysetool!C$4)+IF($O561="SL",IF($U561="",$Q561*Analysetool!C$5,$U561*Analysetool!C$5),$O561*Analysetool!C$5)+IF($P561="SL",IF($U561="",$Q561*Analysetool!C$6,$U561*Analysetool!C$6),$P561*Analysetool!C$6))-Tabel2[[#This Row],[fees (%)]]</f>
        <v>0</v>
      </c>
      <c r="AL561" s="177">
        <f>$J561*(IF($M561="SL",IF($V561="",$Q561*Analysetool!D$3,$V561*Analysetool!D$3),$M561*Analysetool!D$3)+IF($N561="SL",IF($V561="",$Q561*Analysetool!D$4,$V561*Analysetool!D$4),$N561*Analysetool!D$4)+IF($O561="SL",IF($V561="",$Q561*Analysetool!D$5,$V561*Analysetool!D$5),$O561*Analysetool!D$5)+IF($P561="SL",IF($V561="",$Q561*Analysetool!D$6,$V561*Analysetool!D$6),$P561*Analysetool!D$6))-Tabel2[[#This Row],[fees (%)]]</f>
        <v>0</v>
      </c>
      <c r="AM561" s="177">
        <f>$J561*(IF($M561="SL",IF($W561="",$Q561*Analysetool!E$3,$W561*Analysetool!E$3),$M561*Analysetool!E$3)+IF($N561="SL",IF($W561="",$Q561*Analysetool!E$4,$W561*Analysetool!E$4),$N561*Analysetool!E$4)+IF($O561="SL",IF($W561="",$Q561*Analysetool!E$5,$W561*Analysetool!E$5),$O561*Analysetool!E$5)+IF($P561="SL",IF($W561="",$Q561*Analysetool!E$6,$W561*Analysetool!E$6),$P561*Analysetool!E$6))-Tabel2[[#This Row],[fees (%)]]</f>
        <v>0</v>
      </c>
      <c r="AN561" s="178">
        <f>$J561*(IF($M561="SL",IF($T561="",$Q561*Analysetool!F$3,$T561*Analysetool!F$3),$M561*Analysetool!F$3)+IF($N561="SL",IF($T561="",$Q561*Analysetool!F$4,$T561*Analysetool!F$4),$N561*Analysetool!F$4)+IF($O561="SL",IF($T561="",$Q561*Analysetool!F$5,$T561*Analysetool!F$5),$O561*Analysetool!F$5)+IF($P561="SL",IF($T561="",$Q561*Analysetool!F$6,$T561*Analysetool!F$6),$P561*Analysetool!F$6))-Tabel2[[#This Row],[fees (%)]]</f>
        <v>0</v>
      </c>
      <c r="AO561" s="178">
        <f>$J561*(IF($M561="SL",IF($T561="",$Q561*Analysetool!G$3,$T561*Analysetool!G$3),$M561*Analysetool!G$3)+IF($N561="SL",IF($T561="",$Q561*Analysetool!G$4,$T561*Analysetool!G$4),$N561*Analysetool!G$4)+IF($O561="SL",IF($T561="",$Q561*Analysetool!G$5,$T561*Analysetool!G$5),$O561*Analysetool!G$5)+IF($P561="SL",IF($T561="",$Q561*Analysetool!G$6,$T561*Analysetool!G$6),$P561*Analysetool!G$6))-Tabel2[[#This Row],[fees (%)]]</f>
        <v>0</v>
      </c>
      <c r="AP561" s="179">
        <f>IF(Analysetool!$H$8&lt;=$X561,Analysetool!$H$8*J561,Q561*J561)-Tabel2[[#This Row],[fees (%)]]</f>
        <v>0</v>
      </c>
      <c r="AQ561" s="174">
        <f>IF(Tabel2[[#This Row],[wick% van entry]]&lt;=Tabel2[[#This Row],[Stoploss optie 2 (%)]],Tabel2[[#This Row],[Stoploss optie 2 (%)]]*Tabel2[[#This Row],[leverage SLoptie 2]],IF(Analysetool!$I$8&lt;$X561,Analysetool!$I$8*K561,S561*K561))-Tabel2[[#This Row],[fees (%)]]</f>
        <v>0</v>
      </c>
      <c r="AR561" s="180">
        <f>IF(Q561*-1*Analysetool!$J$9&lt;=X561,Q561*-1*Analysetool!$J$9*J561,Q561*J561)-Tabel2[[#This Row],[fees (%)]]</f>
        <v>0</v>
      </c>
      <c r="AS561" s="176">
        <f>$K561*IF(Tabel2[[#This Row],[wick% van entry]]&lt;=Tabel2[[#This Row],[Stoploss optie 2 (%)]],Tabel2[[#This Row],[Stoploss optie 2 (%)]],(IF($M561="SL",IF($T561="",$S561*Analysetool!C$3,$T561*Analysetool!C$3),$M561*Analysetool!C$3)+IF($N561="SL",IF($T561="",$S561*Analysetool!C$4,$T561*Analysetool!C$4),$N561*Analysetool!C$4)+IF($O561="SL",IF($T561="",$S561*Analysetool!C$5,$T561*Analysetool!C$5),$O561*Analysetool!C$5)+IF($P561="SL",IF($T561="",$S561*Analysetool!C$6,$T561*Analysetool!C$6),$P561*Analysetool!C$6)))-Tabel2[[#This Row],[fees (%)]]</f>
        <v>0</v>
      </c>
    </row>
    <row r="562" spans="1:45" ht="15.75" customHeight="1" x14ac:dyDescent="0.35">
      <c r="A562" s="55"/>
      <c r="B562" s="56"/>
      <c r="C562" s="56"/>
      <c r="D562" s="56"/>
      <c r="E562" s="56"/>
      <c r="F562" s="57"/>
      <c r="G562" s="67"/>
      <c r="H562" s="67"/>
      <c r="I562" s="67"/>
      <c r="J562" s="58"/>
      <c r="K562" s="58"/>
      <c r="L562" s="59"/>
      <c r="M562" s="61"/>
      <c r="N562" s="63"/>
      <c r="O562" s="63"/>
      <c r="P562" s="59"/>
      <c r="Q562" s="61"/>
      <c r="R562" s="61"/>
      <c r="S562" s="61"/>
      <c r="T562" s="60"/>
      <c r="U562" s="60"/>
      <c r="V562" s="62"/>
      <c r="W562" s="62"/>
      <c r="X562" s="76"/>
      <c r="Y562" s="61"/>
      <c r="Z562" s="61">
        <f>Tabel1[[#This Row],[prijs voorbij entry (%)]]-Tabel1[[#This Row],[Fictieve Stoploss (%)]]</f>
        <v>0</v>
      </c>
      <c r="AA562" s="94"/>
      <c r="AB562" s="61"/>
      <c r="AC562" s="61"/>
      <c r="AD562" s="61"/>
      <c r="AE562" s="61"/>
      <c r="AF562" s="95"/>
      <c r="AG562" s="152">
        <f>Tabel1[[#This Row],[eindtijd]]-Tabel1[[#This Row],[starttijd]]</f>
        <v>0</v>
      </c>
      <c r="AH562" s="158"/>
      <c r="AI562" s="59"/>
      <c r="AJ562" s="171">
        <f>$J562*(IF($M562="SL",IF($T562="",$Q562*Analysetool!B$3,$T562*Analysetool!B$3),$M562*Analysetool!B$3)+IF($N562="SL",IF($T562="",$Q562*Analysetool!B$4,$T562*Analysetool!B$4),$N562*Analysetool!B$4)+IF($O562="SL",IF($T562="",$Q562*Analysetool!B$5,$T562*Analysetool!B$5),$O562*Analysetool!B$5)+IF($P562="SL",IF($T562="",$Q562*Analysetool!B$6,$T562*Analysetool!B$6),$P562*Analysetool!B$6))-Tabel2[[#This Row],[fees (%)]]</f>
        <v>0</v>
      </c>
      <c r="AK562" s="172">
        <f>$J562*(IF($M562="SL",IF($U562="",$Q562*Analysetool!C$3,$U562*Analysetool!C$3),$M562*Analysetool!C$3)+IF($N562="SL",IF($U562="",$Q562*Analysetool!C$4,$U562*Analysetool!C$4),$N562*Analysetool!C$4)+IF($O562="SL",IF($U562="",$Q562*Analysetool!C$5,$U562*Analysetool!C$5),$O562*Analysetool!C$5)+IF($P562="SL",IF($U562="",$Q562*Analysetool!C$6,$U562*Analysetool!C$6),$P562*Analysetool!C$6))-Tabel2[[#This Row],[fees (%)]]</f>
        <v>0</v>
      </c>
      <c r="AL562" s="177">
        <f>$J562*(IF($M562="SL",IF($V562="",$Q562*Analysetool!D$3,$V562*Analysetool!D$3),$M562*Analysetool!D$3)+IF($N562="SL",IF($V562="",$Q562*Analysetool!D$4,$V562*Analysetool!D$4),$N562*Analysetool!D$4)+IF($O562="SL",IF($V562="",$Q562*Analysetool!D$5,$V562*Analysetool!D$5),$O562*Analysetool!D$5)+IF($P562="SL",IF($V562="",$Q562*Analysetool!D$6,$V562*Analysetool!D$6),$P562*Analysetool!D$6))-Tabel2[[#This Row],[fees (%)]]</f>
        <v>0</v>
      </c>
      <c r="AM562" s="177">
        <f>$J562*(IF($M562="SL",IF($W562="",$Q562*Analysetool!E$3,$W562*Analysetool!E$3),$M562*Analysetool!E$3)+IF($N562="SL",IF($W562="",$Q562*Analysetool!E$4,$W562*Analysetool!E$4),$N562*Analysetool!E$4)+IF($O562="SL",IF($W562="",$Q562*Analysetool!E$5,$W562*Analysetool!E$5),$O562*Analysetool!E$5)+IF($P562="SL",IF($W562="",$Q562*Analysetool!E$6,$W562*Analysetool!E$6),$P562*Analysetool!E$6))-Tabel2[[#This Row],[fees (%)]]</f>
        <v>0</v>
      </c>
      <c r="AN562" s="178">
        <f>$J562*(IF($M562="SL",IF($T562="",$Q562*Analysetool!F$3,$T562*Analysetool!F$3),$M562*Analysetool!F$3)+IF($N562="SL",IF($T562="",$Q562*Analysetool!F$4,$T562*Analysetool!F$4),$N562*Analysetool!F$4)+IF($O562="SL",IF($T562="",$Q562*Analysetool!F$5,$T562*Analysetool!F$5),$O562*Analysetool!F$5)+IF($P562="SL",IF($T562="",$Q562*Analysetool!F$6,$T562*Analysetool!F$6),$P562*Analysetool!F$6))-Tabel2[[#This Row],[fees (%)]]</f>
        <v>0</v>
      </c>
      <c r="AO562" s="178">
        <f>$J562*(IF($M562="SL",IF($T562="",$Q562*Analysetool!G$3,$T562*Analysetool!G$3),$M562*Analysetool!G$3)+IF($N562="SL",IF($T562="",$Q562*Analysetool!G$4,$T562*Analysetool!G$4),$N562*Analysetool!G$4)+IF($O562="SL",IF($T562="",$Q562*Analysetool!G$5,$T562*Analysetool!G$5),$O562*Analysetool!G$5)+IF($P562="SL",IF($T562="",$Q562*Analysetool!G$6,$T562*Analysetool!G$6),$P562*Analysetool!G$6))-Tabel2[[#This Row],[fees (%)]]</f>
        <v>0</v>
      </c>
      <c r="AP562" s="179">
        <f>IF(Analysetool!$H$8&lt;=$X562,Analysetool!$H$8*J562,Q562*J562)-Tabel2[[#This Row],[fees (%)]]</f>
        <v>0</v>
      </c>
      <c r="AQ562" s="174">
        <f>IF(Tabel2[[#This Row],[wick% van entry]]&lt;=Tabel2[[#This Row],[Stoploss optie 2 (%)]],Tabel2[[#This Row],[Stoploss optie 2 (%)]]*Tabel2[[#This Row],[leverage SLoptie 2]],IF(Analysetool!$I$8&lt;$X562,Analysetool!$I$8*K562,S562*K562))-Tabel2[[#This Row],[fees (%)]]</f>
        <v>0</v>
      </c>
      <c r="AR562" s="180">
        <f>IF(Q562*-1*Analysetool!$J$9&lt;=X562,Q562*-1*Analysetool!$J$9*J562,Q562*J562)-Tabel2[[#This Row],[fees (%)]]</f>
        <v>0</v>
      </c>
      <c r="AS562" s="176">
        <f>$K562*IF(Tabel2[[#This Row],[wick% van entry]]&lt;=Tabel2[[#This Row],[Stoploss optie 2 (%)]],Tabel2[[#This Row],[Stoploss optie 2 (%)]],(IF($M562="SL",IF($T562="",$S562*Analysetool!C$3,$T562*Analysetool!C$3),$M562*Analysetool!C$3)+IF($N562="SL",IF($T562="",$S562*Analysetool!C$4,$T562*Analysetool!C$4),$N562*Analysetool!C$4)+IF($O562="SL",IF($T562="",$S562*Analysetool!C$5,$T562*Analysetool!C$5),$O562*Analysetool!C$5)+IF($P562="SL",IF($T562="",$S562*Analysetool!C$6,$T562*Analysetool!C$6),$P562*Analysetool!C$6)))-Tabel2[[#This Row],[fees (%)]]</f>
        <v>0</v>
      </c>
    </row>
    <row r="563" spans="1:45" ht="15.75" customHeight="1" x14ac:dyDescent="0.35">
      <c r="A563" s="55"/>
      <c r="B563" s="56"/>
      <c r="C563" s="56"/>
      <c r="D563" s="56"/>
      <c r="E563" s="56"/>
      <c r="F563" s="57"/>
      <c r="G563" s="67"/>
      <c r="H563" s="67"/>
      <c r="I563" s="67"/>
      <c r="J563" s="58"/>
      <c r="K563" s="58"/>
      <c r="L563" s="59"/>
      <c r="M563" s="61"/>
      <c r="N563" s="63"/>
      <c r="O563" s="63"/>
      <c r="P563" s="59"/>
      <c r="Q563" s="61"/>
      <c r="R563" s="61"/>
      <c r="S563" s="61"/>
      <c r="T563" s="60"/>
      <c r="U563" s="60"/>
      <c r="V563" s="62"/>
      <c r="W563" s="62"/>
      <c r="X563" s="76"/>
      <c r="Y563" s="61"/>
      <c r="Z563" s="61">
        <f>Tabel1[[#This Row],[prijs voorbij entry (%)]]-Tabel1[[#This Row],[Fictieve Stoploss (%)]]</f>
        <v>0</v>
      </c>
      <c r="AA563" s="94"/>
      <c r="AB563" s="61"/>
      <c r="AC563" s="61"/>
      <c r="AD563" s="61"/>
      <c r="AE563" s="61"/>
      <c r="AF563" s="95"/>
      <c r="AG563" s="152">
        <f>Tabel1[[#This Row],[eindtijd]]-Tabel1[[#This Row],[starttijd]]</f>
        <v>0</v>
      </c>
      <c r="AH563" s="158"/>
      <c r="AI563" s="59"/>
      <c r="AJ563" s="171">
        <f>$J563*(IF($M563="SL",IF($T563="",$Q563*Analysetool!B$3,$T563*Analysetool!B$3),$M563*Analysetool!B$3)+IF($N563="SL",IF($T563="",$Q563*Analysetool!B$4,$T563*Analysetool!B$4),$N563*Analysetool!B$4)+IF($O563="SL",IF($T563="",$Q563*Analysetool!B$5,$T563*Analysetool!B$5),$O563*Analysetool!B$5)+IF($P563="SL",IF($T563="",$Q563*Analysetool!B$6,$T563*Analysetool!B$6),$P563*Analysetool!B$6))-Tabel2[[#This Row],[fees (%)]]</f>
        <v>0</v>
      </c>
      <c r="AK563" s="172">
        <f>$J563*(IF($M563="SL",IF($U563="",$Q563*Analysetool!C$3,$U563*Analysetool!C$3),$M563*Analysetool!C$3)+IF($N563="SL",IF($U563="",$Q563*Analysetool!C$4,$U563*Analysetool!C$4),$N563*Analysetool!C$4)+IF($O563="SL",IF($U563="",$Q563*Analysetool!C$5,$U563*Analysetool!C$5),$O563*Analysetool!C$5)+IF($P563="SL",IF($U563="",$Q563*Analysetool!C$6,$U563*Analysetool!C$6),$P563*Analysetool!C$6))-Tabel2[[#This Row],[fees (%)]]</f>
        <v>0</v>
      </c>
      <c r="AL563" s="177">
        <f>$J563*(IF($M563="SL",IF($V563="",$Q563*Analysetool!D$3,$V563*Analysetool!D$3),$M563*Analysetool!D$3)+IF($N563="SL",IF($V563="",$Q563*Analysetool!D$4,$V563*Analysetool!D$4),$N563*Analysetool!D$4)+IF($O563="SL",IF($V563="",$Q563*Analysetool!D$5,$V563*Analysetool!D$5),$O563*Analysetool!D$5)+IF($P563="SL",IF($V563="",$Q563*Analysetool!D$6,$V563*Analysetool!D$6),$P563*Analysetool!D$6))-Tabel2[[#This Row],[fees (%)]]</f>
        <v>0</v>
      </c>
      <c r="AM563" s="177">
        <f>$J563*(IF($M563="SL",IF($W563="",$Q563*Analysetool!E$3,$W563*Analysetool!E$3),$M563*Analysetool!E$3)+IF($N563="SL",IF($W563="",$Q563*Analysetool!E$4,$W563*Analysetool!E$4),$N563*Analysetool!E$4)+IF($O563="SL",IF($W563="",$Q563*Analysetool!E$5,$W563*Analysetool!E$5),$O563*Analysetool!E$5)+IF($P563="SL",IF($W563="",$Q563*Analysetool!E$6,$W563*Analysetool!E$6),$P563*Analysetool!E$6))-Tabel2[[#This Row],[fees (%)]]</f>
        <v>0</v>
      </c>
      <c r="AN563" s="178">
        <f>$J563*(IF($M563="SL",IF($T563="",$Q563*Analysetool!F$3,$T563*Analysetool!F$3),$M563*Analysetool!F$3)+IF($N563="SL",IF($T563="",$Q563*Analysetool!F$4,$T563*Analysetool!F$4),$N563*Analysetool!F$4)+IF($O563="SL",IF($T563="",$Q563*Analysetool!F$5,$T563*Analysetool!F$5),$O563*Analysetool!F$5)+IF($P563="SL",IF($T563="",$Q563*Analysetool!F$6,$T563*Analysetool!F$6),$P563*Analysetool!F$6))-Tabel2[[#This Row],[fees (%)]]</f>
        <v>0</v>
      </c>
      <c r="AO563" s="178">
        <f>$J563*(IF($M563="SL",IF($T563="",$Q563*Analysetool!G$3,$T563*Analysetool!G$3),$M563*Analysetool!G$3)+IF($N563="SL",IF($T563="",$Q563*Analysetool!G$4,$T563*Analysetool!G$4),$N563*Analysetool!G$4)+IF($O563="SL",IF($T563="",$Q563*Analysetool!G$5,$T563*Analysetool!G$5),$O563*Analysetool!G$5)+IF($P563="SL",IF($T563="",$Q563*Analysetool!G$6,$T563*Analysetool!G$6),$P563*Analysetool!G$6))-Tabel2[[#This Row],[fees (%)]]</f>
        <v>0</v>
      </c>
      <c r="AP563" s="179">
        <f>IF(Analysetool!$H$8&lt;=$X563,Analysetool!$H$8*J563,Q563*J563)-Tabel2[[#This Row],[fees (%)]]</f>
        <v>0</v>
      </c>
      <c r="AQ563" s="174">
        <f>IF(Tabel2[[#This Row],[wick% van entry]]&lt;=Tabel2[[#This Row],[Stoploss optie 2 (%)]],Tabel2[[#This Row],[Stoploss optie 2 (%)]]*Tabel2[[#This Row],[leverage SLoptie 2]],IF(Analysetool!$I$8&lt;$X563,Analysetool!$I$8*K563,S563*K563))-Tabel2[[#This Row],[fees (%)]]</f>
        <v>0</v>
      </c>
      <c r="AR563" s="180">
        <f>IF(Q563*-1*Analysetool!$J$9&lt;=X563,Q563*-1*Analysetool!$J$9*J563,Q563*J563)-Tabel2[[#This Row],[fees (%)]]</f>
        <v>0</v>
      </c>
      <c r="AS563" s="176">
        <f>$K563*IF(Tabel2[[#This Row],[wick% van entry]]&lt;=Tabel2[[#This Row],[Stoploss optie 2 (%)]],Tabel2[[#This Row],[Stoploss optie 2 (%)]],(IF($M563="SL",IF($T563="",$S563*Analysetool!C$3,$T563*Analysetool!C$3),$M563*Analysetool!C$3)+IF($N563="SL",IF($T563="",$S563*Analysetool!C$4,$T563*Analysetool!C$4),$N563*Analysetool!C$4)+IF($O563="SL",IF($T563="",$S563*Analysetool!C$5,$T563*Analysetool!C$5),$O563*Analysetool!C$5)+IF($P563="SL",IF($T563="",$S563*Analysetool!C$6,$T563*Analysetool!C$6),$P563*Analysetool!C$6)))-Tabel2[[#This Row],[fees (%)]]</f>
        <v>0</v>
      </c>
    </row>
    <row r="564" spans="1:45" ht="15.75" customHeight="1" x14ac:dyDescent="0.35">
      <c r="A564" s="55"/>
      <c r="B564" s="56"/>
      <c r="C564" s="56"/>
      <c r="D564" s="56"/>
      <c r="E564" s="56"/>
      <c r="F564" s="57"/>
      <c r="G564" s="67"/>
      <c r="H564" s="67"/>
      <c r="I564" s="67"/>
      <c r="J564" s="58"/>
      <c r="K564" s="58"/>
      <c r="L564" s="59"/>
      <c r="M564" s="61"/>
      <c r="N564" s="63"/>
      <c r="O564" s="63"/>
      <c r="P564" s="59"/>
      <c r="Q564" s="61"/>
      <c r="R564" s="61"/>
      <c r="S564" s="61"/>
      <c r="T564" s="60"/>
      <c r="U564" s="60"/>
      <c r="V564" s="62"/>
      <c r="W564" s="62"/>
      <c r="X564" s="76"/>
      <c r="Y564" s="61"/>
      <c r="Z564" s="61">
        <f>Tabel1[[#This Row],[prijs voorbij entry (%)]]-Tabel1[[#This Row],[Fictieve Stoploss (%)]]</f>
        <v>0</v>
      </c>
      <c r="AA564" s="94"/>
      <c r="AB564" s="61"/>
      <c r="AC564" s="61"/>
      <c r="AD564" s="61"/>
      <c r="AE564" s="61"/>
      <c r="AF564" s="95"/>
      <c r="AG564" s="152">
        <f>Tabel1[[#This Row],[eindtijd]]-Tabel1[[#This Row],[starttijd]]</f>
        <v>0</v>
      </c>
      <c r="AH564" s="158"/>
      <c r="AI564" s="59"/>
      <c r="AJ564" s="171">
        <f>$J564*(IF($M564="SL",IF($T564="",$Q564*Analysetool!B$3,$T564*Analysetool!B$3),$M564*Analysetool!B$3)+IF($N564="SL",IF($T564="",$Q564*Analysetool!B$4,$T564*Analysetool!B$4),$N564*Analysetool!B$4)+IF($O564="SL",IF($T564="",$Q564*Analysetool!B$5,$T564*Analysetool!B$5),$O564*Analysetool!B$5)+IF($P564="SL",IF($T564="",$Q564*Analysetool!B$6,$T564*Analysetool!B$6),$P564*Analysetool!B$6))-Tabel2[[#This Row],[fees (%)]]</f>
        <v>0</v>
      </c>
      <c r="AK564" s="172">
        <f>$J564*(IF($M564="SL",IF($U564="",$Q564*Analysetool!C$3,$U564*Analysetool!C$3),$M564*Analysetool!C$3)+IF($N564="SL",IF($U564="",$Q564*Analysetool!C$4,$U564*Analysetool!C$4),$N564*Analysetool!C$4)+IF($O564="SL",IF($U564="",$Q564*Analysetool!C$5,$U564*Analysetool!C$5),$O564*Analysetool!C$5)+IF($P564="SL",IF($U564="",$Q564*Analysetool!C$6,$U564*Analysetool!C$6),$P564*Analysetool!C$6))-Tabel2[[#This Row],[fees (%)]]</f>
        <v>0</v>
      </c>
      <c r="AL564" s="177">
        <f>$J564*(IF($M564="SL",IF($V564="",$Q564*Analysetool!D$3,$V564*Analysetool!D$3),$M564*Analysetool!D$3)+IF($N564="SL",IF($V564="",$Q564*Analysetool!D$4,$V564*Analysetool!D$4),$N564*Analysetool!D$4)+IF($O564="SL",IF($V564="",$Q564*Analysetool!D$5,$V564*Analysetool!D$5),$O564*Analysetool!D$5)+IF($P564="SL",IF($V564="",$Q564*Analysetool!D$6,$V564*Analysetool!D$6),$P564*Analysetool!D$6))-Tabel2[[#This Row],[fees (%)]]</f>
        <v>0</v>
      </c>
      <c r="AM564" s="177">
        <f>$J564*(IF($M564="SL",IF($W564="",$Q564*Analysetool!E$3,$W564*Analysetool!E$3),$M564*Analysetool!E$3)+IF($N564="SL",IF($W564="",$Q564*Analysetool!E$4,$W564*Analysetool!E$4),$N564*Analysetool!E$4)+IF($O564="SL",IF($W564="",$Q564*Analysetool!E$5,$W564*Analysetool!E$5),$O564*Analysetool!E$5)+IF($P564="SL",IF($W564="",$Q564*Analysetool!E$6,$W564*Analysetool!E$6),$P564*Analysetool!E$6))-Tabel2[[#This Row],[fees (%)]]</f>
        <v>0</v>
      </c>
      <c r="AN564" s="178">
        <f>$J564*(IF($M564="SL",IF($T564="",$Q564*Analysetool!F$3,$T564*Analysetool!F$3),$M564*Analysetool!F$3)+IF($N564="SL",IF($T564="",$Q564*Analysetool!F$4,$T564*Analysetool!F$4),$N564*Analysetool!F$4)+IF($O564="SL",IF($T564="",$Q564*Analysetool!F$5,$T564*Analysetool!F$5),$O564*Analysetool!F$5)+IF($P564="SL",IF($T564="",$Q564*Analysetool!F$6,$T564*Analysetool!F$6),$P564*Analysetool!F$6))-Tabel2[[#This Row],[fees (%)]]</f>
        <v>0</v>
      </c>
      <c r="AO564" s="178">
        <f>$J564*(IF($M564="SL",IF($T564="",$Q564*Analysetool!G$3,$T564*Analysetool!G$3),$M564*Analysetool!G$3)+IF($N564="SL",IF($T564="",$Q564*Analysetool!G$4,$T564*Analysetool!G$4),$N564*Analysetool!G$4)+IF($O564="SL",IF($T564="",$Q564*Analysetool!G$5,$T564*Analysetool!G$5),$O564*Analysetool!G$5)+IF($P564="SL",IF($T564="",$Q564*Analysetool!G$6,$T564*Analysetool!G$6),$P564*Analysetool!G$6))-Tabel2[[#This Row],[fees (%)]]</f>
        <v>0</v>
      </c>
      <c r="AP564" s="179">
        <f>IF(Analysetool!$H$8&lt;=$X564,Analysetool!$H$8*J564,Q564*J564)-Tabel2[[#This Row],[fees (%)]]</f>
        <v>0</v>
      </c>
      <c r="AQ564" s="174">
        <f>IF(Tabel2[[#This Row],[wick% van entry]]&lt;=Tabel2[[#This Row],[Stoploss optie 2 (%)]],Tabel2[[#This Row],[Stoploss optie 2 (%)]]*Tabel2[[#This Row],[leverage SLoptie 2]],IF(Analysetool!$I$8&lt;$X564,Analysetool!$I$8*K564,S564*K564))-Tabel2[[#This Row],[fees (%)]]</f>
        <v>0</v>
      </c>
      <c r="AR564" s="180">
        <f>IF(Q564*-1*Analysetool!$J$9&lt;=X564,Q564*-1*Analysetool!$J$9*J564,Q564*J564)-Tabel2[[#This Row],[fees (%)]]</f>
        <v>0</v>
      </c>
      <c r="AS564" s="176">
        <f>$K564*IF(Tabel2[[#This Row],[wick% van entry]]&lt;=Tabel2[[#This Row],[Stoploss optie 2 (%)]],Tabel2[[#This Row],[Stoploss optie 2 (%)]],(IF($M564="SL",IF($T564="",$S564*Analysetool!C$3,$T564*Analysetool!C$3),$M564*Analysetool!C$3)+IF($N564="SL",IF($T564="",$S564*Analysetool!C$4,$T564*Analysetool!C$4),$N564*Analysetool!C$4)+IF($O564="SL",IF($T564="",$S564*Analysetool!C$5,$T564*Analysetool!C$5),$O564*Analysetool!C$5)+IF($P564="SL",IF($T564="",$S564*Analysetool!C$6,$T564*Analysetool!C$6),$P564*Analysetool!C$6)))-Tabel2[[#This Row],[fees (%)]]</f>
        <v>0</v>
      </c>
    </row>
    <row r="565" spans="1:45" ht="15.75" customHeight="1" x14ac:dyDescent="0.35">
      <c r="A565" s="55"/>
      <c r="B565" s="56"/>
      <c r="C565" s="56"/>
      <c r="D565" s="56"/>
      <c r="E565" s="56"/>
      <c r="F565" s="57"/>
      <c r="G565" s="67"/>
      <c r="H565" s="67"/>
      <c r="I565" s="67"/>
      <c r="J565" s="58"/>
      <c r="K565" s="58"/>
      <c r="L565" s="59"/>
      <c r="M565" s="61"/>
      <c r="N565" s="63"/>
      <c r="O565" s="63"/>
      <c r="P565" s="59"/>
      <c r="Q565" s="61"/>
      <c r="R565" s="61"/>
      <c r="S565" s="61"/>
      <c r="T565" s="60"/>
      <c r="U565" s="60"/>
      <c r="V565" s="62"/>
      <c r="W565" s="62"/>
      <c r="X565" s="76"/>
      <c r="Y565" s="61"/>
      <c r="Z565" s="61">
        <f>Tabel1[[#This Row],[prijs voorbij entry (%)]]-Tabel1[[#This Row],[Fictieve Stoploss (%)]]</f>
        <v>0</v>
      </c>
      <c r="AA565" s="94"/>
      <c r="AB565" s="61"/>
      <c r="AC565" s="61"/>
      <c r="AD565" s="61"/>
      <c r="AE565" s="61"/>
      <c r="AF565" s="95"/>
      <c r="AG565" s="152">
        <f>Tabel1[[#This Row],[eindtijd]]-Tabel1[[#This Row],[starttijd]]</f>
        <v>0</v>
      </c>
      <c r="AH565" s="158"/>
      <c r="AI565" s="59"/>
      <c r="AJ565" s="171">
        <f>$J565*(IF($M565="SL",IF($T565="",$Q565*Analysetool!B$3,$T565*Analysetool!B$3),$M565*Analysetool!B$3)+IF($N565="SL",IF($T565="",$Q565*Analysetool!B$4,$T565*Analysetool!B$4),$N565*Analysetool!B$4)+IF($O565="SL",IF($T565="",$Q565*Analysetool!B$5,$T565*Analysetool!B$5),$O565*Analysetool!B$5)+IF($P565="SL",IF($T565="",$Q565*Analysetool!B$6,$T565*Analysetool!B$6),$P565*Analysetool!B$6))-Tabel2[[#This Row],[fees (%)]]</f>
        <v>0</v>
      </c>
      <c r="AK565" s="172">
        <f>$J565*(IF($M565="SL",IF($U565="",$Q565*Analysetool!C$3,$U565*Analysetool!C$3),$M565*Analysetool!C$3)+IF($N565="SL",IF($U565="",$Q565*Analysetool!C$4,$U565*Analysetool!C$4),$N565*Analysetool!C$4)+IF($O565="SL",IF($U565="",$Q565*Analysetool!C$5,$U565*Analysetool!C$5),$O565*Analysetool!C$5)+IF($P565="SL",IF($U565="",$Q565*Analysetool!C$6,$U565*Analysetool!C$6),$P565*Analysetool!C$6))-Tabel2[[#This Row],[fees (%)]]</f>
        <v>0</v>
      </c>
      <c r="AL565" s="177">
        <f>$J565*(IF($M565="SL",IF($V565="",$Q565*Analysetool!D$3,$V565*Analysetool!D$3),$M565*Analysetool!D$3)+IF($N565="SL",IF($V565="",$Q565*Analysetool!D$4,$V565*Analysetool!D$4),$N565*Analysetool!D$4)+IF($O565="SL",IF($V565="",$Q565*Analysetool!D$5,$V565*Analysetool!D$5),$O565*Analysetool!D$5)+IF($P565="SL",IF($V565="",$Q565*Analysetool!D$6,$V565*Analysetool!D$6),$P565*Analysetool!D$6))-Tabel2[[#This Row],[fees (%)]]</f>
        <v>0</v>
      </c>
      <c r="AM565" s="177">
        <f>$J565*(IF($M565="SL",IF($W565="",$Q565*Analysetool!E$3,$W565*Analysetool!E$3),$M565*Analysetool!E$3)+IF($N565="SL",IF($W565="",$Q565*Analysetool!E$4,$W565*Analysetool!E$4),$N565*Analysetool!E$4)+IF($O565="SL",IF($W565="",$Q565*Analysetool!E$5,$W565*Analysetool!E$5),$O565*Analysetool!E$5)+IF($P565="SL",IF($W565="",$Q565*Analysetool!E$6,$W565*Analysetool!E$6),$P565*Analysetool!E$6))-Tabel2[[#This Row],[fees (%)]]</f>
        <v>0</v>
      </c>
      <c r="AN565" s="178">
        <f>$J565*(IF($M565="SL",IF($T565="",$Q565*Analysetool!F$3,$T565*Analysetool!F$3),$M565*Analysetool!F$3)+IF($N565="SL",IF($T565="",$Q565*Analysetool!F$4,$T565*Analysetool!F$4),$N565*Analysetool!F$4)+IF($O565="SL",IF($T565="",$Q565*Analysetool!F$5,$T565*Analysetool!F$5),$O565*Analysetool!F$5)+IF($P565="SL",IF($T565="",$Q565*Analysetool!F$6,$T565*Analysetool!F$6),$P565*Analysetool!F$6))-Tabel2[[#This Row],[fees (%)]]</f>
        <v>0</v>
      </c>
      <c r="AO565" s="178">
        <f>$J565*(IF($M565="SL",IF($T565="",$Q565*Analysetool!G$3,$T565*Analysetool!G$3),$M565*Analysetool!G$3)+IF($N565="SL",IF($T565="",$Q565*Analysetool!G$4,$T565*Analysetool!G$4),$N565*Analysetool!G$4)+IF($O565="SL",IF($T565="",$Q565*Analysetool!G$5,$T565*Analysetool!G$5),$O565*Analysetool!G$5)+IF($P565="SL",IF($T565="",$Q565*Analysetool!G$6,$T565*Analysetool!G$6),$P565*Analysetool!G$6))-Tabel2[[#This Row],[fees (%)]]</f>
        <v>0</v>
      </c>
      <c r="AP565" s="179">
        <f>IF(Analysetool!$H$8&lt;=$X565,Analysetool!$H$8*J565,Q565*J565)-Tabel2[[#This Row],[fees (%)]]</f>
        <v>0</v>
      </c>
      <c r="AQ565" s="174">
        <f>IF(Tabel2[[#This Row],[wick% van entry]]&lt;=Tabel2[[#This Row],[Stoploss optie 2 (%)]],Tabel2[[#This Row],[Stoploss optie 2 (%)]]*Tabel2[[#This Row],[leverage SLoptie 2]],IF(Analysetool!$I$8&lt;$X565,Analysetool!$I$8*K565,S565*K565))-Tabel2[[#This Row],[fees (%)]]</f>
        <v>0</v>
      </c>
      <c r="AR565" s="180">
        <f>IF(Q565*-1*Analysetool!$J$9&lt;=X565,Q565*-1*Analysetool!$J$9*J565,Q565*J565)-Tabel2[[#This Row],[fees (%)]]</f>
        <v>0</v>
      </c>
      <c r="AS565" s="176">
        <f>$K565*IF(Tabel2[[#This Row],[wick% van entry]]&lt;=Tabel2[[#This Row],[Stoploss optie 2 (%)]],Tabel2[[#This Row],[Stoploss optie 2 (%)]],(IF($M565="SL",IF($T565="",$S565*Analysetool!C$3,$T565*Analysetool!C$3),$M565*Analysetool!C$3)+IF($N565="SL",IF($T565="",$S565*Analysetool!C$4,$T565*Analysetool!C$4),$N565*Analysetool!C$4)+IF($O565="SL",IF($T565="",$S565*Analysetool!C$5,$T565*Analysetool!C$5),$O565*Analysetool!C$5)+IF($P565="SL",IF($T565="",$S565*Analysetool!C$6,$T565*Analysetool!C$6),$P565*Analysetool!C$6)))-Tabel2[[#This Row],[fees (%)]]</f>
        <v>0</v>
      </c>
    </row>
    <row r="566" spans="1:45" ht="15.75" customHeight="1" x14ac:dyDescent="0.35">
      <c r="A566" s="55"/>
      <c r="B566" s="56"/>
      <c r="C566" s="56"/>
      <c r="D566" s="56"/>
      <c r="E566" s="56"/>
      <c r="F566" s="57"/>
      <c r="G566" s="67"/>
      <c r="H566" s="67"/>
      <c r="I566" s="67"/>
      <c r="J566" s="58"/>
      <c r="K566" s="58"/>
      <c r="L566" s="59"/>
      <c r="M566" s="61"/>
      <c r="N566" s="63"/>
      <c r="O566" s="63"/>
      <c r="P566" s="59"/>
      <c r="Q566" s="61"/>
      <c r="R566" s="61"/>
      <c r="S566" s="61"/>
      <c r="T566" s="60"/>
      <c r="U566" s="60"/>
      <c r="V566" s="62"/>
      <c r="W566" s="62"/>
      <c r="X566" s="76"/>
      <c r="Y566" s="61"/>
      <c r="Z566" s="61">
        <f>Tabel1[[#This Row],[prijs voorbij entry (%)]]-Tabel1[[#This Row],[Fictieve Stoploss (%)]]</f>
        <v>0</v>
      </c>
      <c r="AA566" s="94"/>
      <c r="AB566" s="61"/>
      <c r="AC566" s="61"/>
      <c r="AD566" s="61"/>
      <c r="AE566" s="61"/>
      <c r="AF566" s="95"/>
      <c r="AG566" s="152">
        <f>Tabel1[[#This Row],[eindtijd]]-Tabel1[[#This Row],[starttijd]]</f>
        <v>0</v>
      </c>
      <c r="AH566" s="158"/>
      <c r="AI566" s="59"/>
      <c r="AJ566" s="171">
        <f>$J566*(IF($M566="SL",IF($T566="",$Q566*Analysetool!B$3,$T566*Analysetool!B$3),$M566*Analysetool!B$3)+IF($N566="SL",IF($T566="",$Q566*Analysetool!B$4,$T566*Analysetool!B$4),$N566*Analysetool!B$4)+IF($O566="SL",IF($T566="",$Q566*Analysetool!B$5,$T566*Analysetool!B$5),$O566*Analysetool!B$5)+IF($P566="SL",IF($T566="",$Q566*Analysetool!B$6,$T566*Analysetool!B$6),$P566*Analysetool!B$6))-Tabel2[[#This Row],[fees (%)]]</f>
        <v>0</v>
      </c>
      <c r="AK566" s="172">
        <f>$J566*(IF($M566="SL",IF($U566="",$Q566*Analysetool!C$3,$U566*Analysetool!C$3),$M566*Analysetool!C$3)+IF($N566="SL",IF($U566="",$Q566*Analysetool!C$4,$U566*Analysetool!C$4),$N566*Analysetool!C$4)+IF($O566="SL",IF($U566="",$Q566*Analysetool!C$5,$U566*Analysetool!C$5),$O566*Analysetool!C$5)+IF($P566="SL",IF($U566="",$Q566*Analysetool!C$6,$U566*Analysetool!C$6),$P566*Analysetool!C$6))-Tabel2[[#This Row],[fees (%)]]</f>
        <v>0</v>
      </c>
      <c r="AL566" s="177">
        <f>$J566*(IF($M566="SL",IF($V566="",$Q566*Analysetool!D$3,$V566*Analysetool!D$3),$M566*Analysetool!D$3)+IF($N566="SL",IF($V566="",$Q566*Analysetool!D$4,$V566*Analysetool!D$4),$N566*Analysetool!D$4)+IF($O566="SL",IF($V566="",$Q566*Analysetool!D$5,$V566*Analysetool!D$5),$O566*Analysetool!D$5)+IF($P566="SL",IF($V566="",$Q566*Analysetool!D$6,$V566*Analysetool!D$6),$P566*Analysetool!D$6))-Tabel2[[#This Row],[fees (%)]]</f>
        <v>0</v>
      </c>
      <c r="AM566" s="177">
        <f>$J566*(IF($M566="SL",IF($W566="",$Q566*Analysetool!E$3,$W566*Analysetool!E$3),$M566*Analysetool!E$3)+IF($N566="SL",IF($W566="",$Q566*Analysetool!E$4,$W566*Analysetool!E$4),$N566*Analysetool!E$4)+IF($O566="SL",IF($W566="",$Q566*Analysetool!E$5,$W566*Analysetool!E$5),$O566*Analysetool!E$5)+IF($P566="SL",IF($W566="",$Q566*Analysetool!E$6,$W566*Analysetool!E$6),$P566*Analysetool!E$6))-Tabel2[[#This Row],[fees (%)]]</f>
        <v>0</v>
      </c>
      <c r="AN566" s="178">
        <f>$J566*(IF($M566="SL",IF($T566="",$Q566*Analysetool!F$3,$T566*Analysetool!F$3),$M566*Analysetool!F$3)+IF($N566="SL",IF($T566="",$Q566*Analysetool!F$4,$T566*Analysetool!F$4),$N566*Analysetool!F$4)+IF($O566="SL",IF($T566="",$Q566*Analysetool!F$5,$T566*Analysetool!F$5),$O566*Analysetool!F$5)+IF($P566="SL",IF($T566="",$Q566*Analysetool!F$6,$T566*Analysetool!F$6),$P566*Analysetool!F$6))-Tabel2[[#This Row],[fees (%)]]</f>
        <v>0</v>
      </c>
      <c r="AO566" s="178">
        <f>$J566*(IF($M566="SL",IF($T566="",$Q566*Analysetool!G$3,$T566*Analysetool!G$3),$M566*Analysetool!G$3)+IF($N566="SL",IF($T566="",$Q566*Analysetool!G$4,$T566*Analysetool!G$4),$N566*Analysetool!G$4)+IF($O566="SL",IF($T566="",$Q566*Analysetool!G$5,$T566*Analysetool!G$5),$O566*Analysetool!G$5)+IF($P566="SL",IF($T566="",$Q566*Analysetool!G$6,$T566*Analysetool!G$6),$P566*Analysetool!G$6))-Tabel2[[#This Row],[fees (%)]]</f>
        <v>0</v>
      </c>
      <c r="AP566" s="179">
        <f>IF(Analysetool!$H$8&lt;=$X566,Analysetool!$H$8*J566,Q566*J566)-Tabel2[[#This Row],[fees (%)]]</f>
        <v>0</v>
      </c>
      <c r="AQ566" s="174">
        <f>IF(Tabel2[[#This Row],[wick% van entry]]&lt;=Tabel2[[#This Row],[Stoploss optie 2 (%)]],Tabel2[[#This Row],[Stoploss optie 2 (%)]]*Tabel2[[#This Row],[leverage SLoptie 2]],IF(Analysetool!$I$8&lt;$X566,Analysetool!$I$8*K566,S566*K566))-Tabel2[[#This Row],[fees (%)]]</f>
        <v>0</v>
      </c>
      <c r="AR566" s="180">
        <f>IF(Q566*-1*Analysetool!$J$9&lt;=X566,Q566*-1*Analysetool!$J$9*J566,Q566*J566)-Tabel2[[#This Row],[fees (%)]]</f>
        <v>0</v>
      </c>
      <c r="AS566" s="176">
        <f>$K566*IF(Tabel2[[#This Row],[wick% van entry]]&lt;=Tabel2[[#This Row],[Stoploss optie 2 (%)]],Tabel2[[#This Row],[Stoploss optie 2 (%)]],(IF($M566="SL",IF($T566="",$S566*Analysetool!C$3,$T566*Analysetool!C$3),$M566*Analysetool!C$3)+IF($N566="SL",IF($T566="",$S566*Analysetool!C$4,$T566*Analysetool!C$4),$N566*Analysetool!C$4)+IF($O566="SL",IF($T566="",$S566*Analysetool!C$5,$T566*Analysetool!C$5),$O566*Analysetool!C$5)+IF($P566="SL",IF($T566="",$S566*Analysetool!C$6,$T566*Analysetool!C$6),$P566*Analysetool!C$6)))-Tabel2[[#This Row],[fees (%)]]</f>
        <v>0</v>
      </c>
    </row>
    <row r="567" spans="1:45" ht="15.75" customHeight="1" x14ac:dyDescent="0.35">
      <c r="A567" s="55"/>
      <c r="B567" s="56"/>
      <c r="C567" s="56"/>
      <c r="D567" s="56"/>
      <c r="E567" s="56"/>
      <c r="F567" s="57"/>
      <c r="G567" s="67"/>
      <c r="H567" s="67"/>
      <c r="I567" s="67"/>
      <c r="J567" s="58"/>
      <c r="K567" s="58"/>
      <c r="L567" s="59"/>
      <c r="M567" s="61"/>
      <c r="N567" s="63"/>
      <c r="O567" s="63"/>
      <c r="P567" s="59"/>
      <c r="Q567" s="61"/>
      <c r="R567" s="61"/>
      <c r="S567" s="61"/>
      <c r="T567" s="60"/>
      <c r="U567" s="60"/>
      <c r="V567" s="62"/>
      <c r="W567" s="62"/>
      <c r="X567" s="76"/>
      <c r="Y567" s="61"/>
      <c r="Z567" s="61">
        <f>Tabel1[[#This Row],[prijs voorbij entry (%)]]-Tabel1[[#This Row],[Fictieve Stoploss (%)]]</f>
        <v>0</v>
      </c>
      <c r="AA567" s="94"/>
      <c r="AB567" s="61"/>
      <c r="AC567" s="61"/>
      <c r="AD567" s="61"/>
      <c r="AE567" s="61"/>
      <c r="AF567" s="95"/>
      <c r="AG567" s="152">
        <f>Tabel1[[#This Row],[eindtijd]]-Tabel1[[#This Row],[starttijd]]</f>
        <v>0</v>
      </c>
      <c r="AH567" s="158"/>
      <c r="AI567" s="59"/>
      <c r="AJ567" s="171">
        <f>$J567*(IF($M567="SL",IF($T567="",$Q567*Analysetool!B$3,$T567*Analysetool!B$3),$M567*Analysetool!B$3)+IF($N567="SL",IF($T567="",$Q567*Analysetool!B$4,$T567*Analysetool!B$4),$N567*Analysetool!B$4)+IF($O567="SL",IF($T567="",$Q567*Analysetool!B$5,$T567*Analysetool!B$5),$O567*Analysetool!B$5)+IF($P567="SL",IF($T567="",$Q567*Analysetool!B$6,$T567*Analysetool!B$6),$P567*Analysetool!B$6))-Tabel2[[#This Row],[fees (%)]]</f>
        <v>0</v>
      </c>
      <c r="AK567" s="172">
        <f>$J567*(IF($M567="SL",IF($U567="",$Q567*Analysetool!C$3,$U567*Analysetool!C$3),$M567*Analysetool!C$3)+IF($N567="SL",IF($U567="",$Q567*Analysetool!C$4,$U567*Analysetool!C$4),$N567*Analysetool!C$4)+IF($O567="SL",IF($U567="",$Q567*Analysetool!C$5,$U567*Analysetool!C$5),$O567*Analysetool!C$5)+IF($P567="SL",IF($U567="",$Q567*Analysetool!C$6,$U567*Analysetool!C$6),$P567*Analysetool!C$6))-Tabel2[[#This Row],[fees (%)]]</f>
        <v>0</v>
      </c>
      <c r="AL567" s="177">
        <f>$J567*(IF($M567="SL",IF($V567="",$Q567*Analysetool!D$3,$V567*Analysetool!D$3),$M567*Analysetool!D$3)+IF($N567="SL",IF($V567="",$Q567*Analysetool!D$4,$V567*Analysetool!D$4),$N567*Analysetool!D$4)+IF($O567="SL",IF($V567="",$Q567*Analysetool!D$5,$V567*Analysetool!D$5),$O567*Analysetool!D$5)+IF($P567="SL",IF($V567="",$Q567*Analysetool!D$6,$V567*Analysetool!D$6),$P567*Analysetool!D$6))-Tabel2[[#This Row],[fees (%)]]</f>
        <v>0</v>
      </c>
      <c r="AM567" s="177">
        <f>$J567*(IF($M567="SL",IF($W567="",$Q567*Analysetool!E$3,$W567*Analysetool!E$3),$M567*Analysetool!E$3)+IF($N567="SL",IF($W567="",$Q567*Analysetool!E$4,$W567*Analysetool!E$4),$N567*Analysetool!E$4)+IF($O567="SL",IF($W567="",$Q567*Analysetool!E$5,$W567*Analysetool!E$5),$O567*Analysetool!E$5)+IF($P567="SL",IF($W567="",$Q567*Analysetool!E$6,$W567*Analysetool!E$6),$P567*Analysetool!E$6))-Tabel2[[#This Row],[fees (%)]]</f>
        <v>0</v>
      </c>
      <c r="AN567" s="178">
        <f>$J567*(IF($M567="SL",IF($T567="",$Q567*Analysetool!F$3,$T567*Analysetool!F$3),$M567*Analysetool!F$3)+IF($N567="SL",IF($T567="",$Q567*Analysetool!F$4,$T567*Analysetool!F$4),$N567*Analysetool!F$4)+IF($O567="SL",IF($T567="",$Q567*Analysetool!F$5,$T567*Analysetool!F$5),$O567*Analysetool!F$5)+IF($P567="SL",IF($T567="",$Q567*Analysetool!F$6,$T567*Analysetool!F$6),$P567*Analysetool!F$6))-Tabel2[[#This Row],[fees (%)]]</f>
        <v>0</v>
      </c>
      <c r="AO567" s="178">
        <f>$J567*(IF($M567="SL",IF($T567="",$Q567*Analysetool!G$3,$T567*Analysetool!G$3),$M567*Analysetool!G$3)+IF($N567="SL",IF($T567="",$Q567*Analysetool!G$4,$T567*Analysetool!G$4),$N567*Analysetool!G$4)+IF($O567="SL",IF($T567="",$Q567*Analysetool!G$5,$T567*Analysetool!G$5),$O567*Analysetool!G$5)+IF($P567="SL",IF($T567="",$Q567*Analysetool!G$6,$T567*Analysetool!G$6),$P567*Analysetool!G$6))-Tabel2[[#This Row],[fees (%)]]</f>
        <v>0</v>
      </c>
      <c r="AP567" s="179">
        <f>IF(Analysetool!$H$8&lt;=$X567,Analysetool!$H$8*J567,Q567*J567)-Tabel2[[#This Row],[fees (%)]]</f>
        <v>0</v>
      </c>
      <c r="AQ567" s="174">
        <f>IF(Tabel2[[#This Row],[wick% van entry]]&lt;=Tabel2[[#This Row],[Stoploss optie 2 (%)]],Tabel2[[#This Row],[Stoploss optie 2 (%)]]*Tabel2[[#This Row],[leverage SLoptie 2]],IF(Analysetool!$I$8&lt;$X567,Analysetool!$I$8*K567,S567*K567))-Tabel2[[#This Row],[fees (%)]]</f>
        <v>0</v>
      </c>
      <c r="AR567" s="180">
        <f>IF(Q567*-1*Analysetool!$J$9&lt;=X567,Q567*-1*Analysetool!$J$9*J567,Q567*J567)-Tabel2[[#This Row],[fees (%)]]</f>
        <v>0</v>
      </c>
      <c r="AS567" s="176">
        <f>$K567*IF(Tabel2[[#This Row],[wick% van entry]]&lt;=Tabel2[[#This Row],[Stoploss optie 2 (%)]],Tabel2[[#This Row],[Stoploss optie 2 (%)]],(IF($M567="SL",IF($T567="",$S567*Analysetool!C$3,$T567*Analysetool!C$3),$M567*Analysetool!C$3)+IF($N567="SL",IF($T567="",$S567*Analysetool!C$4,$T567*Analysetool!C$4),$N567*Analysetool!C$4)+IF($O567="SL",IF($T567="",$S567*Analysetool!C$5,$T567*Analysetool!C$5),$O567*Analysetool!C$5)+IF($P567="SL",IF($T567="",$S567*Analysetool!C$6,$T567*Analysetool!C$6),$P567*Analysetool!C$6)))-Tabel2[[#This Row],[fees (%)]]</f>
        <v>0</v>
      </c>
    </row>
    <row r="568" spans="1:45" ht="15.75" customHeight="1" x14ac:dyDescent="0.35">
      <c r="A568" s="55"/>
      <c r="B568" s="56"/>
      <c r="C568" s="56"/>
      <c r="D568" s="56"/>
      <c r="E568" s="56"/>
      <c r="F568" s="57"/>
      <c r="G568" s="67"/>
      <c r="H568" s="67"/>
      <c r="I568" s="67"/>
      <c r="J568" s="58"/>
      <c r="K568" s="58"/>
      <c r="L568" s="59"/>
      <c r="M568" s="61"/>
      <c r="N568" s="63"/>
      <c r="O568" s="63"/>
      <c r="P568" s="59"/>
      <c r="Q568" s="61"/>
      <c r="R568" s="61"/>
      <c r="S568" s="61"/>
      <c r="T568" s="60"/>
      <c r="U568" s="60"/>
      <c r="V568" s="62"/>
      <c r="W568" s="62"/>
      <c r="X568" s="76"/>
      <c r="Y568" s="61"/>
      <c r="Z568" s="61">
        <f>Tabel1[[#This Row],[prijs voorbij entry (%)]]-Tabel1[[#This Row],[Fictieve Stoploss (%)]]</f>
        <v>0</v>
      </c>
      <c r="AA568" s="94"/>
      <c r="AB568" s="61"/>
      <c r="AC568" s="61"/>
      <c r="AD568" s="61"/>
      <c r="AE568" s="61"/>
      <c r="AF568" s="95"/>
      <c r="AG568" s="152">
        <f>Tabel1[[#This Row],[eindtijd]]-Tabel1[[#This Row],[starttijd]]</f>
        <v>0</v>
      </c>
      <c r="AH568" s="158"/>
      <c r="AI568" s="59"/>
      <c r="AJ568" s="171">
        <f>$J568*(IF($M568="SL",IF($T568="",$Q568*Analysetool!B$3,$T568*Analysetool!B$3),$M568*Analysetool!B$3)+IF($N568="SL",IF($T568="",$Q568*Analysetool!B$4,$T568*Analysetool!B$4),$N568*Analysetool!B$4)+IF($O568="SL",IF($T568="",$Q568*Analysetool!B$5,$T568*Analysetool!B$5),$O568*Analysetool!B$5)+IF($P568="SL",IF($T568="",$Q568*Analysetool!B$6,$T568*Analysetool!B$6),$P568*Analysetool!B$6))-Tabel2[[#This Row],[fees (%)]]</f>
        <v>0</v>
      </c>
      <c r="AK568" s="172">
        <f>$J568*(IF($M568="SL",IF($U568="",$Q568*Analysetool!C$3,$U568*Analysetool!C$3),$M568*Analysetool!C$3)+IF($N568="SL",IF($U568="",$Q568*Analysetool!C$4,$U568*Analysetool!C$4),$N568*Analysetool!C$4)+IF($O568="SL",IF($U568="",$Q568*Analysetool!C$5,$U568*Analysetool!C$5),$O568*Analysetool!C$5)+IF($P568="SL",IF($U568="",$Q568*Analysetool!C$6,$U568*Analysetool!C$6),$P568*Analysetool!C$6))-Tabel2[[#This Row],[fees (%)]]</f>
        <v>0</v>
      </c>
      <c r="AL568" s="177">
        <f>$J568*(IF($M568="SL",IF($V568="",$Q568*Analysetool!D$3,$V568*Analysetool!D$3),$M568*Analysetool!D$3)+IF($N568="SL",IF($V568="",$Q568*Analysetool!D$4,$V568*Analysetool!D$4),$N568*Analysetool!D$4)+IF($O568="SL",IF($V568="",$Q568*Analysetool!D$5,$V568*Analysetool!D$5),$O568*Analysetool!D$5)+IF($P568="SL",IF($V568="",$Q568*Analysetool!D$6,$V568*Analysetool!D$6),$P568*Analysetool!D$6))-Tabel2[[#This Row],[fees (%)]]</f>
        <v>0</v>
      </c>
      <c r="AM568" s="177">
        <f>$J568*(IF($M568="SL",IF($W568="",$Q568*Analysetool!E$3,$W568*Analysetool!E$3),$M568*Analysetool!E$3)+IF($N568="SL",IF($W568="",$Q568*Analysetool!E$4,$W568*Analysetool!E$4),$N568*Analysetool!E$4)+IF($O568="SL",IF($W568="",$Q568*Analysetool!E$5,$W568*Analysetool!E$5),$O568*Analysetool!E$5)+IF($P568="SL",IF($W568="",$Q568*Analysetool!E$6,$W568*Analysetool!E$6),$P568*Analysetool!E$6))-Tabel2[[#This Row],[fees (%)]]</f>
        <v>0</v>
      </c>
      <c r="AN568" s="178">
        <f>$J568*(IF($M568="SL",IF($T568="",$Q568*Analysetool!F$3,$T568*Analysetool!F$3),$M568*Analysetool!F$3)+IF($N568="SL",IF($T568="",$Q568*Analysetool!F$4,$T568*Analysetool!F$4),$N568*Analysetool!F$4)+IF($O568="SL",IF($T568="",$Q568*Analysetool!F$5,$T568*Analysetool!F$5),$O568*Analysetool!F$5)+IF($P568="SL",IF($T568="",$Q568*Analysetool!F$6,$T568*Analysetool!F$6),$P568*Analysetool!F$6))-Tabel2[[#This Row],[fees (%)]]</f>
        <v>0</v>
      </c>
      <c r="AO568" s="178">
        <f>$J568*(IF($M568="SL",IF($T568="",$Q568*Analysetool!G$3,$T568*Analysetool!G$3),$M568*Analysetool!G$3)+IF($N568="SL",IF($T568="",$Q568*Analysetool!G$4,$T568*Analysetool!G$4),$N568*Analysetool!G$4)+IF($O568="SL",IF($T568="",$Q568*Analysetool!G$5,$T568*Analysetool!G$5),$O568*Analysetool!G$5)+IF($P568="SL",IF($T568="",$Q568*Analysetool!G$6,$T568*Analysetool!G$6),$P568*Analysetool!G$6))-Tabel2[[#This Row],[fees (%)]]</f>
        <v>0</v>
      </c>
      <c r="AP568" s="179">
        <f>IF(Analysetool!$H$8&lt;=$X568,Analysetool!$H$8*J568,Q568*J568)-Tabel2[[#This Row],[fees (%)]]</f>
        <v>0</v>
      </c>
      <c r="AQ568" s="174">
        <f>IF(Tabel2[[#This Row],[wick% van entry]]&lt;=Tabel2[[#This Row],[Stoploss optie 2 (%)]],Tabel2[[#This Row],[Stoploss optie 2 (%)]]*Tabel2[[#This Row],[leverage SLoptie 2]],IF(Analysetool!$I$8&lt;$X568,Analysetool!$I$8*K568,S568*K568))-Tabel2[[#This Row],[fees (%)]]</f>
        <v>0</v>
      </c>
      <c r="AR568" s="180">
        <f>IF(Q568*-1*Analysetool!$J$9&lt;=X568,Q568*-1*Analysetool!$J$9*J568,Q568*J568)-Tabel2[[#This Row],[fees (%)]]</f>
        <v>0</v>
      </c>
      <c r="AS568" s="176">
        <f>$K568*IF(Tabel2[[#This Row],[wick% van entry]]&lt;=Tabel2[[#This Row],[Stoploss optie 2 (%)]],Tabel2[[#This Row],[Stoploss optie 2 (%)]],(IF($M568="SL",IF($T568="",$S568*Analysetool!C$3,$T568*Analysetool!C$3),$M568*Analysetool!C$3)+IF($N568="SL",IF($T568="",$S568*Analysetool!C$4,$T568*Analysetool!C$4),$N568*Analysetool!C$4)+IF($O568="SL",IF($T568="",$S568*Analysetool!C$5,$T568*Analysetool!C$5),$O568*Analysetool!C$5)+IF($P568="SL",IF($T568="",$S568*Analysetool!C$6,$T568*Analysetool!C$6),$P568*Analysetool!C$6)))-Tabel2[[#This Row],[fees (%)]]</f>
        <v>0</v>
      </c>
    </row>
    <row r="569" spans="1:45" ht="15.75" customHeight="1" x14ac:dyDescent="0.35">
      <c r="A569" s="55"/>
      <c r="B569" s="56"/>
      <c r="C569" s="56"/>
      <c r="D569" s="56"/>
      <c r="E569" s="56"/>
      <c r="F569" s="57"/>
      <c r="G569" s="67"/>
      <c r="H569" s="67"/>
      <c r="I569" s="67"/>
      <c r="J569" s="58"/>
      <c r="K569" s="58"/>
      <c r="L569" s="59"/>
      <c r="M569" s="61"/>
      <c r="N569" s="63"/>
      <c r="O569" s="63"/>
      <c r="P569" s="59"/>
      <c r="Q569" s="61"/>
      <c r="R569" s="61"/>
      <c r="S569" s="61"/>
      <c r="T569" s="60"/>
      <c r="U569" s="60"/>
      <c r="V569" s="62"/>
      <c r="W569" s="62"/>
      <c r="X569" s="76"/>
      <c r="Y569" s="61"/>
      <c r="Z569" s="61">
        <f>Tabel1[[#This Row],[prijs voorbij entry (%)]]-Tabel1[[#This Row],[Fictieve Stoploss (%)]]</f>
        <v>0</v>
      </c>
      <c r="AA569" s="94"/>
      <c r="AB569" s="61"/>
      <c r="AC569" s="61"/>
      <c r="AD569" s="61"/>
      <c r="AE569" s="61"/>
      <c r="AF569" s="95"/>
      <c r="AG569" s="152">
        <f>Tabel1[[#This Row],[eindtijd]]-Tabel1[[#This Row],[starttijd]]</f>
        <v>0</v>
      </c>
      <c r="AH569" s="158"/>
      <c r="AI569" s="59"/>
      <c r="AJ569" s="171">
        <f>$J569*(IF($M569="SL",IF($T569="",$Q569*Analysetool!B$3,$T569*Analysetool!B$3),$M569*Analysetool!B$3)+IF($N569="SL",IF($T569="",$Q569*Analysetool!B$4,$T569*Analysetool!B$4),$N569*Analysetool!B$4)+IF($O569="SL",IF($T569="",$Q569*Analysetool!B$5,$T569*Analysetool!B$5),$O569*Analysetool!B$5)+IF($P569="SL",IF($T569="",$Q569*Analysetool!B$6,$T569*Analysetool!B$6),$P569*Analysetool!B$6))-Tabel2[[#This Row],[fees (%)]]</f>
        <v>0</v>
      </c>
      <c r="AK569" s="172">
        <f>$J569*(IF($M569="SL",IF($U569="",$Q569*Analysetool!C$3,$U569*Analysetool!C$3),$M569*Analysetool!C$3)+IF($N569="SL",IF($U569="",$Q569*Analysetool!C$4,$U569*Analysetool!C$4),$N569*Analysetool!C$4)+IF($O569="SL",IF($U569="",$Q569*Analysetool!C$5,$U569*Analysetool!C$5),$O569*Analysetool!C$5)+IF($P569="SL",IF($U569="",$Q569*Analysetool!C$6,$U569*Analysetool!C$6),$P569*Analysetool!C$6))-Tabel2[[#This Row],[fees (%)]]</f>
        <v>0</v>
      </c>
      <c r="AL569" s="177">
        <f>$J569*(IF($M569="SL",IF($V569="",$Q569*Analysetool!D$3,$V569*Analysetool!D$3),$M569*Analysetool!D$3)+IF($N569="SL",IF($V569="",$Q569*Analysetool!D$4,$V569*Analysetool!D$4),$N569*Analysetool!D$4)+IF($O569="SL",IF($V569="",$Q569*Analysetool!D$5,$V569*Analysetool!D$5),$O569*Analysetool!D$5)+IF($P569="SL",IF($V569="",$Q569*Analysetool!D$6,$V569*Analysetool!D$6),$P569*Analysetool!D$6))-Tabel2[[#This Row],[fees (%)]]</f>
        <v>0</v>
      </c>
      <c r="AM569" s="177">
        <f>$J569*(IF($M569="SL",IF($W569="",$Q569*Analysetool!E$3,$W569*Analysetool!E$3),$M569*Analysetool!E$3)+IF($N569="SL",IF($W569="",$Q569*Analysetool!E$4,$W569*Analysetool!E$4),$N569*Analysetool!E$4)+IF($O569="SL",IF($W569="",$Q569*Analysetool!E$5,$W569*Analysetool!E$5),$O569*Analysetool!E$5)+IF($P569="SL",IF($W569="",$Q569*Analysetool!E$6,$W569*Analysetool!E$6),$P569*Analysetool!E$6))-Tabel2[[#This Row],[fees (%)]]</f>
        <v>0</v>
      </c>
      <c r="AN569" s="178">
        <f>$J569*(IF($M569="SL",IF($T569="",$Q569*Analysetool!F$3,$T569*Analysetool!F$3),$M569*Analysetool!F$3)+IF($N569="SL",IF($T569="",$Q569*Analysetool!F$4,$T569*Analysetool!F$4),$N569*Analysetool!F$4)+IF($O569="SL",IF($T569="",$Q569*Analysetool!F$5,$T569*Analysetool!F$5),$O569*Analysetool!F$5)+IF($P569="SL",IF($T569="",$Q569*Analysetool!F$6,$T569*Analysetool!F$6),$P569*Analysetool!F$6))-Tabel2[[#This Row],[fees (%)]]</f>
        <v>0</v>
      </c>
      <c r="AO569" s="178">
        <f>$J569*(IF($M569="SL",IF($T569="",$Q569*Analysetool!G$3,$T569*Analysetool!G$3),$M569*Analysetool!G$3)+IF($N569="SL",IF($T569="",$Q569*Analysetool!G$4,$T569*Analysetool!G$4),$N569*Analysetool!G$4)+IF($O569="SL",IF($T569="",$Q569*Analysetool!G$5,$T569*Analysetool!G$5),$O569*Analysetool!G$5)+IF($P569="SL",IF($T569="",$Q569*Analysetool!G$6,$T569*Analysetool!G$6),$P569*Analysetool!G$6))-Tabel2[[#This Row],[fees (%)]]</f>
        <v>0</v>
      </c>
      <c r="AP569" s="179">
        <f>IF(Analysetool!$H$8&lt;=$X569,Analysetool!$H$8*J569,Q569*J569)-Tabel2[[#This Row],[fees (%)]]</f>
        <v>0</v>
      </c>
      <c r="AQ569" s="174">
        <f>IF(Tabel2[[#This Row],[wick% van entry]]&lt;=Tabel2[[#This Row],[Stoploss optie 2 (%)]],Tabel2[[#This Row],[Stoploss optie 2 (%)]]*Tabel2[[#This Row],[leverage SLoptie 2]],IF(Analysetool!$I$8&lt;$X569,Analysetool!$I$8*K569,S569*K569))-Tabel2[[#This Row],[fees (%)]]</f>
        <v>0</v>
      </c>
      <c r="AR569" s="180">
        <f>IF(Q569*-1*Analysetool!$J$9&lt;=X569,Q569*-1*Analysetool!$J$9*J569,Q569*J569)-Tabel2[[#This Row],[fees (%)]]</f>
        <v>0</v>
      </c>
      <c r="AS569" s="176">
        <f>$K569*IF(Tabel2[[#This Row],[wick% van entry]]&lt;=Tabel2[[#This Row],[Stoploss optie 2 (%)]],Tabel2[[#This Row],[Stoploss optie 2 (%)]],(IF($M569="SL",IF($T569="",$S569*Analysetool!C$3,$T569*Analysetool!C$3),$M569*Analysetool!C$3)+IF($N569="SL",IF($T569="",$S569*Analysetool!C$4,$T569*Analysetool!C$4),$N569*Analysetool!C$4)+IF($O569="SL",IF($T569="",$S569*Analysetool!C$5,$T569*Analysetool!C$5),$O569*Analysetool!C$5)+IF($P569="SL",IF($T569="",$S569*Analysetool!C$6,$T569*Analysetool!C$6),$P569*Analysetool!C$6)))-Tabel2[[#This Row],[fees (%)]]</f>
        <v>0</v>
      </c>
    </row>
    <row r="570" spans="1:45" ht="15.75" customHeight="1" x14ac:dyDescent="0.35">
      <c r="A570" s="55"/>
      <c r="B570" s="56"/>
      <c r="C570" s="56"/>
      <c r="D570" s="56"/>
      <c r="E570" s="56"/>
      <c r="F570" s="57"/>
      <c r="G570" s="67"/>
      <c r="H570" s="67"/>
      <c r="I570" s="67"/>
      <c r="J570" s="58"/>
      <c r="K570" s="58"/>
      <c r="L570" s="59"/>
      <c r="M570" s="61"/>
      <c r="N570" s="63"/>
      <c r="O570" s="63"/>
      <c r="P570" s="59"/>
      <c r="Q570" s="61"/>
      <c r="R570" s="61"/>
      <c r="S570" s="61"/>
      <c r="T570" s="60"/>
      <c r="U570" s="60"/>
      <c r="V570" s="62"/>
      <c r="W570" s="62"/>
      <c r="X570" s="76"/>
      <c r="Y570" s="61"/>
      <c r="Z570" s="61">
        <f>Tabel1[[#This Row],[prijs voorbij entry (%)]]-Tabel1[[#This Row],[Fictieve Stoploss (%)]]</f>
        <v>0</v>
      </c>
      <c r="AA570" s="94"/>
      <c r="AB570" s="61"/>
      <c r="AC570" s="61"/>
      <c r="AD570" s="61"/>
      <c r="AE570" s="61"/>
      <c r="AF570" s="95"/>
      <c r="AG570" s="152">
        <f>Tabel1[[#This Row],[eindtijd]]-Tabel1[[#This Row],[starttijd]]</f>
        <v>0</v>
      </c>
      <c r="AH570" s="158"/>
      <c r="AI570" s="59"/>
      <c r="AJ570" s="171">
        <f>$J570*(IF($M570="SL",IF($T570="",$Q570*Analysetool!B$3,$T570*Analysetool!B$3),$M570*Analysetool!B$3)+IF($N570="SL",IF($T570="",$Q570*Analysetool!B$4,$T570*Analysetool!B$4),$N570*Analysetool!B$4)+IF($O570="SL",IF($T570="",$Q570*Analysetool!B$5,$T570*Analysetool!B$5),$O570*Analysetool!B$5)+IF($P570="SL",IF($T570="",$Q570*Analysetool!B$6,$T570*Analysetool!B$6),$P570*Analysetool!B$6))-Tabel2[[#This Row],[fees (%)]]</f>
        <v>0</v>
      </c>
      <c r="AK570" s="172">
        <f>$J570*(IF($M570="SL",IF($U570="",$Q570*Analysetool!C$3,$U570*Analysetool!C$3),$M570*Analysetool!C$3)+IF($N570="SL",IF($U570="",$Q570*Analysetool!C$4,$U570*Analysetool!C$4),$N570*Analysetool!C$4)+IF($O570="SL",IF($U570="",$Q570*Analysetool!C$5,$U570*Analysetool!C$5),$O570*Analysetool!C$5)+IF($P570="SL",IF($U570="",$Q570*Analysetool!C$6,$U570*Analysetool!C$6),$P570*Analysetool!C$6))-Tabel2[[#This Row],[fees (%)]]</f>
        <v>0</v>
      </c>
      <c r="AL570" s="177">
        <f>$J570*(IF($M570="SL",IF($V570="",$Q570*Analysetool!D$3,$V570*Analysetool!D$3),$M570*Analysetool!D$3)+IF($N570="SL",IF($V570="",$Q570*Analysetool!D$4,$V570*Analysetool!D$4),$N570*Analysetool!D$4)+IF($O570="SL",IF($V570="",$Q570*Analysetool!D$5,$V570*Analysetool!D$5),$O570*Analysetool!D$5)+IF($P570="SL",IF($V570="",$Q570*Analysetool!D$6,$V570*Analysetool!D$6),$P570*Analysetool!D$6))-Tabel2[[#This Row],[fees (%)]]</f>
        <v>0</v>
      </c>
      <c r="AM570" s="177">
        <f>$J570*(IF($M570="SL",IF($W570="",$Q570*Analysetool!E$3,$W570*Analysetool!E$3),$M570*Analysetool!E$3)+IF($N570="SL",IF($W570="",$Q570*Analysetool!E$4,$W570*Analysetool!E$4),$N570*Analysetool!E$4)+IF($O570="SL",IF($W570="",$Q570*Analysetool!E$5,$W570*Analysetool!E$5),$O570*Analysetool!E$5)+IF($P570="SL",IF($W570="",$Q570*Analysetool!E$6,$W570*Analysetool!E$6),$P570*Analysetool!E$6))-Tabel2[[#This Row],[fees (%)]]</f>
        <v>0</v>
      </c>
      <c r="AN570" s="178">
        <f>$J570*(IF($M570="SL",IF($T570="",$Q570*Analysetool!F$3,$T570*Analysetool!F$3),$M570*Analysetool!F$3)+IF($N570="SL",IF($T570="",$Q570*Analysetool!F$4,$T570*Analysetool!F$4),$N570*Analysetool!F$4)+IF($O570="SL",IF($T570="",$Q570*Analysetool!F$5,$T570*Analysetool!F$5),$O570*Analysetool!F$5)+IF($P570="SL",IF($T570="",$Q570*Analysetool!F$6,$T570*Analysetool!F$6),$P570*Analysetool!F$6))-Tabel2[[#This Row],[fees (%)]]</f>
        <v>0</v>
      </c>
      <c r="AO570" s="178">
        <f>$J570*(IF($M570="SL",IF($T570="",$Q570*Analysetool!G$3,$T570*Analysetool!G$3),$M570*Analysetool!G$3)+IF($N570="SL",IF($T570="",$Q570*Analysetool!G$4,$T570*Analysetool!G$4),$N570*Analysetool!G$4)+IF($O570="SL",IF($T570="",$Q570*Analysetool!G$5,$T570*Analysetool!G$5),$O570*Analysetool!G$5)+IF($P570="SL",IF($T570="",$Q570*Analysetool!G$6,$T570*Analysetool!G$6),$P570*Analysetool!G$6))-Tabel2[[#This Row],[fees (%)]]</f>
        <v>0</v>
      </c>
      <c r="AP570" s="179">
        <f>IF(Analysetool!$H$8&lt;=$X570,Analysetool!$H$8*J570,Q570*J570)-Tabel2[[#This Row],[fees (%)]]</f>
        <v>0</v>
      </c>
      <c r="AQ570" s="174">
        <f>IF(Tabel2[[#This Row],[wick% van entry]]&lt;=Tabel2[[#This Row],[Stoploss optie 2 (%)]],Tabel2[[#This Row],[Stoploss optie 2 (%)]]*Tabel2[[#This Row],[leverage SLoptie 2]],IF(Analysetool!$I$8&lt;$X570,Analysetool!$I$8*K570,S570*K570))-Tabel2[[#This Row],[fees (%)]]</f>
        <v>0</v>
      </c>
      <c r="AR570" s="180">
        <f>IF(Q570*-1*Analysetool!$J$9&lt;=X570,Q570*-1*Analysetool!$J$9*J570,Q570*J570)-Tabel2[[#This Row],[fees (%)]]</f>
        <v>0</v>
      </c>
      <c r="AS570" s="176">
        <f>$K570*IF(Tabel2[[#This Row],[wick% van entry]]&lt;=Tabel2[[#This Row],[Stoploss optie 2 (%)]],Tabel2[[#This Row],[Stoploss optie 2 (%)]],(IF($M570="SL",IF($T570="",$S570*Analysetool!C$3,$T570*Analysetool!C$3),$M570*Analysetool!C$3)+IF($N570="SL",IF($T570="",$S570*Analysetool!C$4,$T570*Analysetool!C$4),$N570*Analysetool!C$4)+IF($O570="SL",IF($T570="",$S570*Analysetool!C$5,$T570*Analysetool!C$5),$O570*Analysetool!C$5)+IF($P570="SL",IF($T570="",$S570*Analysetool!C$6,$T570*Analysetool!C$6),$P570*Analysetool!C$6)))-Tabel2[[#This Row],[fees (%)]]</f>
        <v>0</v>
      </c>
    </row>
    <row r="571" spans="1:45" ht="15.75" customHeight="1" x14ac:dyDescent="0.35">
      <c r="A571" s="55"/>
      <c r="B571" s="56"/>
      <c r="C571" s="56"/>
      <c r="D571" s="56"/>
      <c r="E571" s="56"/>
      <c r="F571" s="57"/>
      <c r="G571" s="67"/>
      <c r="H571" s="67"/>
      <c r="I571" s="67"/>
      <c r="J571" s="58"/>
      <c r="K571" s="58"/>
      <c r="L571" s="59"/>
      <c r="M571" s="61"/>
      <c r="N571" s="63"/>
      <c r="O571" s="63"/>
      <c r="P571" s="59"/>
      <c r="Q571" s="61"/>
      <c r="R571" s="61"/>
      <c r="S571" s="61"/>
      <c r="T571" s="60"/>
      <c r="U571" s="60"/>
      <c r="V571" s="62"/>
      <c r="W571" s="62"/>
      <c r="X571" s="76"/>
      <c r="Y571" s="61"/>
      <c r="Z571" s="61">
        <f>Tabel1[[#This Row],[prijs voorbij entry (%)]]-Tabel1[[#This Row],[Fictieve Stoploss (%)]]</f>
        <v>0</v>
      </c>
      <c r="AA571" s="94"/>
      <c r="AB571" s="61"/>
      <c r="AC571" s="61"/>
      <c r="AD571" s="61"/>
      <c r="AE571" s="61"/>
      <c r="AF571" s="95"/>
      <c r="AG571" s="152">
        <f>Tabel1[[#This Row],[eindtijd]]-Tabel1[[#This Row],[starttijd]]</f>
        <v>0</v>
      </c>
      <c r="AH571" s="158"/>
      <c r="AI571" s="59"/>
      <c r="AJ571" s="171">
        <f>$J571*(IF($M571="SL",IF($T571="",$Q571*Analysetool!B$3,$T571*Analysetool!B$3),$M571*Analysetool!B$3)+IF($N571="SL",IF($T571="",$Q571*Analysetool!B$4,$T571*Analysetool!B$4),$N571*Analysetool!B$4)+IF($O571="SL",IF($T571="",$Q571*Analysetool!B$5,$T571*Analysetool!B$5),$O571*Analysetool!B$5)+IF($P571="SL",IF($T571="",$Q571*Analysetool!B$6,$T571*Analysetool!B$6),$P571*Analysetool!B$6))-Tabel2[[#This Row],[fees (%)]]</f>
        <v>0</v>
      </c>
      <c r="AK571" s="172">
        <f>$J571*(IF($M571="SL",IF($U571="",$Q571*Analysetool!C$3,$U571*Analysetool!C$3),$M571*Analysetool!C$3)+IF($N571="SL",IF($U571="",$Q571*Analysetool!C$4,$U571*Analysetool!C$4),$N571*Analysetool!C$4)+IF($O571="SL",IF($U571="",$Q571*Analysetool!C$5,$U571*Analysetool!C$5),$O571*Analysetool!C$5)+IF($P571="SL",IF($U571="",$Q571*Analysetool!C$6,$U571*Analysetool!C$6),$P571*Analysetool!C$6))-Tabel2[[#This Row],[fees (%)]]</f>
        <v>0</v>
      </c>
      <c r="AL571" s="177">
        <f>$J571*(IF($M571="SL",IF($V571="",$Q571*Analysetool!D$3,$V571*Analysetool!D$3),$M571*Analysetool!D$3)+IF($N571="SL",IF($V571="",$Q571*Analysetool!D$4,$V571*Analysetool!D$4),$N571*Analysetool!D$4)+IF($O571="SL",IF($V571="",$Q571*Analysetool!D$5,$V571*Analysetool!D$5),$O571*Analysetool!D$5)+IF($P571="SL",IF($V571="",$Q571*Analysetool!D$6,$V571*Analysetool!D$6),$P571*Analysetool!D$6))-Tabel2[[#This Row],[fees (%)]]</f>
        <v>0</v>
      </c>
      <c r="AM571" s="177">
        <f>$J571*(IF($M571="SL",IF($W571="",$Q571*Analysetool!E$3,$W571*Analysetool!E$3),$M571*Analysetool!E$3)+IF($N571="SL",IF($W571="",$Q571*Analysetool!E$4,$W571*Analysetool!E$4),$N571*Analysetool!E$4)+IF($O571="SL",IF($W571="",$Q571*Analysetool!E$5,$W571*Analysetool!E$5),$O571*Analysetool!E$5)+IF($P571="SL",IF($W571="",$Q571*Analysetool!E$6,$W571*Analysetool!E$6),$P571*Analysetool!E$6))-Tabel2[[#This Row],[fees (%)]]</f>
        <v>0</v>
      </c>
      <c r="AN571" s="178">
        <f>$J571*(IF($M571="SL",IF($T571="",$Q571*Analysetool!F$3,$T571*Analysetool!F$3),$M571*Analysetool!F$3)+IF($N571="SL",IF($T571="",$Q571*Analysetool!F$4,$T571*Analysetool!F$4),$N571*Analysetool!F$4)+IF($O571="SL",IF($T571="",$Q571*Analysetool!F$5,$T571*Analysetool!F$5),$O571*Analysetool!F$5)+IF($P571="SL",IF($T571="",$Q571*Analysetool!F$6,$T571*Analysetool!F$6),$P571*Analysetool!F$6))-Tabel2[[#This Row],[fees (%)]]</f>
        <v>0</v>
      </c>
      <c r="AO571" s="178">
        <f>$J571*(IF($M571="SL",IF($T571="",$Q571*Analysetool!G$3,$T571*Analysetool!G$3),$M571*Analysetool!G$3)+IF($N571="SL",IF($T571="",$Q571*Analysetool!G$4,$T571*Analysetool!G$4),$N571*Analysetool!G$4)+IF($O571="SL",IF($T571="",$Q571*Analysetool!G$5,$T571*Analysetool!G$5),$O571*Analysetool!G$5)+IF($P571="SL",IF($T571="",$Q571*Analysetool!G$6,$T571*Analysetool!G$6),$P571*Analysetool!G$6))-Tabel2[[#This Row],[fees (%)]]</f>
        <v>0</v>
      </c>
      <c r="AP571" s="179">
        <f>IF(Analysetool!$H$8&lt;=$X571,Analysetool!$H$8*J571,Q571*J571)-Tabel2[[#This Row],[fees (%)]]</f>
        <v>0</v>
      </c>
      <c r="AQ571" s="174">
        <f>IF(Tabel2[[#This Row],[wick% van entry]]&lt;=Tabel2[[#This Row],[Stoploss optie 2 (%)]],Tabel2[[#This Row],[Stoploss optie 2 (%)]]*Tabel2[[#This Row],[leverage SLoptie 2]],IF(Analysetool!$I$8&lt;$X571,Analysetool!$I$8*K571,S571*K571))-Tabel2[[#This Row],[fees (%)]]</f>
        <v>0</v>
      </c>
      <c r="AR571" s="180">
        <f>IF(Q571*-1*Analysetool!$J$9&lt;=X571,Q571*-1*Analysetool!$J$9*J571,Q571*J571)-Tabel2[[#This Row],[fees (%)]]</f>
        <v>0</v>
      </c>
      <c r="AS571" s="176">
        <f>$K571*IF(Tabel2[[#This Row],[wick% van entry]]&lt;=Tabel2[[#This Row],[Stoploss optie 2 (%)]],Tabel2[[#This Row],[Stoploss optie 2 (%)]],(IF($M571="SL",IF($T571="",$S571*Analysetool!C$3,$T571*Analysetool!C$3),$M571*Analysetool!C$3)+IF($N571="SL",IF($T571="",$S571*Analysetool!C$4,$T571*Analysetool!C$4),$N571*Analysetool!C$4)+IF($O571="SL",IF($T571="",$S571*Analysetool!C$5,$T571*Analysetool!C$5),$O571*Analysetool!C$5)+IF($P571="SL",IF($T571="",$S571*Analysetool!C$6,$T571*Analysetool!C$6),$P571*Analysetool!C$6)))-Tabel2[[#This Row],[fees (%)]]</f>
        <v>0</v>
      </c>
    </row>
    <row r="572" spans="1:45" ht="15.75" customHeight="1" x14ac:dyDescent="0.35">
      <c r="A572" s="55"/>
      <c r="B572" s="56"/>
      <c r="C572" s="56"/>
      <c r="D572" s="56"/>
      <c r="E572" s="56"/>
      <c r="F572" s="57"/>
      <c r="G572" s="67"/>
      <c r="H572" s="67"/>
      <c r="I572" s="67"/>
      <c r="J572" s="58"/>
      <c r="K572" s="58"/>
      <c r="L572" s="59"/>
      <c r="M572" s="61"/>
      <c r="N572" s="63"/>
      <c r="O572" s="63"/>
      <c r="P572" s="59"/>
      <c r="Q572" s="61"/>
      <c r="R572" s="61"/>
      <c r="S572" s="61"/>
      <c r="T572" s="60"/>
      <c r="U572" s="60"/>
      <c r="V572" s="62"/>
      <c r="W572" s="62"/>
      <c r="X572" s="76"/>
      <c r="Y572" s="61"/>
      <c r="Z572" s="61">
        <f>Tabel1[[#This Row],[prijs voorbij entry (%)]]-Tabel1[[#This Row],[Fictieve Stoploss (%)]]</f>
        <v>0</v>
      </c>
      <c r="AA572" s="94"/>
      <c r="AB572" s="61"/>
      <c r="AC572" s="61"/>
      <c r="AD572" s="61"/>
      <c r="AE572" s="61"/>
      <c r="AF572" s="95"/>
      <c r="AG572" s="152">
        <f>Tabel1[[#This Row],[eindtijd]]-Tabel1[[#This Row],[starttijd]]</f>
        <v>0</v>
      </c>
      <c r="AH572" s="158"/>
      <c r="AI572" s="59"/>
      <c r="AJ572" s="171">
        <f>$J572*(IF($M572="SL",IF($T572="",$Q572*Analysetool!B$3,$T572*Analysetool!B$3),$M572*Analysetool!B$3)+IF($N572="SL",IF($T572="",$Q572*Analysetool!B$4,$T572*Analysetool!B$4),$N572*Analysetool!B$4)+IF($O572="SL",IF($T572="",$Q572*Analysetool!B$5,$T572*Analysetool!B$5),$O572*Analysetool!B$5)+IF($P572="SL",IF($T572="",$Q572*Analysetool!B$6,$T572*Analysetool!B$6),$P572*Analysetool!B$6))-Tabel2[[#This Row],[fees (%)]]</f>
        <v>0</v>
      </c>
      <c r="AK572" s="172">
        <f>$J572*(IF($M572="SL",IF($U572="",$Q572*Analysetool!C$3,$U572*Analysetool!C$3),$M572*Analysetool!C$3)+IF($N572="SL",IF($U572="",$Q572*Analysetool!C$4,$U572*Analysetool!C$4),$N572*Analysetool!C$4)+IF($O572="SL",IF($U572="",$Q572*Analysetool!C$5,$U572*Analysetool!C$5),$O572*Analysetool!C$5)+IF($P572="SL",IF($U572="",$Q572*Analysetool!C$6,$U572*Analysetool!C$6),$P572*Analysetool!C$6))-Tabel2[[#This Row],[fees (%)]]</f>
        <v>0</v>
      </c>
      <c r="AL572" s="177">
        <f>$J572*(IF($M572="SL",IF($V572="",$Q572*Analysetool!D$3,$V572*Analysetool!D$3),$M572*Analysetool!D$3)+IF($N572="SL",IF($V572="",$Q572*Analysetool!D$4,$V572*Analysetool!D$4),$N572*Analysetool!D$4)+IF($O572="SL",IF($V572="",$Q572*Analysetool!D$5,$V572*Analysetool!D$5),$O572*Analysetool!D$5)+IF($P572="SL",IF($V572="",$Q572*Analysetool!D$6,$V572*Analysetool!D$6),$P572*Analysetool!D$6))-Tabel2[[#This Row],[fees (%)]]</f>
        <v>0</v>
      </c>
      <c r="AM572" s="177">
        <f>$J572*(IF($M572="SL",IF($W572="",$Q572*Analysetool!E$3,$W572*Analysetool!E$3),$M572*Analysetool!E$3)+IF($N572="SL",IF($W572="",$Q572*Analysetool!E$4,$W572*Analysetool!E$4),$N572*Analysetool!E$4)+IF($O572="SL",IF($W572="",$Q572*Analysetool!E$5,$W572*Analysetool!E$5),$O572*Analysetool!E$5)+IF($P572="SL",IF($W572="",$Q572*Analysetool!E$6,$W572*Analysetool!E$6),$P572*Analysetool!E$6))-Tabel2[[#This Row],[fees (%)]]</f>
        <v>0</v>
      </c>
      <c r="AN572" s="178">
        <f>$J572*(IF($M572="SL",IF($T572="",$Q572*Analysetool!F$3,$T572*Analysetool!F$3),$M572*Analysetool!F$3)+IF($N572="SL",IF($T572="",$Q572*Analysetool!F$4,$T572*Analysetool!F$4),$N572*Analysetool!F$4)+IF($O572="SL",IF($T572="",$Q572*Analysetool!F$5,$T572*Analysetool!F$5),$O572*Analysetool!F$5)+IF($P572="SL",IF($T572="",$Q572*Analysetool!F$6,$T572*Analysetool!F$6),$P572*Analysetool!F$6))-Tabel2[[#This Row],[fees (%)]]</f>
        <v>0</v>
      </c>
      <c r="AO572" s="178">
        <f>$J572*(IF($M572="SL",IF($T572="",$Q572*Analysetool!G$3,$T572*Analysetool!G$3),$M572*Analysetool!G$3)+IF($N572="SL",IF($T572="",$Q572*Analysetool!G$4,$T572*Analysetool!G$4),$N572*Analysetool!G$4)+IF($O572="SL",IF($T572="",$Q572*Analysetool!G$5,$T572*Analysetool!G$5),$O572*Analysetool!G$5)+IF($P572="SL",IF($T572="",$Q572*Analysetool!G$6,$T572*Analysetool!G$6),$P572*Analysetool!G$6))-Tabel2[[#This Row],[fees (%)]]</f>
        <v>0</v>
      </c>
      <c r="AP572" s="179">
        <f>IF(Analysetool!$H$8&lt;=$X572,Analysetool!$H$8*J572,Q572*J572)-Tabel2[[#This Row],[fees (%)]]</f>
        <v>0</v>
      </c>
      <c r="AQ572" s="174">
        <f>IF(Tabel2[[#This Row],[wick% van entry]]&lt;=Tabel2[[#This Row],[Stoploss optie 2 (%)]],Tabel2[[#This Row],[Stoploss optie 2 (%)]]*Tabel2[[#This Row],[leverage SLoptie 2]],IF(Analysetool!$I$8&lt;$X572,Analysetool!$I$8*K572,S572*K572))-Tabel2[[#This Row],[fees (%)]]</f>
        <v>0</v>
      </c>
      <c r="AR572" s="180">
        <f>IF(Q572*-1*Analysetool!$J$9&lt;=X572,Q572*-1*Analysetool!$J$9*J572,Q572*J572)-Tabel2[[#This Row],[fees (%)]]</f>
        <v>0</v>
      </c>
      <c r="AS572" s="176">
        <f>$K572*IF(Tabel2[[#This Row],[wick% van entry]]&lt;=Tabel2[[#This Row],[Stoploss optie 2 (%)]],Tabel2[[#This Row],[Stoploss optie 2 (%)]],(IF($M572="SL",IF($T572="",$S572*Analysetool!C$3,$T572*Analysetool!C$3),$M572*Analysetool!C$3)+IF($N572="SL",IF($T572="",$S572*Analysetool!C$4,$T572*Analysetool!C$4),$N572*Analysetool!C$4)+IF($O572="SL",IF($T572="",$S572*Analysetool!C$5,$T572*Analysetool!C$5),$O572*Analysetool!C$5)+IF($P572="SL",IF($T572="",$S572*Analysetool!C$6,$T572*Analysetool!C$6),$P572*Analysetool!C$6)))-Tabel2[[#This Row],[fees (%)]]</f>
        <v>0</v>
      </c>
    </row>
    <row r="573" spans="1:45" ht="15.75" customHeight="1" x14ac:dyDescent="0.35">
      <c r="A573" s="55"/>
      <c r="B573" s="56"/>
      <c r="C573" s="56"/>
      <c r="D573" s="56"/>
      <c r="E573" s="56"/>
      <c r="F573" s="57"/>
      <c r="G573" s="67"/>
      <c r="H573" s="67"/>
      <c r="I573" s="67"/>
      <c r="J573" s="58"/>
      <c r="K573" s="58"/>
      <c r="L573" s="59"/>
      <c r="M573" s="61"/>
      <c r="N573" s="63"/>
      <c r="O573" s="63"/>
      <c r="P573" s="59"/>
      <c r="Q573" s="61"/>
      <c r="R573" s="61"/>
      <c r="S573" s="61"/>
      <c r="T573" s="60"/>
      <c r="U573" s="60"/>
      <c r="V573" s="62"/>
      <c r="W573" s="62"/>
      <c r="X573" s="76"/>
      <c r="Y573" s="61"/>
      <c r="Z573" s="61">
        <f>Tabel1[[#This Row],[prijs voorbij entry (%)]]-Tabel1[[#This Row],[Fictieve Stoploss (%)]]</f>
        <v>0</v>
      </c>
      <c r="AA573" s="94"/>
      <c r="AB573" s="61"/>
      <c r="AC573" s="61"/>
      <c r="AD573" s="61"/>
      <c r="AE573" s="61"/>
      <c r="AF573" s="95"/>
      <c r="AG573" s="152">
        <f>Tabel1[[#This Row],[eindtijd]]-Tabel1[[#This Row],[starttijd]]</f>
        <v>0</v>
      </c>
      <c r="AH573" s="158"/>
      <c r="AI573" s="59"/>
      <c r="AJ573" s="171">
        <f>$J573*(IF($M573="SL",IF($T573="",$Q573*Analysetool!B$3,$T573*Analysetool!B$3),$M573*Analysetool!B$3)+IF($N573="SL",IF($T573="",$Q573*Analysetool!B$4,$T573*Analysetool!B$4),$N573*Analysetool!B$4)+IF($O573="SL",IF($T573="",$Q573*Analysetool!B$5,$T573*Analysetool!B$5),$O573*Analysetool!B$5)+IF($P573="SL",IF($T573="",$Q573*Analysetool!B$6,$T573*Analysetool!B$6),$P573*Analysetool!B$6))-Tabel2[[#This Row],[fees (%)]]</f>
        <v>0</v>
      </c>
      <c r="AK573" s="172">
        <f>$J573*(IF($M573="SL",IF($U573="",$Q573*Analysetool!C$3,$U573*Analysetool!C$3),$M573*Analysetool!C$3)+IF($N573="SL",IF($U573="",$Q573*Analysetool!C$4,$U573*Analysetool!C$4),$N573*Analysetool!C$4)+IF($O573="SL",IF($U573="",$Q573*Analysetool!C$5,$U573*Analysetool!C$5),$O573*Analysetool!C$5)+IF($P573="SL",IF($U573="",$Q573*Analysetool!C$6,$U573*Analysetool!C$6),$P573*Analysetool!C$6))-Tabel2[[#This Row],[fees (%)]]</f>
        <v>0</v>
      </c>
      <c r="AL573" s="177">
        <f>$J573*(IF($M573="SL",IF($V573="",$Q573*Analysetool!D$3,$V573*Analysetool!D$3),$M573*Analysetool!D$3)+IF($N573="SL",IF($V573="",$Q573*Analysetool!D$4,$V573*Analysetool!D$4),$N573*Analysetool!D$4)+IF($O573="SL",IF($V573="",$Q573*Analysetool!D$5,$V573*Analysetool!D$5),$O573*Analysetool!D$5)+IF($P573="SL",IF($V573="",$Q573*Analysetool!D$6,$V573*Analysetool!D$6),$P573*Analysetool!D$6))-Tabel2[[#This Row],[fees (%)]]</f>
        <v>0</v>
      </c>
      <c r="AM573" s="177">
        <f>$J573*(IF($M573="SL",IF($W573="",$Q573*Analysetool!E$3,$W573*Analysetool!E$3),$M573*Analysetool!E$3)+IF($N573="SL",IF($W573="",$Q573*Analysetool!E$4,$W573*Analysetool!E$4),$N573*Analysetool!E$4)+IF($O573="SL",IF($W573="",$Q573*Analysetool!E$5,$W573*Analysetool!E$5),$O573*Analysetool!E$5)+IF($P573="SL",IF($W573="",$Q573*Analysetool!E$6,$W573*Analysetool!E$6),$P573*Analysetool!E$6))-Tabel2[[#This Row],[fees (%)]]</f>
        <v>0</v>
      </c>
      <c r="AN573" s="178">
        <f>$J573*(IF($M573="SL",IF($T573="",$Q573*Analysetool!F$3,$T573*Analysetool!F$3),$M573*Analysetool!F$3)+IF($N573="SL",IF($T573="",$Q573*Analysetool!F$4,$T573*Analysetool!F$4),$N573*Analysetool!F$4)+IF($O573="SL",IF($T573="",$Q573*Analysetool!F$5,$T573*Analysetool!F$5),$O573*Analysetool!F$5)+IF($P573="SL",IF($T573="",$Q573*Analysetool!F$6,$T573*Analysetool!F$6),$P573*Analysetool!F$6))-Tabel2[[#This Row],[fees (%)]]</f>
        <v>0</v>
      </c>
      <c r="AO573" s="178">
        <f>$J573*(IF($M573="SL",IF($T573="",$Q573*Analysetool!G$3,$T573*Analysetool!G$3),$M573*Analysetool!G$3)+IF($N573="SL",IF($T573="",$Q573*Analysetool!G$4,$T573*Analysetool!G$4),$N573*Analysetool!G$4)+IF($O573="SL",IF($T573="",$Q573*Analysetool!G$5,$T573*Analysetool!G$5),$O573*Analysetool!G$5)+IF($P573="SL",IF($T573="",$Q573*Analysetool!G$6,$T573*Analysetool!G$6),$P573*Analysetool!G$6))-Tabel2[[#This Row],[fees (%)]]</f>
        <v>0</v>
      </c>
      <c r="AP573" s="179">
        <f>IF(Analysetool!$H$8&lt;=$X573,Analysetool!$H$8*J573,Q573*J573)-Tabel2[[#This Row],[fees (%)]]</f>
        <v>0</v>
      </c>
      <c r="AQ573" s="174">
        <f>IF(Tabel2[[#This Row],[wick% van entry]]&lt;=Tabel2[[#This Row],[Stoploss optie 2 (%)]],Tabel2[[#This Row],[Stoploss optie 2 (%)]]*Tabel2[[#This Row],[leverage SLoptie 2]],IF(Analysetool!$I$8&lt;$X573,Analysetool!$I$8*K573,S573*K573))-Tabel2[[#This Row],[fees (%)]]</f>
        <v>0</v>
      </c>
      <c r="AR573" s="180">
        <f>IF(Q573*-1*Analysetool!$J$9&lt;=X573,Q573*-1*Analysetool!$J$9*J573,Q573*J573)-Tabel2[[#This Row],[fees (%)]]</f>
        <v>0</v>
      </c>
      <c r="AS573" s="176">
        <f>$K573*IF(Tabel2[[#This Row],[wick% van entry]]&lt;=Tabel2[[#This Row],[Stoploss optie 2 (%)]],Tabel2[[#This Row],[Stoploss optie 2 (%)]],(IF($M573="SL",IF($T573="",$S573*Analysetool!C$3,$T573*Analysetool!C$3),$M573*Analysetool!C$3)+IF($N573="SL",IF($T573="",$S573*Analysetool!C$4,$T573*Analysetool!C$4),$N573*Analysetool!C$4)+IF($O573="SL",IF($T573="",$S573*Analysetool!C$5,$T573*Analysetool!C$5),$O573*Analysetool!C$5)+IF($P573="SL",IF($T573="",$S573*Analysetool!C$6,$T573*Analysetool!C$6),$P573*Analysetool!C$6)))-Tabel2[[#This Row],[fees (%)]]</f>
        <v>0</v>
      </c>
    </row>
    <row r="574" spans="1:45" ht="15.75" customHeight="1" x14ac:dyDescent="0.35">
      <c r="A574" s="55"/>
      <c r="B574" s="56"/>
      <c r="C574" s="56"/>
      <c r="D574" s="56"/>
      <c r="E574" s="56"/>
      <c r="F574" s="57"/>
      <c r="G574" s="67"/>
      <c r="H574" s="67"/>
      <c r="I574" s="67"/>
      <c r="J574" s="58"/>
      <c r="K574" s="58"/>
      <c r="L574" s="59"/>
      <c r="M574" s="61"/>
      <c r="N574" s="63"/>
      <c r="O574" s="63"/>
      <c r="P574" s="59"/>
      <c r="Q574" s="61"/>
      <c r="R574" s="61"/>
      <c r="S574" s="61"/>
      <c r="T574" s="60"/>
      <c r="U574" s="60"/>
      <c r="V574" s="62"/>
      <c r="W574" s="62"/>
      <c r="X574" s="76"/>
      <c r="Y574" s="61"/>
      <c r="Z574" s="61">
        <f>Tabel1[[#This Row],[prijs voorbij entry (%)]]-Tabel1[[#This Row],[Fictieve Stoploss (%)]]</f>
        <v>0</v>
      </c>
      <c r="AA574" s="94"/>
      <c r="AB574" s="61"/>
      <c r="AC574" s="61"/>
      <c r="AD574" s="61"/>
      <c r="AE574" s="61"/>
      <c r="AF574" s="95"/>
      <c r="AG574" s="152">
        <f>Tabel1[[#This Row],[eindtijd]]-Tabel1[[#This Row],[starttijd]]</f>
        <v>0</v>
      </c>
      <c r="AH574" s="158"/>
      <c r="AI574" s="59"/>
      <c r="AJ574" s="171">
        <f>$J574*(IF($M574="SL",IF($T574="",$Q574*Analysetool!B$3,$T574*Analysetool!B$3),$M574*Analysetool!B$3)+IF($N574="SL",IF($T574="",$Q574*Analysetool!B$4,$T574*Analysetool!B$4),$N574*Analysetool!B$4)+IF($O574="SL",IF($T574="",$Q574*Analysetool!B$5,$T574*Analysetool!B$5),$O574*Analysetool!B$5)+IF($P574="SL",IF($T574="",$Q574*Analysetool!B$6,$T574*Analysetool!B$6),$P574*Analysetool!B$6))-Tabel2[[#This Row],[fees (%)]]</f>
        <v>0</v>
      </c>
      <c r="AK574" s="172">
        <f>$J574*(IF($M574="SL",IF($U574="",$Q574*Analysetool!C$3,$U574*Analysetool!C$3),$M574*Analysetool!C$3)+IF($N574="SL",IF($U574="",$Q574*Analysetool!C$4,$U574*Analysetool!C$4),$N574*Analysetool!C$4)+IF($O574="SL",IF($U574="",$Q574*Analysetool!C$5,$U574*Analysetool!C$5),$O574*Analysetool!C$5)+IF($P574="SL",IF($U574="",$Q574*Analysetool!C$6,$U574*Analysetool!C$6),$P574*Analysetool!C$6))-Tabel2[[#This Row],[fees (%)]]</f>
        <v>0</v>
      </c>
      <c r="AL574" s="177">
        <f>$J574*(IF($M574="SL",IF($V574="",$Q574*Analysetool!D$3,$V574*Analysetool!D$3),$M574*Analysetool!D$3)+IF($N574="SL",IF($V574="",$Q574*Analysetool!D$4,$V574*Analysetool!D$4),$N574*Analysetool!D$4)+IF($O574="SL",IF($V574="",$Q574*Analysetool!D$5,$V574*Analysetool!D$5),$O574*Analysetool!D$5)+IF($P574="SL",IF($V574="",$Q574*Analysetool!D$6,$V574*Analysetool!D$6),$P574*Analysetool!D$6))-Tabel2[[#This Row],[fees (%)]]</f>
        <v>0</v>
      </c>
      <c r="AM574" s="177">
        <f>$J574*(IF($M574="SL",IF($W574="",$Q574*Analysetool!E$3,$W574*Analysetool!E$3),$M574*Analysetool!E$3)+IF($N574="SL",IF($W574="",$Q574*Analysetool!E$4,$W574*Analysetool!E$4),$N574*Analysetool!E$4)+IF($O574="SL",IF($W574="",$Q574*Analysetool!E$5,$W574*Analysetool!E$5),$O574*Analysetool!E$5)+IF($P574="SL",IF($W574="",$Q574*Analysetool!E$6,$W574*Analysetool!E$6),$P574*Analysetool!E$6))-Tabel2[[#This Row],[fees (%)]]</f>
        <v>0</v>
      </c>
      <c r="AN574" s="178">
        <f>$J574*(IF($M574="SL",IF($T574="",$Q574*Analysetool!F$3,$T574*Analysetool!F$3),$M574*Analysetool!F$3)+IF($N574="SL",IF($T574="",$Q574*Analysetool!F$4,$T574*Analysetool!F$4),$N574*Analysetool!F$4)+IF($O574="SL",IF($T574="",$Q574*Analysetool!F$5,$T574*Analysetool!F$5),$O574*Analysetool!F$5)+IF($P574="SL",IF($T574="",$Q574*Analysetool!F$6,$T574*Analysetool!F$6),$P574*Analysetool!F$6))-Tabel2[[#This Row],[fees (%)]]</f>
        <v>0</v>
      </c>
      <c r="AO574" s="178">
        <f>$J574*(IF($M574="SL",IF($T574="",$Q574*Analysetool!G$3,$T574*Analysetool!G$3),$M574*Analysetool!G$3)+IF($N574="SL",IF($T574="",$Q574*Analysetool!G$4,$T574*Analysetool!G$4),$N574*Analysetool!G$4)+IF($O574="SL",IF($T574="",$Q574*Analysetool!G$5,$T574*Analysetool!G$5),$O574*Analysetool!G$5)+IF($P574="SL",IF($T574="",$Q574*Analysetool!G$6,$T574*Analysetool!G$6),$P574*Analysetool!G$6))-Tabel2[[#This Row],[fees (%)]]</f>
        <v>0</v>
      </c>
      <c r="AP574" s="179">
        <f>IF(Analysetool!$H$8&lt;=$X574,Analysetool!$H$8*J574,Q574*J574)-Tabel2[[#This Row],[fees (%)]]</f>
        <v>0</v>
      </c>
      <c r="AQ574" s="174">
        <f>IF(Tabel2[[#This Row],[wick% van entry]]&lt;=Tabel2[[#This Row],[Stoploss optie 2 (%)]],Tabel2[[#This Row],[Stoploss optie 2 (%)]]*Tabel2[[#This Row],[leverage SLoptie 2]],IF(Analysetool!$I$8&lt;$X574,Analysetool!$I$8*K574,S574*K574))-Tabel2[[#This Row],[fees (%)]]</f>
        <v>0</v>
      </c>
      <c r="AR574" s="180">
        <f>IF(Q574*-1*Analysetool!$J$9&lt;=X574,Q574*-1*Analysetool!$J$9*J574,Q574*J574)-Tabel2[[#This Row],[fees (%)]]</f>
        <v>0</v>
      </c>
      <c r="AS574" s="176">
        <f>$K574*IF(Tabel2[[#This Row],[wick% van entry]]&lt;=Tabel2[[#This Row],[Stoploss optie 2 (%)]],Tabel2[[#This Row],[Stoploss optie 2 (%)]],(IF($M574="SL",IF($T574="",$S574*Analysetool!C$3,$T574*Analysetool!C$3),$M574*Analysetool!C$3)+IF($N574="SL",IF($T574="",$S574*Analysetool!C$4,$T574*Analysetool!C$4),$N574*Analysetool!C$4)+IF($O574="SL",IF($T574="",$S574*Analysetool!C$5,$T574*Analysetool!C$5),$O574*Analysetool!C$5)+IF($P574="SL",IF($T574="",$S574*Analysetool!C$6,$T574*Analysetool!C$6),$P574*Analysetool!C$6)))-Tabel2[[#This Row],[fees (%)]]</f>
        <v>0</v>
      </c>
    </row>
    <row r="575" spans="1:45" ht="15.75" customHeight="1" x14ac:dyDescent="0.35">
      <c r="A575" s="55"/>
      <c r="B575" s="56"/>
      <c r="C575" s="56"/>
      <c r="D575" s="56"/>
      <c r="E575" s="56"/>
      <c r="F575" s="57"/>
      <c r="G575" s="67"/>
      <c r="H575" s="67"/>
      <c r="I575" s="67"/>
      <c r="J575" s="58"/>
      <c r="K575" s="58"/>
      <c r="L575" s="59"/>
      <c r="M575" s="61"/>
      <c r="N575" s="63"/>
      <c r="O575" s="63"/>
      <c r="P575" s="59"/>
      <c r="Q575" s="61"/>
      <c r="R575" s="61"/>
      <c r="S575" s="61"/>
      <c r="T575" s="60"/>
      <c r="U575" s="60"/>
      <c r="V575" s="62"/>
      <c r="W575" s="62"/>
      <c r="X575" s="76"/>
      <c r="Y575" s="61"/>
      <c r="Z575" s="61">
        <f>Tabel1[[#This Row],[prijs voorbij entry (%)]]-Tabel1[[#This Row],[Fictieve Stoploss (%)]]</f>
        <v>0</v>
      </c>
      <c r="AA575" s="94"/>
      <c r="AB575" s="61"/>
      <c r="AC575" s="61"/>
      <c r="AD575" s="61"/>
      <c r="AE575" s="61"/>
      <c r="AF575" s="95"/>
      <c r="AG575" s="152">
        <f>Tabel1[[#This Row],[eindtijd]]-Tabel1[[#This Row],[starttijd]]</f>
        <v>0</v>
      </c>
      <c r="AH575" s="158"/>
      <c r="AI575" s="59"/>
      <c r="AJ575" s="171">
        <f>$J575*(IF($M575="SL",IF($T575="",$Q575*Analysetool!B$3,$T575*Analysetool!B$3),$M575*Analysetool!B$3)+IF($N575="SL",IF($T575="",$Q575*Analysetool!B$4,$T575*Analysetool!B$4),$N575*Analysetool!B$4)+IF($O575="SL",IF($T575="",$Q575*Analysetool!B$5,$T575*Analysetool!B$5),$O575*Analysetool!B$5)+IF($P575="SL",IF($T575="",$Q575*Analysetool!B$6,$T575*Analysetool!B$6),$P575*Analysetool!B$6))-Tabel2[[#This Row],[fees (%)]]</f>
        <v>0</v>
      </c>
      <c r="AK575" s="172">
        <f>$J575*(IF($M575="SL",IF($U575="",$Q575*Analysetool!C$3,$U575*Analysetool!C$3),$M575*Analysetool!C$3)+IF($N575="SL",IF($U575="",$Q575*Analysetool!C$4,$U575*Analysetool!C$4),$N575*Analysetool!C$4)+IF($O575="SL",IF($U575="",$Q575*Analysetool!C$5,$U575*Analysetool!C$5),$O575*Analysetool!C$5)+IF($P575="SL",IF($U575="",$Q575*Analysetool!C$6,$U575*Analysetool!C$6),$P575*Analysetool!C$6))-Tabel2[[#This Row],[fees (%)]]</f>
        <v>0</v>
      </c>
      <c r="AL575" s="177">
        <f>$J575*(IF($M575="SL",IF($V575="",$Q575*Analysetool!D$3,$V575*Analysetool!D$3),$M575*Analysetool!D$3)+IF($N575="SL",IF($V575="",$Q575*Analysetool!D$4,$V575*Analysetool!D$4),$N575*Analysetool!D$4)+IF($O575="SL",IF($V575="",$Q575*Analysetool!D$5,$V575*Analysetool!D$5),$O575*Analysetool!D$5)+IF($P575="SL",IF($V575="",$Q575*Analysetool!D$6,$V575*Analysetool!D$6),$P575*Analysetool!D$6))-Tabel2[[#This Row],[fees (%)]]</f>
        <v>0</v>
      </c>
      <c r="AM575" s="177">
        <f>$J575*(IF($M575="SL",IF($W575="",$Q575*Analysetool!E$3,$W575*Analysetool!E$3),$M575*Analysetool!E$3)+IF($N575="SL",IF($W575="",$Q575*Analysetool!E$4,$W575*Analysetool!E$4),$N575*Analysetool!E$4)+IF($O575="SL",IF($W575="",$Q575*Analysetool!E$5,$W575*Analysetool!E$5),$O575*Analysetool!E$5)+IF($P575="SL",IF($W575="",$Q575*Analysetool!E$6,$W575*Analysetool!E$6),$P575*Analysetool!E$6))-Tabel2[[#This Row],[fees (%)]]</f>
        <v>0</v>
      </c>
      <c r="AN575" s="178">
        <f>$J575*(IF($M575="SL",IF($T575="",$Q575*Analysetool!F$3,$T575*Analysetool!F$3),$M575*Analysetool!F$3)+IF($N575="SL",IF($T575="",$Q575*Analysetool!F$4,$T575*Analysetool!F$4),$N575*Analysetool!F$4)+IF($O575="SL",IF($T575="",$Q575*Analysetool!F$5,$T575*Analysetool!F$5),$O575*Analysetool!F$5)+IF($P575="SL",IF($T575="",$Q575*Analysetool!F$6,$T575*Analysetool!F$6),$P575*Analysetool!F$6))-Tabel2[[#This Row],[fees (%)]]</f>
        <v>0</v>
      </c>
      <c r="AO575" s="178">
        <f>$J575*(IF($M575="SL",IF($T575="",$Q575*Analysetool!G$3,$T575*Analysetool!G$3),$M575*Analysetool!G$3)+IF($N575="SL",IF($T575="",$Q575*Analysetool!G$4,$T575*Analysetool!G$4),$N575*Analysetool!G$4)+IF($O575="SL",IF($T575="",$Q575*Analysetool!G$5,$T575*Analysetool!G$5),$O575*Analysetool!G$5)+IF($P575="SL",IF($T575="",$Q575*Analysetool!G$6,$T575*Analysetool!G$6),$P575*Analysetool!G$6))-Tabel2[[#This Row],[fees (%)]]</f>
        <v>0</v>
      </c>
      <c r="AP575" s="179">
        <f>IF(Analysetool!$H$8&lt;=$X575,Analysetool!$H$8*J575,Q575*J575)-Tabel2[[#This Row],[fees (%)]]</f>
        <v>0</v>
      </c>
      <c r="AQ575" s="174">
        <f>IF(Tabel2[[#This Row],[wick% van entry]]&lt;=Tabel2[[#This Row],[Stoploss optie 2 (%)]],Tabel2[[#This Row],[Stoploss optie 2 (%)]]*Tabel2[[#This Row],[leverage SLoptie 2]],IF(Analysetool!$I$8&lt;$X575,Analysetool!$I$8*K575,S575*K575))-Tabel2[[#This Row],[fees (%)]]</f>
        <v>0</v>
      </c>
      <c r="AR575" s="180">
        <f>IF(Q575*-1*Analysetool!$J$9&lt;=X575,Q575*-1*Analysetool!$J$9*J575,Q575*J575)-Tabel2[[#This Row],[fees (%)]]</f>
        <v>0</v>
      </c>
      <c r="AS575" s="176">
        <f>$K575*IF(Tabel2[[#This Row],[wick% van entry]]&lt;=Tabel2[[#This Row],[Stoploss optie 2 (%)]],Tabel2[[#This Row],[Stoploss optie 2 (%)]],(IF($M575="SL",IF($T575="",$S575*Analysetool!C$3,$T575*Analysetool!C$3),$M575*Analysetool!C$3)+IF($N575="SL",IF($T575="",$S575*Analysetool!C$4,$T575*Analysetool!C$4),$N575*Analysetool!C$4)+IF($O575="SL",IF($T575="",$S575*Analysetool!C$5,$T575*Analysetool!C$5),$O575*Analysetool!C$5)+IF($P575="SL",IF($T575="",$S575*Analysetool!C$6,$T575*Analysetool!C$6),$P575*Analysetool!C$6)))-Tabel2[[#This Row],[fees (%)]]</f>
        <v>0</v>
      </c>
    </row>
    <row r="576" spans="1:45" ht="15.75" customHeight="1" x14ac:dyDescent="0.35">
      <c r="A576" s="55"/>
      <c r="B576" s="56"/>
      <c r="C576" s="56"/>
      <c r="D576" s="56"/>
      <c r="E576" s="56"/>
      <c r="F576" s="57"/>
      <c r="G576" s="67"/>
      <c r="H576" s="67"/>
      <c r="I576" s="67"/>
      <c r="J576" s="58"/>
      <c r="K576" s="58"/>
      <c r="L576" s="59"/>
      <c r="M576" s="61"/>
      <c r="N576" s="63"/>
      <c r="O576" s="63"/>
      <c r="P576" s="59"/>
      <c r="Q576" s="61"/>
      <c r="R576" s="61"/>
      <c r="S576" s="61"/>
      <c r="T576" s="60"/>
      <c r="U576" s="60"/>
      <c r="V576" s="62"/>
      <c r="W576" s="62"/>
      <c r="X576" s="76"/>
      <c r="Y576" s="61"/>
      <c r="Z576" s="61">
        <f>Tabel1[[#This Row],[prijs voorbij entry (%)]]-Tabel1[[#This Row],[Fictieve Stoploss (%)]]</f>
        <v>0</v>
      </c>
      <c r="AA576" s="94"/>
      <c r="AB576" s="61"/>
      <c r="AC576" s="61"/>
      <c r="AD576" s="61"/>
      <c r="AE576" s="61"/>
      <c r="AF576" s="95"/>
      <c r="AG576" s="152">
        <f>Tabel1[[#This Row],[eindtijd]]-Tabel1[[#This Row],[starttijd]]</f>
        <v>0</v>
      </c>
      <c r="AH576" s="158"/>
      <c r="AI576" s="59"/>
      <c r="AJ576" s="171">
        <f>$J576*(IF($M576="SL",IF($T576="",$Q576*Analysetool!B$3,$T576*Analysetool!B$3),$M576*Analysetool!B$3)+IF($N576="SL",IF($T576="",$Q576*Analysetool!B$4,$T576*Analysetool!B$4),$N576*Analysetool!B$4)+IF($O576="SL",IF($T576="",$Q576*Analysetool!B$5,$T576*Analysetool!B$5),$O576*Analysetool!B$5)+IF($P576="SL",IF($T576="",$Q576*Analysetool!B$6,$T576*Analysetool!B$6),$P576*Analysetool!B$6))-Tabel2[[#This Row],[fees (%)]]</f>
        <v>0</v>
      </c>
      <c r="AK576" s="172">
        <f>$J576*(IF($M576="SL",IF($U576="",$Q576*Analysetool!C$3,$U576*Analysetool!C$3),$M576*Analysetool!C$3)+IF($N576="SL",IF($U576="",$Q576*Analysetool!C$4,$U576*Analysetool!C$4),$N576*Analysetool!C$4)+IF($O576="SL",IF($U576="",$Q576*Analysetool!C$5,$U576*Analysetool!C$5),$O576*Analysetool!C$5)+IF($P576="SL",IF($U576="",$Q576*Analysetool!C$6,$U576*Analysetool!C$6),$P576*Analysetool!C$6))-Tabel2[[#This Row],[fees (%)]]</f>
        <v>0</v>
      </c>
      <c r="AL576" s="177">
        <f>$J576*(IF($M576="SL",IF($V576="",$Q576*Analysetool!D$3,$V576*Analysetool!D$3),$M576*Analysetool!D$3)+IF($N576="SL",IF($V576="",$Q576*Analysetool!D$4,$V576*Analysetool!D$4),$N576*Analysetool!D$4)+IF($O576="SL",IF($V576="",$Q576*Analysetool!D$5,$V576*Analysetool!D$5),$O576*Analysetool!D$5)+IF($P576="SL",IF($V576="",$Q576*Analysetool!D$6,$V576*Analysetool!D$6),$P576*Analysetool!D$6))-Tabel2[[#This Row],[fees (%)]]</f>
        <v>0</v>
      </c>
      <c r="AM576" s="177">
        <f>$J576*(IF($M576="SL",IF($W576="",$Q576*Analysetool!E$3,$W576*Analysetool!E$3),$M576*Analysetool!E$3)+IF($N576="SL",IF($W576="",$Q576*Analysetool!E$4,$W576*Analysetool!E$4),$N576*Analysetool!E$4)+IF($O576="SL",IF($W576="",$Q576*Analysetool!E$5,$W576*Analysetool!E$5),$O576*Analysetool!E$5)+IF($P576="SL",IF($W576="",$Q576*Analysetool!E$6,$W576*Analysetool!E$6),$P576*Analysetool!E$6))-Tabel2[[#This Row],[fees (%)]]</f>
        <v>0</v>
      </c>
      <c r="AN576" s="178">
        <f>$J576*(IF($M576="SL",IF($T576="",$Q576*Analysetool!F$3,$T576*Analysetool!F$3),$M576*Analysetool!F$3)+IF($N576="SL",IF($T576="",$Q576*Analysetool!F$4,$T576*Analysetool!F$4),$N576*Analysetool!F$4)+IF($O576="SL",IF($T576="",$Q576*Analysetool!F$5,$T576*Analysetool!F$5),$O576*Analysetool!F$5)+IF($P576="SL",IF($T576="",$Q576*Analysetool!F$6,$T576*Analysetool!F$6),$P576*Analysetool!F$6))-Tabel2[[#This Row],[fees (%)]]</f>
        <v>0</v>
      </c>
      <c r="AO576" s="178">
        <f>$J576*(IF($M576="SL",IF($T576="",$Q576*Analysetool!G$3,$T576*Analysetool!G$3),$M576*Analysetool!G$3)+IF($N576="SL",IF($T576="",$Q576*Analysetool!G$4,$T576*Analysetool!G$4),$N576*Analysetool!G$4)+IF($O576="SL",IF($T576="",$Q576*Analysetool!G$5,$T576*Analysetool!G$5),$O576*Analysetool!G$5)+IF($P576="SL",IF($T576="",$Q576*Analysetool!G$6,$T576*Analysetool!G$6),$P576*Analysetool!G$6))-Tabel2[[#This Row],[fees (%)]]</f>
        <v>0</v>
      </c>
      <c r="AP576" s="179">
        <f>IF(Analysetool!$H$8&lt;=$X576,Analysetool!$H$8*J576,Q576*J576)-Tabel2[[#This Row],[fees (%)]]</f>
        <v>0</v>
      </c>
      <c r="AQ576" s="174">
        <f>IF(Tabel2[[#This Row],[wick% van entry]]&lt;=Tabel2[[#This Row],[Stoploss optie 2 (%)]],Tabel2[[#This Row],[Stoploss optie 2 (%)]]*Tabel2[[#This Row],[leverage SLoptie 2]],IF(Analysetool!$I$8&lt;$X576,Analysetool!$I$8*K576,S576*K576))-Tabel2[[#This Row],[fees (%)]]</f>
        <v>0</v>
      </c>
      <c r="AR576" s="180">
        <f>IF(Q576*-1*Analysetool!$J$9&lt;=X576,Q576*-1*Analysetool!$J$9*J576,Q576*J576)-Tabel2[[#This Row],[fees (%)]]</f>
        <v>0</v>
      </c>
      <c r="AS576" s="176">
        <f>$K576*IF(Tabel2[[#This Row],[wick% van entry]]&lt;=Tabel2[[#This Row],[Stoploss optie 2 (%)]],Tabel2[[#This Row],[Stoploss optie 2 (%)]],(IF($M576="SL",IF($T576="",$S576*Analysetool!C$3,$T576*Analysetool!C$3),$M576*Analysetool!C$3)+IF($N576="SL",IF($T576="",$S576*Analysetool!C$4,$T576*Analysetool!C$4),$N576*Analysetool!C$4)+IF($O576="SL",IF($T576="",$S576*Analysetool!C$5,$T576*Analysetool!C$5),$O576*Analysetool!C$5)+IF($P576="SL",IF($T576="",$S576*Analysetool!C$6,$T576*Analysetool!C$6),$P576*Analysetool!C$6)))-Tabel2[[#This Row],[fees (%)]]</f>
        <v>0</v>
      </c>
    </row>
    <row r="577" spans="1:45" ht="15.75" customHeight="1" x14ac:dyDescent="0.35">
      <c r="A577" s="55"/>
      <c r="B577" s="56"/>
      <c r="C577" s="56"/>
      <c r="D577" s="56"/>
      <c r="E577" s="56"/>
      <c r="F577" s="57"/>
      <c r="G577" s="67"/>
      <c r="H577" s="67"/>
      <c r="I577" s="67"/>
      <c r="J577" s="58"/>
      <c r="K577" s="58"/>
      <c r="L577" s="59"/>
      <c r="M577" s="61"/>
      <c r="N577" s="63"/>
      <c r="O577" s="63"/>
      <c r="P577" s="59"/>
      <c r="Q577" s="61"/>
      <c r="R577" s="61"/>
      <c r="S577" s="61"/>
      <c r="T577" s="60"/>
      <c r="U577" s="60"/>
      <c r="V577" s="62"/>
      <c r="W577" s="62"/>
      <c r="X577" s="76"/>
      <c r="Y577" s="61"/>
      <c r="Z577" s="61">
        <f>Tabel1[[#This Row],[prijs voorbij entry (%)]]-Tabel1[[#This Row],[Fictieve Stoploss (%)]]</f>
        <v>0</v>
      </c>
      <c r="AA577" s="94"/>
      <c r="AB577" s="61"/>
      <c r="AC577" s="61"/>
      <c r="AD577" s="61"/>
      <c r="AE577" s="61"/>
      <c r="AF577" s="95"/>
      <c r="AG577" s="152">
        <f>Tabel1[[#This Row],[eindtijd]]-Tabel1[[#This Row],[starttijd]]</f>
        <v>0</v>
      </c>
      <c r="AH577" s="158"/>
      <c r="AI577" s="59"/>
      <c r="AJ577" s="171">
        <f>$J577*(IF($M577="SL",IF($T577="",$Q577*Analysetool!B$3,$T577*Analysetool!B$3),$M577*Analysetool!B$3)+IF($N577="SL",IF($T577="",$Q577*Analysetool!B$4,$T577*Analysetool!B$4),$N577*Analysetool!B$4)+IF($O577="SL",IF($T577="",$Q577*Analysetool!B$5,$T577*Analysetool!B$5),$O577*Analysetool!B$5)+IF($P577="SL",IF($T577="",$Q577*Analysetool!B$6,$T577*Analysetool!B$6),$P577*Analysetool!B$6))-Tabel2[[#This Row],[fees (%)]]</f>
        <v>0</v>
      </c>
      <c r="AK577" s="172">
        <f>$J577*(IF($M577="SL",IF($U577="",$Q577*Analysetool!C$3,$U577*Analysetool!C$3),$M577*Analysetool!C$3)+IF($N577="SL",IF($U577="",$Q577*Analysetool!C$4,$U577*Analysetool!C$4),$N577*Analysetool!C$4)+IF($O577="SL",IF($U577="",$Q577*Analysetool!C$5,$U577*Analysetool!C$5),$O577*Analysetool!C$5)+IF($P577="SL",IF($U577="",$Q577*Analysetool!C$6,$U577*Analysetool!C$6),$P577*Analysetool!C$6))-Tabel2[[#This Row],[fees (%)]]</f>
        <v>0</v>
      </c>
      <c r="AL577" s="177">
        <f>$J577*(IF($M577="SL",IF($V577="",$Q577*Analysetool!D$3,$V577*Analysetool!D$3),$M577*Analysetool!D$3)+IF($N577="SL",IF($V577="",$Q577*Analysetool!D$4,$V577*Analysetool!D$4),$N577*Analysetool!D$4)+IF($O577="SL",IF($V577="",$Q577*Analysetool!D$5,$V577*Analysetool!D$5),$O577*Analysetool!D$5)+IF($P577="SL",IF($V577="",$Q577*Analysetool!D$6,$V577*Analysetool!D$6),$P577*Analysetool!D$6))-Tabel2[[#This Row],[fees (%)]]</f>
        <v>0</v>
      </c>
      <c r="AM577" s="177">
        <f>$J577*(IF($M577="SL",IF($W577="",$Q577*Analysetool!E$3,$W577*Analysetool!E$3),$M577*Analysetool!E$3)+IF($N577="SL",IF($W577="",$Q577*Analysetool!E$4,$W577*Analysetool!E$4),$N577*Analysetool!E$4)+IF($O577="SL",IF($W577="",$Q577*Analysetool!E$5,$W577*Analysetool!E$5),$O577*Analysetool!E$5)+IF($P577="SL",IF($W577="",$Q577*Analysetool!E$6,$W577*Analysetool!E$6),$P577*Analysetool!E$6))-Tabel2[[#This Row],[fees (%)]]</f>
        <v>0</v>
      </c>
      <c r="AN577" s="178">
        <f>$J577*(IF($M577="SL",IF($T577="",$Q577*Analysetool!F$3,$T577*Analysetool!F$3),$M577*Analysetool!F$3)+IF($N577="SL",IF($T577="",$Q577*Analysetool!F$4,$T577*Analysetool!F$4),$N577*Analysetool!F$4)+IF($O577="SL",IF($T577="",$Q577*Analysetool!F$5,$T577*Analysetool!F$5),$O577*Analysetool!F$5)+IF($P577="SL",IF($T577="",$Q577*Analysetool!F$6,$T577*Analysetool!F$6),$P577*Analysetool!F$6))-Tabel2[[#This Row],[fees (%)]]</f>
        <v>0</v>
      </c>
      <c r="AO577" s="178">
        <f>$J577*(IF($M577="SL",IF($T577="",$Q577*Analysetool!G$3,$T577*Analysetool!G$3),$M577*Analysetool!G$3)+IF($N577="SL",IF($T577="",$Q577*Analysetool!G$4,$T577*Analysetool!G$4),$N577*Analysetool!G$4)+IF($O577="SL",IF($T577="",$Q577*Analysetool!G$5,$T577*Analysetool!G$5),$O577*Analysetool!G$5)+IF($P577="SL",IF($T577="",$Q577*Analysetool!G$6,$T577*Analysetool!G$6),$P577*Analysetool!G$6))-Tabel2[[#This Row],[fees (%)]]</f>
        <v>0</v>
      </c>
      <c r="AP577" s="179">
        <f>IF(Analysetool!$H$8&lt;=$X577,Analysetool!$H$8*J577,Q577*J577)-Tabel2[[#This Row],[fees (%)]]</f>
        <v>0</v>
      </c>
      <c r="AQ577" s="174">
        <f>IF(Tabel2[[#This Row],[wick% van entry]]&lt;=Tabel2[[#This Row],[Stoploss optie 2 (%)]],Tabel2[[#This Row],[Stoploss optie 2 (%)]]*Tabel2[[#This Row],[leverage SLoptie 2]],IF(Analysetool!$I$8&lt;$X577,Analysetool!$I$8*K577,S577*K577))-Tabel2[[#This Row],[fees (%)]]</f>
        <v>0</v>
      </c>
      <c r="AR577" s="180">
        <f>IF(Q577*-1*Analysetool!$J$9&lt;=X577,Q577*-1*Analysetool!$J$9*J577,Q577*J577)-Tabel2[[#This Row],[fees (%)]]</f>
        <v>0</v>
      </c>
      <c r="AS577" s="176">
        <f>$K577*IF(Tabel2[[#This Row],[wick% van entry]]&lt;=Tabel2[[#This Row],[Stoploss optie 2 (%)]],Tabel2[[#This Row],[Stoploss optie 2 (%)]],(IF($M577="SL",IF($T577="",$S577*Analysetool!C$3,$T577*Analysetool!C$3),$M577*Analysetool!C$3)+IF($N577="SL",IF($T577="",$S577*Analysetool!C$4,$T577*Analysetool!C$4),$N577*Analysetool!C$4)+IF($O577="SL",IF($T577="",$S577*Analysetool!C$5,$T577*Analysetool!C$5),$O577*Analysetool!C$5)+IF($P577="SL",IF($T577="",$S577*Analysetool!C$6,$T577*Analysetool!C$6),$P577*Analysetool!C$6)))-Tabel2[[#This Row],[fees (%)]]</f>
        <v>0</v>
      </c>
    </row>
    <row r="578" spans="1:45" ht="15.75" customHeight="1" x14ac:dyDescent="0.35">
      <c r="A578" s="55"/>
      <c r="B578" s="56"/>
      <c r="C578" s="56"/>
      <c r="D578" s="56"/>
      <c r="E578" s="56"/>
      <c r="F578" s="57"/>
      <c r="G578" s="67"/>
      <c r="H578" s="67"/>
      <c r="I578" s="67"/>
      <c r="J578" s="58"/>
      <c r="K578" s="58"/>
      <c r="L578" s="59"/>
      <c r="M578" s="61"/>
      <c r="N578" s="63"/>
      <c r="O578" s="63"/>
      <c r="P578" s="59"/>
      <c r="Q578" s="61"/>
      <c r="R578" s="61"/>
      <c r="S578" s="61"/>
      <c r="T578" s="60"/>
      <c r="U578" s="60"/>
      <c r="V578" s="62"/>
      <c r="W578" s="62"/>
      <c r="X578" s="76"/>
      <c r="Y578" s="61"/>
      <c r="Z578" s="61">
        <f>Tabel1[[#This Row],[prijs voorbij entry (%)]]-Tabel1[[#This Row],[Fictieve Stoploss (%)]]</f>
        <v>0</v>
      </c>
      <c r="AA578" s="94"/>
      <c r="AB578" s="61"/>
      <c r="AC578" s="61"/>
      <c r="AD578" s="61"/>
      <c r="AE578" s="61"/>
      <c r="AF578" s="95"/>
      <c r="AG578" s="152">
        <f>Tabel1[[#This Row],[eindtijd]]-Tabel1[[#This Row],[starttijd]]</f>
        <v>0</v>
      </c>
      <c r="AH578" s="158"/>
      <c r="AI578" s="59"/>
      <c r="AJ578" s="171">
        <f>$J578*(IF($M578="SL",IF($T578="",$Q578*Analysetool!B$3,$T578*Analysetool!B$3),$M578*Analysetool!B$3)+IF($N578="SL",IF($T578="",$Q578*Analysetool!B$4,$T578*Analysetool!B$4),$N578*Analysetool!B$4)+IF($O578="SL",IF($T578="",$Q578*Analysetool!B$5,$T578*Analysetool!B$5),$O578*Analysetool!B$5)+IF($P578="SL",IF($T578="",$Q578*Analysetool!B$6,$T578*Analysetool!B$6),$P578*Analysetool!B$6))-Tabel2[[#This Row],[fees (%)]]</f>
        <v>0</v>
      </c>
      <c r="AK578" s="172">
        <f>$J578*(IF($M578="SL",IF($U578="",$Q578*Analysetool!C$3,$U578*Analysetool!C$3),$M578*Analysetool!C$3)+IF($N578="SL",IF($U578="",$Q578*Analysetool!C$4,$U578*Analysetool!C$4),$N578*Analysetool!C$4)+IF($O578="SL",IF($U578="",$Q578*Analysetool!C$5,$U578*Analysetool!C$5),$O578*Analysetool!C$5)+IF($P578="SL",IF($U578="",$Q578*Analysetool!C$6,$U578*Analysetool!C$6),$P578*Analysetool!C$6))-Tabel2[[#This Row],[fees (%)]]</f>
        <v>0</v>
      </c>
      <c r="AL578" s="177">
        <f>$J578*(IF($M578="SL",IF($V578="",$Q578*Analysetool!D$3,$V578*Analysetool!D$3),$M578*Analysetool!D$3)+IF($N578="SL",IF($V578="",$Q578*Analysetool!D$4,$V578*Analysetool!D$4),$N578*Analysetool!D$4)+IF($O578="SL",IF($V578="",$Q578*Analysetool!D$5,$V578*Analysetool!D$5),$O578*Analysetool!D$5)+IF($P578="SL",IF($V578="",$Q578*Analysetool!D$6,$V578*Analysetool!D$6),$P578*Analysetool!D$6))-Tabel2[[#This Row],[fees (%)]]</f>
        <v>0</v>
      </c>
      <c r="AM578" s="177">
        <f>$J578*(IF($M578="SL",IF($W578="",$Q578*Analysetool!E$3,$W578*Analysetool!E$3),$M578*Analysetool!E$3)+IF($N578="SL",IF($W578="",$Q578*Analysetool!E$4,$W578*Analysetool!E$4),$N578*Analysetool!E$4)+IF($O578="SL",IF($W578="",$Q578*Analysetool!E$5,$W578*Analysetool!E$5),$O578*Analysetool!E$5)+IF($P578="SL",IF($W578="",$Q578*Analysetool!E$6,$W578*Analysetool!E$6),$P578*Analysetool!E$6))-Tabel2[[#This Row],[fees (%)]]</f>
        <v>0</v>
      </c>
      <c r="AN578" s="178">
        <f>$J578*(IF($M578="SL",IF($T578="",$Q578*Analysetool!F$3,$T578*Analysetool!F$3),$M578*Analysetool!F$3)+IF($N578="SL",IF($T578="",$Q578*Analysetool!F$4,$T578*Analysetool!F$4),$N578*Analysetool!F$4)+IF($O578="SL",IF($T578="",$Q578*Analysetool!F$5,$T578*Analysetool!F$5),$O578*Analysetool!F$5)+IF($P578="SL",IF($T578="",$Q578*Analysetool!F$6,$T578*Analysetool!F$6),$P578*Analysetool!F$6))-Tabel2[[#This Row],[fees (%)]]</f>
        <v>0</v>
      </c>
      <c r="AO578" s="178">
        <f>$J578*(IF($M578="SL",IF($T578="",$Q578*Analysetool!G$3,$T578*Analysetool!G$3),$M578*Analysetool!G$3)+IF($N578="SL",IF($T578="",$Q578*Analysetool!G$4,$T578*Analysetool!G$4),$N578*Analysetool!G$4)+IF($O578="SL",IF($T578="",$Q578*Analysetool!G$5,$T578*Analysetool!G$5),$O578*Analysetool!G$5)+IF($P578="SL",IF($T578="",$Q578*Analysetool!G$6,$T578*Analysetool!G$6),$P578*Analysetool!G$6))-Tabel2[[#This Row],[fees (%)]]</f>
        <v>0</v>
      </c>
      <c r="AP578" s="179">
        <f>IF(Analysetool!$H$8&lt;=$X578,Analysetool!$H$8*J578,Q578*J578)-Tabel2[[#This Row],[fees (%)]]</f>
        <v>0</v>
      </c>
      <c r="AQ578" s="174">
        <f>IF(Tabel2[[#This Row],[wick% van entry]]&lt;=Tabel2[[#This Row],[Stoploss optie 2 (%)]],Tabel2[[#This Row],[Stoploss optie 2 (%)]]*Tabel2[[#This Row],[leverage SLoptie 2]],IF(Analysetool!$I$8&lt;$X578,Analysetool!$I$8*K578,S578*K578))-Tabel2[[#This Row],[fees (%)]]</f>
        <v>0</v>
      </c>
      <c r="AR578" s="180">
        <f>IF(Q578*-1*Analysetool!$J$9&lt;=X578,Q578*-1*Analysetool!$J$9*J578,Q578*J578)-Tabel2[[#This Row],[fees (%)]]</f>
        <v>0</v>
      </c>
      <c r="AS578" s="176">
        <f>$K578*IF(Tabel2[[#This Row],[wick% van entry]]&lt;=Tabel2[[#This Row],[Stoploss optie 2 (%)]],Tabel2[[#This Row],[Stoploss optie 2 (%)]],(IF($M578="SL",IF($T578="",$S578*Analysetool!C$3,$T578*Analysetool!C$3),$M578*Analysetool!C$3)+IF($N578="SL",IF($T578="",$S578*Analysetool!C$4,$T578*Analysetool!C$4),$N578*Analysetool!C$4)+IF($O578="SL",IF($T578="",$S578*Analysetool!C$5,$T578*Analysetool!C$5),$O578*Analysetool!C$5)+IF($P578="SL",IF($T578="",$S578*Analysetool!C$6,$T578*Analysetool!C$6),$P578*Analysetool!C$6)))-Tabel2[[#This Row],[fees (%)]]</f>
        <v>0</v>
      </c>
    </row>
    <row r="579" spans="1:45" ht="15.75" customHeight="1" x14ac:dyDescent="0.35">
      <c r="A579" s="55"/>
      <c r="B579" s="56"/>
      <c r="C579" s="56"/>
      <c r="D579" s="56"/>
      <c r="E579" s="56"/>
      <c r="F579" s="57"/>
      <c r="G579" s="67"/>
      <c r="H579" s="67"/>
      <c r="I579" s="67"/>
      <c r="J579" s="58"/>
      <c r="K579" s="58"/>
      <c r="L579" s="59"/>
      <c r="M579" s="61"/>
      <c r="N579" s="63"/>
      <c r="O579" s="63"/>
      <c r="P579" s="59"/>
      <c r="Q579" s="61"/>
      <c r="R579" s="61"/>
      <c r="S579" s="61"/>
      <c r="T579" s="60"/>
      <c r="U579" s="60"/>
      <c r="V579" s="62"/>
      <c r="W579" s="62"/>
      <c r="X579" s="76"/>
      <c r="Y579" s="61"/>
      <c r="Z579" s="61">
        <f>Tabel1[[#This Row],[prijs voorbij entry (%)]]-Tabel1[[#This Row],[Fictieve Stoploss (%)]]</f>
        <v>0</v>
      </c>
      <c r="AA579" s="94"/>
      <c r="AB579" s="61"/>
      <c r="AC579" s="61"/>
      <c r="AD579" s="61"/>
      <c r="AE579" s="61"/>
      <c r="AF579" s="95"/>
      <c r="AG579" s="152">
        <f>Tabel1[[#This Row],[eindtijd]]-Tabel1[[#This Row],[starttijd]]</f>
        <v>0</v>
      </c>
      <c r="AH579" s="158"/>
      <c r="AI579" s="59"/>
      <c r="AJ579" s="171">
        <f>$J579*(IF($M579="SL",IF($T579="",$Q579*Analysetool!B$3,$T579*Analysetool!B$3),$M579*Analysetool!B$3)+IF($N579="SL",IF($T579="",$Q579*Analysetool!B$4,$T579*Analysetool!B$4),$N579*Analysetool!B$4)+IF($O579="SL",IF($T579="",$Q579*Analysetool!B$5,$T579*Analysetool!B$5),$O579*Analysetool!B$5)+IF($P579="SL",IF($T579="",$Q579*Analysetool!B$6,$T579*Analysetool!B$6),$P579*Analysetool!B$6))-Tabel2[[#This Row],[fees (%)]]</f>
        <v>0</v>
      </c>
      <c r="AK579" s="172">
        <f>$J579*(IF($M579="SL",IF($U579="",$Q579*Analysetool!C$3,$U579*Analysetool!C$3),$M579*Analysetool!C$3)+IF($N579="SL",IF($U579="",$Q579*Analysetool!C$4,$U579*Analysetool!C$4),$N579*Analysetool!C$4)+IF($O579="SL",IF($U579="",$Q579*Analysetool!C$5,$U579*Analysetool!C$5),$O579*Analysetool!C$5)+IF($P579="SL",IF($U579="",$Q579*Analysetool!C$6,$U579*Analysetool!C$6),$P579*Analysetool!C$6))-Tabel2[[#This Row],[fees (%)]]</f>
        <v>0</v>
      </c>
      <c r="AL579" s="177">
        <f>$J579*(IF($M579="SL",IF($V579="",$Q579*Analysetool!D$3,$V579*Analysetool!D$3),$M579*Analysetool!D$3)+IF($N579="SL",IF($V579="",$Q579*Analysetool!D$4,$V579*Analysetool!D$4),$N579*Analysetool!D$4)+IF($O579="SL",IF($V579="",$Q579*Analysetool!D$5,$V579*Analysetool!D$5),$O579*Analysetool!D$5)+IF($P579="SL",IF($V579="",$Q579*Analysetool!D$6,$V579*Analysetool!D$6),$P579*Analysetool!D$6))-Tabel2[[#This Row],[fees (%)]]</f>
        <v>0</v>
      </c>
      <c r="AM579" s="177">
        <f>$J579*(IF($M579="SL",IF($W579="",$Q579*Analysetool!E$3,$W579*Analysetool!E$3),$M579*Analysetool!E$3)+IF($N579="SL",IF($W579="",$Q579*Analysetool!E$4,$W579*Analysetool!E$4),$N579*Analysetool!E$4)+IF($O579="SL",IF($W579="",$Q579*Analysetool!E$5,$W579*Analysetool!E$5),$O579*Analysetool!E$5)+IF($P579="SL",IF($W579="",$Q579*Analysetool!E$6,$W579*Analysetool!E$6),$P579*Analysetool!E$6))-Tabel2[[#This Row],[fees (%)]]</f>
        <v>0</v>
      </c>
      <c r="AN579" s="178">
        <f>$J579*(IF($M579="SL",IF($T579="",$Q579*Analysetool!F$3,$T579*Analysetool!F$3),$M579*Analysetool!F$3)+IF($N579="SL",IF($T579="",$Q579*Analysetool!F$4,$T579*Analysetool!F$4),$N579*Analysetool!F$4)+IF($O579="SL",IF($T579="",$Q579*Analysetool!F$5,$T579*Analysetool!F$5),$O579*Analysetool!F$5)+IF($P579="SL",IF($T579="",$Q579*Analysetool!F$6,$T579*Analysetool!F$6),$P579*Analysetool!F$6))-Tabel2[[#This Row],[fees (%)]]</f>
        <v>0</v>
      </c>
      <c r="AO579" s="178">
        <f>$J579*(IF($M579="SL",IF($T579="",$Q579*Analysetool!G$3,$T579*Analysetool!G$3),$M579*Analysetool!G$3)+IF($N579="SL",IF($T579="",$Q579*Analysetool!G$4,$T579*Analysetool!G$4),$N579*Analysetool!G$4)+IF($O579="SL",IF($T579="",$Q579*Analysetool!G$5,$T579*Analysetool!G$5),$O579*Analysetool!G$5)+IF($P579="SL",IF($T579="",$Q579*Analysetool!G$6,$T579*Analysetool!G$6),$P579*Analysetool!G$6))-Tabel2[[#This Row],[fees (%)]]</f>
        <v>0</v>
      </c>
      <c r="AP579" s="179">
        <f>IF(Analysetool!$H$8&lt;=$X579,Analysetool!$H$8*J579,Q579*J579)-Tabel2[[#This Row],[fees (%)]]</f>
        <v>0</v>
      </c>
      <c r="AQ579" s="174">
        <f>IF(Tabel2[[#This Row],[wick% van entry]]&lt;=Tabel2[[#This Row],[Stoploss optie 2 (%)]],Tabel2[[#This Row],[Stoploss optie 2 (%)]]*Tabel2[[#This Row],[leverage SLoptie 2]],IF(Analysetool!$I$8&lt;$X579,Analysetool!$I$8*K579,S579*K579))-Tabel2[[#This Row],[fees (%)]]</f>
        <v>0</v>
      </c>
      <c r="AR579" s="180">
        <f>IF(Q579*-1*Analysetool!$J$9&lt;=X579,Q579*-1*Analysetool!$J$9*J579,Q579*J579)-Tabel2[[#This Row],[fees (%)]]</f>
        <v>0</v>
      </c>
      <c r="AS579" s="176">
        <f>$K579*IF(Tabel2[[#This Row],[wick% van entry]]&lt;=Tabel2[[#This Row],[Stoploss optie 2 (%)]],Tabel2[[#This Row],[Stoploss optie 2 (%)]],(IF($M579="SL",IF($T579="",$S579*Analysetool!C$3,$T579*Analysetool!C$3),$M579*Analysetool!C$3)+IF($N579="SL",IF($T579="",$S579*Analysetool!C$4,$T579*Analysetool!C$4),$N579*Analysetool!C$4)+IF($O579="SL",IF($T579="",$S579*Analysetool!C$5,$T579*Analysetool!C$5),$O579*Analysetool!C$5)+IF($P579="SL",IF($T579="",$S579*Analysetool!C$6,$T579*Analysetool!C$6),$P579*Analysetool!C$6)))-Tabel2[[#This Row],[fees (%)]]</f>
        <v>0</v>
      </c>
    </row>
    <row r="580" spans="1:45" ht="15.75" customHeight="1" x14ac:dyDescent="0.35">
      <c r="A580" s="55"/>
      <c r="B580" s="56"/>
      <c r="C580" s="56"/>
      <c r="D580" s="56"/>
      <c r="E580" s="56"/>
      <c r="F580" s="57"/>
      <c r="G580" s="67"/>
      <c r="H580" s="67"/>
      <c r="I580" s="67"/>
      <c r="J580" s="58"/>
      <c r="K580" s="58"/>
      <c r="L580" s="59"/>
      <c r="M580" s="61"/>
      <c r="N580" s="63"/>
      <c r="O580" s="63"/>
      <c r="P580" s="59"/>
      <c r="Q580" s="61"/>
      <c r="R580" s="61"/>
      <c r="S580" s="61"/>
      <c r="T580" s="60"/>
      <c r="U580" s="60"/>
      <c r="V580" s="62"/>
      <c r="W580" s="62"/>
      <c r="X580" s="76"/>
      <c r="Y580" s="61"/>
      <c r="Z580" s="61">
        <f>Tabel1[[#This Row],[prijs voorbij entry (%)]]-Tabel1[[#This Row],[Fictieve Stoploss (%)]]</f>
        <v>0</v>
      </c>
      <c r="AA580" s="94"/>
      <c r="AB580" s="61"/>
      <c r="AC580" s="61"/>
      <c r="AD580" s="61"/>
      <c r="AE580" s="61"/>
      <c r="AF580" s="95"/>
      <c r="AG580" s="152">
        <f>Tabel1[[#This Row],[eindtijd]]-Tabel1[[#This Row],[starttijd]]</f>
        <v>0</v>
      </c>
      <c r="AH580" s="158"/>
      <c r="AI580" s="59"/>
      <c r="AJ580" s="171">
        <f>$J580*(IF($M580="SL",IF($T580="",$Q580*Analysetool!B$3,$T580*Analysetool!B$3),$M580*Analysetool!B$3)+IF($N580="SL",IF($T580="",$Q580*Analysetool!B$4,$T580*Analysetool!B$4),$N580*Analysetool!B$4)+IF($O580="SL",IF($T580="",$Q580*Analysetool!B$5,$T580*Analysetool!B$5),$O580*Analysetool!B$5)+IF($P580="SL",IF($T580="",$Q580*Analysetool!B$6,$T580*Analysetool!B$6),$P580*Analysetool!B$6))-Tabel2[[#This Row],[fees (%)]]</f>
        <v>0</v>
      </c>
      <c r="AK580" s="172">
        <f>$J580*(IF($M580="SL",IF($U580="",$Q580*Analysetool!C$3,$U580*Analysetool!C$3),$M580*Analysetool!C$3)+IF($N580="SL",IF($U580="",$Q580*Analysetool!C$4,$U580*Analysetool!C$4),$N580*Analysetool!C$4)+IF($O580="SL",IF($U580="",$Q580*Analysetool!C$5,$U580*Analysetool!C$5),$O580*Analysetool!C$5)+IF($P580="SL",IF($U580="",$Q580*Analysetool!C$6,$U580*Analysetool!C$6),$P580*Analysetool!C$6))-Tabel2[[#This Row],[fees (%)]]</f>
        <v>0</v>
      </c>
      <c r="AL580" s="177">
        <f>$J580*(IF($M580="SL",IF($V580="",$Q580*Analysetool!D$3,$V580*Analysetool!D$3),$M580*Analysetool!D$3)+IF($N580="SL",IF($V580="",$Q580*Analysetool!D$4,$V580*Analysetool!D$4),$N580*Analysetool!D$4)+IF($O580="SL",IF($V580="",$Q580*Analysetool!D$5,$V580*Analysetool!D$5),$O580*Analysetool!D$5)+IF($P580="SL",IF($V580="",$Q580*Analysetool!D$6,$V580*Analysetool!D$6),$P580*Analysetool!D$6))-Tabel2[[#This Row],[fees (%)]]</f>
        <v>0</v>
      </c>
      <c r="AM580" s="177">
        <f>$J580*(IF($M580="SL",IF($W580="",$Q580*Analysetool!E$3,$W580*Analysetool!E$3),$M580*Analysetool!E$3)+IF($N580="SL",IF($W580="",$Q580*Analysetool!E$4,$W580*Analysetool!E$4),$N580*Analysetool!E$4)+IF($O580="SL",IF($W580="",$Q580*Analysetool!E$5,$W580*Analysetool!E$5),$O580*Analysetool!E$5)+IF($P580="SL",IF($W580="",$Q580*Analysetool!E$6,$W580*Analysetool!E$6),$P580*Analysetool!E$6))-Tabel2[[#This Row],[fees (%)]]</f>
        <v>0</v>
      </c>
      <c r="AN580" s="178">
        <f>$J580*(IF($M580="SL",IF($T580="",$Q580*Analysetool!F$3,$T580*Analysetool!F$3),$M580*Analysetool!F$3)+IF($N580="SL",IF($T580="",$Q580*Analysetool!F$4,$T580*Analysetool!F$4),$N580*Analysetool!F$4)+IF($O580="SL",IF($T580="",$Q580*Analysetool!F$5,$T580*Analysetool!F$5),$O580*Analysetool!F$5)+IF($P580="SL",IF($T580="",$Q580*Analysetool!F$6,$T580*Analysetool!F$6),$P580*Analysetool!F$6))-Tabel2[[#This Row],[fees (%)]]</f>
        <v>0</v>
      </c>
      <c r="AO580" s="178">
        <f>$J580*(IF($M580="SL",IF($T580="",$Q580*Analysetool!G$3,$T580*Analysetool!G$3),$M580*Analysetool!G$3)+IF($N580="SL",IF($T580="",$Q580*Analysetool!G$4,$T580*Analysetool!G$4),$N580*Analysetool!G$4)+IF($O580="SL",IF($T580="",$Q580*Analysetool!G$5,$T580*Analysetool!G$5),$O580*Analysetool!G$5)+IF($P580="SL",IF($T580="",$Q580*Analysetool!G$6,$T580*Analysetool!G$6),$P580*Analysetool!G$6))-Tabel2[[#This Row],[fees (%)]]</f>
        <v>0</v>
      </c>
      <c r="AP580" s="179">
        <f>IF(Analysetool!$H$8&lt;=$X580,Analysetool!$H$8*J580,Q580*J580)-Tabel2[[#This Row],[fees (%)]]</f>
        <v>0</v>
      </c>
      <c r="AQ580" s="174">
        <f>IF(Tabel2[[#This Row],[wick% van entry]]&lt;=Tabel2[[#This Row],[Stoploss optie 2 (%)]],Tabel2[[#This Row],[Stoploss optie 2 (%)]]*Tabel2[[#This Row],[leverage SLoptie 2]],IF(Analysetool!$I$8&lt;$X580,Analysetool!$I$8*K580,S580*K580))-Tabel2[[#This Row],[fees (%)]]</f>
        <v>0</v>
      </c>
      <c r="AR580" s="180">
        <f>IF(Q580*-1*Analysetool!$J$9&lt;=X580,Q580*-1*Analysetool!$J$9*J580,Q580*J580)-Tabel2[[#This Row],[fees (%)]]</f>
        <v>0</v>
      </c>
      <c r="AS580" s="176">
        <f>$K580*IF(Tabel2[[#This Row],[wick% van entry]]&lt;=Tabel2[[#This Row],[Stoploss optie 2 (%)]],Tabel2[[#This Row],[Stoploss optie 2 (%)]],(IF($M580="SL",IF($T580="",$S580*Analysetool!C$3,$T580*Analysetool!C$3),$M580*Analysetool!C$3)+IF($N580="SL",IF($T580="",$S580*Analysetool!C$4,$T580*Analysetool!C$4),$N580*Analysetool!C$4)+IF($O580="SL",IF($T580="",$S580*Analysetool!C$5,$T580*Analysetool!C$5),$O580*Analysetool!C$5)+IF($P580="SL",IF($T580="",$S580*Analysetool!C$6,$T580*Analysetool!C$6),$P580*Analysetool!C$6)))-Tabel2[[#This Row],[fees (%)]]</f>
        <v>0</v>
      </c>
    </row>
    <row r="581" spans="1:45" ht="15.75" customHeight="1" x14ac:dyDescent="0.35">
      <c r="A581" s="55"/>
      <c r="B581" s="56"/>
      <c r="C581" s="56"/>
      <c r="D581" s="56"/>
      <c r="E581" s="56"/>
      <c r="F581" s="57"/>
      <c r="G581" s="67"/>
      <c r="H581" s="67"/>
      <c r="I581" s="67"/>
      <c r="J581" s="58"/>
      <c r="K581" s="58"/>
      <c r="L581" s="59"/>
      <c r="M581" s="61"/>
      <c r="N581" s="63"/>
      <c r="O581" s="63"/>
      <c r="P581" s="59"/>
      <c r="Q581" s="61"/>
      <c r="R581" s="61"/>
      <c r="S581" s="61"/>
      <c r="T581" s="60"/>
      <c r="U581" s="60"/>
      <c r="V581" s="62"/>
      <c r="W581" s="62"/>
      <c r="X581" s="76"/>
      <c r="Y581" s="61"/>
      <c r="Z581" s="61">
        <f>Tabel1[[#This Row],[prijs voorbij entry (%)]]-Tabel1[[#This Row],[Fictieve Stoploss (%)]]</f>
        <v>0</v>
      </c>
      <c r="AA581" s="94"/>
      <c r="AB581" s="61"/>
      <c r="AC581" s="61"/>
      <c r="AD581" s="61"/>
      <c r="AE581" s="61"/>
      <c r="AF581" s="95"/>
      <c r="AG581" s="152">
        <f>Tabel1[[#This Row],[eindtijd]]-Tabel1[[#This Row],[starttijd]]</f>
        <v>0</v>
      </c>
      <c r="AH581" s="158"/>
      <c r="AI581" s="59"/>
      <c r="AJ581" s="171">
        <f>$J581*(IF($M581="SL",IF($T581="",$Q581*Analysetool!B$3,$T581*Analysetool!B$3),$M581*Analysetool!B$3)+IF($N581="SL",IF($T581="",$Q581*Analysetool!B$4,$T581*Analysetool!B$4),$N581*Analysetool!B$4)+IF($O581="SL",IF($T581="",$Q581*Analysetool!B$5,$T581*Analysetool!B$5),$O581*Analysetool!B$5)+IF($P581="SL",IF($T581="",$Q581*Analysetool!B$6,$T581*Analysetool!B$6),$P581*Analysetool!B$6))-Tabel2[[#This Row],[fees (%)]]</f>
        <v>0</v>
      </c>
      <c r="AK581" s="172">
        <f>$J581*(IF($M581="SL",IF($U581="",$Q581*Analysetool!C$3,$U581*Analysetool!C$3),$M581*Analysetool!C$3)+IF($N581="SL",IF($U581="",$Q581*Analysetool!C$4,$U581*Analysetool!C$4),$N581*Analysetool!C$4)+IF($O581="SL",IF($U581="",$Q581*Analysetool!C$5,$U581*Analysetool!C$5),$O581*Analysetool!C$5)+IF($P581="SL",IF($U581="",$Q581*Analysetool!C$6,$U581*Analysetool!C$6),$P581*Analysetool!C$6))-Tabel2[[#This Row],[fees (%)]]</f>
        <v>0</v>
      </c>
      <c r="AL581" s="177">
        <f>$J581*(IF($M581="SL",IF($V581="",$Q581*Analysetool!D$3,$V581*Analysetool!D$3),$M581*Analysetool!D$3)+IF($N581="SL",IF($V581="",$Q581*Analysetool!D$4,$V581*Analysetool!D$4),$N581*Analysetool!D$4)+IF($O581="SL",IF($V581="",$Q581*Analysetool!D$5,$V581*Analysetool!D$5),$O581*Analysetool!D$5)+IF($P581="SL",IF($V581="",$Q581*Analysetool!D$6,$V581*Analysetool!D$6),$P581*Analysetool!D$6))-Tabel2[[#This Row],[fees (%)]]</f>
        <v>0</v>
      </c>
      <c r="AM581" s="177">
        <f>$J581*(IF($M581="SL",IF($W581="",$Q581*Analysetool!E$3,$W581*Analysetool!E$3),$M581*Analysetool!E$3)+IF($N581="SL",IF($W581="",$Q581*Analysetool!E$4,$W581*Analysetool!E$4),$N581*Analysetool!E$4)+IF($O581="SL",IF($W581="",$Q581*Analysetool!E$5,$W581*Analysetool!E$5),$O581*Analysetool!E$5)+IF($P581="SL",IF($W581="",$Q581*Analysetool!E$6,$W581*Analysetool!E$6),$P581*Analysetool!E$6))-Tabel2[[#This Row],[fees (%)]]</f>
        <v>0</v>
      </c>
      <c r="AN581" s="178">
        <f>$J581*(IF($M581="SL",IF($T581="",$Q581*Analysetool!F$3,$T581*Analysetool!F$3),$M581*Analysetool!F$3)+IF($N581="SL",IF($T581="",$Q581*Analysetool!F$4,$T581*Analysetool!F$4),$N581*Analysetool!F$4)+IF($O581="SL",IF($T581="",$Q581*Analysetool!F$5,$T581*Analysetool!F$5),$O581*Analysetool!F$5)+IF($P581="SL",IF($T581="",$Q581*Analysetool!F$6,$T581*Analysetool!F$6),$P581*Analysetool!F$6))-Tabel2[[#This Row],[fees (%)]]</f>
        <v>0</v>
      </c>
      <c r="AO581" s="178">
        <f>$J581*(IF($M581="SL",IF($T581="",$Q581*Analysetool!G$3,$T581*Analysetool!G$3),$M581*Analysetool!G$3)+IF($N581="SL",IF($T581="",$Q581*Analysetool!G$4,$T581*Analysetool!G$4),$N581*Analysetool!G$4)+IF($O581="SL",IF($T581="",$Q581*Analysetool!G$5,$T581*Analysetool!G$5),$O581*Analysetool!G$5)+IF($P581="SL",IF($T581="",$Q581*Analysetool!G$6,$T581*Analysetool!G$6),$P581*Analysetool!G$6))-Tabel2[[#This Row],[fees (%)]]</f>
        <v>0</v>
      </c>
      <c r="AP581" s="179">
        <f>IF(Analysetool!$H$8&lt;=$X581,Analysetool!$H$8*J581,Q581*J581)-Tabel2[[#This Row],[fees (%)]]</f>
        <v>0</v>
      </c>
      <c r="AQ581" s="174">
        <f>IF(Tabel2[[#This Row],[wick% van entry]]&lt;=Tabel2[[#This Row],[Stoploss optie 2 (%)]],Tabel2[[#This Row],[Stoploss optie 2 (%)]]*Tabel2[[#This Row],[leverage SLoptie 2]],IF(Analysetool!$I$8&lt;$X581,Analysetool!$I$8*K581,S581*K581))-Tabel2[[#This Row],[fees (%)]]</f>
        <v>0</v>
      </c>
      <c r="AR581" s="180">
        <f>IF(Q581*-1*Analysetool!$J$9&lt;=X581,Q581*-1*Analysetool!$J$9*J581,Q581*J581)-Tabel2[[#This Row],[fees (%)]]</f>
        <v>0</v>
      </c>
      <c r="AS581" s="176">
        <f>$K581*IF(Tabel2[[#This Row],[wick% van entry]]&lt;=Tabel2[[#This Row],[Stoploss optie 2 (%)]],Tabel2[[#This Row],[Stoploss optie 2 (%)]],(IF($M581="SL",IF($T581="",$S581*Analysetool!C$3,$T581*Analysetool!C$3),$M581*Analysetool!C$3)+IF($N581="SL",IF($T581="",$S581*Analysetool!C$4,$T581*Analysetool!C$4),$N581*Analysetool!C$4)+IF($O581="SL",IF($T581="",$S581*Analysetool!C$5,$T581*Analysetool!C$5),$O581*Analysetool!C$5)+IF($P581="SL",IF($T581="",$S581*Analysetool!C$6,$T581*Analysetool!C$6),$P581*Analysetool!C$6)))-Tabel2[[#This Row],[fees (%)]]</f>
        <v>0</v>
      </c>
    </row>
    <row r="582" spans="1:45" ht="15.75" customHeight="1" x14ac:dyDescent="0.35">
      <c r="A582" s="55"/>
      <c r="B582" s="56"/>
      <c r="C582" s="56"/>
      <c r="D582" s="56"/>
      <c r="E582" s="56"/>
      <c r="F582" s="57"/>
      <c r="G582" s="67"/>
      <c r="H582" s="67"/>
      <c r="I582" s="67"/>
      <c r="J582" s="58"/>
      <c r="K582" s="58"/>
      <c r="L582" s="59"/>
      <c r="M582" s="61"/>
      <c r="N582" s="63"/>
      <c r="O582" s="63"/>
      <c r="P582" s="59"/>
      <c r="Q582" s="61"/>
      <c r="R582" s="61"/>
      <c r="S582" s="61"/>
      <c r="T582" s="60"/>
      <c r="U582" s="60"/>
      <c r="V582" s="62"/>
      <c r="W582" s="62"/>
      <c r="X582" s="76"/>
      <c r="Y582" s="61"/>
      <c r="Z582" s="61">
        <f>Tabel1[[#This Row],[prijs voorbij entry (%)]]-Tabel1[[#This Row],[Fictieve Stoploss (%)]]</f>
        <v>0</v>
      </c>
      <c r="AA582" s="94"/>
      <c r="AB582" s="61"/>
      <c r="AC582" s="61"/>
      <c r="AD582" s="61"/>
      <c r="AE582" s="61"/>
      <c r="AF582" s="95"/>
      <c r="AG582" s="152">
        <f>Tabel1[[#This Row],[eindtijd]]-Tabel1[[#This Row],[starttijd]]</f>
        <v>0</v>
      </c>
      <c r="AH582" s="158"/>
      <c r="AI582" s="59"/>
      <c r="AJ582" s="171">
        <f>$J582*(IF($M582="SL",IF($T582="",$Q582*Analysetool!B$3,$T582*Analysetool!B$3),$M582*Analysetool!B$3)+IF($N582="SL",IF($T582="",$Q582*Analysetool!B$4,$T582*Analysetool!B$4),$N582*Analysetool!B$4)+IF($O582="SL",IF($T582="",$Q582*Analysetool!B$5,$T582*Analysetool!B$5),$O582*Analysetool!B$5)+IF($P582="SL",IF($T582="",$Q582*Analysetool!B$6,$T582*Analysetool!B$6),$P582*Analysetool!B$6))-Tabel2[[#This Row],[fees (%)]]</f>
        <v>0</v>
      </c>
      <c r="AK582" s="172">
        <f>$J582*(IF($M582="SL",IF($U582="",$Q582*Analysetool!C$3,$U582*Analysetool!C$3),$M582*Analysetool!C$3)+IF($N582="SL",IF($U582="",$Q582*Analysetool!C$4,$U582*Analysetool!C$4),$N582*Analysetool!C$4)+IF($O582="SL",IF($U582="",$Q582*Analysetool!C$5,$U582*Analysetool!C$5),$O582*Analysetool!C$5)+IF($P582="SL",IF($U582="",$Q582*Analysetool!C$6,$U582*Analysetool!C$6),$P582*Analysetool!C$6))-Tabel2[[#This Row],[fees (%)]]</f>
        <v>0</v>
      </c>
      <c r="AL582" s="177">
        <f>$J582*(IF($M582="SL",IF($V582="",$Q582*Analysetool!D$3,$V582*Analysetool!D$3),$M582*Analysetool!D$3)+IF($N582="SL",IF($V582="",$Q582*Analysetool!D$4,$V582*Analysetool!D$4),$N582*Analysetool!D$4)+IF($O582="SL",IF($V582="",$Q582*Analysetool!D$5,$V582*Analysetool!D$5),$O582*Analysetool!D$5)+IF($P582="SL",IF($V582="",$Q582*Analysetool!D$6,$V582*Analysetool!D$6),$P582*Analysetool!D$6))-Tabel2[[#This Row],[fees (%)]]</f>
        <v>0</v>
      </c>
      <c r="AM582" s="177">
        <f>$J582*(IF($M582="SL",IF($W582="",$Q582*Analysetool!E$3,$W582*Analysetool!E$3),$M582*Analysetool!E$3)+IF($N582="SL",IF($W582="",$Q582*Analysetool!E$4,$W582*Analysetool!E$4),$N582*Analysetool!E$4)+IF($O582="SL",IF($W582="",$Q582*Analysetool!E$5,$W582*Analysetool!E$5),$O582*Analysetool!E$5)+IF($P582="SL",IF($W582="",$Q582*Analysetool!E$6,$W582*Analysetool!E$6),$P582*Analysetool!E$6))-Tabel2[[#This Row],[fees (%)]]</f>
        <v>0</v>
      </c>
      <c r="AN582" s="178">
        <f>$J582*(IF($M582="SL",IF($T582="",$Q582*Analysetool!F$3,$T582*Analysetool!F$3),$M582*Analysetool!F$3)+IF($N582="SL",IF($T582="",$Q582*Analysetool!F$4,$T582*Analysetool!F$4),$N582*Analysetool!F$4)+IF($O582="SL",IF($T582="",$Q582*Analysetool!F$5,$T582*Analysetool!F$5),$O582*Analysetool!F$5)+IF($P582="SL",IF($T582="",$Q582*Analysetool!F$6,$T582*Analysetool!F$6),$P582*Analysetool!F$6))-Tabel2[[#This Row],[fees (%)]]</f>
        <v>0</v>
      </c>
      <c r="AO582" s="178">
        <f>$J582*(IF($M582="SL",IF($T582="",$Q582*Analysetool!G$3,$T582*Analysetool!G$3),$M582*Analysetool!G$3)+IF($N582="SL",IF($T582="",$Q582*Analysetool!G$4,$T582*Analysetool!G$4),$N582*Analysetool!G$4)+IF($O582="SL",IF($T582="",$Q582*Analysetool!G$5,$T582*Analysetool!G$5),$O582*Analysetool!G$5)+IF($P582="SL",IF($T582="",$Q582*Analysetool!G$6,$T582*Analysetool!G$6),$P582*Analysetool!G$6))-Tabel2[[#This Row],[fees (%)]]</f>
        <v>0</v>
      </c>
      <c r="AP582" s="179">
        <f>IF(Analysetool!$H$8&lt;=$X582,Analysetool!$H$8*J582,Q582*J582)-Tabel2[[#This Row],[fees (%)]]</f>
        <v>0</v>
      </c>
      <c r="AQ582" s="174">
        <f>IF(Tabel2[[#This Row],[wick% van entry]]&lt;=Tabel2[[#This Row],[Stoploss optie 2 (%)]],Tabel2[[#This Row],[Stoploss optie 2 (%)]]*Tabel2[[#This Row],[leverage SLoptie 2]],IF(Analysetool!$I$8&lt;$X582,Analysetool!$I$8*K582,S582*K582))-Tabel2[[#This Row],[fees (%)]]</f>
        <v>0</v>
      </c>
      <c r="AR582" s="180">
        <f>IF(Q582*-1*Analysetool!$J$9&lt;=X582,Q582*-1*Analysetool!$J$9*J582,Q582*J582)-Tabel2[[#This Row],[fees (%)]]</f>
        <v>0</v>
      </c>
      <c r="AS582" s="176">
        <f>$K582*IF(Tabel2[[#This Row],[wick% van entry]]&lt;=Tabel2[[#This Row],[Stoploss optie 2 (%)]],Tabel2[[#This Row],[Stoploss optie 2 (%)]],(IF($M582="SL",IF($T582="",$S582*Analysetool!C$3,$T582*Analysetool!C$3),$M582*Analysetool!C$3)+IF($N582="SL",IF($T582="",$S582*Analysetool!C$4,$T582*Analysetool!C$4),$N582*Analysetool!C$4)+IF($O582="SL",IF($T582="",$S582*Analysetool!C$5,$T582*Analysetool!C$5),$O582*Analysetool!C$5)+IF($P582="SL",IF($T582="",$S582*Analysetool!C$6,$T582*Analysetool!C$6),$P582*Analysetool!C$6)))-Tabel2[[#This Row],[fees (%)]]</f>
        <v>0</v>
      </c>
    </row>
    <row r="583" spans="1:45" ht="15.75" customHeight="1" x14ac:dyDescent="0.35">
      <c r="A583" s="55"/>
      <c r="B583" s="56"/>
      <c r="C583" s="56"/>
      <c r="D583" s="56"/>
      <c r="E583" s="56"/>
      <c r="F583" s="57"/>
      <c r="G583" s="67"/>
      <c r="H583" s="67"/>
      <c r="I583" s="67"/>
      <c r="J583" s="58"/>
      <c r="K583" s="58"/>
      <c r="L583" s="59"/>
      <c r="M583" s="61"/>
      <c r="N583" s="63"/>
      <c r="O583" s="63"/>
      <c r="P583" s="59"/>
      <c r="Q583" s="61"/>
      <c r="R583" s="61"/>
      <c r="S583" s="61"/>
      <c r="T583" s="60"/>
      <c r="U583" s="60"/>
      <c r="V583" s="62"/>
      <c r="W583" s="62"/>
      <c r="X583" s="76"/>
      <c r="Y583" s="61"/>
      <c r="Z583" s="61">
        <f>Tabel1[[#This Row],[prijs voorbij entry (%)]]-Tabel1[[#This Row],[Fictieve Stoploss (%)]]</f>
        <v>0</v>
      </c>
      <c r="AA583" s="94"/>
      <c r="AB583" s="61"/>
      <c r="AC583" s="61"/>
      <c r="AD583" s="61"/>
      <c r="AE583" s="61"/>
      <c r="AF583" s="95"/>
      <c r="AG583" s="152">
        <f>Tabel1[[#This Row],[eindtijd]]-Tabel1[[#This Row],[starttijd]]</f>
        <v>0</v>
      </c>
      <c r="AH583" s="158"/>
      <c r="AI583" s="59"/>
      <c r="AJ583" s="171">
        <f>$J583*(IF($M583="SL",IF($T583="",$Q583*Analysetool!B$3,$T583*Analysetool!B$3),$M583*Analysetool!B$3)+IF($N583="SL",IF($T583="",$Q583*Analysetool!B$4,$T583*Analysetool!B$4),$N583*Analysetool!B$4)+IF($O583="SL",IF($T583="",$Q583*Analysetool!B$5,$T583*Analysetool!B$5),$O583*Analysetool!B$5)+IF($P583="SL",IF($T583="",$Q583*Analysetool!B$6,$T583*Analysetool!B$6),$P583*Analysetool!B$6))-Tabel2[[#This Row],[fees (%)]]</f>
        <v>0</v>
      </c>
      <c r="AK583" s="172">
        <f>$J583*(IF($M583="SL",IF($U583="",$Q583*Analysetool!C$3,$U583*Analysetool!C$3),$M583*Analysetool!C$3)+IF($N583="SL",IF($U583="",$Q583*Analysetool!C$4,$U583*Analysetool!C$4),$N583*Analysetool!C$4)+IF($O583="SL",IF($U583="",$Q583*Analysetool!C$5,$U583*Analysetool!C$5),$O583*Analysetool!C$5)+IF($P583="SL",IF($U583="",$Q583*Analysetool!C$6,$U583*Analysetool!C$6),$P583*Analysetool!C$6))-Tabel2[[#This Row],[fees (%)]]</f>
        <v>0</v>
      </c>
      <c r="AL583" s="177">
        <f>$J583*(IF($M583="SL",IF($V583="",$Q583*Analysetool!D$3,$V583*Analysetool!D$3),$M583*Analysetool!D$3)+IF($N583="SL",IF($V583="",$Q583*Analysetool!D$4,$V583*Analysetool!D$4),$N583*Analysetool!D$4)+IF($O583="SL",IF($V583="",$Q583*Analysetool!D$5,$V583*Analysetool!D$5),$O583*Analysetool!D$5)+IF($P583="SL",IF($V583="",$Q583*Analysetool!D$6,$V583*Analysetool!D$6),$P583*Analysetool!D$6))-Tabel2[[#This Row],[fees (%)]]</f>
        <v>0</v>
      </c>
      <c r="AM583" s="177">
        <f>$J583*(IF($M583="SL",IF($W583="",$Q583*Analysetool!E$3,$W583*Analysetool!E$3),$M583*Analysetool!E$3)+IF($N583="SL",IF($W583="",$Q583*Analysetool!E$4,$W583*Analysetool!E$4),$N583*Analysetool!E$4)+IF($O583="SL",IF($W583="",$Q583*Analysetool!E$5,$W583*Analysetool!E$5),$O583*Analysetool!E$5)+IF($P583="SL",IF($W583="",$Q583*Analysetool!E$6,$W583*Analysetool!E$6),$P583*Analysetool!E$6))-Tabel2[[#This Row],[fees (%)]]</f>
        <v>0</v>
      </c>
      <c r="AN583" s="178">
        <f>$J583*(IF($M583="SL",IF($T583="",$Q583*Analysetool!F$3,$T583*Analysetool!F$3),$M583*Analysetool!F$3)+IF($N583="SL",IF($T583="",$Q583*Analysetool!F$4,$T583*Analysetool!F$4),$N583*Analysetool!F$4)+IF($O583="SL",IF($T583="",$Q583*Analysetool!F$5,$T583*Analysetool!F$5),$O583*Analysetool!F$5)+IF($P583="SL",IF($T583="",$Q583*Analysetool!F$6,$T583*Analysetool!F$6),$P583*Analysetool!F$6))-Tabel2[[#This Row],[fees (%)]]</f>
        <v>0</v>
      </c>
      <c r="AO583" s="178">
        <f>$J583*(IF($M583="SL",IF($T583="",$Q583*Analysetool!G$3,$T583*Analysetool!G$3),$M583*Analysetool!G$3)+IF($N583="SL",IF($T583="",$Q583*Analysetool!G$4,$T583*Analysetool!G$4),$N583*Analysetool!G$4)+IF($O583="SL",IF($T583="",$Q583*Analysetool!G$5,$T583*Analysetool!G$5),$O583*Analysetool!G$5)+IF($P583="SL",IF($T583="",$Q583*Analysetool!G$6,$T583*Analysetool!G$6),$P583*Analysetool!G$6))-Tabel2[[#This Row],[fees (%)]]</f>
        <v>0</v>
      </c>
      <c r="AP583" s="179">
        <f>IF(Analysetool!$H$8&lt;=$X583,Analysetool!$H$8*J583,Q583*J583)-Tabel2[[#This Row],[fees (%)]]</f>
        <v>0</v>
      </c>
      <c r="AQ583" s="174">
        <f>IF(Tabel2[[#This Row],[wick% van entry]]&lt;=Tabel2[[#This Row],[Stoploss optie 2 (%)]],Tabel2[[#This Row],[Stoploss optie 2 (%)]]*Tabel2[[#This Row],[leverage SLoptie 2]],IF(Analysetool!$I$8&lt;$X583,Analysetool!$I$8*K583,S583*K583))-Tabel2[[#This Row],[fees (%)]]</f>
        <v>0</v>
      </c>
      <c r="AR583" s="180">
        <f>IF(Q583*-1*Analysetool!$J$9&lt;=X583,Q583*-1*Analysetool!$J$9*J583,Q583*J583)-Tabel2[[#This Row],[fees (%)]]</f>
        <v>0</v>
      </c>
      <c r="AS583" s="176">
        <f>$K583*IF(Tabel2[[#This Row],[wick% van entry]]&lt;=Tabel2[[#This Row],[Stoploss optie 2 (%)]],Tabel2[[#This Row],[Stoploss optie 2 (%)]],(IF($M583="SL",IF($T583="",$S583*Analysetool!C$3,$T583*Analysetool!C$3),$M583*Analysetool!C$3)+IF($N583="SL",IF($T583="",$S583*Analysetool!C$4,$T583*Analysetool!C$4),$N583*Analysetool!C$4)+IF($O583="SL",IF($T583="",$S583*Analysetool!C$5,$T583*Analysetool!C$5),$O583*Analysetool!C$5)+IF($P583="SL",IF($T583="",$S583*Analysetool!C$6,$T583*Analysetool!C$6),$P583*Analysetool!C$6)))-Tabel2[[#This Row],[fees (%)]]</f>
        <v>0</v>
      </c>
    </row>
    <row r="584" spans="1:45" ht="15.75" customHeight="1" x14ac:dyDescent="0.35">
      <c r="A584" s="55"/>
      <c r="B584" s="56"/>
      <c r="C584" s="56"/>
      <c r="D584" s="56"/>
      <c r="E584" s="56"/>
      <c r="F584" s="57"/>
      <c r="G584" s="67"/>
      <c r="H584" s="67"/>
      <c r="I584" s="67"/>
      <c r="J584" s="58"/>
      <c r="K584" s="58"/>
      <c r="L584" s="59"/>
      <c r="M584" s="61"/>
      <c r="N584" s="63"/>
      <c r="O584" s="63"/>
      <c r="P584" s="59"/>
      <c r="Q584" s="61"/>
      <c r="R584" s="61"/>
      <c r="S584" s="61"/>
      <c r="T584" s="60"/>
      <c r="U584" s="60"/>
      <c r="V584" s="62"/>
      <c r="W584" s="62"/>
      <c r="X584" s="76"/>
      <c r="Y584" s="61"/>
      <c r="Z584" s="61">
        <f>Tabel1[[#This Row],[prijs voorbij entry (%)]]-Tabel1[[#This Row],[Fictieve Stoploss (%)]]</f>
        <v>0</v>
      </c>
      <c r="AA584" s="94"/>
      <c r="AB584" s="61"/>
      <c r="AC584" s="61"/>
      <c r="AD584" s="61"/>
      <c r="AE584" s="61"/>
      <c r="AF584" s="95"/>
      <c r="AG584" s="152">
        <f>Tabel1[[#This Row],[eindtijd]]-Tabel1[[#This Row],[starttijd]]</f>
        <v>0</v>
      </c>
      <c r="AH584" s="158"/>
      <c r="AI584" s="59"/>
      <c r="AJ584" s="171">
        <f>$J584*(IF($M584="SL",IF($T584="",$Q584*Analysetool!B$3,$T584*Analysetool!B$3),$M584*Analysetool!B$3)+IF($N584="SL",IF($T584="",$Q584*Analysetool!B$4,$T584*Analysetool!B$4),$N584*Analysetool!B$4)+IF($O584="SL",IF($T584="",$Q584*Analysetool!B$5,$T584*Analysetool!B$5),$O584*Analysetool!B$5)+IF($P584="SL",IF($T584="",$Q584*Analysetool!B$6,$T584*Analysetool!B$6),$P584*Analysetool!B$6))-Tabel2[[#This Row],[fees (%)]]</f>
        <v>0</v>
      </c>
      <c r="AK584" s="172">
        <f>$J584*(IF($M584="SL",IF($U584="",$Q584*Analysetool!C$3,$U584*Analysetool!C$3),$M584*Analysetool!C$3)+IF($N584="SL",IF($U584="",$Q584*Analysetool!C$4,$U584*Analysetool!C$4),$N584*Analysetool!C$4)+IF($O584="SL",IF($U584="",$Q584*Analysetool!C$5,$U584*Analysetool!C$5),$O584*Analysetool!C$5)+IF($P584="SL",IF($U584="",$Q584*Analysetool!C$6,$U584*Analysetool!C$6),$P584*Analysetool!C$6))-Tabel2[[#This Row],[fees (%)]]</f>
        <v>0</v>
      </c>
      <c r="AL584" s="177">
        <f>$J584*(IF($M584="SL",IF($V584="",$Q584*Analysetool!D$3,$V584*Analysetool!D$3),$M584*Analysetool!D$3)+IF($N584="SL",IF($V584="",$Q584*Analysetool!D$4,$V584*Analysetool!D$4),$N584*Analysetool!D$4)+IF($O584="SL",IF($V584="",$Q584*Analysetool!D$5,$V584*Analysetool!D$5),$O584*Analysetool!D$5)+IF($P584="SL",IF($V584="",$Q584*Analysetool!D$6,$V584*Analysetool!D$6),$P584*Analysetool!D$6))-Tabel2[[#This Row],[fees (%)]]</f>
        <v>0</v>
      </c>
      <c r="AM584" s="177">
        <f>$J584*(IF($M584="SL",IF($W584="",$Q584*Analysetool!E$3,$W584*Analysetool!E$3),$M584*Analysetool!E$3)+IF($N584="SL",IF($W584="",$Q584*Analysetool!E$4,$W584*Analysetool!E$4),$N584*Analysetool!E$4)+IF($O584="SL",IF($W584="",$Q584*Analysetool!E$5,$W584*Analysetool!E$5),$O584*Analysetool!E$5)+IF($P584="SL",IF($W584="",$Q584*Analysetool!E$6,$W584*Analysetool!E$6),$P584*Analysetool!E$6))-Tabel2[[#This Row],[fees (%)]]</f>
        <v>0</v>
      </c>
      <c r="AN584" s="178">
        <f>$J584*(IF($M584="SL",IF($T584="",$Q584*Analysetool!F$3,$T584*Analysetool!F$3),$M584*Analysetool!F$3)+IF($N584="SL",IF($T584="",$Q584*Analysetool!F$4,$T584*Analysetool!F$4),$N584*Analysetool!F$4)+IF($O584="SL",IF($T584="",$Q584*Analysetool!F$5,$T584*Analysetool!F$5),$O584*Analysetool!F$5)+IF($P584="SL",IF($T584="",$Q584*Analysetool!F$6,$T584*Analysetool!F$6),$P584*Analysetool!F$6))-Tabel2[[#This Row],[fees (%)]]</f>
        <v>0</v>
      </c>
      <c r="AO584" s="178">
        <f>$J584*(IF($M584="SL",IF($T584="",$Q584*Analysetool!G$3,$T584*Analysetool!G$3),$M584*Analysetool!G$3)+IF($N584="SL",IF($T584="",$Q584*Analysetool!G$4,$T584*Analysetool!G$4),$N584*Analysetool!G$4)+IF($O584="SL",IF($T584="",$Q584*Analysetool!G$5,$T584*Analysetool!G$5),$O584*Analysetool!G$5)+IF($P584="SL",IF($T584="",$Q584*Analysetool!G$6,$T584*Analysetool!G$6),$P584*Analysetool!G$6))-Tabel2[[#This Row],[fees (%)]]</f>
        <v>0</v>
      </c>
      <c r="AP584" s="179">
        <f>IF(Analysetool!$H$8&lt;=$X584,Analysetool!$H$8*J584,Q584*J584)-Tabel2[[#This Row],[fees (%)]]</f>
        <v>0</v>
      </c>
      <c r="AQ584" s="174">
        <f>IF(Tabel2[[#This Row],[wick% van entry]]&lt;=Tabel2[[#This Row],[Stoploss optie 2 (%)]],Tabel2[[#This Row],[Stoploss optie 2 (%)]]*Tabel2[[#This Row],[leverage SLoptie 2]],IF(Analysetool!$I$8&lt;$X584,Analysetool!$I$8*K584,S584*K584))-Tabel2[[#This Row],[fees (%)]]</f>
        <v>0</v>
      </c>
      <c r="AR584" s="180">
        <f>IF(Q584*-1*Analysetool!$J$9&lt;=X584,Q584*-1*Analysetool!$J$9*J584,Q584*J584)-Tabel2[[#This Row],[fees (%)]]</f>
        <v>0</v>
      </c>
      <c r="AS584" s="176">
        <f>$K584*IF(Tabel2[[#This Row],[wick% van entry]]&lt;=Tabel2[[#This Row],[Stoploss optie 2 (%)]],Tabel2[[#This Row],[Stoploss optie 2 (%)]],(IF($M584="SL",IF($T584="",$S584*Analysetool!C$3,$T584*Analysetool!C$3),$M584*Analysetool!C$3)+IF($N584="SL",IF($T584="",$S584*Analysetool!C$4,$T584*Analysetool!C$4),$N584*Analysetool!C$4)+IF($O584="SL",IF($T584="",$S584*Analysetool!C$5,$T584*Analysetool!C$5),$O584*Analysetool!C$5)+IF($P584="SL",IF($T584="",$S584*Analysetool!C$6,$T584*Analysetool!C$6),$P584*Analysetool!C$6)))-Tabel2[[#This Row],[fees (%)]]</f>
        <v>0</v>
      </c>
    </row>
    <row r="585" spans="1:45" ht="15.75" customHeight="1" x14ac:dyDescent="0.35">
      <c r="A585" s="55"/>
      <c r="B585" s="56"/>
      <c r="C585" s="56"/>
      <c r="D585" s="56"/>
      <c r="E585" s="56"/>
      <c r="F585" s="57"/>
      <c r="G585" s="67"/>
      <c r="H585" s="67"/>
      <c r="I585" s="67"/>
      <c r="J585" s="58"/>
      <c r="K585" s="58"/>
      <c r="L585" s="59"/>
      <c r="M585" s="61"/>
      <c r="N585" s="63"/>
      <c r="O585" s="63"/>
      <c r="P585" s="59"/>
      <c r="Q585" s="61"/>
      <c r="R585" s="61"/>
      <c r="S585" s="61"/>
      <c r="T585" s="60"/>
      <c r="U585" s="60"/>
      <c r="V585" s="62"/>
      <c r="W585" s="62"/>
      <c r="X585" s="76"/>
      <c r="Y585" s="61"/>
      <c r="Z585" s="61">
        <f>Tabel1[[#This Row],[prijs voorbij entry (%)]]-Tabel1[[#This Row],[Fictieve Stoploss (%)]]</f>
        <v>0</v>
      </c>
      <c r="AA585" s="94"/>
      <c r="AB585" s="61"/>
      <c r="AC585" s="61"/>
      <c r="AD585" s="61"/>
      <c r="AE585" s="61"/>
      <c r="AF585" s="95"/>
      <c r="AG585" s="152">
        <f>Tabel1[[#This Row],[eindtijd]]-Tabel1[[#This Row],[starttijd]]</f>
        <v>0</v>
      </c>
      <c r="AH585" s="158"/>
      <c r="AI585" s="59"/>
      <c r="AJ585" s="171">
        <f>$J585*(IF($M585="SL",IF($T585="",$Q585*Analysetool!B$3,$T585*Analysetool!B$3),$M585*Analysetool!B$3)+IF($N585="SL",IF($T585="",$Q585*Analysetool!B$4,$T585*Analysetool!B$4),$N585*Analysetool!B$4)+IF($O585="SL",IF($T585="",$Q585*Analysetool!B$5,$T585*Analysetool!B$5),$O585*Analysetool!B$5)+IF($P585="SL",IF($T585="",$Q585*Analysetool!B$6,$T585*Analysetool!B$6),$P585*Analysetool!B$6))-Tabel2[[#This Row],[fees (%)]]</f>
        <v>0</v>
      </c>
      <c r="AK585" s="172">
        <f>$J585*(IF($M585="SL",IF($U585="",$Q585*Analysetool!C$3,$U585*Analysetool!C$3),$M585*Analysetool!C$3)+IF($N585="SL",IF($U585="",$Q585*Analysetool!C$4,$U585*Analysetool!C$4),$N585*Analysetool!C$4)+IF($O585="SL",IF($U585="",$Q585*Analysetool!C$5,$U585*Analysetool!C$5),$O585*Analysetool!C$5)+IF($P585="SL",IF($U585="",$Q585*Analysetool!C$6,$U585*Analysetool!C$6),$P585*Analysetool!C$6))-Tabel2[[#This Row],[fees (%)]]</f>
        <v>0</v>
      </c>
      <c r="AL585" s="177">
        <f>$J585*(IF($M585="SL",IF($V585="",$Q585*Analysetool!D$3,$V585*Analysetool!D$3),$M585*Analysetool!D$3)+IF($N585="SL",IF($V585="",$Q585*Analysetool!D$4,$V585*Analysetool!D$4),$N585*Analysetool!D$4)+IF($O585="SL",IF($V585="",$Q585*Analysetool!D$5,$V585*Analysetool!D$5),$O585*Analysetool!D$5)+IF($P585="SL",IF($V585="",$Q585*Analysetool!D$6,$V585*Analysetool!D$6),$P585*Analysetool!D$6))-Tabel2[[#This Row],[fees (%)]]</f>
        <v>0</v>
      </c>
      <c r="AM585" s="177">
        <f>$J585*(IF($M585="SL",IF($W585="",$Q585*Analysetool!E$3,$W585*Analysetool!E$3),$M585*Analysetool!E$3)+IF($N585="SL",IF($W585="",$Q585*Analysetool!E$4,$W585*Analysetool!E$4),$N585*Analysetool!E$4)+IF($O585="SL",IF($W585="",$Q585*Analysetool!E$5,$W585*Analysetool!E$5),$O585*Analysetool!E$5)+IF($P585="SL",IF($W585="",$Q585*Analysetool!E$6,$W585*Analysetool!E$6),$P585*Analysetool!E$6))-Tabel2[[#This Row],[fees (%)]]</f>
        <v>0</v>
      </c>
      <c r="AN585" s="178">
        <f>$J585*(IF($M585="SL",IF($T585="",$Q585*Analysetool!F$3,$T585*Analysetool!F$3),$M585*Analysetool!F$3)+IF($N585="SL",IF($T585="",$Q585*Analysetool!F$4,$T585*Analysetool!F$4),$N585*Analysetool!F$4)+IF($O585="SL",IF($T585="",$Q585*Analysetool!F$5,$T585*Analysetool!F$5),$O585*Analysetool!F$5)+IF($P585="SL",IF($T585="",$Q585*Analysetool!F$6,$T585*Analysetool!F$6),$P585*Analysetool!F$6))-Tabel2[[#This Row],[fees (%)]]</f>
        <v>0</v>
      </c>
      <c r="AO585" s="178">
        <f>$J585*(IF($M585="SL",IF($T585="",$Q585*Analysetool!G$3,$T585*Analysetool!G$3),$M585*Analysetool!G$3)+IF($N585="SL",IF($T585="",$Q585*Analysetool!G$4,$T585*Analysetool!G$4),$N585*Analysetool!G$4)+IF($O585="SL",IF($T585="",$Q585*Analysetool!G$5,$T585*Analysetool!G$5),$O585*Analysetool!G$5)+IF($P585="SL",IF($T585="",$Q585*Analysetool!G$6,$T585*Analysetool!G$6),$P585*Analysetool!G$6))-Tabel2[[#This Row],[fees (%)]]</f>
        <v>0</v>
      </c>
      <c r="AP585" s="179">
        <f>IF(Analysetool!$H$8&lt;=$X585,Analysetool!$H$8*J585,Q585*J585)-Tabel2[[#This Row],[fees (%)]]</f>
        <v>0</v>
      </c>
      <c r="AQ585" s="174">
        <f>IF(Tabel2[[#This Row],[wick% van entry]]&lt;=Tabel2[[#This Row],[Stoploss optie 2 (%)]],Tabel2[[#This Row],[Stoploss optie 2 (%)]]*Tabel2[[#This Row],[leverage SLoptie 2]],IF(Analysetool!$I$8&lt;$X585,Analysetool!$I$8*K585,S585*K585))-Tabel2[[#This Row],[fees (%)]]</f>
        <v>0</v>
      </c>
      <c r="AR585" s="180">
        <f>IF(Q585*-1*Analysetool!$J$9&lt;=X585,Q585*-1*Analysetool!$J$9*J585,Q585*J585)-Tabel2[[#This Row],[fees (%)]]</f>
        <v>0</v>
      </c>
      <c r="AS585" s="176">
        <f>$K585*IF(Tabel2[[#This Row],[wick% van entry]]&lt;=Tabel2[[#This Row],[Stoploss optie 2 (%)]],Tabel2[[#This Row],[Stoploss optie 2 (%)]],(IF($M585="SL",IF($T585="",$S585*Analysetool!C$3,$T585*Analysetool!C$3),$M585*Analysetool!C$3)+IF($N585="SL",IF($T585="",$S585*Analysetool!C$4,$T585*Analysetool!C$4),$N585*Analysetool!C$4)+IF($O585="SL",IF($T585="",$S585*Analysetool!C$5,$T585*Analysetool!C$5),$O585*Analysetool!C$5)+IF($P585="SL",IF($T585="",$S585*Analysetool!C$6,$T585*Analysetool!C$6),$P585*Analysetool!C$6)))-Tabel2[[#This Row],[fees (%)]]</f>
        <v>0</v>
      </c>
    </row>
    <row r="586" spans="1:45" ht="15.75" customHeight="1" x14ac:dyDescent="0.35">
      <c r="A586" s="55"/>
      <c r="B586" s="56"/>
      <c r="C586" s="56"/>
      <c r="D586" s="56"/>
      <c r="E586" s="56"/>
      <c r="F586" s="57"/>
      <c r="G586" s="67"/>
      <c r="H586" s="67"/>
      <c r="I586" s="67"/>
      <c r="J586" s="58"/>
      <c r="K586" s="58"/>
      <c r="L586" s="59"/>
      <c r="M586" s="61"/>
      <c r="N586" s="63"/>
      <c r="O586" s="63"/>
      <c r="P586" s="59"/>
      <c r="Q586" s="61"/>
      <c r="R586" s="61"/>
      <c r="S586" s="61"/>
      <c r="T586" s="60"/>
      <c r="U586" s="60"/>
      <c r="V586" s="62"/>
      <c r="W586" s="62"/>
      <c r="X586" s="76"/>
      <c r="Y586" s="61"/>
      <c r="Z586" s="61">
        <f>Tabel1[[#This Row],[prijs voorbij entry (%)]]-Tabel1[[#This Row],[Fictieve Stoploss (%)]]</f>
        <v>0</v>
      </c>
      <c r="AA586" s="94"/>
      <c r="AB586" s="61"/>
      <c r="AC586" s="61"/>
      <c r="AD586" s="61"/>
      <c r="AE586" s="61"/>
      <c r="AF586" s="95"/>
      <c r="AG586" s="152">
        <f>Tabel1[[#This Row],[eindtijd]]-Tabel1[[#This Row],[starttijd]]</f>
        <v>0</v>
      </c>
      <c r="AH586" s="158"/>
      <c r="AI586" s="59"/>
      <c r="AJ586" s="171">
        <f>$J586*(IF($M586="SL",IF($T586="",$Q586*Analysetool!B$3,$T586*Analysetool!B$3),$M586*Analysetool!B$3)+IF($N586="SL",IF($T586="",$Q586*Analysetool!B$4,$T586*Analysetool!B$4),$N586*Analysetool!B$4)+IF($O586="SL",IF($T586="",$Q586*Analysetool!B$5,$T586*Analysetool!B$5),$O586*Analysetool!B$5)+IF($P586="SL",IF($T586="",$Q586*Analysetool!B$6,$T586*Analysetool!B$6),$P586*Analysetool!B$6))-Tabel2[[#This Row],[fees (%)]]</f>
        <v>0</v>
      </c>
      <c r="AK586" s="172">
        <f>$J586*(IF($M586="SL",IF($U586="",$Q586*Analysetool!C$3,$U586*Analysetool!C$3),$M586*Analysetool!C$3)+IF($N586="SL",IF($U586="",$Q586*Analysetool!C$4,$U586*Analysetool!C$4),$N586*Analysetool!C$4)+IF($O586="SL",IF($U586="",$Q586*Analysetool!C$5,$U586*Analysetool!C$5),$O586*Analysetool!C$5)+IF($P586="SL",IF($U586="",$Q586*Analysetool!C$6,$U586*Analysetool!C$6),$P586*Analysetool!C$6))-Tabel2[[#This Row],[fees (%)]]</f>
        <v>0</v>
      </c>
      <c r="AL586" s="177">
        <f>$J586*(IF($M586="SL",IF($V586="",$Q586*Analysetool!D$3,$V586*Analysetool!D$3),$M586*Analysetool!D$3)+IF($N586="SL",IF($V586="",$Q586*Analysetool!D$4,$V586*Analysetool!D$4),$N586*Analysetool!D$4)+IF($O586="SL",IF($V586="",$Q586*Analysetool!D$5,$V586*Analysetool!D$5),$O586*Analysetool!D$5)+IF($P586="SL",IF($V586="",$Q586*Analysetool!D$6,$V586*Analysetool!D$6),$P586*Analysetool!D$6))-Tabel2[[#This Row],[fees (%)]]</f>
        <v>0</v>
      </c>
      <c r="AM586" s="177">
        <f>$J586*(IF($M586="SL",IF($W586="",$Q586*Analysetool!E$3,$W586*Analysetool!E$3),$M586*Analysetool!E$3)+IF($N586="SL",IF($W586="",$Q586*Analysetool!E$4,$W586*Analysetool!E$4),$N586*Analysetool!E$4)+IF($O586="SL",IF($W586="",$Q586*Analysetool!E$5,$W586*Analysetool!E$5),$O586*Analysetool!E$5)+IF($P586="SL",IF($W586="",$Q586*Analysetool!E$6,$W586*Analysetool!E$6),$P586*Analysetool!E$6))-Tabel2[[#This Row],[fees (%)]]</f>
        <v>0</v>
      </c>
      <c r="AN586" s="178">
        <f>$J586*(IF($M586="SL",IF($T586="",$Q586*Analysetool!F$3,$T586*Analysetool!F$3),$M586*Analysetool!F$3)+IF($N586="SL",IF($T586="",$Q586*Analysetool!F$4,$T586*Analysetool!F$4),$N586*Analysetool!F$4)+IF($O586="SL",IF($T586="",$Q586*Analysetool!F$5,$T586*Analysetool!F$5),$O586*Analysetool!F$5)+IF($P586="SL",IF($T586="",$Q586*Analysetool!F$6,$T586*Analysetool!F$6),$P586*Analysetool!F$6))-Tabel2[[#This Row],[fees (%)]]</f>
        <v>0</v>
      </c>
      <c r="AO586" s="178">
        <f>$J586*(IF($M586="SL",IF($T586="",$Q586*Analysetool!G$3,$T586*Analysetool!G$3),$M586*Analysetool!G$3)+IF($N586="SL",IF($T586="",$Q586*Analysetool!G$4,$T586*Analysetool!G$4),$N586*Analysetool!G$4)+IF($O586="SL",IF($T586="",$Q586*Analysetool!G$5,$T586*Analysetool!G$5),$O586*Analysetool!G$5)+IF($P586="SL",IF($T586="",$Q586*Analysetool!G$6,$T586*Analysetool!G$6),$P586*Analysetool!G$6))-Tabel2[[#This Row],[fees (%)]]</f>
        <v>0</v>
      </c>
      <c r="AP586" s="179">
        <f>IF(Analysetool!$H$8&lt;=$X586,Analysetool!$H$8*J586,Q586*J586)-Tabel2[[#This Row],[fees (%)]]</f>
        <v>0</v>
      </c>
      <c r="AQ586" s="174">
        <f>IF(Tabel2[[#This Row],[wick% van entry]]&lt;=Tabel2[[#This Row],[Stoploss optie 2 (%)]],Tabel2[[#This Row],[Stoploss optie 2 (%)]]*Tabel2[[#This Row],[leverage SLoptie 2]],IF(Analysetool!$I$8&lt;$X586,Analysetool!$I$8*K586,S586*K586))-Tabel2[[#This Row],[fees (%)]]</f>
        <v>0</v>
      </c>
      <c r="AR586" s="180">
        <f>IF(Q586*-1*Analysetool!$J$9&lt;=X586,Q586*-1*Analysetool!$J$9*J586,Q586*J586)-Tabel2[[#This Row],[fees (%)]]</f>
        <v>0</v>
      </c>
      <c r="AS586" s="176">
        <f>$K586*IF(Tabel2[[#This Row],[wick% van entry]]&lt;=Tabel2[[#This Row],[Stoploss optie 2 (%)]],Tabel2[[#This Row],[Stoploss optie 2 (%)]],(IF($M586="SL",IF($T586="",$S586*Analysetool!C$3,$T586*Analysetool!C$3),$M586*Analysetool!C$3)+IF($N586="SL",IF($T586="",$S586*Analysetool!C$4,$T586*Analysetool!C$4),$N586*Analysetool!C$4)+IF($O586="SL",IF($T586="",$S586*Analysetool!C$5,$T586*Analysetool!C$5),$O586*Analysetool!C$5)+IF($P586="SL",IF($T586="",$S586*Analysetool!C$6,$T586*Analysetool!C$6),$P586*Analysetool!C$6)))-Tabel2[[#This Row],[fees (%)]]</f>
        <v>0</v>
      </c>
    </row>
    <row r="587" spans="1:45" ht="15.75" customHeight="1" x14ac:dyDescent="0.35">
      <c r="A587" s="55"/>
      <c r="B587" s="56"/>
      <c r="C587" s="56"/>
      <c r="D587" s="56"/>
      <c r="E587" s="56"/>
      <c r="F587" s="57"/>
      <c r="G587" s="67"/>
      <c r="H587" s="67"/>
      <c r="I587" s="67"/>
      <c r="J587" s="58"/>
      <c r="K587" s="58"/>
      <c r="L587" s="59"/>
      <c r="M587" s="61"/>
      <c r="N587" s="63"/>
      <c r="O587" s="63"/>
      <c r="P587" s="59"/>
      <c r="Q587" s="61"/>
      <c r="R587" s="61"/>
      <c r="S587" s="61"/>
      <c r="T587" s="60"/>
      <c r="U587" s="60"/>
      <c r="V587" s="62"/>
      <c r="W587" s="62"/>
      <c r="X587" s="76"/>
      <c r="Y587" s="61"/>
      <c r="Z587" s="61">
        <f>Tabel1[[#This Row],[prijs voorbij entry (%)]]-Tabel1[[#This Row],[Fictieve Stoploss (%)]]</f>
        <v>0</v>
      </c>
      <c r="AA587" s="94"/>
      <c r="AB587" s="61"/>
      <c r="AC587" s="61"/>
      <c r="AD587" s="61"/>
      <c r="AE587" s="61"/>
      <c r="AF587" s="95"/>
      <c r="AG587" s="152">
        <f>Tabel1[[#This Row],[eindtijd]]-Tabel1[[#This Row],[starttijd]]</f>
        <v>0</v>
      </c>
      <c r="AH587" s="158"/>
      <c r="AI587" s="59"/>
      <c r="AJ587" s="171">
        <f>$J587*(IF($M587="SL",IF($T587="",$Q587*Analysetool!B$3,$T587*Analysetool!B$3),$M587*Analysetool!B$3)+IF($N587="SL",IF($T587="",$Q587*Analysetool!B$4,$T587*Analysetool!B$4),$N587*Analysetool!B$4)+IF($O587="SL",IF($T587="",$Q587*Analysetool!B$5,$T587*Analysetool!B$5),$O587*Analysetool!B$5)+IF($P587="SL",IF($T587="",$Q587*Analysetool!B$6,$T587*Analysetool!B$6),$P587*Analysetool!B$6))-Tabel2[[#This Row],[fees (%)]]</f>
        <v>0</v>
      </c>
      <c r="AK587" s="172">
        <f>$J587*(IF($M587="SL",IF($U587="",$Q587*Analysetool!C$3,$U587*Analysetool!C$3),$M587*Analysetool!C$3)+IF($N587="SL",IF($U587="",$Q587*Analysetool!C$4,$U587*Analysetool!C$4),$N587*Analysetool!C$4)+IF($O587="SL",IF($U587="",$Q587*Analysetool!C$5,$U587*Analysetool!C$5),$O587*Analysetool!C$5)+IF($P587="SL",IF($U587="",$Q587*Analysetool!C$6,$U587*Analysetool!C$6),$P587*Analysetool!C$6))-Tabel2[[#This Row],[fees (%)]]</f>
        <v>0</v>
      </c>
      <c r="AL587" s="177">
        <f>$J587*(IF($M587="SL",IF($V587="",$Q587*Analysetool!D$3,$V587*Analysetool!D$3),$M587*Analysetool!D$3)+IF($N587="SL",IF($V587="",$Q587*Analysetool!D$4,$V587*Analysetool!D$4),$N587*Analysetool!D$4)+IF($O587="SL",IF($V587="",$Q587*Analysetool!D$5,$V587*Analysetool!D$5),$O587*Analysetool!D$5)+IF($P587="SL",IF($V587="",$Q587*Analysetool!D$6,$V587*Analysetool!D$6),$P587*Analysetool!D$6))-Tabel2[[#This Row],[fees (%)]]</f>
        <v>0</v>
      </c>
      <c r="AM587" s="177">
        <f>$J587*(IF($M587="SL",IF($W587="",$Q587*Analysetool!E$3,$W587*Analysetool!E$3),$M587*Analysetool!E$3)+IF($N587="SL",IF($W587="",$Q587*Analysetool!E$4,$W587*Analysetool!E$4),$N587*Analysetool!E$4)+IF($O587="SL",IF($W587="",$Q587*Analysetool!E$5,$W587*Analysetool!E$5),$O587*Analysetool!E$5)+IF($P587="SL",IF($W587="",$Q587*Analysetool!E$6,$W587*Analysetool!E$6),$P587*Analysetool!E$6))-Tabel2[[#This Row],[fees (%)]]</f>
        <v>0</v>
      </c>
      <c r="AN587" s="178">
        <f>$J587*(IF($M587="SL",IF($T587="",$Q587*Analysetool!F$3,$T587*Analysetool!F$3),$M587*Analysetool!F$3)+IF($N587="SL",IF($T587="",$Q587*Analysetool!F$4,$T587*Analysetool!F$4),$N587*Analysetool!F$4)+IF($O587="SL",IF($T587="",$Q587*Analysetool!F$5,$T587*Analysetool!F$5),$O587*Analysetool!F$5)+IF($P587="SL",IF($T587="",$Q587*Analysetool!F$6,$T587*Analysetool!F$6),$P587*Analysetool!F$6))-Tabel2[[#This Row],[fees (%)]]</f>
        <v>0</v>
      </c>
      <c r="AO587" s="178">
        <f>$J587*(IF($M587="SL",IF($T587="",$Q587*Analysetool!G$3,$T587*Analysetool!G$3),$M587*Analysetool!G$3)+IF($N587="SL",IF($T587="",$Q587*Analysetool!G$4,$T587*Analysetool!G$4),$N587*Analysetool!G$4)+IF($O587="SL",IF($T587="",$Q587*Analysetool!G$5,$T587*Analysetool!G$5),$O587*Analysetool!G$5)+IF($P587="SL",IF($T587="",$Q587*Analysetool!G$6,$T587*Analysetool!G$6),$P587*Analysetool!G$6))-Tabel2[[#This Row],[fees (%)]]</f>
        <v>0</v>
      </c>
      <c r="AP587" s="179">
        <f>IF(Analysetool!$H$8&lt;=$X587,Analysetool!$H$8*J587,Q587*J587)-Tabel2[[#This Row],[fees (%)]]</f>
        <v>0</v>
      </c>
      <c r="AQ587" s="174">
        <f>IF(Tabel2[[#This Row],[wick% van entry]]&lt;=Tabel2[[#This Row],[Stoploss optie 2 (%)]],Tabel2[[#This Row],[Stoploss optie 2 (%)]]*Tabel2[[#This Row],[leverage SLoptie 2]],IF(Analysetool!$I$8&lt;$X587,Analysetool!$I$8*K587,S587*K587))-Tabel2[[#This Row],[fees (%)]]</f>
        <v>0</v>
      </c>
      <c r="AR587" s="180">
        <f>IF(Q587*-1*Analysetool!$J$9&lt;=X587,Q587*-1*Analysetool!$J$9*J587,Q587*J587)-Tabel2[[#This Row],[fees (%)]]</f>
        <v>0</v>
      </c>
      <c r="AS587" s="176">
        <f>$K587*IF(Tabel2[[#This Row],[wick% van entry]]&lt;=Tabel2[[#This Row],[Stoploss optie 2 (%)]],Tabel2[[#This Row],[Stoploss optie 2 (%)]],(IF($M587="SL",IF($T587="",$S587*Analysetool!C$3,$T587*Analysetool!C$3),$M587*Analysetool!C$3)+IF($N587="SL",IF($T587="",$S587*Analysetool!C$4,$T587*Analysetool!C$4),$N587*Analysetool!C$4)+IF($O587="SL",IF($T587="",$S587*Analysetool!C$5,$T587*Analysetool!C$5),$O587*Analysetool!C$5)+IF($P587="SL",IF($T587="",$S587*Analysetool!C$6,$T587*Analysetool!C$6),$P587*Analysetool!C$6)))-Tabel2[[#This Row],[fees (%)]]</f>
        <v>0</v>
      </c>
    </row>
    <row r="588" spans="1:45" ht="15.75" customHeight="1" x14ac:dyDescent="0.35">
      <c r="A588" s="55"/>
      <c r="B588" s="56"/>
      <c r="C588" s="56"/>
      <c r="D588" s="56"/>
      <c r="E588" s="56"/>
      <c r="F588" s="57"/>
      <c r="G588" s="67"/>
      <c r="H588" s="67"/>
      <c r="I588" s="67"/>
      <c r="J588" s="58"/>
      <c r="K588" s="58"/>
      <c r="L588" s="59"/>
      <c r="M588" s="61"/>
      <c r="N588" s="63"/>
      <c r="O588" s="63"/>
      <c r="P588" s="59"/>
      <c r="Q588" s="61"/>
      <c r="R588" s="61"/>
      <c r="S588" s="61"/>
      <c r="T588" s="60"/>
      <c r="U588" s="60"/>
      <c r="V588" s="62"/>
      <c r="W588" s="62"/>
      <c r="X588" s="76"/>
      <c r="Y588" s="61"/>
      <c r="Z588" s="61">
        <f>Tabel1[[#This Row],[prijs voorbij entry (%)]]-Tabel1[[#This Row],[Fictieve Stoploss (%)]]</f>
        <v>0</v>
      </c>
      <c r="AA588" s="94"/>
      <c r="AB588" s="61"/>
      <c r="AC588" s="61"/>
      <c r="AD588" s="61"/>
      <c r="AE588" s="61"/>
      <c r="AF588" s="95"/>
      <c r="AG588" s="152">
        <f>Tabel1[[#This Row],[eindtijd]]-Tabel1[[#This Row],[starttijd]]</f>
        <v>0</v>
      </c>
      <c r="AH588" s="158"/>
      <c r="AI588" s="59"/>
      <c r="AJ588" s="171">
        <f>$J588*(IF($M588="SL",IF($T588="",$Q588*Analysetool!B$3,$T588*Analysetool!B$3),$M588*Analysetool!B$3)+IF($N588="SL",IF($T588="",$Q588*Analysetool!B$4,$T588*Analysetool!B$4),$N588*Analysetool!B$4)+IF($O588="SL",IF($T588="",$Q588*Analysetool!B$5,$T588*Analysetool!B$5),$O588*Analysetool!B$5)+IF($P588="SL",IF($T588="",$Q588*Analysetool!B$6,$T588*Analysetool!B$6),$P588*Analysetool!B$6))-Tabel2[[#This Row],[fees (%)]]</f>
        <v>0</v>
      </c>
      <c r="AK588" s="172">
        <f>$J588*(IF($M588="SL",IF($U588="",$Q588*Analysetool!C$3,$U588*Analysetool!C$3),$M588*Analysetool!C$3)+IF($N588="SL",IF($U588="",$Q588*Analysetool!C$4,$U588*Analysetool!C$4),$N588*Analysetool!C$4)+IF($O588="SL",IF($U588="",$Q588*Analysetool!C$5,$U588*Analysetool!C$5),$O588*Analysetool!C$5)+IF($P588="SL",IF($U588="",$Q588*Analysetool!C$6,$U588*Analysetool!C$6),$P588*Analysetool!C$6))-Tabel2[[#This Row],[fees (%)]]</f>
        <v>0</v>
      </c>
      <c r="AL588" s="177">
        <f>$J588*(IF($M588="SL",IF($V588="",$Q588*Analysetool!D$3,$V588*Analysetool!D$3),$M588*Analysetool!D$3)+IF($N588="SL",IF($V588="",$Q588*Analysetool!D$4,$V588*Analysetool!D$4),$N588*Analysetool!D$4)+IF($O588="SL",IF($V588="",$Q588*Analysetool!D$5,$V588*Analysetool!D$5),$O588*Analysetool!D$5)+IF($P588="SL",IF($V588="",$Q588*Analysetool!D$6,$V588*Analysetool!D$6),$P588*Analysetool!D$6))-Tabel2[[#This Row],[fees (%)]]</f>
        <v>0</v>
      </c>
      <c r="AM588" s="177">
        <f>$J588*(IF($M588="SL",IF($W588="",$Q588*Analysetool!E$3,$W588*Analysetool!E$3),$M588*Analysetool!E$3)+IF($N588="SL",IF($W588="",$Q588*Analysetool!E$4,$W588*Analysetool!E$4),$N588*Analysetool!E$4)+IF($O588="SL",IF($W588="",$Q588*Analysetool!E$5,$W588*Analysetool!E$5),$O588*Analysetool!E$5)+IF($P588="SL",IF($W588="",$Q588*Analysetool!E$6,$W588*Analysetool!E$6),$P588*Analysetool!E$6))-Tabel2[[#This Row],[fees (%)]]</f>
        <v>0</v>
      </c>
      <c r="AN588" s="178">
        <f>$J588*(IF($M588="SL",IF($T588="",$Q588*Analysetool!F$3,$T588*Analysetool!F$3),$M588*Analysetool!F$3)+IF($N588="SL",IF($T588="",$Q588*Analysetool!F$4,$T588*Analysetool!F$4),$N588*Analysetool!F$4)+IF($O588="SL",IF($T588="",$Q588*Analysetool!F$5,$T588*Analysetool!F$5),$O588*Analysetool!F$5)+IF($P588="SL",IF($T588="",$Q588*Analysetool!F$6,$T588*Analysetool!F$6),$P588*Analysetool!F$6))-Tabel2[[#This Row],[fees (%)]]</f>
        <v>0</v>
      </c>
      <c r="AO588" s="178">
        <f>$J588*(IF($M588="SL",IF($T588="",$Q588*Analysetool!G$3,$T588*Analysetool!G$3),$M588*Analysetool!G$3)+IF($N588="SL",IF($T588="",$Q588*Analysetool!G$4,$T588*Analysetool!G$4),$N588*Analysetool!G$4)+IF($O588="SL",IF($T588="",$Q588*Analysetool!G$5,$T588*Analysetool!G$5),$O588*Analysetool!G$5)+IF($P588="SL",IF($T588="",$Q588*Analysetool!G$6,$T588*Analysetool!G$6),$P588*Analysetool!G$6))-Tabel2[[#This Row],[fees (%)]]</f>
        <v>0</v>
      </c>
      <c r="AP588" s="179">
        <f>IF(Analysetool!$H$8&lt;=$X588,Analysetool!$H$8*J588,Q588*J588)-Tabel2[[#This Row],[fees (%)]]</f>
        <v>0</v>
      </c>
      <c r="AQ588" s="174">
        <f>IF(Tabel2[[#This Row],[wick% van entry]]&lt;=Tabel2[[#This Row],[Stoploss optie 2 (%)]],Tabel2[[#This Row],[Stoploss optie 2 (%)]]*Tabel2[[#This Row],[leverage SLoptie 2]],IF(Analysetool!$I$8&lt;$X588,Analysetool!$I$8*K588,S588*K588))-Tabel2[[#This Row],[fees (%)]]</f>
        <v>0</v>
      </c>
      <c r="AR588" s="180">
        <f>IF(Q588*-1*Analysetool!$J$9&lt;=X588,Q588*-1*Analysetool!$J$9*J588,Q588*J588)-Tabel2[[#This Row],[fees (%)]]</f>
        <v>0</v>
      </c>
      <c r="AS588" s="176">
        <f>$K588*IF(Tabel2[[#This Row],[wick% van entry]]&lt;=Tabel2[[#This Row],[Stoploss optie 2 (%)]],Tabel2[[#This Row],[Stoploss optie 2 (%)]],(IF($M588="SL",IF($T588="",$S588*Analysetool!C$3,$T588*Analysetool!C$3),$M588*Analysetool!C$3)+IF($N588="SL",IF($T588="",$S588*Analysetool!C$4,$T588*Analysetool!C$4),$N588*Analysetool!C$4)+IF($O588="SL",IF($T588="",$S588*Analysetool!C$5,$T588*Analysetool!C$5),$O588*Analysetool!C$5)+IF($P588="SL",IF($T588="",$S588*Analysetool!C$6,$T588*Analysetool!C$6),$P588*Analysetool!C$6)))-Tabel2[[#This Row],[fees (%)]]</f>
        <v>0</v>
      </c>
    </row>
    <row r="589" spans="1:45" ht="15.75" customHeight="1" x14ac:dyDescent="0.35">
      <c r="A589" s="55"/>
      <c r="B589" s="56"/>
      <c r="C589" s="56"/>
      <c r="D589" s="56"/>
      <c r="E589" s="56"/>
      <c r="F589" s="57"/>
      <c r="G589" s="67"/>
      <c r="H589" s="67"/>
      <c r="I589" s="67"/>
      <c r="J589" s="58"/>
      <c r="K589" s="58"/>
      <c r="L589" s="59"/>
      <c r="M589" s="61"/>
      <c r="N589" s="63"/>
      <c r="O589" s="63"/>
      <c r="P589" s="59"/>
      <c r="Q589" s="61"/>
      <c r="R589" s="61"/>
      <c r="S589" s="61"/>
      <c r="T589" s="60"/>
      <c r="U589" s="60"/>
      <c r="V589" s="62"/>
      <c r="W589" s="62"/>
      <c r="X589" s="76"/>
      <c r="Y589" s="61"/>
      <c r="Z589" s="61">
        <f>Tabel1[[#This Row],[prijs voorbij entry (%)]]-Tabel1[[#This Row],[Fictieve Stoploss (%)]]</f>
        <v>0</v>
      </c>
      <c r="AA589" s="94"/>
      <c r="AB589" s="61"/>
      <c r="AC589" s="61"/>
      <c r="AD589" s="61"/>
      <c r="AE589" s="61"/>
      <c r="AF589" s="95"/>
      <c r="AG589" s="152">
        <f>Tabel1[[#This Row],[eindtijd]]-Tabel1[[#This Row],[starttijd]]</f>
        <v>0</v>
      </c>
      <c r="AH589" s="158"/>
      <c r="AI589" s="59"/>
      <c r="AJ589" s="171">
        <f>$J589*(IF($M589="SL",IF($T589="",$Q589*Analysetool!B$3,$T589*Analysetool!B$3),$M589*Analysetool!B$3)+IF($N589="SL",IF($T589="",$Q589*Analysetool!B$4,$T589*Analysetool!B$4),$N589*Analysetool!B$4)+IF($O589="SL",IF($T589="",$Q589*Analysetool!B$5,$T589*Analysetool!B$5),$O589*Analysetool!B$5)+IF($P589="SL",IF($T589="",$Q589*Analysetool!B$6,$T589*Analysetool!B$6),$P589*Analysetool!B$6))-Tabel2[[#This Row],[fees (%)]]</f>
        <v>0</v>
      </c>
      <c r="AK589" s="172">
        <f>$J589*(IF($M589="SL",IF($U589="",$Q589*Analysetool!C$3,$U589*Analysetool!C$3),$M589*Analysetool!C$3)+IF($N589="SL",IF($U589="",$Q589*Analysetool!C$4,$U589*Analysetool!C$4),$N589*Analysetool!C$4)+IF($O589="SL",IF($U589="",$Q589*Analysetool!C$5,$U589*Analysetool!C$5),$O589*Analysetool!C$5)+IF($P589="SL",IF($U589="",$Q589*Analysetool!C$6,$U589*Analysetool!C$6),$P589*Analysetool!C$6))-Tabel2[[#This Row],[fees (%)]]</f>
        <v>0</v>
      </c>
      <c r="AL589" s="177">
        <f>$J589*(IF($M589="SL",IF($V589="",$Q589*Analysetool!D$3,$V589*Analysetool!D$3),$M589*Analysetool!D$3)+IF($N589="SL",IF($V589="",$Q589*Analysetool!D$4,$V589*Analysetool!D$4),$N589*Analysetool!D$4)+IF($O589="SL",IF($V589="",$Q589*Analysetool!D$5,$V589*Analysetool!D$5),$O589*Analysetool!D$5)+IF($P589="SL",IF($V589="",$Q589*Analysetool!D$6,$V589*Analysetool!D$6),$P589*Analysetool!D$6))-Tabel2[[#This Row],[fees (%)]]</f>
        <v>0</v>
      </c>
      <c r="AM589" s="177">
        <f>$J589*(IF($M589="SL",IF($W589="",$Q589*Analysetool!E$3,$W589*Analysetool!E$3),$M589*Analysetool!E$3)+IF($N589="SL",IF($W589="",$Q589*Analysetool!E$4,$W589*Analysetool!E$4),$N589*Analysetool!E$4)+IF($O589="SL",IF($W589="",$Q589*Analysetool!E$5,$W589*Analysetool!E$5),$O589*Analysetool!E$5)+IF($P589="SL",IF($W589="",$Q589*Analysetool!E$6,$W589*Analysetool!E$6),$P589*Analysetool!E$6))-Tabel2[[#This Row],[fees (%)]]</f>
        <v>0</v>
      </c>
      <c r="AN589" s="178">
        <f>$J589*(IF($M589="SL",IF($T589="",$Q589*Analysetool!F$3,$T589*Analysetool!F$3),$M589*Analysetool!F$3)+IF($N589="SL",IF($T589="",$Q589*Analysetool!F$4,$T589*Analysetool!F$4),$N589*Analysetool!F$4)+IF($O589="SL",IF($T589="",$Q589*Analysetool!F$5,$T589*Analysetool!F$5),$O589*Analysetool!F$5)+IF($P589="SL",IF($T589="",$Q589*Analysetool!F$6,$T589*Analysetool!F$6),$P589*Analysetool!F$6))-Tabel2[[#This Row],[fees (%)]]</f>
        <v>0</v>
      </c>
      <c r="AO589" s="178">
        <f>$J589*(IF($M589="SL",IF($T589="",$Q589*Analysetool!G$3,$T589*Analysetool!G$3),$M589*Analysetool!G$3)+IF($N589="SL",IF($T589="",$Q589*Analysetool!G$4,$T589*Analysetool!G$4),$N589*Analysetool!G$4)+IF($O589="SL",IF($T589="",$Q589*Analysetool!G$5,$T589*Analysetool!G$5),$O589*Analysetool!G$5)+IF($P589="SL",IF($T589="",$Q589*Analysetool!G$6,$T589*Analysetool!G$6),$P589*Analysetool!G$6))-Tabel2[[#This Row],[fees (%)]]</f>
        <v>0</v>
      </c>
      <c r="AP589" s="179">
        <f>IF(Analysetool!$H$8&lt;=$X589,Analysetool!$H$8*J589,Q589*J589)-Tabel2[[#This Row],[fees (%)]]</f>
        <v>0</v>
      </c>
      <c r="AQ589" s="174">
        <f>IF(Tabel2[[#This Row],[wick% van entry]]&lt;=Tabel2[[#This Row],[Stoploss optie 2 (%)]],Tabel2[[#This Row],[Stoploss optie 2 (%)]]*Tabel2[[#This Row],[leverage SLoptie 2]],IF(Analysetool!$I$8&lt;$X589,Analysetool!$I$8*K589,S589*K589))-Tabel2[[#This Row],[fees (%)]]</f>
        <v>0</v>
      </c>
      <c r="AR589" s="180">
        <f>IF(Q589*-1*Analysetool!$J$9&lt;=X589,Q589*-1*Analysetool!$J$9*J589,Q589*J589)-Tabel2[[#This Row],[fees (%)]]</f>
        <v>0</v>
      </c>
      <c r="AS589" s="176">
        <f>$K589*IF(Tabel2[[#This Row],[wick% van entry]]&lt;=Tabel2[[#This Row],[Stoploss optie 2 (%)]],Tabel2[[#This Row],[Stoploss optie 2 (%)]],(IF($M589="SL",IF($T589="",$S589*Analysetool!C$3,$T589*Analysetool!C$3),$M589*Analysetool!C$3)+IF($N589="SL",IF($T589="",$S589*Analysetool!C$4,$T589*Analysetool!C$4),$N589*Analysetool!C$4)+IF($O589="SL",IF($T589="",$S589*Analysetool!C$5,$T589*Analysetool!C$5),$O589*Analysetool!C$5)+IF($P589="SL",IF($T589="",$S589*Analysetool!C$6,$T589*Analysetool!C$6),$P589*Analysetool!C$6)))-Tabel2[[#This Row],[fees (%)]]</f>
        <v>0</v>
      </c>
    </row>
    <row r="590" spans="1:45" ht="15.75" customHeight="1" x14ac:dyDescent="0.35">
      <c r="A590" s="55"/>
      <c r="B590" s="56"/>
      <c r="C590" s="56"/>
      <c r="D590" s="56"/>
      <c r="E590" s="56"/>
      <c r="F590" s="57"/>
      <c r="G590" s="67"/>
      <c r="H590" s="67"/>
      <c r="I590" s="67"/>
      <c r="J590" s="58"/>
      <c r="K590" s="58"/>
      <c r="L590" s="59"/>
      <c r="M590" s="61"/>
      <c r="N590" s="63"/>
      <c r="O590" s="63"/>
      <c r="P590" s="59"/>
      <c r="Q590" s="61"/>
      <c r="R590" s="61"/>
      <c r="S590" s="61"/>
      <c r="T590" s="60"/>
      <c r="U590" s="60"/>
      <c r="V590" s="62"/>
      <c r="W590" s="62"/>
      <c r="X590" s="76"/>
      <c r="Y590" s="61"/>
      <c r="Z590" s="61">
        <f>Tabel1[[#This Row],[prijs voorbij entry (%)]]-Tabel1[[#This Row],[Fictieve Stoploss (%)]]</f>
        <v>0</v>
      </c>
      <c r="AA590" s="94"/>
      <c r="AB590" s="61"/>
      <c r="AC590" s="61"/>
      <c r="AD590" s="61"/>
      <c r="AE590" s="61"/>
      <c r="AF590" s="95"/>
      <c r="AG590" s="152">
        <f>Tabel1[[#This Row],[eindtijd]]-Tabel1[[#This Row],[starttijd]]</f>
        <v>0</v>
      </c>
      <c r="AH590" s="158"/>
      <c r="AI590" s="59"/>
      <c r="AJ590" s="171">
        <f>$J590*(IF($M590="SL",IF($T590="",$Q590*Analysetool!B$3,$T590*Analysetool!B$3),$M590*Analysetool!B$3)+IF($N590="SL",IF($T590="",$Q590*Analysetool!B$4,$T590*Analysetool!B$4),$N590*Analysetool!B$4)+IF($O590="SL",IF($T590="",$Q590*Analysetool!B$5,$T590*Analysetool!B$5),$O590*Analysetool!B$5)+IF($P590="SL",IF($T590="",$Q590*Analysetool!B$6,$T590*Analysetool!B$6),$P590*Analysetool!B$6))-Tabel2[[#This Row],[fees (%)]]</f>
        <v>0</v>
      </c>
      <c r="AK590" s="172">
        <f>$J590*(IF($M590="SL",IF($U590="",$Q590*Analysetool!C$3,$U590*Analysetool!C$3),$M590*Analysetool!C$3)+IF($N590="SL",IF($U590="",$Q590*Analysetool!C$4,$U590*Analysetool!C$4),$N590*Analysetool!C$4)+IF($O590="SL",IF($U590="",$Q590*Analysetool!C$5,$U590*Analysetool!C$5),$O590*Analysetool!C$5)+IF($P590="SL",IF($U590="",$Q590*Analysetool!C$6,$U590*Analysetool!C$6),$P590*Analysetool!C$6))-Tabel2[[#This Row],[fees (%)]]</f>
        <v>0</v>
      </c>
      <c r="AL590" s="177">
        <f>$J590*(IF($M590="SL",IF($V590="",$Q590*Analysetool!D$3,$V590*Analysetool!D$3),$M590*Analysetool!D$3)+IF($N590="SL",IF($V590="",$Q590*Analysetool!D$4,$V590*Analysetool!D$4),$N590*Analysetool!D$4)+IF($O590="SL",IF($V590="",$Q590*Analysetool!D$5,$V590*Analysetool!D$5),$O590*Analysetool!D$5)+IF($P590="SL",IF($V590="",$Q590*Analysetool!D$6,$V590*Analysetool!D$6),$P590*Analysetool!D$6))-Tabel2[[#This Row],[fees (%)]]</f>
        <v>0</v>
      </c>
      <c r="AM590" s="177">
        <f>$J590*(IF($M590="SL",IF($W590="",$Q590*Analysetool!E$3,$W590*Analysetool!E$3),$M590*Analysetool!E$3)+IF($N590="SL",IF($W590="",$Q590*Analysetool!E$4,$W590*Analysetool!E$4),$N590*Analysetool!E$4)+IF($O590="SL",IF($W590="",$Q590*Analysetool!E$5,$W590*Analysetool!E$5),$O590*Analysetool!E$5)+IF($P590="SL",IF($W590="",$Q590*Analysetool!E$6,$W590*Analysetool!E$6),$P590*Analysetool!E$6))-Tabel2[[#This Row],[fees (%)]]</f>
        <v>0</v>
      </c>
      <c r="AN590" s="178">
        <f>$J590*(IF($M590="SL",IF($T590="",$Q590*Analysetool!F$3,$T590*Analysetool!F$3),$M590*Analysetool!F$3)+IF($N590="SL",IF($T590="",$Q590*Analysetool!F$4,$T590*Analysetool!F$4),$N590*Analysetool!F$4)+IF($O590="SL",IF($T590="",$Q590*Analysetool!F$5,$T590*Analysetool!F$5),$O590*Analysetool!F$5)+IF($P590="SL",IF($T590="",$Q590*Analysetool!F$6,$T590*Analysetool!F$6),$P590*Analysetool!F$6))-Tabel2[[#This Row],[fees (%)]]</f>
        <v>0</v>
      </c>
      <c r="AO590" s="178">
        <f>$J590*(IF($M590="SL",IF($T590="",$Q590*Analysetool!G$3,$T590*Analysetool!G$3),$M590*Analysetool!G$3)+IF($N590="SL",IF($T590="",$Q590*Analysetool!G$4,$T590*Analysetool!G$4),$N590*Analysetool!G$4)+IF($O590="SL",IF($T590="",$Q590*Analysetool!G$5,$T590*Analysetool!G$5),$O590*Analysetool!G$5)+IF($P590="SL",IF($T590="",$Q590*Analysetool!G$6,$T590*Analysetool!G$6),$P590*Analysetool!G$6))-Tabel2[[#This Row],[fees (%)]]</f>
        <v>0</v>
      </c>
      <c r="AP590" s="179">
        <f>IF(Analysetool!$H$8&lt;=$X590,Analysetool!$H$8*J590,Q590*J590)-Tabel2[[#This Row],[fees (%)]]</f>
        <v>0</v>
      </c>
      <c r="AQ590" s="174">
        <f>IF(Tabel2[[#This Row],[wick% van entry]]&lt;=Tabel2[[#This Row],[Stoploss optie 2 (%)]],Tabel2[[#This Row],[Stoploss optie 2 (%)]]*Tabel2[[#This Row],[leverage SLoptie 2]],IF(Analysetool!$I$8&lt;$X590,Analysetool!$I$8*K590,S590*K590))-Tabel2[[#This Row],[fees (%)]]</f>
        <v>0</v>
      </c>
      <c r="AR590" s="180">
        <f>IF(Q590*-1*Analysetool!$J$9&lt;=X590,Q590*-1*Analysetool!$J$9*J590,Q590*J590)-Tabel2[[#This Row],[fees (%)]]</f>
        <v>0</v>
      </c>
      <c r="AS590" s="176">
        <f>$K590*IF(Tabel2[[#This Row],[wick% van entry]]&lt;=Tabel2[[#This Row],[Stoploss optie 2 (%)]],Tabel2[[#This Row],[Stoploss optie 2 (%)]],(IF($M590="SL",IF($T590="",$S590*Analysetool!C$3,$T590*Analysetool!C$3),$M590*Analysetool!C$3)+IF($N590="SL",IF($T590="",$S590*Analysetool!C$4,$T590*Analysetool!C$4),$N590*Analysetool!C$4)+IF($O590="SL",IF($T590="",$S590*Analysetool!C$5,$T590*Analysetool!C$5),$O590*Analysetool!C$5)+IF($P590="SL",IF($T590="",$S590*Analysetool!C$6,$T590*Analysetool!C$6),$P590*Analysetool!C$6)))-Tabel2[[#This Row],[fees (%)]]</f>
        <v>0</v>
      </c>
    </row>
    <row r="591" spans="1:45" ht="15.75" customHeight="1" x14ac:dyDescent="0.35">
      <c r="A591" s="55"/>
      <c r="B591" s="56"/>
      <c r="C591" s="56"/>
      <c r="D591" s="56"/>
      <c r="E591" s="56"/>
      <c r="F591" s="57"/>
      <c r="G591" s="67"/>
      <c r="H591" s="67"/>
      <c r="I591" s="67"/>
      <c r="J591" s="58"/>
      <c r="K591" s="58"/>
      <c r="L591" s="59"/>
      <c r="M591" s="61"/>
      <c r="N591" s="63"/>
      <c r="O591" s="63"/>
      <c r="P591" s="59"/>
      <c r="Q591" s="61"/>
      <c r="R591" s="61"/>
      <c r="S591" s="61"/>
      <c r="T591" s="60"/>
      <c r="U591" s="60"/>
      <c r="V591" s="62"/>
      <c r="W591" s="62"/>
      <c r="X591" s="76"/>
      <c r="Y591" s="61"/>
      <c r="Z591" s="61">
        <f>Tabel1[[#This Row],[prijs voorbij entry (%)]]-Tabel1[[#This Row],[Fictieve Stoploss (%)]]</f>
        <v>0</v>
      </c>
      <c r="AA591" s="94"/>
      <c r="AB591" s="61"/>
      <c r="AC591" s="61"/>
      <c r="AD591" s="61"/>
      <c r="AE591" s="61"/>
      <c r="AF591" s="95"/>
      <c r="AG591" s="152">
        <f>Tabel1[[#This Row],[eindtijd]]-Tabel1[[#This Row],[starttijd]]</f>
        <v>0</v>
      </c>
      <c r="AH591" s="158"/>
      <c r="AI591" s="59"/>
      <c r="AJ591" s="171">
        <f>$J591*(IF($M591="SL",IF($T591="",$Q591*Analysetool!B$3,$T591*Analysetool!B$3),$M591*Analysetool!B$3)+IF($N591="SL",IF($T591="",$Q591*Analysetool!B$4,$T591*Analysetool!B$4),$N591*Analysetool!B$4)+IF($O591="SL",IF($T591="",$Q591*Analysetool!B$5,$T591*Analysetool!B$5),$O591*Analysetool!B$5)+IF($P591="SL",IF($T591="",$Q591*Analysetool!B$6,$T591*Analysetool!B$6),$P591*Analysetool!B$6))-Tabel2[[#This Row],[fees (%)]]</f>
        <v>0</v>
      </c>
      <c r="AK591" s="172">
        <f>$J591*(IF($M591="SL",IF($U591="",$Q591*Analysetool!C$3,$U591*Analysetool!C$3),$M591*Analysetool!C$3)+IF($N591="SL",IF($U591="",$Q591*Analysetool!C$4,$U591*Analysetool!C$4),$N591*Analysetool!C$4)+IF($O591="SL",IF($U591="",$Q591*Analysetool!C$5,$U591*Analysetool!C$5),$O591*Analysetool!C$5)+IF($P591="SL",IF($U591="",$Q591*Analysetool!C$6,$U591*Analysetool!C$6),$P591*Analysetool!C$6))-Tabel2[[#This Row],[fees (%)]]</f>
        <v>0</v>
      </c>
      <c r="AL591" s="177">
        <f>$J591*(IF($M591="SL",IF($V591="",$Q591*Analysetool!D$3,$V591*Analysetool!D$3),$M591*Analysetool!D$3)+IF($N591="SL",IF($V591="",$Q591*Analysetool!D$4,$V591*Analysetool!D$4),$N591*Analysetool!D$4)+IF($O591="SL",IF($V591="",$Q591*Analysetool!D$5,$V591*Analysetool!D$5),$O591*Analysetool!D$5)+IF($P591="SL",IF($V591="",$Q591*Analysetool!D$6,$V591*Analysetool!D$6),$P591*Analysetool!D$6))-Tabel2[[#This Row],[fees (%)]]</f>
        <v>0</v>
      </c>
      <c r="AM591" s="177">
        <f>$J591*(IF($M591="SL",IF($W591="",$Q591*Analysetool!E$3,$W591*Analysetool!E$3),$M591*Analysetool!E$3)+IF($N591="SL",IF($W591="",$Q591*Analysetool!E$4,$W591*Analysetool!E$4),$N591*Analysetool!E$4)+IF($O591="SL",IF($W591="",$Q591*Analysetool!E$5,$W591*Analysetool!E$5),$O591*Analysetool!E$5)+IF($P591="SL",IF($W591="",$Q591*Analysetool!E$6,$W591*Analysetool!E$6),$P591*Analysetool!E$6))-Tabel2[[#This Row],[fees (%)]]</f>
        <v>0</v>
      </c>
      <c r="AN591" s="178">
        <f>$J591*(IF($M591="SL",IF($T591="",$Q591*Analysetool!F$3,$T591*Analysetool!F$3),$M591*Analysetool!F$3)+IF($N591="SL",IF($T591="",$Q591*Analysetool!F$4,$T591*Analysetool!F$4),$N591*Analysetool!F$4)+IF($O591="SL",IF($T591="",$Q591*Analysetool!F$5,$T591*Analysetool!F$5),$O591*Analysetool!F$5)+IF($P591="SL",IF($T591="",$Q591*Analysetool!F$6,$T591*Analysetool!F$6),$P591*Analysetool!F$6))-Tabel2[[#This Row],[fees (%)]]</f>
        <v>0</v>
      </c>
      <c r="AO591" s="178">
        <f>$J591*(IF($M591="SL",IF($T591="",$Q591*Analysetool!G$3,$T591*Analysetool!G$3),$M591*Analysetool!G$3)+IF($N591="SL",IF($T591="",$Q591*Analysetool!G$4,$T591*Analysetool!G$4),$N591*Analysetool!G$4)+IF($O591="SL",IF($T591="",$Q591*Analysetool!G$5,$T591*Analysetool!G$5),$O591*Analysetool!G$5)+IF($P591="SL",IF($T591="",$Q591*Analysetool!G$6,$T591*Analysetool!G$6),$P591*Analysetool!G$6))-Tabel2[[#This Row],[fees (%)]]</f>
        <v>0</v>
      </c>
      <c r="AP591" s="179">
        <f>IF(Analysetool!$H$8&lt;=$X591,Analysetool!$H$8*J591,Q591*J591)-Tabel2[[#This Row],[fees (%)]]</f>
        <v>0</v>
      </c>
      <c r="AQ591" s="174">
        <f>IF(Tabel2[[#This Row],[wick% van entry]]&lt;=Tabel2[[#This Row],[Stoploss optie 2 (%)]],Tabel2[[#This Row],[Stoploss optie 2 (%)]]*Tabel2[[#This Row],[leverage SLoptie 2]],IF(Analysetool!$I$8&lt;$X591,Analysetool!$I$8*K591,S591*K591))-Tabel2[[#This Row],[fees (%)]]</f>
        <v>0</v>
      </c>
      <c r="AR591" s="180">
        <f>IF(Q591*-1*Analysetool!$J$9&lt;=X591,Q591*-1*Analysetool!$J$9*J591,Q591*J591)-Tabel2[[#This Row],[fees (%)]]</f>
        <v>0</v>
      </c>
      <c r="AS591" s="176">
        <f>$K591*IF(Tabel2[[#This Row],[wick% van entry]]&lt;=Tabel2[[#This Row],[Stoploss optie 2 (%)]],Tabel2[[#This Row],[Stoploss optie 2 (%)]],(IF($M591="SL",IF($T591="",$S591*Analysetool!C$3,$T591*Analysetool!C$3),$M591*Analysetool!C$3)+IF($N591="SL",IF($T591="",$S591*Analysetool!C$4,$T591*Analysetool!C$4),$N591*Analysetool!C$4)+IF($O591="SL",IF($T591="",$S591*Analysetool!C$5,$T591*Analysetool!C$5),$O591*Analysetool!C$5)+IF($P591="SL",IF($T591="",$S591*Analysetool!C$6,$T591*Analysetool!C$6),$P591*Analysetool!C$6)))-Tabel2[[#This Row],[fees (%)]]</f>
        <v>0</v>
      </c>
    </row>
    <row r="592" spans="1:45" ht="15.75" customHeight="1" x14ac:dyDescent="0.35">
      <c r="A592" s="55"/>
      <c r="B592" s="56"/>
      <c r="C592" s="56"/>
      <c r="D592" s="56"/>
      <c r="E592" s="56"/>
      <c r="F592" s="57"/>
      <c r="G592" s="67"/>
      <c r="H592" s="67"/>
      <c r="I592" s="67"/>
      <c r="J592" s="58"/>
      <c r="K592" s="58"/>
      <c r="L592" s="59"/>
      <c r="M592" s="61"/>
      <c r="N592" s="63"/>
      <c r="O592" s="63"/>
      <c r="P592" s="59"/>
      <c r="Q592" s="61"/>
      <c r="R592" s="61"/>
      <c r="S592" s="61"/>
      <c r="T592" s="60"/>
      <c r="U592" s="60"/>
      <c r="V592" s="62"/>
      <c r="W592" s="62"/>
      <c r="X592" s="76"/>
      <c r="Y592" s="61"/>
      <c r="Z592" s="61">
        <f>Tabel1[[#This Row],[prijs voorbij entry (%)]]-Tabel1[[#This Row],[Fictieve Stoploss (%)]]</f>
        <v>0</v>
      </c>
      <c r="AA592" s="94"/>
      <c r="AB592" s="61"/>
      <c r="AC592" s="61"/>
      <c r="AD592" s="61"/>
      <c r="AE592" s="61"/>
      <c r="AF592" s="95"/>
      <c r="AG592" s="152">
        <f>Tabel1[[#This Row],[eindtijd]]-Tabel1[[#This Row],[starttijd]]</f>
        <v>0</v>
      </c>
      <c r="AH592" s="158"/>
      <c r="AI592" s="59"/>
      <c r="AJ592" s="171">
        <f>$J592*(IF($M592="SL",IF($T592="",$Q592*Analysetool!B$3,$T592*Analysetool!B$3),$M592*Analysetool!B$3)+IF($N592="SL",IF($T592="",$Q592*Analysetool!B$4,$T592*Analysetool!B$4),$N592*Analysetool!B$4)+IF($O592="SL",IF($T592="",$Q592*Analysetool!B$5,$T592*Analysetool!B$5),$O592*Analysetool!B$5)+IF($P592="SL",IF($T592="",$Q592*Analysetool!B$6,$T592*Analysetool!B$6),$P592*Analysetool!B$6))-Tabel2[[#This Row],[fees (%)]]</f>
        <v>0</v>
      </c>
      <c r="AK592" s="172">
        <f>$J592*(IF($M592="SL",IF($U592="",$Q592*Analysetool!C$3,$U592*Analysetool!C$3),$M592*Analysetool!C$3)+IF($N592="SL",IF($U592="",$Q592*Analysetool!C$4,$U592*Analysetool!C$4),$N592*Analysetool!C$4)+IF($O592="SL",IF($U592="",$Q592*Analysetool!C$5,$U592*Analysetool!C$5),$O592*Analysetool!C$5)+IF($P592="SL",IF($U592="",$Q592*Analysetool!C$6,$U592*Analysetool!C$6),$P592*Analysetool!C$6))-Tabel2[[#This Row],[fees (%)]]</f>
        <v>0</v>
      </c>
      <c r="AL592" s="177">
        <f>$J592*(IF($M592="SL",IF($V592="",$Q592*Analysetool!D$3,$V592*Analysetool!D$3),$M592*Analysetool!D$3)+IF($N592="SL",IF($V592="",$Q592*Analysetool!D$4,$V592*Analysetool!D$4),$N592*Analysetool!D$4)+IF($O592="SL",IF($V592="",$Q592*Analysetool!D$5,$V592*Analysetool!D$5),$O592*Analysetool!D$5)+IF($P592="SL",IF($V592="",$Q592*Analysetool!D$6,$V592*Analysetool!D$6),$P592*Analysetool!D$6))-Tabel2[[#This Row],[fees (%)]]</f>
        <v>0</v>
      </c>
      <c r="AM592" s="177">
        <f>$J592*(IF($M592="SL",IF($W592="",$Q592*Analysetool!E$3,$W592*Analysetool!E$3),$M592*Analysetool!E$3)+IF($N592="SL",IF($W592="",$Q592*Analysetool!E$4,$W592*Analysetool!E$4),$N592*Analysetool!E$4)+IF($O592="SL",IF($W592="",$Q592*Analysetool!E$5,$W592*Analysetool!E$5),$O592*Analysetool!E$5)+IF($P592="SL",IF($W592="",$Q592*Analysetool!E$6,$W592*Analysetool!E$6),$P592*Analysetool!E$6))-Tabel2[[#This Row],[fees (%)]]</f>
        <v>0</v>
      </c>
      <c r="AN592" s="178">
        <f>$J592*(IF($M592="SL",IF($T592="",$Q592*Analysetool!F$3,$T592*Analysetool!F$3),$M592*Analysetool!F$3)+IF($N592="SL",IF($T592="",$Q592*Analysetool!F$4,$T592*Analysetool!F$4),$N592*Analysetool!F$4)+IF($O592="SL",IF($T592="",$Q592*Analysetool!F$5,$T592*Analysetool!F$5),$O592*Analysetool!F$5)+IF($P592="SL",IF($T592="",$Q592*Analysetool!F$6,$T592*Analysetool!F$6),$P592*Analysetool!F$6))-Tabel2[[#This Row],[fees (%)]]</f>
        <v>0</v>
      </c>
      <c r="AO592" s="178">
        <f>$J592*(IF($M592="SL",IF($T592="",$Q592*Analysetool!G$3,$T592*Analysetool!G$3),$M592*Analysetool!G$3)+IF($N592="SL",IF($T592="",$Q592*Analysetool!G$4,$T592*Analysetool!G$4),$N592*Analysetool!G$4)+IF($O592="SL",IF($T592="",$Q592*Analysetool!G$5,$T592*Analysetool!G$5),$O592*Analysetool!G$5)+IF($P592="SL",IF($T592="",$Q592*Analysetool!G$6,$T592*Analysetool!G$6),$P592*Analysetool!G$6))-Tabel2[[#This Row],[fees (%)]]</f>
        <v>0</v>
      </c>
      <c r="AP592" s="179">
        <f>IF(Analysetool!$H$8&lt;=$X592,Analysetool!$H$8*J592,Q592*J592)-Tabel2[[#This Row],[fees (%)]]</f>
        <v>0</v>
      </c>
      <c r="AQ592" s="174">
        <f>IF(Tabel2[[#This Row],[wick% van entry]]&lt;=Tabel2[[#This Row],[Stoploss optie 2 (%)]],Tabel2[[#This Row],[Stoploss optie 2 (%)]]*Tabel2[[#This Row],[leverage SLoptie 2]],IF(Analysetool!$I$8&lt;$X592,Analysetool!$I$8*K592,S592*K592))-Tabel2[[#This Row],[fees (%)]]</f>
        <v>0</v>
      </c>
      <c r="AR592" s="180">
        <f>IF(Q592*-1*Analysetool!$J$9&lt;=X592,Q592*-1*Analysetool!$J$9*J592,Q592*J592)-Tabel2[[#This Row],[fees (%)]]</f>
        <v>0</v>
      </c>
      <c r="AS592" s="176">
        <f>$K592*IF(Tabel2[[#This Row],[wick% van entry]]&lt;=Tabel2[[#This Row],[Stoploss optie 2 (%)]],Tabel2[[#This Row],[Stoploss optie 2 (%)]],(IF($M592="SL",IF($T592="",$S592*Analysetool!C$3,$T592*Analysetool!C$3),$M592*Analysetool!C$3)+IF($N592="SL",IF($T592="",$S592*Analysetool!C$4,$T592*Analysetool!C$4),$N592*Analysetool!C$4)+IF($O592="SL",IF($T592="",$S592*Analysetool!C$5,$T592*Analysetool!C$5),$O592*Analysetool!C$5)+IF($P592="SL",IF($T592="",$S592*Analysetool!C$6,$T592*Analysetool!C$6),$P592*Analysetool!C$6)))-Tabel2[[#This Row],[fees (%)]]</f>
        <v>0</v>
      </c>
    </row>
    <row r="593" spans="1:45" ht="15.75" customHeight="1" x14ac:dyDescent="0.35">
      <c r="A593" s="55"/>
      <c r="B593" s="56"/>
      <c r="C593" s="56"/>
      <c r="D593" s="56"/>
      <c r="E593" s="56"/>
      <c r="F593" s="57"/>
      <c r="G593" s="67"/>
      <c r="H593" s="67"/>
      <c r="I593" s="67"/>
      <c r="J593" s="58"/>
      <c r="K593" s="58"/>
      <c r="L593" s="59"/>
      <c r="M593" s="61"/>
      <c r="N593" s="63"/>
      <c r="O593" s="63"/>
      <c r="P593" s="59"/>
      <c r="Q593" s="61"/>
      <c r="R593" s="61"/>
      <c r="S593" s="61"/>
      <c r="T593" s="60"/>
      <c r="U593" s="60"/>
      <c r="V593" s="62"/>
      <c r="W593" s="62"/>
      <c r="X593" s="76"/>
      <c r="Y593" s="61"/>
      <c r="Z593" s="61">
        <f>Tabel1[[#This Row],[prijs voorbij entry (%)]]-Tabel1[[#This Row],[Fictieve Stoploss (%)]]</f>
        <v>0</v>
      </c>
      <c r="AA593" s="94"/>
      <c r="AB593" s="61"/>
      <c r="AC593" s="61"/>
      <c r="AD593" s="61"/>
      <c r="AE593" s="61"/>
      <c r="AF593" s="95"/>
      <c r="AG593" s="152">
        <f>Tabel1[[#This Row],[eindtijd]]-Tabel1[[#This Row],[starttijd]]</f>
        <v>0</v>
      </c>
      <c r="AH593" s="158"/>
      <c r="AI593" s="59"/>
      <c r="AJ593" s="171">
        <f>$J593*(IF($M593="SL",IF($T593="",$Q593*Analysetool!B$3,$T593*Analysetool!B$3),$M593*Analysetool!B$3)+IF($N593="SL",IF($T593="",$Q593*Analysetool!B$4,$T593*Analysetool!B$4),$N593*Analysetool!B$4)+IF($O593="SL",IF($T593="",$Q593*Analysetool!B$5,$T593*Analysetool!B$5),$O593*Analysetool!B$5)+IF($P593="SL",IF($T593="",$Q593*Analysetool!B$6,$T593*Analysetool!B$6),$P593*Analysetool!B$6))-Tabel2[[#This Row],[fees (%)]]</f>
        <v>0</v>
      </c>
      <c r="AK593" s="172">
        <f>$J593*(IF($M593="SL",IF($U593="",$Q593*Analysetool!C$3,$U593*Analysetool!C$3),$M593*Analysetool!C$3)+IF($N593="SL",IF($U593="",$Q593*Analysetool!C$4,$U593*Analysetool!C$4),$N593*Analysetool!C$4)+IF($O593="SL",IF($U593="",$Q593*Analysetool!C$5,$U593*Analysetool!C$5),$O593*Analysetool!C$5)+IF($P593="SL",IF($U593="",$Q593*Analysetool!C$6,$U593*Analysetool!C$6),$P593*Analysetool!C$6))-Tabel2[[#This Row],[fees (%)]]</f>
        <v>0</v>
      </c>
      <c r="AL593" s="177">
        <f>$J593*(IF($M593="SL",IF($V593="",$Q593*Analysetool!D$3,$V593*Analysetool!D$3),$M593*Analysetool!D$3)+IF($N593="SL",IF($V593="",$Q593*Analysetool!D$4,$V593*Analysetool!D$4),$N593*Analysetool!D$4)+IF($O593="SL",IF($V593="",$Q593*Analysetool!D$5,$V593*Analysetool!D$5),$O593*Analysetool!D$5)+IF($P593="SL",IF($V593="",$Q593*Analysetool!D$6,$V593*Analysetool!D$6),$P593*Analysetool!D$6))-Tabel2[[#This Row],[fees (%)]]</f>
        <v>0</v>
      </c>
      <c r="AM593" s="177">
        <f>$J593*(IF($M593="SL",IF($W593="",$Q593*Analysetool!E$3,$W593*Analysetool!E$3),$M593*Analysetool!E$3)+IF($N593="SL",IF($W593="",$Q593*Analysetool!E$4,$W593*Analysetool!E$4),$N593*Analysetool!E$4)+IF($O593="SL",IF($W593="",$Q593*Analysetool!E$5,$W593*Analysetool!E$5),$O593*Analysetool!E$5)+IF($P593="SL",IF($W593="",$Q593*Analysetool!E$6,$W593*Analysetool!E$6),$P593*Analysetool!E$6))-Tabel2[[#This Row],[fees (%)]]</f>
        <v>0</v>
      </c>
      <c r="AN593" s="178">
        <f>$J593*(IF($M593="SL",IF($T593="",$Q593*Analysetool!F$3,$T593*Analysetool!F$3),$M593*Analysetool!F$3)+IF($N593="SL",IF($T593="",$Q593*Analysetool!F$4,$T593*Analysetool!F$4),$N593*Analysetool!F$4)+IF($O593="SL",IF($T593="",$Q593*Analysetool!F$5,$T593*Analysetool!F$5),$O593*Analysetool!F$5)+IF($P593="SL",IF($T593="",$Q593*Analysetool!F$6,$T593*Analysetool!F$6),$P593*Analysetool!F$6))-Tabel2[[#This Row],[fees (%)]]</f>
        <v>0</v>
      </c>
      <c r="AO593" s="178">
        <f>$J593*(IF($M593="SL",IF($T593="",$Q593*Analysetool!G$3,$T593*Analysetool!G$3),$M593*Analysetool!G$3)+IF($N593="SL",IF($T593="",$Q593*Analysetool!G$4,$T593*Analysetool!G$4),$N593*Analysetool!G$4)+IF($O593="SL",IF($T593="",$Q593*Analysetool!G$5,$T593*Analysetool!G$5),$O593*Analysetool!G$5)+IF($P593="SL",IF($T593="",$Q593*Analysetool!G$6,$T593*Analysetool!G$6),$P593*Analysetool!G$6))-Tabel2[[#This Row],[fees (%)]]</f>
        <v>0</v>
      </c>
      <c r="AP593" s="179">
        <f>IF(Analysetool!$H$8&lt;=$X593,Analysetool!$H$8*J593,Q593*J593)-Tabel2[[#This Row],[fees (%)]]</f>
        <v>0</v>
      </c>
      <c r="AQ593" s="174">
        <f>IF(Tabel2[[#This Row],[wick% van entry]]&lt;=Tabel2[[#This Row],[Stoploss optie 2 (%)]],Tabel2[[#This Row],[Stoploss optie 2 (%)]]*Tabel2[[#This Row],[leverage SLoptie 2]],IF(Analysetool!$I$8&lt;$X593,Analysetool!$I$8*K593,S593*K593))-Tabel2[[#This Row],[fees (%)]]</f>
        <v>0</v>
      </c>
      <c r="AR593" s="180">
        <f>IF(Q593*-1*Analysetool!$J$9&lt;=X593,Q593*-1*Analysetool!$J$9*J593,Q593*J593)-Tabel2[[#This Row],[fees (%)]]</f>
        <v>0</v>
      </c>
      <c r="AS593" s="176">
        <f>$K593*IF(Tabel2[[#This Row],[wick% van entry]]&lt;=Tabel2[[#This Row],[Stoploss optie 2 (%)]],Tabel2[[#This Row],[Stoploss optie 2 (%)]],(IF($M593="SL",IF($T593="",$S593*Analysetool!C$3,$T593*Analysetool!C$3),$M593*Analysetool!C$3)+IF($N593="SL",IF($T593="",$S593*Analysetool!C$4,$T593*Analysetool!C$4),$N593*Analysetool!C$4)+IF($O593="SL",IF($T593="",$S593*Analysetool!C$5,$T593*Analysetool!C$5),$O593*Analysetool!C$5)+IF($P593="SL",IF($T593="",$S593*Analysetool!C$6,$T593*Analysetool!C$6),$P593*Analysetool!C$6)))-Tabel2[[#This Row],[fees (%)]]</f>
        <v>0</v>
      </c>
    </row>
    <row r="594" spans="1:45" ht="15.75" customHeight="1" x14ac:dyDescent="0.35">
      <c r="A594" s="55"/>
      <c r="B594" s="56"/>
      <c r="C594" s="56"/>
      <c r="D594" s="56"/>
      <c r="E594" s="56"/>
      <c r="F594" s="57"/>
      <c r="G594" s="67"/>
      <c r="H594" s="67"/>
      <c r="I594" s="67"/>
      <c r="J594" s="58"/>
      <c r="K594" s="58"/>
      <c r="L594" s="59"/>
      <c r="M594" s="61"/>
      <c r="N594" s="63"/>
      <c r="O594" s="63"/>
      <c r="P594" s="59"/>
      <c r="Q594" s="61"/>
      <c r="R594" s="61"/>
      <c r="S594" s="61"/>
      <c r="T594" s="60"/>
      <c r="U594" s="60"/>
      <c r="V594" s="62"/>
      <c r="W594" s="62"/>
      <c r="X594" s="76"/>
      <c r="Y594" s="61"/>
      <c r="Z594" s="61">
        <f>Tabel1[[#This Row],[prijs voorbij entry (%)]]-Tabel1[[#This Row],[Fictieve Stoploss (%)]]</f>
        <v>0</v>
      </c>
      <c r="AA594" s="94"/>
      <c r="AB594" s="61"/>
      <c r="AC594" s="61"/>
      <c r="AD594" s="61"/>
      <c r="AE594" s="61"/>
      <c r="AF594" s="95"/>
      <c r="AG594" s="152">
        <f>Tabel1[[#This Row],[eindtijd]]-Tabel1[[#This Row],[starttijd]]</f>
        <v>0</v>
      </c>
      <c r="AH594" s="158"/>
      <c r="AI594" s="59"/>
      <c r="AJ594" s="171">
        <f>$J594*(IF($M594="SL",IF($T594="",$Q594*Analysetool!B$3,$T594*Analysetool!B$3),$M594*Analysetool!B$3)+IF($N594="SL",IF($T594="",$Q594*Analysetool!B$4,$T594*Analysetool!B$4),$N594*Analysetool!B$4)+IF($O594="SL",IF($T594="",$Q594*Analysetool!B$5,$T594*Analysetool!B$5),$O594*Analysetool!B$5)+IF($P594="SL",IF($T594="",$Q594*Analysetool!B$6,$T594*Analysetool!B$6),$P594*Analysetool!B$6))-Tabel2[[#This Row],[fees (%)]]</f>
        <v>0</v>
      </c>
      <c r="AK594" s="172">
        <f>$J594*(IF($M594="SL",IF($U594="",$Q594*Analysetool!C$3,$U594*Analysetool!C$3),$M594*Analysetool!C$3)+IF($N594="SL",IF($U594="",$Q594*Analysetool!C$4,$U594*Analysetool!C$4),$N594*Analysetool!C$4)+IF($O594="SL",IF($U594="",$Q594*Analysetool!C$5,$U594*Analysetool!C$5),$O594*Analysetool!C$5)+IF($P594="SL",IF($U594="",$Q594*Analysetool!C$6,$U594*Analysetool!C$6),$P594*Analysetool!C$6))-Tabel2[[#This Row],[fees (%)]]</f>
        <v>0</v>
      </c>
      <c r="AL594" s="177">
        <f>$J594*(IF($M594="SL",IF($V594="",$Q594*Analysetool!D$3,$V594*Analysetool!D$3),$M594*Analysetool!D$3)+IF($N594="SL",IF($V594="",$Q594*Analysetool!D$4,$V594*Analysetool!D$4),$N594*Analysetool!D$4)+IF($O594="SL",IF($V594="",$Q594*Analysetool!D$5,$V594*Analysetool!D$5),$O594*Analysetool!D$5)+IF($P594="SL",IF($V594="",$Q594*Analysetool!D$6,$V594*Analysetool!D$6),$P594*Analysetool!D$6))-Tabel2[[#This Row],[fees (%)]]</f>
        <v>0</v>
      </c>
      <c r="AM594" s="177">
        <f>$J594*(IF($M594="SL",IF($W594="",$Q594*Analysetool!E$3,$W594*Analysetool!E$3),$M594*Analysetool!E$3)+IF($N594="SL",IF($W594="",$Q594*Analysetool!E$4,$W594*Analysetool!E$4),$N594*Analysetool!E$4)+IF($O594="SL",IF($W594="",$Q594*Analysetool!E$5,$W594*Analysetool!E$5),$O594*Analysetool!E$5)+IF($P594="SL",IF($W594="",$Q594*Analysetool!E$6,$W594*Analysetool!E$6),$P594*Analysetool!E$6))-Tabel2[[#This Row],[fees (%)]]</f>
        <v>0</v>
      </c>
      <c r="AN594" s="178">
        <f>$J594*(IF($M594="SL",IF($T594="",$Q594*Analysetool!F$3,$T594*Analysetool!F$3),$M594*Analysetool!F$3)+IF($N594="SL",IF($T594="",$Q594*Analysetool!F$4,$T594*Analysetool!F$4),$N594*Analysetool!F$4)+IF($O594="SL",IF($T594="",$Q594*Analysetool!F$5,$T594*Analysetool!F$5),$O594*Analysetool!F$5)+IF($P594="SL",IF($T594="",$Q594*Analysetool!F$6,$T594*Analysetool!F$6),$P594*Analysetool!F$6))-Tabel2[[#This Row],[fees (%)]]</f>
        <v>0</v>
      </c>
      <c r="AO594" s="178">
        <f>$J594*(IF($M594="SL",IF($T594="",$Q594*Analysetool!G$3,$T594*Analysetool!G$3),$M594*Analysetool!G$3)+IF($N594="SL",IF($T594="",$Q594*Analysetool!G$4,$T594*Analysetool!G$4),$N594*Analysetool!G$4)+IF($O594="SL",IF($T594="",$Q594*Analysetool!G$5,$T594*Analysetool!G$5),$O594*Analysetool!G$5)+IF($P594="SL",IF($T594="",$Q594*Analysetool!G$6,$T594*Analysetool!G$6),$P594*Analysetool!G$6))-Tabel2[[#This Row],[fees (%)]]</f>
        <v>0</v>
      </c>
      <c r="AP594" s="179">
        <f>IF(Analysetool!$H$8&lt;=$X594,Analysetool!$H$8*J594,Q594*J594)-Tabel2[[#This Row],[fees (%)]]</f>
        <v>0</v>
      </c>
      <c r="AQ594" s="174">
        <f>IF(Tabel2[[#This Row],[wick% van entry]]&lt;=Tabel2[[#This Row],[Stoploss optie 2 (%)]],Tabel2[[#This Row],[Stoploss optie 2 (%)]]*Tabel2[[#This Row],[leverage SLoptie 2]],IF(Analysetool!$I$8&lt;$X594,Analysetool!$I$8*K594,S594*K594))-Tabel2[[#This Row],[fees (%)]]</f>
        <v>0</v>
      </c>
      <c r="AR594" s="180">
        <f>IF(Q594*-1*Analysetool!$J$9&lt;=X594,Q594*-1*Analysetool!$J$9*J594,Q594*J594)-Tabel2[[#This Row],[fees (%)]]</f>
        <v>0</v>
      </c>
      <c r="AS594" s="176">
        <f>$K594*IF(Tabel2[[#This Row],[wick% van entry]]&lt;=Tabel2[[#This Row],[Stoploss optie 2 (%)]],Tabel2[[#This Row],[Stoploss optie 2 (%)]],(IF($M594="SL",IF($T594="",$S594*Analysetool!C$3,$T594*Analysetool!C$3),$M594*Analysetool!C$3)+IF($N594="SL",IF($T594="",$S594*Analysetool!C$4,$T594*Analysetool!C$4),$N594*Analysetool!C$4)+IF($O594="SL",IF($T594="",$S594*Analysetool!C$5,$T594*Analysetool!C$5),$O594*Analysetool!C$5)+IF($P594="SL",IF($T594="",$S594*Analysetool!C$6,$T594*Analysetool!C$6),$P594*Analysetool!C$6)))-Tabel2[[#This Row],[fees (%)]]</f>
        <v>0</v>
      </c>
    </row>
    <row r="595" spans="1:45" ht="15.75" customHeight="1" x14ac:dyDescent="0.35">
      <c r="A595" s="55"/>
      <c r="B595" s="56"/>
      <c r="C595" s="56"/>
      <c r="D595" s="56"/>
      <c r="E595" s="56"/>
      <c r="F595" s="57"/>
      <c r="G595" s="67"/>
      <c r="H595" s="67"/>
      <c r="I595" s="67"/>
      <c r="J595" s="58"/>
      <c r="K595" s="58"/>
      <c r="L595" s="59"/>
      <c r="M595" s="61"/>
      <c r="N595" s="63"/>
      <c r="O595" s="63"/>
      <c r="P595" s="59"/>
      <c r="Q595" s="61"/>
      <c r="R595" s="61"/>
      <c r="S595" s="61"/>
      <c r="T595" s="60"/>
      <c r="U595" s="60"/>
      <c r="V595" s="62"/>
      <c r="W595" s="62"/>
      <c r="X595" s="76"/>
      <c r="Y595" s="61"/>
      <c r="Z595" s="61">
        <f>Tabel1[[#This Row],[prijs voorbij entry (%)]]-Tabel1[[#This Row],[Fictieve Stoploss (%)]]</f>
        <v>0</v>
      </c>
      <c r="AA595" s="94"/>
      <c r="AB595" s="61"/>
      <c r="AC595" s="61"/>
      <c r="AD595" s="61"/>
      <c r="AE595" s="61"/>
      <c r="AF595" s="95"/>
      <c r="AG595" s="152">
        <f>Tabel1[[#This Row],[eindtijd]]-Tabel1[[#This Row],[starttijd]]</f>
        <v>0</v>
      </c>
      <c r="AH595" s="158"/>
      <c r="AI595" s="59"/>
      <c r="AJ595" s="171">
        <f>$J595*(IF($M595="SL",IF($T595="",$Q595*Analysetool!B$3,$T595*Analysetool!B$3),$M595*Analysetool!B$3)+IF($N595="SL",IF($T595="",$Q595*Analysetool!B$4,$T595*Analysetool!B$4),$N595*Analysetool!B$4)+IF($O595="SL",IF($T595="",$Q595*Analysetool!B$5,$T595*Analysetool!B$5),$O595*Analysetool!B$5)+IF($P595="SL",IF($T595="",$Q595*Analysetool!B$6,$T595*Analysetool!B$6),$P595*Analysetool!B$6))-Tabel2[[#This Row],[fees (%)]]</f>
        <v>0</v>
      </c>
      <c r="AK595" s="172">
        <f>$J595*(IF($M595="SL",IF($U595="",$Q595*Analysetool!C$3,$U595*Analysetool!C$3),$M595*Analysetool!C$3)+IF($N595="SL",IF($U595="",$Q595*Analysetool!C$4,$U595*Analysetool!C$4),$N595*Analysetool!C$4)+IF($O595="SL",IF($U595="",$Q595*Analysetool!C$5,$U595*Analysetool!C$5),$O595*Analysetool!C$5)+IF($P595="SL",IF($U595="",$Q595*Analysetool!C$6,$U595*Analysetool!C$6),$P595*Analysetool!C$6))-Tabel2[[#This Row],[fees (%)]]</f>
        <v>0</v>
      </c>
      <c r="AL595" s="177">
        <f>$J595*(IF($M595="SL",IF($V595="",$Q595*Analysetool!D$3,$V595*Analysetool!D$3),$M595*Analysetool!D$3)+IF($N595="SL",IF($V595="",$Q595*Analysetool!D$4,$V595*Analysetool!D$4),$N595*Analysetool!D$4)+IF($O595="SL",IF($V595="",$Q595*Analysetool!D$5,$V595*Analysetool!D$5),$O595*Analysetool!D$5)+IF($P595="SL",IF($V595="",$Q595*Analysetool!D$6,$V595*Analysetool!D$6),$P595*Analysetool!D$6))-Tabel2[[#This Row],[fees (%)]]</f>
        <v>0</v>
      </c>
      <c r="AM595" s="177">
        <f>$J595*(IF($M595="SL",IF($W595="",$Q595*Analysetool!E$3,$W595*Analysetool!E$3),$M595*Analysetool!E$3)+IF($N595="SL",IF($W595="",$Q595*Analysetool!E$4,$W595*Analysetool!E$4),$N595*Analysetool!E$4)+IF($O595="SL",IF($W595="",$Q595*Analysetool!E$5,$W595*Analysetool!E$5),$O595*Analysetool!E$5)+IF($P595="SL",IF($W595="",$Q595*Analysetool!E$6,$W595*Analysetool!E$6),$P595*Analysetool!E$6))-Tabel2[[#This Row],[fees (%)]]</f>
        <v>0</v>
      </c>
      <c r="AN595" s="178">
        <f>$J595*(IF($M595="SL",IF($T595="",$Q595*Analysetool!F$3,$T595*Analysetool!F$3),$M595*Analysetool!F$3)+IF($N595="SL",IF($T595="",$Q595*Analysetool!F$4,$T595*Analysetool!F$4),$N595*Analysetool!F$4)+IF($O595="SL",IF($T595="",$Q595*Analysetool!F$5,$T595*Analysetool!F$5),$O595*Analysetool!F$5)+IF($P595="SL",IF($T595="",$Q595*Analysetool!F$6,$T595*Analysetool!F$6),$P595*Analysetool!F$6))-Tabel2[[#This Row],[fees (%)]]</f>
        <v>0</v>
      </c>
      <c r="AO595" s="178">
        <f>$J595*(IF($M595="SL",IF($T595="",$Q595*Analysetool!G$3,$T595*Analysetool!G$3),$M595*Analysetool!G$3)+IF($N595="SL",IF($T595="",$Q595*Analysetool!G$4,$T595*Analysetool!G$4),$N595*Analysetool!G$4)+IF($O595="SL",IF($T595="",$Q595*Analysetool!G$5,$T595*Analysetool!G$5),$O595*Analysetool!G$5)+IF($P595="SL",IF($T595="",$Q595*Analysetool!G$6,$T595*Analysetool!G$6),$P595*Analysetool!G$6))-Tabel2[[#This Row],[fees (%)]]</f>
        <v>0</v>
      </c>
      <c r="AP595" s="179">
        <f>IF(Analysetool!$H$8&lt;=$X595,Analysetool!$H$8*J595,Q595*J595)-Tabel2[[#This Row],[fees (%)]]</f>
        <v>0</v>
      </c>
      <c r="AQ595" s="174">
        <f>IF(Tabel2[[#This Row],[wick% van entry]]&lt;=Tabel2[[#This Row],[Stoploss optie 2 (%)]],Tabel2[[#This Row],[Stoploss optie 2 (%)]]*Tabel2[[#This Row],[leverage SLoptie 2]],IF(Analysetool!$I$8&lt;$X595,Analysetool!$I$8*K595,S595*K595))-Tabel2[[#This Row],[fees (%)]]</f>
        <v>0</v>
      </c>
      <c r="AR595" s="180">
        <f>IF(Q595*-1*Analysetool!$J$9&lt;=X595,Q595*-1*Analysetool!$J$9*J595,Q595*J595)-Tabel2[[#This Row],[fees (%)]]</f>
        <v>0</v>
      </c>
      <c r="AS595" s="176">
        <f>$K595*IF(Tabel2[[#This Row],[wick% van entry]]&lt;=Tabel2[[#This Row],[Stoploss optie 2 (%)]],Tabel2[[#This Row],[Stoploss optie 2 (%)]],(IF($M595="SL",IF($T595="",$S595*Analysetool!C$3,$T595*Analysetool!C$3),$M595*Analysetool!C$3)+IF($N595="SL",IF($T595="",$S595*Analysetool!C$4,$T595*Analysetool!C$4),$N595*Analysetool!C$4)+IF($O595="SL",IF($T595="",$S595*Analysetool!C$5,$T595*Analysetool!C$5),$O595*Analysetool!C$5)+IF($P595="SL",IF($T595="",$S595*Analysetool!C$6,$T595*Analysetool!C$6),$P595*Analysetool!C$6)))-Tabel2[[#This Row],[fees (%)]]</f>
        <v>0</v>
      </c>
    </row>
    <row r="596" spans="1:45" ht="15.75" customHeight="1" x14ac:dyDescent="0.35">
      <c r="A596" s="55"/>
      <c r="B596" s="56"/>
      <c r="C596" s="56"/>
      <c r="D596" s="56"/>
      <c r="E596" s="56"/>
      <c r="F596" s="57"/>
      <c r="G596" s="67"/>
      <c r="H596" s="67"/>
      <c r="I596" s="67"/>
      <c r="J596" s="58"/>
      <c r="K596" s="58"/>
      <c r="L596" s="59"/>
      <c r="M596" s="61"/>
      <c r="N596" s="63"/>
      <c r="O596" s="63"/>
      <c r="P596" s="59"/>
      <c r="Q596" s="61"/>
      <c r="R596" s="61"/>
      <c r="S596" s="61"/>
      <c r="T596" s="60"/>
      <c r="U596" s="60"/>
      <c r="V596" s="62"/>
      <c r="W596" s="62"/>
      <c r="X596" s="76"/>
      <c r="Y596" s="61"/>
      <c r="Z596" s="61">
        <f>Tabel1[[#This Row],[prijs voorbij entry (%)]]-Tabel1[[#This Row],[Fictieve Stoploss (%)]]</f>
        <v>0</v>
      </c>
      <c r="AA596" s="94"/>
      <c r="AB596" s="61"/>
      <c r="AC596" s="61"/>
      <c r="AD596" s="61"/>
      <c r="AE596" s="61"/>
      <c r="AF596" s="95"/>
      <c r="AG596" s="152">
        <f>Tabel1[[#This Row],[eindtijd]]-Tabel1[[#This Row],[starttijd]]</f>
        <v>0</v>
      </c>
      <c r="AH596" s="158"/>
      <c r="AI596" s="59"/>
      <c r="AJ596" s="171">
        <f>$J596*(IF($M596="SL",IF($T596="",$Q596*Analysetool!B$3,$T596*Analysetool!B$3),$M596*Analysetool!B$3)+IF($N596="SL",IF($T596="",$Q596*Analysetool!B$4,$T596*Analysetool!B$4),$N596*Analysetool!B$4)+IF($O596="SL",IF($T596="",$Q596*Analysetool!B$5,$T596*Analysetool!B$5),$O596*Analysetool!B$5)+IF($P596="SL",IF($T596="",$Q596*Analysetool!B$6,$T596*Analysetool!B$6),$P596*Analysetool!B$6))-Tabel2[[#This Row],[fees (%)]]</f>
        <v>0</v>
      </c>
      <c r="AK596" s="172">
        <f>$J596*(IF($M596="SL",IF($U596="",$Q596*Analysetool!C$3,$U596*Analysetool!C$3),$M596*Analysetool!C$3)+IF($N596="SL",IF($U596="",$Q596*Analysetool!C$4,$U596*Analysetool!C$4),$N596*Analysetool!C$4)+IF($O596="SL",IF($U596="",$Q596*Analysetool!C$5,$U596*Analysetool!C$5),$O596*Analysetool!C$5)+IF($P596="SL",IF($U596="",$Q596*Analysetool!C$6,$U596*Analysetool!C$6),$P596*Analysetool!C$6))-Tabel2[[#This Row],[fees (%)]]</f>
        <v>0</v>
      </c>
      <c r="AL596" s="177">
        <f>$J596*(IF($M596="SL",IF($V596="",$Q596*Analysetool!D$3,$V596*Analysetool!D$3),$M596*Analysetool!D$3)+IF($N596="SL",IF($V596="",$Q596*Analysetool!D$4,$V596*Analysetool!D$4),$N596*Analysetool!D$4)+IF($O596="SL",IF($V596="",$Q596*Analysetool!D$5,$V596*Analysetool!D$5),$O596*Analysetool!D$5)+IF($P596="SL",IF($V596="",$Q596*Analysetool!D$6,$V596*Analysetool!D$6),$P596*Analysetool!D$6))-Tabel2[[#This Row],[fees (%)]]</f>
        <v>0</v>
      </c>
      <c r="AM596" s="177">
        <f>$J596*(IF($M596="SL",IF($W596="",$Q596*Analysetool!E$3,$W596*Analysetool!E$3),$M596*Analysetool!E$3)+IF($N596="SL",IF($W596="",$Q596*Analysetool!E$4,$W596*Analysetool!E$4),$N596*Analysetool!E$4)+IF($O596="SL",IF($W596="",$Q596*Analysetool!E$5,$W596*Analysetool!E$5),$O596*Analysetool!E$5)+IF($P596="SL",IF($W596="",$Q596*Analysetool!E$6,$W596*Analysetool!E$6),$P596*Analysetool!E$6))-Tabel2[[#This Row],[fees (%)]]</f>
        <v>0</v>
      </c>
      <c r="AN596" s="178">
        <f>$J596*(IF($M596="SL",IF($T596="",$Q596*Analysetool!F$3,$T596*Analysetool!F$3),$M596*Analysetool!F$3)+IF($N596="SL",IF($T596="",$Q596*Analysetool!F$4,$T596*Analysetool!F$4),$N596*Analysetool!F$4)+IF($O596="SL",IF($T596="",$Q596*Analysetool!F$5,$T596*Analysetool!F$5),$O596*Analysetool!F$5)+IF($P596="SL",IF($T596="",$Q596*Analysetool!F$6,$T596*Analysetool!F$6),$P596*Analysetool!F$6))-Tabel2[[#This Row],[fees (%)]]</f>
        <v>0</v>
      </c>
      <c r="AO596" s="178">
        <f>$J596*(IF($M596="SL",IF($T596="",$Q596*Analysetool!G$3,$T596*Analysetool!G$3),$M596*Analysetool!G$3)+IF($N596="SL",IF($T596="",$Q596*Analysetool!G$4,$T596*Analysetool!G$4),$N596*Analysetool!G$4)+IF($O596="SL",IF($T596="",$Q596*Analysetool!G$5,$T596*Analysetool!G$5),$O596*Analysetool!G$5)+IF($P596="SL",IF($T596="",$Q596*Analysetool!G$6,$T596*Analysetool!G$6),$P596*Analysetool!G$6))-Tabel2[[#This Row],[fees (%)]]</f>
        <v>0</v>
      </c>
      <c r="AP596" s="179">
        <f>IF(Analysetool!$H$8&lt;=$X596,Analysetool!$H$8*J596,Q596*J596)-Tabel2[[#This Row],[fees (%)]]</f>
        <v>0</v>
      </c>
      <c r="AQ596" s="174">
        <f>IF(Tabel2[[#This Row],[wick% van entry]]&lt;=Tabel2[[#This Row],[Stoploss optie 2 (%)]],Tabel2[[#This Row],[Stoploss optie 2 (%)]]*Tabel2[[#This Row],[leverage SLoptie 2]],IF(Analysetool!$I$8&lt;$X596,Analysetool!$I$8*K596,S596*K596))-Tabel2[[#This Row],[fees (%)]]</f>
        <v>0</v>
      </c>
      <c r="AR596" s="180">
        <f>IF(Q596*-1*Analysetool!$J$9&lt;=X596,Q596*-1*Analysetool!$J$9*J596,Q596*J596)-Tabel2[[#This Row],[fees (%)]]</f>
        <v>0</v>
      </c>
      <c r="AS596" s="176">
        <f>$K596*IF(Tabel2[[#This Row],[wick% van entry]]&lt;=Tabel2[[#This Row],[Stoploss optie 2 (%)]],Tabel2[[#This Row],[Stoploss optie 2 (%)]],(IF($M596="SL",IF($T596="",$S596*Analysetool!C$3,$T596*Analysetool!C$3),$M596*Analysetool!C$3)+IF($N596="SL",IF($T596="",$S596*Analysetool!C$4,$T596*Analysetool!C$4),$N596*Analysetool!C$4)+IF($O596="SL",IF($T596="",$S596*Analysetool!C$5,$T596*Analysetool!C$5),$O596*Analysetool!C$5)+IF($P596="SL",IF($T596="",$S596*Analysetool!C$6,$T596*Analysetool!C$6),$P596*Analysetool!C$6)))-Tabel2[[#This Row],[fees (%)]]</f>
        <v>0</v>
      </c>
    </row>
    <row r="597" spans="1:45" ht="15.75" customHeight="1" x14ac:dyDescent="0.35">
      <c r="A597" s="55"/>
      <c r="B597" s="56"/>
      <c r="C597" s="56"/>
      <c r="D597" s="56"/>
      <c r="E597" s="56"/>
      <c r="F597" s="57"/>
      <c r="G597" s="67"/>
      <c r="H597" s="67"/>
      <c r="I597" s="67"/>
      <c r="J597" s="58"/>
      <c r="K597" s="58"/>
      <c r="L597" s="59"/>
      <c r="M597" s="61"/>
      <c r="N597" s="63"/>
      <c r="O597" s="63"/>
      <c r="P597" s="59"/>
      <c r="Q597" s="61"/>
      <c r="R597" s="61"/>
      <c r="S597" s="61"/>
      <c r="T597" s="60"/>
      <c r="U597" s="60"/>
      <c r="V597" s="62"/>
      <c r="W597" s="62"/>
      <c r="X597" s="76"/>
      <c r="Y597" s="61"/>
      <c r="Z597" s="61">
        <f>Tabel1[[#This Row],[prijs voorbij entry (%)]]-Tabel1[[#This Row],[Fictieve Stoploss (%)]]</f>
        <v>0</v>
      </c>
      <c r="AA597" s="94"/>
      <c r="AB597" s="61"/>
      <c r="AC597" s="61"/>
      <c r="AD597" s="61"/>
      <c r="AE597" s="61"/>
      <c r="AF597" s="95"/>
      <c r="AG597" s="152">
        <f>Tabel1[[#This Row],[eindtijd]]-Tabel1[[#This Row],[starttijd]]</f>
        <v>0</v>
      </c>
      <c r="AH597" s="158"/>
      <c r="AI597" s="59"/>
      <c r="AJ597" s="171">
        <f>$J597*(IF($M597="SL",IF($T597="",$Q597*Analysetool!B$3,$T597*Analysetool!B$3),$M597*Analysetool!B$3)+IF($N597="SL",IF($T597="",$Q597*Analysetool!B$4,$T597*Analysetool!B$4),$N597*Analysetool!B$4)+IF($O597="SL",IF($T597="",$Q597*Analysetool!B$5,$T597*Analysetool!B$5),$O597*Analysetool!B$5)+IF($P597="SL",IF($T597="",$Q597*Analysetool!B$6,$T597*Analysetool!B$6),$P597*Analysetool!B$6))-Tabel2[[#This Row],[fees (%)]]</f>
        <v>0</v>
      </c>
      <c r="AK597" s="172">
        <f>$J597*(IF($M597="SL",IF($U597="",$Q597*Analysetool!C$3,$U597*Analysetool!C$3),$M597*Analysetool!C$3)+IF($N597="SL",IF($U597="",$Q597*Analysetool!C$4,$U597*Analysetool!C$4),$N597*Analysetool!C$4)+IF($O597="SL",IF($U597="",$Q597*Analysetool!C$5,$U597*Analysetool!C$5),$O597*Analysetool!C$5)+IF($P597="SL",IF($U597="",$Q597*Analysetool!C$6,$U597*Analysetool!C$6),$P597*Analysetool!C$6))-Tabel2[[#This Row],[fees (%)]]</f>
        <v>0</v>
      </c>
      <c r="AL597" s="177">
        <f>$J597*(IF($M597="SL",IF($V597="",$Q597*Analysetool!D$3,$V597*Analysetool!D$3),$M597*Analysetool!D$3)+IF($N597="SL",IF($V597="",$Q597*Analysetool!D$4,$V597*Analysetool!D$4),$N597*Analysetool!D$4)+IF($O597="SL",IF($V597="",$Q597*Analysetool!D$5,$V597*Analysetool!D$5),$O597*Analysetool!D$5)+IF($P597="SL",IF($V597="",$Q597*Analysetool!D$6,$V597*Analysetool!D$6),$P597*Analysetool!D$6))-Tabel2[[#This Row],[fees (%)]]</f>
        <v>0</v>
      </c>
      <c r="AM597" s="177">
        <f>$J597*(IF($M597="SL",IF($W597="",$Q597*Analysetool!E$3,$W597*Analysetool!E$3),$M597*Analysetool!E$3)+IF($N597="SL",IF($W597="",$Q597*Analysetool!E$4,$W597*Analysetool!E$4),$N597*Analysetool!E$4)+IF($O597="SL",IF($W597="",$Q597*Analysetool!E$5,$W597*Analysetool!E$5),$O597*Analysetool!E$5)+IF($P597="SL",IF($W597="",$Q597*Analysetool!E$6,$W597*Analysetool!E$6),$P597*Analysetool!E$6))-Tabel2[[#This Row],[fees (%)]]</f>
        <v>0</v>
      </c>
      <c r="AN597" s="178">
        <f>$J597*(IF($M597="SL",IF($T597="",$Q597*Analysetool!F$3,$T597*Analysetool!F$3),$M597*Analysetool!F$3)+IF($N597="SL",IF($T597="",$Q597*Analysetool!F$4,$T597*Analysetool!F$4),$N597*Analysetool!F$4)+IF($O597="SL",IF($T597="",$Q597*Analysetool!F$5,$T597*Analysetool!F$5),$O597*Analysetool!F$5)+IF($P597="SL",IF($T597="",$Q597*Analysetool!F$6,$T597*Analysetool!F$6),$P597*Analysetool!F$6))-Tabel2[[#This Row],[fees (%)]]</f>
        <v>0</v>
      </c>
      <c r="AO597" s="178">
        <f>$J597*(IF($M597="SL",IF($T597="",$Q597*Analysetool!G$3,$T597*Analysetool!G$3),$M597*Analysetool!G$3)+IF($N597="SL",IF($T597="",$Q597*Analysetool!G$4,$T597*Analysetool!G$4),$N597*Analysetool!G$4)+IF($O597="SL",IF($T597="",$Q597*Analysetool!G$5,$T597*Analysetool!G$5),$O597*Analysetool!G$5)+IF($P597="SL",IF($T597="",$Q597*Analysetool!G$6,$T597*Analysetool!G$6),$P597*Analysetool!G$6))-Tabel2[[#This Row],[fees (%)]]</f>
        <v>0</v>
      </c>
      <c r="AP597" s="179">
        <f>IF(Analysetool!$H$8&lt;=$X597,Analysetool!$H$8*J597,Q597*J597)-Tabel2[[#This Row],[fees (%)]]</f>
        <v>0</v>
      </c>
      <c r="AQ597" s="174">
        <f>IF(Tabel2[[#This Row],[wick% van entry]]&lt;=Tabel2[[#This Row],[Stoploss optie 2 (%)]],Tabel2[[#This Row],[Stoploss optie 2 (%)]]*Tabel2[[#This Row],[leverage SLoptie 2]],IF(Analysetool!$I$8&lt;$X597,Analysetool!$I$8*K597,S597*K597))-Tabel2[[#This Row],[fees (%)]]</f>
        <v>0</v>
      </c>
      <c r="AR597" s="180">
        <f>IF(Q597*-1*Analysetool!$J$9&lt;=X597,Q597*-1*Analysetool!$J$9*J597,Q597*J597)-Tabel2[[#This Row],[fees (%)]]</f>
        <v>0</v>
      </c>
      <c r="AS597" s="176">
        <f>$K597*IF(Tabel2[[#This Row],[wick% van entry]]&lt;=Tabel2[[#This Row],[Stoploss optie 2 (%)]],Tabel2[[#This Row],[Stoploss optie 2 (%)]],(IF($M597="SL",IF($T597="",$S597*Analysetool!C$3,$T597*Analysetool!C$3),$M597*Analysetool!C$3)+IF($N597="SL",IF($T597="",$S597*Analysetool!C$4,$T597*Analysetool!C$4),$N597*Analysetool!C$4)+IF($O597="SL",IF($T597="",$S597*Analysetool!C$5,$T597*Analysetool!C$5),$O597*Analysetool!C$5)+IF($P597="SL",IF($T597="",$S597*Analysetool!C$6,$T597*Analysetool!C$6),$P597*Analysetool!C$6)))-Tabel2[[#This Row],[fees (%)]]</f>
        <v>0</v>
      </c>
    </row>
    <row r="598" spans="1:45" ht="15.75" customHeight="1" x14ac:dyDescent="0.35">
      <c r="A598" s="55"/>
      <c r="B598" s="56"/>
      <c r="C598" s="56"/>
      <c r="D598" s="56"/>
      <c r="E598" s="56"/>
      <c r="F598" s="57"/>
      <c r="G598" s="67"/>
      <c r="H598" s="67"/>
      <c r="I598" s="67"/>
      <c r="J598" s="58"/>
      <c r="K598" s="58"/>
      <c r="L598" s="59"/>
      <c r="M598" s="61"/>
      <c r="N598" s="63"/>
      <c r="O598" s="63"/>
      <c r="P598" s="59"/>
      <c r="Q598" s="61"/>
      <c r="R598" s="61"/>
      <c r="S598" s="61"/>
      <c r="T598" s="60"/>
      <c r="U598" s="60"/>
      <c r="V598" s="62"/>
      <c r="W598" s="62"/>
      <c r="X598" s="76"/>
      <c r="Y598" s="61"/>
      <c r="Z598" s="61">
        <f>Tabel1[[#This Row],[prijs voorbij entry (%)]]-Tabel1[[#This Row],[Fictieve Stoploss (%)]]</f>
        <v>0</v>
      </c>
      <c r="AA598" s="94"/>
      <c r="AB598" s="61"/>
      <c r="AC598" s="61"/>
      <c r="AD598" s="61"/>
      <c r="AE598" s="61"/>
      <c r="AF598" s="95"/>
      <c r="AG598" s="152">
        <f>Tabel1[[#This Row],[eindtijd]]-Tabel1[[#This Row],[starttijd]]</f>
        <v>0</v>
      </c>
      <c r="AH598" s="158"/>
      <c r="AI598" s="59"/>
      <c r="AJ598" s="171">
        <f>$J598*(IF($M598="SL",IF($T598="",$Q598*Analysetool!B$3,$T598*Analysetool!B$3),$M598*Analysetool!B$3)+IF($N598="SL",IF($T598="",$Q598*Analysetool!B$4,$T598*Analysetool!B$4),$N598*Analysetool!B$4)+IF($O598="SL",IF($T598="",$Q598*Analysetool!B$5,$T598*Analysetool!B$5),$O598*Analysetool!B$5)+IF($P598="SL",IF($T598="",$Q598*Analysetool!B$6,$T598*Analysetool!B$6),$P598*Analysetool!B$6))-Tabel2[[#This Row],[fees (%)]]</f>
        <v>0</v>
      </c>
      <c r="AK598" s="172">
        <f>$J598*(IF($M598="SL",IF($U598="",$Q598*Analysetool!C$3,$U598*Analysetool!C$3),$M598*Analysetool!C$3)+IF($N598="SL",IF($U598="",$Q598*Analysetool!C$4,$U598*Analysetool!C$4),$N598*Analysetool!C$4)+IF($O598="SL",IF($U598="",$Q598*Analysetool!C$5,$U598*Analysetool!C$5),$O598*Analysetool!C$5)+IF($P598="SL",IF($U598="",$Q598*Analysetool!C$6,$U598*Analysetool!C$6),$P598*Analysetool!C$6))-Tabel2[[#This Row],[fees (%)]]</f>
        <v>0</v>
      </c>
      <c r="AL598" s="177">
        <f>$J598*(IF($M598="SL",IF($V598="",$Q598*Analysetool!D$3,$V598*Analysetool!D$3),$M598*Analysetool!D$3)+IF($N598="SL",IF($V598="",$Q598*Analysetool!D$4,$V598*Analysetool!D$4),$N598*Analysetool!D$4)+IF($O598="SL",IF($V598="",$Q598*Analysetool!D$5,$V598*Analysetool!D$5),$O598*Analysetool!D$5)+IF($P598="SL",IF($V598="",$Q598*Analysetool!D$6,$V598*Analysetool!D$6),$P598*Analysetool!D$6))-Tabel2[[#This Row],[fees (%)]]</f>
        <v>0</v>
      </c>
      <c r="AM598" s="177">
        <f>$J598*(IF($M598="SL",IF($W598="",$Q598*Analysetool!E$3,$W598*Analysetool!E$3),$M598*Analysetool!E$3)+IF($N598="SL",IF($W598="",$Q598*Analysetool!E$4,$W598*Analysetool!E$4),$N598*Analysetool!E$4)+IF($O598="SL",IF($W598="",$Q598*Analysetool!E$5,$W598*Analysetool!E$5),$O598*Analysetool!E$5)+IF($P598="SL",IF($W598="",$Q598*Analysetool!E$6,$W598*Analysetool!E$6),$P598*Analysetool!E$6))-Tabel2[[#This Row],[fees (%)]]</f>
        <v>0</v>
      </c>
      <c r="AN598" s="178">
        <f>$J598*(IF($M598="SL",IF($T598="",$Q598*Analysetool!F$3,$T598*Analysetool!F$3),$M598*Analysetool!F$3)+IF($N598="SL",IF($T598="",$Q598*Analysetool!F$4,$T598*Analysetool!F$4),$N598*Analysetool!F$4)+IF($O598="SL",IF($T598="",$Q598*Analysetool!F$5,$T598*Analysetool!F$5),$O598*Analysetool!F$5)+IF($P598="SL",IF($T598="",$Q598*Analysetool!F$6,$T598*Analysetool!F$6),$P598*Analysetool!F$6))-Tabel2[[#This Row],[fees (%)]]</f>
        <v>0</v>
      </c>
      <c r="AO598" s="178">
        <f>$J598*(IF($M598="SL",IF($T598="",$Q598*Analysetool!G$3,$T598*Analysetool!G$3),$M598*Analysetool!G$3)+IF($N598="SL",IF($T598="",$Q598*Analysetool!G$4,$T598*Analysetool!G$4),$N598*Analysetool!G$4)+IF($O598="SL",IF($T598="",$Q598*Analysetool!G$5,$T598*Analysetool!G$5),$O598*Analysetool!G$5)+IF($P598="SL",IF($T598="",$Q598*Analysetool!G$6,$T598*Analysetool!G$6),$P598*Analysetool!G$6))-Tabel2[[#This Row],[fees (%)]]</f>
        <v>0</v>
      </c>
      <c r="AP598" s="179">
        <f>IF(Analysetool!$H$8&lt;=$X598,Analysetool!$H$8*J598,Q598*J598)-Tabel2[[#This Row],[fees (%)]]</f>
        <v>0</v>
      </c>
      <c r="AQ598" s="174">
        <f>IF(Tabel2[[#This Row],[wick% van entry]]&lt;=Tabel2[[#This Row],[Stoploss optie 2 (%)]],Tabel2[[#This Row],[Stoploss optie 2 (%)]]*Tabel2[[#This Row],[leverage SLoptie 2]],IF(Analysetool!$I$8&lt;$X598,Analysetool!$I$8*K598,S598*K598))-Tabel2[[#This Row],[fees (%)]]</f>
        <v>0</v>
      </c>
      <c r="AR598" s="180">
        <f>IF(Q598*-1*Analysetool!$J$9&lt;=X598,Q598*-1*Analysetool!$J$9*J598,Q598*J598)-Tabel2[[#This Row],[fees (%)]]</f>
        <v>0</v>
      </c>
      <c r="AS598" s="176">
        <f>$K598*IF(Tabel2[[#This Row],[wick% van entry]]&lt;=Tabel2[[#This Row],[Stoploss optie 2 (%)]],Tabel2[[#This Row],[Stoploss optie 2 (%)]],(IF($M598="SL",IF($T598="",$S598*Analysetool!C$3,$T598*Analysetool!C$3),$M598*Analysetool!C$3)+IF($N598="SL",IF($T598="",$S598*Analysetool!C$4,$T598*Analysetool!C$4),$N598*Analysetool!C$4)+IF($O598="SL",IF($T598="",$S598*Analysetool!C$5,$T598*Analysetool!C$5),$O598*Analysetool!C$5)+IF($P598="SL",IF($T598="",$S598*Analysetool!C$6,$T598*Analysetool!C$6),$P598*Analysetool!C$6)))-Tabel2[[#This Row],[fees (%)]]</f>
        <v>0</v>
      </c>
    </row>
    <row r="599" spans="1:45" ht="15.75" customHeight="1" x14ac:dyDescent="0.35">
      <c r="A599" s="55"/>
      <c r="B599" s="56"/>
      <c r="C599" s="56"/>
      <c r="D599" s="56"/>
      <c r="E599" s="56"/>
      <c r="F599" s="57"/>
      <c r="G599" s="67"/>
      <c r="H599" s="67"/>
      <c r="I599" s="67"/>
      <c r="J599" s="58"/>
      <c r="K599" s="58"/>
      <c r="L599" s="59"/>
      <c r="M599" s="61"/>
      <c r="N599" s="63"/>
      <c r="O599" s="63"/>
      <c r="P599" s="59"/>
      <c r="Q599" s="61"/>
      <c r="R599" s="61"/>
      <c r="S599" s="61"/>
      <c r="T599" s="60"/>
      <c r="U599" s="60"/>
      <c r="V599" s="62"/>
      <c r="W599" s="62"/>
      <c r="X599" s="76"/>
      <c r="Y599" s="61"/>
      <c r="Z599" s="61">
        <f>Tabel1[[#This Row],[prijs voorbij entry (%)]]-Tabel1[[#This Row],[Fictieve Stoploss (%)]]</f>
        <v>0</v>
      </c>
      <c r="AA599" s="94"/>
      <c r="AB599" s="61"/>
      <c r="AC599" s="61"/>
      <c r="AD599" s="61"/>
      <c r="AE599" s="61"/>
      <c r="AF599" s="95"/>
      <c r="AG599" s="152">
        <f>Tabel1[[#This Row],[eindtijd]]-Tabel1[[#This Row],[starttijd]]</f>
        <v>0</v>
      </c>
      <c r="AH599" s="158"/>
      <c r="AI599" s="59"/>
      <c r="AJ599" s="171">
        <f>$J599*(IF($M599="SL",IF($T599="",$Q599*Analysetool!B$3,$T599*Analysetool!B$3),$M599*Analysetool!B$3)+IF($N599="SL",IF($T599="",$Q599*Analysetool!B$4,$T599*Analysetool!B$4),$N599*Analysetool!B$4)+IF($O599="SL",IF($T599="",$Q599*Analysetool!B$5,$T599*Analysetool!B$5),$O599*Analysetool!B$5)+IF($P599="SL",IF($T599="",$Q599*Analysetool!B$6,$T599*Analysetool!B$6),$P599*Analysetool!B$6))-Tabel2[[#This Row],[fees (%)]]</f>
        <v>0</v>
      </c>
      <c r="AK599" s="172">
        <f>$J599*(IF($M599="SL",IF($U599="",$Q599*Analysetool!C$3,$U599*Analysetool!C$3),$M599*Analysetool!C$3)+IF($N599="SL",IF($U599="",$Q599*Analysetool!C$4,$U599*Analysetool!C$4),$N599*Analysetool!C$4)+IF($O599="SL",IF($U599="",$Q599*Analysetool!C$5,$U599*Analysetool!C$5),$O599*Analysetool!C$5)+IF($P599="SL",IF($U599="",$Q599*Analysetool!C$6,$U599*Analysetool!C$6),$P599*Analysetool!C$6))-Tabel2[[#This Row],[fees (%)]]</f>
        <v>0</v>
      </c>
      <c r="AL599" s="177">
        <f>$J599*(IF($M599="SL",IF($V599="",$Q599*Analysetool!D$3,$V599*Analysetool!D$3),$M599*Analysetool!D$3)+IF($N599="SL",IF($V599="",$Q599*Analysetool!D$4,$V599*Analysetool!D$4),$N599*Analysetool!D$4)+IF($O599="SL",IF($V599="",$Q599*Analysetool!D$5,$V599*Analysetool!D$5),$O599*Analysetool!D$5)+IF($P599="SL",IF($V599="",$Q599*Analysetool!D$6,$V599*Analysetool!D$6),$P599*Analysetool!D$6))-Tabel2[[#This Row],[fees (%)]]</f>
        <v>0</v>
      </c>
      <c r="AM599" s="177">
        <f>$J599*(IF($M599="SL",IF($W599="",$Q599*Analysetool!E$3,$W599*Analysetool!E$3),$M599*Analysetool!E$3)+IF($N599="SL",IF($W599="",$Q599*Analysetool!E$4,$W599*Analysetool!E$4),$N599*Analysetool!E$4)+IF($O599="SL",IF($W599="",$Q599*Analysetool!E$5,$W599*Analysetool!E$5),$O599*Analysetool!E$5)+IF($P599="SL",IF($W599="",$Q599*Analysetool!E$6,$W599*Analysetool!E$6),$P599*Analysetool!E$6))-Tabel2[[#This Row],[fees (%)]]</f>
        <v>0</v>
      </c>
      <c r="AN599" s="178">
        <f>$J599*(IF($M599="SL",IF($T599="",$Q599*Analysetool!F$3,$T599*Analysetool!F$3),$M599*Analysetool!F$3)+IF($N599="SL",IF($T599="",$Q599*Analysetool!F$4,$T599*Analysetool!F$4),$N599*Analysetool!F$4)+IF($O599="SL",IF($T599="",$Q599*Analysetool!F$5,$T599*Analysetool!F$5),$O599*Analysetool!F$5)+IF($P599="SL",IF($T599="",$Q599*Analysetool!F$6,$T599*Analysetool!F$6),$P599*Analysetool!F$6))-Tabel2[[#This Row],[fees (%)]]</f>
        <v>0</v>
      </c>
      <c r="AO599" s="178">
        <f>$J599*(IF($M599="SL",IF($T599="",$Q599*Analysetool!G$3,$T599*Analysetool!G$3),$M599*Analysetool!G$3)+IF($N599="SL",IF($T599="",$Q599*Analysetool!G$4,$T599*Analysetool!G$4),$N599*Analysetool!G$4)+IF($O599="SL",IF($T599="",$Q599*Analysetool!G$5,$T599*Analysetool!G$5),$O599*Analysetool!G$5)+IF($P599="SL",IF($T599="",$Q599*Analysetool!G$6,$T599*Analysetool!G$6),$P599*Analysetool!G$6))-Tabel2[[#This Row],[fees (%)]]</f>
        <v>0</v>
      </c>
      <c r="AP599" s="179">
        <f>IF(Analysetool!$H$8&lt;=$X599,Analysetool!$H$8*J599,Q599*J599)-Tabel2[[#This Row],[fees (%)]]</f>
        <v>0</v>
      </c>
      <c r="AQ599" s="174">
        <f>IF(Tabel2[[#This Row],[wick% van entry]]&lt;=Tabel2[[#This Row],[Stoploss optie 2 (%)]],Tabel2[[#This Row],[Stoploss optie 2 (%)]]*Tabel2[[#This Row],[leverage SLoptie 2]],IF(Analysetool!$I$8&lt;$X599,Analysetool!$I$8*K599,S599*K599))-Tabel2[[#This Row],[fees (%)]]</f>
        <v>0</v>
      </c>
      <c r="AR599" s="180">
        <f>IF(Q599*-1*Analysetool!$J$9&lt;=X599,Q599*-1*Analysetool!$J$9*J599,Q599*J599)-Tabel2[[#This Row],[fees (%)]]</f>
        <v>0</v>
      </c>
      <c r="AS599" s="176">
        <f>$K599*IF(Tabel2[[#This Row],[wick% van entry]]&lt;=Tabel2[[#This Row],[Stoploss optie 2 (%)]],Tabel2[[#This Row],[Stoploss optie 2 (%)]],(IF($M599="SL",IF($T599="",$S599*Analysetool!C$3,$T599*Analysetool!C$3),$M599*Analysetool!C$3)+IF($N599="SL",IF($T599="",$S599*Analysetool!C$4,$T599*Analysetool!C$4),$N599*Analysetool!C$4)+IF($O599="SL",IF($T599="",$S599*Analysetool!C$5,$T599*Analysetool!C$5),$O599*Analysetool!C$5)+IF($P599="SL",IF($T599="",$S599*Analysetool!C$6,$T599*Analysetool!C$6),$P599*Analysetool!C$6)))-Tabel2[[#This Row],[fees (%)]]</f>
        <v>0</v>
      </c>
    </row>
    <row r="600" spans="1:45" ht="15.75" customHeight="1" x14ac:dyDescent="0.35">
      <c r="A600" s="55"/>
      <c r="B600" s="56"/>
      <c r="C600" s="56"/>
      <c r="D600" s="56"/>
      <c r="E600" s="56"/>
      <c r="F600" s="57"/>
      <c r="G600" s="67"/>
      <c r="H600" s="67"/>
      <c r="I600" s="67"/>
      <c r="J600" s="58"/>
      <c r="K600" s="58"/>
      <c r="L600" s="59"/>
      <c r="M600" s="61"/>
      <c r="N600" s="63"/>
      <c r="O600" s="63"/>
      <c r="P600" s="59"/>
      <c r="Q600" s="61"/>
      <c r="R600" s="61"/>
      <c r="S600" s="61"/>
      <c r="T600" s="60"/>
      <c r="U600" s="60"/>
      <c r="V600" s="62"/>
      <c r="W600" s="62"/>
      <c r="X600" s="76"/>
      <c r="Y600" s="61"/>
      <c r="Z600" s="61">
        <f>Tabel1[[#This Row],[prijs voorbij entry (%)]]-Tabel1[[#This Row],[Fictieve Stoploss (%)]]</f>
        <v>0</v>
      </c>
      <c r="AA600" s="94"/>
      <c r="AB600" s="61"/>
      <c r="AC600" s="61"/>
      <c r="AD600" s="61"/>
      <c r="AE600" s="61"/>
      <c r="AF600" s="95"/>
      <c r="AG600" s="152">
        <f>Tabel1[[#This Row],[eindtijd]]-Tabel1[[#This Row],[starttijd]]</f>
        <v>0</v>
      </c>
      <c r="AH600" s="158"/>
      <c r="AI600" s="59"/>
      <c r="AJ600" s="171">
        <f>$J600*(IF($M600="SL",IF($T600="",$Q600*Analysetool!B$3,$T600*Analysetool!B$3),$M600*Analysetool!B$3)+IF($N600="SL",IF($T600="",$Q600*Analysetool!B$4,$T600*Analysetool!B$4),$N600*Analysetool!B$4)+IF($O600="SL",IF($T600="",$Q600*Analysetool!B$5,$T600*Analysetool!B$5),$O600*Analysetool!B$5)+IF($P600="SL",IF($T600="",$Q600*Analysetool!B$6,$T600*Analysetool!B$6),$P600*Analysetool!B$6))-Tabel2[[#This Row],[fees (%)]]</f>
        <v>0</v>
      </c>
      <c r="AK600" s="172">
        <f>$J600*(IF($M600="SL",IF($U600="",$Q600*Analysetool!C$3,$U600*Analysetool!C$3),$M600*Analysetool!C$3)+IF($N600="SL",IF($U600="",$Q600*Analysetool!C$4,$U600*Analysetool!C$4),$N600*Analysetool!C$4)+IF($O600="SL",IF($U600="",$Q600*Analysetool!C$5,$U600*Analysetool!C$5),$O600*Analysetool!C$5)+IF($P600="SL",IF($U600="",$Q600*Analysetool!C$6,$U600*Analysetool!C$6),$P600*Analysetool!C$6))-Tabel2[[#This Row],[fees (%)]]</f>
        <v>0</v>
      </c>
      <c r="AL600" s="177">
        <f>$J600*(IF($M600="SL",IF($V600="",$Q600*Analysetool!D$3,$V600*Analysetool!D$3),$M600*Analysetool!D$3)+IF($N600="SL",IF($V600="",$Q600*Analysetool!D$4,$V600*Analysetool!D$4),$N600*Analysetool!D$4)+IF($O600="SL",IF($V600="",$Q600*Analysetool!D$5,$V600*Analysetool!D$5),$O600*Analysetool!D$5)+IF($P600="SL",IF($V600="",$Q600*Analysetool!D$6,$V600*Analysetool!D$6),$P600*Analysetool!D$6))-Tabel2[[#This Row],[fees (%)]]</f>
        <v>0</v>
      </c>
      <c r="AM600" s="177">
        <f>$J600*(IF($M600="SL",IF($W600="",$Q600*Analysetool!E$3,$W600*Analysetool!E$3),$M600*Analysetool!E$3)+IF($N600="SL",IF($W600="",$Q600*Analysetool!E$4,$W600*Analysetool!E$4),$N600*Analysetool!E$4)+IF($O600="SL",IF($W600="",$Q600*Analysetool!E$5,$W600*Analysetool!E$5),$O600*Analysetool!E$5)+IF($P600="SL",IF($W600="",$Q600*Analysetool!E$6,$W600*Analysetool!E$6),$P600*Analysetool!E$6))-Tabel2[[#This Row],[fees (%)]]</f>
        <v>0</v>
      </c>
      <c r="AN600" s="178">
        <f>$J600*(IF($M600="SL",IF($T600="",$Q600*Analysetool!F$3,$T600*Analysetool!F$3),$M600*Analysetool!F$3)+IF($N600="SL",IF($T600="",$Q600*Analysetool!F$4,$T600*Analysetool!F$4),$N600*Analysetool!F$4)+IF($O600="SL",IF($T600="",$Q600*Analysetool!F$5,$T600*Analysetool!F$5),$O600*Analysetool!F$5)+IF($P600="SL",IF($T600="",$Q600*Analysetool!F$6,$T600*Analysetool!F$6),$P600*Analysetool!F$6))-Tabel2[[#This Row],[fees (%)]]</f>
        <v>0</v>
      </c>
      <c r="AO600" s="178">
        <f>$J600*(IF($M600="SL",IF($T600="",$Q600*Analysetool!G$3,$T600*Analysetool!G$3),$M600*Analysetool!G$3)+IF($N600="SL",IF($T600="",$Q600*Analysetool!G$4,$T600*Analysetool!G$4),$N600*Analysetool!G$4)+IF($O600="SL",IF($T600="",$Q600*Analysetool!G$5,$T600*Analysetool!G$5),$O600*Analysetool!G$5)+IF($P600="SL",IF($T600="",$Q600*Analysetool!G$6,$T600*Analysetool!G$6),$P600*Analysetool!G$6))-Tabel2[[#This Row],[fees (%)]]</f>
        <v>0</v>
      </c>
      <c r="AP600" s="179">
        <f>IF(Analysetool!$H$8&lt;=$X600,Analysetool!$H$8*J600,Q600*J600)-Tabel2[[#This Row],[fees (%)]]</f>
        <v>0</v>
      </c>
      <c r="AQ600" s="174">
        <f>IF(Tabel2[[#This Row],[wick% van entry]]&lt;=Tabel2[[#This Row],[Stoploss optie 2 (%)]],Tabel2[[#This Row],[Stoploss optie 2 (%)]]*Tabel2[[#This Row],[leverage SLoptie 2]],IF(Analysetool!$I$8&lt;$X600,Analysetool!$I$8*K600,S600*K600))-Tabel2[[#This Row],[fees (%)]]</f>
        <v>0</v>
      </c>
      <c r="AR600" s="180">
        <f>IF(Q600*-1*Analysetool!$J$9&lt;=X600,Q600*-1*Analysetool!$J$9*J600,Q600*J600)-Tabel2[[#This Row],[fees (%)]]</f>
        <v>0</v>
      </c>
      <c r="AS600" s="176">
        <f>$K600*IF(Tabel2[[#This Row],[wick% van entry]]&lt;=Tabel2[[#This Row],[Stoploss optie 2 (%)]],Tabel2[[#This Row],[Stoploss optie 2 (%)]],(IF($M600="SL",IF($T600="",$S600*Analysetool!C$3,$T600*Analysetool!C$3),$M600*Analysetool!C$3)+IF($N600="SL",IF($T600="",$S600*Analysetool!C$4,$T600*Analysetool!C$4),$N600*Analysetool!C$4)+IF($O600="SL",IF($T600="",$S600*Analysetool!C$5,$T600*Analysetool!C$5),$O600*Analysetool!C$5)+IF($P600="SL",IF($T600="",$S600*Analysetool!C$6,$T600*Analysetool!C$6),$P600*Analysetool!C$6)))-Tabel2[[#This Row],[fees (%)]]</f>
        <v>0</v>
      </c>
    </row>
    <row r="601" spans="1:45" ht="15.75" customHeight="1" x14ac:dyDescent="0.35">
      <c r="A601" s="55"/>
      <c r="B601" s="56"/>
      <c r="C601" s="56"/>
      <c r="D601" s="56"/>
      <c r="E601" s="56"/>
      <c r="F601" s="57"/>
      <c r="G601" s="67"/>
      <c r="H601" s="67"/>
      <c r="I601" s="67"/>
      <c r="J601" s="58"/>
      <c r="K601" s="58"/>
      <c r="L601" s="59"/>
      <c r="M601" s="61"/>
      <c r="N601" s="63"/>
      <c r="O601" s="63"/>
      <c r="P601" s="59"/>
      <c r="Q601" s="61"/>
      <c r="R601" s="61"/>
      <c r="S601" s="61"/>
      <c r="T601" s="60"/>
      <c r="U601" s="60"/>
      <c r="V601" s="62"/>
      <c r="W601" s="62"/>
      <c r="X601" s="76"/>
      <c r="Y601" s="61"/>
      <c r="Z601" s="61">
        <f>Tabel1[[#This Row],[prijs voorbij entry (%)]]-Tabel1[[#This Row],[Fictieve Stoploss (%)]]</f>
        <v>0</v>
      </c>
      <c r="AA601" s="94"/>
      <c r="AB601" s="61"/>
      <c r="AC601" s="61"/>
      <c r="AD601" s="61"/>
      <c r="AE601" s="61"/>
      <c r="AF601" s="95"/>
      <c r="AG601" s="152">
        <f>Tabel1[[#This Row],[eindtijd]]-Tabel1[[#This Row],[starttijd]]</f>
        <v>0</v>
      </c>
      <c r="AH601" s="158"/>
      <c r="AI601" s="59"/>
      <c r="AJ601" s="171">
        <f>$J601*(IF($M601="SL",IF($T601="",$Q601*Analysetool!B$3,$T601*Analysetool!B$3),$M601*Analysetool!B$3)+IF($N601="SL",IF($T601="",$Q601*Analysetool!B$4,$T601*Analysetool!B$4),$N601*Analysetool!B$4)+IF($O601="SL",IF($T601="",$Q601*Analysetool!B$5,$T601*Analysetool!B$5),$O601*Analysetool!B$5)+IF($P601="SL",IF($T601="",$Q601*Analysetool!B$6,$T601*Analysetool!B$6),$P601*Analysetool!B$6))-Tabel2[[#This Row],[fees (%)]]</f>
        <v>0</v>
      </c>
      <c r="AK601" s="172">
        <f>$J601*(IF($M601="SL",IF($U601="",$Q601*Analysetool!C$3,$U601*Analysetool!C$3),$M601*Analysetool!C$3)+IF($N601="SL",IF($U601="",$Q601*Analysetool!C$4,$U601*Analysetool!C$4),$N601*Analysetool!C$4)+IF($O601="SL",IF($U601="",$Q601*Analysetool!C$5,$U601*Analysetool!C$5),$O601*Analysetool!C$5)+IF($P601="SL",IF($U601="",$Q601*Analysetool!C$6,$U601*Analysetool!C$6),$P601*Analysetool!C$6))-Tabel2[[#This Row],[fees (%)]]</f>
        <v>0</v>
      </c>
      <c r="AL601" s="177">
        <f>$J601*(IF($M601="SL",IF($V601="",$Q601*Analysetool!D$3,$V601*Analysetool!D$3),$M601*Analysetool!D$3)+IF($N601="SL",IF($V601="",$Q601*Analysetool!D$4,$V601*Analysetool!D$4),$N601*Analysetool!D$4)+IF($O601="SL",IF($V601="",$Q601*Analysetool!D$5,$V601*Analysetool!D$5),$O601*Analysetool!D$5)+IF($P601="SL",IF($V601="",$Q601*Analysetool!D$6,$V601*Analysetool!D$6),$P601*Analysetool!D$6))-Tabel2[[#This Row],[fees (%)]]</f>
        <v>0</v>
      </c>
      <c r="AM601" s="177">
        <f>$J601*(IF($M601="SL",IF($W601="",$Q601*Analysetool!E$3,$W601*Analysetool!E$3),$M601*Analysetool!E$3)+IF($N601="SL",IF($W601="",$Q601*Analysetool!E$4,$W601*Analysetool!E$4),$N601*Analysetool!E$4)+IF($O601="SL",IF($W601="",$Q601*Analysetool!E$5,$W601*Analysetool!E$5),$O601*Analysetool!E$5)+IF($P601="SL",IF($W601="",$Q601*Analysetool!E$6,$W601*Analysetool!E$6),$P601*Analysetool!E$6))-Tabel2[[#This Row],[fees (%)]]</f>
        <v>0</v>
      </c>
      <c r="AN601" s="178">
        <f>$J601*(IF($M601="SL",IF($T601="",$Q601*Analysetool!F$3,$T601*Analysetool!F$3),$M601*Analysetool!F$3)+IF($N601="SL",IF($T601="",$Q601*Analysetool!F$4,$T601*Analysetool!F$4),$N601*Analysetool!F$4)+IF($O601="SL",IF($T601="",$Q601*Analysetool!F$5,$T601*Analysetool!F$5),$O601*Analysetool!F$5)+IF($P601="SL",IF($T601="",$Q601*Analysetool!F$6,$T601*Analysetool!F$6),$P601*Analysetool!F$6))-Tabel2[[#This Row],[fees (%)]]</f>
        <v>0</v>
      </c>
      <c r="AO601" s="178">
        <f>$J601*(IF($M601="SL",IF($T601="",$Q601*Analysetool!G$3,$T601*Analysetool!G$3),$M601*Analysetool!G$3)+IF($N601="SL",IF($T601="",$Q601*Analysetool!G$4,$T601*Analysetool!G$4),$N601*Analysetool!G$4)+IF($O601="SL",IF($T601="",$Q601*Analysetool!G$5,$T601*Analysetool!G$5),$O601*Analysetool!G$5)+IF($P601="SL",IF($T601="",$Q601*Analysetool!G$6,$T601*Analysetool!G$6),$P601*Analysetool!G$6))-Tabel2[[#This Row],[fees (%)]]</f>
        <v>0</v>
      </c>
      <c r="AP601" s="179">
        <f>IF(Analysetool!$H$8&lt;=$X601,Analysetool!$H$8*J601,Q601*J601)-Tabel2[[#This Row],[fees (%)]]</f>
        <v>0</v>
      </c>
      <c r="AQ601" s="174">
        <f>IF(Tabel2[[#This Row],[wick% van entry]]&lt;=Tabel2[[#This Row],[Stoploss optie 2 (%)]],Tabel2[[#This Row],[Stoploss optie 2 (%)]]*Tabel2[[#This Row],[leverage SLoptie 2]],IF(Analysetool!$I$8&lt;$X601,Analysetool!$I$8*K601,S601*K601))-Tabel2[[#This Row],[fees (%)]]</f>
        <v>0</v>
      </c>
      <c r="AR601" s="180">
        <f>IF(Q601*-1*Analysetool!$J$9&lt;=X601,Q601*-1*Analysetool!$J$9*J601,Q601*J601)-Tabel2[[#This Row],[fees (%)]]</f>
        <v>0</v>
      </c>
      <c r="AS601" s="176">
        <f>$K601*IF(Tabel2[[#This Row],[wick% van entry]]&lt;=Tabel2[[#This Row],[Stoploss optie 2 (%)]],Tabel2[[#This Row],[Stoploss optie 2 (%)]],(IF($M601="SL",IF($T601="",$S601*Analysetool!C$3,$T601*Analysetool!C$3),$M601*Analysetool!C$3)+IF($N601="SL",IF($T601="",$S601*Analysetool!C$4,$T601*Analysetool!C$4),$N601*Analysetool!C$4)+IF($O601="SL",IF($T601="",$S601*Analysetool!C$5,$T601*Analysetool!C$5),$O601*Analysetool!C$5)+IF($P601="SL",IF($T601="",$S601*Analysetool!C$6,$T601*Analysetool!C$6),$P601*Analysetool!C$6)))-Tabel2[[#This Row],[fees (%)]]</f>
        <v>0</v>
      </c>
    </row>
    <row r="602" spans="1:45" ht="15.75" customHeight="1" x14ac:dyDescent="0.35">
      <c r="A602" s="55"/>
      <c r="B602" s="56"/>
      <c r="C602" s="56"/>
      <c r="D602" s="56"/>
      <c r="E602" s="56"/>
      <c r="F602" s="57"/>
      <c r="G602" s="67"/>
      <c r="H602" s="67"/>
      <c r="I602" s="67"/>
      <c r="J602" s="58"/>
      <c r="K602" s="58"/>
      <c r="L602" s="59"/>
      <c r="M602" s="61"/>
      <c r="N602" s="63"/>
      <c r="O602" s="63"/>
      <c r="P602" s="59"/>
      <c r="Q602" s="61"/>
      <c r="R602" s="61"/>
      <c r="S602" s="61"/>
      <c r="T602" s="60"/>
      <c r="U602" s="60"/>
      <c r="V602" s="62"/>
      <c r="W602" s="62"/>
      <c r="X602" s="76"/>
      <c r="Y602" s="61"/>
      <c r="Z602" s="61">
        <f>Tabel1[[#This Row],[prijs voorbij entry (%)]]-Tabel1[[#This Row],[Fictieve Stoploss (%)]]</f>
        <v>0</v>
      </c>
      <c r="AA602" s="94"/>
      <c r="AB602" s="61"/>
      <c r="AC602" s="61"/>
      <c r="AD602" s="61"/>
      <c r="AE602" s="61"/>
      <c r="AF602" s="95"/>
      <c r="AG602" s="152">
        <f>Tabel1[[#This Row],[eindtijd]]-Tabel1[[#This Row],[starttijd]]</f>
        <v>0</v>
      </c>
      <c r="AH602" s="158"/>
      <c r="AI602" s="59"/>
      <c r="AJ602" s="171">
        <f>$J602*(IF($M602="SL",IF($T602="",$Q602*Analysetool!B$3,$T602*Analysetool!B$3),$M602*Analysetool!B$3)+IF($N602="SL",IF($T602="",$Q602*Analysetool!B$4,$T602*Analysetool!B$4),$N602*Analysetool!B$4)+IF($O602="SL",IF($T602="",$Q602*Analysetool!B$5,$T602*Analysetool!B$5),$O602*Analysetool!B$5)+IF($P602="SL",IF($T602="",$Q602*Analysetool!B$6,$T602*Analysetool!B$6),$P602*Analysetool!B$6))-Tabel2[[#This Row],[fees (%)]]</f>
        <v>0</v>
      </c>
      <c r="AK602" s="172">
        <f>$J602*(IF($M602="SL",IF($U602="",$Q602*Analysetool!C$3,$U602*Analysetool!C$3),$M602*Analysetool!C$3)+IF($N602="SL",IF($U602="",$Q602*Analysetool!C$4,$U602*Analysetool!C$4),$N602*Analysetool!C$4)+IF($O602="SL",IF($U602="",$Q602*Analysetool!C$5,$U602*Analysetool!C$5),$O602*Analysetool!C$5)+IF($P602="SL",IF($U602="",$Q602*Analysetool!C$6,$U602*Analysetool!C$6),$P602*Analysetool!C$6))-Tabel2[[#This Row],[fees (%)]]</f>
        <v>0</v>
      </c>
      <c r="AL602" s="177">
        <f>$J602*(IF($M602="SL",IF($V602="",$Q602*Analysetool!D$3,$V602*Analysetool!D$3),$M602*Analysetool!D$3)+IF($N602="SL",IF($V602="",$Q602*Analysetool!D$4,$V602*Analysetool!D$4),$N602*Analysetool!D$4)+IF($O602="SL",IF($V602="",$Q602*Analysetool!D$5,$V602*Analysetool!D$5),$O602*Analysetool!D$5)+IF($P602="SL",IF($V602="",$Q602*Analysetool!D$6,$V602*Analysetool!D$6),$P602*Analysetool!D$6))-Tabel2[[#This Row],[fees (%)]]</f>
        <v>0</v>
      </c>
      <c r="AM602" s="177">
        <f>$J602*(IF($M602="SL",IF($W602="",$Q602*Analysetool!E$3,$W602*Analysetool!E$3),$M602*Analysetool!E$3)+IF($N602="SL",IF($W602="",$Q602*Analysetool!E$4,$W602*Analysetool!E$4),$N602*Analysetool!E$4)+IF($O602="SL",IF($W602="",$Q602*Analysetool!E$5,$W602*Analysetool!E$5),$O602*Analysetool!E$5)+IF($P602="SL",IF($W602="",$Q602*Analysetool!E$6,$W602*Analysetool!E$6),$P602*Analysetool!E$6))-Tabel2[[#This Row],[fees (%)]]</f>
        <v>0</v>
      </c>
      <c r="AN602" s="178">
        <f>$J602*(IF($M602="SL",IF($T602="",$Q602*Analysetool!F$3,$T602*Analysetool!F$3),$M602*Analysetool!F$3)+IF($N602="SL",IF($T602="",$Q602*Analysetool!F$4,$T602*Analysetool!F$4),$N602*Analysetool!F$4)+IF($O602="SL",IF($T602="",$Q602*Analysetool!F$5,$T602*Analysetool!F$5),$O602*Analysetool!F$5)+IF($P602="SL",IF($T602="",$Q602*Analysetool!F$6,$T602*Analysetool!F$6),$P602*Analysetool!F$6))-Tabel2[[#This Row],[fees (%)]]</f>
        <v>0</v>
      </c>
      <c r="AO602" s="178">
        <f>$J602*(IF($M602="SL",IF($T602="",$Q602*Analysetool!G$3,$T602*Analysetool!G$3),$M602*Analysetool!G$3)+IF($N602="SL",IF($T602="",$Q602*Analysetool!G$4,$T602*Analysetool!G$4),$N602*Analysetool!G$4)+IF($O602="SL",IF($T602="",$Q602*Analysetool!G$5,$T602*Analysetool!G$5),$O602*Analysetool!G$5)+IF($P602="SL",IF($T602="",$Q602*Analysetool!G$6,$T602*Analysetool!G$6),$P602*Analysetool!G$6))-Tabel2[[#This Row],[fees (%)]]</f>
        <v>0</v>
      </c>
      <c r="AP602" s="179">
        <f>IF(Analysetool!$H$8&lt;=$X602,Analysetool!$H$8*J602,Q602*J602)-Tabel2[[#This Row],[fees (%)]]</f>
        <v>0</v>
      </c>
      <c r="AQ602" s="174">
        <f>IF(Tabel2[[#This Row],[wick% van entry]]&lt;=Tabel2[[#This Row],[Stoploss optie 2 (%)]],Tabel2[[#This Row],[Stoploss optie 2 (%)]]*Tabel2[[#This Row],[leverage SLoptie 2]],IF(Analysetool!$I$8&lt;$X602,Analysetool!$I$8*K602,S602*K602))-Tabel2[[#This Row],[fees (%)]]</f>
        <v>0</v>
      </c>
      <c r="AR602" s="180">
        <f>IF(Q602*-1*Analysetool!$J$9&lt;=X602,Q602*-1*Analysetool!$J$9*J602,Q602*J602)-Tabel2[[#This Row],[fees (%)]]</f>
        <v>0</v>
      </c>
      <c r="AS602" s="176">
        <f>$K602*IF(Tabel2[[#This Row],[wick% van entry]]&lt;=Tabel2[[#This Row],[Stoploss optie 2 (%)]],Tabel2[[#This Row],[Stoploss optie 2 (%)]],(IF($M602="SL",IF($T602="",$S602*Analysetool!C$3,$T602*Analysetool!C$3),$M602*Analysetool!C$3)+IF($N602="SL",IF($T602="",$S602*Analysetool!C$4,$T602*Analysetool!C$4),$N602*Analysetool!C$4)+IF($O602="SL",IF($T602="",$S602*Analysetool!C$5,$T602*Analysetool!C$5),$O602*Analysetool!C$5)+IF($P602="SL",IF($T602="",$S602*Analysetool!C$6,$T602*Analysetool!C$6),$P602*Analysetool!C$6)))-Tabel2[[#This Row],[fees (%)]]</f>
        <v>0</v>
      </c>
    </row>
    <row r="603" spans="1:45" ht="15.75" customHeight="1" x14ac:dyDescent="0.35">
      <c r="A603" s="55"/>
      <c r="B603" s="56"/>
      <c r="C603" s="56"/>
      <c r="D603" s="56"/>
      <c r="E603" s="56"/>
      <c r="F603" s="57"/>
      <c r="G603" s="67"/>
      <c r="H603" s="67"/>
      <c r="I603" s="67"/>
      <c r="J603" s="58"/>
      <c r="K603" s="58"/>
      <c r="L603" s="59"/>
      <c r="M603" s="61"/>
      <c r="N603" s="63"/>
      <c r="O603" s="63"/>
      <c r="P603" s="59"/>
      <c r="Q603" s="61"/>
      <c r="R603" s="61"/>
      <c r="S603" s="61"/>
      <c r="T603" s="60"/>
      <c r="U603" s="60"/>
      <c r="V603" s="62"/>
      <c r="W603" s="62"/>
      <c r="X603" s="76"/>
      <c r="Y603" s="61"/>
      <c r="Z603" s="61">
        <f>Tabel1[[#This Row],[prijs voorbij entry (%)]]-Tabel1[[#This Row],[Fictieve Stoploss (%)]]</f>
        <v>0</v>
      </c>
      <c r="AA603" s="94"/>
      <c r="AB603" s="61"/>
      <c r="AC603" s="61"/>
      <c r="AD603" s="61"/>
      <c r="AE603" s="61"/>
      <c r="AF603" s="95"/>
      <c r="AG603" s="152">
        <f>Tabel1[[#This Row],[eindtijd]]-Tabel1[[#This Row],[starttijd]]</f>
        <v>0</v>
      </c>
      <c r="AH603" s="158"/>
      <c r="AI603" s="59"/>
      <c r="AJ603" s="171">
        <f>$J603*(IF($M603="SL",IF($T603="",$Q603*Analysetool!B$3,$T603*Analysetool!B$3),$M603*Analysetool!B$3)+IF($N603="SL",IF($T603="",$Q603*Analysetool!B$4,$T603*Analysetool!B$4),$N603*Analysetool!B$4)+IF($O603="SL",IF($T603="",$Q603*Analysetool!B$5,$T603*Analysetool!B$5),$O603*Analysetool!B$5)+IF($P603="SL",IF($T603="",$Q603*Analysetool!B$6,$T603*Analysetool!B$6),$P603*Analysetool!B$6))-Tabel2[[#This Row],[fees (%)]]</f>
        <v>0</v>
      </c>
      <c r="AK603" s="172">
        <f>$J603*(IF($M603="SL",IF($U603="",$Q603*Analysetool!C$3,$U603*Analysetool!C$3),$M603*Analysetool!C$3)+IF($N603="SL",IF($U603="",$Q603*Analysetool!C$4,$U603*Analysetool!C$4),$N603*Analysetool!C$4)+IF($O603="SL",IF($U603="",$Q603*Analysetool!C$5,$U603*Analysetool!C$5),$O603*Analysetool!C$5)+IF($P603="SL",IF($U603="",$Q603*Analysetool!C$6,$U603*Analysetool!C$6),$P603*Analysetool!C$6))-Tabel2[[#This Row],[fees (%)]]</f>
        <v>0</v>
      </c>
      <c r="AL603" s="177">
        <f>$J603*(IF($M603="SL",IF($V603="",$Q603*Analysetool!D$3,$V603*Analysetool!D$3),$M603*Analysetool!D$3)+IF($N603="SL",IF($V603="",$Q603*Analysetool!D$4,$V603*Analysetool!D$4),$N603*Analysetool!D$4)+IF($O603="SL",IF($V603="",$Q603*Analysetool!D$5,$V603*Analysetool!D$5),$O603*Analysetool!D$5)+IF($P603="SL",IF($V603="",$Q603*Analysetool!D$6,$V603*Analysetool!D$6),$P603*Analysetool!D$6))-Tabel2[[#This Row],[fees (%)]]</f>
        <v>0</v>
      </c>
      <c r="AM603" s="177">
        <f>$J603*(IF($M603="SL",IF($W603="",$Q603*Analysetool!E$3,$W603*Analysetool!E$3),$M603*Analysetool!E$3)+IF($N603="SL",IF($W603="",$Q603*Analysetool!E$4,$W603*Analysetool!E$4),$N603*Analysetool!E$4)+IF($O603="SL",IF($W603="",$Q603*Analysetool!E$5,$W603*Analysetool!E$5),$O603*Analysetool!E$5)+IF($P603="SL",IF($W603="",$Q603*Analysetool!E$6,$W603*Analysetool!E$6),$P603*Analysetool!E$6))-Tabel2[[#This Row],[fees (%)]]</f>
        <v>0</v>
      </c>
      <c r="AN603" s="178">
        <f>$J603*(IF($M603="SL",IF($T603="",$Q603*Analysetool!F$3,$T603*Analysetool!F$3),$M603*Analysetool!F$3)+IF($N603="SL",IF($T603="",$Q603*Analysetool!F$4,$T603*Analysetool!F$4),$N603*Analysetool!F$4)+IF($O603="SL",IF($T603="",$Q603*Analysetool!F$5,$T603*Analysetool!F$5),$O603*Analysetool!F$5)+IF($P603="SL",IF($T603="",$Q603*Analysetool!F$6,$T603*Analysetool!F$6),$P603*Analysetool!F$6))-Tabel2[[#This Row],[fees (%)]]</f>
        <v>0</v>
      </c>
      <c r="AO603" s="178">
        <f>$J603*(IF($M603="SL",IF($T603="",$Q603*Analysetool!G$3,$T603*Analysetool!G$3),$M603*Analysetool!G$3)+IF($N603="SL",IF($T603="",$Q603*Analysetool!G$4,$T603*Analysetool!G$4),$N603*Analysetool!G$4)+IF($O603="SL",IF($T603="",$Q603*Analysetool!G$5,$T603*Analysetool!G$5),$O603*Analysetool!G$5)+IF($P603="SL",IF($T603="",$Q603*Analysetool!G$6,$T603*Analysetool!G$6),$P603*Analysetool!G$6))-Tabel2[[#This Row],[fees (%)]]</f>
        <v>0</v>
      </c>
      <c r="AP603" s="179">
        <f>IF(Analysetool!$H$8&lt;=$X603,Analysetool!$H$8*J603,Q603*J603)-Tabel2[[#This Row],[fees (%)]]</f>
        <v>0</v>
      </c>
      <c r="AQ603" s="174">
        <f>IF(Tabel2[[#This Row],[wick% van entry]]&lt;=Tabel2[[#This Row],[Stoploss optie 2 (%)]],Tabel2[[#This Row],[Stoploss optie 2 (%)]]*Tabel2[[#This Row],[leverage SLoptie 2]],IF(Analysetool!$I$8&lt;$X603,Analysetool!$I$8*K603,S603*K603))-Tabel2[[#This Row],[fees (%)]]</f>
        <v>0</v>
      </c>
      <c r="AR603" s="180">
        <f>IF(Q603*-1*Analysetool!$J$9&lt;=X603,Q603*-1*Analysetool!$J$9*J603,Q603*J603)-Tabel2[[#This Row],[fees (%)]]</f>
        <v>0</v>
      </c>
      <c r="AS603" s="176">
        <f>$K603*IF(Tabel2[[#This Row],[wick% van entry]]&lt;=Tabel2[[#This Row],[Stoploss optie 2 (%)]],Tabel2[[#This Row],[Stoploss optie 2 (%)]],(IF($M603="SL",IF($T603="",$S603*Analysetool!C$3,$T603*Analysetool!C$3),$M603*Analysetool!C$3)+IF($N603="SL",IF($T603="",$S603*Analysetool!C$4,$T603*Analysetool!C$4),$N603*Analysetool!C$4)+IF($O603="SL",IF($T603="",$S603*Analysetool!C$5,$T603*Analysetool!C$5),$O603*Analysetool!C$5)+IF($P603="SL",IF($T603="",$S603*Analysetool!C$6,$T603*Analysetool!C$6),$P603*Analysetool!C$6)))-Tabel2[[#This Row],[fees (%)]]</f>
        <v>0</v>
      </c>
    </row>
    <row r="604" spans="1:45" ht="15.75" customHeight="1" x14ac:dyDescent="0.35">
      <c r="A604" s="55"/>
      <c r="B604" s="56"/>
      <c r="C604" s="56"/>
      <c r="D604" s="56"/>
      <c r="E604" s="56"/>
      <c r="F604" s="57"/>
      <c r="G604" s="67"/>
      <c r="H604" s="67"/>
      <c r="I604" s="67"/>
      <c r="J604" s="58"/>
      <c r="K604" s="58"/>
      <c r="L604" s="59"/>
      <c r="M604" s="61"/>
      <c r="N604" s="63"/>
      <c r="O604" s="63"/>
      <c r="P604" s="59"/>
      <c r="Q604" s="61"/>
      <c r="R604" s="61"/>
      <c r="S604" s="61"/>
      <c r="T604" s="60"/>
      <c r="U604" s="60"/>
      <c r="V604" s="62"/>
      <c r="W604" s="62"/>
      <c r="X604" s="76"/>
      <c r="Y604" s="61"/>
      <c r="Z604" s="61">
        <f>Tabel1[[#This Row],[prijs voorbij entry (%)]]-Tabel1[[#This Row],[Fictieve Stoploss (%)]]</f>
        <v>0</v>
      </c>
      <c r="AA604" s="94"/>
      <c r="AB604" s="61"/>
      <c r="AC604" s="61"/>
      <c r="AD604" s="61"/>
      <c r="AE604" s="61"/>
      <c r="AF604" s="95"/>
      <c r="AG604" s="152">
        <f>Tabel1[[#This Row],[eindtijd]]-Tabel1[[#This Row],[starttijd]]</f>
        <v>0</v>
      </c>
      <c r="AH604" s="158"/>
      <c r="AI604" s="59"/>
      <c r="AJ604" s="171">
        <f>$J604*(IF($M604="SL",IF($T604="",$Q604*Analysetool!B$3,$T604*Analysetool!B$3),$M604*Analysetool!B$3)+IF($N604="SL",IF($T604="",$Q604*Analysetool!B$4,$T604*Analysetool!B$4),$N604*Analysetool!B$4)+IF($O604="SL",IF($T604="",$Q604*Analysetool!B$5,$T604*Analysetool!B$5),$O604*Analysetool!B$5)+IF($P604="SL",IF($T604="",$Q604*Analysetool!B$6,$T604*Analysetool!B$6),$P604*Analysetool!B$6))-Tabel2[[#This Row],[fees (%)]]</f>
        <v>0</v>
      </c>
      <c r="AK604" s="172">
        <f>$J604*(IF($M604="SL",IF($U604="",$Q604*Analysetool!C$3,$U604*Analysetool!C$3),$M604*Analysetool!C$3)+IF($N604="SL",IF($U604="",$Q604*Analysetool!C$4,$U604*Analysetool!C$4),$N604*Analysetool!C$4)+IF($O604="SL",IF($U604="",$Q604*Analysetool!C$5,$U604*Analysetool!C$5),$O604*Analysetool!C$5)+IF($P604="SL",IF($U604="",$Q604*Analysetool!C$6,$U604*Analysetool!C$6),$P604*Analysetool!C$6))-Tabel2[[#This Row],[fees (%)]]</f>
        <v>0</v>
      </c>
      <c r="AL604" s="177">
        <f>$J604*(IF($M604="SL",IF($V604="",$Q604*Analysetool!D$3,$V604*Analysetool!D$3),$M604*Analysetool!D$3)+IF($N604="SL",IF($V604="",$Q604*Analysetool!D$4,$V604*Analysetool!D$4),$N604*Analysetool!D$4)+IF($O604="SL",IF($V604="",$Q604*Analysetool!D$5,$V604*Analysetool!D$5),$O604*Analysetool!D$5)+IF($P604="SL",IF($V604="",$Q604*Analysetool!D$6,$V604*Analysetool!D$6),$P604*Analysetool!D$6))-Tabel2[[#This Row],[fees (%)]]</f>
        <v>0</v>
      </c>
      <c r="AM604" s="177">
        <f>$J604*(IF($M604="SL",IF($W604="",$Q604*Analysetool!E$3,$W604*Analysetool!E$3),$M604*Analysetool!E$3)+IF($N604="SL",IF($W604="",$Q604*Analysetool!E$4,$W604*Analysetool!E$4),$N604*Analysetool!E$4)+IF($O604="SL",IF($W604="",$Q604*Analysetool!E$5,$W604*Analysetool!E$5),$O604*Analysetool!E$5)+IF($P604="SL",IF($W604="",$Q604*Analysetool!E$6,$W604*Analysetool!E$6),$P604*Analysetool!E$6))-Tabel2[[#This Row],[fees (%)]]</f>
        <v>0</v>
      </c>
      <c r="AN604" s="178">
        <f>$J604*(IF($M604="SL",IF($T604="",$Q604*Analysetool!F$3,$T604*Analysetool!F$3),$M604*Analysetool!F$3)+IF($N604="SL",IF($T604="",$Q604*Analysetool!F$4,$T604*Analysetool!F$4),$N604*Analysetool!F$4)+IF($O604="SL",IF($T604="",$Q604*Analysetool!F$5,$T604*Analysetool!F$5),$O604*Analysetool!F$5)+IF($P604="SL",IF($T604="",$Q604*Analysetool!F$6,$T604*Analysetool!F$6),$P604*Analysetool!F$6))-Tabel2[[#This Row],[fees (%)]]</f>
        <v>0</v>
      </c>
      <c r="AO604" s="178">
        <f>$J604*(IF($M604="SL",IF($T604="",$Q604*Analysetool!G$3,$T604*Analysetool!G$3),$M604*Analysetool!G$3)+IF($N604="SL",IF($T604="",$Q604*Analysetool!G$4,$T604*Analysetool!G$4),$N604*Analysetool!G$4)+IF($O604="SL",IF($T604="",$Q604*Analysetool!G$5,$T604*Analysetool!G$5),$O604*Analysetool!G$5)+IF($P604="SL",IF($T604="",$Q604*Analysetool!G$6,$T604*Analysetool!G$6),$P604*Analysetool!G$6))-Tabel2[[#This Row],[fees (%)]]</f>
        <v>0</v>
      </c>
      <c r="AP604" s="179">
        <f>IF(Analysetool!$H$8&lt;=$X604,Analysetool!$H$8*J604,Q604*J604)-Tabel2[[#This Row],[fees (%)]]</f>
        <v>0</v>
      </c>
      <c r="AQ604" s="174">
        <f>IF(Tabel2[[#This Row],[wick% van entry]]&lt;=Tabel2[[#This Row],[Stoploss optie 2 (%)]],Tabel2[[#This Row],[Stoploss optie 2 (%)]]*Tabel2[[#This Row],[leverage SLoptie 2]],IF(Analysetool!$I$8&lt;$X604,Analysetool!$I$8*K604,S604*K604))-Tabel2[[#This Row],[fees (%)]]</f>
        <v>0</v>
      </c>
      <c r="AR604" s="180">
        <f>IF(Q604*-1*Analysetool!$J$9&lt;=X604,Q604*-1*Analysetool!$J$9*J604,Q604*J604)-Tabel2[[#This Row],[fees (%)]]</f>
        <v>0</v>
      </c>
      <c r="AS604" s="176">
        <f>$K604*IF(Tabel2[[#This Row],[wick% van entry]]&lt;=Tabel2[[#This Row],[Stoploss optie 2 (%)]],Tabel2[[#This Row],[Stoploss optie 2 (%)]],(IF($M604="SL",IF($T604="",$S604*Analysetool!C$3,$T604*Analysetool!C$3),$M604*Analysetool!C$3)+IF($N604="SL",IF($T604="",$S604*Analysetool!C$4,$T604*Analysetool!C$4),$N604*Analysetool!C$4)+IF($O604="SL",IF($T604="",$S604*Analysetool!C$5,$T604*Analysetool!C$5),$O604*Analysetool!C$5)+IF($P604="SL",IF($T604="",$S604*Analysetool!C$6,$T604*Analysetool!C$6),$P604*Analysetool!C$6)))-Tabel2[[#This Row],[fees (%)]]</f>
        <v>0</v>
      </c>
    </row>
    <row r="605" spans="1:45" ht="15.75" customHeight="1" x14ac:dyDescent="0.35">
      <c r="A605" s="55"/>
      <c r="B605" s="56"/>
      <c r="C605" s="56"/>
      <c r="D605" s="56"/>
      <c r="E605" s="56"/>
      <c r="F605" s="57"/>
      <c r="G605" s="67"/>
      <c r="H605" s="67"/>
      <c r="I605" s="67"/>
      <c r="J605" s="58"/>
      <c r="K605" s="58"/>
      <c r="L605" s="59"/>
      <c r="M605" s="61"/>
      <c r="N605" s="63"/>
      <c r="O605" s="63"/>
      <c r="P605" s="59"/>
      <c r="Q605" s="61"/>
      <c r="R605" s="61"/>
      <c r="S605" s="61"/>
      <c r="T605" s="60"/>
      <c r="U605" s="60"/>
      <c r="V605" s="62"/>
      <c r="W605" s="62"/>
      <c r="X605" s="76"/>
      <c r="Y605" s="61"/>
      <c r="Z605" s="61">
        <f>Tabel1[[#This Row],[prijs voorbij entry (%)]]-Tabel1[[#This Row],[Fictieve Stoploss (%)]]</f>
        <v>0</v>
      </c>
      <c r="AA605" s="94"/>
      <c r="AB605" s="61"/>
      <c r="AC605" s="61"/>
      <c r="AD605" s="61"/>
      <c r="AE605" s="61"/>
      <c r="AF605" s="95"/>
      <c r="AG605" s="152">
        <f>Tabel1[[#This Row],[eindtijd]]-Tabel1[[#This Row],[starttijd]]</f>
        <v>0</v>
      </c>
      <c r="AH605" s="158"/>
      <c r="AI605" s="59"/>
      <c r="AJ605" s="171">
        <f>$J605*(IF($M605="SL",IF($T605="",$Q605*Analysetool!B$3,$T605*Analysetool!B$3),$M605*Analysetool!B$3)+IF($N605="SL",IF($T605="",$Q605*Analysetool!B$4,$T605*Analysetool!B$4),$N605*Analysetool!B$4)+IF($O605="SL",IF($T605="",$Q605*Analysetool!B$5,$T605*Analysetool!B$5),$O605*Analysetool!B$5)+IF($P605="SL",IF($T605="",$Q605*Analysetool!B$6,$T605*Analysetool!B$6),$P605*Analysetool!B$6))-Tabel2[[#This Row],[fees (%)]]</f>
        <v>0</v>
      </c>
      <c r="AK605" s="172">
        <f>$J605*(IF($M605="SL",IF($U605="",$Q605*Analysetool!C$3,$U605*Analysetool!C$3),$M605*Analysetool!C$3)+IF($N605="SL",IF($U605="",$Q605*Analysetool!C$4,$U605*Analysetool!C$4),$N605*Analysetool!C$4)+IF($O605="SL",IF($U605="",$Q605*Analysetool!C$5,$U605*Analysetool!C$5),$O605*Analysetool!C$5)+IF($P605="SL",IF($U605="",$Q605*Analysetool!C$6,$U605*Analysetool!C$6),$P605*Analysetool!C$6))-Tabel2[[#This Row],[fees (%)]]</f>
        <v>0</v>
      </c>
      <c r="AL605" s="177">
        <f>$J605*(IF($M605="SL",IF($V605="",$Q605*Analysetool!D$3,$V605*Analysetool!D$3),$M605*Analysetool!D$3)+IF($N605="SL",IF($V605="",$Q605*Analysetool!D$4,$V605*Analysetool!D$4),$N605*Analysetool!D$4)+IF($O605="SL",IF($V605="",$Q605*Analysetool!D$5,$V605*Analysetool!D$5),$O605*Analysetool!D$5)+IF($P605="SL",IF($V605="",$Q605*Analysetool!D$6,$V605*Analysetool!D$6),$P605*Analysetool!D$6))-Tabel2[[#This Row],[fees (%)]]</f>
        <v>0</v>
      </c>
      <c r="AM605" s="177">
        <f>$J605*(IF($M605="SL",IF($W605="",$Q605*Analysetool!E$3,$W605*Analysetool!E$3),$M605*Analysetool!E$3)+IF($N605="SL",IF($W605="",$Q605*Analysetool!E$4,$W605*Analysetool!E$4),$N605*Analysetool!E$4)+IF($O605="SL",IF($W605="",$Q605*Analysetool!E$5,$W605*Analysetool!E$5),$O605*Analysetool!E$5)+IF($P605="SL",IF($W605="",$Q605*Analysetool!E$6,$W605*Analysetool!E$6),$P605*Analysetool!E$6))-Tabel2[[#This Row],[fees (%)]]</f>
        <v>0</v>
      </c>
      <c r="AN605" s="178">
        <f>$J605*(IF($M605="SL",IF($T605="",$Q605*Analysetool!F$3,$T605*Analysetool!F$3),$M605*Analysetool!F$3)+IF($N605="SL",IF($T605="",$Q605*Analysetool!F$4,$T605*Analysetool!F$4),$N605*Analysetool!F$4)+IF($O605="SL",IF($T605="",$Q605*Analysetool!F$5,$T605*Analysetool!F$5),$O605*Analysetool!F$5)+IF($P605="SL",IF($T605="",$Q605*Analysetool!F$6,$T605*Analysetool!F$6),$P605*Analysetool!F$6))-Tabel2[[#This Row],[fees (%)]]</f>
        <v>0</v>
      </c>
      <c r="AO605" s="178">
        <f>$J605*(IF($M605="SL",IF($T605="",$Q605*Analysetool!G$3,$T605*Analysetool!G$3),$M605*Analysetool!G$3)+IF($N605="SL",IF($T605="",$Q605*Analysetool!G$4,$T605*Analysetool!G$4),$N605*Analysetool!G$4)+IF($O605="SL",IF($T605="",$Q605*Analysetool!G$5,$T605*Analysetool!G$5),$O605*Analysetool!G$5)+IF($P605="SL",IF($T605="",$Q605*Analysetool!G$6,$T605*Analysetool!G$6),$P605*Analysetool!G$6))-Tabel2[[#This Row],[fees (%)]]</f>
        <v>0</v>
      </c>
      <c r="AP605" s="179">
        <f>IF(Analysetool!$H$8&lt;=$X605,Analysetool!$H$8*J605,Q605*J605)-Tabel2[[#This Row],[fees (%)]]</f>
        <v>0</v>
      </c>
      <c r="AQ605" s="174">
        <f>IF(Tabel2[[#This Row],[wick% van entry]]&lt;=Tabel2[[#This Row],[Stoploss optie 2 (%)]],Tabel2[[#This Row],[Stoploss optie 2 (%)]]*Tabel2[[#This Row],[leverage SLoptie 2]],IF(Analysetool!$I$8&lt;$X605,Analysetool!$I$8*K605,S605*K605))-Tabel2[[#This Row],[fees (%)]]</f>
        <v>0</v>
      </c>
      <c r="AR605" s="180">
        <f>IF(Q605*-1*Analysetool!$J$9&lt;=X605,Q605*-1*Analysetool!$J$9*J605,Q605*J605)-Tabel2[[#This Row],[fees (%)]]</f>
        <v>0</v>
      </c>
      <c r="AS605" s="176">
        <f>$K605*IF(Tabel2[[#This Row],[wick% van entry]]&lt;=Tabel2[[#This Row],[Stoploss optie 2 (%)]],Tabel2[[#This Row],[Stoploss optie 2 (%)]],(IF($M605="SL",IF($T605="",$S605*Analysetool!C$3,$T605*Analysetool!C$3),$M605*Analysetool!C$3)+IF($N605="SL",IF($T605="",$S605*Analysetool!C$4,$T605*Analysetool!C$4),$N605*Analysetool!C$4)+IF($O605="SL",IF($T605="",$S605*Analysetool!C$5,$T605*Analysetool!C$5),$O605*Analysetool!C$5)+IF($P605="SL",IF($T605="",$S605*Analysetool!C$6,$T605*Analysetool!C$6),$P605*Analysetool!C$6)))-Tabel2[[#This Row],[fees (%)]]</f>
        <v>0</v>
      </c>
    </row>
    <row r="606" spans="1:45" ht="15.75" customHeight="1" x14ac:dyDescent="0.35">
      <c r="A606" s="55"/>
      <c r="B606" s="56"/>
      <c r="C606" s="56"/>
      <c r="D606" s="56"/>
      <c r="E606" s="56"/>
      <c r="F606" s="57"/>
      <c r="G606" s="67"/>
      <c r="H606" s="67"/>
      <c r="I606" s="67"/>
      <c r="J606" s="58"/>
      <c r="K606" s="58"/>
      <c r="L606" s="59"/>
      <c r="M606" s="61"/>
      <c r="N606" s="63"/>
      <c r="O606" s="63"/>
      <c r="P606" s="59"/>
      <c r="Q606" s="61"/>
      <c r="R606" s="61"/>
      <c r="S606" s="61"/>
      <c r="T606" s="60"/>
      <c r="U606" s="60"/>
      <c r="V606" s="62"/>
      <c r="W606" s="62"/>
      <c r="X606" s="76"/>
      <c r="Y606" s="61"/>
      <c r="Z606" s="61">
        <f>Tabel1[[#This Row],[prijs voorbij entry (%)]]-Tabel1[[#This Row],[Fictieve Stoploss (%)]]</f>
        <v>0</v>
      </c>
      <c r="AA606" s="94"/>
      <c r="AB606" s="61"/>
      <c r="AC606" s="61"/>
      <c r="AD606" s="61"/>
      <c r="AE606" s="61"/>
      <c r="AF606" s="95"/>
      <c r="AG606" s="152">
        <f>Tabel1[[#This Row],[eindtijd]]-Tabel1[[#This Row],[starttijd]]</f>
        <v>0</v>
      </c>
      <c r="AH606" s="158"/>
      <c r="AI606" s="59"/>
      <c r="AJ606" s="171">
        <f>$J606*(IF($M606="SL",IF($T606="",$Q606*Analysetool!B$3,$T606*Analysetool!B$3),$M606*Analysetool!B$3)+IF($N606="SL",IF($T606="",$Q606*Analysetool!B$4,$T606*Analysetool!B$4),$N606*Analysetool!B$4)+IF($O606="SL",IF($T606="",$Q606*Analysetool!B$5,$T606*Analysetool!B$5),$O606*Analysetool!B$5)+IF($P606="SL",IF($T606="",$Q606*Analysetool!B$6,$T606*Analysetool!B$6),$P606*Analysetool!B$6))-Tabel2[[#This Row],[fees (%)]]</f>
        <v>0</v>
      </c>
      <c r="AK606" s="172">
        <f>$J606*(IF($M606="SL",IF($U606="",$Q606*Analysetool!C$3,$U606*Analysetool!C$3),$M606*Analysetool!C$3)+IF($N606="SL",IF($U606="",$Q606*Analysetool!C$4,$U606*Analysetool!C$4),$N606*Analysetool!C$4)+IF($O606="SL",IF($U606="",$Q606*Analysetool!C$5,$U606*Analysetool!C$5),$O606*Analysetool!C$5)+IF($P606="SL",IF($U606="",$Q606*Analysetool!C$6,$U606*Analysetool!C$6),$P606*Analysetool!C$6))-Tabel2[[#This Row],[fees (%)]]</f>
        <v>0</v>
      </c>
      <c r="AL606" s="177">
        <f>$J606*(IF($M606="SL",IF($V606="",$Q606*Analysetool!D$3,$V606*Analysetool!D$3),$M606*Analysetool!D$3)+IF($N606="SL",IF($V606="",$Q606*Analysetool!D$4,$V606*Analysetool!D$4),$N606*Analysetool!D$4)+IF($O606="SL",IF($V606="",$Q606*Analysetool!D$5,$V606*Analysetool!D$5),$O606*Analysetool!D$5)+IF($P606="SL",IF($V606="",$Q606*Analysetool!D$6,$V606*Analysetool!D$6),$P606*Analysetool!D$6))-Tabel2[[#This Row],[fees (%)]]</f>
        <v>0</v>
      </c>
      <c r="AM606" s="177">
        <f>$J606*(IF($M606="SL",IF($W606="",$Q606*Analysetool!E$3,$W606*Analysetool!E$3),$M606*Analysetool!E$3)+IF($N606="SL",IF($W606="",$Q606*Analysetool!E$4,$W606*Analysetool!E$4),$N606*Analysetool!E$4)+IF($O606="SL",IF($W606="",$Q606*Analysetool!E$5,$W606*Analysetool!E$5),$O606*Analysetool!E$5)+IF($P606="SL",IF($W606="",$Q606*Analysetool!E$6,$W606*Analysetool!E$6),$P606*Analysetool!E$6))-Tabel2[[#This Row],[fees (%)]]</f>
        <v>0</v>
      </c>
      <c r="AN606" s="178">
        <f>$J606*(IF($M606="SL",IF($T606="",$Q606*Analysetool!F$3,$T606*Analysetool!F$3),$M606*Analysetool!F$3)+IF($N606="SL",IF($T606="",$Q606*Analysetool!F$4,$T606*Analysetool!F$4),$N606*Analysetool!F$4)+IF($O606="SL",IF($T606="",$Q606*Analysetool!F$5,$T606*Analysetool!F$5),$O606*Analysetool!F$5)+IF($P606="SL",IF($T606="",$Q606*Analysetool!F$6,$T606*Analysetool!F$6),$P606*Analysetool!F$6))-Tabel2[[#This Row],[fees (%)]]</f>
        <v>0</v>
      </c>
      <c r="AO606" s="178">
        <f>$J606*(IF($M606="SL",IF($T606="",$Q606*Analysetool!G$3,$T606*Analysetool!G$3),$M606*Analysetool!G$3)+IF($N606="SL",IF($T606="",$Q606*Analysetool!G$4,$T606*Analysetool!G$4),$N606*Analysetool!G$4)+IF($O606="SL",IF($T606="",$Q606*Analysetool!G$5,$T606*Analysetool!G$5),$O606*Analysetool!G$5)+IF($P606="SL",IF($T606="",$Q606*Analysetool!G$6,$T606*Analysetool!G$6),$P606*Analysetool!G$6))-Tabel2[[#This Row],[fees (%)]]</f>
        <v>0</v>
      </c>
      <c r="AP606" s="179">
        <f>IF(Analysetool!$H$8&lt;=$X606,Analysetool!$H$8*J606,Q606*J606)-Tabel2[[#This Row],[fees (%)]]</f>
        <v>0</v>
      </c>
      <c r="AQ606" s="174">
        <f>IF(Tabel2[[#This Row],[wick% van entry]]&lt;=Tabel2[[#This Row],[Stoploss optie 2 (%)]],Tabel2[[#This Row],[Stoploss optie 2 (%)]]*Tabel2[[#This Row],[leverage SLoptie 2]],IF(Analysetool!$I$8&lt;$X606,Analysetool!$I$8*K606,S606*K606))-Tabel2[[#This Row],[fees (%)]]</f>
        <v>0</v>
      </c>
      <c r="AR606" s="180">
        <f>IF(Q606*-1*Analysetool!$J$9&lt;=X606,Q606*-1*Analysetool!$J$9*J606,Q606*J606)-Tabel2[[#This Row],[fees (%)]]</f>
        <v>0</v>
      </c>
      <c r="AS606" s="176">
        <f>$K606*IF(Tabel2[[#This Row],[wick% van entry]]&lt;=Tabel2[[#This Row],[Stoploss optie 2 (%)]],Tabel2[[#This Row],[Stoploss optie 2 (%)]],(IF($M606="SL",IF($T606="",$S606*Analysetool!C$3,$T606*Analysetool!C$3),$M606*Analysetool!C$3)+IF($N606="SL",IF($T606="",$S606*Analysetool!C$4,$T606*Analysetool!C$4),$N606*Analysetool!C$4)+IF($O606="SL",IF($T606="",$S606*Analysetool!C$5,$T606*Analysetool!C$5),$O606*Analysetool!C$5)+IF($P606="SL",IF($T606="",$S606*Analysetool!C$6,$T606*Analysetool!C$6),$P606*Analysetool!C$6)))-Tabel2[[#This Row],[fees (%)]]</f>
        <v>0</v>
      </c>
    </row>
    <row r="607" spans="1:45" ht="15.75" customHeight="1" x14ac:dyDescent="0.35">
      <c r="A607" s="55"/>
      <c r="B607" s="56"/>
      <c r="C607" s="56"/>
      <c r="D607" s="56"/>
      <c r="E607" s="56"/>
      <c r="F607" s="57"/>
      <c r="G607" s="67"/>
      <c r="H607" s="67"/>
      <c r="I607" s="67"/>
      <c r="J607" s="58"/>
      <c r="K607" s="58"/>
      <c r="L607" s="59"/>
      <c r="M607" s="61"/>
      <c r="N607" s="63"/>
      <c r="O607" s="63"/>
      <c r="P607" s="59"/>
      <c r="Q607" s="61"/>
      <c r="R607" s="61"/>
      <c r="S607" s="61"/>
      <c r="T607" s="60"/>
      <c r="U607" s="60"/>
      <c r="V607" s="62"/>
      <c r="W607" s="62"/>
      <c r="X607" s="76"/>
      <c r="Y607" s="61"/>
      <c r="Z607" s="61">
        <f>Tabel1[[#This Row],[prijs voorbij entry (%)]]-Tabel1[[#This Row],[Fictieve Stoploss (%)]]</f>
        <v>0</v>
      </c>
      <c r="AA607" s="94"/>
      <c r="AB607" s="61"/>
      <c r="AC607" s="61"/>
      <c r="AD607" s="61"/>
      <c r="AE607" s="61"/>
      <c r="AF607" s="95"/>
      <c r="AG607" s="152">
        <f>Tabel1[[#This Row],[eindtijd]]-Tabel1[[#This Row],[starttijd]]</f>
        <v>0</v>
      </c>
      <c r="AH607" s="158"/>
      <c r="AI607" s="59"/>
      <c r="AJ607" s="171">
        <f>$J607*(IF($M607="SL",IF($T607="",$Q607*Analysetool!B$3,$T607*Analysetool!B$3),$M607*Analysetool!B$3)+IF($N607="SL",IF($T607="",$Q607*Analysetool!B$4,$T607*Analysetool!B$4),$N607*Analysetool!B$4)+IF($O607="SL",IF($T607="",$Q607*Analysetool!B$5,$T607*Analysetool!B$5),$O607*Analysetool!B$5)+IF($P607="SL",IF($T607="",$Q607*Analysetool!B$6,$T607*Analysetool!B$6),$P607*Analysetool!B$6))-Tabel2[[#This Row],[fees (%)]]</f>
        <v>0</v>
      </c>
      <c r="AK607" s="172">
        <f>$J607*(IF($M607="SL",IF($U607="",$Q607*Analysetool!C$3,$U607*Analysetool!C$3),$M607*Analysetool!C$3)+IF($N607="SL",IF($U607="",$Q607*Analysetool!C$4,$U607*Analysetool!C$4),$N607*Analysetool!C$4)+IF($O607="SL",IF($U607="",$Q607*Analysetool!C$5,$U607*Analysetool!C$5),$O607*Analysetool!C$5)+IF($P607="SL",IF($U607="",$Q607*Analysetool!C$6,$U607*Analysetool!C$6),$P607*Analysetool!C$6))-Tabel2[[#This Row],[fees (%)]]</f>
        <v>0</v>
      </c>
      <c r="AL607" s="177">
        <f>$J607*(IF($M607="SL",IF($V607="",$Q607*Analysetool!D$3,$V607*Analysetool!D$3),$M607*Analysetool!D$3)+IF($N607="SL",IF($V607="",$Q607*Analysetool!D$4,$V607*Analysetool!D$4),$N607*Analysetool!D$4)+IF($O607="SL",IF($V607="",$Q607*Analysetool!D$5,$V607*Analysetool!D$5),$O607*Analysetool!D$5)+IF($P607="SL",IF($V607="",$Q607*Analysetool!D$6,$V607*Analysetool!D$6),$P607*Analysetool!D$6))-Tabel2[[#This Row],[fees (%)]]</f>
        <v>0</v>
      </c>
      <c r="AM607" s="177">
        <f>$J607*(IF($M607="SL",IF($W607="",$Q607*Analysetool!E$3,$W607*Analysetool!E$3),$M607*Analysetool!E$3)+IF($N607="SL",IF($W607="",$Q607*Analysetool!E$4,$W607*Analysetool!E$4),$N607*Analysetool!E$4)+IF($O607="SL",IF($W607="",$Q607*Analysetool!E$5,$W607*Analysetool!E$5),$O607*Analysetool!E$5)+IF($P607="SL",IF($W607="",$Q607*Analysetool!E$6,$W607*Analysetool!E$6),$P607*Analysetool!E$6))-Tabel2[[#This Row],[fees (%)]]</f>
        <v>0</v>
      </c>
      <c r="AN607" s="178">
        <f>$J607*(IF($M607="SL",IF($T607="",$Q607*Analysetool!F$3,$T607*Analysetool!F$3),$M607*Analysetool!F$3)+IF($N607="SL",IF($T607="",$Q607*Analysetool!F$4,$T607*Analysetool!F$4),$N607*Analysetool!F$4)+IF($O607="SL",IF($T607="",$Q607*Analysetool!F$5,$T607*Analysetool!F$5),$O607*Analysetool!F$5)+IF($P607="SL",IF($T607="",$Q607*Analysetool!F$6,$T607*Analysetool!F$6),$P607*Analysetool!F$6))-Tabel2[[#This Row],[fees (%)]]</f>
        <v>0</v>
      </c>
      <c r="AO607" s="178">
        <f>$J607*(IF($M607="SL",IF($T607="",$Q607*Analysetool!G$3,$T607*Analysetool!G$3),$M607*Analysetool!G$3)+IF($N607="SL",IF($T607="",$Q607*Analysetool!G$4,$T607*Analysetool!G$4),$N607*Analysetool!G$4)+IF($O607="SL",IF($T607="",$Q607*Analysetool!G$5,$T607*Analysetool!G$5),$O607*Analysetool!G$5)+IF($P607="SL",IF($T607="",$Q607*Analysetool!G$6,$T607*Analysetool!G$6),$P607*Analysetool!G$6))-Tabel2[[#This Row],[fees (%)]]</f>
        <v>0</v>
      </c>
      <c r="AP607" s="179">
        <f>IF(Analysetool!$H$8&lt;=$X607,Analysetool!$H$8*J607,Q607*J607)-Tabel2[[#This Row],[fees (%)]]</f>
        <v>0</v>
      </c>
      <c r="AQ607" s="174">
        <f>IF(Tabel2[[#This Row],[wick% van entry]]&lt;=Tabel2[[#This Row],[Stoploss optie 2 (%)]],Tabel2[[#This Row],[Stoploss optie 2 (%)]]*Tabel2[[#This Row],[leverage SLoptie 2]],IF(Analysetool!$I$8&lt;$X607,Analysetool!$I$8*K607,S607*K607))-Tabel2[[#This Row],[fees (%)]]</f>
        <v>0</v>
      </c>
      <c r="AR607" s="180">
        <f>IF(Q607*-1*Analysetool!$J$9&lt;=X607,Q607*-1*Analysetool!$J$9*J607,Q607*J607)-Tabel2[[#This Row],[fees (%)]]</f>
        <v>0</v>
      </c>
      <c r="AS607" s="176">
        <f>$K607*IF(Tabel2[[#This Row],[wick% van entry]]&lt;=Tabel2[[#This Row],[Stoploss optie 2 (%)]],Tabel2[[#This Row],[Stoploss optie 2 (%)]],(IF($M607="SL",IF($T607="",$S607*Analysetool!C$3,$T607*Analysetool!C$3),$M607*Analysetool!C$3)+IF($N607="SL",IF($T607="",$S607*Analysetool!C$4,$T607*Analysetool!C$4),$N607*Analysetool!C$4)+IF($O607="SL",IF($T607="",$S607*Analysetool!C$5,$T607*Analysetool!C$5),$O607*Analysetool!C$5)+IF($P607="SL",IF($T607="",$S607*Analysetool!C$6,$T607*Analysetool!C$6),$P607*Analysetool!C$6)))-Tabel2[[#This Row],[fees (%)]]</f>
        <v>0</v>
      </c>
    </row>
    <row r="608" spans="1:45" ht="15.75" customHeight="1" x14ac:dyDescent="0.35">
      <c r="A608" s="55"/>
      <c r="B608" s="56"/>
      <c r="C608" s="56"/>
      <c r="D608" s="56"/>
      <c r="E608" s="56"/>
      <c r="F608" s="57"/>
      <c r="G608" s="67"/>
      <c r="H608" s="67"/>
      <c r="I608" s="67"/>
      <c r="J608" s="58"/>
      <c r="K608" s="58"/>
      <c r="L608" s="59"/>
      <c r="M608" s="61"/>
      <c r="N608" s="63"/>
      <c r="O608" s="63"/>
      <c r="P608" s="59"/>
      <c r="Q608" s="61"/>
      <c r="R608" s="61"/>
      <c r="S608" s="61"/>
      <c r="T608" s="60"/>
      <c r="U608" s="60"/>
      <c r="V608" s="62"/>
      <c r="W608" s="62"/>
      <c r="X608" s="76"/>
      <c r="Y608" s="61"/>
      <c r="Z608" s="61">
        <f>Tabel1[[#This Row],[prijs voorbij entry (%)]]-Tabel1[[#This Row],[Fictieve Stoploss (%)]]</f>
        <v>0</v>
      </c>
      <c r="AA608" s="94"/>
      <c r="AB608" s="61"/>
      <c r="AC608" s="61"/>
      <c r="AD608" s="61"/>
      <c r="AE608" s="61"/>
      <c r="AF608" s="95"/>
      <c r="AG608" s="152">
        <f>Tabel1[[#This Row],[eindtijd]]-Tabel1[[#This Row],[starttijd]]</f>
        <v>0</v>
      </c>
      <c r="AH608" s="158"/>
      <c r="AI608" s="59"/>
      <c r="AJ608" s="171">
        <f>$J608*(IF($M608="SL",IF($T608="",$Q608*Analysetool!B$3,$T608*Analysetool!B$3),$M608*Analysetool!B$3)+IF($N608="SL",IF($T608="",$Q608*Analysetool!B$4,$T608*Analysetool!B$4),$N608*Analysetool!B$4)+IF($O608="SL",IF($T608="",$Q608*Analysetool!B$5,$T608*Analysetool!B$5),$O608*Analysetool!B$5)+IF($P608="SL",IF($T608="",$Q608*Analysetool!B$6,$T608*Analysetool!B$6),$P608*Analysetool!B$6))-Tabel2[[#This Row],[fees (%)]]</f>
        <v>0</v>
      </c>
      <c r="AK608" s="172">
        <f>$J608*(IF($M608="SL",IF($U608="",$Q608*Analysetool!C$3,$U608*Analysetool!C$3),$M608*Analysetool!C$3)+IF($N608="SL",IF($U608="",$Q608*Analysetool!C$4,$U608*Analysetool!C$4),$N608*Analysetool!C$4)+IF($O608="SL",IF($U608="",$Q608*Analysetool!C$5,$U608*Analysetool!C$5),$O608*Analysetool!C$5)+IF($P608="SL",IF($U608="",$Q608*Analysetool!C$6,$U608*Analysetool!C$6),$P608*Analysetool!C$6))-Tabel2[[#This Row],[fees (%)]]</f>
        <v>0</v>
      </c>
      <c r="AL608" s="177">
        <f>$J608*(IF($M608="SL",IF($V608="",$Q608*Analysetool!D$3,$V608*Analysetool!D$3),$M608*Analysetool!D$3)+IF($N608="SL",IF($V608="",$Q608*Analysetool!D$4,$V608*Analysetool!D$4),$N608*Analysetool!D$4)+IF($O608="SL",IF($V608="",$Q608*Analysetool!D$5,$V608*Analysetool!D$5),$O608*Analysetool!D$5)+IF($P608="SL",IF($V608="",$Q608*Analysetool!D$6,$V608*Analysetool!D$6),$P608*Analysetool!D$6))-Tabel2[[#This Row],[fees (%)]]</f>
        <v>0</v>
      </c>
      <c r="AM608" s="177">
        <f>$J608*(IF($M608="SL",IF($W608="",$Q608*Analysetool!E$3,$W608*Analysetool!E$3),$M608*Analysetool!E$3)+IF($N608="SL",IF($W608="",$Q608*Analysetool!E$4,$W608*Analysetool!E$4),$N608*Analysetool!E$4)+IF($O608="SL",IF($W608="",$Q608*Analysetool!E$5,$W608*Analysetool!E$5),$O608*Analysetool!E$5)+IF($P608="SL",IF($W608="",$Q608*Analysetool!E$6,$W608*Analysetool!E$6),$P608*Analysetool!E$6))-Tabel2[[#This Row],[fees (%)]]</f>
        <v>0</v>
      </c>
      <c r="AN608" s="178">
        <f>$J608*(IF($M608="SL",IF($T608="",$Q608*Analysetool!F$3,$T608*Analysetool!F$3),$M608*Analysetool!F$3)+IF($N608="SL",IF($T608="",$Q608*Analysetool!F$4,$T608*Analysetool!F$4),$N608*Analysetool!F$4)+IF($O608="SL",IF($T608="",$Q608*Analysetool!F$5,$T608*Analysetool!F$5),$O608*Analysetool!F$5)+IF($P608="SL",IF($T608="",$Q608*Analysetool!F$6,$T608*Analysetool!F$6),$P608*Analysetool!F$6))-Tabel2[[#This Row],[fees (%)]]</f>
        <v>0</v>
      </c>
      <c r="AO608" s="178">
        <f>$J608*(IF($M608="SL",IF($T608="",$Q608*Analysetool!G$3,$T608*Analysetool!G$3),$M608*Analysetool!G$3)+IF($N608="SL",IF($T608="",$Q608*Analysetool!G$4,$T608*Analysetool!G$4),$N608*Analysetool!G$4)+IF($O608="SL",IF($T608="",$Q608*Analysetool!G$5,$T608*Analysetool!G$5),$O608*Analysetool!G$5)+IF($P608="SL",IF($T608="",$Q608*Analysetool!G$6,$T608*Analysetool!G$6),$P608*Analysetool!G$6))-Tabel2[[#This Row],[fees (%)]]</f>
        <v>0</v>
      </c>
      <c r="AP608" s="179">
        <f>IF(Analysetool!$H$8&lt;=$X608,Analysetool!$H$8*J608,Q608*J608)-Tabel2[[#This Row],[fees (%)]]</f>
        <v>0</v>
      </c>
      <c r="AQ608" s="174">
        <f>IF(Tabel2[[#This Row],[wick% van entry]]&lt;=Tabel2[[#This Row],[Stoploss optie 2 (%)]],Tabel2[[#This Row],[Stoploss optie 2 (%)]]*Tabel2[[#This Row],[leverage SLoptie 2]],IF(Analysetool!$I$8&lt;$X608,Analysetool!$I$8*K608,S608*K608))-Tabel2[[#This Row],[fees (%)]]</f>
        <v>0</v>
      </c>
      <c r="AR608" s="180">
        <f>IF(Q608*-1*Analysetool!$J$9&lt;=X608,Q608*-1*Analysetool!$J$9*J608,Q608*J608)-Tabel2[[#This Row],[fees (%)]]</f>
        <v>0</v>
      </c>
      <c r="AS608" s="176">
        <f>$K608*IF(Tabel2[[#This Row],[wick% van entry]]&lt;=Tabel2[[#This Row],[Stoploss optie 2 (%)]],Tabel2[[#This Row],[Stoploss optie 2 (%)]],(IF($M608="SL",IF($T608="",$S608*Analysetool!C$3,$T608*Analysetool!C$3),$M608*Analysetool!C$3)+IF($N608="SL",IF($T608="",$S608*Analysetool!C$4,$T608*Analysetool!C$4),$N608*Analysetool!C$4)+IF($O608="SL",IF($T608="",$S608*Analysetool!C$5,$T608*Analysetool!C$5),$O608*Analysetool!C$5)+IF($P608="SL",IF($T608="",$S608*Analysetool!C$6,$T608*Analysetool!C$6),$P608*Analysetool!C$6)))-Tabel2[[#This Row],[fees (%)]]</f>
        <v>0</v>
      </c>
    </row>
    <row r="609" spans="1:45" ht="15.75" customHeight="1" x14ac:dyDescent="0.35">
      <c r="A609" s="55"/>
      <c r="B609" s="56"/>
      <c r="C609" s="56"/>
      <c r="D609" s="56"/>
      <c r="E609" s="56"/>
      <c r="F609" s="57"/>
      <c r="G609" s="67"/>
      <c r="H609" s="67"/>
      <c r="I609" s="67"/>
      <c r="J609" s="58"/>
      <c r="K609" s="58"/>
      <c r="L609" s="59"/>
      <c r="M609" s="61"/>
      <c r="N609" s="63"/>
      <c r="O609" s="63"/>
      <c r="P609" s="59"/>
      <c r="Q609" s="61"/>
      <c r="R609" s="61"/>
      <c r="S609" s="61"/>
      <c r="T609" s="60"/>
      <c r="U609" s="60"/>
      <c r="V609" s="62"/>
      <c r="W609" s="62"/>
      <c r="X609" s="76"/>
      <c r="Y609" s="61"/>
      <c r="Z609" s="61">
        <f>Tabel1[[#This Row],[prijs voorbij entry (%)]]-Tabel1[[#This Row],[Fictieve Stoploss (%)]]</f>
        <v>0</v>
      </c>
      <c r="AA609" s="94"/>
      <c r="AB609" s="61"/>
      <c r="AC609" s="61"/>
      <c r="AD609" s="61"/>
      <c r="AE609" s="61"/>
      <c r="AF609" s="95"/>
      <c r="AG609" s="152">
        <f>Tabel1[[#This Row],[eindtijd]]-Tabel1[[#This Row],[starttijd]]</f>
        <v>0</v>
      </c>
      <c r="AH609" s="158"/>
      <c r="AI609" s="59"/>
      <c r="AJ609" s="171">
        <f>$J609*(IF($M609="SL",IF($T609="",$Q609*Analysetool!B$3,$T609*Analysetool!B$3),$M609*Analysetool!B$3)+IF($N609="SL",IF($T609="",$Q609*Analysetool!B$4,$T609*Analysetool!B$4),$N609*Analysetool!B$4)+IF($O609="SL",IF($T609="",$Q609*Analysetool!B$5,$T609*Analysetool!B$5),$O609*Analysetool!B$5)+IF($P609="SL",IF($T609="",$Q609*Analysetool!B$6,$T609*Analysetool!B$6),$P609*Analysetool!B$6))-Tabel2[[#This Row],[fees (%)]]</f>
        <v>0</v>
      </c>
      <c r="AK609" s="172">
        <f>$J609*(IF($M609="SL",IF($U609="",$Q609*Analysetool!C$3,$U609*Analysetool!C$3),$M609*Analysetool!C$3)+IF($N609="SL",IF($U609="",$Q609*Analysetool!C$4,$U609*Analysetool!C$4),$N609*Analysetool!C$4)+IF($O609="SL",IF($U609="",$Q609*Analysetool!C$5,$U609*Analysetool!C$5),$O609*Analysetool!C$5)+IF($P609="SL",IF($U609="",$Q609*Analysetool!C$6,$U609*Analysetool!C$6),$P609*Analysetool!C$6))-Tabel2[[#This Row],[fees (%)]]</f>
        <v>0</v>
      </c>
      <c r="AL609" s="177">
        <f>$J609*(IF($M609="SL",IF($V609="",$Q609*Analysetool!D$3,$V609*Analysetool!D$3),$M609*Analysetool!D$3)+IF($N609="SL",IF($V609="",$Q609*Analysetool!D$4,$V609*Analysetool!D$4),$N609*Analysetool!D$4)+IF($O609="SL",IF($V609="",$Q609*Analysetool!D$5,$V609*Analysetool!D$5),$O609*Analysetool!D$5)+IF($P609="SL",IF($V609="",$Q609*Analysetool!D$6,$V609*Analysetool!D$6),$P609*Analysetool!D$6))-Tabel2[[#This Row],[fees (%)]]</f>
        <v>0</v>
      </c>
      <c r="AM609" s="177">
        <f>$J609*(IF($M609="SL",IF($W609="",$Q609*Analysetool!E$3,$W609*Analysetool!E$3),$M609*Analysetool!E$3)+IF($N609="SL",IF($W609="",$Q609*Analysetool!E$4,$W609*Analysetool!E$4),$N609*Analysetool!E$4)+IF($O609="SL",IF($W609="",$Q609*Analysetool!E$5,$W609*Analysetool!E$5),$O609*Analysetool!E$5)+IF($P609="SL",IF($W609="",$Q609*Analysetool!E$6,$W609*Analysetool!E$6),$P609*Analysetool!E$6))-Tabel2[[#This Row],[fees (%)]]</f>
        <v>0</v>
      </c>
      <c r="AN609" s="178">
        <f>$J609*(IF($M609="SL",IF($T609="",$Q609*Analysetool!F$3,$T609*Analysetool!F$3),$M609*Analysetool!F$3)+IF($N609="SL",IF($T609="",$Q609*Analysetool!F$4,$T609*Analysetool!F$4),$N609*Analysetool!F$4)+IF($O609="SL",IF($T609="",$Q609*Analysetool!F$5,$T609*Analysetool!F$5),$O609*Analysetool!F$5)+IF($P609="SL",IF($T609="",$Q609*Analysetool!F$6,$T609*Analysetool!F$6),$P609*Analysetool!F$6))-Tabel2[[#This Row],[fees (%)]]</f>
        <v>0</v>
      </c>
      <c r="AO609" s="178">
        <f>$J609*(IF($M609="SL",IF($T609="",$Q609*Analysetool!G$3,$T609*Analysetool!G$3),$M609*Analysetool!G$3)+IF($N609="SL",IF($T609="",$Q609*Analysetool!G$4,$T609*Analysetool!G$4),$N609*Analysetool!G$4)+IF($O609="SL",IF($T609="",$Q609*Analysetool!G$5,$T609*Analysetool!G$5),$O609*Analysetool!G$5)+IF($P609="SL",IF($T609="",$Q609*Analysetool!G$6,$T609*Analysetool!G$6),$P609*Analysetool!G$6))-Tabel2[[#This Row],[fees (%)]]</f>
        <v>0</v>
      </c>
      <c r="AP609" s="179">
        <f>IF(Analysetool!$H$8&lt;=$X609,Analysetool!$H$8*J609,Q609*J609)-Tabel2[[#This Row],[fees (%)]]</f>
        <v>0</v>
      </c>
      <c r="AQ609" s="174">
        <f>IF(Tabel2[[#This Row],[wick% van entry]]&lt;=Tabel2[[#This Row],[Stoploss optie 2 (%)]],Tabel2[[#This Row],[Stoploss optie 2 (%)]]*Tabel2[[#This Row],[leverage SLoptie 2]],IF(Analysetool!$I$8&lt;$X609,Analysetool!$I$8*K609,S609*K609))-Tabel2[[#This Row],[fees (%)]]</f>
        <v>0</v>
      </c>
      <c r="AR609" s="180">
        <f>IF(Q609*-1*Analysetool!$J$9&lt;=X609,Q609*-1*Analysetool!$J$9*J609,Q609*J609)-Tabel2[[#This Row],[fees (%)]]</f>
        <v>0</v>
      </c>
      <c r="AS609" s="176">
        <f>$K609*IF(Tabel2[[#This Row],[wick% van entry]]&lt;=Tabel2[[#This Row],[Stoploss optie 2 (%)]],Tabel2[[#This Row],[Stoploss optie 2 (%)]],(IF($M609="SL",IF($T609="",$S609*Analysetool!C$3,$T609*Analysetool!C$3),$M609*Analysetool!C$3)+IF($N609="SL",IF($T609="",$S609*Analysetool!C$4,$T609*Analysetool!C$4),$N609*Analysetool!C$4)+IF($O609="SL",IF($T609="",$S609*Analysetool!C$5,$T609*Analysetool!C$5),$O609*Analysetool!C$5)+IF($P609="SL",IF($T609="",$S609*Analysetool!C$6,$T609*Analysetool!C$6),$P609*Analysetool!C$6)))-Tabel2[[#This Row],[fees (%)]]</f>
        <v>0</v>
      </c>
    </row>
    <row r="610" spans="1:45" ht="15.75" customHeight="1" x14ac:dyDescent="0.35">
      <c r="A610" s="55"/>
      <c r="B610" s="56"/>
      <c r="C610" s="56"/>
      <c r="D610" s="56"/>
      <c r="E610" s="56"/>
      <c r="F610" s="57"/>
      <c r="G610" s="67"/>
      <c r="H610" s="67"/>
      <c r="I610" s="67"/>
      <c r="J610" s="58"/>
      <c r="K610" s="58"/>
      <c r="L610" s="59"/>
      <c r="M610" s="61"/>
      <c r="N610" s="63"/>
      <c r="O610" s="63"/>
      <c r="P610" s="59"/>
      <c r="Q610" s="61"/>
      <c r="R610" s="61"/>
      <c r="S610" s="61"/>
      <c r="T610" s="60"/>
      <c r="U610" s="60"/>
      <c r="V610" s="62"/>
      <c r="W610" s="62"/>
      <c r="X610" s="76"/>
      <c r="Y610" s="61"/>
      <c r="Z610" s="61">
        <f>Tabel1[[#This Row],[prijs voorbij entry (%)]]-Tabel1[[#This Row],[Fictieve Stoploss (%)]]</f>
        <v>0</v>
      </c>
      <c r="AA610" s="94"/>
      <c r="AB610" s="61"/>
      <c r="AC610" s="61"/>
      <c r="AD610" s="61"/>
      <c r="AE610" s="61"/>
      <c r="AF610" s="95"/>
      <c r="AG610" s="152">
        <f>Tabel1[[#This Row],[eindtijd]]-Tabel1[[#This Row],[starttijd]]</f>
        <v>0</v>
      </c>
      <c r="AH610" s="158"/>
      <c r="AI610" s="59"/>
      <c r="AJ610" s="171">
        <f>$J610*(IF($M610="SL",IF($T610="",$Q610*Analysetool!B$3,$T610*Analysetool!B$3),$M610*Analysetool!B$3)+IF($N610="SL",IF($T610="",$Q610*Analysetool!B$4,$T610*Analysetool!B$4),$N610*Analysetool!B$4)+IF($O610="SL",IF($T610="",$Q610*Analysetool!B$5,$T610*Analysetool!B$5),$O610*Analysetool!B$5)+IF($P610="SL",IF($T610="",$Q610*Analysetool!B$6,$T610*Analysetool!B$6),$P610*Analysetool!B$6))-Tabel2[[#This Row],[fees (%)]]</f>
        <v>0</v>
      </c>
      <c r="AK610" s="172">
        <f>$J610*(IF($M610="SL",IF($U610="",$Q610*Analysetool!C$3,$U610*Analysetool!C$3),$M610*Analysetool!C$3)+IF($N610="SL",IF($U610="",$Q610*Analysetool!C$4,$U610*Analysetool!C$4),$N610*Analysetool!C$4)+IF($O610="SL",IF($U610="",$Q610*Analysetool!C$5,$U610*Analysetool!C$5),$O610*Analysetool!C$5)+IF($P610="SL",IF($U610="",$Q610*Analysetool!C$6,$U610*Analysetool!C$6),$P610*Analysetool!C$6))-Tabel2[[#This Row],[fees (%)]]</f>
        <v>0</v>
      </c>
      <c r="AL610" s="177">
        <f>$J610*(IF($M610="SL",IF($V610="",$Q610*Analysetool!D$3,$V610*Analysetool!D$3),$M610*Analysetool!D$3)+IF($N610="SL",IF($V610="",$Q610*Analysetool!D$4,$V610*Analysetool!D$4),$N610*Analysetool!D$4)+IF($O610="SL",IF($V610="",$Q610*Analysetool!D$5,$V610*Analysetool!D$5),$O610*Analysetool!D$5)+IF($P610="SL",IF($V610="",$Q610*Analysetool!D$6,$V610*Analysetool!D$6),$P610*Analysetool!D$6))-Tabel2[[#This Row],[fees (%)]]</f>
        <v>0</v>
      </c>
      <c r="AM610" s="177">
        <f>$J610*(IF($M610="SL",IF($W610="",$Q610*Analysetool!E$3,$W610*Analysetool!E$3),$M610*Analysetool!E$3)+IF($N610="SL",IF($W610="",$Q610*Analysetool!E$4,$W610*Analysetool!E$4),$N610*Analysetool!E$4)+IF($O610="SL",IF($W610="",$Q610*Analysetool!E$5,$W610*Analysetool!E$5),$O610*Analysetool!E$5)+IF($P610="SL",IF($W610="",$Q610*Analysetool!E$6,$W610*Analysetool!E$6),$P610*Analysetool!E$6))-Tabel2[[#This Row],[fees (%)]]</f>
        <v>0</v>
      </c>
      <c r="AN610" s="178">
        <f>$J610*(IF($M610="SL",IF($T610="",$Q610*Analysetool!F$3,$T610*Analysetool!F$3),$M610*Analysetool!F$3)+IF($N610="SL",IF($T610="",$Q610*Analysetool!F$4,$T610*Analysetool!F$4),$N610*Analysetool!F$4)+IF($O610="SL",IF($T610="",$Q610*Analysetool!F$5,$T610*Analysetool!F$5),$O610*Analysetool!F$5)+IF($P610="SL",IF($T610="",$Q610*Analysetool!F$6,$T610*Analysetool!F$6),$P610*Analysetool!F$6))-Tabel2[[#This Row],[fees (%)]]</f>
        <v>0</v>
      </c>
      <c r="AO610" s="178">
        <f>$J610*(IF($M610="SL",IF($T610="",$Q610*Analysetool!G$3,$T610*Analysetool!G$3),$M610*Analysetool!G$3)+IF($N610="SL",IF($T610="",$Q610*Analysetool!G$4,$T610*Analysetool!G$4),$N610*Analysetool!G$4)+IF($O610="SL",IF($T610="",$Q610*Analysetool!G$5,$T610*Analysetool!G$5),$O610*Analysetool!G$5)+IF($P610="SL",IF($T610="",$Q610*Analysetool!G$6,$T610*Analysetool!G$6),$P610*Analysetool!G$6))-Tabel2[[#This Row],[fees (%)]]</f>
        <v>0</v>
      </c>
      <c r="AP610" s="179">
        <f>IF(Analysetool!$H$8&lt;=$X610,Analysetool!$H$8*J610,Q610*J610)-Tabel2[[#This Row],[fees (%)]]</f>
        <v>0</v>
      </c>
      <c r="AQ610" s="174">
        <f>IF(Tabel2[[#This Row],[wick% van entry]]&lt;=Tabel2[[#This Row],[Stoploss optie 2 (%)]],Tabel2[[#This Row],[Stoploss optie 2 (%)]]*Tabel2[[#This Row],[leverage SLoptie 2]],IF(Analysetool!$I$8&lt;$X610,Analysetool!$I$8*K610,S610*K610))-Tabel2[[#This Row],[fees (%)]]</f>
        <v>0</v>
      </c>
      <c r="AR610" s="180">
        <f>IF(Q610*-1*Analysetool!$J$9&lt;=X610,Q610*-1*Analysetool!$J$9*J610,Q610*J610)-Tabel2[[#This Row],[fees (%)]]</f>
        <v>0</v>
      </c>
      <c r="AS610" s="176">
        <f>$K610*IF(Tabel2[[#This Row],[wick% van entry]]&lt;=Tabel2[[#This Row],[Stoploss optie 2 (%)]],Tabel2[[#This Row],[Stoploss optie 2 (%)]],(IF($M610="SL",IF($T610="",$S610*Analysetool!C$3,$T610*Analysetool!C$3),$M610*Analysetool!C$3)+IF($N610="SL",IF($T610="",$S610*Analysetool!C$4,$T610*Analysetool!C$4),$N610*Analysetool!C$4)+IF($O610="SL",IF($T610="",$S610*Analysetool!C$5,$T610*Analysetool!C$5),$O610*Analysetool!C$5)+IF($P610="SL",IF($T610="",$S610*Analysetool!C$6,$T610*Analysetool!C$6),$P610*Analysetool!C$6)))-Tabel2[[#This Row],[fees (%)]]</f>
        <v>0</v>
      </c>
    </row>
    <row r="611" spans="1:45" ht="15.75" customHeight="1" x14ac:dyDescent="0.35">
      <c r="A611" s="55"/>
      <c r="B611" s="56"/>
      <c r="C611" s="56"/>
      <c r="D611" s="56"/>
      <c r="E611" s="56"/>
      <c r="F611" s="57"/>
      <c r="G611" s="67"/>
      <c r="H611" s="67"/>
      <c r="I611" s="67"/>
      <c r="J611" s="58"/>
      <c r="K611" s="58"/>
      <c r="L611" s="59"/>
      <c r="M611" s="61"/>
      <c r="N611" s="63"/>
      <c r="O611" s="63"/>
      <c r="P611" s="59"/>
      <c r="Q611" s="61"/>
      <c r="R611" s="61"/>
      <c r="S611" s="61"/>
      <c r="T611" s="60"/>
      <c r="U611" s="60"/>
      <c r="V611" s="62"/>
      <c r="W611" s="62"/>
      <c r="X611" s="76"/>
      <c r="Y611" s="61"/>
      <c r="Z611" s="61">
        <f>Tabel1[[#This Row],[prijs voorbij entry (%)]]-Tabel1[[#This Row],[Fictieve Stoploss (%)]]</f>
        <v>0</v>
      </c>
      <c r="AA611" s="94"/>
      <c r="AB611" s="61"/>
      <c r="AC611" s="61"/>
      <c r="AD611" s="61"/>
      <c r="AE611" s="61"/>
      <c r="AF611" s="95"/>
      <c r="AG611" s="152">
        <f>Tabel1[[#This Row],[eindtijd]]-Tabel1[[#This Row],[starttijd]]</f>
        <v>0</v>
      </c>
      <c r="AH611" s="158"/>
      <c r="AI611" s="59"/>
      <c r="AJ611" s="171">
        <f>$J611*(IF($M611="SL",IF($T611="",$Q611*Analysetool!B$3,$T611*Analysetool!B$3),$M611*Analysetool!B$3)+IF($N611="SL",IF($T611="",$Q611*Analysetool!B$4,$T611*Analysetool!B$4),$N611*Analysetool!B$4)+IF($O611="SL",IF($T611="",$Q611*Analysetool!B$5,$T611*Analysetool!B$5),$O611*Analysetool!B$5)+IF($P611="SL",IF($T611="",$Q611*Analysetool!B$6,$T611*Analysetool!B$6),$P611*Analysetool!B$6))-Tabel2[[#This Row],[fees (%)]]</f>
        <v>0</v>
      </c>
      <c r="AK611" s="172">
        <f>$J611*(IF($M611="SL",IF($U611="",$Q611*Analysetool!C$3,$U611*Analysetool!C$3),$M611*Analysetool!C$3)+IF($N611="SL",IF($U611="",$Q611*Analysetool!C$4,$U611*Analysetool!C$4),$N611*Analysetool!C$4)+IF($O611="SL",IF($U611="",$Q611*Analysetool!C$5,$U611*Analysetool!C$5),$O611*Analysetool!C$5)+IF($P611="SL",IF($U611="",$Q611*Analysetool!C$6,$U611*Analysetool!C$6),$P611*Analysetool!C$6))-Tabel2[[#This Row],[fees (%)]]</f>
        <v>0</v>
      </c>
      <c r="AL611" s="177">
        <f>$J611*(IF($M611="SL",IF($V611="",$Q611*Analysetool!D$3,$V611*Analysetool!D$3),$M611*Analysetool!D$3)+IF($N611="SL",IF($V611="",$Q611*Analysetool!D$4,$V611*Analysetool!D$4),$N611*Analysetool!D$4)+IF($O611="SL",IF($V611="",$Q611*Analysetool!D$5,$V611*Analysetool!D$5),$O611*Analysetool!D$5)+IF($P611="SL",IF($V611="",$Q611*Analysetool!D$6,$V611*Analysetool!D$6),$P611*Analysetool!D$6))-Tabel2[[#This Row],[fees (%)]]</f>
        <v>0</v>
      </c>
      <c r="AM611" s="177">
        <f>$J611*(IF($M611="SL",IF($W611="",$Q611*Analysetool!E$3,$W611*Analysetool!E$3),$M611*Analysetool!E$3)+IF($N611="SL",IF($W611="",$Q611*Analysetool!E$4,$W611*Analysetool!E$4),$N611*Analysetool!E$4)+IF($O611="SL",IF($W611="",$Q611*Analysetool!E$5,$W611*Analysetool!E$5),$O611*Analysetool!E$5)+IF($P611="SL",IF($W611="",$Q611*Analysetool!E$6,$W611*Analysetool!E$6),$P611*Analysetool!E$6))-Tabel2[[#This Row],[fees (%)]]</f>
        <v>0</v>
      </c>
      <c r="AN611" s="178">
        <f>$J611*(IF($M611="SL",IF($T611="",$Q611*Analysetool!F$3,$T611*Analysetool!F$3),$M611*Analysetool!F$3)+IF($N611="SL",IF($T611="",$Q611*Analysetool!F$4,$T611*Analysetool!F$4),$N611*Analysetool!F$4)+IF($O611="SL",IF($T611="",$Q611*Analysetool!F$5,$T611*Analysetool!F$5),$O611*Analysetool!F$5)+IF($P611="SL",IF($T611="",$Q611*Analysetool!F$6,$T611*Analysetool!F$6),$P611*Analysetool!F$6))-Tabel2[[#This Row],[fees (%)]]</f>
        <v>0</v>
      </c>
      <c r="AO611" s="178">
        <f>$J611*(IF($M611="SL",IF($T611="",$Q611*Analysetool!G$3,$T611*Analysetool!G$3),$M611*Analysetool!G$3)+IF($N611="SL",IF($T611="",$Q611*Analysetool!G$4,$T611*Analysetool!G$4),$N611*Analysetool!G$4)+IF($O611="SL",IF($T611="",$Q611*Analysetool!G$5,$T611*Analysetool!G$5),$O611*Analysetool!G$5)+IF($P611="SL",IF($T611="",$Q611*Analysetool!G$6,$T611*Analysetool!G$6),$P611*Analysetool!G$6))-Tabel2[[#This Row],[fees (%)]]</f>
        <v>0</v>
      </c>
      <c r="AP611" s="179">
        <f>IF(Analysetool!$H$8&lt;=$X611,Analysetool!$H$8*J611,Q611*J611)-Tabel2[[#This Row],[fees (%)]]</f>
        <v>0</v>
      </c>
      <c r="AQ611" s="174">
        <f>IF(Tabel2[[#This Row],[wick% van entry]]&lt;=Tabel2[[#This Row],[Stoploss optie 2 (%)]],Tabel2[[#This Row],[Stoploss optie 2 (%)]]*Tabel2[[#This Row],[leverage SLoptie 2]],IF(Analysetool!$I$8&lt;$X611,Analysetool!$I$8*K611,S611*K611))-Tabel2[[#This Row],[fees (%)]]</f>
        <v>0</v>
      </c>
      <c r="AR611" s="180">
        <f>IF(Q611*-1*Analysetool!$J$9&lt;=X611,Q611*-1*Analysetool!$J$9*J611,Q611*J611)-Tabel2[[#This Row],[fees (%)]]</f>
        <v>0</v>
      </c>
      <c r="AS611" s="176">
        <f>$K611*IF(Tabel2[[#This Row],[wick% van entry]]&lt;=Tabel2[[#This Row],[Stoploss optie 2 (%)]],Tabel2[[#This Row],[Stoploss optie 2 (%)]],(IF($M611="SL",IF($T611="",$S611*Analysetool!C$3,$T611*Analysetool!C$3),$M611*Analysetool!C$3)+IF($N611="SL",IF($T611="",$S611*Analysetool!C$4,$T611*Analysetool!C$4),$N611*Analysetool!C$4)+IF($O611="SL",IF($T611="",$S611*Analysetool!C$5,$T611*Analysetool!C$5),$O611*Analysetool!C$5)+IF($P611="SL",IF($T611="",$S611*Analysetool!C$6,$T611*Analysetool!C$6),$P611*Analysetool!C$6)))-Tabel2[[#This Row],[fees (%)]]</f>
        <v>0</v>
      </c>
    </row>
    <row r="612" spans="1:45" ht="15.75" customHeight="1" x14ac:dyDescent="0.35">
      <c r="A612" s="55"/>
      <c r="B612" s="56"/>
      <c r="C612" s="56"/>
      <c r="D612" s="56"/>
      <c r="E612" s="56"/>
      <c r="F612" s="57"/>
      <c r="G612" s="67"/>
      <c r="H612" s="67"/>
      <c r="I612" s="67"/>
      <c r="J612" s="58"/>
      <c r="K612" s="58"/>
      <c r="L612" s="59"/>
      <c r="M612" s="61"/>
      <c r="N612" s="63"/>
      <c r="O612" s="63"/>
      <c r="P612" s="59"/>
      <c r="Q612" s="61"/>
      <c r="R612" s="61"/>
      <c r="S612" s="61"/>
      <c r="T612" s="60"/>
      <c r="U612" s="60"/>
      <c r="V612" s="62"/>
      <c r="W612" s="62"/>
      <c r="X612" s="76"/>
      <c r="Y612" s="61"/>
      <c r="Z612" s="61">
        <f>Tabel1[[#This Row],[prijs voorbij entry (%)]]-Tabel1[[#This Row],[Fictieve Stoploss (%)]]</f>
        <v>0</v>
      </c>
      <c r="AA612" s="94"/>
      <c r="AB612" s="61"/>
      <c r="AC612" s="61"/>
      <c r="AD612" s="61"/>
      <c r="AE612" s="61"/>
      <c r="AF612" s="95"/>
      <c r="AG612" s="152">
        <f>Tabel1[[#This Row],[eindtijd]]-Tabel1[[#This Row],[starttijd]]</f>
        <v>0</v>
      </c>
      <c r="AH612" s="158"/>
      <c r="AI612" s="59"/>
      <c r="AJ612" s="171">
        <f>$J612*(IF($M612="SL",IF($T612="",$Q612*Analysetool!B$3,$T612*Analysetool!B$3),$M612*Analysetool!B$3)+IF($N612="SL",IF($T612="",$Q612*Analysetool!B$4,$T612*Analysetool!B$4),$N612*Analysetool!B$4)+IF($O612="SL",IF($T612="",$Q612*Analysetool!B$5,$T612*Analysetool!B$5),$O612*Analysetool!B$5)+IF($P612="SL",IF($T612="",$Q612*Analysetool!B$6,$T612*Analysetool!B$6),$P612*Analysetool!B$6))-Tabel2[[#This Row],[fees (%)]]</f>
        <v>0</v>
      </c>
      <c r="AK612" s="172">
        <f>$J612*(IF($M612="SL",IF($U612="",$Q612*Analysetool!C$3,$U612*Analysetool!C$3),$M612*Analysetool!C$3)+IF($N612="SL",IF($U612="",$Q612*Analysetool!C$4,$U612*Analysetool!C$4),$N612*Analysetool!C$4)+IF($O612="SL",IF($U612="",$Q612*Analysetool!C$5,$U612*Analysetool!C$5),$O612*Analysetool!C$5)+IF($P612="SL",IF($U612="",$Q612*Analysetool!C$6,$U612*Analysetool!C$6),$P612*Analysetool!C$6))-Tabel2[[#This Row],[fees (%)]]</f>
        <v>0</v>
      </c>
      <c r="AL612" s="177">
        <f>$J612*(IF($M612="SL",IF($V612="",$Q612*Analysetool!D$3,$V612*Analysetool!D$3),$M612*Analysetool!D$3)+IF($N612="SL",IF($V612="",$Q612*Analysetool!D$4,$V612*Analysetool!D$4),$N612*Analysetool!D$4)+IF($O612="SL",IF($V612="",$Q612*Analysetool!D$5,$V612*Analysetool!D$5),$O612*Analysetool!D$5)+IF($P612="SL",IF($V612="",$Q612*Analysetool!D$6,$V612*Analysetool!D$6),$P612*Analysetool!D$6))-Tabel2[[#This Row],[fees (%)]]</f>
        <v>0</v>
      </c>
      <c r="AM612" s="177">
        <f>$J612*(IF($M612="SL",IF($W612="",$Q612*Analysetool!E$3,$W612*Analysetool!E$3),$M612*Analysetool!E$3)+IF($N612="SL",IF($W612="",$Q612*Analysetool!E$4,$W612*Analysetool!E$4),$N612*Analysetool!E$4)+IF($O612="SL",IF($W612="",$Q612*Analysetool!E$5,$W612*Analysetool!E$5),$O612*Analysetool!E$5)+IF($P612="SL",IF($W612="",$Q612*Analysetool!E$6,$W612*Analysetool!E$6),$P612*Analysetool!E$6))-Tabel2[[#This Row],[fees (%)]]</f>
        <v>0</v>
      </c>
      <c r="AN612" s="178">
        <f>$J612*(IF($M612="SL",IF($T612="",$Q612*Analysetool!F$3,$T612*Analysetool!F$3),$M612*Analysetool!F$3)+IF($N612="SL",IF($T612="",$Q612*Analysetool!F$4,$T612*Analysetool!F$4),$N612*Analysetool!F$4)+IF($O612="SL",IF($T612="",$Q612*Analysetool!F$5,$T612*Analysetool!F$5),$O612*Analysetool!F$5)+IF($P612="SL",IF($T612="",$Q612*Analysetool!F$6,$T612*Analysetool!F$6),$P612*Analysetool!F$6))-Tabel2[[#This Row],[fees (%)]]</f>
        <v>0</v>
      </c>
      <c r="AO612" s="178">
        <f>$J612*(IF($M612="SL",IF($T612="",$Q612*Analysetool!G$3,$T612*Analysetool!G$3),$M612*Analysetool!G$3)+IF($N612="SL",IF($T612="",$Q612*Analysetool!G$4,$T612*Analysetool!G$4),$N612*Analysetool!G$4)+IF($O612="SL",IF($T612="",$Q612*Analysetool!G$5,$T612*Analysetool!G$5),$O612*Analysetool!G$5)+IF($P612="SL",IF($T612="",$Q612*Analysetool!G$6,$T612*Analysetool!G$6),$P612*Analysetool!G$6))-Tabel2[[#This Row],[fees (%)]]</f>
        <v>0</v>
      </c>
      <c r="AP612" s="179">
        <f>IF(Analysetool!$H$8&lt;=$X612,Analysetool!$H$8*J612,Q612*J612)-Tabel2[[#This Row],[fees (%)]]</f>
        <v>0</v>
      </c>
      <c r="AQ612" s="174">
        <f>IF(Tabel2[[#This Row],[wick% van entry]]&lt;=Tabel2[[#This Row],[Stoploss optie 2 (%)]],Tabel2[[#This Row],[Stoploss optie 2 (%)]]*Tabel2[[#This Row],[leverage SLoptie 2]],IF(Analysetool!$I$8&lt;$X612,Analysetool!$I$8*K612,S612*K612))-Tabel2[[#This Row],[fees (%)]]</f>
        <v>0</v>
      </c>
      <c r="AR612" s="180">
        <f>IF(Q612*-1*Analysetool!$J$9&lt;=X612,Q612*-1*Analysetool!$J$9*J612,Q612*J612)-Tabel2[[#This Row],[fees (%)]]</f>
        <v>0</v>
      </c>
      <c r="AS612" s="176">
        <f>$K612*IF(Tabel2[[#This Row],[wick% van entry]]&lt;=Tabel2[[#This Row],[Stoploss optie 2 (%)]],Tabel2[[#This Row],[Stoploss optie 2 (%)]],(IF($M612="SL",IF($T612="",$S612*Analysetool!C$3,$T612*Analysetool!C$3),$M612*Analysetool!C$3)+IF($N612="SL",IF($T612="",$S612*Analysetool!C$4,$T612*Analysetool!C$4),$N612*Analysetool!C$4)+IF($O612="SL",IF($T612="",$S612*Analysetool!C$5,$T612*Analysetool!C$5),$O612*Analysetool!C$5)+IF($P612="SL",IF($T612="",$S612*Analysetool!C$6,$T612*Analysetool!C$6),$P612*Analysetool!C$6)))-Tabel2[[#This Row],[fees (%)]]</f>
        <v>0</v>
      </c>
    </row>
    <row r="613" spans="1:45" ht="15.75" customHeight="1" x14ac:dyDescent="0.35">
      <c r="A613" s="55"/>
      <c r="B613" s="56"/>
      <c r="C613" s="56"/>
      <c r="D613" s="56"/>
      <c r="E613" s="56"/>
      <c r="F613" s="57"/>
      <c r="G613" s="67"/>
      <c r="H613" s="67"/>
      <c r="I613" s="67"/>
      <c r="J613" s="58"/>
      <c r="K613" s="58"/>
      <c r="L613" s="59"/>
      <c r="M613" s="61"/>
      <c r="N613" s="63"/>
      <c r="O613" s="63"/>
      <c r="P613" s="59"/>
      <c r="Q613" s="61"/>
      <c r="R613" s="61"/>
      <c r="S613" s="61"/>
      <c r="T613" s="60"/>
      <c r="U613" s="60"/>
      <c r="V613" s="62"/>
      <c r="W613" s="62"/>
      <c r="X613" s="76"/>
      <c r="Y613" s="61"/>
      <c r="Z613" s="61">
        <f>Tabel1[[#This Row],[prijs voorbij entry (%)]]-Tabel1[[#This Row],[Fictieve Stoploss (%)]]</f>
        <v>0</v>
      </c>
      <c r="AA613" s="94"/>
      <c r="AB613" s="61"/>
      <c r="AC613" s="61"/>
      <c r="AD613" s="61"/>
      <c r="AE613" s="61"/>
      <c r="AF613" s="95"/>
      <c r="AG613" s="152">
        <f>Tabel1[[#This Row],[eindtijd]]-Tabel1[[#This Row],[starttijd]]</f>
        <v>0</v>
      </c>
      <c r="AH613" s="158"/>
      <c r="AI613" s="59"/>
      <c r="AJ613" s="171">
        <f>$J613*(IF($M613="SL",IF($T613="",$Q613*Analysetool!B$3,$T613*Analysetool!B$3),$M613*Analysetool!B$3)+IF($N613="SL",IF($T613="",$Q613*Analysetool!B$4,$T613*Analysetool!B$4),$N613*Analysetool!B$4)+IF($O613="SL",IF($T613="",$Q613*Analysetool!B$5,$T613*Analysetool!B$5),$O613*Analysetool!B$5)+IF($P613="SL",IF($T613="",$Q613*Analysetool!B$6,$T613*Analysetool!B$6),$P613*Analysetool!B$6))-Tabel2[[#This Row],[fees (%)]]</f>
        <v>0</v>
      </c>
      <c r="AK613" s="172">
        <f>$J613*(IF($M613="SL",IF($U613="",$Q613*Analysetool!C$3,$U613*Analysetool!C$3),$M613*Analysetool!C$3)+IF($N613="SL",IF($U613="",$Q613*Analysetool!C$4,$U613*Analysetool!C$4),$N613*Analysetool!C$4)+IF($O613="SL",IF($U613="",$Q613*Analysetool!C$5,$U613*Analysetool!C$5),$O613*Analysetool!C$5)+IF($P613="SL",IF($U613="",$Q613*Analysetool!C$6,$U613*Analysetool!C$6),$P613*Analysetool!C$6))-Tabel2[[#This Row],[fees (%)]]</f>
        <v>0</v>
      </c>
      <c r="AL613" s="177">
        <f>$J613*(IF($M613="SL",IF($V613="",$Q613*Analysetool!D$3,$V613*Analysetool!D$3),$M613*Analysetool!D$3)+IF($N613="SL",IF($V613="",$Q613*Analysetool!D$4,$V613*Analysetool!D$4),$N613*Analysetool!D$4)+IF($O613="SL",IF($V613="",$Q613*Analysetool!D$5,$V613*Analysetool!D$5),$O613*Analysetool!D$5)+IF($P613="SL",IF($V613="",$Q613*Analysetool!D$6,$V613*Analysetool!D$6),$P613*Analysetool!D$6))-Tabel2[[#This Row],[fees (%)]]</f>
        <v>0</v>
      </c>
      <c r="AM613" s="177">
        <f>$J613*(IF($M613="SL",IF($W613="",$Q613*Analysetool!E$3,$W613*Analysetool!E$3),$M613*Analysetool!E$3)+IF($N613="SL",IF($W613="",$Q613*Analysetool!E$4,$W613*Analysetool!E$4),$N613*Analysetool!E$4)+IF($O613="SL",IF($W613="",$Q613*Analysetool!E$5,$W613*Analysetool!E$5),$O613*Analysetool!E$5)+IF($P613="SL",IF($W613="",$Q613*Analysetool!E$6,$W613*Analysetool!E$6),$P613*Analysetool!E$6))-Tabel2[[#This Row],[fees (%)]]</f>
        <v>0</v>
      </c>
      <c r="AN613" s="178">
        <f>$J613*(IF($M613="SL",IF($T613="",$Q613*Analysetool!F$3,$T613*Analysetool!F$3),$M613*Analysetool!F$3)+IF($N613="SL",IF($T613="",$Q613*Analysetool!F$4,$T613*Analysetool!F$4),$N613*Analysetool!F$4)+IF($O613="SL",IF($T613="",$Q613*Analysetool!F$5,$T613*Analysetool!F$5),$O613*Analysetool!F$5)+IF($P613="SL",IF($T613="",$Q613*Analysetool!F$6,$T613*Analysetool!F$6),$P613*Analysetool!F$6))-Tabel2[[#This Row],[fees (%)]]</f>
        <v>0</v>
      </c>
      <c r="AO613" s="178">
        <f>$J613*(IF($M613="SL",IF($T613="",$Q613*Analysetool!G$3,$T613*Analysetool!G$3),$M613*Analysetool!G$3)+IF($N613="SL",IF($T613="",$Q613*Analysetool!G$4,$T613*Analysetool!G$4),$N613*Analysetool!G$4)+IF($O613="SL",IF($T613="",$Q613*Analysetool!G$5,$T613*Analysetool!G$5),$O613*Analysetool!G$5)+IF($P613="SL",IF($T613="",$Q613*Analysetool!G$6,$T613*Analysetool!G$6),$P613*Analysetool!G$6))-Tabel2[[#This Row],[fees (%)]]</f>
        <v>0</v>
      </c>
      <c r="AP613" s="179">
        <f>IF(Analysetool!$H$8&lt;=$X613,Analysetool!$H$8*J613,Q613*J613)-Tabel2[[#This Row],[fees (%)]]</f>
        <v>0</v>
      </c>
      <c r="AQ613" s="174">
        <f>IF(Tabel2[[#This Row],[wick% van entry]]&lt;=Tabel2[[#This Row],[Stoploss optie 2 (%)]],Tabel2[[#This Row],[Stoploss optie 2 (%)]]*Tabel2[[#This Row],[leverage SLoptie 2]],IF(Analysetool!$I$8&lt;$X613,Analysetool!$I$8*K613,S613*K613))-Tabel2[[#This Row],[fees (%)]]</f>
        <v>0</v>
      </c>
      <c r="AR613" s="180">
        <f>IF(Q613*-1*Analysetool!$J$9&lt;=X613,Q613*-1*Analysetool!$J$9*J613,Q613*J613)-Tabel2[[#This Row],[fees (%)]]</f>
        <v>0</v>
      </c>
      <c r="AS613" s="176">
        <f>$K613*IF(Tabel2[[#This Row],[wick% van entry]]&lt;=Tabel2[[#This Row],[Stoploss optie 2 (%)]],Tabel2[[#This Row],[Stoploss optie 2 (%)]],(IF($M613="SL",IF($T613="",$S613*Analysetool!C$3,$T613*Analysetool!C$3),$M613*Analysetool!C$3)+IF($N613="SL",IF($T613="",$S613*Analysetool!C$4,$T613*Analysetool!C$4),$N613*Analysetool!C$4)+IF($O613="SL",IF($T613="",$S613*Analysetool!C$5,$T613*Analysetool!C$5),$O613*Analysetool!C$5)+IF($P613="SL",IF($T613="",$S613*Analysetool!C$6,$T613*Analysetool!C$6),$P613*Analysetool!C$6)))-Tabel2[[#This Row],[fees (%)]]</f>
        <v>0</v>
      </c>
    </row>
    <row r="614" spans="1:45" ht="15.75" customHeight="1" x14ac:dyDescent="0.35">
      <c r="A614" s="55"/>
      <c r="B614" s="56"/>
      <c r="C614" s="56"/>
      <c r="D614" s="56"/>
      <c r="E614" s="56"/>
      <c r="F614" s="57"/>
      <c r="G614" s="67"/>
      <c r="H614" s="67"/>
      <c r="I614" s="67"/>
      <c r="J614" s="58"/>
      <c r="K614" s="58"/>
      <c r="L614" s="59"/>
      <c r="M614" s="61"/>
      <c r="N614" s="63"/>
      <c r="O614" s="63"/>
      <c r="P614" s="59"/>
      <c r="Q614" s="61"/>
      <c r="R614" s="61"/>
      <c r="S614" s="61"/>
      <c r="T614" s="60"/>
      <c r="U614" s="60"/>
      <c r="V614" s="62"/>
      <c r="W614" s="62"/>
      <c r="X614" s="76"/>
      <c r="Y614" s="61"/>
      <c r="Z614" s="61">
        <f>Tabel1[[#This Row],[prijs voorbij entry (%)]]-Tabel1[[#This Row],[Fictieve Stoploss (%)]]</f>
        <v>0</v>
      </c>
      <c r="AA614" s="94"/>
      <c r="AB614" s="61"/>
      <c r="AC614" s="61"/>
      <c r="AD614" s="61"/>
      <c r="AE614" s="61"/>
      <c r="AF614" s="95"/>
      <c r="AG614" s="152">
        <f>Tabel1[[#This Row],[eindtijd]]-Tabel1[[#This Row],[starttijd]]</f>
        <v>0</v>
      </c>
      <c r="AH614" s="158"/>
      <c r="AI614" s="59"/>
      <c r="AJ614" s="171">
        <f>$J614*(IF($M614="SL",IF($T614="",$Q614*Analysetool!B$3,$T614*Analysetool!B$3),$M614*Analysetool!B$3)+IF($N614="SL",IF($T614="",$Q614*Analysetool!B$4,$T614*Analysetool!B$4),$N614*Analysetool!B$4)+IF($O614="SL",IF($T614="",$Q614*Analysetool!B$5,$T614*Analysetool!B$5),$O614*Analysetool!B$5)+IF($P614="SL",IF($T614="",$Q614*Analysetool!B$6,$T614*Analysetool!B$6),$P614*Analysetool!B$6))-Tabel2[[#This Row],[fees (%)]]</f>
        <v>0</v>
      </c>
      <c r="AK614" s="172">
        <f>$J614*(IF($M614="SL",IF($U614="",$Q614*Analysetool!C$3,$U614*Analysetool!C$3),$M614*Analysetool!C$3)+IF($N614="SL",IF($U614="",$Q614*Analysetool!C$4,$U614*Analysetool!C$4),$N614*Analysetool!C$4)+IF($O614="SL",IF($U614="",$Q614*Analysetool!C$5,$U614*Analysetool!C$5),$O614*Analysetool!C$5)+IF($P614="SL",IF($U614="",$Q614*Analysetool!C$6,$U614*Analysetool!C$6),$P614*Analysetool!C$6))-Tabel2[[#This Row],[fees (%)]]</f>
        <v>0</v>
      </c>
      <c r="AL614" s="177">
        <f>$J614*(IF($M614="SL",IF($V614="",$Q614*Analysetool!D$3,$V614*Analysetool!D$3),$M614*Analysetool!D$3)+IF($N614="SL",IF($V614="",$Q614*Analysetool!D$4,$V614*Analysetool!D$4),$N614*Analysetool!D$4)+IF($O614="SL",IF($V614="",$Q614*Analysetool!D$5,$V614*Analysetool!D$5),$O614*Analysetool!D$5)+IF($P614="SL",IF($V614="",$Q614*Analysetool!D$6,$V614*Analysetool!D$6),$P614*Analysetool!D$6))-Tabel2[[#This Row],[fees (%)]]</f>
        <v>0</v>
      </c>
      <c r="AM614" s="177">
        <f>$J614*(IF($M614="SL",IF($W614="",$Q614*Analysetool!E$3,$W614*Analysetool!E$3),$M614*Analysetool!E$3)+IF($N614="SL",IF($W614="",$Q614*Analysetool!E$4,$W614*Analysetool!E$4),$N614*Analysetool!E$4)+IF($O614="SL",IF($W614="",$Q614*Analysetool!E$5,$W614*Analysetool!E$5),$O614*Analysetool!E$5)+IF($P614="SL",IF($W614="",$Q614*Analysetool!E$6,$W614*Analysetool!E$6),$P614*Analysetool!E$6))-Tabel2[[#This Row],[fees (%)]]</f>
        <v>0</v>
      </c>
      <c r="AN614" s="178">
        <f>$J614*(IF($M614="SL",IF($T614="",$Q614*Analysetool!F$3,$T614*Analysetool!F$3),$M614*Analysetool!F$3)+IF($N614="SL",IF($T614="",$Q614*Analysetool!F$4,$T614*Analysetool!F$4),$N614*Analysetool!F$4)+IF($O614="SL",IF($T614="",$Q614*Analysetool!F$5,$T614*Analysetool!F$5),$O614*Analysetool!F$5)+IF($P614="SL",IF($T614="",$Q614*Analysetool!F$6,$T614*Analysetool!F$6),$P614*Analysetool!F$6))-Tabel2[[#This Row],[fees (%)]]</f>
        <v>0</v>
      </c>
      <c r="AO614" s="178">
        <f>$J614*(IF($M614="SL",IF($T614="",$Q614*Analysetool!G$3,$T614*Analysetool!G$3),$M614*Analysetool!G$3)+IF($N614="SL",IF($T614="",$Q614*Analysetool!G$4,$T614*Analysetool!G$4),$N614*Analysetool!G$4)+IF($O614="SL",IF($T614="",$Q614*Analysetool!G$5,$T614*Analysetool!G$5),$O614*Analysetool!G$5)+IF($P614="SL",IF($T614="",$Q614*Analysetool!G$6,$T614*Analysetool!G$6),$P614*Analysetool!G$6))-Tabel2[[#This Row],[fees (%)]]</f>
        <v>0</v>
      </c>
      <c r="AP614" s="179">
        <f>IF(Analysetool!$H$8&lt;=$X614,Analysetool!$H$8*J614,Q614*J614)-Tabel2[[#This Row],[fees (%)]]</f>
        <v>0</v>
      </c>
      <c r="AQ614" s="174">
        <f>IF(Tabel2[[#This Row],[wick% van entry]]&lt;=Tabel2[[#This Row],[Stoploss optie 2 (%)]],Tabel2[[#This Row],[Stoploss optie 2 (%)]]*Tabel2[[#This Row],[leverage SLoptie 2]],IF(Analysetool!$I$8&lt;$X614,Analysetool!$I$8*K614,S614*K614))-Tabel2[[#This Row],[fees (%)]]</f>
        <v>0</v>
      </c>
      <c r="AR614" s="180">
        <f>IF(Q614*-1*Analysetool!$J$9&lt;=X614,Q614*-1*Analysetool!$J$9*J614,Q614*J614)-Tabel2[[#This Row],[fees (%)]]</f>
        <v>0</v>
      </c>
      <c r="AS614" s="176">
        <f>$K614*IF(Tabel2[[#This Row],[wick% van entry]]&lt;=Tabel2[[#This Row],[Stoploss optie 2 (%)]],Tabel2[[#This Row],[Stoploss optie 2 (%)]],(IF($M614="SL",IF($T614="",$S614*Analysetool!C$3,$T614*Analysetool!C$3),$M614*Analysetool!C$3)+IF($N614="SL",IF($T614="",$S614*Analysetool!C$4,$T614*Analysetool!C$4),$N614*Analysetool!C$4)+IF($O614="SL",IF($T614="",$S614*Analysetool!C$5,$T614*Analysetool!C$5),$O614*Analysetool!C$5)+IF($P614="SL",IF($T614="",$S614*Analysetool!C$6,$T614*Analysetool!C$6),$P614*Analysetool!C$6)))-Tabel2[[#This Row],[fees (%)]]</f>
        <v>0</v>
      </c>
    </row>
    <row r="615" spans="1:45" ht="15.75" customHeight="1" x14ac:dyDescent="0.35">
      <c r="A615" s="55"/>
      <c r="B615" s="56"/>
      <c r="C615" s="56"/>
      <c r="D615" s="56"/>
      <c r="E615" s="56"/>
      <c r="F615" s="57"/>
      <c r="G615" s="67"/>
      <c r="H615" s="67"/>
      <c r="I615" s="67"/>
      <c r="J615" s="58"/>
      <c r="K615" s="58"/>
      <c r="L615" s="59"/>
      <c r="M615" s="61"/>
      <c r="N615" s="63"/>
      <c r="O615" s="63"/>
      <c r="P615" s="59"/>
      <c r="Q615" s="61"/>
      <c r="R615" s="61"/>
      <c r="S615" s="61"/>
      <c r="T615" s="60"/>
      <c r="U615" s="60"/>
      <c r="V615" s="62"/>
      <c r="W615" s="62"/>
      <c r="X615" s="76"/>
      <c r="Y615" s="61"/>
      <c r="Z615" s="61">
        <f>Tabel1[[#This Row],[prijs voorbij entry (%)]]-Tabel1[[#This Row],[Fictieve Stoploss (%)]]</f>
        <v>0</v>
      </c>
      <c r="AA615" s="94"/>
      <c r="AB615" s="61"/>
      <c r="AC615" s="61"/>
      <c r="AD615" s="61"/>
      <c r="AE615" s="61"/>
      <c r="AF615" s="95"/>
      <c r="AG615" s="152">
        <f>Tabel1[[#This Row],[eindtijd]]-Tabel1[[#This Row],[starttijd]]</f>
        <v>0</v>
      </c>
      <c r="AH615" s="158"/>
      <c r="AI615" s="59"/>
      <c r="AJ615" s="171">
        <f>$J615*(IF($M615="SL",IF($T615="",$Q615*Analysetool!B$3,$T615*Analysetool!B$3),$M615*Analysetool!B$3)+IF($N615="SL",IF($T615="",$Q615*Analysetool!B$4,$T615*Analysetool!B$4),$N615*Analysetool!B$4)+IF($O615="SL",IF($T615="",$Q615*Analysetool!B$5,$T615*Analysetool!B$5),$O615*Analysetool!B$5)+IF($P615="SL",IF($T615="",$Q615*Analysetool!B$6,$T615*Analysetool!B$6),$P615*Analysetool!B$6))-Tabel2[[#This Row],[fees (%)]]</f>
        <v>0</v>
      </c>
      <c r="AK615" s="172">
        <f>$J615*(IF($M615="SL",IF($U615="",$Q615*Analysetool!C$3,$U615*Analysetool!C$3),$M615*Analysetool!C$3)+IF($N615="SL",IF($U615="",$Q615*Analysetool!C$4,$U615*Analysetool!C$4),$N615*Analysetool!C$4)+IF($O615="SL",IF($U615="",$Q615*Analysetool!C$5,$U615*Analysetool!C$5),$O615*Analysetool!C$5)+IF($P615="SL",IF($U615="",$Q615*Analysetool!C$6,$U615*Analysetool!C$6),$P615*Analysetool!C$6))-Tabel2[[#This Row],[fees (%)]]</f>
        <v>0</v>
      </c>
      <c r="AL615" s="177">
        <f>$J615*(IF($M615="SL",IF($V615="",$Q615*Analysetool!D$3,$V615*Analysetool!D$3),$M615*Analysetool!D$3)+IF($N615="SL",IF($V615="",$Q615*Analysetool!D$4,$V615*Analysetool!D$4),$N615*Analysetool!D$4)+IF($O615="SL",IF($V615="",$Q615*Analysetool!D$5,$V615*Analysetool!D$5),$O615*Analysetool!D$5)+IF($P615="SL",IF($V615="",$Q615*Analysetool!D$6,$V615*Analysetool!D$6),$P615*Analysetool!D$6))-Tabel2[[#This Row],[fees (%)]]</f>
        <v>0</v>
      </c>
      <c r="AM615" s="177">
        <f>$J615*(IF($M615="SL",IF($W615="",$Q615*Analysetool!E$3,$W615*Analysetool!E$3),$M615*Analysetool!E$3)+IF($N615="SL",IF($W615="",$Q615*Analysetool!E$4,$W615*Analysetool!E$4),$N615*Analysetool!E$4)+IF($O615="SL",IF($W615="",$Q615*Analysetool!E$5,$W615*Analysetool!E$5),$O615*Analysetool!E$5)+IF($P615="SL",IF($W615="",$Q615*Analysetool!E$6,$W615*Analysetool!E$6),$P615*Analysetool!E$6))-Tabel2[[#This Row],[fees (%)]]</f>
        <v>0</v>
      </c>
      <c r="AN615" s="178">
        <f>$J615*(IF($M615="SL",IF($T615="",$Q615*Analysetool!F$3,$T615*Analysetool!F$3),$M615*Analysetool!F$3)+IF($N615="SL",IF($T615="",$Q615*Analysetool!F$4,$T615*Analysetool!F$4),$N615*Analysetool!F$4)+IF($O615="SL",IF($T615="",$Q615*Analysetool!F$5,$T615*Analysetool!F$5),$O615*Analysetool!F$5)+IF($P615="SL",IF($T615="",$Q615*Analysetool!F$6,$T615*Analysetool!F$6),$P615*Analysetool!F$6))-Tabel2[[#This Row],[fees (%)]]</f>
        <v>0</v>
      </c>
      <c r="AO615" s="178">
        <f>$J615*(IF($M615="SL",IF($T615="",$Q615*Analysetool!G$3,$T615*Analysetool!G$3),$M615*Analysetool!G$3)+IF($N615="SL",IF($T615="",$Q615*Analysetool!G$4,$T615*Analysetool!G$4),$N615*Analysetool!G$4)+IF($O615="SL",IF($T615="",$Q615*Analysetool!G$5,$T615*Analysetool!G$5),$O615*Analysetool!G$5)+IF($P615="SL",IF($T615="",$Q615*Analysetool!G$6,$T615*Analysetool!G$6),$P615*Analysetool!G$6))-Tabel2[[#This Row],[fees (%)]]</f>
        <v>0</v>
      </c>
      <c r="AP615" s="179">
        <f>IF(Analysetool!$H$8&lt;=$X615,Analysetool!$H$8*J615,Q615*J615)-Tabel2[[#This Row],[fees (%)]]</f>
        <v>0</v>
      </c>
      <c r="AQ615" s="174">
        <f>IF(Tabel2[[#This Row],[wick% van entry]]&lt;=Tabel2[[#This Row],[Stoploss optie 2 (%)]],Tabel2[[#This Row],[Stoploss optie 2 (%)]]*Tabel2[[#This Row],[leverage SLoptie 2]],IF(Analysetool!$I$8&lt;$X615,Analysetool!$I$8*K615,S615*K615))-Tabel2[[#This Row],[fees (%)]]</f>
        <v>0</v>
      </c>
      <c r="AR615" s="180">
        <f>IF(Q615*-1*Analysetool!$J$9&lt;=X615,Q615*-1*Analysetool!$J$9*J615,Q615*J615)-Tabel2[[#This Row],[fees (%)]]</f>
        <v>0</v>
      </c>
      <c r="AS615" s="176">
        <f>$K615*IF(Tabel2[[#This Row],[wick% van entry]]&lt;=Tabel2[[#This Row],[Stoploss optie 2 (%)]],Tabel2[[#This Row],[Stoploss optie 2 (%)]],(IF($M615="SL",IF($T615="",$S615*Analysetool!C$3,$T615*Analysetool!C$3),$M615*Analysetool!C$3)+IF($N615="SL",IF($T615="",$S615*Analysetool!C$4,$T615*Analysetool!C$4),$N615*Analysetool!C$4)+IF($O615="SL",IF($T615="",$S615*Analysetool!C$5,$T615*Analysetool!C$5),$O615*Analysetool!C$5)+IF($P615="SL",IF($T615="",$S615*Analysetool!C$6,$T615*Analysetool!C$6),$P615*Analysetool!C$6)))-Tabel2[[#This Row],[fees (%)]]</f>
        <v>0</v>
      </c>
    </row>
    <row r="616" spans="1:45" ht="15.75" customHeight="1" x14ac:dyDescent="0.35">
      <c r="A616" s="55"/>
      <c r="B616" s="56"/>
      <c r="C616" s="56"/>
      <c r="D616" s="56"/>
      <c r="E616" s="56"/>
      <c r="F616" s="57"/>
      <c r="G616" s="67"/>
      <c r="H616" s="67"/>
      <c r="I616" s="67"/>
      <c r="J616" s="58"/>
      <c r="K616" s="58"/>
      <c r="L616" s="59"/>
      <c r="M616" s="61"/>
      <c r="N616" s="63"/>
      <c r="O616" s="63"/>
      <c r="P616" s="59"/>
      <c r="Q616" s="61"/>
      <c r="R616" s="61"/>
      <c r="S616" s="61"/>
      <c r="T616" s="60"/>
      <c r="U616" s="60"/>
      <c r="V616" s="62"/>
      <c r="W616" s="62"/>
      <c r="X616" s="76"/>
      <c r="Y616" s="61"/>
      <c r="Z616" s="61">
        <f>Tabel1[[#This Row],[prijs voorbij entry (%)]]-Tabel1[[#This Row],[Fictieve Stoploss (%)]]</f>
        <v>0</v>
      </c>
      <c r="AA616" s="94"/>
      <c r="AB616" s="61"/>
      <c r="AC616" s="61"/>
      <c r="AD616" s="61"/>
      <c r="AE616" s="61"/>
      <c r="AF616" s="95"/>
      <c r="AG616" s="152">
        <f>Tabel1[[#This Row],[eindtijd]]-Tabel1[[#This Row],[starttijd]]</f>
        <v>0</v>
      </c>
      <c r="AH616" s="158"/>
      <c r="AI616" s="59"/>
      <c r="AJ616" s="171">
        <f>$J616*(IF($M616="SL",IF($T616="",$Q616*Analysetool!B$3,$T616*Analysetool!B$3),$M616*Analysetool!B$3)+IF($N616="SL",IF($T616="",$Q616*Analysetool!B$4,$T616*Analysetool!B$4),$N616*Analysetool!B$4)+IF($O616="SL",IF($T616="",$Q616*Analysetool!B$5,$T616*Analysetool!B$5),$O616*Analysetool!B$5)+IF($P616="SL",IF($T616="",$Q616*Analysetool!B$6,$T616*Analysetool!B$6),$P616*Analysetool!B$6))-Tabel2[[#This Row],[fees (%)]]</f>
        <v>0</v>
      </c>
      <c r="AK616" s="172">
        <f>$J616*(IF($M616="SL",IF($U616="",$Q616*Analysetool!C$3,$U616*Analysetool!C$3),$M616*Analysetool!C$3)+IF($N616="SL",IF($U616="",$Q616*Analysetool!C$4,$U616*Analysetool!C$4),$N616*Analysetool!C$4)+IF($O616="SL",IF($U616="",$Q616*Analysetool!C$5,$U616*Analysetool!C$5),$O616*Analysetool!C$5)+IF($P616="SL",IF($U616="",$Q616*Analysetool!C$6,$U616*Analysetool!C$6),$P616*Analysetool!C$6))-Tabel2[[#This Row],[fees (%)]]</f>
        <v>0</v>
      </c>
      <c r="AL616" s="177">
        <f>$J616*(IF($M616="SL",IF($V616="",$Q616*Analysetool!D$3,$V616*Analysetool!D$3),$M616*Analysetool!D$3)+IF($N616="SL",IF($V616="",$Q616*Analysetool!D$4,$V616*Analysetool!D$4),$N616*Analysetool!D$4)+IF($O616="SL",IF($V616="",$Q616*Analysetool!D$5,$V616*Analysetool!D$5),$O616*Analysetool!D$5)+IF($P616="SL",IF($V616="",$Q616*Analysetool!D$6,$V616*Analysetool!D$6),$P616*Analysetool!D$6))-Tabel2[[#This Row],[fees (%)]]</f>
        <v>0</v>
      </c>
      <c r="AM616" s="177">
        <f>$J616*(IF($M616="SL",IF($W616="",$Q616*Analysetool!E$3,$W616*Analysetool!E$3),$M616*Analysetool!E$3)+IF($N616="SL",IF($W616="",$Q616*Analysetool!E$4,$W616*Analysetool!E$4),$N616*Analysetool!E$4)+IF($O616="SL",IF($W616="",$Q616*Analysetool!E$5,$W616*Analysetool!E$5),$O616*Analysetool!E$5)+IF($P616="SL",IF($W616="",$Q616*Analysetool!E$6,$W616*Analysetool!E$6),$P616*Analysetool!E$6))-Tabel2[[#This Row],[fees (%)]]</f>
        <v>0</v>
      </c>
      <c r="AN616" s="178">
        <f>$J616*(IF($M616="SL",IF($T616="",$Q616*Analysetool!F$3,$T616*Analysetool!F$3),$M616*Analysetool!F$3)+IF($N616="SL",IF($T616="",$Q616*Analysetool!F$4,$T616*Analysetool!F$4),$N616*Analysetool!F$4)+IF($O616="SL",IF($T616="",$Q616*Analysetool!F$5,$T616*Analysetool!F$5),$O616*Analysetool!F$5)+IF($P616="SL",IF($T616="",$Q616*Analysetool!F$6,$T616*Analysetool!F$6),$P616*Analysetool!F$6))-Tabel2[[#This Row],[fees (%)]]</f>
        <v>0</v>
      </c>
      <c r="AO616" s="178">
        <f>$J616*(IF($M616="SL",IF($T616="",$Q616*Analysetool!G$3,$T616*Analysetool!G$3),$M616*Analysetool!G$3)+IF($N616="SL",IF($T616="",$Q616*Analysetool!G$4,$T616*Analysetool!G$4),$N616*Analysetool!G$4)+IF($O616="SL",IF($T616="",$Q616*Analysetool!G$5,$T616*Analysetool!G$5),$O616*Analysetool!G$5)+IF($P616="SL",IF($T616="",$Q616*Analysetool!G$6,$T616*Analysetool!G$6),$P616*Analysetool!G$6))-Tabel2[[#This Row],[fees (%)]]</f>
        <v>0</v>
      </c>
      <c r="AP616" s="179">
        <f>IF(Analysetool!$H$8&lt;=$X616,Analysetool!$H$8*J616,Q616*J616)-Tabel2[[#This Row],[fees (%)]]</f>
        <v>0</v>
      </c>
      <c r="AQ616" s="174">
        <f>IF(Tabel2[[#This Row],[wick% van entry]]&lt;=Tabel2[[#This Row],[Stoploss optie 2 (%)]],Tabel2[[#This Row],[Stoploss optie 2 (%)]]*Tabel2[[#This Row],[leverage SLoptie 2]],IF(Analysetool!$I$8&lt;$X616,Analysetool!$I$8*K616,S616*K616))-Tabel2[[#This Row],[fees (%)]]</f>
        <v>0</v>
      </c>
      <c r="AR616" s="180">
        <f>IF(Q616*-1*Analysetool!$J$9&lt;=X616,Q616*-1*Analysetool!$J$9*J616,Q616*J616)-Tabel2[[#This Row],[fees (%)]]</f>
        <v>0</v>
      </c>
      <c r="AS616" s="176">
        <f>$K616*IF(Tabel2[[#This Row],[wick% van entry]]&lt;=Tabel2[[#This Row],[Stoploss optie 2 (%)]],Tabel2[[#This Row],[Stoploss optie 2 (%)]],(IF($M616="SL",IF($T616="",$S616*Analysetool!C$3,$T616*Analysetool!C$3),$M616*Analysetool!C$3)+IF($N616="SL",IF($T616="",$S616*Analysetool!C$4,$T616*Analysetool!C$4),$N616*Analysetool!C$4)+IF($O616="SL",IF($T616="",$S616*Analysetool!C$5,$T616*Analysetool!C$5),$O616*Analysetool!C$5)+IF($P616="SL",IF($T616="",$S616*Analysetool!C$6,$T616*Analysetool!C$6),$P616*Analysetool!C$6)))-Tabel2[[#This Row],[fees (%)]]</f>
        <v>0</v>
      </c>
    </row>
    <row r="617" spans="1:45" ht="15.75" customHeight="1" x14ac:dyDescent="0.35">
      <c r="A617" s="55"/>
      <c r="B617" s="56"/>
      <c r="C617" s="56"/>
      <c r="D617" s="56"/>
      <c r="E617" s="56"/>
      <c r="F617" s="57"/>
      <c r="G617" s="67"/>
      <c r="H617" s="67"/>
      <c r="I617" s="67"/>
      <c r="J617" s="58"/>
      <c r="K617" s="58"/>
      <c r="L617" s="59"/>
      <c r="M617" s="61"/>
      <c r="N617" s="63"/>
      <c r="O617" s="63"/>
      <c r="P617" s="59"/>
      <c r="Q617" s="61"/>
      <c r="R617" s="61"/>
      <c r="S617" s="61"/>
      <c r="T617" s="60"/>
      <c r="U617" s="60"/>
      <c r="V617" s="62"/>
      <c r="W617" s="62"/>
      <c r="X617" s="76"/>
      <c r="Y617" s="61"/>
      <c r="Z617" s="61">
        <f>Tabel1[[#This Row],[prijs voorbij entry (%)]]-Tabel1[[#This Row],[Fictieve Stoploss (%)]]</f>
        <v>0</v>
      </c>
      <c r="AA617" s="94"/>
      <c r="AB617" s="61"/>
      <c r="AC617" s="61"/>
      <c r="AD617" s="61"/>
      <c r="AE617" s="61"/>
      <c r="AF617" s="95"/>
      <c r="AG617" s="152">
        <f>Tabel1[[#This Row],[eindtijd]]-Tabel1[[#This Row],[starttijd]]</f>
        <v>0</v>
      </c>
      <c r="AH617" s="158"/>
      <c r="AI617" s="59"/>
      <c r="AJ617" s="171">
        <f>$J617*(IF($M617="SL",IF($T617="",$Q617*Analysetool!B$3,$T617*Analysetool!B$3),$M617*Analysetool!B$3)+IF($N617="SL",IF($T617="",$Q617*Analysetool!B$4,$T617*Analysetool!B$4),$N617*Analysetool!B$4)+IF($O617="SL",IF($T617="",$Q617*Analysetool!B$5,$T617*Analysetool!B$5),$O617*Analysetool!B$5)+IF($P617="SL",IF($T617="",$Q617*Analysetool!B$6,$T617*Analysetool!B$6),$P617*Analysetool!B$6))-Tabel2[[#This Row],[fees (%)]]</f>
        <v>0</v>
      </c>
      <c r="AK617" s="172">
        <f>$J617*(IF($M617="SL",IF($U617="",$Q617*Analysetool!C$3,$U617*Analysetool!C$3),$M617*Analysetool!C$3)+IF($N617="SL",IF($U617="",$Q617*Analysetool!C$4,$U617*Analysetool!C$4),$N617*Analysetool!C$4)+IF($O617="SL",IF($U617="",$Q617*Analysetool!C$5,$U617*Analysetool!C$5),$O617*Analysetool!C$5)+IF($P617="SL",IF($U617="",$Q617*Analysetool!C$6,$U617*Analysetool!C$6),$P617*Analysetool!C$6))-Tabel2[[#This Row],[fees (%)]]</f>
        <v>0</v>
      </c>
      <c r="AL617" s="177">
        <f>$J617*(IF($M617="SL",IF($V617="",$Q617*Analysetool!D$3,$V617*Analysetool!D$3),$M617*Analysetool!D$3)+IF($N617="SL",IF($V617="",$Q617*Analysetool!D$4,$V617*Analysetool!D$4),$N617*Analysetool!D$4)+IF($O617="SL",IF($V617="",$Q617*Analysetool!D$5,$V617*Analysetool!D$5),$O617*Analysetool!D$5)+IF($P617="SL",IF($V617="",$Q617*Analysetool!D$6,$V617*Analysetool!D$6),$P617*Analysetool!D$6))-Tabel2[[#This Row],[fees (%)]]</f>
        <v>0</v>
      </c>
      <c r="AM617" s="177">
        <f>$J617*(IF($M617="SL",IF($W617="",$Q617*Analysetool!E$3,$W617*Analysetool!E$3),$M617*Analysetool!E$3)+IF($N617="SL",IF($W617="",$Q617*Analysetool!E$4,$W617*Analysetool!E$4),$N617*Analysetool!E$4)+IF($O617="SL",IF($W617="",$Q617*Analysetool!E$5,$W617*Analysetool!E$5),$O617*Analysetool!E$5)+IF($P617="SL",IF($W617="",$Q617*Analysetool!E$6,$W617*Analysetool!E$6),$P617*Analysetool!E$6))-Tabel2[[#This Row],[fees (%)]]</f>
        <v>0</v>
      </c>
      <c r="AN617" s="178">
        <f>$J617*(IF($M617="SL",IF($T617="",$Q617*Analysetool!F$3,$T617*Analysetool!F$3),$M617*Analysetool!F$3)+IF($N617="SL",IF($T617="",$Q617*Analysetool!F$4,$T617*Analysetool!F$4),$N617*Analysetool!F$4)+IF($O617="SL",IF($T617="",$Q617*Analysetool!F$5,$T617*Analysetool!F$5),$O617*Analysetool!F$5)+IF($P617="SL",IF($T617="",$Q617*Analysetool!F$6,$T617*Analysetool!F$6),$P617*Analysetool!F$6))-Tabel2[[#This Row],[fees (%)]]</f>
        <v>0</v>
      </c>
      <c r="AO617" s="178">
        <f>$J617*(IF($M617="SL",IF($T617="",$Q617*Analysetool!G$3,$T617*Analysetool!G$3),$M617*Analysetool!G$3)+IF($N617="SL",IF($T617="",$Q617*Analysetool!G$4,$T617*Analysetool!G$4),$N617*Analysetool!G$4)+IF($O617="SL",IF($T617="",$Q617*Analysetool!G$5,$T617*Analysetool!G$5),$O617*Analysetool!G$5)+IF($P617="SL",IF($T617="",$Q617*Analysetool!G$6,$T617*Analysetool!G$6),$P617*Analysetool!G$6))-Tabel2[[#This Row],[fees (%)]]</f>
        <v>0</v>
      </c>
      <c r="AP617" s="179">
        <f>IF(Analysetool!$H$8&lt;=$X617,Analysetool!$H$8*J617,Q617*J617)-Tabel2[[#This Row],[fees (%)]]</f>
        <v>0</v>
      </c>
      <c r="AQ617" s="174">
        <f>IF(Tabel2[[#This Row],[wick% van entry]]&lt;=Tabel2[[#This Row],[Stoploss optie 2 (%)]],Tabel2[[#This Row],[Stoploss optie 2 (%)]]*Tabel2[[#This Row],[leverage SLoptie 2]],IF(Analysetool!$I$8&lt;$X617,Analysetool!$I$8*K617,S617*K617))-Tabel2[[#This Row],[fees (%)]]</f>
        <v>0</v>
      </c>
      <c r="AR617" s="180">
        <f>IF(Q617*-1*Analysetool!$J$9&lt;=X617,Q617*-1*Analysetool!$J$9*J617,Q617*J617)-Tabel2[[#This Row],[fees (%)]]</f>
        <v>0</v>
      </c>
      <c r="AS617" s="176">
        <f>$K617*IF(Tabel2[[#This Row],[wick% van entry]]&lt;=Tabel2[[#This Row],[Stoploss optie 2 (%)]],Tabel2[[#This Row],[Stoploss optie 2 (%)]],(IF($M617="SL",IF($T617="",$S617*Analysetool!C$3,$T617*Analysetool!C$3),$M617*Analysetool!C$3)+IF($N617="SL",IF($T617="",$S617*Analysetool!C$4,$T617*Analysetool!C$4),$N617*Analysetool!C$4)+IF($O617="SL",IF($T617="",$S617*Analysetool!C$5,$T617*Analysetool!C$5),$O617*Analysetool!C$5)+IF($P617="SL",IF($T617="",$S617*Analysetool!C$6,$T617*Analysetool!C$6),$P617*Analysetool!C$6)))-Tabel2[[#This Row],[fees (%)]]</f>
        <v>0</v>
      </c>
    </row>
    <row r="618" spans="1:45" ht="15.75" customHeight="1" x14ac:dyDescent="0.35">
      <c r="A618" s="55"/>
      <c r="B618" s="56"/>
      <c r="C618" s="56"/>
      <c r="D618" s="56"/>
      <c r="E618" s="56"/>
      <c r="F618" s="57"/>
      <c r="G618" s="67"/>
      <c r="H618" s="67"/>
      <c r="I618" s="67"/>
      <c r="J618" s="58"/>
      <c r="K618" s="58"/>
      <c r="L618" s="59"/>
      <c r="M618" s="61"/>
      <c r="N618" s="63"/>
      <c r="O618" s="63"/>
      <c r="P618" s="59"/>
      <c r="Q618" s="61"/>
      <c r="R618" s="61"/>
      <c r="S618" s="61"/>
      <c r="T618" s="60"/>
      <c r="U618" s="60"/>
      <c r="V618" s="62"/>
      <c r="W618" s="62"/>
      <c r="X618" s="76"/>
      <c r="Y618" s="61"/>
      <c r="Z618" s="61">
        <f>Tabel1[[#This Row],[prijs voorbij entry (%)]]-Tabel1[[#This Row],[Fictieve Stoploss (%)]]</f>
        <v>0</v>
      </c>
      <c r="AA618" s="94"/>
      <c r="AB618" s="61"/>
      <c r="AC618" s="61"/>
      <c r="AD618" s="61"/>
      <c r="AE618" s="61"/>
      <c r="AF618" s="95"/>
      <c r="AG618" s="152">
        <f>Tabel1[[#This Row],[eindtijd]]-Tabel1[[#This Row],[starttijd]]</f>
        <v>0</v>
      </c>
      <c r="AH618" s="158"/>
      <c r="AI618" s="59"/>
      <c r="AJ618" s="171">
        <f>$J618*(IF($M618="SL",IF($T618="",$Q618*Analysetool!B$3,$T618*Analysetool!B$3),$M618*Analysetool!B$3)+IF($N618="SL",IF($T618="",$Q618*Analysetool!B$4,$T618*Analysetool!B$4),$N618*Analysetool!B$4)+IF($O618="SL",IF($T618="",$Q618*Analysetool!B$5,$T618*Analysetool!B$5),$O618*Analysetool!B$5)+IF($P618="SL",IF($T618="",$Q618*Analysetool!B$6,$T618*Analysetool!B$6),$P618*Analysetool!B$6))-Tabel2[[#This Row],[fees (%)]]</f>
        <v>0</v>
      </c>
      <c r="AK618" s="172">
        <f>$J618*(IF($M618="SL",IF($U618="",$Q618*Analysetool!C$3,$U618*Analysetool!C$3),$M618*Analysetool!C$3)+IF($N618="SL",IF($U618="",$Q618*Analysetool!C$4,$U618*Analysetool!C$4),$N618*Analysetool!C$4)+IF($O618="SL",IF($U618="",$Q618*Analysetool!C$5,$U618*Analysetool!C$5),$O618*Analysetool!C$5)+IF($P618="SL",IF($U618="",$Q618*Analysetool!C$6,$U618*Analysetool!C$6),$P618*Analysetool!C$6))-Tabel2[[#This Row],[fees (%)]]</f>
        <v>0</v>
      </c>
      <c r="AL618" s="177">
        <f>$J618*(IF($M618="SL",IF($V618="",$Q618*Analysetool!D$3,$V618*Analysetool!D$3),$M618*Analysetool!D$3)+IF($N618="SL",IF($V618="",$Q618*Analysetool!D$4,$V618*Analysetool!D$4),$N618*Analysetool!D$4)+IF($O618="SL",IF($V618="",$Q618*Analysetool!D$5,$V618*Analysetool!D$5),$O618*Analysetool!D$5)+IF($P618="SL",IF($V618="",$Q618*Analysetool!D$6,$V618*Analysetool!D$6),$P618*Analysetool!D$6))-Tabel2[[#This Row],[fees (%)]]</f>
        <v>0</v>
      </c>
      <c r="AM618" s="177">
        <f>$J618*(IF($M618="SL",IF($W618="",$Q618*Analysetool!E$3,$W618*Analysetool!E$3),$M618*Analysetool!E$3)+IF($N618="SL",IF($W618="",$Q618*Analysetool!E$4,$W618*Analysetool!E$4),$N618*Analysetool!E$4)+IF($O618="SL",IF($W618="",$Q618*Analysetool!E$5,$W618*Analysetool!E$5),$O618*Analysetool!E$5)+IF($P618="SL",IF($W618="",$Q618*Analysetool!E$6,$W618*Analysetool!E$6),$P618*Analysetool!E$6))-Tabel2[[#This Row],[fees (%)]]</f>
        <v>0</v>
      </c>
      <c r="AN618" s="178">
        <f>$J618*(IF($M618="SL",IF($T618="",$Q618*Analysetool!F$3,$T618*Analysetool!F$3),$M618*Analysetool!F$3)+IF($N618="SL",IF($T618="",$Q618*Analysetool!F$4,$T618*Analysetool!F$4),$N618*Analysetool!F$4)+IF($O618="SL",IF($T618="",$Q618*Analysetool!F$5,$T618*Analysetool!F$5),$O618*Analysetool!F$5)+IF($P618="SL",IF($T618="",$Q618*Analysetool!F$6,$T618*Analysetool!F$6),$P618*Analysetool!F$6))-Tabel2[[#This Row],[fees (%)]]</f>
        <v>0</v>
      </c>
      <c r="AO618" s="178">
        <f>$J618*(IF($M618="SL",IF($T618="",$Q618*Analysetool!G$3,$T618*Analysetool!G$3),$M618*Analysetool!G$3)+IF($N618="SL",IF($T618="",$Q618*Analysetool!G$4,$T618*Analysetool!G$4),$N618*Analysetool!G$4)+IF($O618="SL",IF($T618="",$Q618*Analysetool!G$5,$T618*Analysetool!G$5),$O618*Analysetool!G$5)+IF($P618="SL",IF($T618="",$Q618*Analysetool!G$6,$T618*Analysetool!G$6),$P618*Analysetool!G$6))-Tabel2[[#This Row],[fees (%)]]</f>
        <v>0</v>
      </c>
      <c r="AP618" s="179">
        <f>IF(Analysetool!$H$8&lt;=$X618,Analysetool!$H$8*J618,Q618*J618)-Tabel2[[#This Row],[fees (%)]]</f>
        <v>0</v>
      </c>
      <c r="AQ618" s="174">
        <f>IF(Tabel2[[#This Row],[wick% van entry]]&lt;=Tabel2[[#This Row],[Stoploss optie 2 (%)]],Tabel2[[#This Row],[Stoploss optie 2 (%)]]*Tabel2[[#This Row],[leverage SLoptie 2]],IF(Analysetool!$I$8&lt;$X618,Analysetool!$I$8*K618,S618*K618))-Tabel2[[#This Row],[fees (%)]]</f>
        <v>0</v>
      </c>
      <c r="AR618" s="180">
        <f>IF(Q618*-1*Analysetool!$J$9&lt;=X618,Q618*-1*Analysetool!$J$9*J618,Q618*J618)-Tabel2[[#This Row],[fees (%)]]</f>
        <v>0</v>
      </c>
      <c r="AS618" s="176">
        <f>$K618*IF(Tabel2[[#This Row],[wick% van entry]]&lt;=Tabel2[[#This Row],[Stoploss optie 2 (%)]],Tabel2[[#This Row],[Stoploss optie 2 (%)]],(IF($M618="SL",IF($T618="",$S618*Analysetool!C$3,$T618*Analysetool!C$3),$M618*Analysetool!C$3)+IF($N618="SL",IF($T618="",$S618*Analysetool!C$4,$T618*Analysetool!C$4),$N618*Analysetool!C$4)+IF($O618="SL",IF($T618="",$S618*Analysetool!C$5,$T618*Analysetool!C$5),$O618*Analysetool!C$5)+IF($P618="SL",IF($T618="",$S618*Analysetool!C$6,$T618*Analysetool!C$6),$P618*Analysetool!C$6)))-Tabel2[[#This Row],[fees (%)]]</f>
        <v>0</v>
      </c>
    </row>
    <row r="619" spans="1:45" ht="15.75" customHeight="1" x14ac:dyDescent="0.35">
      <c r="A619" s="55"/>
      <c r="B619" s="56"/>
      <c r="C619" s="56"/>
      <c r="D619" s="56"/>
      <c r="E619" s="56"/>
      <c r="F619" s="57"/>
      <c r="G619" s="67"/>
      <c r="H619" s="67"/>
      <c r="I619" s="67"/>
      <c r="J619" s="58"/>
      <c r="K619" s="58"/>
      <c r="L619" s="59"/>
      <c r="M619" s="61"/>
      <c r="N619" s="63"/>
      <c r="O619" s="63"/>
      <c r="P619" s="59"/>
      <c r="Q619" s="61"/>
      <c r="R619" s="61"/>
      <c r="S619" s="61"/>
      <c r="T619" s="60"/>
      <c r="U619" s="60"/>
      <c r="V619" s="62"/>
      <c r="W619" s="62"/>
      <c r="X619" s="76"/>
      <c r="Y619" s="61"/>
      <c r="Z619" s="61">
        <f>Tabel1[[#This Row],[prijs voorbij entry (%)]]-Tabel1[[#This Row],[Fictieve Stoploss (%)]]</f>
        <v>0</v>
      </c>
      <c r="AA619" s="94"/>
      <c r="AB619" s="61"/>
      <c r="AC619" s="61"/>
      <c r="AD619" s="61"/>
      <c r="AE619" s="61"/>
      <c r="AF619" s="95"/>
      <c r="AG619" s="152">
        <f>Tabel1[[#This Row],[eindtijd]]-Tabel1[[#This Row],[starttijd]]</f>
        <v>0</v>
      </c>
      <c r="AH619" s="158"/>
      <c r="AI619" s="59"/>
      <c r="AJ619" s="171">
        <f>$J619*(IF($M619="SL",IF($T619="",$Q619*Analysetool!B$3,$T619*Analysetool!B$3),$M619*Analysetool!B$3)+IF($N619="SL",IF($T619="",$Q619*Analysetool!B$4,$T619*Analysetool!B$4),$N619*Analysetool!B$4)+IF($O619="SL",IF($T619="",$Q619*Analysetool!B$5,$T619*Analysetool!B$5),$O619*Analysetool!B$5)+IF($P619="SL",IF($T619="",$Q619*Analysetool!B$6,$T619*Analysetool!B$6),$P619*Analysetool!B$6))-Tabel2[[#This Row],[fees (%)]]</f>
        <v>0</v>
      </c>
      <c r="AK619" s="172">
        <f>$J619*(IF($M619="SL",IF($U619="",$Q619*Analysetool!C$3,$U619*Analysetool!C$3),$M619*Analysetool!C$3)+IF($N619="SL",IF($U619="",$Q619*Analysetool!C$4,$U619*Analysetool!C$4),$N619*Analysetool!C$4)+IF($O619="SL",IF($U619="",$Q619*Analysetool!C$5,$U619*Analysetool!C$5),$O619*Analysetool!C$5)+IF($P619="SL",IF($U619="",$Q619*Analysetool!C$6,$U619*Analysetool!C$6),$P619*Analysetool!C$6))-Tabel2[[#This Row],[fees (%)]]</f>
        <v>0</v>
      </c>
      <c r="AL619" s="177">
        <f>$J619*(IF($M619="SL",IF($V619="",$Q619*Analysetool!D$3,$V619*Analysetool!D$3),$M619*Analysetool!D$3)+IF($N619="SL",IF($V619="",$Q619*Analysetool!D$4,$V619*Analysetool!D$4),$N619*Analysetool!D$4)+IF($O619="SL",IF($V619="",$Q619*Analysetool!D$5,$V619*Analysetool!D$5),$O619*Analysetool!D$5)+IF($P619="SL",IF($V619="",$Q619*Analysetool!D$6,$V619*Analysetool!D$6),$P619*Analysetool!D$6))-Tabel2[[#This Row],[fees (%)]]</f>
        <v>0</v>
      </c>
      <c r="AM619" s="177">
        <f>$J619*(IF($M619="SL",IF($W619="",$Q619*Analysetool!E$3,$W619*Analysetool!E$3),$M619*Analysetool!E$3)+IF($N619="SL",IF($W619="",$Q619*Analysetool!E$4,$W619*Analysetool!E$4),$N619*Analysetool!E$4)+IF($O619="SL",IF($W619="",$Q619*Analysetool!E$5,$W619*Analysetool!E$5),$O619*Analysetool!E$5)+IF($P619="SL",IF($W619="",$Q619*Analysetool!E$6,$W619*Analysetool!E$6),$P619*Analysetool!E$6))-Tabel2[[#This Row],[fees (%)]]</f>
        <v>0</v>
      </c>
      <c r="AN619" s="178">
        <f>$J619*(IF($M619="SL",IF($T619="",$Q619*Analysetool!F$3,$T619*Analysetool!F$3),$M619*Analysetool!F$3)+IF($N619="SL",IF($T619="",$Q619*Analysetool!F$4,$T619*Analysetool!F$4),$N619*Analysetool!F$4)+IF($O619="SL",IF($T619="",$Q619*Analysetool!F$5,$T619*Analysetool!F$5),$O619*Analysetool!F$5)+IF($P619="SL",IF($T619="",$Q619*Analysetool!F$6,$T619*Analysetool!F$6),$P619*Analysetool!F$6))-Tabel2[[#This Row],[fees (%)]]</f>
        <v>0</v>
      </c>
      <c r="AO619" s="178">
        <f>$J619*(IF($M619="SL",IF($T619="",$Q619*Analysetool!G$3,$T619*Analysetool!G$3),$M619*Analysetool!G$3)+IF($N619="SL",IF($T619="",$Q619*Analysetool!G$4,$T619*Analysetool!G$4),$N619*Analysetool!G$4)+IF($O619="SL",IF($T619="",$Q619*Analysetool!G$5,$T619*Analysetool!G$5),$O619*Analysetool!G$5)+IF($P619="SL",IF($T619="",$Q619*Analysetool!G$6,$T619*Analysetool!G$6),$P619*Analysetool!G$6))-Tabel2[[#This Row],[fees (%)]]</f>
        <v>0</v>
      </c>
      <c r="AP619" s="179">
        <f>IF(Analysetool!$H$8&lt;=$X619,Analysetool!$H$8*J619,Q619*J619)-Tabel2[[#This Row],[fees (%)]]</f>
        <v>0</v>
      </c>
      <c r="AQ619" s="174">
        <f>IF(Tabel2[[#This Row],[wick% van entry]]&lt;=Tabel2[[#This Row],[Stoploss optie 2 (%)]],Tabel2[[#This Row],[Stoploss optie 2 (%)]]*Tabel2[[#This Row],[leverage SLoptie 2]],IF(Analysetool!$I$8&lt;$X619,Analysetool!$I$8*K619,S619*K619))-Tabel2[[#This Row],[fees (%)]]</f>
        <v>0</v>
      </c>
      <c r="AR619" s="180">
        <f>IF(Q619*-1*Analysetool!$J$9&lt;=X619,Q619*-1*Analysetool!$J$9*J619,Q619*J619)-Tabel2[[#This Row],[fees (%)]]</f>
        <v>0</v>
      </c>
      <c r="AS619" s="176">
        <f>$K619*IF(Tabel2[[#This Row],[wick% van entry]]&lt;=Tabel2[[#This Row],[Stoploss optie 2 (%)]],Tabel2[[#This Row],[Stoploss optie 2 (%)]],(IF($M619="SL",IF($T619="",$S619*Analysetool!C$3,$T619*Analysetool!C$3),$M619*Analysetool!C$3)+IF($N619="SL",IF($T619="",$S619*Analysetool!C$4,$T619*Analysetool!C$4),$N619*Analysetool!C$4)+IF($O619="SL",IF($T619="",$S619*Analysetool!C$5,$T619*Analysetool!C$5),$O619*Analysetool!C$5)+IF($P619="SL",IF($T619="",$S619*Analysetool!C$6,$T619*Analysetool!C$6),$P619*Analysetool!C$6)))-Tabel2[[#This Row],[fees (%)]]</f>
        <v>0</v>
      </c>
    </row>
    <row r="620" spans="1:45" ht="15.75" customHeight="1" x14ac:dyDescent="0.35">
      <c r="A620" s="55"/>
      <c r="B620" s="56"/>
      <c r="C620" s="56"/>
      <c r="D620" s="56"/>
      <c r="E620" s="56"/>
      <c r="F620" s="57"/>
      <c r="G620" s="67"/>
      <c r="H620" s="67"/>
      <c r="I620" s="67"/>
      <c r="J620" s="58"/>
      <c r="K620" s="58"/>
      <c r="L620" s="59"/>
      <c r="M620" s="61"/>
      <c r="N620" s="63"/>
      <c r="O620" s="63"/>
      <c r="P620" s="59"/>
      <c r="Q620" s="61"/>
      <c r="R620" s="61"/>
      <c r="S620" s="61"/>
      <c r="T620" s="60"/>
      <c r="U620" s="60"/>
      <c r="V620" s="62"/>
      <c r="W620" s="62"/>
      <c r="X620" s="76"/>
      <c r="Y620" s="61"/>
      <c r="Z620" s="61">
        <f>Tabel1[[#This Row],[prijs voorbij entry (%)]]-Tabel1[[#This Row],[Fictieve Stoploss (%)]]</f>
        <v>0</v>
      </c>
      <c r="AA620" s="94"/>
      <c r="AB620" s="61"/>
      <c r="AC620" s="61"/>
      <c r="AD620" s="61"/>
      <c r="AE620" s="61"/>
      <c r="AF620" s="95"/>
      <c r="AG620" s="152">
        <f>Tabel1[[#This Row],[eindtijd]]-Tabel1[[#This Row],[starttijd]]</f>
        <v>0</v>
      </c>
      <c r="AH620" s="158"/>
      <c r="AI620" s="59"/>
      <c r="AJ620" s="171">
        <f>$J620*(IF($M620="SL",IF($T620="",$Q620*Analysetool!B$3,$T620*Analysetool!B$3),$M620*Analysetool!B$3)+IF($N620="SL",IF($T620="",$Q620*Analysetool!B$4,$T620*Analysetool!B$4),$N620*Analysetool!B$4)+IF($O620="SL",IF($T620="",$Q620*Analysetool!B$5,$T620*Analysetool!B$5),$O620*Analysetool!B$5)+IF($P620="SL",IF($T620="",$Q620*Analysetool!B$6,$T620*Analysetool!B$6),$P620*Analysetool!B$6))-Tabel2[[#This Row],[fees (%)]]</f>
        <v>0</v>
      </c>
      <c r="AK620" s="172">
        <f>$J620*(IF($M620="SL",IF($U620="",$Q620*Analysetool!C$3,$U620*Analysetool!C$3),$M620*Analysetool!C$3)+IF($N620="SL",IF($U620="",$Q620*Analysetool!C$4,$U620*Analysetool!C$4),$N620*Analysetool!C$4)+IF($O620="SL",IF($U620="",$Q620*Analysetool!C$5,$U620*Analysetool!C$5),$O620*Analysetool!C$5)+IF($P620="SL",IF($U620="",$Q620*Analysetool!C$6,$U620*Analysetool!C$6),$P620*Analysetool!C$6))-Tabel2[[#This Row],[fees (%)]]</f>
        <v>0</v>
      </c>
      <c r="AL620" s="177">
        <f>$J620*(IF($M620="SL",IF($V620="",$Q620*Analysetool!D$3,$V620*Analysetool!D$3),$M620*Analysetool!D$3)+IF($N620="SL",IF($V620="",$Q620*Analysetool!D$4,$V620*Analysetool!D$4),$N620*Analysetool!D$4)+IF($O620="SL",IF($V620="",$Q620*Analysetool!D$5,$V620*Analysetool!D$5),$O620*Analysetool!D$5)+IF($P620="SL",IF($V620="",$Q620*Analysetool!D$6,$V620*Analysetool!D$6),$P620*Analysetool!D$6))-Tabel2[[#This Row],[fees (%)]]</f>
        <v>0</v>
      </c>
      <c r="AM620" s="177">
        <f>$J620*(IF($M620="SL",IF($W620="",$Q620*Analysetool!E$3,$W620*Analysetool!E$3),$M620*Analysetool!E$3)+IF($N620="SL",IF($W620="",$Q620*Analysetool!E$4,$W620*Analysetool!E$4),$N620*Analysetool!E$4)+IF($O620="SL",IF($W620="",$Q620*Analysetool!E$5,$W620*Analysetool!E$5),$O620*Analysetool!E$5)+IF($P620="SL",IF($W620="",$Q620*Analysetool!E$6,$W620*Analysetool!E$6),$P620*Analysetool!E$6))-Tabel2[[#This Row],[fees (%)]]</f>
        <v>0</v>
      </c>
      <c r="AN620" s="178">
        <f>$J620*(IF($M620="SL",IF($T620="",$Q620*Analysetool!F$3,$T620*Analysetool!F$3),$M620*Analysetool!F$3)+IF($N620="SL",IF($T620="",$Q620*Analysetool!F$4,$T620*Analysetool!F$4),$N620*Analysetool!F$4)+IF($O620="SL",IF($T620="",$Q620*Analysetool!F$5,$T620*Analysetool!F$5),$O620*Analysetool!F$5)+IF($P620="SL",IF($T620="",$Q620*Analysetool!F$6,$T620*Analysetool!F$6),$P620*Analysetool!F$6))-Tabel2[[#This Row],[fees (%)]]</f>
        <v>0</v>
      </c>
      <c r="AO620" s="178">
        <f>$J620*(IF($M620="SL",IF($T620="",$Q620*Analysetool!G$3,$T620*Analysetool!G$3),$M620*Analysetool!G$3)+IF($N620="SL",IF($T620="",$Q620*Analysetool!G$4,$T620*Analysetool!G$4),$N620*Analysetool!G$4)+IF($O620="SL",IF($T620="",$Q620*Analysetool!G$5,$T620*Analysetool!G$5),$O620*Analysetool!G$5)+IF($P620="SL",IF($T620="",$Q620*Analysetool!G$6,$T620*Analysetool!G$6),$P620*Analysetool!G$6))-Tabel2[[#This Row],[fees (%)]]</f>
        <v>0</v>
      </c>
      <c r="AP620" s="179">
        <f>IF(Analysetool!$H$8&lt;=$X620,Analysetool!$H$8*J620,Q620*J620)-Tabel2[[#This Row],[fees (%)]]</f>
        <v>0</v>
      </c>
      <c r="AQ620" s="174">
        <f>IF(Tabel2[[#This Row],[wick% van entry]]&lt;=Tabel2[[#This Row],[Stoploss optie 2 (%)]],Tabel2[[#This Row],[Stoploss optie 2 (%)]]*Tabel2[[#This Row],[leverage SLoptie 2]],IF(Analysetool!$I$8&lt;$X620,Analysetool!$I$8*K620,S620*K620))-Tabel2[[#This Row],[fees (%)]]</f>
        <v>0</v>
      </c>
      <c r="AR620" s="180">
        <f>IF(Q620*-1*Analysetool!$J$9&lt;=X620,Q620*-1*Analysetool!$J$9*J620,Q620*J620)-Tabel2[[#This Row],[fees (%)]]</f>
        <v>0</v>
      </c>
      <c r="AS620" s="176">
        <f>$K620*IF(Tabel2[[#This Row],[wick% van entry]]&lt;=Tabel2[[#This Row],[Stoploss optie 2 (%)]],Tabel2[[#This Row],[Stoploss optie 2 (%)]],(IF($M620="SL",IF($T620="",$S620*Analysetool!C$3,$T620*Analysetool!C$3),$M620*Analysetool!C$3)+IF($N620="SL",IF($T620="",$S620*Analysetool!C$4,$T620*Analysetool!C$4),$N620*Analysetool!C$4)+IF($O620="SL",IF($T620="",$S620*Analysetool!C$5,$T620*Analysetool!C$5),$O620*Analysetool!C$5)+IF($P620="SL",IF($T620="",$S620*Analysetool!C$6,$T620*Analysetool!C$6),$P620*Analysetool!C$6)))-Tabel2[[#This Row],[fees (%)]]</f>
        <v>0</v>
      </c>
    </row>
    <row r="621" spans="1:45" ht="15.75" customHeight="1" x14ac:dyDescent="0.35">
      <c r="A621" s="55"/>
      <c r="B621" s="56"/>
      <c r="C621" s="56"/>
      <c r="D621" s="56"/>
      <c r="E621" s="56"/>
      <c r="F621" s="57"/>
      <c r="G621" s="67"/>
      <c r="H621" s="67"/>
      <c r="I621" s="67"/>
      <c r="J621" s="58"/>
      <c r="K621" s="58"/>
      <c r="L621" s="59"/>
      <c r="M621" s="61"/>
      <c r="N621" s="63"/>
      <c r="O621" s="63"/>
      <c r="P621" s="59"/>
      <c r="Q621" s="61"/>
      <c r="R621" s="61"/>
      <c r="S621" s="61"/>
      <c r="T621" s="60"/>
      <c r="U621" s="60"/>
      <c r="V621" s="62"/>
      <c r="W621" s="62"/>
      <c r="X621" s="76"/>
      <c r="Y621" s="61"/>
      <c r="Z621" s="61">
        <f>Tabel1[[#This Row],[prijs voorbij entry (%)]]-Tabel1[[#This Row],[Fictieve Stoploss (%)]]</f>
        <v>0</v>
      </c>
      <c r="AA621" s="94"/>
      <c r="AB621" s="61"/>
      <c r="AC621" s="61"/>
      <c r="AD621" s="61"/>
      <c r="AE621" s="61"/>
      <c r="AF621" s="95"/>
      <c r="AG621" s="152">
        <f>Tabel1[[#This Row],[eindtijd]]-Tabel1[[#This Row],[starttijd]]</f>
        <v>0</v>
      </c>
      <c r="AH621" s="158"/>
      <c r="AI621" s="59"/>
      <c r="AJ621" s="171">
        <f>$J621*(IF($M621="SL",IF($T621="",$Q621*Analysetool!B$3,$T621*Analysetool!B$3),$M621*Analysetool!B$3)+IF($N621="SL",IF($T621="",$Q621*Analysetool!B$4,$T621*Analysetool!B$4),$N621*Analysetool!B$4)+IF($O621="SL",IF($T621="",$Q621*Analysetool!B$5,$T621*Analysetool!B$5),$O621*Analysetool!B$5)+IF($P621="SL",IF($T621="",$Q621*Analysetool!B$6,$T621*Analysetool!B$6),$P621*Analysetool!B$6))-Tabel2[[#This Row],[fees (%)]]</f>
        <v>0</v>
      </c>
      <c r="AK621" s="172">
        <f>$J621*(IF($M621="SL",IF($U621="",$Q621*Analysetool!C$3,$U621*Analysetool!C$3),$M621*Analysetool!C$3)+IF($N621="SL",IF($U621="",$Q621*Analysetool!C$4,$U621*Analysetool!C$4),$N621*Analysetool!C$4)+IF($O621="SL",IF($U621="",$Q621*Analysetool!C$5,$U621*Analysetool!C$5),$O621*Analysetool!C$5)+IF($P621="SL",IF($U621="",$Q621*Analysetool!C$6,$U621*Analysetool!C$6),$P621*Analysetool!C$6))-Tabel2[[#This Row],[fees (%)]]</f>
        <v>0</v>
      </c>
      <c r="AL621" s="177">
        <f>$J621*(IF($M621="SL",IF($V621="",$Q621*Analysetool!D$3,$V621*Analysetool!D$3),$M621*Analysetool!D$3)+IF($N621="SL",IF($V621="",$Q621*Analysetool!D$4,$V621*Analysetool!D$4),$N621*Analysetool!D$4)+IF($O621="SL",IF($V621="",$Q621*Analysetool!D$5,$V621*Analysetool!D$5),$O621*Analysetool!D$5)+IF($P621="SL",IF($V621="",$Q621*Analysetool!D$6,$V621*Analysetool!D$6),$P621*Analysetool!D$6))-Tabel2[[#This Row],[fees (%)]]</f>
        <v>0</v>
      </c>
      <c r="AM621" s="177">
        <f>$J621*(IF($M621="SL",IF($W621="",$Q621*Analysetool!E$3,$W621*Analysetool!E$3),$M621*Analysetool!E$3)+IF($N621="SL",IF($W621="",$Q621*Analysetool!E$4,$W621*Analysetool!E$4),$N621*Analysetool!E$4)+IF($O621="SL",IF($W621="",$Q621*Analysetool!E$5,$W621*Analysetool!E$5),$O621*Analysetool!E$5)+IF($P621="SL",IF($W621="",$Q621*Analysetool!E$6,$W621*Analysetool!E$6),$P621*Analysetool!E$6))-Tabel2[[#This Row],[fees (%)]]</f>
        <v>0</v>
      </c>
      <c r="AN621" s="178">
        <f>$J621*(IF($M621="SL",IF($T621="",$Q621*Analysetool!F$3,$T621*Analysetool!F$3),$M621*Analysetool!F$3)+IF($N621="SL",IF($T621="",$Q621*Analysetool!F$4,$T621*Analysetool!F$4),$N621*Analysetool!F$4)+IF($O621="SL",IF($T621="",$Q621*Analysetool!F$5,$T621*Analysetool!F$5),$O621*Analysetool!F$5)+IF($P621="SL",IF($T621="",$Q621*Analysetool!F$6,$T621*Analysetool!F$6),$P621*Analysetool!F$6))-Tabel2[[#This Row],[fees (%)]]</f>
        <v>0</v>
      </c>
      <c r="AO621" s="178">
        <f>$J621*(IF($M621="SL",IF($T621="",$Q621*Analysetool!G$3,$T621*Analysetool!G$3),$M621*Analysetool!G$3)+IF($N621="SL",IF($T621="",$Q621*Analysetool!G$4,$T621*Analysetool!G$4),$N621*Analysetool!G$4)+IF($O621="SL",IF($T621="",$Q621*Analysetool!G$5,$T621*Analysetool!G$5),$O621*Analysetool!G$5)+IF($P621="SL",IF($T621="",$Q621*Analysetool!G$6,$T621*Analysetool!G$6),$P621*Analysetool!G$6))-Tabel2[[#This Row],[fees (%)]]</f>
        <v>0</v>
      </c>
      <c r="AP621" s="179">
        <f>IF(Analysetool!$H$8&lt;=$X621,Analysetool!$H$8*J621,Q621*J621)-Tabel2[[#This Row],[fees (%)]]</f>
        <v>0</v>
      </c>
      <c r="AQ621" s="174">
        <f>IF(Tabel2[[#This Row],[wick% van entry]]&lt;=Tabel2[[#This Row],[Stoploss optie 2 (%)]],Tabel2[[#This Row],[Stoploss optie 2 (%)]]*Tabel2[[#This Row],[leverage SLoptie 2]],IF(Analysetool!$I$8&lt;$X621,Analysetool!$I$8*K621,S621*K621))-Tabel2[[#This Row],[fees (%)]]</f>
        <v>0</v>
      </c>
      <c r="AR621" s="180">
        <f>IF(Q621*-1*Analysetool!$J$9&lt;=X621,Q621*-1*Analysetool!$J$9*J621,Q621*J621)-Tabel2[[#This Row],[fees (%)]]</f>
        <v>0</v>
      </c>
      <c r="AS621" s="176">
        <f>$K621*IF(Tabel2[[#This Row],[wick% van entry]]&lt;=Tabel2[[#This Row],[Stoploss optie 2 (%)]],Tabel2[[#This Row],[Stoploss optie 2 (%)]],(IF($M621="SL",IF($T621="",$S621*Analysetool!C$3,$T621*Analysetool!C$3),$M621*Analysetool!C$3)+IF($N621="SL",IF($T621="",$S621*Analysetool!C$4,$T621*Analysetool!C$4),$N621*Analysetool!C$4)+IF($O621="SL",IF($T621="",$S621*Analysetool!C$5,$T621*Analysetool!C$5),$O621*Analysetool!C$5)+IF($P621="SL",IF($T621="",$S621*Analysetool!C$6,$T621*Analysetool!C$6),$P621*Analysetool!C$6)))-Tabel2[[#This Row],[fees (%)]]</f>
        <v>0</v>
      </c>
    </row>
    <row r="622" spans="1:45" ht="15.75" customHeight="1" x14ac:dyDescent="0.35">
      <c r="A622" s="55"/>
      <c r="B622" s="56"/>
      <c r="C622" s="56"/>
      <c r="D622" s="56"/>
      <c r="E622" s="56"/>
      <c r="F622" s="57"/>
      <c r="G622" s="67"/>
      <c r="H622" s="67"/>
      <c r="I622" s="67"/>
      <c r="J622" s="58"/>
      <c r="K622" s="58"/>
      <c r="L622" s="59"/>
      <c r="M622" s="61"/>
      <c r="N622" s="63"/>
      <c r="O622" s="63"/>
      <c r="P622" s="59"/>
      <c r="Q622" s="61"/>
      <c r="R622" s="61"/>
      <c r="S622" s="61"/>
      <c r="T622" s="60"/>
      <c r="U622" s="60"/>
      <c r="V622" s="62"/>
      <c r="W622" s="62"/>
      <c r="X622" s="76"/>
      <c r="Y622" s="61"/>
      <c r="Z622" s="61">
        <f>Tabel1[[#This Row],[prijs voorbij entry (%)]]-Tabel1[[#This Row],[Fictieve Stoploss (%)]]</f>
        <v>0</v>
      </c>
      <c r="AA622" s="94"/>
      <c r="AB622" s="61"/>
      <c r="AC622" s="61"/>
      <c r="AD622" s="61"/>
      <c r="AE622" s="61"/>
      <c r="AF622" s="95"/>
      <c r="AG622" s="152">
        <f>Tabel1[[#This Row],[eindtijd]]-Tabel1[[#This Row],[starttijd]]</f>
        <v>0</v>
      </c>
      <c r="AH622" s="158"/>
      <c r="AI622" s="59"/>
      <c r="AJ622" s="171">
        <f>$J622*(IF($M622="SL",IF($T622="",$Q622*Analysetool!B$3,$T622*Analysetool!B$3),$M622*Analysetool!B$3)+IF($N622="SL",IF($T622="",$Q622*Analysetool!B$4,$T622*Analysetool!B$4),$N622*Analysetool!B$4)+IF($O622="SL",IF($T622="",$Q622*Analysetool!B$5,$T622*Analysetool!B$5),$O622*Analysetool!B$5)+IF($P622="SL",IF($T622="",$Q622*Analysetool!B$6,$T622*Analysetool!B$6),$P622*Analysetool!B$6))-Tabel2[[#This Row],[fees (%)]]</f>
        <v>0</v>
      </c>
      <c r="AK622" s="172">
        <f>$J622*(IF($M622="SL",IF($U622="",$Q622*Analysetool!C$3,$U622*Analysetool!C$3),$M622*Analysetool!C$3)+IF($N622="SL",IF($U622="",$Q622*Analysetool!C$4,$U622*Analysetool!C$4),$N622*Analysetool!C$4)+IF($O622="SL",IF($U622="",$Q622*Analysetool!C$5,$U622*Analysetool!C$5),$O622*Analysetool!C$5)+IF($P622="SL",IF($U622="",$Q622*Analysetool!C$6,$U622*Analysetool!C$6),$P622*Analysetool!C$6))-Tabel2[[#This Row],[fees (%)]]</f>
        <v>0</v>
      </c>
      <c r="AL622" s="177">
        <f>$J622*(IF($M622="SL",IF($V622="",$Q622*Analysetool!D$3,$V622*Analysetool!D$3),$M622*Analysetool!D$3)+IF($N622="SL",IF($V622="",$Q622*Analysetool!D$4,$V622*Analysetool!D$4),$N622*Analysetool!D$4)+IF($O622="SL",IF($V622="",$Q622*Analysetool!D$5,$V622*Analysetool!D$5),$O622*Analysetool!D$5)+IF($P622="SL",IF($V622="",$Q622*Analysetool!D$6,$V622*Analysetool!D$6),$P622*Analysetool!D$6))-Tabel2[[#This Row],[fees (%)]]</f>
        <v>0</v>
      </c>
      <c r="AM622" s="177">
        <f>$J622*(IF($M622="SL",IF($W622="",$Q622*Analysetool!E$3,$W622*Analysetool!E$3),$M622*Analysetool!E$3)+IF($N622="SL",IF($W622="",$Q622*Analysetool!E$4,$W622*Analysetool!E$4),$N622*Analysetool!E$4)+IF($O622="SL",IF($W622="",$Q622*Analysetool!E$5,$W622*Analysetool!E$5),$O622*Analysetool!E$5)+IF($P622="SL",IF($W622="",$Q622*Analysetool!E$6,$W622*Analysetool!E$6),$P622*Analysetool!E$6))-Tabel2[[#This Row],[fees (%)]]</f>
        <v>0</v>
      </c>
      <c r="AN622" s="178">
        <f>$J622*(IF($M622="SL",IF($T622="",$Q622*Analysetool!F$3,$T622*Analysetool!F$3),$M622*Analysetool!F$3)+IF($N622="SL",IF($T622="",$Q622*Analysetool!F$4,$T622*Analysetool!F$4),$N622*Analysetool!F$4)+IF($O622="SL",IF($T622="",$Q622*Analysetool!F$5,$T622*Analysetool!F$5),$O622*Analysetool!F$5)+IF($P622="SL",IF($T622="",$Q622*Analysetool!F$6,$T622*Analysetool!F$6),$P622*Analysetool!F$6))-Tabel2[[#This Row],[fees (%)]]</f>
        <v>0</v>
      </c>
      <c r="AO622" s="178">
        <f>$J622*(IF($M622="SL",IF($T622="",$Q622*Analysetool!G$3,$T622*Analysetool!G$3),$M622*Analysetool!G$3)+IF($N622="SL",IF($T622="",$Q622*Analysetool!G$4,$T622*Analysetool!G$4),$N622*Analysetool!G$4)+IF($O622="SL",IF($T622="",$Q622*Analysetool!G$5,$T622*Analysetool!G$5),$O622*Analysetool!G$5)+IF($P622="SL",IF($T622="",$Q622*Analysetool!G$6,$T622*Analysetool!G$6),$P622*Analysetool!G$6))-Tabel2[[#This Row],[fees (%)]]</f>
        <v>0</v>
      </c>
      <c r="AP622" s="179">
        <f>IF(Analysetool!$H$8&lt;=$X622,Analysetool!$H$8*J622,Q622*J622)-Tabel2[[#This Row],[fees (%)]]</f>
        <v>0</v>
      </c>
      <c r="AQ622" s="174">
        <f>IF(Tabel2[[#This Row],[wick% van entry]]&lt;=Tabel2[[#This Row],[Stoploss optie 2 (%)]],Tabel2[[#This Row],[Stoploss optie 2 (%)]]*Tabel2[[#This Row],[leverage SLoptie 2]],IF(Analysetool!$I$8&lt;$X622,Analysetool!$I$8*K622,S622*K622))-Tabel2[[#This Row],[fees (%)]]</f>
        <v>0</v>
      </c>
      <c r="AR622" s="180">
        <f>IF(Q622*-1*Analysetool!$J$9&lt;=X622,Q622*-1*Analysetool!$J$9*J622,Q622*J622)-Tabel2[[#This Row],[fees (%)]]</f>
        <v>0</v>
      </c>
      <c r="AS622" s="176">
        <f>$K622*IF(Tabel2[[#This Row],[wick% van entry]]&lt;=Tabel2[[#This Row],[Stoploss optie 2 (%)]],Tabel2[[#This Row],[Stoploss optie 2 (%)]],(IF($M622="SL",IF($T622="",$S622*Analysetool!C$3,$T622*Analysetool!C$3),$M622*Analysetool!C$3)+IF($N622="SL",IF($T622="",$S622*Analysetool!C$4,$T622*Analysetool!C$4),$N622*Analysetool!C$4)+IF($O622="SL",IF($T622="",$S622*Analysetool!C$5,$T622*Analysetool!C$5),$O622*Analysetool!C$5)+IF($P622="SL",IF($T622="",$S622*Analysetool!C$6,$T622*Analysetool!C$6),$P622*Analysetool!C$6)))-Tabel2[[#This Row],[fees (%)]]</f>
        <v>0</v>
      </c>
    </row>
    <row r="623" spans="1:45" ht="15.75" customHeight="1" x14ac:dyDescent="0.35">
      <c r="A623" s="55"/>
      <c r="B623" s="56"/>
      <c r="C623" s="56"/>
      <c r="D623" s="56"/>
      <c r="E623" s="56"/>
      <c r="F623" s="57"/>
      <c r="G623" s="67"/>
      <c r="H623" s="67"/>
      <c r="I623" s="67"/>
      <c r="J623" s="58"/>
      <c r="K623" s="58"/>
      <c r="L623" s="59"/>
      <c r="M623" s="61"/>
      <c r="N623" s="63"/>
      <c r="O623" s="63"/>
      <c r="P623" s="59"/>
      <c r="Q623" s="61"/>
      <c r="R623" s="61"/>
      <c r="S623" s="61"/>
      <c r="T623" s="60"/>
      <c r="U623" s="60"/>
      <c r="V623" s="62"/>
      <c r="W623" s="62"/>
      <c r="X623" s="76"/>
      <c r="Y623" s="61"/>
      <c r="Z623" s="61">
        <f>Tabel1[[#This Row],[prijs voorbij entry (%)]]-Tabel1[[#This Row],[Fictieve Stoploss (%)]]</f>
        <v>0</v>
      </c>
      <c r="AA623" s="94"/>
      <c r="AB623" s="61"/>
      <c r="AC623" s="61"/>
      <c r="AD623" s="61"/>
      <c r="AE623" s="61"/>
      <c r="AF623" s="95"/>
      <c r="AG623" s="152">
        <f>Tabel1[[#This Row],[eindtijd]]-Tabel1[[#This Row],[starttijd]]</f>
        <v>0</v>
      </c>
      <c r="AH623" s="158"/>
      <c r="AI623" s="59"/>
      <c r="AJ623" s="171">
        <f>$J623*(IF($M623="SL",IF($T623="",$Q623*Analysetool!B$3,$T623*Analysetool!B$3),$M623*Analysetool!B$3)+IF($N623="SL",IF($T623="",$Q623*Analysetool!B$4,$T623*Analysetool!B$4),$N623*Analysetool!B$4)+IF($O623="SL",IF($T623="",$Q623*Analysetool!B$5,$T623*Analysetool!B$5),$O623*Analysetool!B$5)+IF($P623="SL",IF($T623="",$Q623*Analysetool!B$6,$T623*Analysetool!B$6),$P623*Analysetool!B$6))-Tabel2[[#This Row],[fees (%)]]</f>
        <v>0</v>
      </c>
      <c r="AK623" s="172">
        <f>$J623*(IF($M623="SL",IF($U623="",$Q623*Analysetool!C$3,$U623*Analysetool!C$3),$M623*Analysetool!C$3)+IF($N623="SL",IF($U623="",$Q623*Analysetool!C$4,$U623*Analysetool!C$4),$N623*Analysetool!C$4)+IF($O623="SL",IF($U623="",$Q623*Analysetool!C$5,$U623*Analysetool!C$5),$O623*Analysetool!C$5)+IF($P623="SL",IF($U623="",$Q623*Analysetool!C$6,$U623*Analysetool!C$6),$P623*Analysetool!C$6))-Tabel2[[#This Row],[fees (%)]]</f>
        <v>0</v>
      </c>
      <c r="AL623" s="177">
        <f>$J623*(IF($M623="SL",IF($V623="",$Q623*Analysetool!D$3,$V623*Analysetool!D$3),$M623*Analysetool!D$3)+IF($N623="SL",IF($V623="",$Q623*Analysetool!D$4,$V623*Analysetool!D$4),$N623*Analysetool!D$4)+IF($O623="SL",IF($V623="",$Q623*Analysetool!D$5,$V623*Analysetool!D$5),$O623*Analysetool!D$5)+IF($P623="SL",IF($V623="",$Q623*Analysetool!D$6,$V623*Analysetool!D$6),$P623*Analysetool!D$6))-Tabel2[[#This Row],[fees (%)]]</f>
        <v>0</v>
      </c>
      <c r="AM623" s="177">
        <f>$J623*(IF($M623="SL",IF($W623="",$Q623*Analysetool!E$3,$W623*Analysetool!E$3),$M623*Analysetool!E$3)+IF($N623="SL",IF($W623="",$Q623*Analysetool!E$4,$W623*Analysetool!E$4),$N623*Analysetool!E$4)+IF($O623="SL",IF($W623="",$Q623*Analysetool!E$5,$W623*Analysetool!E$5),$O623*Analysetool!E$5)+IF($P623="SL",IF($W623="",$Q623*Analysetool!E$6,$W623*Analysetool!E$6),$P623*Analysetool!E$6))-Tabel2[[#This Row],[fees (%)]]</f>
        <v>0</v>
      </c>
      <c r="AN623" s="178">
        <f>$J623*(IF($M623="SL",IF($T623="",$Q623*Analysetool!F$3,$T623*Analysetool!F$3),$M623*Analysetool!F$3)+IF($N623="SL",IF($T623="",$Q623*Analysetool!F$4,$T623*Analysetool!F$4),$N623*Analysetool!F$4)+IF($O623="SL",IF($T623="",$Q623*Analysetool!F$5,$T623*Analysetool!F$5),$O623*Analysetool!F$5)+IF($P623="SL",IF($T623="",$Q623*Analysetool!F$6,$T623*Analysetool!F$6),$P623*Analysetool!F$6))-Tabel2[[#This Row],[fees (%)]]</f>
        <v>0</v>
      </c>
      <c r="AO623" s="178">
        <f>$J623*(IF($M623="SL",IF($T623="",$Q623*Analysetool!G$3,$T623*Analysetool!G$3),$M623*Analysetool!G$3)+IF($N623="SL",IF($T623="",$Q623*Analysetool!G$4,$T623*Analysetool!G$4),$N623*Analysetool!G$4)+IF($O623="SL",IF($T623="",$Q623*Analysetool!G$5,$T623*Analysetool!G$5),$O623*Analysetool!G$5)+IF($P623="SL",IF($T623="",$Q623*Analysetool!G$6,$T623*Analysetool!G$6),$P623*Analysetool!G$6))-Tabel2[[#This Row],[fees (%)]]</f>
        <v>0</v>
      </c>
      <c r="AP623" s="179">
        <f>IF(Analysetool!$H$8&lt;=$X623,Analysetool!$H$8*J623,Q623*J623)-Tabel2[[#This Row],[fees (%)]]</f>
        <v>0</v>
      </c>
      <c r="AQ623" s="174">
        <f>IF(Tabel2[[#This Row],[wick% van entry]]&lt;=Tabel2[[#This Row],[Stoploss optie 2 (%)]],Tabel2[[#This Row],[Stoploss optie 2 (%)]]*Tabel2[[#This Row],[leverage SLoptie 2]],IF(Analysetool!$I$8&lt;$X623,Analysetool!$I$8*K623,S623*K623))-Tabel2[[#This Row],[fees (%)]]</f>
        <v>0</v>
      </c>
      <c r="AR623" s="180">
        <f>IF(Q623*-1*Analysetool!$J$9&lt;=X623,Q623*-1*Analysetool!$J$9*J623,Q623*J623)-Tabel2[[#This Row],[fees (%)]]</f>
        <v>0</v>
      </c>
      <c r="AS623" s="176">
        <f>$K623*IF(Tabel2[[#This Row],[wick% van entry]]&lt;=Tabel2[[#This Row],[Stoploss optie 2 (%)]],Tabel2[[#This Row],[Stoploss optie 2 (%)]],(IF($M623="SL",IF($T623="",$S623*Analysetool!C$3,$T623*Analysetool!C$3),$M623*Analysetool!C$3)+IF($N623="SL",IF($T623="",$S623*Analysetool!C$4,$T623*Analysetool!C$4),$N623*Analysetool!C$4)+IF($O623="SL",IF($T623="",$S623*Analysetool!C$5,$T623*Analysetool!C$5),$O623*Analysetool!C$5)+IF($P623="SL",IF($T623="",$S623*Analysetool!C$6,$T623*Analysetool!C$6),$P623*Analysetool!C$6)))-Tabel2[[#This Row],[fees (%)]]</f>
        <v>0</v>
      </c>
    </row>
    <row r="624" spans="1:45" ht="15.75" customHeight="1" x14ac:dyDescent="0.35">
      <c r="A624" s="55"/>
      <c r="B624" s="56"/>
      <c r="C624" s="56"/>
      <c r="D624" s="56"/>
      <c r="E624" s="56"/>
      <c r="F624" s="57"/>
      <c r="G624" s="67"/>
      <c r="H624" s="67"/>
      <c r="I624" s="67"/>
      <c r="J624" s="58"/>
      <c r="K624" s="58"/>
      <c r="L624" s="59"/>
      <c r="M624" s="61"/>
      <c r="N624" s="63"/>
      <c r="O624" s="63"/>
      <c r="P624" s="59"/>
      <c r="Q624" s="61"/>
      <c r="R624" s="61"/>
      <c r="S624" s="61"/>
      <c r="T624" s="60"/>
      <c r="U624" s="60"/>
      <c r="V624" s="62"/>
      <c r="W624" s="62"/>
      <c r="X624" s="76"/>
      <c r="Y624" s="61"/>
      <c r="Z624" s="61">
        <f>Tabel1[[#This Row],[prijs voorbij entry (%)]]-Tabel1[[#This Row],[Fictieve Stoploss (%)]]</f>
        <v>0</v>
      </c>
      <c r="AA624" s="94"/>
      <c r="AB624" s="61"/>
      <c r="AC624" s="61"/>
      <c r="AD624" s="61"/>
      <c r="AE624" s="61"/>
      <c r="AF624" s="95"/>
      <c r="AG624" s="152">
        <f>Tabel1[[#This Row],[eindtijd]]-Tabel1[[#This Row],[starttijd]]</f>
        <v>0</v>
      </c>
      <c r="AH624" s="158"/>
      <c r="AI624" s="59"/>
      <c r="AJ624" s="171">
        <f>$J624*(IF($M624="SL",IF($T624="",$Q624*Analysetool!B$3,$T624*Analysetool!B$3),$M624*Analysetool!B$3)+IF($N624="SL",IF($T624="",$Q624*Analysetool!B$4,$T624*Analysetool!B$4),$N624*Analysetool!B$4)+IF($O624="SL",IF($T624="",$Q624*Analysetool!B$5,$T624*Analysetool!B$5),$O624*Analysetool!B$5)+IF($P624="SL",IF($T624="",$Q624*Analysetool!B$6,$T624*Analysetool!B$6),$P624*Analysetool!B$6))-Tabel2[[#This Row],[fees (%)]]</f>
        <v>0</v>
      </c>
      <c r="AK624" s="172">
        <f>$J624*(IF($M624="SL",IF($U624="",$Q624*Analysetool!C$3,$U624*Analysetool!C$3),$M624*Analysetool!C$3)+IF($N624="SL",IF($U624="",$Q624*Analysetool!C$4,$U624*Analysetool!C$4),$N624*Analysetool!C$4)+IF($O624="SL",IF($U624="",$Q624*Analysetool!C$5,$U624*Analysetool!C$5),$O624*Analysetool!C$5)+IF($P624="SL",IF($U624="",$Q624*Analysetool!C$6,$U624*Analysetool!C$6),$P624*Analysetool!C$6))-Tabel2[[#This Row],[fees (%)]]</f>
        <v>0</v>
      </c>
      <c r="AL624" s="177">
        <f>$J624*(IF($M624="SL",IF($V624="",$Q624*Analysetool!D$3,$V624*Analysetool!D$3),$M624*Analysetool!D$3)+IF($N624="SL",IF($V624="",$Q624*Analysetool!D$4,$V624*Analysetool!D$4),$N624*Analysetool!D$4)+IF($O624="SL",IF($V624="",$Q624*Analysetool!D$5,$V624*Analysetool!D$5),$O624*Analysetool!D$5)+IF($P624="SL",IF($V624="",$Q624*Analysetool!D$6,$V624*Analysetool!D$6),$P624*Analysetool!D$6))-Tabel2[[#This Row],[fees (%)]]</f>
        <v>0</v>
      </c>
      <c r="AM624" s="177">
        <f>$J624*(IF($M624="SL",IF($W624="",$Q624*Analysetool!E$3,$W624*Analysetool!E$3),$M624*Analysetool!E$3)+IF($N624="SL",IF($W624="",$Q624*Analysetool!E$4,$W624*Analysetool!E$4),$N624*Analysetool!E$4)+IF($O624="SL",IF($W624="",$Q624*Analysetool!E$5,$W624*Analysetool!E$5),$O624*Analysetool!E$5)+IF($P624="SL",IF($W624="",$Q624*Analysetool!E$6,$W624*Analysetool!E$6),$P624*Analysetool!E$6))-Tabel2[[#This Row],[fees (%)]]</f>
        <v>0</v>
      </c>
      <c r="AN624" s="178">
        <f>$J624*(IF($M624="SL",IF($T624="",$Q624*Analysetool!F$3,$T624*Analysetool!F$3),$M624*Analysetool!F$3)+IF($N624="SL",IF($T624="",$Q624*Analysetool!F$4,$T624*Analysetool!F$4),$N624*Analysetool!F$4)+IF($O624="SL",IF($T624="",$Q624*Analysetool!F$5,$T624*Analysetool!F$5),$O624*Analysetool!F$5)+IF($P624="SL",IF($T624="",$Q624*Analysetool!F$6,$T624*Analysetool!F$6),$P624*Analysetool!F$6))-Tabel2[[#This Row],[fees (%)]]</f>
        <v>0</v>
      </c>
      <c r="AO624" s="178">
        <f>$J624*(IF($M624="SL",IF($T624="",$Q624*Analysetool!G$3,$T624*Analysetool!G$3),$M624*Analysetool!G$3)+IF($N624="SL",IF($T624="",$Q624*Analysetool!G$4,$T624*Analysetool!G$4),$N624*Analysetool!G$4)+IF($O624="SL",IF($T624="",$Q624*Analysetool!G$5,$T624*Analysetool!G$5),$O624*Analysetool!G$5)+IF($P624="SL",IF($T624="",$Q624*Analysetool!G$6,$T624*Analysetool!G$6),$P624*Analysetool!G$6))-Tabel2[[#This Row],[fees (%)]]</f>
        <v>0</v>
      </c>
      <c r="AP624" s="179">
        <f>IF(Analysetool!$H$8&lt;=$X624,Analysetool!$H$8*J624,Q624*J624)-Tabel2[[#This Row],[fees (%)]]</f>
        <v>0</v>
      </c>
      <c r="AQ624" s="174">
        <f>IF(Tabel2[[#This Row],[wick% van entry]]&lt;=Tabel2[[#This Row],[Stoploss optie 2 (%)]],Tabel2[[#This Row],[Stoploss optie 2 (%)]]*Tabel2[[#This Row],[leverage SLoptie 2]],IF(Analysetool!$I$8&lt;$X624,Analysetool!$I$8*K624,S624*K624))-Tabel2[[#This Row],[fees (%)]]</f>
        <v>0</v>
      </c>
      <c r="AR624" s="180">
        <f>IF(Q624*-1*Analysetool!$J$9&lt;=X624,Q624*-1*Analysetool!$J$9*J624,Q624*J624)-Tabel2[[#This Row],[fees (%)]]</f>
        <v>0</v>
      </c>
      <c r="AS624" s="176">
        <f>$K624*IF(Tabel2[[#This Row],[wick% van entry]]&lt;=Tabel2[[#This Row],[Stoploss optie 2 (%)]],Tabel2[[#This Row],[Stoploss optie 2 (%)]],(IF($M624="SL",IF($T624="",$S624*Analysetool!C$3,$T624*Analysetool!C$3),$M624*Analysetool!C$3)+IF($N624="SL",IF($T624="",$S624*Analysetool!C$4,$T624*Analysetool!C$4),$N624*Analysetool!C$4)+IF($O624="SL",IF($T624="",$S624*Analysetool!C$5,$T624*Analysetool!C$5),$O624*Analysetool!C$5)+IF($P624="SL",IF($T624="",$S624*Analysetool!C$6,$T624*Analysetool!C$6),$P624*Analysetool!C$6)))-Tabel2[[#This Row],[fees (%)]]</f>
        <v>0</v>
      </c>
    </row>
    <row r="625" spans="1:45" ht="15.75" customHeight="1" x14ac:dyDescent="0.35">
      <c r="A625" s="55"/>
      <c r="B625" s="56"/>
      <c r="C625" s="56"/>
      <c r="D625" s="56"/>
      <c r="E625" s="56"/>
      <c r="F625" s="57"/>
      <c r="G625" s="67"/>
      <c r="H625" s="67"/>
      <c r="I625" s="67"/>
      <c r="J625" s="58"/>
      <c r="K625" s="58"/>
      <c r="L625" s="59"/>
      <c r="M625" s="61"/>
      <c r="N625" s="63"/>
      <c r="O625" s="63"/>
      <c r="P625" s="59"/>
      <c r="Q625" s="61"/>
      <c r="R625" s="61"/>
      <c r="S625" s="61"/>
      <c r="T625" s="60"/>
      <c r="U625" s="60"/>
      <c r="V625" s="62"/>
      <c r="W625" s="62"/>
      <c r="X625" s="76"/>
      <c r="Y625" s="61"/>
      <c r="Z625" s="61">
        <f>Tabel1[[#This Row],[prijs voorbij entry (%)]]-Tabel1[[#This Row],[Fictieve Stoploss (%)]]</f>
        <v>0</v>
      </c>
      <c r="AA625" s="94"/>
      <c r="AB625" s="61"/>
      <c r="AC625" s="61"/>
      <c r="AD625" s="61"/>
      <c r="AE625" s="61"/>
      <c r="AF625" s="95"/>
      <c r="AG625" s="152">
        <f>Tabel1[[#This Row],[eindtijd]]-Tabel1[[#This Row],[starttijd]]</f>
        <v>0</v>
      </c>
      <c r="AH625" s="158"/>
      <c r="AI625" s="59"/>
      <c r="AJ625" s="171">
        <f>$J625*(IF($M625="SL",IF($T625="",$Q625*Analysetool!B$3,$T625*Analysetool!B$3),$M625*Analysetool!B$3)+IF($N625="SL",IF($T625="",$Q625*Analysetool!B$4,$T625*Analysetool!B$4),$N625*Analysetool!B$4)+IF($O625="SL",IF($T625="",$Q625*Analysetool!B$5,$T625*Analysetool!B$5),$O625*Analysetool!B$5)+IF($P625="SL",IF($T625="",$Q625*Analysetool!B$6,$T625*Analysetool!B$6),$P625*Analysetool!B$6))-Tabel2[[#This Row],[fees (%)]]</f>
        <v>0</v>
      </c>
      <c r="AK625" s="172">
        <f>$J625*(IF($M625="SL",IF($U625="",$Q625*Analysetool!C$3,$U625*Analysetool!C$3),$M625*Analysetool!C$3)+IF($N625="SL",IF($U625="",$Q625*Analysetool!C$4,$U625*Analysetool!C$4),$N625*Analysetool!C$4)+IF($O625="SL",IF($U625="",$Q625*Analysetool!C$5,$U625*Analysetool!C$5),$O625*Analysetool!C$5)+IF($P625="SL",IF($U625="",$Q625*Analysetool!C$6,$U625*Analysetool!C$6),$P625*Analysetool!C$6))-Tabel2[[#This Row],[fees (%)]]</f>
        <v>0</v>
      </c>
      <c r="AL625" s="177">
        <f>$J625*(IF($M625="SL",IF($V625="",$Q625*Analysetool!D$3,$V625*Analysetool!D$3),$M625*Analysetool!D$3)+IF($N625="SL",IF($V625="",$Q625*Analysetool!D$4,$V625*Analysetool!D$4),$N625*Analysetool!D$4)+IF($O625="SL",IF($V625="",$Q625*Analysetool!D$5,$V625*Analysetool!D$5),$O625*Analysetool!D$5)+IF($P625="SL",IF($V625="",$Q625*Analysetool!D$6,$V625*Analysetool!D$6),$P625*Analysetool!D$6))-Tabel2[[#This Row],[fees (%)]]</f>
        <v>0</v>
      </c>
      <c r="AM625" s="177">
        <f>$J625*(IF($M625="SL",IF($W625="",$Q625*Analysetool!E$3,$W625*Analysetool!E$3),$M625*Analysetool!E$3)+IF($N625="SL",IF($W625="",$Q625*Analysetool!E$4,$W625*Analysetool!E$4),$N625*Analysetool!E$4)+IF($O625="SL",IF($W625="",$Q625*Analysetool!E$5,$W625*Analysetool!E$5),$O625*Analysetool!E$5)+IF($P625="SL",IF($W625="",$Q625*Analysetool!E$6,$W625*Analysetool!E$6),$P625*Analysetool!E$6))-Tabel2[[#This Row],[fees (%)]]</f>
        <v>0</v>
      </c>
      <c r="AN625" s="178">
        <f>$J625*(IF($M625="SL",IF($T625="",$Q625*Analysetool!F$3,$T625*Analysetool!F$3),$M625*Analysetool!F$3)+IF($N625="SL",IF($T625="",$Q625*Analysetool!F$4,$T625*Analysetool!F$4),$N625*Analysetool!F$4)+IF($O625="SL",IF($T625="",$Q625*Analysetool!F$5,$T625*Analysetool!F$5),$O625*Analysetool!F$5)+IF($P625="SL",IF($T625="",$Q625*Analysetool!F$6,$T625*Analysetool!F$6),$P625*Analysetool!F$6))-Tabel2[[#This Row],[fees (%)]]</f>
        <v>0</v>
      </c>
      <c r="AO625" s="178">
        <f>$J625*(IF($M625="SL",IF($T625="",$Q625*Analysetool!G$3,$T625*Analysetool!G$3),$M625*Analysetool!G$3)+IF($N625="SL",IF($T625="",$Q625*Analysetool!G$4,$T625*Analysetool!G$4),$N625*Analysetool!G$4)+IF($O625="SL",IF($T625="",$Q625*Analysetool!G$5,$T625*Analysetool!G$5),$O625*Analysetool!G$5)+IF($P625="SL",IF($T625="",$Q625*Analysetool!G$6,$T625*Analysetool!G$6),$P625*Analysetool!G$6))-Tabel2[[#This Row],[fees (%)]]</f>
        <v>0</v>
      </c>
      <c r="AP625" s="179">
        <f>IF(Analysetool!$H$8&lt;=$X625,Analysetool!$H$8*J625,Q625*J625)-Tabel2[[#This Row],[fees (%)]]</f>
        <v>0</v>
      </c>
      <c r="AQ625" s="174">
        <f>IF(Tabel2[[#This Row],[wick% van entry]]&lt;=Tabel2[[#This Row],[Stoploss optie 2 (%)]],Tabel2[[#This Row],[Stoploss optie 2 (%)]]*Tabel2[[#This Row],[leverage SLoptie 2]],IF(Analysetool!$I$8&lt;$X625,Analysetool!$I$8*K625,S625*K625))-Tabel2[[#This Row],[fees (%)]]</f>
        <v>0</v>
      </c>
      <c r="AR625" s="180">
        <f>IF(Q625*-1*Analysetool!$J$9&lt;=X625,Q625*-1*Analysetool!$J$9*J625,Q625*J625)-Tabel2[[#This Row],[fees (%)]]</f>
        <v>0</v>
      </c>
      <c r="AS625" s="176">
        <f>$K625*IF(Tabel2[[#This Row],[wick% van entry]]&lt;=Tabel2[[#This Row],[Stoploss optie 2 (%)]],Tabel2[[#This Row],[Stoploss optie 2 (%)]],(IF($M625="SL",IF($T625="",$S625*Analysetool!C$3,$T625*Analysetool!C$3),$M625*Analysetool!C$3)+IF($N625="SL",IF($T625="",$S625*Analysetool!C$4,$T625*Analysetool!C$4),$N625*Analysetool!C$4)+IF($O625="SL",IF($T625="",$S625*Analysetool!C$5,$T625*Analysetool!C$5),$O625*Analysetool!C$5)+IF($P625="SL",IF($T625="",$S625*Analysetool!C$6,$T625*Analysetool!C$6),$P625*Analysetool!C$6)))-Tabel2[[#This Row],[fees (%)]]</f>
        <v>0</v>
      </c>
    </row>
    <row r="626" spans="1:45" ht="15.75" customHeight="1" x14ac:dyDescent="0.35">
      <c r="A626" s="55"/>
      <c r="B626" s="56"/>
      <c r="C626" s="56"/>
      <c r="D626" s="56"/>
      <c r="E626" s="56"/>
      <c r="F626" s="57"/>
      <c r="G626" s="67"/>
      <c r="H626" s="67"/>
      <c r="I626" s="67"/>
      <c r="J626" s="58"/>
      <c r="K626" s="58"/>
      <c r="L626" s="59"/>
      <c r="M626" s="61"/>
      <c r="N626" s="63"/>
      <c r="O626" s="63"/>
      <c r="P626" s="59"/>
      <c r="Q626" s="61"/>
      <c r="R626" s="61"/>
      <c r="S626" s="61"/>
      <c r="T626" s="60"/>
      <c r="U626" s="60"/>
      <c r="V626" s="62"/>
      <c r="W626" s="62"/>
      <c r="X626" s="76"/>
      <c r="Y626" s="61"/>
      <c r="Z626" s="61">
        <f>Tabel1[[#This Row],[prijs voorbij entry (%)]]-Tabel1[[#This Row],[Fictieve Stoploss (%)]]</f>
        <v>0</v>
      </c>
      <c r="AA626" s="94"/>
      <c r="AB626" s="61"/>
      <c r="AC626" s="61"/>
      <c r="AD626" s="61"/>
      <c r="AE626" s="61"/>
      <c r="AF626" s="95"/>
      <c r="AG626" s="152">
        <f>Tabel1[[#This Row],[eindtijd]]-Tabel1[[#This Row],[starttijd]]</f>
        <v>0</v>
      </c>
      <c r="AH626" s="158"/>
      <c r="AI626" s="59"/>
      <c r="AJ626" s="171">
        <f>$J626*(IF($M626="SL",IF($T626="",$Q626*Analysetool!B$3,$T626*Analysetool!B$3),$M626*Analysetool!B$3)+IF($N626="SL",IF($T626="",$Q626*Analysetool!B$4,$T626*Analysetool!B$4),$N626*Analysetool!B$4)+IF($O626="SL",IF($T626="",$Q626*Analysetool!B$5,$T626*Analysetool!B$5),$O626*Analysetool!B$5)+IF($P626="SL",IF($T626="",$Q626*Analysetool!B$6,$T626*Analysetool!B$6),$P626*Analysetool!B$6))-Tabel2[[#This Row],[fees (%)]]</f>
        <v>0</v>
      </c>
      <c r="AK626" s="172">
        <f>$J626*(IF($M626="SL",IF($U626="",$Q626*Analysetool!C$3,$U626*Analysetool!C$3),$M626*Analysetool!C$3)+IF($N626="SL",IF($U626="",$Q626*Analysetool!C$4,$U626*Analysetool!C$4),$N626*Analysetool!C$4)+IF($O626="SL",IF($U626="",$Q626*Analysetool!C$5,$U626*Analysetool!C$5),$O626*Analysetool!C$5)+IF($P626="SL",IF($U626="",$Q626*Analysetool!C$6,$U626*Analysetool!C$6),$P626*Analysetool!C$6))-Tabel2[[#This Row],[fees (%)]]</f>
        <v>0</v>
      </c>
      <c r="AL626" s="177">
        <f>$J626*(IF($M626="SL",IF($V626="",$Q626*Analysetool!D$3,$V626*Analysetool!D$3),$M626*Analysetool!D$3)+IF($N626="SL",IF($V626="",$Q626*Analysetool!D$4,$V626*Analysetool!D$4),$N626*Analysetool!D$4)+IF($O626="SL",IF($V626="",$Q626*Analysetool!D$5,$V626*Analysetool!D$5),$O626*Analysetool!D$5)+IF($P626="SL",IF($V626="",$Q626*Analysetool!D$6,$V626*Analysetool!D$6),$P626*Analysetool!D$6))-Tabel2[[#This Row],[fees (%)]]</f>
        <v>0</v>
      </c>
      <c r="AM626" s="177">
        <f>$J626*(IF($M626="SL",IF($W626="",$Q626*Analysetool!E$3,$W626*Analysetool!E$3),$M626*Analysetool!E$3)+IF($N626="SL",IF($W626="",$Q626*Analysetool!E$4,$W626*Analysetool!E$4),$N626*Analysetool!E$4)+IF($O626="SL",IF($W626="",$Q626*Analysetool!E$5,$W626*Analysetool!E$5),$O626*Analysetool!E$5)+IF($P626="SL",IF($W626="",$Q626*Analysetool!E$6,$W626*Analysetool!E$6),$P626*Analysetool!E$6))-Tabel2[[#This Row],[fees (%)]]</f>
        <v>0</v>
      </c>
      <c r="AN626" s="178">
        <f>$J626*(IF($M626="SL",IF($T626="",$Q626*Analysetool!F$3,$T626*Analysetool!F$3),$M626*Analysetool!F$3)+IF($N626="SL",IF($T626="",$Q626*Analysetool!F$4,$T626*Analysetool!F$4),$N626*Analysetool!F$4)+IF($O626="SL",IF($T626="",$Q626*Analysetool!F$5,$T626*Analysetool!F$5),$O626*Analysetool!F$5)+IF($P626="SL",IF($T626="",$Q626*Analysetool!F$6,$T626*Analysetool!F$6),$P626*Analysetool!F$6))-Tabel2[[#This Row],[fees (%)]]</f>
        <v>0</v>
      </c>
      <c r="AO626" s="178">
        <f>$J626*(IF($M626="SL",IF($T626="",$Q626*Analysetool!G$3,$T626*Analysetool!G$3),$M626*Analysetool!G$3)+IF($N626="SL",IF($T626="",$Q626*Analysetool!G$4,$T626*Analysetool!G$4),$N626*Analysetool!G$4)+IF($O626="SL",IF($T626="",$Q626*Analysetool!G$5,$T626*Analysetool!G$5),$O626*Analysetool!G$5)+IF($P626="SL",IF($T626="",$Q626*Analysetool!G$6,$T626*Analysetool!G$6),$P626*Analysetool!G$6))-Tabel2[[#This Row],[fees (%)]]</f>
        <v>0</v>
      </c>
      <c r="AP626" s="179">
        <f>IF(Analysetool!$H$8&lt;=$X626,Analysetool!$H$8*J626,Q626*J626)-Tabel2[[#This Row],[fees (%)]]</f>
        <v>0</v>
      </c>
      <c r="AQ626" s="174">
        <f>IF(Tabel2[[#This Row],[wick% van entry]]&lt;=Tabel2[[#This Row],[Stoploss optie 2 (%)]],Tabel2[[#This Row],[Stoploss optie 2 (%)]]*Tabel2[[#This Row],[leverage SLoptie 2]],IF(Analysetool!$I$8&lt;$X626,Analysetool!$I$8*K626,S626*K626))-Tabel2[[#This Row],[fees (%)]]</f>
        <v>0</v>
      </c>
      <c r="AR626" s="180">
        <f>IF(Q626*-1*Analysetool!$J$9&lt;=X626,Q626*-1*Analysetool!$J$9*J626,Q626*J626)-Tabel2[[#This Row],[fees (%)]]</f>
        <v>0</v>
      </c>
      <c r="AS626" s="176">
        <f>$K626*IF(Tabel2[[#This Row],[wick% van entry]]&lt;=Tabel2[[#This Row],[Stoploss optie 2 (%)]],Tabel2[[#This Row],[Stoploss optie 2 (%)]],(IF($M626="SL",IF($T626="",$S626*Analysetool!C$3,$T626*Analysetool!C$3),$M626*Analysetool!C$3)+IF($N626="SL",IF($T626="",$S626*Analysetool!C$4,$T626*Analysetool!C$4),$N626*Analysetool!C$4)+IF($O626="SL",IF($T626="",$S626*Analysetool!C$5,$T626*Analysetool!C$5),$O626*Analysetool!C$5)+IF($P626="SL",IF($T626="",$S626*Analysetool!C$6,$T626*Analysetool!C$6),$P626*Analysetool!C$6)))-Tabel2[[#This Row],[fees (%)]]</f>
        <v>0</v>
      </c>
    </row>
    <row r="627" spans="1:45" ht="15.75" customHeight="1" x14ac:dyDescent="0.35">
      <c r="A627" s="55"/>
      <c r="B627" s="56"/>
      <c r="C627" s="56"/>
      <c r="D627" s="56"/>
      <c r="E627" s="56"/>
      <c r="F627" s="57"/>
      <c r="G627" s="67"/>
      <c r="H627" s="67"/>
      <c r="I627" s="67"/>
      <c r="J627" s="58"/>
      <c r="K627" s="58"/>
      <c r="L627" s="59"/>
      <c r="M627" s="61"/>
      <c r="N627" s="63"/>
      <c r="O627" s="63"/>
      <c r="P627" s="59"/>
      <c r="Q627" s="61"/>
      <c r="R627" s="61"/>
      <c r="S627" s="61"/>
      <c r="T627" s="60"/>
      <c r="U627" s="60"/>
      <c r="V627" s="62"/>
      <c r="W627" s="62"/>
      <c r="X627" s="76"/>
      <c r="Y627" s="61"/>
      <c r="Z627" s="61">
        <f>Tabel1[[#This Row],[prijs voorbij entry (%)]]-Tabel1[[#This Row],[Fictieve Stoploss (%)]]</f>
        <v>0</v>
      </c>
      <c r="AA627" s="94"/>
      <c r="AB627" s="61"/>
      <c r="AC627" s="61"/>
      <c r="AD627" s="61"/>
      <c r="AE627" s="61"/>
      <c r="AF627" s="95"/>
      <c r="AG627" s="152">
        <f>Tabel1[[#This Row],[eindtijd]]-Tabel1[[#This Row],[starttijd]]</f>
        <v>0</v>
      </c>
      <c r="AH627" s="158"/>
      <c r="AI627" s="59"/>
      <c r="AJ627" s="171">
        <f>$J627*(IF($M627="SL",IF($T627="",$Q627*Analysetool!B$3,$T627*Analysetool!B$3),$M627*Analysetool!B$3)+IF($N627="SL",IF($T627="",$Q627*Analysetool!B$4,$T627*Analysetool!B$4),$N627*Analysetool!B$4)+IF($O627="SL",IF($T627="",$Q627*Analysetool!B$5,$T627*Analysetool!B$5),$O627*Analysetool!B$5)+IF($P627="SL",IF($T627="",$Q627*Analysetool!B$6,$T627*Analysetool!B$6),$P627*Analysetool!B$6))-Tabel2[[#This Row],[fees (%)]]</f>
        <v>0</v>
      </c>
      <c r="AK627" s="172">
        <f>$J627*(IF($M627="SL",IF($U627="",$Q627*Analysetool!C$3,$U627*Analysetool!C$3),$M627*Analysetool!C$3)+IF($N627="SL",IF($U627="",$Q627*Analysetool!C$4,$U627*Analysetool!C$4),$N627*Analysetool!C$4)+IF($O627="SL",IF($U627="",$Q627*Analysetool!C$5,$U627*Analysetool!C$5),$O627*Analysetool!C$5)+IF($P627="SL",IF($U627="",$Q627*Analysetool!C$6,$U627*Analysetool!C$6),$P627*Analysetool!C$6))-Tabel2[[#This Row],[fees (%)]]</f>
        <v>0</v>
      </c>
      <c r="AL627" s="177">
        <f>$J627*(IF($M627="SL",IF($V627="",$Q627*Analysetool!D$3,$V627*Analysetool!D$3),$M627*Analysetool!D$3)+IF($N627="SL",IF($V627="",$Q627*Analysetool!D$4,$V627*Analysetool!D$4),$N627*Analysetool!D$4)+IF($O627="SL",IF($V627="",$Q627*Analysetool!D$5,$V627*Analysetool!D$5),$O627*Analysetool!D$5)+IF($P627="SL",IF($V627="",$Q627*Analysetool!D$6,$V627*Analysetool!D$6),$P627*Analysetool!D$6))-Tabel2[[#This Row],[fees (%)]]</f>
        <v>0</v>
      </c>
      <c r="AM627" s="177">
        <f>$J627*(IF($M627="SL",IF($W627="",$Q627*Analysetool!E$3,$W627*Analysetool!E$3),$M627*Analysetool!E$3)+IF($N627="SL",IF($W627="",$Q627*Analysetool!E$4,$W627*Analysetool!E$4),$N627*Analysetool!E$4)+IF($O627="SL",IF($W627="",$Q627*Analysetool!E$5,$W627*Analysetool!E$5),$O627*Analysetool!E$5)+IF($P627="SL",IF($W627="",$Q627*Analysetool!E$6,$W627*Analysetool!E$6),$P627*Analysetool!E$6))-Tabel2[[#This Row],[fees (%)]]</f>
        <v>0</v>
      </c>
      <c r="AN627" s="178">
        <f>$J627*(IF($M627="SL",IF($T627="",$Q627*Analysetool!F$3,$T627*Analysetool!F$3),$M627*Analysetool!F$3)+IF($N627="SL",IF($T627="",$Q627*Analysetool!F$4,$T627*Analysetool!F$4),$N627*Analysetool!F$4)+IF($O627="SL",IF($T627="",$Q627*Analysetool!F$5,$T627*Analysetool!F$5),$O627*Analysetool!F$5)+IF($P627="SL",IF($T627="",$Q627*Analysetool!F$6,$T627*Analysetool!F$6),$P627*Analysetool!F$6))-Tabel2[[#This Row],[fees (%)]]</f>
        <v>0</v>
      </c>
      <c r="AO627" s="178">
        <f>$J627*(IF($M627="SL",IF($T627="",$Q627*Analysetool!G$3,$T627*Analysetool!G$3),$M627*Analysetool!G$3)+IF($N627="SL",IF($T627="",$Q627*Analysetool!G$4,$T627*Analysetool!G$4),$N627*Analysetool!G$4)+IF($O627="SL",IF($T627="",$Q627*Analysetool!G$5,$T627*Analysetool!G$5),$O627*Analysetool!G$5)+IF($P627="SL",IF($T627="",$Q627*Analysetool!G$6,$T627*Analysetool!G$6),$P627*Analysetool!G$6))-Tabel2[[#This Row],[fees (%)]]</f>
        <v>0</v>
      </c>
      <c r="AP627" s="179">
        <f>IF(Analysetool!$H$8&lt;=$X627,Analysetool!$H$8*J627,Q627*J627)-Tabel2[[#This Row],[fees (%)]]</f>
        <v>0</v>
      </c>
      <c r="AQ627" s="174">
        <f>IF(Tabel2[[#This Row],[wick% van entry]]&lt;=Tabel2[[#This Row],[Stoploss optie 2 (%)]],Tabel2[[#This Row],[Stoploss optie 2 (%)]]*Tabel2[[#This Row],[leverage SLoptie 2]],IF(Analysetool!$I$8&lt;$X627,Analysetool!$I$8*K627,S627*K627))-Tabel2[[#This Row],[fees (%)]]</f>
        <v>0</v>
      </c>
      <c r="AR627" s="180">
        <f>IF(Q627*-1*Analysetool!$J$9&lt;=X627,Q627*-1*Analysetool!$J$9*J627,Q627*J627)-Tabel2[[#This Row],[fees (%)]]</f>
        <v>0</v>
      </c>
      <c r="AS627" s="176">
        <f>$K627*IF(Tabel2[[#This Row],[wick% van entry]]&lt;=Tabel2[[#This Row],[Stoploss optie 2 (%)]],Tabel2[[#This Row],[Stoploss optie 2 (%)]],(IF($M627="SL",IF($T627="",$S627*Analysetool!C$3,$T627*Analysetool!C$3),$M627*Analysetool!C$3)+IF($N627="SL",IF($T627="",$S627*Analysetool!C$4,$T627*Analysetool!C$4),$N627*Analysetool!C$4)+IF($O627="SL",IF($T627="",$S627*Analysetool!C$5,$T627*Analysetool!C$5),$O627*Analysetool!C$5)+IF($P627="SL",IF($T627="",$S627*Analysetool!C$6,$T627*Analysetool!C$6),$P627*Analysetool!C$6)))-Tabel2[[#This Row],[fees (%)]]</f>
        <v>0</v>
      </c>
    </row>
    <row r="628" spans="1:45" ht="15.75" customHeight="1" x14ac:dyDescent="0.35">
      <c r="A628" s="55"/>
      <c r="B628" s="56"/>
      <c r="C628" s="56"/>
      <c r="D628" s="56"/>
      <c r="E628" s="56"/>
      <c r="F628" s="57"/>
      <c r="G628" s="67"/>
      <c r="H628" s="67"/>
      <c r="I628" s="67"/>
      <c r="J628" s="58"/>
      <c r="K628" s="58"/>
      <c r="L628" s="59"/>
      <c r="M628" s="61"/>
      <c r="N628" s="63"/>
      <c r="O628" s="63"/>
      <c r="P628" s="59"/>
      <c r="Q628" s="61"/>
      <c r="R628" s="61"/>
      <c r="S628" s="61"/>
      <c r="T628" s="60"/>
      <c r="U628" s="60"/>
      <c r="V628" s="62"/>
      <c r="W628" s="62"/>
      <c r="X628" s="76"/>
      <c r="Y628" s="61"/>
      <c r="Z628" s="61">
        <f>Tabel1[[#This Row],[prijs voorbij entry (%)]]-Tabel1[[#This Row],[Fictieve Stoploss (%)]]</f>
        <v>0</v>
      </c>
      <c r="AA628" s="94"/>
      <c r="AB628" s="61"/>
      <c r="AC628" s="61"/>
      <c r="AD628" s="61"/>
      <c r="AE628" s="61"/>
      <c r="AF628" s="95"/>
      <c r="AG628" s="152">
        <f>Tabel1[[#This Row],[eindtijd]]-Tabel1[[#This Row],[starttijd]]</f>
        <v>0</v>
      </c>
      <c r="AH628" s="158"/>
      <c r="AI628" s="59"/>
      <c r="AJ628" s="171">
        <f>$J628*(IF($M628="SL",IF($T628="",$Q628*Analysetool!B$3,$T628*Analysetool!B$3),$M628*Analysetool!B$3)+IF($N628="SL",IF($T628="",$Q628*Analysetool!B$4,$T628*Analysetool!B$4),$N628*Analysetool!B$4)+IF($O628="SL",IF($T628="",$Q628*Analysetool!B$5,$T628*Analysetool!B$5),$O628*Analysetool!B$5)+IF($P628="SL",IF($T628="",$Q628*Analysetool!B$6,$T628*Analysetool!B$6),$P628*Analysetool!B$6))-Tabel2[[#This Row],[fees (%)]]</f>
        <v>0</v>
      </c>
      <c r="AK628" s="172">
        <f>$J628*(IF($M628="SL",IF($U628="",$Q628*Analysetool!C$3,$U628*Analysetool!C$3),$M628*Analysetool!C$3)+IF($N628="SL",IF($U628="",$Q628*Analysetool!C$4,$U628*Analysetool!C$4),$N628*Analysetool!C$4)+IF($O628="SL",IF($U628="",$Q628*Analysetool!C$5,$U628*Analysetool!C$5),$O628*Analysetool!C$5)+IF($P628="SL",IF($U628="",$Q628*Analysetool!C$6,$U628*Analysetool!C$6),$P628*Analysetool!C$6))-Tabel2[[#This Row],[fees (%)]]</f>
        <v>0</v>
      </c>
      <c r="AL628" s="177">
        <f>$J628*(IF($M628="SL",IF($V628="",$Q628*Analysetool!D$3,$V628*Analysetool!D$3),$M628*Analysetool!D$3)+IF($N628="SL",IF($V628="",$Q628*Analysetool!D$4,$V628*Analysetool!D$4),$N628*Analysetool!D$4)+IF($O628="SL",IF($V628="",$Q628*Analysetool!D$5,$V628*Analysetool!D$5),$O628*Analysetool!D$5)+IF($P628="SL",IF($V628="",$Q628*Analysetool!D$6,$V628*Analysetool!D$6),$P628*Analysetool!D$6))-Tabel2[[#This Row],[fees (%)]]</f>
        <v>0</v>
      </c>
      <c r="AM628" s="177">
        <f>$J628*(IF($M628="SL",IF($W628="",$Q628*Analysetool!E$3,$W628*Analysetool!E$3),$M628*Analysetool!E$3)+IF($N628="SL",IF($W628="",$Q628*Analysetool!E$4,$W628*Analysetool!E$4),$N628*Analysetool!E$4)+IF($O628="SL",IF($W628="",$Q628*Analysetool!E$5,$W628*Analysetool!E$5),$O628*Analysetool!E$5)+IF($P628="SL",IF($W628="",$Q628*Analysetool!E$6,$W628*Analysetool!E$6),$P628*Analysetool!E$6))-Tabel2[[#This Row],[fees (%)]]</f>
        <v>0</v>
      </c>
      <c r="AN628" s="178">
        <f>$J628*(IF($M628="SL",IF($T628="",$Q628*Analysetool!F$3,$T628*Analysetool!F$3),$M628*Analysetool!F$3)+IF($N628="SL",IF($T628="",$Q628*Analysetool!F$4,$T628*Analysetool!F$4),$N628*Analysetool!F$4)+IF($O628="SL",IF($T628="",$Q628*Analysetool!F$5,$T628*Analysetool!F$5),$O628*Analysetool!F$5)+IF($P628="SL",IF($T628="",$Q628*Analysetool!F$6,$T628*Analysetool!F$6),$P628*Analysetool!F$6))-Tabel2[[#This Row],[fees (%)]]</f>
        <v>0</v>
      </c>
      <c r="AO628" s="178">
        <f>$J628*(IF($M628="SL",IF($T628="",$Q628*Analysetool!G$3,$T628*Analysetool!G$3),$M628*Analysetool!G$3)+IF($N628="SL",IF($T628="",$Q628*Analysetool!G$4,$T628*Analysetool!G$4),$N628*Analysetool!G$4)+IF($O628="SL",IF($T628="",$Q628*Analysetool!G$5,$T628*Analysetool!G$5),$O628*Analysetool!G$5)+IF($P628="SL",IF($T628="",$Q628*Analysetool!G$6,$T628*Analysetool!G$6),$P628*Analysetool!G$6))-Tabel2[[#This Row],[fees (%)]]</f>
        <v>0</v>
      </c>
      <c r="AP628" s="179">
        <f>IF(Analysetool!$H$8&lt;=$X628,Analysetool!$H$8*J628,Q628*J628)-Tabel2[[#This Row],[fees (%)]]</f>
        <v>0</v>
      </c>
      <c r="AQ628" s="174">
        <f>IF(Tabel2[[#This Row],[wick% van entry]]&lt;=Tabel2[[#This Row],[Stoploss optie 2 (%)]],Tabel2[[#This Row],[Stoploss optie 2 (%)]]*Tabel2[[#This Row],[leverage SLoptie 2]],IF(Analysetool!$I$8&lt;$X628,Analysetool!$I$8*K628,S628*K628))-Tabel2[[#This Row],[fees (%)]]</f>
        <v>0</v>
      </c>
      <c r="AR628" s="180">
        <f>IF(Q628*-1*Analysetool!$J$9&lt;=X628,Q628*-1*Analysetool!$J$9*J628,Q628*J628)-Tabel2[[#This Row],[fees (%)]]</f>
        <v>0</v>
      </c>
      <c r="AS628" s="176">
        <f>$K628*IF(Tabel2[[#This Row],[wick% van entry]]&lt;=Tabel2[[#This Row],[Stoploss optie 2 (%)]],Tabel2[[#This Row],[Stoploss optie 2 (%)]],(IF($M628="SL",IF($T628="",$S628*Analysetool!C$3,$T628*Analysetool!C$3),$M628*Analysetool!C$3)+IF($N628="SL",IF($T628="",$S628*Analysetool!C$4,$T628*Analysetool!C$4),$N628*Analysetool!C$4)+IF($O628="SL",IF($T628="",$S628*Analysetool!C$5,$T628*Analysetool!C$5),$O628*Analysetool!C$5)+IF($P628="SL",IF($T628="",$S628*Analysetool!C$6,$T628*Analysetool!C$6),$P628*Analysetool!C$6)))-Tabel2[[#This Row],[fees (%)]]</f>
        <v>0</v>
      </c>
    </row>
    <row r="629" spans="1:45" ht="15.75" customHeight="1" x14ac:dyDescent="0.35">
      <c r="A629" s="55"/>
      <c r="B629" s="56"/>
      <c r="C629" s="56"/>
      <c r="D629" s="56"/>
      <c r="E629" s="56"/>
      <c r="F629" s="57"/>
      <c r="G629" s="67"/>
      <c r="H629" s="67"/>
      <c r="I629" s="67"/>
      <c r="J629" s="58"/>
      <c r="K629" s="58"/>
      <c r="L629" s="59"/>
      <c r="M629" s="61"/>
      <c r="N629" s="63"/>
      <c r="O629" s="63"/>
      <c r="P629" s="59"/>
      <c r="Q629" s="61"/>
      <c r="R629" s="61"/>
      <c r="S629" s="61"/>
      <c r="T629" s="60"/>
      <c r="U629" s="60"/>
      <c r="V629" s="62"/>
      <c r="W629" s="62"/>
      <c r="X629" s="76"/>
      <c r="Y629" s="61"/>
      <c r="Z629" s="61">
        <f>Tabel1[[#This Row],[prijs voorbij entry (%)]]-Tabel1[[#This Row],[Fictieve Stoploss (%)]]</f>
        <v>0</v>
      </c>
      <c r="AA629" s="94"/>
      <c r="AB629" s="61"/>
      <c r="AC629" s="61"/>
      <c r="AD629" s="61"/>
      <c r="AE629" s="61"/>
      <c r="AF629" s="95"/>
      <c r="AG629" s="152">
        <f>Tabel1[[#This Row],[eindtijd]]-Tabel1[[#This Row],[starttijd]]</f>
        <v>0</v>
      </c>
      <c r="AH629" s="158"/>
      <c r="AI629" s="59"/>
      <c r="AJ629" s="171">
        <f>$J629*(IF($M629="SL",IF($T629="",$Q629*Analysetool!B$3,$T629*Analysetool!B$3),$M629*Analysetool!B$3)+IF($N629="SL",IF($T629="",$Q629*Analysetool!B$4,$T629*Analysetool!B$4),$N629*Analysetool!B$4)+IF($O629="SL",IF($T629="",$Q629*Analysetool!B$5,$T629*Analysetool!B$5),$O629*Analysetool!B$5)+IF($P629="SL",IF($T629="",$Q629*Analysetool!B$6,$T629*Analysetool!B$6),$P629*Analysetool!B$6))-Tabel2[[#This Row],[fees (%)]]</f>
        <v>0</v>
      </c>
      <c r="AK629" s="172">
        <f>$J629*(IF($M629="SL",IF($U629="",$Q629*Analysetool!C$3,$U629*Analysetool!C$3),$M629*Analysetool!C$3)+IF($N629="SL",IF($U629="",$Q629*Analysetool!C$4,$U629*Analysetool!C$4),$N629*Analysetool!C$4)+IF($O629="SL",IF($U629="",$Q629*Analysetool!C$5,$U629*Analysetool!C$5),$O629*Analysetool!C$5)+IF($P629="SL",IF($U629="",$Q629*Analysetool!C$6,$U629*Analysetool!C$6),$P629*Analysetool!C$6))-Tabel2[[#This Row],[fees (%)]]</f>
        <v>0</v>
      </c>
      <c r="AL629" s="177">
        <f>$J629*(IF($M629="SL",IF($V629="",$Q629*Analysetool!D$3,$V629*Analysetool!D$3),$M629*Analysetool!D$3)+IF($N629="SL",IF($V629="",$Q629*Analysetool!D$4,$V629*Analysetool!D$4),$N629*Analysetool!D$4)+IF($O629="SL",IF($V629="",$Q629*Analysetool!D$5,$V629*Analysetool!D$5),$O629*Analysetool!D$5)+IF($P629="SL",IF($V629="",$Q629*Analysetool!D$6,$V629*Analysetool!D$6),$P629*Analysetool!D$6))-Tabel2[[#This Row],[fees (%)]]</f>
        <v>0</v>
      </c>
      <c r="AM629" s="177">
        <f>$J629*(IF($M629="SL",IF($W629="",$Q629*Analysetool!E$3,$W629*Analysetool!E$3),$M629*Analysetool!E$3)+IF($N629="SL",IF($W629="",$Q629*Analysetool!E$4,$W629*Analysetool!E$4),$N629*Analysetool!E$4)+IF($O629="SL",IF($W629="",$Q629*Analysetool!E$5,$W629*Analysetool!E$5),$O629*Analysetool!E$5)+IF($P629="SL",IF($W629="",$Q629*Analysetool!E$6,$W629*Analysetool!E$6),$P629*Analysetool!E$6))-Tabel2[[#This Row],[fees (%)]]</f>
        <v>0</v>
      </c>
      <c r="AN629" s="178">
        <f>$J629*(IF($M629="SL",IF($T629="",$Q629*Analysetool!F$3,$T629*Analysetool!F$3),$M629*Analysetool!F$3)+IF($N629="SL",IF($T629="",$Q629*Analysetool!F$4,$T629*Analysetool!F$4),$N629*Analysetool!F$4)+IF($O629="SL",IF($T629="",$Q629*Analysetool!F$5,$T629*Analysetool!F$5),$O629*Analysetool!F$5)+IF($P629="SL",IF($T629="",$Q629*Analysetool!F$6,$T629*Analysetool!F$6),$P629*Analysetool!F$6))-Tabel2[[#This Row],[fees (%)]]</f>
        <v>0</v>
      </c>
      <c r="AO629" s="178">
        <f>$J629*(IF($M629="SL",IF($T629="",$Q629*Analysetool!G$3,$T629*Analysetool!G$3),$M629*Analysetool!G$3)+IF($N629="SL",IF($T629="",$Q629*Analysetool!G$4,$T629*Analysetool!G$4),$N629*Analysetool!G$4)+IF($O629="SL",IF($T629="",$Q629*Analysetool!G$5,$T629*Analysetool!G$5),$O629*Analysetool!G$5)+IF($P629="SL",IF($T629="",$Q629*Analysetool!G$6,$T629*Analysetool!G$6),$P629*Analysetool!G$6))-Tabel2[[#This Row],[fees (%)]]</f>
        <v>0</v>
      </c>
      <c r="AP629" s="179">
        <f>IF(Analysetool!$H$8&lt;=$X629,Analysetool!$H$8*J629,Q629*J629)-Tabel2[[#This Row],[fees (%)]]</f>
        <v>0</v>
      </c>
      <c r="AQ629" s="174">
        <f>IF(Tabel2[[#This Row],[wick% van entry]]&lt;=Tabel2[[#This Row],[Stoploss optie 2 (%)]],Tabel2[[#This Row],[Stoploss optie 2 (%)]]*Tabel2[[#This Row],[leverage SLoptie 2]],IF(Analysetool!$I$8&lt;$X629,Analysetool!$I$8*K629,S629*K629))-Tabel2[[#This Row],[fees (%)]]</f>
        <v>0</v>
      </c>
      <c r="AR629" s="180">
        <f>IF(Q629*-1*Analysetool!$J$9&lt;=X629,Q629*-1*Analysetool!$J$9*J629,Q629*J629)-Tabel2[[#This Row],[fees (%)]]</f>
        <v>0</v>
      </c>
      <c r="AS629" s="176">
        <f>$K629*IF(Tabel2[[#This Row],[wick% van entry]]&lt;=Tabel2[[#This Row],[Stoploss optie 2 (%)]],Tabel2[[#This Row],[Stoploss optie 2 (%)]],(IF($M629="SL",IF($T629="",$S629*Analysetool!C$3,$T629*Analysetool!C$3),$M629*Analysetool!C$3)+IF($N629="SL",IF($T629="",$S629*Analysetool!C$4,$T629*Analysetool!C$4),$N629*Analysetool!C$4)+IF($O629="SL",IF($T629="",$S629*Analysetool!C$5,$T629*Analysetool!C$5),$O629*Analysetool!C$5)+IF($P629="SL",IF($T629="",$S629*Analysetool!C$6,$T629*Analysetool!C$6),$P629*Analysetool!C$6)))-Tabel2[[#This Row],[fees (%)]]</f>
        <v>0</v>
      </c>
    </row>
    <row r="630" spans="1:45" ht="15.75" customHeight="1" x14ac:dyDescent="0.35">
      <c r="A630" s="55"/>
      <c r="B630" s="56"/>
      <c r="C630" s="56"/>
      <c r="D630" s="56"/>
      <c r="E630" s="56"/>
      <c r="F630" s="57"/>
      <c r="G630" s="67"/>
      <c r="H630" s="67"/>
      <c r="I630" s="67"/>
      <c r="J630" s="58"/>
      <c r="K630" s="58"/>
      <c r="L630" s="59"/>
      <c r="M630" s="61"/>
      <c r="N630" s="63"/>
      <c r="O630" s="63"/>
      <c r="P630" s="59"/>
      <c r="Q630" s="61"/>
      <c r="R630" s="61"/>
      <c r="S630" s="61"/>
      <c r="T630" s="60"/>
      <c r="U630" s="60"/>
      <c r="V630" s="62"/>
      <c r="W630" s="62"/>
      <c r="X630" s="76"/>
      <c r="Y630" s="61"/>
      <c r="Z630" s="61">
        <f>Tabel1[[#This Row],[prijs voorbij entry (%)]]-Tabel1[[#This Row],[Fictieve Stoploss (%)]]</f>
        <v>0</v>
      </c>
      <c r="AA630" s="94"/>
      <c r="AB630" s="61"/>
      <c r="AC630" s="61"/>
      <c r="AD630" s="61"/>
      <c r="AE630" s="61"/>
      <c r="AF630" s="95"/>
      <c r="AG630" s="152">
        <f>Tabel1[[#This Row],[eindtijd]]-Tabel1[[#This Row],[starttijd]]</f>
        <v>0</v>
      </c>
      <c r="AH630" s="158"/>
      <c r="AI630" s="59"/>
      <c r="AJ630" s="171">
        <f>$J630*(IF($M630="SL",IF($T630="",$Q630*Analysetool!B$3,$T630*Analysetool!B$3),$M630*Analysetool!B$3)+IF($N630="SL",IF($T630="",$Q630*Analysetool!B$4,$T630*Analysetool!B$4),$N630*Analysetool!B$4)+IF($O630="SL",IF($T630="",$Q630*Analysetool!B$5,$T630*Analysetool!B$5),$O630*Analysetool!B$5)+IF($P630="SL",IF($T630="",$Q630*Analysetool!B$6,$T630*Analysetool!B$6),$P630*Analysetool!B$6))-Tabel2[[#This Row],[fees (%)]]</f>
        <v>0</v>
      </c>
      <c r="AK630" s="172">
        <f>$J630*(IF($M630="SL",IF($U630="",$Q630*Analysetool!C$3,$U630*Analysetool!C$3),$M630*Analysetool!C$3)+IF($N630="SL",IF($U630="",$Q630*Analysetool!C$4,$U630*Analysetool!C$4),$N630*Analysetool!C$4)+IF($O630="SL",IF($U630="",$Q630*Analysetool!C$5,$U630*Analysetool!C$5),$O630*Analysetool!C$5)+IF($P630="SL",IF($U630="",$Q630*Analysetool!C$6,$U630*Analysetool!C$6),$P630*Analysetool!C$6))-Tabel2[[#This Row],[fees (%)]]</f>
        <v>0</v>
      </c>
      <c r="AL630" s="177">
        <f>$J630*(IF($M630="SL",IF($V630="",$Q630*Analysetool!D$3,$V630*Analysetool!D$3),$M630*Analysetool!D$3)+IF($N630="SL",IF($V630="",$Q630*Analysetool!D$4,$V630*Analysetool!D$4),$N630*Analysetool!D$4)+IF($O630="SL",IF($V630="",$Q630*Analysetool!D$5,$V630*Analysetool!D$5),$O630*Analysetool!D$5)+IF($P630="SL",IF($V630="",$Q630*Analysetool!D$6,$V630*Analysetool!D$6),$P630*Analysetool!D$6))-Tabel2[[#This Row],[fees (%)]]</f>
        <v>0</v>
      </c>
      <c r="AM630" s="177">
        <f>$J630*(IF($M630="SL",IF($W630="",$Q630*Analysetool!E$3,$W630*Analysetool!E$3),$M630*Analysetool!E$3)+IF($N630="SL",IF($W630="",$Q630*Analysetool!E$4,$W630*Analysetool!E$4),$N630*Analysetool!E$4)+IF($O630="SL",IF($W630="",$Q630*Analysetool!E$5,$W630*Analysetool!E$5),$O630*Analysetool!E$5)+IF($P630="SL",IF($W630="",$Q630*Analysetool!E$6,$W630*Analysetool!E$6),$P630*Analysetool!E$6))-Tabel2[[#This Row],[fees (%)]]</f>
        <v>0</v>
      </c>
      <c r="AN630" s="178">
        <f>$J630*(IF($M630="SL",IF($T630="",$Q630*Analysetool!F$3,$T630*Analysetool!F$3),$M630*Analysetool!F$3)+IF($N630="SL",IF($T630="",$Q630*Analysetool!F$4,$T630*Analysetool!F$4),$N630*Analysetool!F$4)+IF($O630="SL",IF($T630="",$Q630*Analysetool!F$5,$T630*Analysetool!F$5),$O630*Analysetool!F$5)+IF($P630="SL",IF($T630="",$Q630*Analysetool!F$6,$T630*Analysetool!F$6),$P630*Analysetool!F$6))-Tabel2[[#This Row],[fees (%)]]</f>
        <v>0</v>
      </c>
      <c r="AO630" s="178">
        <f>$J630*(IF($M630="SL",IF($T630="",$Q630*Analysetool!G$3,$T630*Analysetool!G$3),$M630*Analysetool!G$3)+IF($N630="SL",IF($T630="",$Q630*Analysetool!G$4,$T630*Analysetool!G$4),$N630*Analysetool!G$4)+IF($O630="SL",IF($T630="",$Q630*Analysetool!G$5,$T630*Analysetool!G$5),$O630*Analysetool!G$5)+IF($P630="SL",IF($T630="",$Q630*Analysetool!G$6,$T630*Analysetool!G$6),$P630*Analysetool!G$6))-Tabel2[[#This Row],[fees (%)]]</f>
        <v>0</v>
      </c>
      <c r="AP630" s="179">
        <f>IF(Analysetool!$H$8&lt;=$X630,Analysetool!$H$8*J630,Q630*J630)-Tabel2[[#This Row],[fees (%)]]</f>
        <v>0</v>
      </c>
      <c r="AQ630" s="174">
        <f>IF(Tabel2[[#This Row],[wick% van entry]]&lt;=Tabel2[[#This Row],[Stoploss optie 2 (%)]],Tabel2[[#This Row],[Stoploss optie 2 (%)]]*Tabel2[[#This Row],[leverage SLoptie 2]],IF(Analysetool!$I$8&lt;$X630,Analysetool!$I$8*K630,S630*K630))-Tabel2[[#This Row],[fees (%)]]</f>
        <v>0</v>
      </c>
      <c r="AR630" s="180">
        <f>IF(Q630*-1*Analysetool!$J$9&lt;=X630,Q630*-1*Analysetool!$J$9*J630,Q630*J630)-Tabel2[[#This Row],[fees (%)]]</f>
        <v>0</v>
      </c>
      <c r="AS630" s="176">
        <f>$K630*IF(Tabel2[[#This Row],[wick% van entry]]&lt;=Tabel2[[#This Row],[Stoploss optie 2 (%)]],Tabel2[[#This Row],[Stoploss optie 2 (%)]],(IF($M630="SL",IF($T630="",$S630*Analysetool!C$3,$T630*Analysetool!C$3),$M630*Analysetool!C$3)+IF($N630="SL",IF($T630="",$S630*Analysetool!C$4,$T630*Analysetool!C$4),$N630*Analysetool!C$4)+IF($O630="SL",IF($T630="",$S630*Analysetool!C$5,$T630*Analysetool!C$5),$O630*Analysetool!C$5)+IF($P630="SL",IF($T630="",$S630*Analysetool!C$6,$T630*Analysetool!C$6),$P630*Analysetool!C$6)))-Tabel2[[#This Row],[fees (%)]]</f>
        <v>0</v>
      </c>
    </row>
    <row r="631" spans="1:45" ht="15.75" customHeight="1" x14ac:dyDescent="0.35">
      <c r="A631" s="55"/>
      <c r="B631" s="56"/>
      <c r="C631" s="56"/>
      <c r="D631" s="56"/>
      <c r="E631" s="56"/>
      <c r="F631" s="57"/>
      <c r="G631" s="67"/>
      <c r="H631" s="67"/>
      <c r="I631" s="67"/>
      <c r="J631" s="58"/>
      <c r="K631" s="58"/>
      <c r="L631" s="59"/>
      <c r="M631" s="61"/>
      <c r="N631" s="63"/>
      <c r="O631" s="63"/>
      <c r="P631" s="59"/>
      <c r="Q631" s="61"/>
      <c r="R631" s="61"/>
      <c r="S631" s="61"/>
      <c r="T631" s="60"/>
      <c r="U631" s="60"/>
      <c r="V631" s="62"/>
      <c r="W631" s="62"/>
      <c r="X631" s="76"/>
      <c r="Y631" s="61"/>
      <c r="Z631" s="61">
        <f>Tabel1[[#This Row],[prijs voorbij entry (%)]]-Tabel1[[#This Row],[Fictieve Stoploss (%)]]</f>
        <v>0</v>
      </c>
      <c r="AA631" s="94"/>
      <c r="AB631" s="61"/>
      <c r="AC631" s="61"/>
      <c r="AD631" s="61"/>
      <c r="AE631" s="61"/>
      <c r="AF631" s="95"/>
      <c r="AG631" s="152">
        <f>Tabel1[[#This Row],[eindtijd]]-Tabel1[[#This Row],[starttijd]]</f>
        <v>0</v>
      </c>
      <c r="AH631" s="158"/>
      <c r="AI631" s="59"/>
      <c r="AJ631" s="171">
        <f>$J631*(IF($M631="SL",IF($T631="",$Q631*Analysetool!B$3,$T631*Analysetool!B$3),$M631*Analysetool!B$3)+IF($N631="SL",IF($T631="",$Q631*Analysetool!B$4,$T631*Analysetool!B$4),$N631*Analysetool!B$4)+IF($O631="SL",IF($T631="",$Q631*Analysetool!B$5,$T631*Analysetool!B$5),$O631*Analysetool!B$5)+IF($P631="SL",IF($T631="",$Q631*Analysetool!B$6,$T631*Analysetool!B$6),$P631*Analysetool!B$6))-Tabel2[[#This Row],[fees (%)]]</f>
        <v>0</v>
      </c>
      <c r="AK631" s="172">
        <f>$J631*(IF($M631="SL",IF($U631="",$Q631*Analysetool!C$3,$U631*Analysetool!C$3),$M631*Analysetool!C$3)+IF($N631="SL",IF($U631="",$Q631*Analysetool!C$4,$U631*Analysetool!C$4),$N631*Analysetool!C$4)+IF($O631="SL",IF($U631="",$Q631*Analysetool!C$5,$U631*Analysetool!C$5),$O631*Analysetool!C$5)+IF($P631="SL",IF($U631="",$Q631*Analysetool!C$6,$U631*Analysetool!C$6),$P631*Analysetool!C$6))-Tabel2[[#This Row],[fees (%)]]</f>
        <v>0</v>
      </c>
      <c r="AL631" s="177">
        <f>$J631*(IF($M631="SL",IF($V631="",$Q631*Analysetool!D$3,$V631*Analysetool!D$3),$M631*Analysetool!D$3)+IF($N631="SL",IF($V631="",$Q631*Analysetool!D$4,$V631*Analysetool!D$4),$N631*Analysetool!D$4)+IF($O631="SL",IF($V631="",$Q631*Analysetool!D$5,$V631*Analysetool!D$5),$O631*Analysetool!D$5)+IF($P631="SL",IF($V631="",$Q631*Analysetool!D$6,$V631*Analysetool!D$6),$P631*Analysetool!D$6))-Tabel2[[#This Row],[fees (%)]]</f>
        <v>0</v>
      </c>
      <c r="AM631" s="177">
        <f>$J631*(IF($M631="SL",IF($W631="",$Q631*Analysetool!E$3,$W631*Analysetool!E$3),$M631*Analysetool!E$3)+IF($N631="SL",IF($W631="",$Q631*Analysetool!E$4,$W631*Analysetool!E$4),$N631*Analysetool!E$4)+IF($O631="SL",IF($W631="",$Q631*Analysetool!E$5,$W631*Analysetool!E$5),$O631*Analysetool!E$5)+IF($P631="SL",IF($W631="",$Q631*Analysetool!E$6,$W631*Analysetool!E$6),$P631*Analysetool!E$6))-Tabel2[[#This Row],[fees (%)]]</f>
        <v>0</v>
      </c>
      <c r="AN631" s="178">
        <f>$J631*(IF($M631="SL",IF($T631="",$Q631*Analysetool!F$3,$T631*Analysetool!F$3),$M631*Analysetool!F$3)+IF($N631="SL",IF($T631="",$Q631*Analysetool!F$4,$T631*Analysetool!F$4),$N631*Analysetool!F$4)+IF($O631="SL",IF($T631="",$Q631*Analysetool!F$5,$T631*Analysetool!F$5),$O631*Analysetool!F$5)+IF($P631="SL",IF($T631="",$Q631*Analysetool!F$6,$T631*Analysetool!F$6),$P631*Analysetool!F$6))-Tabel2[[#This Row],[fees (%)]]</f>
        <v>0</v>
      </c>
      <c r="AO631" s="178">
        <f>$J631*(IF($M631="SL",IF($T631="",$Q631*Analysetool!G$3,$T631*Analysetool!G$3),$M631*Analysetool!G$3)+IF($N631="SL",IF($T631="",$Q631*Analysetool!G$4,$T631*Analysetool!G$4),$N631*Analysetool!G$4)+IF($O631="SL",IF($T631="",$Q631*Analysetool!G$5,$T631*Analysetool!G$5),$O631*Analysetool!G$5)+IF($P631="SL",IF($T631="",$Q631*Analysetool!G$6,$T631*Analysetool!G$6),$P631*Analysetool!G$6))-Tabel2[[#This Row],[fees (%)]]</f>
        <v>0</v>
      </c>
      <c r="AP631" s="179">
        <f>IF(Analysetool!$H$8&lt;=$X631,Analysetool!$H$8*J631,Q631*J631)-Tabel2[[#This Row],[fees (%)]]</f>
        <v>0</v>
      </c>
      <c r="AQ631" s="174">
        <f>IF(Tabel2[[#This Row],[wick% van entry]]&lt;=Tabel2[[#This Row],[Stoploss optie 2 (%)]],Tabel2[[#This Row],[Stoploss optie 2 (%)]]*Tabel2[[#This Row],[leverage SLoptie 2]],IF(Analysetool!$I$8&lt;$X631,Analysetool!$I$8*K631,S631*K631))-Tabel2[[#This Row],[fees (%)]]</f>
        <v>0</v>
      </c>
      <c r="AR631" s="180">
        <f>IF(Q631*-1*Analysetool!$J$9&lt;=X631,Q631*-1*Analysetool!$J$9*J631,Q631*J631)-Tabel2[[#This Row],[fees (%)]]</f>
        <v>0</v>
      </c>
      <c r="AS631" s="176">
        <f>$K631*IF(Tabel2[[#This Row],[wick% van entry]]&lt;=Tabel2[[#This Row],[Stoploss optie 2 (%)]],Tabel2[[#This Row],[Stoploss optie 2 (%)]],(IF($M631="SL",IF($T631="",$S631*Analysetool!C$3,$T631*Analysetool!C$3),$M631*Analysetool!C$3)+IF($N631="SL",IF($T631="",$S631*Analysetool!C$4,$T631*Analysetool!C$4),$N631*Analysetool!C$4)+IF($O631="SL",IF($T631="",$S631*Analysetool!C$5,$T631*Analysetool!C$5),$O631*Analysetool!C$5)+IF($P631="SL",IF($T631="",$S631*Analysetool!C$6,$T631*Analysetool!C$6),$P631*Analysetool!C$6)))-Tabel2[[#This Row],[fees (%)]]</f>
        <v>0</v>
      </c>
    </row>
    <row r="632" spans="1:45" ht="15.75" customHeight="1" x14ac:dyDescent="0.35">
      <c r="A632" s="55"/>
      <c r="B632" s="56"/>
      <c r="C632" s="56"/>
      <c r="D632" s="56"/>
      <c r="E632" s="56"/>
      <c r="F632" s="57"/>
      <c r="G632" s="67"/>
      <c r="H632" s="67"/>
      <c r="I632" s="67"/>
      <c r="J632" s="58"/>
      <c r="K632" s="58"/>
      <c r="L632" s="59"/>
      <c r="M632" s="61"/>
      <c r="N632" s="63"/>
      <c r="O632" s="63"/>
      <c r="P632" s="59"/>
      <c r="Q632" s="61"/>
      <c r="R632" s="61"/>
      <c r="S632" s="61"/>
      <c r="T632" s="60"/>
      <c r="U632" s="60"/>
      <c r="V632" s="62"/>
      <c r="W632" s="62"/>
      <c r="X632" s="76"/>
      <c r="Y632" s="61"/>
      <c r="Z632" s="61">
        <f>Tabel1[[#This Row],[prijs voorbij entry (%)]]-Tabel1[[#This Row],[Fictieve Stoploss (%)]]</f>
        <v>0</v>
      </c>
      <c r="AA632" s="94"/>
      <c r="AB632" s="61"/>
      <c r="AC632" s="61"/>
      <c r="AD632" s="61"/>
      <c r="AE632" s="61"/>
      <c r="AF632" s="95"/>
      <c r="AG632" s="152">
        <f>Tabel1[[#This Row],[eindtijd]]-Tabel1[[#This Row],[starttijd]]</f>
        <v>0</v>
      </c>
      <c r="AH632" s="158"/>
      <c r="AI632" s="59"/>
      <c r="AJ632" s="171">
        <f>$J632*(IF($M632="SL",IF($T632="",$Q632*Analysetool!B$3,$T632*Analysetool!B$3),$M632*Analysetool!B$3)+IF($N632="SL",IF($T632="",$Q632*Analysetool!B$4,$T632*Analysetool!B$4),$N632*Analysetool!B$4)+IF($O632="SL",IF($T632="",$Q632*Analysetool!B$5,$T632*Analysetool!B$5),$O632*Analysetool!B$5)+IF($P632="SL",IF($T632="",$Q632*Analysetool!B$6,$T632*Analysetool!B$6),$P632*Analysetool!B$6))-Tabel2[[#This Row],[fees (%)]]</f>
        <v>0</v>
      </c>
      <c r="AK632" s="172">
        <f>$J632*(IF($M632="SL",IF($U632="",$Q632*Analysetool!C$3,$U632*Analysetool!C$3),$M632*Analysetool!C$3)+IF($N632="SL",IF($U632="",$Q632*Analysetool!C$4,$U632*Analysetool!C$4),$N632*Analysetool!C$4)+IF($O632="SL",IF($U632="",$Q632*Analysetool!C$5,$U632*Analysetool!C$5),$O632*Analysetool!C$5)+IF($P632="SL",IF($U632="",$Q632*Analysetool!C$6,$U632*Analysetool!C$6),$P632*Analysetool!C$6))-Tabel2[[#This Row],[fees (%)]]</f>
        <v>0</v>
      </c>
      <c r="AL632" s="177">
        <f>$J632*(IF($M632="SL",IF($V632="",$Q632*Analysetool!D$3,$V632*Analysetool!D$3),$M632*Analysetool!D$3)+IF($N632="SL",IF($V632="",$Q632*Analysetool!D$4,$V632*Analysetool!D$4),$N632*Analysetool!D$4)+IF($O632="SL",IF($V632="",$Q632*Analysetool!D$5,$V632*Analysetool!D$5),$O632*Analysetool!D$5)+IF($P632="SL",IF($V632="",$Q632*Analysetool!D$6,$V632*Analysetool!D$6),$P632*Analysetool!D$6))-Tabel2[[#This Row],[fees (%)]]</f>
        <v>0</v>
      </c>
      <c r="AM632" s="177">
        <f>$J632*(IF($M632="SL",IF($W632="",$Q632*Analysetool!E$3,$W632*Analysetool!E$3),$M632*Analysetool!E$3)+IF($N632="SL",IF($W632="",$Q632*Analysetool!E$4,$W632*Analysetool!E$4),$N632*Analysetool!E$4)+IF($O632="SL",IF($W632="",$Q632*Analysetool!E$5,$W632*Analysetool!E$5),$O632*Analysetool!E$5)+IF($P632="SL",IF($W632="",$Q632*Analysetool!E$6,$W632*Analysetool!E$6),$P632*Analysetool!E$6))-Tabel2[[#This Row],[fees (%)]]</f>
        <v>0</v>
      </c>
      <c r="AN632" s="178">
        <f>$J632*(IF($M632="SL",IF($T632="",$Q632*Analysetool!F$3,$T632*Analysetool!F$3),$M632*Analysetool!F$3)+IF($N632="SL",IF($T632="",$Q632*Analysetool!F$4,$T632*Analysetool!F$4),$N632*Analysetool!F$4)+IF($O632="SL",IF($T632="",$Q632*Analysetool!F$5,$T632*Analysetool!F$5),$O632*Analysetool!F$5)+IF($P632="SL",IF($T632="",$Q632*Analysetool!F$6,$T632*Analysetool!F$6),$P632*Analysetool!F$6))-Tabel2[[#This Row],[fees (%)]]</f>
        <v>0</v>
      </c>
      <c r="AO632" s="178">
        <f>$J632*(IF($M632="SL",IF($T632="",$Q632*Analysetool!G$3,$T632*Analysetool!G$3),$M632*Analysetool!G$3)+IF($N632="SL",IF($T632="",$Q632*Analysetool!G$4,$T632*Analysetool!G$4),$N632*Analysetool!G$4)+IF($O632="SL",IF($T632="",$Q632*Analysetool!G$5,$T632*Analysetool!G$5),$O632*Analysetool!G$5)+IF($P632="SL",IF($T632="",$Q632*Analysetool!G$6,$T632*Analysetool!G$6),$P632*Analysetool!G$6))-Tabel2[[#This Row],[fees (%)]]</f>
        <v>0</v>
      </c>
      <c r="AP632" s="179">
        <f>IF(Analysetool!$H$8&lt;=$X632,Analysetool!$H$8*J632,Q632*J632)-Tabel2[[#This Row],[fees (%)]]</f>
        <v>0</v>
      </c>
      <c r="AQ632" s="174">
        <f>IF(Tabel2[[#This Row],[wick% van entry]]&lt;=Tabel2[[#This Row],[Stoploss optie 2 (%)]],Tabel2[[#This Row],[Stoploss optie 2 (%)]]*Tabel2[[#This Row],[leverage SLoptie 2]],IF(Analysetool!$I$8&lt;$X632,Analysetool!$I$8*K632,S632*K632))-Tabel2[[#This Row],[fees (%)]]</f>
        <v>0</v>
      </c>
      <c r="AR632" s="180">
        <f>IF(Q632*-1*Analysetool!$J$9&lt;=X632,Q632*-1*Analysetool!$J$9*J632,Q632*J632)-Tabel2[[#This Row],[fees (%)]]</f>
        <v>0</v>
      </c>
      <c r="AS632" s="176">
        <f>$K632*IF(Tabel2[[#This Row],[wick% van entry]]&lt;=Tabel2[[#This Row],[Stoploss optie 2 (%)]],Tabel2[[#This Row],[Stoploss optie 2 (%)]],(IF($M632="SL",IF($T632="",$S632*Analysetool!C$3,$T632*Analysetool!C$3),$M632*Analysetool!C$3)+IF($N632="SL",IF($T632="",$S632*Analysetool!C$4,$T632*Analysetool!C$4),$N632*Analysetool!C$4)+IF($O632="SL",IF($T632="",$S632*Analysetool!C$5,$T632*Analysetool!C$5),$O632*Analysetool!C$5)+IF($P632="SL",IF($T632="",$S632*Analysetool!C$6,$T632*Analysetool!C$6),$P632*Analysetool!C$6)))-Tabel2[[#This Row],[fees (%)]]</f>
        <v>0</v>
      </c>
    </row>
    <row r="633" spans="1:45" ht="15.75" customHeight="1" x14ac:dyDescent="0.35">
      <c r="A633" s="55"/>
      <c r="B633" s="56"/>
      <c r="C633" s="56"/>
      <c r="D633" s="56"/>
      <c r="E633" s="56"/>
      <c r="F633" s="57"/>
      <c r="G633" s="67"/>
      <c r="H633" s="67"/>
      <c r="I633" s="67"/>
      <c r="J633" s="58"/>
      <c r="K633" s="58"/>
      <c r="L633" s="59"/>
      <c r="M633" s="61"/>
      <c r="N633" s="63"/>
      <c r="O633" s="63"/>
      <c r="P633" s="59"/>
      <c r="Q633" s="61"/>
      <c r="R633" s="61"/>
      <c r="S633" s="61"/>
      <c r="T633" s="60"/>
      <c r="U633" s="60"/>
      <c r="V633" s="62"/>
      <c r="W633" s="62"/>
      <c r="X633" s="76"/>
      <c r="Y633" s="61"/>
      <c r="Z633" s="61">
        <f>Tabel1[[#This Row],[prijs voorbij entry (%)]]-Tabel1[[#This Row],[Fictieve Stoploss (%)]]</f>
        <v>0</v>
      </c>
      <c r="AA633" s="94"/>
      <c r="AB633" s="61"/>
      <c r="AC633" s="61"/>
      <c r="AD633" s="61"/>
      <c r="AE633" s="61"/>
      <c r="AF633" s="95"/>
      <c r="AG633" s="152">
        <f>Tabel1[[#This Row],[eindtijd]]-Tabel1[[#This Row],[starttijd]]</f>
        <v>0</v>
      </c>
      <c r="AH633" s="158"/>
      <c r="AI633" s="59"/>
      <c r="AJ633" s="171">
        <f>$J633*(IF($M633="SL",IF($T633="",$Q633*Analysetool!B$3,$T633*Analysetool!B$3),$M633*Analysetool!B$3)+IF($N633="SL",IF($T633="",$Q633*Analysetool!B$4,$T633*Analysetool!B$4),$N633*Analysetool!B$4)+IF($O633="SL",IF($T633="",$Q633*Analysetool!B$5,$T633*Analysetool!B$5),$O633*Analysetool!B$5)+IF($P633="SL",IF($T633="",$Q633*Analysetool!B$6,$T633*Analysetool!B$6),$P633*Analysetool!B$6))-Tabel2[[#This Row],[fees (%)]]</f>
        <v>0</v>
      </c>
      <c r="AK633" s="172">
        <f>$J633*(IF($M633="SL",IF($U633="",$Q633*Analysetool!C$3,$U633*Analysetool!C$3),$M633*Analysetool!C$3)+IF($N633="SL",IF($U633="",$Q633*Analysetool!C$4,$U633*Analysetool!C$4),$N633*Analysetool!C$4)+IF($O633="SL",IF($U633="",$Q633*Analysetool!C$5,$U633*Analysetool!C$5),$O633*Analysetool!C$5)+IF($P633="SL",IF($U633="",$Q633*Analysetool!C$6,$U633*Analysetool!C$6),$P633*Analysetool!C$6))-Tabel2[[#This Row],[fees (%)]]</f>
        <v>0</v>
      </c>
      <c r="AL633" s="177">
        <f>$J633*(IF($M633="SL",IF($V633="",$Q633*Analysetool!D$3,$V633*Analysetool!D$3),$M633*Analysetool!D$3)+IF($N633="SL",IF($V633="",$Q633*Analysetool!D$4,$V633*Analysetool!D$4),$N633*Analysetool!D$4)+IF($O633="SL",IF($V633="",$Q633*Analysetool!D$5,$V633*Analysetool!D$5),$O633*Analysetool!D$5)+IF($P633="SL",IF($V633="",$Q633*Analysetool!D$6,$V633*Analysetool!D$6),$P633*Analysetool!D$6))-Tabel2[[#This Row],[fees (%)]]</f>
        <v>0</v>
      </c>
      <c r="AM633" s="177">
        <f>$J633*(IF($M633="SL",IF($W633="",$Q633*Analysetool!E$3,$W633*Analysetool!E$3),$M633*Analysetool!E$3)+IF($N633="SL",IF($W633="",$Q633*Analysetool!E$4,$W633*Analysetool!E$4),$N633*Analysetool!E$4)+IF($O633="SL",IF($W633="",$Q633*Analysetool!E$5,$W633*Analysetool!E$5),$O633*Analysetool!E$5)+IF($P633="SL",IF($W633="",$Q633*Analysetool!E$6,$W633*Analysetool!E$6),$P633*Analysetool!E$6))-Tabel2[[#This Row],[fees (%)]]</f>
        <v>0</v>
      </c>
      <c r="AN633" s="178">
        <f>$J633*(IF($M633="SL",IF($T633="",$Q633*Analysetool!F$3,$T633*Analysetool!F$3),$M633*Analysetool!F$3)+IF($N633="SL",IF($T633="",$Q633*Analysetool!F$4,$T633*Analysetool!F$4),$N633*Analysetool!F$4)+IF($O633="SL",IF($T633="",$Q633*Analysetool!F$5,$T633*Analysetool!F$5),$O633*Analysetool!F$5)+IF($P633="SL",IF($T633="",$Q633*Analysetool!F$6,$T633*Analysetool!F$6),$P633*Analysetool!F$6))-Tabel2[[#This Row],[fees (%)]]</f>
        <v>0</v>
      </c>
      <c r="AO633" s="178">
        <f>$J633*(IF($M633="SL",IF($T633="",$Q633*Analysetool!G$3,$T633*Analysetool!G$3),$M633*Analysetool!G$3)+IF($N633="SL",IF($T633="",$Q633*Analysetool!G$4,$T633*Analysetool!G$4),$N633*Analysetool!G$4)+IF($O633="SL",IF($T633="",$Q633*Analysetool!G$5,$T633*Analysetool!G$5),$O633*Analysetool!G$5)+IF($P633="SL",IF($T633="",$Q633*Analysetool!G$6,$T633*Analysetool!G$6),$P633*Analysetool!G$6))-Tabel2[[#This Row],[fees (%)]]</f>
        <v>0</v>
      </c>
      <c r="AP633" s="179">
        <f>IF(Analysetool!$H$8&lt;=$X633,Analysetool!$H$8*J633,Q633*J633)-Tabel2[[#This Row],[fees (%)]]</f>
        <v>0</v>
      </c>
      <c r="AQ633" s="174">
        <f>IF(Tabel2[[#This Row],[wick% van entry]]&lt;=Tabel2[[#This Row],[Stoploss optie 2 (%)]],Tabel2[[#This Row],[Stoploss optie 2 (%)]]*Tabel2[[#This Row],[leverage SLoptie 2]],IF(Analysetool!$I$8&lt;$X633,Analysetool!$I$8*K633,S633*K633))-Tabel2[[#This Row],[fees (%)]]</f>
        <v>0</v>
      </c>
      <c r="AR633" s="180">
        <f>IF(Q633*-1*Analysetool!$J$9&lt;=X633,Q633*-1*Analysetool!$J$9*J633,Q633*J633)-Tabel2[[#This Row],[fees (%)]]</f>
        <v>0</v>
      </c>
      <c r="AS633" s="176">
        <f>$K633*IF(Tabel2[[#This Row],[wick% van entry]]&lt;=Tabel2[[#This Row],[Stoploss optie 2 (%)]],Tabel2[[#This Row],[Stoploss optie 2 (%)]],(IF($M633="SL",IF($T633="",$S633*Analysetool!C$3,$T633*Analysetool!C$3),$M633*Analysetool!C$3)+IF($N633="SL",IF($T633="",$S633*Analysetool!C$4,$T633*Analysetool!C$4),$N633*Analysetool!C$4)+IF($O633="SL",IF($T633="",$S633*Analysetool!C$5,$T633*Analysetool!C$5),$O633*Analysetool!C$5)+IF($P633="SL",IF($T633="",$S633*Analysetool!C$6,$T633*Analysetool!C$6),$P633*Analysetool!C$6)))-Tabel2[[#This Row],[fees (%)]]</f>
        <v>0</v>
      </c>
    </row>
    <row r="634" spans="1:45" ht="15.75" customHeight="1" x14ac:dyDescent="0.35">
      <c r="A634" s="55"/>
      <c r="B634" s="56"/>
      <c r="C634" s="56"/>
      <c r="D634" s="56"/>
      <c r="E634" s="56"/>
      <c r="F634" s="57"/>
      <c r="G634" s="67"/>
      <c r="H634" s="67"/>
      <c r="I634" s="67"/>
      <c r="J634" s="58"/>
      <c r="K634" s="58"/>
      <c r="L634" s="59"/>
      <c r="M634" s="61"/>
      <c r="N634" s="63"/>
      <c r="O634" s="63"/>
      <c r="P634" s="59"/>
      <c r="Q634" s="61"/>
      <c r="R634" s="61"/>
      <c r="S634" s="61"/>
      <c r="T634" s="60"/>
      <c r="U634" s="60"/>
      <c r="V634" s="62"/>
      <c r="W634" s="62"/>
      <c r="X634" s="76"/>
      <c r="Y634" s="61"/>
      <c r="Z634" s="61">
        <f>Tabel1[[#This Row],[prijs voorbij entry (%)]]-Tabel1[[#This Row],[Fictieve Stoploss (%)]]</f>
        <v>0</v>
      </c>
      <c r="AA634" s="94"/>
      <c r="AB634" s="61"/>
      <c r="AC634" s="61"/>
      <c r="AD634" s="61"/>
      <c r="AE634" s="61"/>
      <c r="AF634" s="95"/>
      <c r="AG634" s="152">
        <f>Tabel1[[#This Row],[eindtijd]]-Tabel1[[#This Row],[starttijd]]</f>
        <v>0</v>
      </c>
      <c r="AH634" s="158"/>
      <c r="AI634" s="59"/>
      <c r="AJ634" s="171">
        <f>$J634*(IF($M634="SL",IF($T634="",$Q634*Analysetool!B$3,$T634*Analysetool!B$3),$M634*Analysetool!B$3)+IF($N634="SL",IF($T634="",$Q634*Analysetool!B$4,$T634*Analysetool!B$4),$N634*Analysetool!B$4)+IF($O634="SL",IF($T634="",$Q634*Analysetool!B$5,$T634*Analysetool!B$5),$O634*Analysetool!B$5)+IF($P634="SL",IF($T634="",$Q634*Analysetool!B$6,$T634*Analysetool!B$6),$P634*Analysetool!B$6))-Tabel2[[#This Row],[fees (%)]]</f>
        <v>0</v>
      </c>
      <c r="AK634" s="172">
        <f>$J634*(IF($M634="SL",IF($U634="",$Q634*Analysetool!C$3,$U634*Analysetool!C$3),$M634*Analysetool!C$3)+IF($N634="SL",IF($U634="",$Q634*Analysetool!C$4,$U634*Analysetool!C$4),$N634*Analysetool!C$4)+IF($O634="SL",IF($U634="",$Q634*Analysetool!C$5,$U634*Analysetool!C$5),$O634*Analysetool!C$5)+IF($P634="SL",IF($U634="",$Q634*Analysetool!C$6,$U634*Analysetool!C$6),$P634*Analysetool!C$6))-Tabel2[[#This Row],[fees (%)]]</f>
        <v>0</v>
      </c>
      <c r="AL634" s="177">
        <f>$J634*(IF($M634="SL",IF($V634="",$Q634*Analysetool!D$3,$V634*Analysetool!D$3),$M634*Analysetool!D$3)+IF($N634="SL",IF($V634="",$Q634*Analysetool!D$4,$V634*Analysetool!D$4),$N634*Analysetool!D$4)+IF($O634="SL",IF($V634="",$Q634*Analysetool!D$5,$V634*Analysetool!D$5),$O634*Analysetool!D$5)+IF($P634="SL",IF($V634="",$Q634*Analysetool!D$6,$V634*Analysetool!D$6),$P634*Analysetool!D$6))-Tabel2[[#This Row],[fees (%)]]</f>
        <v>0</v>
      </c>
      <c r="AM634" s="177">
        <f>$J634*(IF($M634="SL",IF($W634="",$Q634*Analysetool!E$3,$W634*Analysetool!E$3),$M634*Analysetool!E$3)+IF($N634="SL",IF($W634="",$Q634*Analysetool!E$4,$W634*Analysetool!E$4),$N634*Analysetool!E$4)+IF($O634="SL",IF($W634="",$Q634*Analysetool!E$5,$W634*Analysetool!E$5),$O634*Analysetool!E$5)+IF($P634="SL",IF($W634="",$Q634*Analysetool!E$6,$W634*Analysetool!E$6),$P634*Analysetool!E$6))-Tabel2[[#This Row],[fees (%)]]</f>
        <v>0</v>
      </c>
      <c r="AN634" s="178">
        <f>$J634*(IF($M634="SL",IF($T634="",$Q634*Analysetool!F$3,$T634*Analysetool!F$3),$M634*Analysetool!F$3)+IF($N634="SL",IF($T634="",$Q634*Analysetool!F$4,$T634*Analysetool!F$4),$N634*Analysetool!F$4)+IF($O634="SL",IF($T634="",$Q634*Analysetool!F$5,$T634*Analysetool!F$5),$O634*Analysetool!F$5)+IF($P634="SL",IF($T634="",$Q634*Analysetool!F$6,$T634*Analysetool!F$6),$P634*Analysetool!F$6))-Tabel2[[#This Row],[fees (%)]]</f>
        <v>0</v>
      </c>
      <c r="AO634" s="178">
        <f>$J634*(IF($M634="SL",IF($T634="",$Q634*Analysetool!G$3,$T634*Analysetool!G$3),$M634*Analysetool!G$3)+IF($N634="SL",IF($T634="",$Q634*Analysetool!G$4,$T634*Analysetool!G$4),$N634*Analysetool!G$4)+IF($O634="SL",IF($T634="",$Q634*Analysetool!G$5,$T634*Analysetool!G$5),$O634*Analysetool!G$5)+IF($P634="SL",IF($T634="",$Q634*Analysetool!G$6,$T634*Analysetool!G$6),$P634*Analysetool!G$6))-Tabel2[[#This Row],[fees (%)]]</f>
        <v>0</v>
      </c>
      <c r="AP634" s="179">
        <f>IF(Analysetool!$H$8&lt;=$X634,Analysetool!$H$8*J634,Q634*J634)-Tabel2[[#This Row],[fees (%)]]</f>
        <v>0</v>
      </c>
      <c r="AQ634" s="174">
        <f>IF(Tabel2[[#This Row],[wick% van entry]]&lt;=Tabel2[[#This Row],[Stoploss optie 2 (%)]],Tabel2[[#This Row],[Stoploss optie 2 (%)]]*Tabel2[[#This Row],[leverage SLoptie 2]],IF(Analysetool!$I$8&lt;$X634,Analysetool!$I$8*K634,S634*K634))-Tabel2[[#This Row],[fees (%)]]</f>
        <v>0</v>
      </c>
      <c r="AR634" s="180">
        <f>IF(Q634*-1*Analysetool!$J$9&lt;=X634,Q634*-1*Analysetool!$J$9*J634,Q634*J634)-Tabel2[[#This Row],[fees (%)]]</f>
        <v>0</v>
      </c>
      <c r="AS634" s="176">
        <f>$K634*IF(Tabel2[[#This Row],[wick% van entry]]&lt;=Tabel2[[#This Row],[Stoploss optie 2 (%)]],Tabel2[[#This Row],[Stoploss optie 2 (%)]],(IF($M634="SL",IF($T634="",$S634*Analysetool!C$3,$T634*Analysetool!C$3),$M634*Analysetool!C$3)+IF($N634="SL",IF($T634="",$S634*Analysetool!C$4,$T634*Analysetool!C$4),$N634*Analysetool!C$4)+IF($O634="SL",IF($T634="",$S634*Analysetool!C$5,$T634*Analysetool!C$5),$O634*Analysetool!C$5)+IF($P634="SL",IF($T634="",$S634*Analysetool!C$6,$T634*Analysetool!C$6),$P634*Analysetool!C$6)))-Tabel2[[#This Row],[fees (%)]]</f>
        <v>0</v>
      </c>
    </row>
    <row r="635" spans="1:45" ht="15.75" customHeight="1" x14ac:dyDescent="0.35">
      <c r="A635" s="55"/>
      <c r="B635" s="56"/>
      <c r="C635" s="56"/>
      <c r="D635" s="56"/>
      <c r="E635" s="56"/>
      <c r="F635" s="57"/>
      <c r="G635" s="67"/>
      <c r="H635" s="67"/>
      <c r="I635" s="67"/>
      <c r="J635" s="58"/>
      <c r="K635" s="58"/>
      <c r="L635" s="59"/>
      <c r="M635" s="61"/>
      <c r="N635" s="63"/>
      <c r="O635" s="63"/>
      <c r="P635" s="59"/>
      <c r="Q635" s="61"/>
      <c r="R635" s="61"/>
      <c r="S635" s="61"/>
      <c r="T635" s="60"/>
      <c r="U635" s="60"/>
      <c r="V635" s="62"/>
      <c r="W635" s="62"/>
      <c r="X635" s="76"/>
      <c r="Y635" s="61"/>
      <c r="Z635" s="61">
        <f>Tabel1[[#This Row],[prijs voorbij entry (%)]]-Tabel1[[#This Row],[Fictieve Stoploss (%)]]</f>
        <v>0</v>
      </c>
      <c r="AA635" s="94"/>
      <c r="AB635" s="61"/>
      <c r="AC635" s="61"/>
      <c r="AD635" s="61"/>
      <c r="AE635" s="61"/>
      <c r="AF635" s="95"/>
      <c r="AG635" s="152">
        <f>Tabel1[[#This Row],[eindtijd]]-Tabel1[[#This Row],[starttijd]]</f>
        <v>0</v>
      </c>
      <c r="AH635" s="158"/>
      <c r="AI635" s="59"/>
      <c r="AJ635" s="171">
        <f>$J635*(IF($M635="SL",IF($T635="",$Q635*Analysetool!B$3,$T635*Analysetool!B$3),$M635*Analysetool!B$3)+IF($N635="SL",IF($T635="",$Q635*Analysetool!B$4,$T635*Analysetool!B$4),$N635*Analysetool!B$4)+IF($O635="SL",IF($T635="",$Q635*Analysetool!B$5,$T635*Analysetool!B$5),$O635*Analysetool!B$5)+IF($P635="SL",IF($T635="",$Q635*Analysetool!B$6,$T635*Analysetool!B$6),$P635*Analysetool!B$6))-Tabel2[[#This Row],[fees (%)]]</f>
        <v>0</v>
      </c>
      <c r="AK635" s="172">
        <f>$J635*(IF($M635="SL",IF($U635="",$Q635*Analysetool!C$3,$U635*Analysetool!C$3),$M635*Analysetool!C$3)+IF($N635="SL",IF($U635="",$Q635*Analysetool!C$4,$U635*Analysetool!C$4),$N635*Analysetool!C$4)+IF($O635="SL",IF($U635="",$Q635*Analysetool!C$5,$U635*Analysetool!C$5),$O635*Analysetool!C$5)+IF($P635="SL",IF($U635="",$Q635*Analysetool!C$6,$U635*Analysetool!C$6),$P635*Analysetool!C$6))-Tabel2[[#This Row],[fees (%)]]</f>
        <v>0</v>
      </c>
      <c r="AL635" s="177">
        <f>$J635*(IF($M635="SL",IF($V635="",$Q635*Analysetool!D$3,$V635*Analysetool!D$3),$M635*Analysetool!D$3)+IF($N635="SL",IF($V635="",$Q635*Analysetool!D$4,$V635*Analysetool!D$4),$N635*Analysetool!D$4)+IF($O635="SL",IF($V635="",$Q635*Analysetool!D$5,$V635*Analysetool!D$5),$O635*Analysetool!D$5)+IF($P635="SL",IF($V635="",$Q635*Analysetool!D$6,$V635*Analysetool!D$6),$P635*Analysetool!D$6))-Tabel2[[#This Row],[fees (%)]]</f>
        <v>0</v>
      </c>
      <c r="AM635" s="177">
        <f>$J635*(IF($M635="SL",IF($W635="",$Q635*Analysetool!E$3,$W635*Analysetool!E$3),$M635*Analysetool!E$3)+IF($N635="SL",IF($W635="",$Q635*Analysetool!E$4,$W635*Analysetool!E$4),$N635*Analysetool!E$4)+IF($O635="SL",IF($W635="",$Q635*Analysetool!E$5,$W635*Analysetool!E$5),$O635*Analysetool!E$5)+IF($P635="SL",IF($W635="",$Q635*Analysetool!E$6,$W635*Analysetool!E$6),$P635*Analysetool!E$6))-Tabel2[[#This Row],[fees (%)]]</f>
        <v>0</v>
      </c>
      <c r="AN635" s="178">
        <f>$J635*(IF($M635="SL",IF($T635="",$Q635*Analysetool!F$3,$T635*Analysetool!F$3),$M635*Analysetool!F$3)+IF($N635="SL",IF($T635="",$Q635*Analysetool!F$4,$T635*Analysetool!F$4),$N635*Analysetool!F$4)+IF($O635="SL",IF($T635="",$Q635*Analysetool!F$5,$T635*Analysetool!F$5),$O635*Analysetool!F$5)+IF($P635="SL",IF($T635="",$Q635*Analysetool!F$6,$T635*Analysetool!F$6),$P635*Analysetool!F$6))-Tabel2[[#This Row],[fees (%)]]</f>
        <v>0</v>
      </c>
      <c r="AO635" s="178">
        <f>$J635*(IF($M635="SL",IF($T635="",$Q635*Analysetool!G$3,$T635*Analysetool!G$3),$M635*Analysetool!G$3)+IF($N635="SL",IF($T635="",$Q635*Analysetool!G$4,$T635*Analysetool!G$4),$N635*Analysetool!G$4)+IF($O635="SL",IF($T635="",$Q635*Analysetool!G$5,$T635*Analysetool!G$5),$O635*Analysetool!G$5)+IF($P635="SL",IF($T635="",$Q635*Analysetool!G$6,$T635*Analysetool!G$6),$P635*Analysetool!G$6))-Tabel2[[#This Row],[fees (%)]]</f>
        <v>0</v>
      </c>
      <c r="AP635" s="179">
        <f>IF(Analysetool!$H$8&lt;=$X635,Analysetool!$H$8*J635,Q635*J635)-Tabel2[[#This Row],[fees (%)]]</f>
        <v>0</v>
      </c>
      <c r="AQ635" s="174">
        <f>IF(Tabel2[[#This Row],[wick% van entry]]&lt;=Tabel2[[#This Row],[Stoploss optie 2 (%)]],Tabel2[[#This Row],[Stoploss optie 2 (%)]]*Tabel2[[#This Row],[leverage SLoptie 2]],IF(Analysetool!$I$8&lt;$X635,Analysetool!$I$8*K635,S635*K635))-Tabel2[[#This Row],[fees (%)]]</f>
        <v>0</v>
      </c>
      <c r="AR635" s="180">
        <f>IF(Q635*-1*Analysetool!$J$9&lt;=X635,Q635*-1*Analysetool!$J$9*J635,Q635*J635)-Tabel2[[#This Row],[fees (%)]]</f>
        <v>0</v>
      </c>
      <c r="AS635" s="176">
        <f>$K635*IF(Tabel2[[#This Row],[wick% van entry]]&lt;=Tabel2[[#This Row],[Stoploss optie 2 (%)]],Tabel2[[#This Row],[Stoploss optie 2 (%)]],(IF($M635="SL",IF($T635="",$S635*Analysetool!C$3,$T635*Analysetool!C$3),$M635*Analysetool!C$3)+IF($N635="SL",IF($T635="",$S635*Analysetool!C$4,$T635*Analysetool!C$4),$N635*Analysetool!C$4)+IF($O635="SL",IF($T635="",$S635*Analysetool!C$5,$T635*Analysetool!C$5),$O635*Analysetool!C$5)+IF($P635="SL",IF($T635="",$S635*Analysetool!C$6,$T635*Analysetool!C$6),$P635*Analysetool!C$6)))-Tabel2[[#This Row],[fees (%)]]</f>
        <v>0</v>
      </c>
    </row>
    <row r="636" spans="1:45" ht="15.75" customHeight="1" x14ac:dyDescent="0.35">
      <c r="A636" s="55"/>
      <c r="B636" s="56"/>
      <c r="C636" s="56"/>
      <c r="D636" s="56"/>
      <c r="E636" s="56"/>
      <c r="F636" s="57"/>
      <c r="G636" s="67"/>
      <c r="H636" s="67"/>
      <c r="I636" s="67"/>
      <c r="J636" s="58"/>
      <c r="K636" s="58"/>
      <c r="L636" s="59"/>
      <c r="M636" s="61"/>
      <c r="N636" s="63"/>
      <c r="O636" s="63"/>
      <c r="P636" s="59"/>
      <c r="Q636" s="61"/>
      <c r="R636" s="61"/>
      <c r="S636" s="61"/>
      <c r="T636" s="60"/>
      <c r="U636" s="60"/>
      <c r="V636" s="62"/>
      <c r="W636" s="62"/>
      <c r="X636" s="76"/>
      <c r="Y636" s="61"/>
      <c r="Z636" s="61">
        <f>Tabel1[[#This Row],[prijs voorbij entry (%)]]-Tabel1[[#This Row],[Fictieve Stoploss (%)]]</f>
        <v>0</v>
      </c>
      <c r="AA636" s="94"/>
      <c r="AB636" s="61"/>
      <c r="AC636" s="61"/>
      <c r="AD636" s="61"/>
      <c r="AE636" s="61"/>
      <c r="AF636" s="95"/>
      <c r="AG636" s="152">
        <f>Tabel1[[#This Row],[eindtijd]]-Tabel1[[#This Row],[starttijd]]</f>
        <v>0</v>
      </c>
      <c r="AH636" s="158"/>
      <c r="AI636" s="59"/>
      <c r="AJ636" s="171">
        <f>$J636*(IF($M636="SL",IF($T636="",$Q636*Analysetool!B$3,$T636*Analysetool!B$3),$M636*Analysetool!B$3)+IF($N636="SL",IF($T636="",$Q636*Analysetool!B$4,$T636*Analysetool!B$4),$N636*Analysetool!B$4)+IF($O636="SL",IF($T636="",$Q636*Analysetool!B$5,$T636*Analysetool!B$5),$O636*Analysetool!B$5)+IF($P636="SL",IF($T636="",$Q636*Analysetool!B$6,$T636*Analysetool!B$6),$P636*Analysetool!B$6))-Tabel2[[#This Row],[fees (%)]]</f>
        <v>0</v>
      </c>
      <c r="AK636" s="172">
        <f>$J636*(IF($M636="SL",IF($U636="",$Q636*Analysetool!C$3,$U636*Analysetool!C$3),$M636*Analysetool!C$3)+IF($N636="SL",IF($U636="",$Q636*Analysetool!C$4,$U636*Analysetool!C$4),$N636*Analysetool!C$4)+IF($O636="SL",IF($U636="",$Q636*Analysetool!C$5,$U636*Analysetool!C$5),$O636*Analysetool!C$5)+IF($P636="SL",IF($U636="",$Q636*Analysetool!C$6,$U636*Analysetool!C$6),$P636*Analysetool!C$6))-Tabel2[[#This Row],[fees (%)]]</f>
        <v>0</v>
      </c>
      <c r="AL636" s="177">
        <f>$J636*(IF($M636="SL",IF($V636="",$Q636*Analysetool!D$3,$V636*Analysetool!D$3),$M636*Analysetool!D$3)+IF($N636="SL",IF($V636="",$Q636*Analysetool!D$4,$V636*Analysetool!D$4),$N636*Analysetool!D$4)+IF($O636="SL",IF($V636="",$Q636*Analysetool!D$5,$V636*Analysetool!D$5),$O636*Analysetool!D$5)+IF($P636="SL",IF($V636="",$Q636*Analysetool!D$6,$V636*Analysetool!D$6),$P636*Analysetool!D$6))-Tabel2[[#This Row],[fees (%)]]</f>
        <v>0</v>
      </c>
      <c r="AM636" s="177">
        <f>$J636*(IF($M636="SL",IF($W636="",$Q636*Analysetool!E$3,$W636*Analysetool!E$3),$M636*Analysetool!E$3)+IF($N636="SL",IF($W636="",$Q636*Analysetool!E$4,$W636*Analysetool!E$4),$N636*Analysetool!E$4)+IF($O636="SL",IF($W636="",$Q636*Analysetool!E$5,$W636*Analysetool!E$5),$O636*Analysetool!E$5)+IF($P636="SL",IF($W636="",$Q636*Analysetool!E$6,$W636*Analysetool!E$6),$P636*Analysetool!E$6))-Tabel2[[#This Row],[fees (%)]]</f>
        <v>0</v>
      </c>
      <c r="AN636" s="178">
        <f>$J636*(IF($M636="SL",IF($T636="",$Q636*Analysetool!F$3,$T636*Analysetool!F$3),$M636*Analysetool!F$3)+IF($N636="SL",IF($T636="",$Q636*Analysetool!F$4,$T636*Analysetool!F$4),$N636*Analysetool!F$4)+IF($O636="SL",IF($T636="",$Q636*Analysetool!F$5,$T636*Analysetool!F$5),$O636*Analysetool!F$5)+IF($P636="SL",IF($T636="",$Q636*Analysetool!F$6,$T636*Analysetool!F$6),$P636*Analysetool!F$6))-Tabel2[[#This Row],[fees (%)]]</f>
        <v>0</v>
      </c>
      <c r="AO636" s="178">
        <f>$J636*(IF($M636="SL",IF($T636="",$Q636*Analysetool!G$3,$T636*Analysetool!G$3),$M636*Analysetool!G$3)+IF($N636="SL",IF($T636="",$Q636*Analysetool!G$4,$T636*Analysetool!G$4),$N636*Analysetool!G$4)+IF($O636="SL",IF($T636="",$Q636*Analysetool!G$5,$T636*Analysetool!G$5),$O636*Analysetool!G$5)+IF($P636="SL",IF($T636="",$Q636*Analysetool!G$6,$T636*Analysetool!G$6),$P636*Analysetool!G$6))-Tabel2[[#This Row],[fees (%)]]</f>
        <v>0</v>
      </c>
      <c r="AP636" s="179">
        <f>IF(Analysetool!$H$8&lt;=$X636,Analysetool!$H$8*J636,Q636*J636)-Tabel2[[#This Row],[fees (%)]]</f>
        <v>0</v>
      </c>
      <c r="AQ636" s="174">
        <f>IF(Tabel2[[#This Row],[wick% van entry]]&lt;=Tabel2[[#This Row],[Stoploss optie 2 (%)]],Tabel2[[#This Row],[Stoploss optie 2 (%)]]*Tabel2[[#This Row],[leverage SLoptie 2]],IF(Analysetool!$I$8&lt;$X636,Analysetool!$I$8*K636,S636*K636))-Tabel2[[#This Row],[fees (%)]]</f>
        <v>0</v>
      </c>
      <c r="AR636" s="180">
        <f>IF(Q636*-1*Analysetool!$J$9&lt;=X636,Q636*-1*Analysetool!$J$9*J636,Q636*J636)-Tabel2[[#This Row],[fees (%)]]</f>
        <v>0</v>
      </c>
      <c r="AS636" s="176">
        <f>$K636*IF(Tabel2[[#This Row],[wick% van entry]]&lt;=Tabel2[[#This Row],[Stoploss optie 2 (%)]],Tabel2[[#This Row],[Stoploss optie 2 (%)]],(IF($M636="SL",IF($T636="",$S636*Analysetool!C$3,$T636*Analysetool!C$3),$M636*Analysetool!C$3)+IF($N636="SL",IF($T636="",$S636*Analysetool!C$4,$T636*Analysetool!C$4),$N636*Analysetool!C$4)+IF($O636="SL",IF($T636="",$S636*Analysetool!C$5,$T636*Analysetool!C$5),$O636*Analysetool!C$5)+IF($P636="SL",IF($T636="",$S636*Analysetool!C$6,$T636*Analysetool!C$6),$P636*Analysetool!C$6)))-Tabel2[[#This Row],[fees (%)]]</f>
        <v>0</v>
      </c>
    </row>
    <row r="637" spans="1:45" ht="15.75" customHeight="1" x14ac:dyDescent="0.35">
      <c r="A637" s="55"/>
      <c r="B637" s="56"/>
      <c r="C637" s="56"/>
      <c r="D637" s="56"/>
      <c r="E637" s="56"/>
      <c r="F637" s="57"/>
      <c r="G637" s="67"/>
      <c r="H637" s="67"/>
      <c r="I637" s="67"/>
      <c r="J637" s="58"/>
      <c r="K637" s="58"/>
      <c r="L637" s="59"/>
      <c r="M637" s="61"/>
      <c r="N637" s="63"/>
      <c r="O637" s="63"/>
      <c r="P637" s="59"/>
      <c r="Q637" s="61"/>
      <c r="R637" s="61"/>
      <c r="S637" s="61"/>
      <c r="T637" s="60"/>
      <c r="U637" s="60"/>
      <c r="V637" s="62"/>
      <c r="W637" s="62"/>
      <c r="X637" s="76"/>
      <c r="Y637" s="61"/>
      <c r="Z637" s="61">
        <f>Tabel1[[#This Row],[prijs voorbij entry (%)]]-Tabel1[[#This Row],[Fictieve Stoploss (%)]]</f>
        <v>0</v>
      </c>
      <c r="AA637" s="94"/>
      <c r="AB637" s="61"/>
      <c r="AC637" s="61"/>
      <c r="AD637" s="61"/>
      <c r="AE637" s="61"/>
      <c r="AF637" s="95"/>
      <c r="AG637" s="152">
        <f>Tabel1[[#This Row],[eindtijd]]-Tabel1[[#This Row],[starttijd]]</f>
        <v>0</v>
      </c>
      <c r="AH637" s="158"/>
      <c r="AI637" s="59"/>
      <c r="AJ637" s="171">
        <f>$J637*(IF($M637="SL",IF($T637="",$Q637*Analysetool!B$3,$T637*Analysetool!B$3),$M637*Analysetool!B$3)+IF($N637="SL",IF($T637="",$Q637*Analysetool!B$4,$T637*Analysetool!B$4),$N637*Analysetool!B$4)+IF($O637="SL",IF($T637="",$Q637*Analysetool!B$5,$T637*Analysetool!B$5),$O637*Analysetool!B$5)+IF($P637="SL",IF($T637="",$Q637*Analysetool!B$6,$T637*Analysetool!B$6),$P637*Analysetool!B$6))-Tabel2[[#This Row],[fees (%)]]</f>
        <v>0</v>
      </c>
      <c r="AK637" s="172">
        <f>$J637*(IF($M637="SL",IF($U637="",$Q637*Analysetool!C$3,$U637*Analysetool!C$3),$M637*Analysetool!C$3)+IF($N637="SL",IF($U637="",$Q637*Analysetool!C$4,$U637*Analysetool!C$4),$N637*Analysetool!C$4)+IF($O637="SL",IF($U637="",$Q637*Analysetool!C$5,$U637*Analysetool!C$5),$O637*Analysetool!C$5)+IF($P637="SL",IF($U637="",$Q637*Analysetool!C$6,$U637*Analysetool!C$6),$P637*Analysetool!C$6))-Tabel2[[#This Row],[fees (%)]]</f>
        <v>0</v>
      </c>
      <c r="AL637" s="177">
        <f>$J637*(IF($M637="SL",IF($V637="",$Q637*Analysetool!D$3,$V637*Analysetool!D$3),$M637*Analysetool!D$3)+IF($N637="SL",IF($V637="",$Q637*Analysetool!D$4,$V637*Analysetool!D$4),$N637*Analysetool!D$4)+IF($O637="SL",IF($V637="",$Q637*Analysetool!D$5,$V637*Analysetool!D$5),$O637*Analysetool!D$5)+IF($P637="SL",IF($V637="",$Q637*Analysetool!D$6,$V637*Analysetool!D$6),$P637*Analysetool!D$6))-Tabel2[[#This Row],[fees (%)]]</f>
        <v>0</v>
      </c>
      <c r="AM637" s="177">
        <f>$J637*(IF($M637="SL",IF($W637="",$Q637*Analysetool!E$3,$W637*Analysetool!E$3),$M637*Analysetool!E$3)+IF($N637="SL",IF($W637="",$Q637*Analysetool!E$4,$W637*Analysetool!E$4),$N637*Analysetool!E$4)+IF($O637="SL",IF($W637="",$Q637*Analysetool!E$5,$W637*Analysetool!E$5),$O637*Analysetool!E$5)+IF($P637="SL",IF($W637="",$Q637*Analysetool!E$6,$W637*Analysetool!E$6),$P637*Analysetool!E$6))-Tabel2[[#This Row],[fees (%)]]</f>
        <v>0</v>
      </c>
      <c r="AN637" s="178">
        <f>$J637*(IF($M637="SL",IF($T637="",$Q637*Analysetool!F$3,$T637*Analysetool!F$3),$M637*Analysetool!F$3)+IF($N637="SL",IF($T637="",$Q637*Analysetool!F$4,$T637*Analysetool!F$4),$N637*Analysetool!F$4)+IF($O637="SL",IF($T637="",$Q637*Analysetool!F$5,$T637*Analysetool!F$5),$O637*Analysetool!F$5)+IF($P637="SL",IF($T637="",$Q637*Analysetool!F$6,$T637*Analysetool!F$6),$P637*Analysetool!F$6))-Tabel2[[#This Row],[fees (%)]]</f>
        <v>0</v>
      </c>
      <c r="AO637" s="178">
        <f>$J637*(IF($M637="SL",IF($T637="",$Q637*Analysetool!G$3,$T637*Analysetool!G$3),$M637*Analysetool!G$3)+IF($N637="SL",IF($T637="",$Q637*Analysetool!G$4,$T637*Analysetool!G$4),$N637*Analysetool!G$4)+IF($O637="SL",IF($T637="",$Q637*Analysetool!G$5,$T637*Analysetool!G$5),$O637*Analysetool!G$5)+IF($P637="SL",IF($T637="",$Q637*Analysetool!G$6,$T637*Analysetool!G$6),$P637*Analysetool!G$6))-Tabel2[[#This Row],[fees (%)]]</f>
        <v>0</v>
      </c>
      <c r="AP637" s="179">
        <f>IF(Analysetool!$H$8&lt;=$X637,Analysetool!$H$8*J637,Q637*J637)-Tabel2[[#This Row],[fees (%)]]</f>
        <v>0</v>
      </c>
      <c r="AQ637" s="174">
        <f>IF(Tabel2[[#This Row],[wick% van entry]]&lt;=Tabel2[[#This Row],[Stoploss optie 2 (%)]],Tabel2[[#This Row],[Stoploss optie 2 (%)]]*Tabel2[[#This Row],[leverage SLoptie 2]],IF(Analysetool!$I$8&lt;$X637,Analysetool!$I$8*K637,S637*K637))-Tabel2[[#This Row],[fees (%)]]</f>
        <v>0</v>
      </c>
      <c r="AR637" s="180">
        <f>IF(Q637*-1*Analysetool!$J$9&lt;=X637,Q637*-1*Analysetool!$J$9*J637,Q637*J637)-Tabel2[[#This Row],[fees (%)]]</f>
        <v>0</v>
      </c>
      <c r="AS637" s="176">
        <f>$K637*IF(Tabel2[[#This Row],[wick% van entry]]&lt;=Tabel2[[#This Row],[Stoploss optie 2 (%)]],Tabel2[[#This Row],[Stoploss optie 2 (%)]],(IF($M637="SL",IF($T637="",$S637*Analysetool!C$3,$T637*Analysetool!C$3),$M637*Analysetool!C$3)+IF($N637="SL",IF($T637="",$S637*Analysetool!C$4,$T637*Analysetool!C$4),$N637*Analysetool!C$4)+IF($O637="SL",IF($T637="",$S637*Analysetool!C$5,$T637*Analysetool!C$5),$O637*Analysetool!C$5)+IF($P637="SL",IF($T637="",$S637*Analysetool!C$6,$T637*Analysetool!C$6),$P637*Analysetool!C$6)))-Tabel2[[#This Row],[fees (%)]]</f>
        <v>0</v>
      </c>
    </row>
    <row r="638" spans="1:45" ht="15.75" customHeight="1" x14ac:dyDescent="0.35">
      <c r="A638" s="55"/>
      <c r="B638" s="56"/>
      <c r="C638" s="56"/>
      <c r="D638" s="56"/>
      <c r="E638" s="56"/>
      <c r="F638" s="57"/>
      <c r="G638" s="67"/>
      <c r="H638" s="67"/>
      <c r="I638" s="67"/>
      <c r="J638" s="58"/>
      <c r="K638" s="58"/>
      <c r="L638" s="59"/>
      <c r="M638" s="61"/>
      <c r="N638" s="63"/>
      <c r="O638" s="63"/>
      <c r="P638" s="59"/>
      <c r="Q638" s="61"/>
      <c r="R638" s="61"/>
      <c r="S638" s="61"/>
      <c r="T638" s="60"/>
      <c r="U638" s="60"/>
      <c r="V638" s="62"/>
      <c r="W638" s="62"/>
      <c r="X638" s="76"/>
      <c r="Y638" s="61"/>
      <c r="Z638" s="61">
        <f>Tabel1[[#This Row],[prijs voorbij entry (%)]]-Tabel1[[#This Row],[Fictieve Stoploss (%)]]</f>
        <v>0</v>
      </c>
      <c r="AA638" s="94"/>
      <c r="AB638" s="61"/>
      <c r="AC638" s="61"/>
      <c r="AD638" s="61"/>
      <c r="AE638" s="61"/>
      <c r="AF638" s="95"/>
      <c r="AG638" s="152">
        <f>Tabel1[[#This Row],[eindtijd]]-Tabel1[[#This Row],[starttijd]]</f>
        <v>0</v>
      </c>
      <c r="AH638" s="158"/>
      <c r="AI638" s="59"/>
      <c r="AJ638" s="171">
        <f>$J638*(IF($M638="SL",IF($T638="",$Q638*Analysetool!B$3,$T638*Analysetool!B$3),$M638*Analysetool!B$3)+IF($N638="SL",IF($T638="",$Q638*Analysetool!B$4,$T638*Analysetool!B$4),$N638*Analysetool!B$4)+IF($O638="SL",IF($T638="",$Q638*Analysetool!B$5,$T638*Analysetool!B$5),$O638*Analysetool!B$5)+IF($P638="SL",IF($T638="",$Q638*Analysetool!B$6,$T638*Analysetool!B$6),$P638*Analysetool!B$6))-Tabel2[[#This Row],[fees (%)]]</f>
        <v>0</v>
      </c>
      <c r="AK638" s="172">
        <f>$J638*(IF($M638="SL",IF($U638="",$Q638*Analysetool!C$3,$U638*Analysetool!C$3),$M638*Analysetool!C$3)+IF($N638="SL",IF($U638="",$Q638*Analysetool!C$4,$U638*Analysetool!C$4),$N638*Analysetool!C$4)+IF($O638="SL",IF($U638="",$Q638*Analysetool!C$5,$U638*Analysetool!C$5),$O638*Analysetool!C$5)+IF($P638="SL",IF($U638="",$Q638*Analysetool!C$6,$U638*Analysetool!C$6),$P638*Analysetool!C$6))-Tabel2[[#This Row],[fees (%)]]</f>
        <v>0</v>
      </c>
      <c r="AL638" s="177">
        <f>$J638*(IF($M638="SL",IF($V638="",$Q638*Analysetool!D$3,$V638*Analysetool!D$3),$M638*Analysetool!D$3)+IF($N638="SL",IF($V638="",$Q638*Analysetool!D$4,$V638*Analysetool!D$4),$N638*Analysetool!D$4)+IF($O638="SL",IF($V638="",$Q638*Analysetool!D$5,$V638*Analysetool!D$5),$O638*Analysetool!D$5)+IF($P638="SL",IF($V638="",$Q638*Analysetool!D$6,$V638*Analysetool!D$6),$P638*Analysetool!D$6))-Tabel2[[#This Row],[fees (%)]]</f>
        <v>0</v>
      </c>
      <c r="AM638" s="177">
        <f>$J638*(IF($M638="SL",IF($W638="",$Q638*Analysetool!E$3,$W638*Analysetool!E$3),$M638*Analysetool!E$3)+IF($N638="SL",IF($W638="",$Q638*Analysetool!E$4,$W638*Analysetool!E$4),$N638*Analysetool!E$4)+IF($O638="SL",IF($W638="",$Q638*Analysetool!E$5,$W638*Analysetool!E$5),$O638*Analysetool!E$5)+IF($P638="SL",IF($W638="",$Q638*Analysetool!E$6,$W638*Analysetool!E$6),$P638*Analysetool!E$6))-Tabel2[[#This Row],[fees (%)]]</f>
        <v>0</v>
      </c>
      <c r="AN638" s="178">
        <f>$J638*(IF($M638="SL",IF($T638="",$Q638*Analysetool!F$3,$T638*Analysetool!F$3),$M638*Analysetool!F$3)+IF($N638="SL",IF($T638="",$Q638*Analysetool!F$4,$T638*Analysetool!F$4),$N638*Analysetool!F$4)+IF($O638="SL",IF($T638="",$Q638*Analysetool!F$5,$T638*Analysetool!F$5),$O638*Analysetool!F$5)+IF($P638="SL",IF($T638="",$Q638*Analysetool!F$6,$T638*Analysetool!F$6),$P638*Analysetool!F$6))-Tabel2[[#This Row],[fees (%)]]</f>
        <v>0</v>
      </c>
      <c r="AO638" s="178">
        <f>$J638*(IF($M638="SL",IF($T638="",$Q638*Analysetool!G$3,$T638*Analysetool!G$3),$M638*Analysetool!G$3)+IF($N638="SL",IF($T638="",$Q638*Analysetool!G$4,$T638*Analysetool!G$4),$N638*Analysetool!G$4)+IF($O638="SL",IF($T638="",$Q638*Analysetool!G$5,$T638*Analysetool!G$5),$O638*Analysetool!G$5)+IF($P638="SL",IF($T638="",$Q638*Analysetool!G$6,$T638*Analysetool!G$6),$P638*Analysetool!G$6))-Tabel2[[#This Row],[fees (%)]]</f>
        <v>0</v>
      </c>
      <c r="AP638" s="179">
        <f>IF(Analysetool!$H$8&lt;=$X638,Analysetool!$H$8*J638,Q638*J638)-Tabel2[[#This Row],[fees (%)]]</f>
        <v>0</v>
      </c>
      <c r="AQ638" s="174">
        <f>IF(Tabel2[[#This Row],[wick% van entry]]&lt;=Tabel2[[#This Row],[Stoploss optie 2 (%)]],Tabel2[[#This Row],[Stoploss optie 2 (%)]]*Tabel2[[#This Row],[leverage SLoptie 2]],IF(Analysetool!$I$8&lt;$X638,Analysetool!$I$8*K638,S638*K638))-Tabel2[[#This Row],[fees (%)]]</f>
        <v>0</v>
      </c>
      <c r="AR638" s="180">
        <f>IF(Q638*-1*Analysetool!$J$9&lt;=X638,Q638*-1*Analysetool!$J$9*J638,Q638*J638)-Tabel2[[#This Row],[fees (%)]]</f>
        <v>0</v>
      </c>
      <c r="AS638" s="176">
        <f>$K638*IF(Tabel2[[#This Row],[wick% van entry]]&lt;=Tabel2[[#This Row],[Stoploss optie 2 (%)]],Tabel2[[#This Row],[Stoploss optie 2 (%)]],(IF($M638="SL",IF($T638="",$S638*Analysetool!C$3,$T638*Analysetool!C$3),$M638*Analysetool!C$3)+IF($N638="SL",IF($T638="",$S638*Analysetool!C$4,$T638*Analysetool!C$4),$N638*Analysetool!C$4)+IF($O638="SL",IF($T638="",$S638*Analysetool!C$5,$T638*Analysetool!C$5),$O638*Analysetool!C$5)+IF($P638="SL",IF($T638="",$S638*Analysetool!C$6,$T638*Analysetool!C$6),$P638*Analysetool!C$6)))-Tabel2[[#This Row],[fees (%)]]</f>
        <v>0</v>
      </c>
    </row>
    <row r="639" spans="1:45" ht="15.75" customHeight="1" x14ac:dyDescent="0.35">
      <c r="A639" s="55"/>
      <c r="B639" s="56"/>
      <c r="C639" s="56"/>
      <c r="D639" s="56"/>
      <c r="E639" s="56"/>
      <c r="F639" s="57"/>
      <c r="G639" s="67"/>
      <c r="H639" s="67"/>
      <c r="I639" s="67"/>
      <c r="J639" s="58"/>
      <c r="K639" s="58"/>
      <c r="L639" s="59"/>
      <c r="M639" s="61"/>
      <c r="N639" s="63"/>
      <c r="O639" s="63"/>
      <c r="P639" s="59"/>
      <c r="Q639" s="61"/>
      <c r="R639" s="61"/>
      <c r="S639" s="61"/>
      <c r="T639" s="60"/>
      <c r="U639" s="60"/>
      <c r="V639" s="62"/>
      <c r="W639" s="62"/>
      <c r="X639" s="76"/>
      <c r="Y639" s="61"/>
      <c r="Z639" s="61">
        <f>Tabel1[[#This Row],[prijs voorbij entry (%)]]-Tabel1[[#This Row],[Fictieve Stoploss (%)]]</f>
        <v>0</v>
      </c>
      <c r="AA639" s="94"/>
      <c r="AB639" s="61"/>
      <c r="AC639" s="61"/>
      <c r="AD639" s="61"/>
      <c r="AE639" s="61"/>
      <c r="AF639" s="95"/>
      <c r="AG639" s="152">
        <f>Tabel1[[#This Row],[eindtijd]]-Tabel1[[#This Row],[starttijd]]</f>
        <v>0</v>
      </c>
      <c r="AH639" s="158"/>
      <c r="AI639" s="59"/>
      <c r="AJ639" s="171">
        <f>$J639*(IF($M639="SL",IF($T639="",$Q639*Analysetool!B$3,$T639*Analysetool!B$3),$M639*Analysetool!B$3)+IF($N639="SL",IF($T639="",$Q639*Analysetool!B$4,$T639*Analysetool!B$4),$N639*Analysetool!B$4)+IF($O639="SL",IF($T639="",$Q639*Analysetool!B$5,$T639*Analysetool!B$5),$O639*Analysetool!B$5)+IF($P639="SL",IF($T639="",$Q639*Analysetool!B$6,$T639*Analysetool!B$6),$P639*Analysetool!B$6))-Tabel2[[#This Row],[fees (%)]]</f>
        <v>0</v>
      </c>
      <c r="AK639" s="172">
        <f>$J639*(IF($M639="SL",IF($U639="",$Q639*Analysetool!C$3,$U639*Analysetool!C$3),$M639*Analysetool!C$3)+IF($N639="SL",IF($U639="",$Q639*Analysetool!C$4,$U639*Analysetool!C$4),$N639*Analysetool!C$4)+IF($O639="SL",IF($U639="",$Q639*Analysetool!C$5,$U639*Analysetool!C$5),$O639*Analysetool!C$5)+IF($P639="SL",IF($U639="",$Q639*Analysetool!C$6,$U639*Analysetool!C$6),$P639*Analysetool!C$6))-Tabel2[[#This Row],[fees (%)]]</f>
        <v>0</v>
      </c>
      <c r="AL639" s="177">
        <f>$J639*(IF($M639="SL",IF($V639="",$Q639*Analysetool!D$3,$V639*Analysetool!D$3),$M639*Analysetool!D$3)+IF($N639="SL",IF($V639="",$Q639*Analysetool!D$4,$V639*Analysetool!D$4),$N639*Analysetool!D$4)+IF($O639="SL",IF($V639="",$Q639*Analysetool!D$5,$V639*Analysetool!D$5),$O639*Analysetool!D$5)+IF($P639="SL",IF($V639="",$Q639*Analysetool!D$6,$V639*Analysetool!D$6),$P639*Analysetool!D$6))-Tabel2[[#This Row],[fees (%)]]</f>
        <v>0</v>
      </c>
      <c r="AM639" s="177">
        <f>$J639*(IF($M639="SL",IF($W639="",$Q639*Analysetool!E$3,$W639*Analysetool!E$3),$M639*Analysetool!E$3)+IF($N639="SL",IF($W639="",$Q639*Analysetool!E$4,$W639*Analysetool!E$4),$N639*Analysetool!E$4)+IF($O639="SL",IF($W639="",$Q639*Analysetool!E$5,$W639*Analysetool!E$5),$O639*Analysetool!E$5)+IF($P639="SL",IF($W639="",$Q639*Analysetool!E$6,$W639*Analysetool!E$6),$P639*Analysetool!E$6))-Tabel2[[#This Row],[fees (%)]]</f>
        <v>0</v>
      </c>
      <c r="AN639" s="178">
        <f>$J639*(IF($M639="SL",IF($T639="",$Q639*Analysetool!F$3,$T639*Analysetool!F$3),$M639*Analysetool!F$3)+IF($N639="SL",IF($T639="",$Q639*Analysetool!F$4,$T639*Analysetool!F$4),$N639*Analysetool!F$4)+IF($O639="SL",IF($T639="",$Q639*Analysetool!F$5,$T639*Analysetool!F$5),$O639*Analysetool!F$5)+IF($P639="SL",IF($T639="",$Q639*Analysetool!F$6,$T639*Analysetool!F$6),$P639*Analysetool!F$6))-Tabel2[[#This Row],[fees (%)]]</f>
        <v>0</v>
      </c>
      <c r="AO639" s="178">
        <f>$J639*(IF($M639="SL",IF($T639="",$Q639*Analysetool!G$3,$T639*Analysetool!G$3),$M639*Analysetool!G$3)+IF($N639="SL",IF($T639="",$Q639*Analysetool!G$4,$T639*Analysetool!G$4),$N639*Analysetool!G$4)+IF($O639="SL",IF($T639="",$Q639*Analysetool!G$5,$T639*Analysetool!G$5),$O639*Analysetool!G$5)+IF($P639="SL",IF($T639="",$Q639*Analysetool!G$6,$T639*Analysetool!G$6),$P639*Analysetool!G$6))-Tabel2[[#This Row],[fees (%)]]</f>
        <v>0</v>
      </c>
      <c r="AP639" s="179">
        <f>IF(Analysetool!$H$8&lt;=$X639,Analysetool!$H$8*J639,Q639*J639)-Tabel2[[#This Row],[fees (%)]]</f>
        <v>0</v>
      </c>
      <c r="AQ639" s="174">
        <f>IF(Tabel2[[#This Row],[wick% van entry]]&lt;=Tabel2[[#This Row],[Stoploss optie 2 (%)]],Tabel2[[#This Row],[Stoploss optie 2 (%)]]*Tabel2[[#This Row],[leverage SLoptie 2]],IF(Analysetool!$I$8&lt;$X639,Analysetool!$I$8*K639,S639*K639))-Tabel2[[#This Row],[fees (%)]]</f>
        <v>0</v>
      </c>
      <c r="AR639" s="180">
        <f>IF(Q639*-1*Analysetool!$J$9&lt;=X639,Q639*-1*Analysetool!$J$9*J639,Q639*J639)-Tabel2[[#This Row],[fees (%)]]</f>
        <v>0</v>
      </c>
      <c r="AS639" s="176">
        <f>$K639*IF(Tabel2[[#This Row],[wick% van entry]]&lt;=Tabel2[[#This Row],[Stoploss optie 2 (%)]],Tabel2[[#This Row],[Stoploss optie 2 (%)]],(IF($M639="SL",IF($T639="",$S639*Analysetool!C$3,$T639*Analysetool!C$3),$M639*Analysetool!C$3)+IF($N639="SL",IF($T639="",$S639*Analysetool!C$4,$T639*Analysetool!C$4),$N639*Analysetool!C$4)+IF($O639="SL",IF($T639="",$S639*Analysetool!C$5,$T639*Analysetool!C$5),$O639*Analysetool!C$5)+IF($P639="SL",IF($T639="",$S639*Analysetool!C$6,$T639*Analysetool!C$6),$P639*Analysetool!C$6)))-Tabel2[[#This Row],[fees (%)]]</f>
        <v>0</v>
      </c>
    </row>
    <row r="640" spans="1:45" ht="15.75" customHeight="1" x14ac:dyDescent="0.35">
      <c r="A640" s="55"/>
      <c r="B640" s="56"/>
      <c r="C640" s="56"/>
      <c r="D640" s="56"/>
      <c r="E640" s="56"/>
      <c r="F640" s="57"/>
      <c r="G640" s="67"/>
      <c r="H640" s="67"/>
      <c r="I640" s="67"/>
      <c r="J640" s="58"/>
      <c r="K640" s="58"/>
      <c r="L640" s="59"/>
      <c r="M640" s="61"/>
      <c r="N640" s="63"/>
      <c r="O640" s="63"/>
      <c r="P640" s="59"/>
      <c r="Q640" s="61"/>
      <c r="R640" s="61"/>
      <c r="S640" s="61"/>
      <c r="T640" s="60"/>
      <c r="U640" s="60"/>
      <c r="V640" s="62"/>
      <c r="W640" s="62"/>
      <c r="X640" s="76"/>
      <c r="Y640" s="61"/>
      <c r="Z640" s="61">
        <f>Tabel1[[#This Row],[prijs voorbij entry (%)]]-Tabel1[[#This Row],[Fictieve Stoploss (%)]]</f>
        <v>0</v>
      </c>
      <c r="AA640" s="94"/>
      <c r="AB640" s="61"/>
      <c r="AC640" s="61"/>
      <c r="AD640" s="61"/>
      <c r="AE640" s="61"/>
      <c r="AF640" s="95"/>
      <c r="AG640" s="152">
        <f>Tabel1[[#This Row],[eindtijd]]-Tabel1[[#This Row],[starttijd]]</f>
        <v>0</v>
      </c>
      <c r="AH640" s="158"/>
      <c r="AI640" s="59"/>
      <c r="AJ640" s="171">
        <f>$J640*(IF($M640="SL",IF($T640="",$Q640*Analysetool!B$3,$T640*Analysetool!B$3),$M640*Analysetool!B$3)+IF($N640="SL",IF($T640="",$Q640*Analysetool!B$4,$T640*Analysetool!B$4),$N640*Analysetool!B$4)+IF($O640="SL",IF($T640="",$Q640*Analysetool!B$5,$T640*Analysetool!B$5),$O640*Analysetool!B$5)+IF($P640="SL",IF($T640="",$Q640*Analysetool!B$6,$T640*Analysetool!B$6),$P640*Analysetool!B$6))-Tabel2[[#This Row],[fees (%)]]</f>
        <v>0</v>
      </c>
      <c r="AK640" s="172">
        <f>$J640*(IF($M640="SL",IF($U640="",$Q640*Analysetool!C$3,$U640*Analysetool!C$3),$M640*Analysetool!C$3)+IF($N640="SL",IF($U640="",$Q640*Analysetool!C$4,$U640*Analysetool!C$4),$N640*Analysetool!C$4)+IF($O640="SL",IF($U640="",$Q640*Analysetool!C$5,$U640*Analysetool!C$5),$O640*Analysetool!C$5)+IF($P640="SL",IF($U640="",$Q640*Analysetool!C$6,$U640*Analysetool!C$6),$P640*Analysetool!C$6))-Tabel2[[#This Row],[fees (%)]]</f>
        <v>0</v>
      </c>
      <c r="AL640" s="177">
        <f>$J640*(IF($M640="SL",IF($V640="",$Q640*Analysetool!D$3,$V640*Analysetool!D$3),$M640*Analysetool!D$3)+IF($N640="SL",IF($V640="",$Q640*Analysetool!D$4,$V640*Analysetool!D$4),$N640*Analysetool!D$4)+IF($O640="SL",IF($V640="",$Q640*Analysetool!D$5,$V640*Analysetool!D$5),$O640*Analysetool!D$5)+IF($P640="SL",IF($V640="",$Q640*Analysetool!D$6,$V640*Analysetool!D$6),$P640*Analysetool!D$6))-Tabel2[[#This Row],[fees (%)]]</f>
        <v>0</v>
      </c>
      <c r="AM640" s="177">
        <f>$J640*(IF($M640="SL",IF($W640="",$Q640*Analysetool!E$3,$W640*Analysetool!E$3),$M640*Analysetool!E$3)+IF($N640="SL",IF($W640="",$Q640*Analysetool!E$4,$W640*Analysetool!E$4),$N640*Analysetool!E$4)+IF($O640="SL",IF($W640="",$Q640*Analysetool!E$5,$W640*Analysetool!E$5),$O640*Analysetool!E$5)+IF($P640="SL",IF($W640="",$Q640*Analysetool!E$6,$W640*Analysetool!E$6),$P640*Analysetool!E$6))-Tabel2[[#This Row],[fees (%)]]</f>
        <v>0</v>
      </c>
      <c r="AN640" s="178">
        <f>$J640*(IF($M640="SL",IF($T640="",$Q640*Analysetool!F$3,$T640*Analysetool!F$3),$M640*Analysetool!F$3)+IF($N640="SL",IF($T640="",$Q640*Analysetool!F$4,$T640*Analysetool!F$4),$N640*Analysetool!F$4)+IF($O640="SL",IF($T640="",$Q640*Analysetool!F$5,$T640*Analysetool!F$5),$O640*Analysetool!F$5)+IF($P640="SL",IF($T640="",$Q640*Analysetool!F$6,$T640*Analysetool!F$6),$P640*Analysetool!F$6))-Tabel2[[#This Row],[fees (%)]]</f>
        <v>0</v>
      </c>
      <c r="AO640" s="178">
        <f>$J640*(IF($M640="SL",IF($T640="",$Q640*Analysetool!G$3,$T640*Analysetool!G$3),$M640*Analysetool!G$3)+IF($N640="SL",IF($T640="",$Q640*Analysetool!G$4,$T640*Analysetool!G$4),$N640*Analysetool!G$4)+IF($O640="SL",IF($T640="",$Q640*Analysetool!G$5,$T640*Analysetool!G$5),$O640*Analysetool!G$5)+IF($P640="SL",IF($T640="",$Q640*Analysetool!G$6,$T640*Analysetool!G$6),$P640*Analysetool!G$6))-Tabel2[[#This Row],[fees (%)]]</f>
        <v>0</v>
      </c>
      <c r="AP640" s="179">
        <f>IF(Analysetool!$H$8&lt;=$X640,Analysetool!$H$8*J640,Q640*J640)-Tabel2[[#This Row],[fees (%)]]</f>
        <v>0</v>
      </c>
      <c r="AQ640" s="174">
        <f>IF(Tabel2[[#This Row],[wick% van entry]]&lt;=Tabel2[[#This Row],[Stoploss optie 2 (%)]],Tabel2[[#This Row],[Stoploss optie 2 (%)]]*Tabel2[[#This Row],[leverage SLoptie 2]],IF(Analysetool!$I$8&lt;$X640,Analysetool!$I$8*K640,S640*K640))-Tabel2[[#This Row],[fees (%)]]</f>
        <v>0</v>
      </c>
      <c r="AR640" s="180">
        <f>IF(Q640*-1*Analysetool!$J$9&lt;=X640,Q640*-1*Analysetool!$J$9*J640,Q640*J640)-Tabel2[[#This Row],[fees (%)]]</f>
        <v>0</v>
      </c>
      <c r="AS640" s="176">
        <f>$K640*IF(Tabel2[[#This Row],[wick% van entry]]&lt;=Tabel2[[#This Row],[Stoploss optie 2 (%)]],Tabel2[[#This Row],[Stoploss optie 2 (%)]],(IF($M640="SL",IF($T640="",$S640*Analysetool!C$3,$T640*Analysetool!C$3),$M640*Analysetool!C$3)+IF($N640="SL",IF($T640="",$S640*Analysetool!C$4,$T640*Analysetool!C$4),$N640*Analysetool!C$4)+IF($O640="SL",IF($T640="",$S640*Analysetool!C$5,$T640*Analysetool!C$5),$O640*Analysetool!C$5)+IF($P640="SL",IF($T640="",$S640*Analysetool!C$6,$T640*Analysetool!C$6),$P640*Analysetool!C$6)))-Tabel2[[#This Row],[fees (%)]]</f>
        <v>0</v>
      </c>
    </row>
    <row r="641" spans="1:45" ht="15.75" customHeight="1" x14ac:dyDescent="0.35">
      <c r="A641" s="55"/>
      <c r="B641" s="56"/>
      <c r="C641" s="56"/>
      <c r="D641" s="56"/>
      <c r="E641" s="56"/>
      <c r="F641" s="57"/>
      <c r="G641" s="67"/>
      <c r="H641" s="67"/>
      <c r="I641" s="67"/>
      <c r="J641" s="58"/>
      <c r="K641" s="58"/>
      <c r="L641" s="59"/>
      <c r="M641" s="61"/>
      <c r="N641" s="63"/>
      <c r="O641" s="63"/>
      <c r="P641" s="59"/>
      <c r="Q641" s="61"/>
      <c r="R641" s="61"/>
      <c r="S641" s="61"/>
      <c r="T641" s="60"/>
      <c r="U641" s="60"/>
      <c r="V641" s="62"/>
      <c r="W641" s="62"/>
      <c r="X641" s="76"/>
      <c r="Y641" s="61"/>
      <c r="Z641" s="61">
        <f>Tabel1[[#This Row],[prijs voorbij entry (%)]]-Tabel1[[#This Row],[Fictieve Stoploss (%)]]</f>
        <v>0</v>
      </c>
      <c r="AA641" s="94"/>
      <c r="AB641" s="61"/>
      <c r="AC641" s="61"/>
      <c r="AD641" s="61"/>
      <c r="AE641" s="61"/>
      <c r="AF641" s="95"/>
      <c r="AG641" s="152">
        <f>Tabel1[[#This Row],[eindtijd]]-Tabel1[[#This Row],[starttijd]]</f>
        <v>0</v>
      </c>
      <c r="AH641" s="158"/>
      <c r="AI641" s="59"/>
      <c r="AJ641" s="171">
        <f>$J641*(IF($M641="SL",IF($T641="",$Q641*Analysetool!B$3,$T641*Analysetool!B$3),$M641*Analysetool!B$3)+IF($N641="SL",IF($T641="",$Q641*Analysetool!B$4,$T641*Analysetool!B$4),$N641*Analysetool!B$4)+IF($O641="SL",IF($T641="",$Q641*Analysetool!B$5,$T641*Analysetool!B$5),$O641*Analysetool!B$5)+IF($P641="SL",IF($T641="",$Q641*Analysetool!B$6,$T641*Analysetool!B$6),$P641*Analysetool!B$6))-Tabel2[[#This Row],[fees (%)]]</f>
        <v>0</v>
      </c>
      <c r="AK641" s="172">
        <f>$J641*(IF($M641="SL",IF($U641="",$Q641*Analysetool!C$3,$U641*Analysetool!C$3),$M641*Analysetool!C$3)+IF($N641="SL",IF($U641="",$Q641*Analysetool!C$4,$U641*Analysetool!C$4),$N641*Analysetool!C$4)+IF($O641="SL",IF($U641="",$Q641*Analysetool!C$5,$U641*Analysetool!C$5),$O641*Analysetool!C$5)+IF($P641="SL",IF($U641="",$Q641*Analysetool!C$6,$U641*Analysetool!C$6),$P641*Analysetool!C$6))-Tabel2[[#This Row],[fees (%)]]</f>
        <v>0</v>
      </c>
      <c r="AL641" s="177">
        <f>$J641*(IF($M641="SL",IF($V641="",$Q641*Analysetool!D$3,$V641*Analysetool!D$3),$M641*Analysetool!D$3)+IF($N641="SL",IF($V641="",$Q641*Analysetool!D$4,$V641*Analysetool!D$4),$N641*Analysetool!D$4)+IF($O641="SL",IF($V641="",$Q641*Analysetool!D$5,$V641*Analysetool!D$5),$O641*Analysetool!D$5)+IF($P641="SL",IF($V641="",$Q641*Analysetool!D$6,$V641*Analysetool!D$6),$P641*Analysetool!D$6))-Tabel2[[#This Row],[fees (%)]]</f>
        <v>0</v>
      </c>
      <c r="AM641" s="177">
        <f>$J641*(IF($M641="SL",IF($W641="",$Q641*Analysetool!E$3,$W641*Analysetool!E$3),$M641*Analysetool!E$3)+IF($N641="SL",IF($W641="",$Q641*Analysetool!E$4,$W641*Analysetool!E$4),$N641*Analysetool!E$4)+IF($O641="SL",IF($W641="",$Q641*Analysetool!E$5,$W641*Analysetool!E$5),$O641*Analysetool!E$5)+IF($P641="SL",IF($W641="",$Q641*Analysetool!E$6,$W641*Analysetool!E$6),$P641*Analysetool!E$6))-Tabel2[[#This Row],[fees (%)]]</f>
        <v>0</v>
      </c>
      <c r="AN641" s="178">
        <f>$J641*(IF($M641="SL",IF($T641="",$Q641*Analysetool!F$3,$T641*Analysetool!F$3),$M641*Analysetool!F$3)+IF($N641="SL",IF($T641="",$Q641*Analysetool!F$4,$T641*Analysetool!F$4),$N641*Analysetool!F$4)+IF($O641="SL",IF($T641="",$Q641*Analysetool!F$5,$T641*Analysetool!F$5),$O641*Analysetool!F$5)+IF($P641="SL",IF($T641="",$Q641*Analysetool!F$6,$T641*Analysetool!F$6),$P641*Analysetool!F$6))-Tabel2[[#This Row],[fees (%)]]</f>
        <v>0</v>
      </c>
      <c r="AO641" s="178">
        <f>$J641*(IF($M641="SL",IF($T641="",$Q641*Analysetool!G$3,$T641*Analysetool!G$3),$M641*Analysetool!G$3)+IF($N641="SL",IF($T641="",$Q641*Analysetool!G$4,$T641*Analysetool!G$4),$N641*Analysetool!G$4)+IF($O641="SL",IF($T641="",$Q641*Analysetool!G$5,$T641*Analysetool!G$5),$O641*Analysetool!G$5)+IF($P641="SL",IF($T641="",$Q641*Analysetool!G$6,$T641*Analysetool!G$6),$P641*Analysetool!G$6))-Tabel2[[#This Row],[fees (%)]]</f>
        <v>0</v>
      </c>
      <c r="AP641" s="179">
        <f>IF(Analysetool!$H$8&lt;=$X641,Analysetool!$H$8*J641,Q641*J641)-Tabel2[[#This Row],[fees (%)]]</f>
        <v>0</v>
      </c>
      <c r="AQ641" s="174">
        <f>IF(Tabel2[[#This Row],[wick% van entry]]&lt;=Tabel2[[#This Row],[Stoploss optie 2 (%)]],Tabel2[[#This Row],[Stoploss optie 2 (%)]]*Tabel2[[#This Row],[leverage SLoptie 2]],IF(Analysetool!$I$8&lt;$X641,Analysetool!$I$8*K641,S641*K641))-Tabel2[[#This Row],[fees (%)]]</f>
        <v>0</v>
      </c>
      <c r="AR641" s="180">
        <f>IF(Q641*-1*Analysetool!$J$9&lt;=X641,Q641*-1*Analysetool!$J$9*J641,Q641*J641)-Tabel2[[#This Row],[fees (%)]]</f>
        <v>0</v>
      </c>
      <c r="AS641" s="176">
        <f>$K641*IF(Tabel2[[#This Row],[wick% van entry]]&lt;=Tabel2[[#This Row],[Stoploss optie 2 (%)]],Tabel2[[#This Row],[Stoploss optie 2 (%)]],(IF($M641="SL",IF($T641="",$S641*Analysetool!C$3,$T641*Analysetool!C$3),$M641*Analysetool!C$3)+IF($N641="SL",IF($T641="",$S641*Analysetool!C$4,$T641*Analysetool!C$4),$N641*Analysetool!C$4)+IF($O641="SL",IF($T641="",$S641*Analysetool!C$5,$T641*Analysetool!C$5),$O641*Analysetool!C$5)+IF($P641="SL",IF($T641="",$S641*Analysetool!C$6,$T641*Analysetool!C$6),$P641*Analysetool!C$6)))-Tabel2[[#This Row],[fees (%)]]</f>
        <v>0</v>
      </c>
    </row>
    <row r="642" spans="1:45" ht="15.75" customHeight="1" x14ac:dyDescent="0.35">
      <c r="A642" s="55"/>
      <c r="B642" s="56"/>
      <c r="C642" s="56"/>
      <c r="D642" s="56"/>
      <c r="E642" s="56"/>
      <c r="F642" s="57"/>
      <c r="G642" s="67"/>
      <c r="H642" s="67"/>
      <c r="I642" s="67"/>
      <c r="J642" s="58"/>
      <c r="K642" s="58"/>
      <c r="L642" s="59"/>
      <c r="M642" s="61"/>
      <c r="N642" s="63"/>
      <c r="O642" s="63"/>
      <c r="P642" s="59"/>
      <c r="Q642" s="61"/>
      <c r="R642" s="61"/>
      <c r="S642" s="61"/>
      <c r="T642" s="60"/>
      <c r="U642" s="60"/>
      <c r="V642" s="62"/>
      <c r="W642" s="62"/>
      <c r="X642" s="76"/>
      <c r="Y642" s="61"/>
      <c r="Z642" s="61">
        <f>Tabel1[[#This Row],[prijs voorbij entry (%)]]-Tabel1[[#This Row],[Fictieve Stoploss (%)]]</f>
        <v>0</v>
      </c>
      <c r="AA642" s="94"/>
      <c r="AB642" s="61"/>
      <c r="AC642" s="61"/>
      <c r="AD642" s="61"/>
      <c r="AE642" s="61"/>
      <c r="AF642" s="95"/>
      <c r="AG642" s="152">
        <f>Tabel1[[#This Row],[eindtijd]]-Tabel1[[#This Row],[starttijd]]</f>
        <v>0</v>
      </c>
      <c r="AH642" s="158"/>
      <c r="AI642" s="59"/>
      <c r="AJ642" s="171">
        <f>$J642*(IF($M642="SL",IF($T642="",$Q642*Analysetool!B$3,$T642*Analysetool!B$3),$M642*Analysetool!B$3)+IF($N642="SL",IF($T642="",$Q642*Analysetool!B$4,$T642*Analysetool!B$4),$N642*Analysetool!B$4)+IF($O642="SL",IF($T642="",$Q642*Analysetool!B$5,$T642*Analysetool!B$5),$O642*Analysetool!B$5)+IF($P642="SL",IF($T642="",$Q642*Analysetool!B$6,$T642*Analysetool!B$6),$P642*Analysetool!B$6))-Tabel2[[#This Row],[fees (%)]]</f>
        <v>0</v>
      </c>
      <c r="AK642" s="172">
        <f>$J642*(IF($M642="SL",IF($U642="",$Q642*Analysetool!C$3,$U642*Analysetool!C$3),$M642*Analysetool!C$3)+IF($N642="SL",IF($U642="",$Q642*Analysetool!C$4,$U642*Analysetool!C$4),$N642*Analysetool!C$4)+IF($O642="SL",IF($U642="",$Q642*Analysetool!C$5,$U642*Analysetool!C$5),$O642*Analysetool!C$5)+IF($P642="SL",IF($U642="",$Q642*Analysetool!C$6,$U642*Analysetool!C$6),$P642*Analysetool!C$6))-Tabel2[[#This Row],[fees (%)]]</f>
        <v>0</v>
      </c>
      <c r="AL642" s="177">
        <f>$J642*(IF($M642="SL",IF($V642="",$Q642*Analysetool!D$3,$V642*Analysetool!D$3),$M642*Analysetool!D$3)+IF($N642="SL",IF($V642="",$Q642*Analysetool!D$4,$V642*Analysetool!D$4),$N642*Analysetool!D$4)+IF($O642="SL",IF($V642="",$Q642*Analysetool!D$5,$V642*Analysetool!D$5),$O642*Analysetool!D$5)+IF($P642="SL",IF($V642="",$Q642*Analysetool!D$6,$V642*Analysetool!D$6),$P642*Analysetool!D$6))-Tabel2[[#This Row],[fees (%)]]</f>
        <v>0</v>
      </c>
      <c r="AM642" s="177">
        <f>$J642*(IF($M642="SL",IF($W642="",$Q642*Analysetool!E$3,$W642*Analysetool!E$3),$M642*Analysetool!E$3)+IF($N642="SL",IF($W642="",$Q642*Analysetool!E$4,$W642*Analysetool!E$4),$N642*Analysetool!E$4)+IF($O642="SL",IF($W642="",$Q642*Analysetool!E$5,$W642*Analysetool!E$5),$O642*Analysetool!E$5)+IF($P642="SL",IF($W642="",$Q642*Analysetool!E$6,$W642*Analysetool!E$6),$P642*Analysetool!E$6))-Tabel2[[#This Row],[fees (%)]]</f>
        <v>0</v>
      </c>
      <c r="AN642" s="178">
        <f>$J642*(IF($M642="SL",IF($T642="",$Q642*Analysetool!F$3,$T642*Analysetool!F$3),$M642*Analysetool!F$3)+IF($N642="SL",IF($T642="",$Q642*Analysetool!F$4,$T642*Analysetool!F$4),$N642*Analysetool!F$4)+IF($O642="SL",IF($T642="",$Q642*Analysetool!F$5,$T642*Analysetool!F$5),$O642*Analysetool!F$5)+IF($P642="SL",IF($T642="",$Q642*Analysetool!F$6,$T642*Analysetool!F$6),$P642*Analysetool!F$6))-Tabel2[[#This Row],[fees (%)]]</f>
        <v>0</v>
      </c>
      <c r="AO642" s="178">
        <f>$J642*(IF($M642="SL",IF($T642="",$Q642*Analysetool!G$3,$T642*Analysetool!G$3),$M642*Analysetool!G$3)+IF($N642="SL",IF($T642="",$Q642*Analysetool!G$4,$T642*Analysetool!G$4),$N642*Analysetool!G$4)+IF($O642="SL",IF($T642="",$Q642*Analysetool!G$5,$T642*Analysetool!G$5),$O642*Analysetool!G$5)+IF($P642="SL",IF($T642="",$Q642*Analysetool!G$6,$T642*Analysetool!G$6),$P642*Analysetool!G$6))-Tabel2[[#This Row],[fees (%)]]</f>
        <v>0</v>
      </c>
      <c r="AP642" s="179">
        <f>IF(Analysetool!$H$8&lt;=$X642,Analysetool!$H$8*J642,Q642*J642)-Tabel2[[#This Row],[fees (%)]]</f>
        <v>0</v>
      </c>
      <c r="AQ642" s="174">
        <f>IF(Tabel2[[#This Row],[wick% van entry]]&lt;=Tabel2[[#This Row],[Stoploss optie 2 (%)]],Tabel2[[#This Row],[Stoploss optie 2 (%)]]*Tabel2[[#This Row],[leverage SLoptie 2]],IF(Analysetool!$I$8&lt;$X642,Analysetool!$I$8*K642,S642*K642))-Tabel2[[#This Row],[fees (%)]]</f>
        <v>0</v>
      </c>
      <c r="AR642" s="180">
        <f>IF(Q642*-1*Analysetool!$J$9&lt;=X642,Q642*-1*Analysetool!$J$9*J642,Q642*J642)-Tabel2[[#This Row],[fees (%)]]</f>
        <v>0</v>
      </c>
      <c r="AS642" s="176">
        <f>$K642*IF(Tabel2[[#This Row],[wick% van entry]]&lt;=Tabel2[[#This Row],[Stoploss optie 2 (%)]],Tabel2[[#This Row],[Stoploss optie 2 (%)]],(IF($M642="SL",IF($T642="",$S642*Analysetool!C$3,$T642*Analysetool!C$3),$M642*Analysetool!C$3)+IF($N642="SL",IF($T642="",$S642*Analysetool!C$4,$T642*Analysetool!C$4),$N642*Analysetool!C$4)+IF($O642="SL",IF($T642="",$S642*Analysetool!C$5,$T642*Analysetool!C$5),$O642*Analysetool!C$5)+IF($P642="SL",IF($T642="",$S642*Analysetool!C$6,$T642*Analysetool!C$6),$P642*Analysetool!C$6)))-Tabel2[[#This Row],[fees (%)]]</f>
        <v>0</v>
      </c>
    </row>
    <row r="643" spans="1:45" ht="15.75" customHeight="1" x14ac:dyDescent="0.35">
      <c r="A643" s="55"/>
      <c r="B643" s="56"/>
      <c r="C643" s="56"/>
      <c r="D643" s="56"/>
      <c r="E643" s="56"/>
      <c r="F643" s="57"/>
      <c r="G643" s="67"/>
      <c r="H643" s="67"/>
      <c r="I643" s="67"/>
      <c r="J643" s="58"/>
      <c r="K643" s="58"/>
      <c r="L643" s="59"/>
      <c r="M643" s="61"/>
      <c r="N643" s="63"/>
      <c r="O643" s="63"/>
      <c r="P643" s="59"/>
      <c r="Q643" s="61"/>
      <c r="R643" s="61"/>
      <c r="S643" s="61"/>
      <c r="T643" s="60"/>
      <c r="U643" s="60"/>
      <c r="V643" s="62"/>
      <c r="W643" s="62"/>
      <c r="X643" s="76"/>
      <c r="Y643" s="61"/>
      <c r="Z643" s="61">
        <f>Tabel1[[#This Row],[prijs voorbij entry (%)]]-Tabel1[[#This Row],[Fictieve Stoploss (%)]]</f>
        <v>0</v>
      </c>
      <c r="AA643" s="94"/>
      <c r="AB643" s="61"/>
      <c r="AC643" s="61"/>
      <c r="AD643" s="61"/>
      <c r="AE643" s="61"/>
      <c r="AF643" s="95"/>
      <c r="AG643" s="152">
        <f>Tabel1[[#This Row],[eindtijd]]-Tabel1[[#This Row],[starttijd]]</f>
        <v>0</v>
      </c>
      <c r="AH643" s="158"/>
      <c r="AI643" s="59"/>
      <c r="AJ643" s="171">
        <f>$J643*(IF($M643="SL",IF($T643="",$Q643*Analysetool!B$3,$T643*Analysetool!B$3),$M643*Analysetool!B$3)+IF($N643="SL",IF($T643="",$Q643*Analysetool!B$4,$T643*Analysetool!B$4),$N643*Analysetool!B$4)+IF($O643="SL",IF($T643="",$Q643*Analysetool!B$5,$T643*Analysetool!B$5),$O643*Analysetool!B$5)+IF($P643="SL",IF($T643="",$Q643*Analysetool!B$6,$T643*Analysetool!B$6),$P643*Analysetool!B$6))-Tabel2[[#This Row],[fees (%)]]</f>
        <v>0</v>
      </c>
      <c r="AK643" s="172">
        <f>$J643*(IF($M643="SL",IF($U643="",$Q643*Analysetool!C$3,$U643*Analysetool!C$3),$M643*Analysetool!C$3)+IF($N643="SL",IF($U643="",$Q643*Analysetool!C$4,$U643*Analysetool!C$4),$N643*Analysetool!C$4)+IF($O643="SL",IF($U643="",$Q643*Analysetool!C$5,$U643*Analysetool!C$5),$O643*Analysetool!C$5)+IF($P643="SL",IF($U643="",$Q643*Analysetool!C$6,$U643*Analysetool!C$6),$P643*Analysetool!C$6))-Tabel2[[#This Row],[fees (%)]]</f>
        <v>0</v>
      </c>
      <c r="AL643" s="177">
        <f>$J643*(IF($M643="SL",IF($V643="",$Q643*Analysetool!D$3,$V643*Analysetool!D$3),$M643*Analysetool!D$3)+IF($N643="SL",IF($V643="",$Q643*Analysetool!D$4,$V643*Analysetool!D$4),$N643*Analysetool!D$4)+IF($O643="SL",IF($V643="",$Q643*Analysetool!D$5,$V643*Analysetool!D$5),$O643*Analysetool!D$5)+IF($P643="SL",IF($V643="",$Q643*Analysetool!D$6,$V643*Analysetool!D$6),$P643*Analysetool!D$6))-Tabel2[[#This Row],[fees (%)]]</f>
        <v>0</v>
      </c>
      <c r="AM643" s="177">
        <f>$J643*(IF($M643="SL",IF($W643="",$Q643*Analysetool!E$3,$W643*Analysetool!E$3),$M643*Analysetool!E$3)+IF($N643="SL",IF($W643="",$Q643*Analysetool!E$4,$W643*Analysetool!E$4),$N643*Analysetool!E$4)+IF($O643="SL",IF($W643="",$Q643*Analysetool!E$5,$W643*Analysetool!E$5),$O643*Analysetool!E$5)+IF($P643="SL",IF($W643="",$Q643*Analysetool!E$6,$W643*Analysetool!E$6),$P643*Analysetool!E$6))-Tabel2[[#This Row],[fees (%)]]</f>
        <v>0</v>
      </c>
      <c r="AN643" s="178">
        <f>$J643*(IF($M643="SL",IF($T643="",$Q643*Analysetool!F$3,$T643*Analysetool!F$3),$M643*Analysetool!F$3)+IF($N643="SL",IF($T643="",$Q643*Analysetool!F$4,$T643*Analysetool!F$4),$N643*Analysetool!F$4)+IF($O643="SL",IF($T643="",$Q643*Analysetool!F$5,$T643*Analysetool!F$5),$O643*Analysetool!F$5)+IF($P643="SL",IF($T643="",$Q643*Analysetool!F$6,$T643*Analysetool!F$6),$P643*Analysetool!F$6))-Tabel2[[#This Row],[fees (%)]]</f>
        <v>0</v>
      </c>
      <c r="AO643" s="178">
        <f>$J643*(IF($M643="SL",IF($T643="",$Q643*Analysetool!G$3,$T643*Analysetool!G$3),$M643*Analysetool!G$3)+IF($N643="SL",IF($T643="",$Q643*Analysetool!G$4,$T643*Analysetool!G$4),$N643*Analysetool!G$4)+IF($O643="SL",IF($T643="",$Q643*Analysetool!G$5,$T643*Analysetool!G$5),$O643*Analysetool!G$5)+IF($P643="SL",IF($T643="",$Q643*Analysetool!G$6,$T643*Analysetool!G$6),$P643*Analysetool!G$6))-Tabel2[[#This Row],[fees (%)]]</f>
        <v>0</v>
      </c>
      <c r="AP643" s="179">
        <f>IF(Analysetool!$H$8&lt;=$X643,Analysetool!$H$8*J643,Q643*J643)-Tabel2[[#This Row],[fees (%)]]</f>
        <v>0</v>
      </c>
      <c r="AQ643" s="174">
        <f>IF(Tabel2[[#This Row],[wick% van entry]]&lt;=Tabel2[[#This Row],[Stoploss optie 2 (%)]],Tabel2[[#This Row],[Stoploss optie 2 (%)]]*Tabel2[[#This Row],[leverage SLoptie 2]],IF(Analysetool!$I$8&lt;$X643,Analysetool!$I$8*K643,S643*K643))-Tabel2[[#This Row],[fees (%)]]</f>
        <v>0</v>
      </c>
      <c r="AR643" s="180">
        <f>IF(Q643*-1*Analysetool!$J$9&lt;=X643,Q643*-1*Analysetool!$J$9*J643,Q643*J643)-Tabel2[[#This Row],[fees (%)]]</f>
        <v>0</v>
      </c>
      <c r="AS643" s="176">
        <f>$K643*IF(Tabel2[[#This Row],[wick% van entry]]&lt;=Tabel2[[#This Row],[Stoploss optie 2 (%)]],Tabel2[[#This Row],[Stoploss optie 2 (%)]],(IF($M643="SL",IF($T643="",$S643*Analysetool!C$3,$T643*Analysetool!C$3),$M643*Analysetool!C$3)+IF($N643="SL",IF($T643="",$S643*Analysetool!C$4,$T643*Analysetool!C$4),$N643*Analysetool!C$4)+IF($O643="SL",IF($T643="",$S643*Analysetool!C$5,$T643*Analysetool!C$5),$O643*Analysetool!C$5)+IF($P643="SL",IF($T643="",$S643*Analysetool!C$6,$T643*Analysetool!C$6),$P643*Analysetool!C$6)))-Tabel2[[#This Row],[fees (%)]]</f>
        <v>0</v>
      </c>
    </row>
    <row r="644" spans="1:45" ht="15.75" customHeight="1" x14ac:dyDescent="0.35">
      <c r="A644" s="55"/>
      <c r="B644" s="56"/>
      <c r="C644" s="56"/>
      <c r="D644" s="56"/>
      <c r="E644" s="56"/>
      <c r="F644" s="57"/>
      <c r="G644" s="67"/>
      <c r="H644" s="67"/>
      <c r="I644" s="67"/>
      <c r="J644" s="58"/>
      <c r="K644" s="58"/>
      <c r="L644" s="59"/>
      <c r="M644" s="61"/>
      <c r="N644" s="63"/>
      <c r="O644" s="63"/>
      <c r="P644" s="59"/>
      <c r="Q644" s="61"/>
      <c r="R644" s="61"/>
      <c r="S644" s="61"/>
      <c r="T644" s="60"/>
      <c r="U644" s="60"/>
      <c r="V644" s="62"/>
      <c r="W644" s="62"/>
      <c r="X644" s="76"/>
      <c r="Y644" s="61"/>
      <c r="Z644" s="61">
        <f>Tabel1[[#This Row],[prijs voorbij entry (%)]]-Tabel1[[#This Row],[Fictieve Stoploss (%)]]</f>
        <v>0</v>
      </c>
      <c r="AA644" s="94"/>
      <c r="AB644" s="61"/>
      <c r="AC644" s="61"/>
      <c r="AD644" s="61"/>
      <c r="AE644" s="61"/>
      <c r="AF644" s="95"/>
      <c r="AG644" s="152">
        <f>Tabel1[[#This Row],[eindtijd]]-Tabel1[[#This Row],[starttijd]]</f>
        <v>0</v>
      </c>
      <c r="AH644" s="158"/>
      <c r="AI644" s="59"/>
      <c r="AJ644" s="171">
        <f>$J644*(IF($M644="SL",IF($T644="",$Q644*Analysetool!B$3,$T644*Analysetool!B$3),$M644*Analysetool!B$3)+IF($N644="SL",IF($T644="",$Q644*Analysetool!B$4,$T644*Analysetool!B$4),$N644*Analysetool!B$4)+IF($O644="SL",IF($T644="",$Q644*Analysetool!B$5,$T644*Analysetool!B$5),$O644*Analysetool!B$5)+IF($P644="SL",IF($T644="",$Q644*Analysetool!B$6,$T644*Analysetool!B$6),$P644*Analysetool!B$6))-Tabel2[[#This Row],[fees (%)]]</f>
        <v>0</v>
      </c>
      <c r="AK644" s="172">
        <f>$J644*(IF($M644="SL",IF($U644="",$Q644*Analysetool!C$3,$U644*Analysetool!C$3),$M644*Analysetool!C$3)+IF($N644="SL",IF($U644="",$Q644*Analysetool!C$4,$U644*Analysetool!C$4),$N644*Analysetool!C$4)+IF($O644="SL",IF($U644="",$Q644*Analysetool!C$5,$U644*Analysetool!C$5),$O644*Analysetool!C$5)+IF($P644="SL",IF($U644="",$Q644*Analysetool!C$6,$U644*Analysetool!C$6),$P644*Analysetool!C$6))-Tabel2[[#This Row],[fees (%)]]</f>
        <v>0</v>
      </c>
      <c r="AL644" s="177">
        <f>$J644*(IF($M644="SL",IF($V644="",$Q644*Analysetool!D$3,$V644*Analysetool!D$3),$M644*Analysetool!D$3)+IF($N644="SL",IF($V644="",$Q644*Analysetool!D$4,$V644*Analysetool!D$4),$N644*Analysetool!D$4)+IF($O644="SL",IF($V644="",$Q644*Analysetool!D$5,$V644*Analysetool!D$5),$O644*Analysetool!D$5)+IF($P644="SL",IF($V644="",$Q644*Analysetool!D$6,$V644*Analysetool!D$6),$P644*Analysetool!D$6))-Tabel2[[#This Row],[fees (%)]]</f>
        <v>0</v>
      </c>
      <c r="AM644" s="177">
        <f>$J644*(IF($M644="SL",IF($W644="",$Q644*Analysetool!E$3,$W644*Analysetool!E$3),$M644*Analysetool!E$3)+IF($N644="SL",IF($W644="",$Q644*Analysetool!E$4,$W644*Analysetool!E$4),$N644*Analysetool!E$4)+IF($O644="SL",IF($W644="",$Q644*Analysetool!E$5,$W644*Analysetool!E$5),$O644*Analysetool!E$5)+IF($P644="SL",IF($W644="",$Q644*Analysetool!E$6,$W644*Analysetool!E$6),$P644*Analysetool!E$6))-Tabel2[[#This Row],[fees (%)]]</f>
        <v>0</v>
      </c>
      <c r="AN644" s="178">
        <f>$J644*(IF($M644="SL",IF($T644="",$Q644*Analysetool!F$3,$T644*Analysetool!F$3),$M644*Analysetool!F$3)+IF($N644="SL",IF($T644="",$Q644*Analysetool!F$4,$T644*Analysetool!F$4),$N644*Analysetool!F$4)+IF($O644="SL",IF($T644="",$Q644*Analysetool!F$5,$T644*Analysetool!F$5),$O644*Analysetool!F$5)+IF($P644="SL",IF($T644="",$Q644*Analysetool!F$6,$T644*Analysetool!F$6),$P644*Analysetool!F$6))-Tabel2[[#This Row],[fees (%)]]</f>
        <v>0</v>
      </c>
      <c r="AO644" s="178">
        <f>$J644*(IF($M644="SL",IF($T644="",$Q644*Analysetool!G$3,$T644*Analysetool!G$3),$M644*Analysetool!G$3)+IF($N644="SL",IF($T644="",$Q644*Analysetool!G$4,$T644*Analysetool!G$4),$N644*Analysetool!G$4)+IF($O644="SL",IF($T644="",$Q644*Analysetool!G$5,$T644*Analysetool!G$5),$O644*Analysetool!G$5)+IF($P644="SL",IF($T644="",$Q644*Analysetool!G$6,$T644*Analysetool!G$6),$P644*Analysetool!G$6))-Tabel2[[#This Row],[fees (%)]]</f>
        <v>0</v>
      </c>
      <c r="AP644" s="179">
        <f>IF(Analysetool!$H$8&lt;=$X644,Analysetool!$H$8*J644,Q644*J644)-Tabel2[[#This Row],[fees (%)]]</f>
        <v>0</v>
      </c>
      <c r="AQ644" s="174">
        <f>IF(Tabel2[[#This Row],[wick% van entry]]&lt;=Tabel2[[#This Row],[Stoploss optie 2 (%)]],Tabel2[[#This Row],[Stoploss optie 2 (%)]]*Tabel2[[#This Row],[leverage SLoptie 2]],IF(Analysetool!$I$8&lt;$X644,Analysetool!$I$8*K644,S644*K644))-Tabel2[[#This Row],[fees (%)]]</f>
        <v>0</v>
      </c>
      <c r="AR644" s="180">
        <f>IF(Q644*-1*Analysetool!$J$9&lt;=X644,Q644*-1*Analysetool!$J$9*J644,Q644*J644)-Tabel2[[#This Row],[fees (%)]]</f>
        <v>0</v>
      </c>
      <c r="AS644" s="176">
        <f>$K644*IF(Tabel2[[#This Row],[wick% van entry]]&lt;=Tabel2[[#This Row],[Stoploss optie 2 (%)]],Tabel2[[#This Row],[Stoploss optie 2 (%)]],(IF($M644="SL",IF($T644="",$S644*Analysetool!C$3,$T644*Analysetool!C$3),$M644*Analysetool!C$3)+IF($N644="SL",IF($T644="",$S644*Analysetool!C$4,$T644*Analysetool!C$4),$N644*Analysetool!C$4)+IF($O644="SL",IF($T644="",$S644*Analysetool!C$5,$T644*Analysetool!C$5),$O644*Analysetool!C$5)+IF($P644="SL",IF($T644="",$S644*Analysetool!C$6,$T644*Analysetool!C$6),$P644*Analysetool!C$6)))-Tabel2[[#This Row],[fees (%)]]</f>
        <v>0</v>
      </c>
    </row>
    <row r="645" spans="1:45" ht="15.75" customHeight="1" x14ac:dyDescent="0.35">
      <c r="A645" s="55"/>
      <c r="B645" s="56"/>
      <c r="C645" s="56"/>
      <c r="D645" s="56"/>
      <c r="E645" s="56"/>
      <c r="F645" s="57"/>
      <c r="G645" s="67"/>
      <c r="H645" s="67"/>
      <c r="I645" s="67"/>
      <c r="J645" s="58"/>
      <c r="K645" s="58"/>
      <c r="L645" s="59"/>
      <c r="M645" s="61"/>
      <c r="N645" s="63"/>
      <c r="O645" s="63"/>
      <c r="P645" s="59"/>
      <c r="Q645" s="61"/>
      <c r="R645" s="61"/>
      <c r="S645" s="61"/>
      <c r="T645" s="60"/>
      <c r="U645" s="60"/>
      <c r="V645" s="62"/>
      <c r="W645" s="62"/>
      <c r="X645" s="76"/>
      <c r="Y645" s="61"/>
      <c r="Z645" s="61">
        <f>Tabel1[[#This Row],[prijs voorbij entry (%)]]-Tabel1[[#This Row],[Fictieve Stoploss (%)]]</f>
        <v>0</v>
      </c>
      <c r="AA645" s="94"/>
      <c r="AB645" s="61"/>
      <c r="AC645" s="61"/>
      <c r="AD645" s="61"/>
      <c r="AE645" s="61"/>
      <c r="AF645" s="95"/>
      <c r="AG645" s="152">
        <f>Tabel1[[#This Row],[eindtijd]]-Tabel1[[#This Row],[starttijd]]</f>
        <v>0</v>
      </c>
      <c r="AH645" s="158"/>
      <c r="AI645" s="59"/>
      <c r="AJ645" s="171">
        <f>$J645*(IF($M645="SL",IF($T645="",$Q645*Analysetool!B$3,$T645*Analysetool!B$3),$M645*Analysetool!B$3)+IF($N645="SL",IF($T645="",$Q645*Analysetool!B$4,$T645*Analysetool!B$4),$N645*Analysetool!B$4)+IF($O645="SL",IF($T645="",$Q645*Analysetool!B$5,$T645*Analysetool!B$5),$O645*Analysetool!B$5)+IF($P645="SL",IF($T645="",$Q645*Analysetool!B$6,$T645*Analysetool!B$6),$P645*Analysetool!B$6))-Tabel2[[#This Row],[fees (%)]]</f>
        <v>0</v>
      </c>
      <c r="AK645" s="172">
        <f>$J645*(IF($M645="SL",IF($U645="",$Q645*Analysetool!C$3,$U645*Analysetool!C$3),$M645*Analysetool!C$3)+IF($N645="SL",IF($U645="",$Q645*Analysetool!C$4,$U645*Analysetool!C$4),$N645*Analysetool!C$4)+IF($O645="SL",IF($U645="",$Q645*Analysetool!C$5,$U645*Analysetool!C$5),$O645*Analysetool!C$5)+IF($P645="SL",IF($U645="",$Q645*Analysetool!C$6,$U645*Analysetool!C$6),$P645*Analysetool!C$6))-Tabel2[[#This Row],[fees (%)]]</f>
        <v>0</v>
      </c>
      <c r="AL645" s="177">
        <f>$J645*(IF($M645="SL",IF($V645="",$Q645*Analysetool!D$3,$V645*Analysetool!D$3),$M645*Analysetool!D$3)+IF($N645="SL",IF($V645="",$Q645*Analysetool!D$4,$V645*Analysetool!D$4),$N645*Analysetool!D$4)+IF($O645="SL",IF($V645="",$Q645*Analysetool!D$5,$V645*Analysetool!D$5),$O645*Analysetool!D$5)+IF($P645="SL",IF($V645="",$Q645*Analysetool!D$6,$V645*Analysetool!D$6),$P645*Analysetool!D$6))-Tabel2[[#This Row],[fees (%)]]</f>
        <v>0</v>
      </c>
      <c r="AM645" s="177">
        <f>$J645*(IF($M645="SL",IF($W645="",$Q645*Analysetool!E$3,$W645*Analysetool!E$3),$M645*Analysetool!E$3)+IF($N645="SL",IF($W645="",$Q645*Analysetool!E$4,$W645*Analysetool!E$4),$N645*Analysetool!E$4)+IF($O645="SL",IF($W645="",$Q645*Analysetool!E$5,$W645*Analysetool!E$5),$O645*Analysetool!E$5)+IF($P645="SL",IF($W645="",$Q645*Analysetool!E$6,$W645*Analysetool!E$6),$P645*Analysetool!E$6))-Tabel2[[#This Row],[fees (%)]]</f>
        <v>0</v>
      </c>
      <c r="AN645" s="178">
        <f>$J645*(IF($M645="SL",IF($T645="",$Q645*Analysetool!F$3,$T645*Analysetool!F$3),$M645*Analysetool!F$3)+IF($N645="SL",IF($T645="",$Q645*Analysetool!F$4,$T645*Analysetool!F$4),$N645*Analysetool!F$4)+IF($O645="SL",IF($T645="",$Q645*Analysetool!F$5,$T645*Analysetool!F$5),$O645*Analysetool!F$5)+IF($P645="SL",IF($T645="",$Q645*Analysetool!F$6,$T645*Analysetool!F$6),$P645*Analysetool!F$6))-Tabel2[[#This Row],[fees (%)]]</f>
        <v>0</v>
      </c>
      <c r="AO645" s="178">
        <f>$J645*(IF($M645="SL",IF($T645="",$Q645*Analysetool!G$3,$T645*Analysetool!G$3),$M645*Analysetool!G$3)+IF($N645="SL",IF($T645="",$Q645*Analysetool!G$4,$T645*Analysetool!G$4),$N645*Analysetool!G$4)+IF($O645="SL",IF($T645="",$Q645*Analysetool!G$5,$T645*Analysetool!G$5),$O645*Analysetool!G$5)+IF($P645="SL",IF($T645="",$Q645*Analysetool!G$6,$T645*Analysetool!G$6),$P645*Analysetool!G$6))-Tabel2[[#This Row],[fees (%)]]</f>
        <v>0</v>
      </c>
      <c r="AP645" s="179">
        <f>IF(Analysetool!$H$8&lt;=$X645,Analysetool!$H$8*J645,Q645*J645)-Tabel2[[#This Row],[fees (%)]]</f>
        <v>0</v>
      </c>
      <c r="AQ645" s="174">
        <f>IF(Tabel2[[#This Row],[wick% van entry]]&lt;=Tabel2[[#This Row],[Stoploss optie 2 (%)]],Tabel2[[#This Row],[Stoploss optie 2 (%)]]*Tabel2[[#This Row],[leverage SLoptie 2]],IF(Analysetool!$I$8&lt;$X645,Analysetool!$I$8*K645,S645*K645))-Tabel2[[#This Row],[fees (%)]]</f>
        <v>0</v>
      </c>
      <c r="AR645" s="180">
        <f>IF(Q645*-1*Analysetool!$J$9&lt;=X645,Q645*-1*Analysetool!$J$9*J645,Q645*J645)-Tabel2[[#This Row],[fees (%)]]</f>
        <v>0</v>
      </c>
      <c r="AS645" s="176">
        <f>$K645*IF(Tabel2[[#This Row],[wick% van entry]]&lt;=Tabel2[[#This Row],[Stoploss optie 2 (%)]],Tabel2[[#This Row],[Stoploss optie 2 (%)]],(IF($M645="SL",IF($T645="",$S645*Analysetool!C$3,$T645*Analysetool!C$3),$M645*Analysetool!C$3)+IF($N645="SL",IF($T645="",$S645*Analysetool!C$4,$T645*Analysetool!C$4),$N645*Analysetool!C$4)+IF($O645="SL",IF($T645="",$S645*Analysetool!C$5,$T645*Analysetool!C$5),$O645*Analysetool!C$5)+IF($P645="SL",IF($T645="",$S645*Analysetool!C$6,$T645*Analysetool!C$6),$P645*Analysetool!C$6)))-Tabel2[[#This Row],[fees (%)]]</f>
        <v>0</v>
      </c>
    </row>
    <row r="646" spans="1:45" ht="15.75" customHeight="1" x14ac:dyDescent="0.35">
      <c r="A646" s="55"/>
      <c r="B646" s="56"/>
      <c r="C646" s="56"/>
      <c r="D646" s="56"/>
      <c r="E646" s="56"/>
      <c r="F646" s="57"/>
      <c r="G646" s="67"/>
      <c r="H646" s="67"/>
      <c r="I646" s="67"/>
      <c r="J646" s="58"/>
      <c r="K646" s="58"/>
      <c r="L646" s="59"/>
      <c r="M646" s="61"/>
      <c r="N646" s="63"/>
      <c r="O646" s="63"/>
      <c r="P646" s="59"/>
      <c r="Q646" s="61"/>
      <c r="R646" s="61"/>
      <c r="S646" s="61"/>
      <c r="T646" s="60"/>
      <c r="U646" s="60"/>
      <c r="V646" s="62"/>
      <c r="W646" s="62"/>
      <c r="X646" s="76"/>
      <c r="Y646" s="61"/>
      <c r="Z646" s="61">
        <f>Tabel1[[#This Row],[prijs voorbij entry (%)]]-Tabel1[[#This Row],[Fictieve Stoploss (%)]]</f>
        <v>0</v>
      </c>
      <c r="AA646" s="94"/>
      <c r="AB646" s="61"/>
      <c r="AC646" s="61"/>
      <c r="AD646" s="61"/>
      <c r="AE646" s="61"/>
      <c r="AF646" s="95"/>
      <c r="AG646" s="152">
        <f>Tabel1[[#This Row],[eindtijd]]-Tabel1[[#This Row],[starttijd]]</f>
        <v>0</v>
      </c>
      <c r="AH646" s="158"/>
      <c r="AI646" s="59"/>
      <c r="AJ646" s="171">
        <f>$J646*(IF($M646="SL",IF($T646="",$Q646*Analysetool!B$3,$T646*Analysetool!B$3),$M646*Analysetool!B$3)+IF($N646="SL",IF($T646="",$Q646*Analysetool!B$4,$T646*Analysetool!B$4),$N646*Analysetool!B$4)+IF($O646="SL",IF($T646="",$Q646*Analysetool!B$5,$T646*Analysetool!B$5),$O646*Analysetool!B$5)+IF($P646="SL",IF($T646="",$Q646*Analysetool!B$6,$T646*Analysetool!B$6),$P646*Analysetool!B$6))-Tabel2[[#This Row],[fees (%)]]</f>
        <v>0</v>
      </c>
      <c r="AK646" s="172">
        <f>$J646*(IF($M646="SL",IF($U646="",$Q646*Analysetool!C$3,$U646*Analysetool!C$3),$M646*Analysetool!C$3)+IF($N646="SL",IF($U646="",$Q646*Analysetool!C$4,$U646*Analysetool!C$4),$N646*Analysetool!C$4)+IF($O646="SL",IF($U646="",$Q646*Analysetool!C$5,$U646*Analysetool!C$5),$O646*Analysetool!C$5)+IF($P646="SL",IF($U646="",$Q646*Analysetool!C$6,$U646*Analysetool!C$6),$P646*Analysetool!C$6))-Tabel2[[#This Row],[fees (%)]]</f>
        <v>0</v>
      </c>
      <c r="AL646" s="177">
        <f>$J646*(IF($M646="SL",IF($V646="",$Q646*Analysetool!D$3,$V646*Analysetool!D$3),$M646*Analysetool!D$3)+IF($N646="SL",IF($V646="",$Q646*Analysetool!D$4,$V646*Analysetool!D$4),$N646*Analysetool!D$4)+IF($O646="SL",IF($V646="",$Q646*Analysetool!D$5,$V646*Analysetool!D$5),$O646*Analysetool!D$5)+IF($P646="SL",IF($V646="",$Q646*Analysetool!D$6,$V646*Analysetool!D$6),$P646*Analysetool!D$6))-Tabel2[[#This Row],[fees (%)]]</f>
        <v>0</v>
      </c>
      <c r="AM646" s="177">
        <f>$J646*(IF($M646="SL",IF($W646="",$Q646*Analysetool!E$3,$W646*Analysetool!E$3),$M646*Analysetool!E$3)+IF($N646="SL",IF($W646="",$Q646*Analysetool!E$4,$W646*Analysetool!E$4),$N646*Analysetool!E$4)+IF($O646="SL",IF($W646="",$Q646*Analysetool!E$5,$W646*Analysetool!E$5),$O646*Analysetool!E$5)+IF($P646="SL",IF($W646="",$Q646*Analysetool!E$6,$W646*Analysetool!E$6),$P646*Analysetool!E$6))-Tabel2[[#This Row],[fees (%)]]</f>
        <v>0</v>
      </c>
      <c r="AN646" s="178">
        <f>$J646*(IF($M646="SL",IF($T646="",$Q646*Analysetool!F$3,$T646*Analysetool!F$3),$M646*Analysetool!F$3)+IF($N646="SL",IF($T646="",$Q646*Analysetool!F$4,$T646*Analysetool!F$4),$N646*Analysetool!F$4)+IF($O646="SL",IF($T646="",$Q646*Analysetool!F$5,$T646*Analysetool!F$5),$O646*Analysetool!F$5)+IF($P646="SL",IF($T646="",$Q646*Analysetool!F$6,$T646*Analysetool!F$6),$P646*Analysetool!F$6))-Tabel2[[#This Row],[fees (%)]]</f>
        <v>0</v>
      </c>
      <c r="AO646" s="178">
        <f>$J646*(IF($M646="SL",IF($T646="",$Q646*Analysetool!G$3,$T646*Analysetool!G$3),$M646*Analysetool!G$3)+IF($N646="SL",IF($T646="",$Q646*Analysetool!G$4,$T646*Analysetool!G$4),$N646*Analysetool!G$4)+IF($O646="SL",IF($T646="",$Q646*Analysetool!G$5,$T646*Analysetool!G$5),$O646*Analysetool!G$5)+IF($P646="SL",IF($T646="",$Q646*Analysetool!G$6,$T646*Analysetool!G$6),$P646*Analysetool!G$6))-Tabel2[[#This Row],[fees (%)]]</f>
        <v>0</v>
      </c>
      <c r="AP646" s="179">
        <f>IF(Analysetool!$H$8&lt;=$X646,Analysetool!$H$8*J646,Q646*J646)-Tabel2[[#This Row],[fees (%)]]</f>
        <v>0</v>
      </c>
      <c r="AQ646" s="174">
        <f>IF(Tabel2[[#This Row],[wick% van entry]]&lt;=Tabel2[[#This Row],[Stoploss optie 2 (%)]],Tabel2[[#This Row],[Stoploss optie 2 (%)]]*Tabel2[[#This Row],[leverage SLoptie 2]],IF(Analysetool!$I$8&lt;$X646,Analysetool!$I$8*K646,S646*K646))-Tabel2[[#This Row],[fees (%)]]</f>
        <v>0</v>
      </c>
      <c r="AR646" s="180">
        <f>IF(Q646*-1*Analysetool!$J$9&lt;=X646,Q646*-1*Analysetool!$J$9*J646,Q646*J646)-Tabel2[[#This Row],[fees (%)]]</f>
        <v>0</v>
      </c>
      <c r="AS646" s="176">
        <f>$K646*IF(Tabel2[[#This Row],[wick% van entry]]&lt;=Tabel2[[#This Row],[Stoploss optie 2 (%)]],Tabel2[[#This Row],[Stoploss optie 2 (%)]],(IF($M646="SL",IF($T646="",$S646*Analysetool!C$3,$T646*Analysetool!C$3),$M646*Analysetool!C$3)+IF($N646="SL",IF($T646="",$S646*Analysetool!C$4,$T646*Analysetool!C$4),$N646*Analysetool!C$4)+IF($O646="SL",IF($T646="",$S646*Analysetool!C$5,$T646*Analysetool!C$5),$O646*Analysetool!C$5)+IF($P646="SL",IF($T646="",$S646*Analysetool!C$6,$T646*Analysetool!C$6),$P646*Analysetool!C$6)))-Tabel2[[#This Row],[fees (%)]]</f>
        <v>0</v>
      </c>
    </row>
    <row r="647" spans="1:45" ht="15.75" customHeight="1" x14ac:dyDescent="0.35">
      <c r="A647" s="55"/>
      <c r="B647" s="56"/>
      <c r="C647" s="56"/>
      <c r="D647" s="56"/>
      <c r="E647" s="56"/>
      <c r="F647" s="57"/>
      <c r="G647" s="67"/>
      <c r="H647" s="67"/>
      <c r="I647" s="67"/>
      <c r="J647" s="58"/>
      <c r="K647" s="58"/>
      <c r="L647" s="59"/>
      <c r="M647" s="61"/>
      <c r="N647" s="63"/>
      <c r="O647" s="63"/>
      <c r="P647" s="59"/>
      <c r="Q647" s="61"/>
      <c r="R647" s="61"/>
      <c r="S647" s="61"/>
      <c r="T647" s="60"/>
      <c r="U647" s="60"/>
      <c r="V647" s="62"/>
      <c r="W647" s="62"/>
      <c r="X647" s="76"/>
      <c r="Y647" s="61"/>
      <c r="Z647" s="61">
        <f>Tabel1[[#This Row],[prijs voorbij entry (%)]]-Tabel1[[#This Row],[Fictieve Stoploss (%)]]</f>
        <v>0</v>
      </c>
      <c r="AA647" s="94"/>
      <c r="AB647" s="61"/>
      <c r="AC647" s="61"/>
      <c r="AD647" s="61"/>
      <c r="AE647" s="61"/>
      <c r="AF647" s="95"/>
      <c r="AG647" s="152">
        <f>Tabel1[[#This Row],[eindtijd]]-Tabel1[[#This Row],[starttijd]]</f>
        <v>0</v>
      </c>
      <c r="AH647" s="158"/>
      <c r="AI647" s="59"/>
      <c r="AJ647" s="171">
        <f>$J647*(IF($M647="SL",IF($T647="",$Q647*Analysetool!B$3,$T647*Analysetool!B$3),$M647*Analysetool!B$3)+IF($N647="SL",IF($T647="",$Q647*Analysetool!B$4,$T647*Analysetool!B$4),$N647*Analysetool!B$4)+IF($O647="SL",IF($T647="",$Q647*Analysetool!B$5,$T647*Analysetool!B$5),$O647*Analysetool!B$5)+IF($P647="SL",IF($T647="",$Q647*Analysetool!B$6,$T647*Analysetool!B$6),$P647*Analysetool!B$6))-Tabel2[[#This Row],[fees (%)]]</f>
        <v>0</v>
      </c>
      <c r="AK647" s="172">
        <f>$J647*(IF($M647="SL",IF($U647="",$Q647*Analysetool!C$3,$U647*Analysetool!C$3),$M647*Analysetool!C$3)+IF($N647="SL",IF($U647="",$Q647*Analysetool!C$4,$U647*Analysetool!C$4),$N647*Analysetool!C$4)+IF($O647="SL",IF($U647="",$Q647*Analysetool!C$5,$U647*Analysetool!C$5),$O647*Analysetool!C$5)+IF($P647="SL",IF($U647="",$Q647*Analysetool!C$6,$U647*Analysetool!C$6),$P647*Analysetool!C$6))-Tabel2[[#This Row],[fees (%)]]</f>
        <v>0</v>
      </c>
      <c r="AL647" s="177">
        <f>$J647*(IF($M647="SL",IF($V647="",$Q647*Analysetool!D$3,$V647*Analysetool!D$3),$M647*Analysetool!D$3)+IF($N647="SL",IF($V647="",$Q647*Analysetool!D$4,$V647*Analysetool!D$4),$N647*Analysetool!D$4)+IF($O647="SL",IF($V647="",$Q647*Analysetool!D$5,$V647*Analysetool!D$5),$O647*Analysetool!D$5)+IF($P647="SL",IF($V647="",$Q647*Analysetool!D$6,$V647*Analysetool!D$6),$P647*Analysetool!D$6))-Tabel2[[#This Row],[fees (%)]]</f>
        <v>0</v>
      </c>
      <c r="AM647" s="177">
        <f>$J647*(IF($M647="SL",IF($W647="",$Q647*Analysetool!E$3,$W647*Analysetool!E$3),$M647*Analysetool!E$3)+IF($N647="SL",IF($W647="",$Q647*Analysetool!E$4,$W647*Analysetool!E$4),$N647*Analysetool!E$4)+IF($O647="SL",IF($W647="",$Q647*Analysetool!E$5,$W647*Analysetool!E$5),$O647*Analysetool!E$5)+IF($P647="SL",IF($W647="",$Q647*Analysetool!E$6,$W647*Analysetool!E$6),$P647*Analysetool!E$6))-Tabel2[[#This Row],[fees (%)]]</f>
        <v>0</v>
      </c>
      <c r="AN647" s="178">
        <f>$J647*(IF($M647="SL",IF($T647="",$Q647*Analysetool!F$3,$T647*Analysetool!F$3),$M647*Analysetool!F$3)+IF($N647="SL",IF($T647="",$Q647*Analysetool!F$4,$T647*Analysetool!F$4),$N647*Analysetool!F$4)+IF($O647="SL",IF($T647="",$Q647*Analysetool!F$5,$T647*Analysetool!F$5),$O647*Analysetool!F$5)+IF($P647="SL",IF($T647="",$Q647*Analysetool!F$6,$T647*Analysetool!F$6),$P647*Analysetool!F$6))-Tabel2[[#This Row],[fees (%)]]</f>
        <v>0</v>
      </c>
      <c r="AO647" s="178">
        <f>$J647*(IF($M647="SL",IF($T647="",$Q647*Analysetool!G$3,$T647*Analysetool!G$3),$M647*Analysetool!G$3)+IF($N647="SL",IF($T647="",$Q647*Analysetool!G$4,$T647*Analysetool!G$4),$N647*Analysetool!G$4)+IF($O647="SL",IF($T647="",$Q647*Analysetool!G$5,$T647*Analysetool!G$5),$O647*Analysetool!G$5)+IF($P647="SL",IF($T647="",$Q647*Analysetool!G$6,$T647*Analysetool!G$6),$P647*Analysetool!G$6))-Tabel2[[#This Row],[fees (%)]]</f>
        <v>0</v>
      </c>
      <c r="AP647" s="179">
        <f>IF(Analysetool!$H$8&lt;=$X647,Analysetool!$H$8*J647,Q647*J647)-Tabel2[[#This Row],[fees (%)]]</f>
        <v>0</v>
      </c>
      <c r="AQ647" s="174">
        <f>IF(Tabel2[[#This Row],[wick% van entry]]&lt;=Tabel2[[#This Row],[Stoploss optie 2 (%)]],Tabel2[[#This Row],[Stoploss optie 2 (%)]]*Tabel2[[#This Row],[leverage SLoptie 2]],IF(Analysetool!$I$8&lt;$X647,Analysetool!$I$8*K647,S647*K647))-Tabel2[[#This Row],[fees (%)]]</f>
        <v>0</v>
      </c>
      <c r="AR647" s="180">
        <f>IF(Q647*-1*Analysetool!$J$9&lt;=X647,Q647*-1*Analysetool!$J$9*J647,Q647*J647)-Tabel2[[#This Row],[fees (%)]]</f>
        <v>0</v>
      </c>
      <c r="AS647" s="176">
        <f>$K647*IF(Tabel2[[#This Row],[wick% van entry]]&lt;=Tabel2[[#This Row],[Stoploss optie 2 (%)]],Tabel2[[#This Row],[Stoploss optie 2 (%)]],(IF($M647="SL",IF($T647="",$S647*Analysetool!C$3,$T647*Analysetool!C$3),$M647*Analysetool!C$3)+IF($N647="SL",IF($T647="",$S647*Analysetool!C$4,$T647*Analysetool!C$4),$N647*Analysetool!C$4)+IF($O647="SL",IF($T647="",$S647*Analysetool!C$5,$T647*Analysetool!C$5),$O647*Analysetool!C$5)+IF($P647="SL",IF($T647="",$S647*Analysetool!C$6,$T647*Analysetool!C$6),$P647*Analysetool!C$6)))-Tabel2[[#This Row],[fees (%)]]</f>
        <v>0</v>
      </c>
    </row>
    <row r="648" spans="1:45" ht="15.75" customHeight="1" x14ac:dyDescent="0.35">
      <c r="A648" s="55"/>
      <c r="B648" s="56"/>
      <c r="C648" s="56"/>
      <c r="D648" s="56"/>
      <c r="E648" s="56"/>
      <c r="F648" s="57"/>
      <c r="G648" s="67"/>
      <c r="H648" s="67"/>
      <c r="I648" s="67"/>
      <c r="J648" s="58"/>
      <c r="K648" s="58"/>
      <c r="L648" s="59"/>
      <c r="M648" s="61"/>
      <c r="N648" s="63"/>
      <c r="O648" s="63"/>
      <c r="P648" s="59"/>
      <c r="Q648" s="61"/>
      <c r="R648" s="61"/>
      <c r="S648" s="61"/>
      <c r="T648" s="60"/>
      <c r="U648" s="60"/>
      <c r="V648" s="62"/>
      <c r="W648" s="62"/>
      <c r="X648" s="76"/>
      <c r="Y648" s="61"/>
      <c r="Z648" s="61">
        <f>Tabel1[[#This Row],[prijs voorbij entry (%)]]-Tabel1[[#This Row],[Fictieve Stoploss (%)]]</f>
        <v>0</v>
      </c>
      <c r="AA648" s="94"/>
      <c r="AB648" s="61"/>
      <c r="AC648" s="61"/>
      <c r="AD648" s="61"/>
      <c r="AE648" s="61"/>
      <c r="AF648" s="95"/>
      <c r="AG648" s="152">
        <f>Tabel1[[#This Row],[eindtijd]]-Tabel1[[#This Row],[starttijd]]</f>
        <v>0</v>
      </c>
      <c r="AH648" s="158"/>
      <c r="AI648" s="59"/>
      <c r="AJ648" s="171">
        <f>$J648*(IF($M648="SL",IF($T648="",$Q648*Analysetool!B$3,$T648*Analysetool!B$3),$M648*Analysetool!B$3)+IF($N648="SL",IF($T648="",$Q648*Analysetool!B$4,$T648*Analysetool!B$4),$N648*Analysetool!B$4)+IF($O648="SL",IF($T648="",$Q648*Analysetool!B$5,$T648*Analysetool!B$5),$O648*Analysetool!B$5)+IF($P648="SL",IF($T648="",$Q648*Analysetool!B$6,$T648*Analysetool!B$6),$P648*Analysetool!B$6))-Tabel2[[#This Row],[fees (%)]]</f>
        <v>0</v>
      </c>
      <c r="AK648" s="172">
        <f>$J648*(IF($M648="SL",IF($U648="",$Q648*Analysetool!C$3,$U648*Analysetool!C$3),$M648*Analysetool!C$3)+IF($N648="SL",IF($U648="",$Q648*Analysetool!C$4,$U648*Analysetool!C$4),$N648*Analysetool!C$4)+IF($O648="SL",IF($U648="",$Q648*Analysetool!C$5,$U648*Analysetool!C$5),$O648*Analysetool!C$5)+IF($P648="SL",IF($U648="",$Q648*Analysetool!C$6,$U648*Analysetool!C$6),$P648*Analysetool!C$6))-Tabel2[[#This Row],[fees (%)]]</f>
        <v>0</v>
      </c>
      <c r="AL648" s="177">
        <f>$J648*(IF($M648="SL",IF($V648="",$Q648*Analysetool!D$3,$V648*Analysetool!D$3),$M648*Analysetool!D$3)+IF($N648="SL",IF($V648="",$Q648*Analysetool!D$4,$V648*Analysetool!D$4),$N648*Analysetool!D$4)+IF($O648="SL",IF($V648="",$Q648*Analysetool!D$5,$V648*Analysetool!D$5),$O648*Analysetool!D$5)+IF($P648="SL",IF($V648="",$Q648*Analysetool!D$6,$V648*Analysetool!D$6),$P648*Analysetool!D$6))-Tabel2[[#This Row],[fees (%)]]</f>
        <v>0</v>
      </c>
      <c r="AM648" s="177">
        <f>$J648*(IF($M648="SL",IF($W648="",$Q648*Analysetool!E$3,$W648*Analysetool!E$3),$M648*Analysetool!E$3)+IF($N648="SL",IF($W648="",$Q648*Analysetool!E$4,$W648*Analysetool!E$4),$N648*Analysetool!E$4)+IF($O648="SL",IF($W648="",$Q648*Analysetool!E$5,$W648*Analysetool!E$5),$O648*Analysetool!E$5)+IF($P648="SL",IF($W648="",$Q648*Analysetool!E$6,$W648*Analysetool!E$6),$P648*Analysetool!E$6))-Tabel2[[#This Row],[fees (%)]]</f>
        <v>0</v>
      </c>
      <c r="AN648" s="178">
        <f>$J648*(IF($M648="SL",IF($T648="",$Q648*Analysetool!F$3,$T648*Analysetool!F$3),$M648*Analysetool!F$3)+IF($N648="SL",IF($T648="",$Q648*Analysetool!F$4,$T648*Analysetool!F$4),$N648*Analysetool!F$4)+IF($O648="SL",IF($T648="",$Q648*Analysetool!F$5,$T648*Analysetool!F$5),$O648*Analysetool!F$5)+IF($P648="SL",IF($T648="",$Q648*Analysetool!F$6,$T648*Analysetool!F$6),$P648*Analysetool!F$6))-Tabel2[[#This Row],[fees (%)]]</f>
        <v>0</v>
      </c>
      <c r="AO648" s="178">
        <f>$J648*(IF($M648="SL",IF($T648="",$Q648*Analysetool!G$3,$T648*Analysetool!G$3),$M648*Analysetool!G$3)+IF($N648="SL",IF($T648="",$Q648*Analysetool!G$4,$T648*Analysetool!G$4),$N648*Analysetool!G$4)+IF($O648="SL",IF($T648="",$Q648*Analysetool!G$5,$T648*Analysetool!G$5),$O648*Analysetool!G$5)+IF($P648="SL",IF($T648="",$Q648*Analysetool!G$6,$T648*Analysetool!G$6),$P648*Analysetool!G$6))-Tabel2[[#This Row],[fees (%)]]</f>
        <v>0</v>
      </c>
      <c r="AP648" s="179">
        <f>IF(Analysetool!$H$8&lt;=$X648,Analysetool!$H$8*J648,Q648*J648)-Tabel2[[#This Row],[fees (%)]]</f>
        <v>0</v>
      </c>
      <c r="AQ648" s="174">
        <f>IF(Tabel2[[#This Row],[wick% van entry]]&lt;=Tabel2[[#This Row],[Stoploss optie 2 (%)]],Tabel2[[#This Row],[Stoploss optie 2 (%)]]*Tabel2[[#This Row],[leverage SLoptie 2]],IF(Analysetool!$I$8&lt;$X648,Analysetool!$I$8*K648,S648*K648))-Tabel2[[#This Row],[fees (%)]]</f>
        <v>0</v>
      </c>
      <c r="AR648" s="180">
        <f>IF(Q648*-1*Analysetool!$J$9&lt;=X648,Q648*-1*Analysetool!$J$9*J648,Q648*J648)-Tabel2[[#This Row],[fees (%)]]</f>
        <v>0</v>
      </c>
      <c r="AS648" s="176">
        <f>$K648*IF(Tabel2[[#This Row],[wick% van entry]]&lt;=Tabel2[[#This Row],[Stoploss optie 2 (%)]],Tabel2[[#This Row],[Stoploss optie 2 (%)]],(IF($M648="SL",IF($T648="",$S648*Analysetool!C$3,$T648*Analysetool!C$3),$M648*Analysetool!C$3)+IF($N648="SL",IF($T648="",$S648*Analysetool!C$4,$T648*Analysetool!C$4),$N648*Analysetool!C$4)+IF($O648="SL",IF($T648="",$S648*Analysetool!C$5,$T648*Analysetool!C$5),$O648*Analysetool!C$5)+IF($P648="SL",IF($T648="",$S648*Analysetool!C$6,$T648*Analysetool!C$6),$P648*Analysetool!C$6)))-Tabel2[[#This Row],[fees (%)]]</f>
        <v>0</v>
      </c>
    </row>
    <row r="649" spans="1:45" ht="15.75" customHeight="1" x14ac:dyDescent="0.35">
      <c r="A649" s="55"/>
      <c r="B649" s="56"/>
      <c r="C649" s="56"/>
      <c r="D649" s="56"/>
      <c r="E649" s="56"/>
      <c r="F649" s="57"/>
      <c r="G649" s="67"/>
      <c r="H649" s="67"/>
      <c r="I649" s="67"/>
      <c r="J649" s="58"/>
      <c r="K649" s="58"/>
      <c r="L649" s="59"/>
      <c r="M649" s="61"/>
      <c r="N649" s="63"/>
      <c r="O649" s="63"/>
      <c r="P649" s="59"/>
      <c r="Q649" s="61"/>
      <c r="R649" s="61"/>
      <c r="S649" s="61"/>
      <c r="T649" s="60"/>
      <c r="U649" s="60"/>
      <c r="V649" s="62"/>
      <c r="W649" s="62"/>
      <c r="X649" s="76"/>
      <c r="Y649" s="61"/>
      <c r="Z649" s="61">
        <f>Tabel1[[#This Row],[prijs voorbij entry (%)]]-Tabel1[[#This Row],[Fictieve Stoploss (%)]]</f>
        <v>0</v>
      </c>
      <c r="AA649" s="94"/>
      <c r="AB649" s="61"/>
      <c r="AC649" s="61"/>
      <c r="AD649" s="61"/>
      <c r="AE649" s="61"/>
      <c r="AF649" s="95"/>
      <c r="AG649" s="152">
        <f>Tabel1[[#This Row],[eindtijd]]-Tabel1[[#This Row],[starttijd]]</f>
        <v>0</v>
      </c>
      <c r="AH649" s="158"/>
      <c r="AI649" s="59"/>
      <c r="AJ649" s="171">
        <f>$J649*(IF($M649="SL",IF($T649="",$Q649*Analysetool!B$3,$T649*Analysetool!B$3),$M649*Analysetool!B$3)+IF($N649="SL",IF($T649="",$Q649*Analysetool!B$4,$T649*Analysetool!B$4),$N649*Analysetool!B$4)+IF($O649="SL",IF($T649="",$Q649*Analysetool!B$5,$T649*Analysetool!B$5),$O649*Analysetool!B$5)+IF($P649="SL",IF($T649="",$Q649*Analysetool!B$6,$T649*Analysetool!B$6),$P649*Analysetool!B$6))-Tabel2[[#This Row],[fees (%)]]</f>
        <v>0</v>
      </c>
      <c r="AK649" s="172">
        <f>$J649*(IF($M649="SL",IF($U649="",$Q649*Analysetool!C$3,$U649*Analysetool!C$3),$M649*Analysetool!C$3)+IF($N649="SL",IF($U649="",$Q649*Analysetool!C$4,$U649*Analysetool!C$4),$N649*Analysetool!C$4)+IF($O649="SL",IF($U649="",$Q649*Analysetool!C$5,$U649*Analysetool!C$5),$O649*Analysetool!C$5)+IF($P649="SL",IF($U649="",$Q649*Analysetool!C$6,$U649*Analysetool!C$6),$P649*Analysetool!C$6))-Tabel2[[#This Row],[fees (%)]]</f>
        <v>0</v>
      </c>
      <c r="AL649" s="177">
        <f>$J649*(IF($M649="SL",IF($V649="",$Q649*Analysetool!D$3,$V649*Analysetool!D$3),$M649*Analysetool!D$3)+IF($N649="SL",IF($V649="",$Q649*Analysetool!D$4,$V649*Analysetool!D$4),$N649*Analysetool!D$4)+IF($O649="SL",IF($V649="",$Q649*Analysetool!D$5,$V649*Analysetool!D$5),$O649*Analysetool!D$5)+IF($P649="SL",IF($V649="",$Q649*Analysetool!D$6,$V649*Analysetool!D$6),$P649*Analysetool!D$6))-Tabel2[[#This Row],[fees (%)]]</f>
        <v>0</v>
      </c>
      <c r="AM649" s="177">
        <f>$J649*(IF($M649="SL",IF($W649="",$Q649*Analysetool!E$3,$W649*Analysetool!E$3),$M649*Analysetool!E$3)+IF($N649="SL",IF($W649="",$Q649*Analysetool!E$4,$W649*Analysetool!E$4),$N649*Analysetool!E$4)+IF($O649="SL",IF($W649="",$Q649*Analysetool!E$5,$W649*Analysetool!E$5),$O649*Analysetool!E$5)+IF($P649="SL",IF($W649="",$Q649*Analysetool!E$6,$W649*Analysetool!E$6),$P649*Analysetool!E$6))-Tabel2[[#This Row],[fees (%)]]</f>
        <v>0</v>
      </c>
      <c r="AN649" s="178">
        <f>$J649*(IF($M649="SL",IF($T649="",$Q649*Analysetool!F$3,$T649*Analysetool!F$3),$M649*Analysetool!F$3)+IF($N649="SL",IF($T649="",$Q649*Analysetool!F$4,$T649*Analysetool!F$4),$N649*Analysetool!F$4)+IF($O649="SL",IF($T649="",$Q649*Analysetool!F$5,$T649*Analysetool!F$5),$O649*Analysetool!F$5)+IF($P649="SL",IF($T649="",$Q649*Analysetool!F$6,$T649*Analysetool!F$6),$P649*Analysetool!F$6))-Tabel2[[#This Row],[fees (%)]]</f>
        <v>0</v>
      </c>
      <c r="AO649" s="178">
        <f>$J649*(IF($M649="SL",IF($T649="",$Q649*Analysetool!G$3,$T649*Analysetool!G$3),$M649*Analysetool!G$3)+IF($N649="SL",IF($T649="",$Q649*Analysetool!G$4,$T649*Analysetool!G$4),$N649*Analysetool!G$4)+IF($O649="SL",IF($T649="",$Q649*Analysetool!G$5,$T649*Analysetool!G$5),$O649*Analysetool!G$5)+IF($P649="SL",IF($T649="",$Q649*Analysetool!G$6,$T649*Analysetool!G$6),$P649*Analysetool!G$6))-Tabel2[[#This Row],[fees (%)]]</f>
        <v>0</v>
      </c>
      <c r="AP649" s="179">
        <f>IF(Analysetool!$H$8&lt;=$X649,Analysetool!$H$8*J649,Q649*J649)-Tabel2[[#This Row],[fees (%)]]</f>
        <v>0</v>
      </c>
      <c r="AQ649" s="174">
        <f>IF(Tabel2[[#This Row],[wick% van entry]]&lt;=Tabel2[[#This Row],[Stoploss optie 2 (%)]],Tabel2[[#This Row],[Stoploss optie 2 (%)]]*Tabel2[[#This Row],[leverage SLoptie 2]],IF(Analysetool!$I$8&lt;$X649,Analysetool!$I$8*K649,S649*K649))-Tabel2[[#This Row],[fees (%)]]</f>
        <v>0</v>
      </c>
      <c r="AR649" s="180">
        <f>IF(Q649*-1*Analysetool!$J$9&lt;=X649,Q649*-1*Analysetool!$J$9*J649,Q649*J649)-Tabel2[[#This Row],[fees (%)]]</f>
        <v>0</v>
      </c>
      <c r="AS649" s="176">
        <f>$K649*IF(Tabel2[[#This Row],[wick% van entry]]&lt;=Tabel2[[#This Row],[Stoploss optie 2 (%)]],Tabel2[[#This Row],[Stoploss optie 2 (%)]],(IF($M649="SL",IF($T649="",$S649*Analysetool!C$3,$T649*Analysetool!C$3),$M649*Analysetool!C$3)+IF($N649="SL",IF($T649="",$S649*Analysetool!C$4,$T649*Analysetool!C$4),$N649*Analysetool!C$4)+IF($O649="SL",IF($T649="",$S649*Analysetool!C$5,$T649*Analysetool!C$5),$O649*Analysetool!C$5)+IF($P649="SL",IF($T649="",$S649*Analysetool!C$6,$T649*Analysetool!C$6),$P649*Analysetool!C$6)))-Tabel2[[#This Row],[fees (%)]]</f>
        <v>0</v>
      </c>
    </row>
    <row r="650" spans="1:45" ht="15.75" customHeight="1" x14ac:dyDescent="0.35">
      <c r="A650" s="55"/>
      <c r="B650" s="56"/>
      <c r="C650" s="56"/>
      <c r="D650" s="56"/>
      <c r="E650" s="56"/>
      <c r="F650" s="57"/>
      <c r="G650" s="67"/>
      <c r="H650" s="67"/>
      <c r="I650" s="67"/>
      <c r="J650" s="58"/>
      <c r="K650" s="58"/>
      <c r="L650" s="59"/>
      <c r="M650" s="61"/>
      <c r="N650" s="63"/>
      <c r="O650" s="63"/>
      <c r="P650" s="59"/>
      <c r="Q650" s="61"/>
      <c r="R650" s="61"/>
      <c r="S650" s="61"/>
      <c r="T650" s="60"/>
      <c r="U650" s="60"/>
      <c r="V650" s="62"/>
      <c r="W650" s="62"/>
      <c r="X650" s="76"/>
      <c r="Y650" s="61"/>
      <c r="Z650" s="61">
        <f>Tabel1[[#This Row],[prijs voorbij entry (%)]]-Tabel1[[#This Row],[Fictieve Stoploss (%)]]</f>
        <v>0</v>
      </c>
      <c r="AA650" s="94"/>
      <c r="AB650" s="61"/>
      <c r="AC650" s="61"/>
      <c r="AD650" s="61"/>
      <c r="AE650" s="61"/>
      <c r="AF650" s="95"/>
      <c r="AG650" s="152">
        <f>Tabel1[[#This Row],[eindtijd]]-Tabel1[[#This Row],[starttijd]]</f>
        <v>0</v>
      </c>
      <c r="AH650" s="158"/>
      <c r="AI650" s="59"/>
      <c r="AJ650" s="171">
        <f>$J650*(IF($M650="SL",IF($T650="",$Q650*Analysetool!B$3,$T650*Analysetool!B$3),$M650*Analysetool!B$3)+IF($N650="SL",IF($T650="",$Q650*Analysetool!B$4,$T650*Analysetool!B$4),$N650*Analysetool!B$4)+IF($O650="SL",IF($T650="",$Q650*Analysetool!B$5,$T650*Analysetool!B$5),$O650*Analysetool!B$5)+IF($P650="SL",IF($T650="",$Q650*Analysetool!B$6,$T650*Analysetool!B$6),$P650*Analysetool!B$6))-Tabel2[[#This Row],[fees (%)]]</f>
        <v>0</v>
      </c>
      <c r="AK650" s="172">
        <f>$J650*(IF($M650="SL",IF($U650="",$Q650*Analysetool!C$3,$U650*Analysetool!C$3),$M650*Analysetool!C$3)+IF($N650="SL",IF($U650="",$Q650*Analysetool!C$4,$U650*Analysetool!C$4),$N650*Analysetool!C$4)+IF($O650="SL",IF($U650="",$Q650*Analysetool!C$5,$U650*Analysetool!C$5),$O650*Analysetool!C$5)+IF($P650="SL",IF($U650="",$Q650*Analysetool!C$6,$U650*Analysetool!C$6),$P650*Analysetool!C$6))-Tabel2[[#This Row],[fees (%)]]</f>
        <v>0</v>
      </c>
      <c r="AL650" s="177">
        <f>$J650*(IF($M650="SL",IF($V650="",$Q650*Analysetool!D$3,$V650*Analysetool!D$3),$M650*Analysetool!D$3)+IF($N650="SL",IF($V650="",$Q650*Analysetool!D$4,$V650*Analysetool!D$4),$N650*Analysetool!D$4)+IF($O650="SL",IF($V650="",$Q650*Analysetool!D$5,$V650*Analysetool!D$5),$O650*Analysetool!D$5)+IF($P650="SL",IF($V650="",$Q650*Analysetool!D$6,$V650*Analysetool!D$6),$P650*Analysetool!D$6))-Tabel2[[#This Row],[fees (%)]]</f>
        <v>0</v>
      </c>
      <c r="AM650" s="177">
        <f>$J650*(IF($M650="SL",IF($W650="",$Q650*Analysetool!E$3,$W650*Analysetool!E$3),$M650*Analysetool!E$3)+IF($N650="SL",IF($W650="",$Q650*Analysetool!E$4,$W650*Analysetool!E$4),$N650*Analysetool!E$4)+IF($O650="SL",IF($W650="",$Q650*Analysetool!E$5,$W650*Analysetool!E$5),$O650*Analysetool!E$5)+IF($P650="SL",IF($W650="",$Q650*Analysetool!E$6,$W650*Analysetool!E$6),$P650*Analysetool!E$6))-Tabel2[[#This Row],[fees (%)]]</f>
        <v>0</v>
      </c>
      <c r="AN650" s="178">
        <f>$J650*(IF($M650="SL",IF($T650="",$Q650*Analysetool!F$3,$T650*Analysetool!F$3),$M650*Analysetool!F$3)+IF($N650="SL",IF($T650="",$Q650*Analysetool!F$4,$T650*Analysetool!F$4),$N650*Analysetool!F$4)+IF($O650="SL",IF($T650="",$Q650*Analysetool!F$5,$T650*Analysetool!F$5),$O650*Analysetool!F$5)+IF($P650="SL",IF($T650="",$Q650*Analysetool!F$6,$T650*Analysetool!F$6),$P650*Analysetool!F$6))-Tabel2[[#This Row],[fees (%)]]</f>
        <v>0</v>
      </c>
      <c r="AO650" s="178">
        <f>$J650*(IF($M650="SL",IF($T650="",$Q650*Analysetool!G$3,$T650*Analysetool!G$3),$M650*Analysetool!G$3)+IF($N650="SL",IF($T650="",$Q650*Analysetool!G$4,$T650*Analysetool!G$4),$N650*Analysetool!G$4)+IF($O650="SL",IF($T650="",$Q650*Analysetool!G$5,$T650*Analysetool!G$5),$O650*Analysetool!G$5)+IF($P650="SL",IF($T650="",$Q650*Analysetool!G$6,$T650*Analysetool!G$6),$P650*Analysetool!G$6))-Tabel2[[#This Row],[fees (%)]]</f>
        <v>0</v>
      </c>
      <c r="AP650" s="179">
        <f>IF(Analysetool!$H$8&lt;=$X650,Analysetool!$H$8*J650,Q650*J650)-Tabel2[[#This Row],[fees (%)]]</f>
        <v>0</v>
      </c>
      <c r="AQ650" s="174">
        <f>IF(Tabel2[[#This Row],[wick% van entry]]&lt;=Tabel2[[#This Row],[Stoploss optie 2 (%)]],Tabel2[[#This Row],[Stoploss optie 2 (%)]]*Tabel2[[#This Row],[leverage SLoptie 2]],IF(Analysetool!$I$8&lt;$X650,Analysetool!$I$8*K650,S650*K650))-Tabel2[[#This Row],[fees (%)]]</f>
        <v>0</v>
      </c>
      <c r="AR650" s="180">
        <f>IF(Q650*-1*Analysetool!$J$9&lt;=X650,Q650*-1*Analysetool!$J$9*J650,Q650*J650)-Tabel2[[#This Row],[fees (%)]]</f>
        <v>0</v>
      </c>
      <c r="AS650" s="176">
        <f>$K650*IF(Tabel2[[#This Row],[wick% van entry]]&lt;=Tabel2[[#This Row],[Stoploss optie 2 (%)]],Tabel2[[#This Row],[Stoploss optie 2 (%)]],(IF($M650="SL",IF($T650="",$S650*Analysetool!C$3,$T650*Analysetool!C$3),$M650*Analysetool!C$3)+IF($N650="SL",IF($T650="",$S650*Analysetool!C$4,$T650*Analysetool!C$4),$N650*Analysetool!C$4)+IF($O650="SL",IF($T650="",$S650*Analysetool!C$5,$T650*Analysetool!C$5),$O650*Analysetool!C$5)+IF($P650="SL",IF($T650="",$S650*Analysetool!C$6,$T650*Analysetool!C$6),$P650*Analysetool!C$6)))-Tabel2[[#This Row],[fees (%)]]</f>
        <v>0</v>
      </c>
    </row>
    <row r="651" spans="1:45" ht="15.75" customHeight="1" x14ac:dyDescent="0.35">
      <c r="A651" s="55"/>
      <c r="B651" s="56"/>
      <c r="C651" s="56"/>
      <c r="D651" s="56"/>
      <c r="E651" s="56"/>
      <c r="F651" s="57"/>
      <c r="G651" s="67"/>
      <c r="H651" s="67"/>
      <c r="I651" s="67"/>
      <c r="J651" s="58"/>
      <c r="K651" s="58"/>
      <c r="L651" s="59"/>
      <c r="M651" s="61"/>
      <c r="N651" s="63"/>
      <c r="O651" s="63"/>
      <c r="P651" s="59"/>
      <c r="Q651" s="61"/>
      <c r="R651" s="61"/>
      <c r="S651" s="61"/>
      <c r="T651" s="60"/>
      <c r="U651" s="60"/>
      <c r="V651" s="62"/>
      <c r="W651" s="62"/>
      <c r="X651" s="76"/>
      <c r="Y651" s="61"/>
      <c r="Z651" s="61">
        <f>Tabel1[[#This Row],[prijs voorbij entry (%)]]-Tabel1[[#This Row],[Fictieve Stoploss (%)]]</f>
        <v>0</v>
      </c>
      <c r="AA651" s="94"/>
      <c r="AB651" s="61"/>
      <c r="AC651" s="61"/>
      <c r="AD651" s="61"/>
      <c r="AE651" s="61"/>
      <c r="AF651" s="95"/>
      <c r="AG651" s="152">
        <f>Tabel1[[#This Row],[eindtijd]]-Tabel1[[#This Row],[starttijd]]</f>
        <v>0</v>
      </c>
      <c r="AH651" s="158"/>
      <c r="AI651" s="59"/>
      <c r="AJ651" s="171">
        <f>$J651*(IF($M651="SL",IF($T651="",$Q651*Analysetool!B$3,$T651*Analysetool!B$3),$M651*Analysetool!B$3)+IF($N651="SL",IF($T651="",$Q651*Analysetool!B$4,$T651*Analysetool!B$4),$N651*Analysetool!B$4)+IF($O651="SL",IF($T651="",$Q651*Analysetool!B$5,$T651*Analysetool!B$5),$O651*Analysetool!B$5)+IF($P651="SL",IF($T651="",$Q651*Analysetool!B$6,$T651*Analysetool!B$6),$P651*Analysetool!B$6))-Tabel2[[#This Row],[fees (%)]]</f>
        <v>0</v>
      </c>
      <c r="AK651" s="172">
        <f>$J651*(IF($M651="SL",IF($U651="",$Q651*Analysetool!C$3,$U651*Analysetool!C$3),$M651*Analysetool!C$3)+IF($N651="SL",IF($U651="",$Q651*Analysetool!C$4,$U651*Analysetool!C$4),$N651*Analysetool!C$4)+IF($O651="SL",IF($U651="",$Q651*Analysetool!C$5,$U651*Analysetool!C$5),$O651*Analysetool!C$5)+IF($P651="SL",IF($U651="",$Q651*Analysetool!C$6,$U651*Analysetool!C$6),$P651*Analysetool!C$6))-Tabel2[[#This Row],[fees (%)]]</f>
        <v>0</v>
      </c>
      <c r="AL651" s="177">
        <f>$J651*(IF($M651="SL",IF($V651="",$Q651*Analysetool!D$3,$V651*Analysetool!D$3),$M651*Analysetool!D$3)+IF($N651="SL",IF($V651="",$Q651*Analysetool!D$4,$V651*Analysetool!D$4),$N651*Analysetool!D$4)+IF($O651="SL",IF($V651="",$Q651*Analysetool!D$5,$V651*Analysetool!D$5),$O651*Analysetool!D$5)+IF($P651="SL",IF($V651="",$Q651*Analysetool!D$6,$V651*Analysetool!D$6),$P651*Analysetool!D$6))-Tabel2[[#This Row],[fees (%)]]</f>
        <v>0</v>
      </c>
      <c r="AM651" s="177">
        <f>$J651*(IF($M651="SL",IF($W651="",$Q651*Analysetool!E$3,$W651*Analysetool!E$3),$M651*Analysetool!E$3)+IF($N651="SL",IF($W651="",$Q651*Analysetool!E$4,$W651*Analysetool!E$4),$N651*Analysetool!E$4)+IF($O651="SL",IF($W651="",$Q651*Analysetool!E$5,$W651*Analysetool!E$5),$O651*Analysetool!E$5)+IF($P651="SL",IF($W651="",$Q651*Analysetool!E$6,$W651*Analysetool!E$6),$P651*Analysetool!E$6))-Tabel2[[#This Row],[fees (%)]]</f>
        <v>0</v>
      </c>
      <c r="AN651" s="178">
        <f>$J651*(IF($M651="SL",IF($T651="",$Q651*Analysetool!F$3,$T651*Analysetool!F$3),$M651*Analysetool!F$3)+IF($N651="SL",IF($T651="",$Q651*Analysetool!F$4,$T651*Analysetool!F$4),$N651*Analysetool!F$4)+IF($O651="SL",IF($T651="",$Q651*Analysetool!F$5,$T651*Analysetool!F$5),$O651*Analysetool!F$5)+IF($P651="SL",IF($T651="",$Q651*Analysetool!F$6,$T651*Analysetool!F$6),$P651*Analysetool!F$6))-Tabel2[[#This Row],[fees (%)]]</f>
        <v>0</v>
      </c>
      <c r="AO651" s="178">
        <f>$J651*(IF($M651="SL",IF($T651="",$Q651*Analysetool!G$3,$T651*Analysetool!G$3),$M651*Analysetool!G$3)+IF($N651="SL",IF($T651="",$Q651*Analysetool!G$4,$T651*Analysetool!G$4),$N651*Analysetool!G$4)+IF($O651="SL",IF($T651="",$Q651*Analysetool!G$5,$T651*Analysetool!G$5),$O651*Analysetool!G$5)+IF($P651="SL",IF($T651="",$Q651*Analysetool!G$6,$T651*Analysetool!G$6),$P651*Analysetool!G$6))-Tabel2[[#This Row],[fees (%)]]</f>
        <v>0</v>
      </c>
      <c r="AP651" s="179">
        <f>IF(Analysetool!$H$8&lt;=$X651,Analysetool!$H$8*J651,Q651*J651)-Tabel2[[#This Row],[fees (%)]]</f>
        <v>0</v>
      </c>
      <c r="AQ651" s="174">
        <f>IF(Tabel2[[#This Row],[wick% van entry]]&lt;=Tabel2[[#This Row],[Stoploss optie 2 (%)]],Tabel2[[#This Row],[Stoploss optie 2 (%)]]*Tabel2[[#This Row],[leverage SLoptie 2]],IF(Analysetool!$I$8&lt;$X651,Analysetool!$I$8*K651,S651*K651))-Tabel2[[#This Row],[fees (%)]]</f>
        <v>0</v>
      </c>
      <c r="AR651" s="180">
        <f>IF(Q651*-1*Analysetool!$J$9&lt;=X651,Q651*-1*Analysetool!$J$9*J651,Q651*J651)-Tabel2[[#This Row],[fees (%)]]</f>
        <v>0</v>
      </c>
      <c r="AS651" s="176">
        <f>$K651*IF(Tabel2[[#This Row],[wick% van entry]]&lt;=Tabel2[[#This Row],[Stoploss optie 2 (%)]],Tabel2[[#This Row],[Stoploss optie 2 (%)]],(IF($M651="SL",IF($T651="",$S651*Analysetool!C$3,$T651*Analysetool!C$3),$M651*Analysetool!C$3)+IF($N651="SL",IF($T651="",$S651*Analysetool!C$4,$T651*Analysetool!C$4),$N651*Analysetool!C$4)+IF($O651="SL",IF($T651="",$S651*Analysetool!C$5,$T651*Analysetool!C$5),$O651*Analysetool!C$5)+IF($P651="SL",IF($T651="",$S651*Analysetool!C$6,$T651*Analysetool!C$6),$P651*Analysetool!C$6)))-Tabel2[[#This Row],[fees (%)]]</f>
        <v>0</v>
      </c>
    </row>
    <row r="652" spans="1:45" ht="15.75" customHeight="1" x14ac:dyDescent="0.35">
      <c r="A652" s="55"/>
      <c r="B652" s="56"/>
      <c r="C652" s="56"/>
      <c r="D652" s="56"/>
      <c r="E652" s="56"/>
      <c r="F652" s="57"/>
      <c r="G652" s="67"/>
      <c r="H652" s="67"/>
      <c r="I652" s="67"/>
      <c r="J652" s="58"/>
      <c r="K652" s="58"/>
      <c r="L652" s="59"/>
      <c r="M652" s="61"/>
      <c r="N652" s="63"/>
      <c r="O652" s="63"/>
      <c r="P652" s="59"/>
      <c r="Q652" s="61"/>
      <c r="R652" s="61"/>
      <c r="S652" s="61"/>
      <c r="T652" s="60"/>
      <c r="U652" s="60"/>
      <c r="V652" s="62"/>
      <c r="W652" s="62"/>
      <c r="X652" s="76"/>
      <c r="Y652" s="61"/>
      <c r="Z652" s="61">
        <f>Tabel1[[#This Row],[prijs voorbij entry (%)]]-Tabel1[[#This Row],[Fictieve Stoploss (%)]]</f>
        <v>0</v>
      </c>
      <c r="AA652" s="94"/>
      <c r="AB652" s="61"/>
      <c r="AC652" s="61"/>
      <c r="AD652" s="61"/>
      <c r="AE652" s="61"/>
      <c r="AF652" s="95"/>
      <c r="AG652" s="152">
        <f>Tabel1[[#This Row],[eindtijd]]-Tabel1[[#This Row],[starttijd]]</f>
        <v>0</v>
      </c>
      <c r="AH652" s="158"/>
      <c r="AI652" s="59"/>
      <c r="AJ652" s="171">
        <f>$J652*(IF($M652="SL",IF($T652="",$Q652*Analysetool!B$3,$T652*Analysetool!B$3),$M652*Analysetool!B$3)+IF($N652="SL",IF($T652="",$Q652*Analysetool!B$4,$T652*Analysetool!B$4),$N652*Analysetool!B$4)+IF($O652="SL",IF($T652="",$Q652*Analysetool!B$5,$T652*Analysetool!B$5),$O652*Analysetool!B$5)+IF($P652="SL",IF($T652="",$Q652*Analysetool!B$6,$T652*Analysetool!B$6),$P652*Analysetool!B$6))-Tabel2[[#This Row],[fees (%)]]</f>
        <v>0</v>
      </c>
      <c r="AK652" s="172">
        <f>$J652*(IF($M652="SL",IF($U652="",$Q652*Analysetool!C$3,$U652*Analysetool!C$3),$M652*Analysetool!C$3)+IF($N652="SL",IF($U652="",$Q652*Analysetool!C$4,$U652*Analysetool!C$4),$N652*Analysetool!C$4)+IF($O652="SL",IF($U652="",$Q652*Analysetool!C$5,$U652*Analysetool!C$5),$O652*Analysetool!C$5)+IF($P652="SL",IF($U652="",$Q652*Analysetool!C$6,$U652*Analysetool!C$6),$P652*Analysetool!C$6))-Tabel2[[#This Row],[fees (%)]]</f>
        <v>0</v>
      </c>
      <c r="AL652" s="177">
        <f>$J652*(IF($M652="SL",IF($V652="",$Q652*Analysetool!D$3,$V652*Analysetool!D$3),$M652*Analysetool!D$3)+IF($N652="SL",IF($V652="",$Q652*Analysetool!D$4,$V652*Analysetool!D$4),$N652*Analysetool!D$4)+IF($O652="SL",IF($V652="",$Q652*Analysetool!D$5,$V652*Analysetool!D$5),$O652*Analysetool!D$5)+IF($P652="SL",IF($V652="",$Q652*Analysetool!D$6,$V652*Analysetool!D$6),$P652*Analysetool!D$6))-Tabel2[[#This Row],[fees (%)]]</f>
        <v>0</v>
      </c>
      <c r="AM652" s="177">
        <f>$J652*(IF($M652="SL",IF($W652="",$Q652*Analysetool!E$3,$W652*Analysetool!E$3),$M652*Analysetool!E$3)+IF($N652="SL",IF($W652="",$Q652*Analysetool!E$4,$W652*Analysetool!E$4),$N652*Analysetool!E$4)+IF($O652="SL",IF($W652="",$Q652*Analysetool!E$5,$W652*Analysetool!E$5),$O652*Analysetool!E$5)+IF($P652="SL",IF($W652="",$Q652*Analysetool!E$6,$W652*Analysetool!E$6),$P652*Analysetool!E$6))-Tabel2[[#This Row],[fees (%)]]</f>
        <v>0</v>
      </c>
      <c r="AN652" s="178">
        <f>$J652*(IF($M652="SL",IF($T652="",$Q652*Analysetool!F$3,$T652*Analysetool!F$3),$M652*Analysetool!F$3)+IF($N652="SL",IF($T652="",$Q652*Analysetool!F$4,$T652*Analysetool!F$4),$N652*Analysetool!F$4)+IF($O652="SL",IF($T652="",$Q652*Analysetool!F$5,$T652*Analysetool!F$5),$O652*Analysetool!F$5)+IF($P652="SL",IF($T652="",$Q652*Analysetool!F$6,$T652*Analysetool!F$6),$P652*Analysetool!F$6))-Tabel2[[#This Row],[fees (%)]]</f>
        <v>0</v>
      </c>
      <c r="AO652" s="178">
        <f>$J652*(IF($M652="SL",IF($T652="",$Q652*Analysetool!G$3,$T652*Analysetool!G$3),$M652*Analysetool!G$3)+IF($N652="SL",IF($T652="",$Q652*Analysetool!G$4,$T652*Analysetool!G$4),$N652*Analysetool!G$4)+IF($O652="SL",IF($T652="",$Q652*Analysetool!G$5,$T652*Analysetool!G$5),$O652*Analysetool!G$5)+IF($P652="SL",IF($T652="",$Q652*Analysetool!G$6,$T652*Analysetool!G$6),$P652*Analysetool!G$6))-Tabel2[[#This Row],[fees (%)]]</f>
        <v>0</v>
      </c>
      <c r="AP652" s="179">
        <f>IF(Analysetool!$H$8&lt;=$X652,Analysetool!$H$8*J652,Q652*J652)-Tabel2[[#This Row],[fees (%)]]</f>
        <v>0</v>
      </c>
      <c r="AQ652" s="174">
        <f>IF(Tabel2[[#This Row],[wick% van entry]]&lt;=Tabel2[[#This Row],[Stoploss optie 2 (%)]],Tabel2[[#This Row],[Stoploss optie 2 (%)]]*Tabel2[[#This Row],[leverage SLoptie 2]],IF(Analysetool!$I$8&lt;$X652,Analysetool!$I$8*K652,S652*K652))-Tabel2[[#This Row],[fees (%)]]</f>
        <v>0</v>
      </c>
      <c r="AR652" s="180">
        <f>IF(Q652*-1*Analysetool!$J$9&lt;=X652,Q652*-1*Analysetool!$J$9*J652,Q652*J652)-Tabel2[[#This Row],[fees (%)]]</f>
        <v>0</v>
      </c>
      <c r="AS652" s="176">
        <f>$K652*IF(Tabel2[[#This Row],[wick% van entry]]&lt;=Tabel2[[#This Row],[Stoploss optie 2 (%)]],Tabel2[[#This Row],[Stoploss optie 2 (%)]],(IF($M652="SL",IF($T652="",$S652*Analysetool!C$3,$T652*Analysetool!C$3),$M652*Analysetool!C$3)+IF($N652="SL",IF($T652="",$S652*Analysetool!C$4,$T652*Analysetool!C$4),$N652*Analysetool!C$4)+IF($O652="SL",IF($T652="",$S652*Analysetool!C$5,$T652*Analysetool!C$5),$O652*Analysetool!C$5)+IF($P652="SL",IF($T652="",$S652*Analysetool!C$6,$T652*Analysetool!C$6),$P652*Analysetool!C$6)))-Tabel2[[#This Row],[fees (%)]]</f>
        <v>0</v>
      </c>
    </row>
    <row r="653" spans="1:45" ht="15.75" customHeight="1" x14ac:dyDescent="0.35">
      <c r="A653" s="55"/>
      <c r="B653" s="56"/>
      <c r="C653" s="56"/>
      <c r="D653" s="56"/>
      <c r="E653" s="56"/>
      <c r="F653" s="57"/>
      <c r="G653" s="67"/>
      <c r="H653" s="67"/>
      <c r="I653" s="67"/>
      <c r="J653" s="58"/>
      <c r="K653" s="58"/>
      <c r="L653" s="59"/>
      <c r="M653" s="61"/>
      <c r="N653" s="63"/>
      <c r="O653" s="63"/>
      <c r="P653" s="59"/>
      <c r="Q653" s="61"/>
      <c r="R653" s="61"/>
      <c r="S653" s="61"/>
      <c r="T653" s="60"/>
      <c r="U653" s="60"/>
      <c r="V653" s="62"/>
      <c r="W653" s="62"/>
      <c r="X653" s="76"/>
      <c r="Y653" s="61"/>
      <c r="Z653" s="61">
        <f>Tabel1[[#This Row],[prijs voorbij entry (%)]]-Tabel1[[#This Row],[Fictieve Stoploss (%)]]</f>
        <v>0</v>
      </c>
      <c r="AA653" s="94"/>
      <c r="AB653" s="61"/>
      <c r="AC653" s="61"/>
      <c r="AD653" s="61"/>
      <c r="AE653" s="61"/>
      <c r="AF653" s="95"/>
      <c r="AG653" s="152">
        <f>Tabel1[[#This Row],[eindtijd]]-Tabel1[[#This Row],[starttijd]]</f>
        <v>0</v>
      </c>
      <c r="AH653" s="158"/>
      <c r="AI653" s="59"/>
      <c r="AJ653" s="171">
        <f>$J653*(IF($M653="SL",IF($T653="",$Q653*Analysetool!B$3,$T653*Analysetool!B$3),$M653*Analysetool!B$3)+IF($N653="SL",IF($T653="",$Q653*Analysetool!B$4,$T653*Analysetool!B$4),$N653*Analysetool!B$4)+IF($O653="SL",IF($T653="",$Q653*Analysetool!B$5,$T653*Analysetool!B$5),$O653*Analysetool!B$5)+IF($P653="SL",IF($T653="",$Q653*Analysetool!B$6,$T653*Analysetool!B$6),$P653*Analysetool!B$6))-Tabel2[[#This Row],[fees (%)]]</f>
        <v>0</v>
      </c>
      <c r="AK653" s="172">
        <f>$J653*(IF($M653="SL",IF($U653="",$Q653*Analysetool!C$3,$U653*Analysetool!C$3),$M653*Analysetool!C$3)+IF($N653="SL",IF($U653="",$Q653*Analysetool!C$4,$U653*Analysetool!C$4),$N653*Analysetool!C$4)+IF($O653="SL",IF($U653="",$Q653*Analysetool!C$5,$U653*Analysetool!C$5),$O653*Analysetool!C$5)+IF($P653="SL",IF($U653="",$Q653*Analysetool!C$6,$U653*Analysetool!C$6),$P653*Analysetool!C$6))-Tabel2[[#This Row],[fees (%)]]</f>
        <v>0</v>
      </c>
      <c r="AL653" s="177">
        <f>$J653*(IF($M653="SL",IF($V653="",$Q653*Analysetool!D$3,$V653*Analysetool!D$3),$M653*Analysetool!D$3)+IF($N653="SL",IF($V653="",$Q653*Analysetool!D$4,$V653*Analysetool!D$4),$N653*Analysetool!D$4)+IF($O653="SL",IF($V653="",$Q653*Analysetool!D$5,$V653*Analysetool!D$5),$O653*Analysetool!D$5)+IF($P653="SL",IF($V653="",$Q653*Analysetool!D$6,$V653*Analysetool!D$6),$P653*Analysetool!D$6))-Tabel2[[#This Row],[fees (%)]]</f>
        <v>0</v>
      </c>
      <c r="AM653" s="177">
        <f>$J653*(IF($M653="SL",IF($W653="",$Q653*Analysetool!E$3,$W653*Analysetool!E$3),$M653*Analysetool!E$3)+IF($N653="SL",IF($W653="",$Q653*Analysetool!E$4,$W653*Analysetool!E$4),$N653*Analysetool!E$4)+IF($O653="SL",IF($W653="",$Q653*Analysetool!E$5,$W653*Analysetool!E$5),$O653*Analysetool!E$5)+IF($P653="SL",IF($W653="",$Q653*Analysetool!E$6,$W653*Analysetool!E$6),$P653*Analysetool!E$6))-Tabel2[[#This Row],[fees (%)]]</f>
        <v>0</v>
      </c>
      <c r="AN653" s="178">
        <f>$J653*(IF($M653="SL",IF($T653="",$Q653*Analysetool!F$3,$T653*Analysetool!F$3),$M653*Analysetool!F$3)+IF($N653="SL",IF($T653="",$Q653*Analysetool!F$4,$T653*Analysetool!F$4),$N653*Analysetool!F$4)+IF($O653="SL",IF($T653="",$Q653*Analysetool!F$5,$T653*Analysetool!F$5),$O653*Analysetool!F$5)+IF($P653="SL",IF($T653="",$Q653*Analysetool!F$6,$T653*Analysetool!F$6),$P653*Analysetool!F$6))-Tabel2[[#This Row],[fees (%)]]</f>
        <v>0</v>
      </c>
      <c r="AO653" s="178">
        <f>$J653*(IF($M653="SL",IF($T653="",$Q653*Analysetool!G$3,$T653*Analysetool!G$3),$M653*Analysetool!G$3)+IF($N653="SL",IF($T653="",$Q653*Analysetool!G$4,$T653*Analysetool!G$4),$N653*Analysetool!G$4)+IF($O653="SL",IF($T653="",$Q653*Analysetool!G$5,$T653*Analysetool!G$5),$O653*Analysetool!G$5)+IF($P653="SL",IF($T653="",$Q653*Analysetool!G$6,$T653*Analysetool!G$6),$P653*Analysetool!G$6))-Tabel2[[#This Row],[fees (%)]]</f>
        <v>0</v>
      </c>
      <c r="AP653" s="179">
        <f>IF(Analysetool!$H$8&lt;=$X653,Analysetool!$H$8*J653,Q653*J653)-Tabel2[[#This Row],[fees (%)]]</f>
        <v>0</v>
      </c>
      <c r="AQ653" s="174">
        <f>IF(Tabel2[[#This Row],[wick% van entry]]&lt;=Tabel2[[#This Row],[Stoploss optie 2 (%)]],Tabel2[[#This Row],[Stoploss optie 2 (%)]]*Tabel2[[#This Row],[leverage SLoptie 2]],IF(Analysetool!$I$8&lt;$X653,Analysetool!$I$8*K653,S653*K653))-Tabel2[[#This Row],[fees (%)]]</f>
        <v>0</v>
      </c>
      <c r="AR653" s="180">
        <f>IF(Q653*-1*Analysetool!$J$9&lt;=X653,Q653*-1*Analysetool!$J$9*J653,Q653*J653)-Tabel2[[#This Row],[fees (%)]]</f>
        <v>0</v>
      </c>
      <c r="AS653" s="176">
        <f>$K653*IF(Tabel2[[#This Row],[wick% van entry]]&lt;=Tabel2[[#This Row],[Stoploss optie 2 (%)]],Tabel2[[#This Row],[Stoploss optie 2 (%)]],(IF($M653="SL",IF($T653="",$S653*Analysetool!C$3,$T653*Analysetool!C$3),$M653*Analysetool!C$3)+IF($N653="SL",IF($T653="",$S653*Analysetool!C$4,$T653*Analysetool!C$4),$N653*Analysetool!C$4)+IF($O653="SL",IF($T653="",$S653*Analysetool!C$5,$T653*Analysetool!C$5),$O653*Analysetool!C$5)+IF($P653="SL",IF($T653="",$S653*Analysetool!C$6,$T653*Analysetool!C$6),$P653*Analysetool!C$6)))-Tabel2[[#This Row],[fees (%)]]</f>
        <v>0</v>
      </c>
    </row>
    <row r="654" spans="1:45" ht="15.75" customHeight="1" x14ac:dyDescent="0.35">
      <c r="A654" s="55"/>
      <c r="B654" s="56"/>
      <c r="C654" s="56"/>
      <c r="D654" s="56"/>
      <c r="E654" s="56"/>
      <c r="F654" s="57"/>
      <c r="G654" s="67"/>
      <c r="H654" s="67"/>
      <c r="I654" s="67"/>
      <c r="J654" s="58"/>
      <c r="K654" s="58"/>
      <c r="L654" s="59"/>
      <c r="M654" s="61"/>
      <c r="N654" s="63"/>
      <c r="O654" s="63"/>
      <c r="P654" s="59"/>
      <c r="Q654" s="61"/>
      <c r="R654" s="61"/>
      <c r="S654" s="61"/>
      <c r="T654" s="60"/>
      <c r="U654" s="60"/>
      <c r="V654" s="62"/>
      <c r="W654" s="62"/>
      <c r="X654" s="76"/>
      <c r="Y654" s="61"/>
      <c r="Z654" s="61">
        <f>Tabel1[[#This Row],[prijs voorbij entry (%)]]-Tabel1[[#This Row],[Fictieve Stoploss (%)]]</f>
        <v>0</v>
      </c>
      <c r="AA654" s="94"/>
      <c r="AB654" s="61"/>
      <c r="AC654" s="61"/>
      <c r="AD654" s="61"/>
      <c r="AE654" s="61"/>
      <c r="AF654" s="95"/>
      <c r="AG654" s="152">
        <f>Tabel1[[#This Row],[eindtijd]]-Tabel1[[#This Row],[starttijd]]</f>
        <v>0</v>
      </c>
      <c r="AH654" s="158"/>
      <c r="AI654" s="59"/>
      <c r="AJ654" s="171">
        <f>$J654*(IF($M654="SL",IF($T654="",$Q654*Analysetool!B$3,$T654*Analysetool!B$3),$M654*Analysetool!B$3)+IF($N654="SL",IF($T654="",$Q654*Analysetool!B$4,$T654*Analysetool!B$4),$N654*Analysetool!B$4)+IF($O654="SL",IF($T654="",$Q654*Analysetool!B$5,$T654*Analysetool!B$5),$O654*Analysetool!B$5)+IF($P654="SL",IF($T654="",$Q654*Analysetool!B$6,$T654*Analysetool!B$6),$P654*Analysetool!B$6))-Tabel2[[#This Row],[fees (%)]]</f>
        <v>0</v>
      </c>
      <c r="AK654" s="172">
        <f>$J654*(IF($M654="SL",IF($U654="",$Q654*Analysetool!C$3,$U654*Analysetool!C$3),$M654*Analysetool!C$3)+IF($N654="SL",IF($U654="",$Q654*Analysetool!C$4,$U654*Analysetool!C$4),$N654*Analysetool!C$4)+IF($O654="SL",IF($U654="",$Q654*Analysetool!C$5,$U654*Analysetool!C$5),$O654*Analysetool!C$5)+IF($P654="SL",IF($U654="",$Q654*Analysetool!C$6,$U654*Analysetool!C$6),$P654*Analysetool!C$6))-Tabel2[[#This Row],[fees (%)]]</f>
        <v>0</v>
      </c>
      <c r="AL654" s="177">
        <f>$J654*(IF($M654="SL",IF($V654="",$Q654*Analysetool!D$3,$V654*Analysetool!D$3),$M654*Analysetool!D$3)+IF($N654="SL",IF($V654="",$Q654*Analysetool!D$4,$V654*Analysetool!D$4),$N654*Analysetool!D$4)+IF($O654="SL",IF($V654="",$Q654*Analysetool!D$5,$V654*Analysetool!D$5),$O654*Analysetool!D$5)+IF($P654="SL",IF($V654="",$Q654*Analysetool!D$6,$V654*Analysetool!D$6),$P654*Analysetool!D$6))-Tabel2[[#This Row],[fees (%)]]</f>
        <v>0</v>
      </c>
      <c r="AM654" s="177">
        <f>$J654*(IF($M654="SL",IF($W654="",$Q654*Analysetool!E$3,$W654*Analysetool!E$3),$M654*Analysetool!E$3)+IF($N654="SL",IF($W654="",$Q654*Analysetool!E$4,$W654*Analysetool!E$4),$N654*Analysetool!E$4)+IF($O654="SL",IF($W654="",$Q654*Analysetool!E$5,$W654*Analysetool!E$5),$O654*Analysetool!E$5)+IF($P654="SL",IF($W654="",$Q654*Analysetool!E$6,$W654*Analysetool!E$6),$P654*Analysetool!E$6))-Tabel2[[#This Row],[fees (%)]]</f>
        <v>0</v>
      </c>
      <c r="AN654" s="178">
        <f>$J654*(IF($M654="SL",IF($T654="",$Q654*Analysetool!F$3,$T654*Analysetool!F$3),$M654*Analysetool!F$3)+IF($N654="SL",IF($T654="",$Q654*Analysetool!F$4,$T654*Analysetool!F$4),$N654*Analysetool!F$4)+IF($O654="SL",IF($T654="",$Q654*Analysetool!F$5,$T654*Analysetool!F$5),$O654*Analysetool!F$5)+IF($P654="SL",IF($T654="",$Q654*Analysetool!F$6,$T654*Analysetool!F$6),$P654*Analysetool!F$6))-Tabel2[[#This Row],[fees (%)]]</f>
        <v>0</v>
      </c>
      <c r="AO654" s="178">
        <f>$J654*(IF($M654="SL",IF($T654="",$Q654*Analysetool!G$3,$T654*Analysetool!G$3),$M654*Analysetool!G$3)+IF($N654="SL",IF($T654="",$Q654*Analysetool!G$4,$T654*Analysetool!G$4),$N654*Analysetool!G$4)+IF($O654="SL",IF($T654="",$Q654*Analysetool!G$5,$T654*Analysetool!G$5),$O654*Analysetool!G$5)+IF($P654="SL",IF($T654="",$Q654*Analysetool!G$6,$T654*Analysetool!G$6),$P654*Analysetool!G$6))-Tabel2[[#This Row],[fees (%)]]</f>
        <v>0</v>
      </c>
      <c r="AP654" s="179">
        <f>IF(Analysetool!$H$8&lt;=$X654,Analysetool!$H$8*J654,Q654*J654)-Tabel2[[#This Row],[fees (%)]]</f>
        <v>0</v>
      </c>
      <c r="AQ654" s="174">
        <f>IF(Tabel2[[#This Row],[wick% van entry]]&lt;=Tabel2[[#This Row],[Stoploss optie 2 (%)]],Tabel2[[#This Row],[Stoploss optie 2 (%)]]*Tabel2[[#This Row],[leverage SLoptie 2]],IF(Analysetool!$I$8&lt;$X654,Analysetool!$I$8*K654,S654*K654))-Tabel2[[#This Row],[fees (%)]]</f>
        <v>0</v>
      </c>
      <c r="AR654" s="180">
        <f>IF(Q654*-1*Analysetool!$J$9&lt;=X654,Q654*-1*Analysetool!$J$9*J654,Q654*J654)-Tabel2[[#This Row],[fees (%)]]</f>
        <v>0</v>
      </c>
      <c r="AS654" s="176">
        <f>$K654*IF(Tabel2[[#This Row],[wick% van entry]]&lt;=Tabel2[[#This Row],[Stoploss optie 2 (%)]],Tabel2[[#This Row],[Stoploss optie 2 (%)]],(IF($M654="SL",IF($T654="",$S654*Analysetool!C$3,$T654*Analysetool!C$3),$M654*Analysetool!C$3)+IF($N654="SL",IF($T654="",$S654*Analysetool!C$4,$T654*Analysetool!C$4),$N654*Analysetool!C$4)+IF($O654="SL",IF($T654="",$S654*Analysetool!C$5,$T654*Analysetool!C$5),$O654*Analysetool!C$5)+IF($P654="SL",IF($T654="",$S654*Analysetool!C$6,$T654*Analysetool!C$6),$P654*Analysetool!C$6)))-Tabel2[[#This Row],[fees (%)]]</f>
        <v>0</v>
      </c>
    </row>
    <row r="655" spans="1:45" ht="15.75" customHeight="1" x14ac:dyDescent="0.35">
      <c r="A655" s="55"/>
      <c r="B655" s="56"/>
      <c r="C655" s="56"/>
      <c r="D655" s="56"/>
      <c r="E655" s="56"/>
      <c r="F655" s="57"/>
      <c r="G655" s="67"/>
      <c r="H655" s="67"/>
      <c r="I655" s="67"/>
      <c r="J655" s="58"/>
      <c r="K655" s="58"/>
      <c r="L655" s="59"/>
      <c r="M655" s="61"/>
      <c r="N655" s="63"/>
      <c r="O655" s="63"/>
      <c r="P655" s="59"/>
      <c r="Q655" s="61"/>
      <c r="R655" s="61"/>
      <c r="S655" s="61"/>
      <c r="T655" s="60"/>
      <c r="U655" s="60"/>
      <c r="V655" s="62"/>
      <c r="W655" s="62"/>
      <c r="X655" s="76"/>
      <c r="Y655" s="61"/>
      <c r="Z655" s="61">
        <f>Tabel1[[#This Row],[prijs voorbij entry (%)]]-Tabel1[[#This Row],[Fictieve Stoploss (%)]]</f>
        <v>0</v>
      </c>
      <c r="AA655" s="94"/>
      <c r="AB655" s="61"/>
      <c r="AC655" s="61"/>
      <c r="AD655" s="61"/>
      <c r="AE655" s="61"/>
      <c r="AF655" s="95"/>
      <c r="AG655" s="152">
        <f>Tabel1[[#This Row],[eindtijd]]-Tabel1[[#This Row],[starttijd]]</f>
        <v>0</v>
      </c>
      <c r="AH655" s="158"/>
      <c r="AI655" s="59"/>
      <c r="AJ655" s="171">
        <f>$J655*(IF($M655="SL",IF($T655="",$Q655*Analysetool!B$3,$T655*Analysetool!B$3),$M655*Analysetool!B$3)+IF($N655="SL",IF($T655="",$Q655*Analysetool!B$4,$T655*Analysetool!B$4),$N655*Analysetool!B$4)+IF($O655="SL",IF($T655="",$Q655*Analysetool!B$5,$T655*Analysetool!B$5),$O655*Analysetool!B$5)+IF($P655="SL",IF($T655="",$Q655*Analysetool!B$6,$T655*Analysetool!B$6),$P655*Analysetool!B$6))-Tabel2[[#This Row],[fees (%)]]</f>
        <v>0</v>
      </c>
      <c r="AK655" s="172">
        <f>$J655*(IF($M655="SL",IF($U655="",$Q655*Analysetool!C$3,$U655*Analysetool!C$3),$M655*Analysetool!C$3)+IF($N655="SL",IF($U655="",$Q655*Analysetool!C$4,$U655*Analysetool!C$4),$N655*Analysetool!C$4)+IF($O655="SL",IF($U655="",$Q655*Analysetool!C$5,$U655*Analysetool!C$5),$O655*Analysetool!C$5)+IF($P655="SL",IF($U655="",$Q655*Analysetool!C$6,$U655*Analysetool!C$6),$P655*Analysetool!C$6))-Tabel2[[#This Row],[fees (%)]]</f>
        <v>0</v>
      </c>
      <c r="AL655" s="177">
        <f>$J655*(IF($M655="SL",IF($V655="",$Q655*Analysetool!D$3,$V655*Analysetool!D$3),$M655*Analysetool!D$3)+IF($N655="SL",IF($V655="",$Q655*Analysetool!D$4,$V655*Analysetool!D$4),$N655*Analysetool!D$4)+IF($O655="SL",IF($V655="",$Q655*Analysetool!D$5,$V655*Analysetool!D$5),$O655*Analysetool!D$5)+IF($P655="SL",IF($V655="",$Q655*Analysetool!D$6,$V655*Analysetool!D$6),$P655*Analysetool!D$6))-Tabel2[[#This Row],[fees (%)]]</f>
        <v>0</v>
      </c>
      <c r="AM655" s="177">
        <f>$J655*(IF($M655="SL",IF($W655="",$Q655*Analysetool!E$3,$W655*Analysetool!E$3),$M655*Analysetool!E$3)+IF($N655="SL",IF($W655="",$Q655*Analysetool!E$4,$W655*Analysetool!E$4),$N655*Analysetool!E$4)+IF($O655="SL",IF($W655="",$Q655*Analysetool!E$5,$W655*Analysetool!E$5),$O655*Analysetool!E$5)+IF($P655="SL",IF($W655="",$Q655*Analysetool!E$6,$W655*Analysetool!E$6),$P655*Analysetool!E$6))-Tabel2[[#This Row],[fees (%)]]</f>
        <v>0</v>
      </c>
      <c r="AN655" s="178">
        <f>$J655*(IF($M655="SL",IF($T655="",$Q655*Analysetool!F$3,$T655*Analysetool!F$3),$M655*Analysetool!F$3)+IF($N655="SL",IF($T655="",$Q655*Analysetool!F$4,$T655*Analysetool!F$4),$N655*Analysetool!F$4)+IF($O655="SL",IF($T655="",$Q655*Analysetool!F$5,$T655*Analysetool!F$5),$O655*Analysetool!F$5)+IF($P655="SL",IF($T655="",$Q655*Analysetool!F$6,$T655*Analysetool!F$6),$P655*Analysetool!F$6))-Tabel2[[#This Row],[fees (%)]]</f>
        <v>0</v>
      </c>
      <c r="AO655" s="178">
        <f>$J655*(IF($M655="SL",IF($T655="",$Q655*Analysetool!G$3,$T655*Analysetool!G$3),$M655*Analysetool!G$3)+IF($N655="SL",IF($T655="",$Q655*Analysetool!G$4,$T655*Analysetool!G$4),$N655*Analysetool!G$4)+IF($O655="SL",IF($T655="",$Q655*Analysetool!G$5,$T655*Analysetool!G$5),$O655*Analysetool!G$5)+IF($P655="SL",IF($T655="",$Q655*Analysetool!G$6,$T655*Analysetool!G$6),$P655*Analysetool!G$6))-Tabel2[[#This Row],[fees (%)]]</f>
        <v>0</v>
      </c>
      <c r="AP655" s="179">
        <f>IF(Analysetool!$H$8&lt;=$X655,Analysetool!$H$8*J655,Q655*J655)-Tabel2[[#This Row],[fees (%)]]</f>
        <v>0</v>
      </c>
      <c r="AQ655" s="174">
        <f>IF(Tabel2[[#This Row],[wick% van entry]]&lt;=Tabel2[[#This Row],[Stoploss optie 2 (%)]],Tabel2[[#This Row],[Stoploss optie 2 (%)]]*Tabel2[[#This Row],[leverage SLoptie 2]],IF(Analysetool!$I$8&lt;$X655,Analysetool!$I$8*K655,S655*K655))-Tabel2[[#This Row],[fees (%)]]</f>
        <v>0</v>
      </c>
      <c r="AR655" s="180">
        <f>IF(Q655*-1*Analysetool!$J$9&lt;=X655,Q655*-1*Analysetool!$J$9*J655,Q655*J655)-Tabel2[[#This Row],[fees (%)]]</f>
        <v>0</v>
      </c>
      <c r="AS655" s="176">
        <f>$K655*IF(Tabel2[[#This Row],[wick% van entry]]&lt;=Tabel2[[#This Row],[Stoploss optie 2 (%)]],Tabel2[[#This Row],[Stoploss optie 2 (%)]],(IF($M655="SL",IF($T655="",$S655*Analysetool!C$3,$T655*Analysetool!C$3),$M655*Analysetool!C$3)+IF($N655="SL",IF($T655="",$S655*Analysetool!C$4,$T655*Analysetool!C$4),$N655*Analysetool!C$4)+IF($O655="SL",IF($T655="",$S655*Analysetool!C$5,$T655*Analysetool!C$5),$O655*Analysetool!C$5)+IF($P655="SL",IF($T655="",$S655*Analysetool!C$6,$T655*Analysetool!C$6),$P655*Analysetool!C$6)))-Tabel2[[#This Row],[fees (%)]]</f>
        <v>0</v>
      </c>
    </row>
    <row r="656" spans="1:45" ht="15.75" customHeight="1" x14ac:dyDescent="0.35">
      <c r="A656" s="55"/>
      <c r="B656" s="56"/>
      <c r="C656" s="56"/>
      <c r="D656" s="56"/>
      <c r="E656" s="56"/>
      <c r="F656" s="57"/>
      <c r="G656" s="67"/>
      <c r="H656" s="67"/>
      <c r="I656" s="67"/>
      <c r="J656" s="58"/>
      <c r="K656" s="58"/>
      <c r="L656" s="59"/>
      <c r="M656" s="61"/>
      <c r="N656" s="63"/>
      <c r="O656" s="63"/>
      <c r="P656" s="59"/>
      <c r="Q656" s="61"/>
      <c r="R656" s="61"/>
      <c r="S656" s="61"/>
      <c r="T656" s="60"/>
      <c r="U656" s="60"/>
      <c r="V656" s="62"/>
      <c r="W656" s="62"/>
      <c r="X656" s="76"/>
      <c r="Y656" s="61"/>
      <c r="Z656" s="61">
        <f>Tabel1[[#This Row],[prijs voorbij entry (%)]]-Tabel1[[#This Row],[Fictieve Stoploss (%)]]</f>
        <v>0</v>
      </c>
      <c r="AA656" s="94"/>
      <c r="AB656" s="61"/>
      <c r="AC656" s="61"/>
      <c r="AD656" s="61"/>
      <c r="AE656" s="61"/>
      <c r="AF656" s="95"/>
      <c r="AG656" s="152">
        <f>Tabel1[[#This Row],[eindtijd]]-Tabel1[[#This Row],[starttijd]]</f>
        <v>0</v>
      </c>
      <c r="AH656" s="158"/>
      <c r="AI656" s="59"/>
      <c r="AJ656" s="171">
        <f>$J656*(IF($M656="SL",IF($T656="",$Q656*Analysetool!B$3,$T656*Analysetool!B$3),$M656*Analysetool!B$3)+IF($N656="SL",IF($T656="",$Q656*Analysetool!B$4,$T656*Analysetool!B$4),$N656*Analysetool!B$4)+IF($O656="SL",IF($T656="",$Q656*Analysetool!B$5,$T656*Analysetool!B$5),$O656*Analysetool!B$5)+IF($P656="SL",IF($T656="",$Q656*Analysetool!B$6,$T656*Analysetool!B$6),$P656*Analysetool!B$6))-Tabel2[[#This Row],[fees (%)]]</f>
        <v>0</v>
      </c>
      <c r="AK656" s="172">
        <f>$J656*(IF($M656="SL",IF($U656="",$Q656*Analysetool!C$3,$U656*Analysetool!C$3),$M656*Analysetool!C$3)+IF($N656="SL",IF($U656="",$Q656*Analysetool!C$4,$U656*Analysetool!C$4),$N656*Analysetool!C$4)+IF($O656="SL",IF($U656="",$Q656*Analysetool!C$5,$U656*Analysetool!C$5),$O656*Analysetool!C$5)+IF($P656="SL",IF($U656="",$Q656*Analysetool!C$6,$U656*Analysetool!C$6),$P656*Analysetool!C$6))-Tabel2[[#This Row],[fees (%)]]</f>
        <v>0</v>
      </c>
      <c r="AL656" s="177">
        <f>$J656*(IF($M656="SL",IF($V656="",$Q656*Analysetool!D$3,$V656*Analysetool!D$3),$M656*Analysetool!D$3)+IF($N656="SL",IF($V656="",$Q656*Analysetool!D$4,$V656*Analysetool!D$4),$N656*Analysetool!D$4)+IF($O656="SL",IF($V656="",$Q656*Analysetool!D$5,$V656*Analysetool!D$5),$O656*Analysetool!D$5)+IF($P656="SL",IF($V656="",$Q656*Analysetool!D$6,$V656*Analysetool!D$6),$P656*Analysetool!D$6))-Tabel2[[#This Row],[fees (%)]]</f>
        <v>0</v>
      </c>
      <c r="AM656" s="177">
        <f>$J656*(IF($M656="SL",IF($W656="",$Q656*Analysetool!E$3,$W656*Analysetool!E$3),$M656*Analysetool!E$3)+IF($N656="SL",IF($W656="",$Q656*Analysetool!E$4,$W656*Analysetool!E$4),$N656*Analysetool!E$4)+IF($O656="SL",IF($W656="",$Q656*Analysetool!E$5,$W656*Analysetool!E$5),$O656*Analysetool!E$5)+IF($P656="SL",IF($W656="",$Q656*Analysetool!E$6,$W656*Analysetool!E$6),$P656*Analysetool!E$6))-Tabel2[[#This Row],[fees (%)]]</f>
        <v>0</v>
      </c>
      <c r="AN656" s="178">
        <f>$J656*(IF($M656="SL",IF($T656="",$Q656*Analysetool!F$3,$T656*Analysetool!F$3),$M656*Analysetool!F$3)+IF($N656="SL",IF($T656="",$Q656*Analysetool!F$4,$T656*Analysetool!F$4),$N656*Analysetool!F$4)+IF($O656="SL",IF($T656="",$Q656*Analysetool!F$5,$T656*Analysetool!F$5),$O656*Analysetool!F$5)+IF($P656="SL",IF($T656="",$Q656*Analysetool!F$6,$T656*Analysetool!F$6),$P656*Analysetool!F$6))-Tabel2[[#This Row],[fees (%)]]</f>
        <v>0</v>
      </c>
      <c r="AO656" s="178">
        <f>$J656*(IF($M656="SL",IF($T656="",$Q656*Analysetool!G$3,$T656*Analysetool!G$3),$M656*Analysetool!G$3)+IF($N656="SL",IF($T656="",$Q656*Analysetool!G$4,$T656*Analysetool!G$4),$N656*Analysetool!G$4)+IF($O656="SL",IF($T656="",$Q656*Analysetool!G$5,$T656*Analysetool!G$5),$O656*Analysetool!G$5)+IF($P656="SL",IF($T656="",$Q656*Analysetool!G$6,$T656*Analysetool!G$6),$P656*Analysetool!G$6))-Tabel2[[#This Row],[fees (%)]]</f>
        <v>0</v>
      </c>
      <c r="AP656" s="179">
        <f>IF(Analysetool!$H$8&lt;=$X656,Analysetool!$H$8*J656,Q656*J656)-Tabel2[[#This Row],[fees (%)]]</f>
        <v>0</v>
      </c>
      <c r="AQ656" s="174">
        <f>IF(Tabel2[[#This Row],[wick% van entry]]&lt;=Tabel2[[#This Row],[Stoploss optie 2 (%)]],Tabel2[[#This Row],[Stoploss optie 2 (%)]]*Tabel2[[#This Row],[leverage SLoptie 2]],IF(Analysetool!$I$8&lt;$X656,Analysetool!$I$8*K656,S656*K656))-Tabel2[[#This Row],[fees (%)]]</f>
        <v>0</v>
      </c>
      <c r="AR656" s="180">
        <f>IF(Q656*-1*Analysetool!$J$9&lt;=X656,Q656*-1*Analysetool!$J$9*J656,Q656*J656)-Tabel2[[#This Row],[fees (%)]]</f>
        <v>0</v>
      </c>
      <c r="AS656" s="176">
        <f>$K656*IF(Tabel2[[#This Row],[wick% van entry]]&lt;=Tabel2[[#This Row],[Stoploss optie 2 (%)]],Tabel2[[#This Row],[Stoploss optie 2 (%)]],(IF($M656="SL",IF($T656="",$S656*Analysetool!C$3,$T656*Analysetool!C$3),$M656*Analysetool!C$3)+IF($N656="SL",IF($T656="",$S656*Analysetool!C$4,$T656*Analysetool!C$4),$N656*Analysetool!C$4)+IF($O656="SL",IF($T656="",$S656*Analysetool!C$5,$T656*Analysetool!C$5),$O656*Analysetool!C$5)+IF($P656="SL",IF($T656="",$S656*Analysetool!C$6,$T656*Analysetool!C$6),$P656*Analysetool!C$6)))-Tabel2[[#This Row],[fees (%)]]</f>
        <v>0</v>
      </c>
    </row>
    <row r="657" spans="1:45" ht="15.75" customHeight="1" x14ac:dyDescent="0.35">
      <c r="A657" s="55"/>
      <c r="B657" s="56"/>
      <c r="C657" s="56"/>
      <c r="D657" s="56"/>
      <c r="E657" s="56"/>
      <c r="F657" s="57"/>
      <c r="G657" s="67"/>
      <c r="H657" s="67"/>
      <c r="I657" s="67"/>
      <c r="J657" s="58"/>
      <c r="K657" s="58"/>
      <c r="L657" s="59"/>
      <c r="M657" s="61"/>
      <c r="N657" s="63"/>
      <c r="O657" s="63"/>
      <c r="P657" s="59"/>
      <c r="Q657" s="61"/>
      <c r="R657" s="61"/>
      <c r="S657" s="61"/>
      <c r="T657" s="60"/>
      <c r="U657" s="60"/>
      <c r="V657" s="62"/>
      <c r="W657" s="62"/>
      <c r="X657" s="76"/>
      <c r="Y657" s="61"/>
      <c r="Z657" s="61">
        <f>Tabel1[[#This Row],[prijs voorbij entry (%)]]-Tabel1[[#This Row],[Fictieve Stoploss (%)]]</f>
        <v>0</v>
      </c>
      <c r="AA657" s="94"/>
      <c r="AB657" s="61"/>
      <c r="AC657" s="61"/>
      <c r="AD657" s="61"/>
      <c r="AE657" s="61"/>
      <c r="AF657" s="95"/>
      <c r="AG657" s="152">
        <f>Tabel1[[#This Row],[eindtijd]]-Tabel1[[#This Row],[starttijd]]</f>
        <v>0</v>
      </c>
      <c r="AH657" s="158"/>
      <c r="AI657" s="59"/>
      <c r="AJ657" s="171">
        <f>$J657*(IF($M657="SL",IF($T657="",$Q657*Analysetool!B$3,$T657*Analysetool!B$3),$M657*Analysetool!B$3)+IF($N657="SL",IF($T657="",$Q657*Analysetool!B$4,$T657*Analysetool!B$4),$N657*Analysetool!B$4)+IF($O657="SL",IF($T657="",$Q657*Analysetool!B$5,$T657*Analysetool!B$5),$O657*Analysetool!B$5)+IF($P657="SL",IF($T657="",$Q657*Analysetool!B$6,$T657*Analysetool!B$6),$P657*Analysetool!B$6))-Tabel2[[#This Row],[fees (%)]]</f>
        <v>0</v>
      </c>
      <c r="AK657" s="172">
        <f>$J657*(IF($M657="SL",IF($U657="",$Q657*Analysetool!C$3,$U657*Analysetool!C$3),$M657*Analysetool!C$3)+IF($N657="SL",IF($U657="",$Q657*Analysetool!C$4,$U657*Analysetool!C$4),$N657*Analysetool!C$4)+IF($O657="SL",IF($U657="",$Q657*Analysetool!C$5,$U657*Analysetool!C$5),$O657*Analysetool!C$5)+IF($P657="SL",IF($U657="",$Q657*Analysetool!C$6,$U657*Analysetool!C$6),$P657*Analysetool!C$6))-Tabel2[[#This Row],[fees (%)]]</f>
        <v>0</v>
      </c>
      <c r="AL657" s="177">
        <f>$J657*(IF($M657="SL",IF($V657="",$Q657*Analysetool!D$3,$V657*Analysetool!D$3),$M657*Analysetool!D$3)+IF($N657="SL",IF($V657="",$Q657*Analysetool!D$4,$V657*Analysetool!D$4),$N657*Analysetool!D$4)+IF($O657="SL",IF($V657="",$Q657*Analysetool!D$5,$V657*Analysetool!D$5),$O657*Analysetool!D$5)+IF($P657="SL",IF($V657="",$Q657*Analysetool!D$6,$V657*Analysetool!D$6),$P657*Analysetool!D$6))-Tabel2[[#This Row],[fees (%)]]</f>
        <v>0</v>
      </c>
      <c r="AM657" s="177">
        <f>$J657*(IF($M657="SL",IF($W657="",$Q657*Analysetool!E$3,$W657*Analysetool!E$3),$M657*Analysetool!E$3)+IF($N657="SL",IF($W657="",$Q657*Analysetool!E$4,$W657*Analysetool!E$4),$N657*Analysetool!E$4)+IF($O657="SL",IF($W657="",$Q657*Analysetool!E$5,$W657*Analysetool!E$5),$O657*Analysetool!E$5)+IF($P657="SL",IF($W657="",$Q657*Analysetool!E$6,$W657*Analysetool!E$6),$P657*Analysetool!E$6))-Tabel2[[#This Row],[fees (%)]]</f>
        <v>0</v>
      </c>
      <c r="AN657" s="178">
        <f>$J657*(IF($M657="SL",IF($T657="",$Q657*Analysetool!F$3,$T657*Analysetool!F$3),$M657*Analysetool!F$3)+IF($N657="SL",IF($T657="",$Q657*Analysetool!F$4,$T657*Analysetool!F$4),$N657*Analysetool!F$4)+IF($O657="SL",IF($T657="",$Q657*Analysetool!F$5,$T657*Analysetool!F$5),$O657*Analysetool!F$5)+IF($P657="SL",IF($T657="",$Q657*Analysetool!F$6,$T657*Analysetool!F$6),$P657*Analysetool!F$6))-Tabel2[[#This Row],[fees (%)]]</f>
        <v>0</v>
      </c>
      <c r="AO657" s="178">
        <f>$J657*(IF($M657="SL",IF($T657="",$Q657*Analysetool!G$3,$T657*Analysetool!G$3),$M657*Analysetool!G$3)+IF($N657="SL",IF($T657="",$Q657*Analysetool!G$4,$T657*Analysetool!G$4),$N657*Analysetool!G$4)+IF($O657="SL",IF($T657="",$Q657*Analysetool!G$5,$T657*Analysetool!G$5),$O657*Analysetool!G$5)+IF($P657="SL",IF($T657="",$Q657*Analysetool!G$6,$T657*Analysetool!G$6),$P657*Analysetool!G$6))-Tabel2[[#This Row],[fees (%)]]</f>
        <v>0</v>
      </c>
      <c r="AP657" s="179">
        <f>IF(Analysetool!$H$8&lt;=$X657,Analysetool!$H$8*J657,Q657*J657)-Tabel2[[#This Row],[fees (%)]]</f>
        <v>0</v>
      </c>
      <c r="AQ657" s="174">
        <f>IF(Tabel2[[#This Row],[wick% van entry]]&lt;=Tabel2[[#This Row],[Stoploss optie 2 (%)]],Tabel2[[#This Row],[Stoploss optie 2 (%)]]*Tabel2[[#This Row],[leverage SLoptie 2]],IF(Analysetool!$I$8&lt;$X657,Analysetool!$I$8*K657,S657*K657))-Tabel2[[#This Row],[fees (%)]]</f>
        <v>0</v>
      </c>
      <c r="AR657" s="180">
        <f>IF(Q657*-1*Analysetool!$J$9&lt;=X657,Q657*-1*Analysetool!$J$9*J657,Q657*J657)-Tabel2[[#This Row],[fees (%)]]</f>
        <v>0</v>
      </c>
      <c r="AS657" s="176">
        <f>$K657*IF(Tabel2[[#This Row],[wick% van entry]]&lt;=Tabel2[[#This Row],[Stoploss optie 2 (%)]],Tabel2[[#This Row],[Stoploss optie 2 (%)]],(IF($M657="SL",IF($T657="",$S657*Analysetool!C$3,$T657*Analysetool!C$3),$M657*Analysetool!C$3)+IF($N657="SL",IF($T657="",$S657*Analysetool!C$4,$T657*Analysetool!C$4),$N657*Analysetool!C$4)+IF($O657="SL",IF($T657="",$S657*Analysetool!C$5,$T657*Analysetool!C$5),$O657*Analysetool!C$5)+IF($P657="SL",IF($T657="",$S657*Analysetool!C$6,$T657*Analysetool!C$6),$P657*Analysetool!C$6)))-Tabel2[[#This Row],[fees (%)]]</f>
        <v>0</v>
      </c>
    </row>
    <row r="658" spans="1:45" ht="15.75" customHeight="1" x14ac:dyDescent="0.35">
      <c r="A658" s="55"/>
      <c r="B658" s="56"/>
      <c r="C658" s="56"/>
      <c r="D658" s="56"/>
      <c r="E658" s="56"/>
      <c r="F658" s="57"/>
      <c r="G658" s="67"/>
      <c r="H658" s="67"/>
      <c r="I658" s="67"/>
      <c r="J658" s="58"/>
      <c r="K658" s="58"/>
      <c r="L658" s="59"/>
      <c r="M658" s="61"/>
      <c r="N658" s="63"/>
      <c r="O658" s="63"/>
      <c r="P658" s="59"/>
      <c r="Q658" s="61"/>
      <c r="R658" s="61"/>
      <c r="S658" s="61"/>
      <c r="T658" s="60"/>
      <c r="U658" s="60"/>
      <c r="V658" s="62"/>
      <c r="W658" s="62"/>
      <c r="X658" s="76"/>
      <c r="Y658" s="61"/>
      <c r="Z658" s="61">
        <f>Tabel1[[#This Row],[prijs voorbij entry (%)]]-Tabel1[[#This Row],[Fictieve Stoploss (%)]]</f>
        <v>0</v>
      </c>
      <c r="AA658" s="94"/>
      <c r="AB658" s="61"/>
      <c r="AC658" s="61"/>
      <c r="AD658" s="61"/>
      <c r="AE658" s="61"/>
      <c r="AF658" s="95"/>
      <c r="AG658" s="152">
        <f>Tabel1[[#This Row],[eindtijd]]-Tabel1[[#This Row],[starttijd]]</f>
        <v>0</v>
      </c>
      <c r="AH658" s="158"/>
      <c r="AI658" s="59"/>
      <c r="AJ658" s="171">
        <f>$J658*(IF($M658="SL",IF($T658="",$Q658*Analysetool!B$3,$T658*Analysetool!B$3),$M658*Analysetool!B$3)+IF($N658="SL",IF($T658="",$Q658*Analysetool!B$4,$T658*Analysetool!B$4),$N658*Analysetool!B$4)+IF($O658="SL",IF($T658="",$Q658*Analysetool!B$5,$T658*Analysetool!B$5),$O658*Analysetool!B$5)+IF($P658="SL",IF($T658="",$Q658*Analysetool!B$6,$T658*Analysetool!B$6),$P658*Analysetool!B$6))-Tabel2[[#This Row],[fees (%)]]</f>
        <v>0</v>
      </c>
      <c r="AK658" s="172">
        <f>$J658*(IF($M658="SL",IF($U658="",$Q658*Analysetool!C$3,$U658*Analysetool!C$3),$M658*Analysetool!C$3)+IF($N658="SL",IF($U658="",$Q658*Analysetool!C$4,$U658*Analysetool!C$4),$N658*Analysetool!C$4)+IF($O658="SL",IF($U658="",$Q658*Analysetool!C$5,$U658*Analysetool!C$5),$O658*Analysetool!C$5)+IF($P658="SL",IF($U658="",$Q658*Analysetool!C$6,$U658*Analysetool!C$6),$P658*Analysetool!C$6))-Tabel2[[#This Row],[fees (%)]]</f>
        <v>0</v>
      </c>
      <c r="AL658" s="177">
        <f>$J658*(IF($M658="SL",IF($V658="",$Q658*Analysetool!D$3,$V658*Analysetool!D$3),$M658*Analysetool!D$3)+IF($N658="SL",IF($V658="",$Q658*Analysetool!D$4,$V658*Analysetool!D$4),$N658*Analysetool!D$4)+IF($O658="SL",IF($V658="",$Q658*Analysetool!D$5,$V658*Analysetool!D$5),$O658*Analysetool!D$5)+IF($P658="SL",IF($V658="",$Q658*Analysetool!D$6,$V658*Analysetool!D$6),$P658*Analysetool!D$6))-Tabel2[[#This Row],[fees (%)]]</f>
        <v>0</v>
      </c>
      <c r="AM658" s="177">
        <f>$J658*(IF($M658="SL",IF($W658="",$Q658*Analysetool!E$3,$W658*Analysetool!E$3),$M658*Analysetool!E$3)+IF($N658="SL",IF($W658="",$Q658*Analysetool!E$4,$W658*Analysetool!E$4),$N658*Analysetool!E$4)+IF($O658="SL",IF($W658="",$Q658*Analysetool!E$5,$W658*Analysetool!E$5),$O658*Analysetool!E$5)+IF($P658="SL",IF($W658="",$Q658*Analysetool!E$6,$W658*Analysetool!E$6),$P658*Analysetool!E$6))-Tabel2[[#This Row],[fees (%)]]</f>
        <v>0</v>
      </c>
      <c r="AN658" s="178">
        <f>$J658*(IF($M658="SL",IF($T658="",$Q658*Analysetool!F$3,$T658*Analysetool!F$3),$M658*Analysetool!F$3)+IF($N658="SL",IF($T658="",$Q658*Analysetool!F$4,$T658*Analysetool!F$4),$N658*Analysetool!F$4)+IF($O658="SL",IF($T658="",$Q658*Analysetool!F$5,$T658*Analysetool!F$5),$O658*Analysetool!F$5)+IF($P658="SL",IF($T658="",$Q658*Analysetool!F$6,$T658*Analysetool!F$6),$P658*Analysetool!F$6))-Tabel2[[#This Row],[fees (%)]]</f>
        <v>0</v>
      </c>
      <c r="AO658" s="178">
        <f>$J658*(IF($M658="SL",IF($T658="",$Q658*Analysetool!G$3,$T658*Analysetool!G$3),$M658*Analysetool!G$3)+IF($N658="SL",IF($T658="",$Q658*Analysetool!G$4,$T658*Analysetool!G$4),$N658*Analysetool!G$4)+IF($O658="SL",IF($T658="",$Q658*Analysetool!G$5,$T658*Analysetool!G$5),$O658*Analysetool!G$5)+IF($P658="SL",IF($T658="",$Q658*Analysetool!G$6,$T658*Analysetool!G$6),$P658*Analysetool!G$6))-Tabel2[[#This Row],[fees (%)]]</f>
        <v>0</v>
      </c>
      <c r="AP658" s="179">
        <f>IF(Analysetool!$H$8&lt;=$X658,Analysetool!$H$8*J658,Q658*J658)-Tabel2[[#This Row],[fees (%)]]</f>
        <v>0</v>
      </c>
      <c r="AQ658" s="174">
        <f>IF(Tabel2[[#This Row],[wick% van entry]]&lt;=Tabel2[[#This Row],[Stoploss optie 2 (%)]],Tabel2[[#This Row],[Stoploss optie 2 (%)]]*Tabel2[[#This Row],[leverage SLoptie 2]],IF(Analysetool!$I$8&lt;$X658,Analysetool!$I$8*K658,S658*K658))-Tabel2[[#This Row],[fees (%)]]</f>
        <v>0</v>
      </c>
      <c r="AR658" s="180">
        <f>IF(Q658*-1*Analysetool!$J$9&lt;=X658,Q658*-1*Analysetool!$J$9*J658,Q658*J658)-Tabel2[[#This Row],[fees (%)]]</f>
        <v>0</v>
      </c>
      <c r="AS658" s="176">
        <f>$K658*IF(Tabel2[[#This Row],[wick% van entry]]&lt;=Tabel2[[#This Row],[Stoploss optie 2 (%)]],Tabel2[[#This Row],[Stoploss optie 2 (%)]],(IF($M658="SL",IF($T658="",$S658*Analysetool!C$3,$T658*Analysetool!C$3),$M658*Analysetool!C$3)+IF($N658="SL",IF($T658="",$S658*Analysetool!C$4,$T658*Analysetool!C$4),$N658*Analysetool!C$4)+IF($O658="SL",IF($T658="",$S658*Analysetool!C$5,$T658*Analysetool!C$5),$O658*Analysetool!C$5)+IF($P658="SL",IF($T658="",$S658*Analysetool!C$6,$T658*Analysetool!C$6),$P658*Analysetool!C$6)))-Tabel2[[#This Row],[fees (%)]]</f>
        <v>0</v>
      </c>
    </row>
    <row r="659" spans="1:45" ht="15.75" customHeight="1" x14ac:dyDescent="0.35">
      <c r="A659" s="55"/>
      <c r="B659" s="56"/>
      <c r="C659" s="56"/>
      <c r="D659" s="56"/>
      <c r="E659" s="56"/>
      <c r="F659" s="57"/>
      <c r="G659" s="67"/>
      <c r="H659" s="67"/>
      <c r="I659" s="67"/>
      <c r="J659" s="58"/>
      <c r="K659" s="58"/>
      <c r="L659" s="59"/>
      <c r="M659" s="61"/>
      <c r="N659" s="63"/>
      <c r="O659" s="63"/>
      <c r="P659" s="59"/>
      <c r="Q659" s="61"/>
      <c r="R659" s="61"/>
      <c r="S659" s="61"/>
      <c r="T659" s="60"/>
      <c r="U659" s="60"/>
      <c r="V659" s="62"/>
      <c r="W659" s="62"/>
      <c r="X659" s="76"/>
      <c r="Y659" s="61"/>
      <c r="Z659" s="61">
        <f>Tabel1[[#This Row],[prijs voorbij entry (%)]]-Tabel1[[#This Row],[Fictieve Stoploss (%)]]</f>
        <v>0</v>
      </c>
      <c r="AA659" s="94"/>
      <c r="AB659" s="61"/>
      <c r="AC659" s="61"/>
      <c r="AD659" s="61"/>
      <c r="AE659" s="61"/>
      <c r="AF659" s="95"/>
      <c r="AG659" s="152">
        <f>Tabel1[[#This Row],[eindtijd]]-Tabel1[[#This Row],[starttijd]]</f>
        <v>0</v>
      </c>
      <c r="AH659" s="158"/>
      <c r="AI659" s="59"/>
      <c r="AJ659" s="171">
        <f>$J659*(IF($M659="SL",IF($T659="",$Q659*Analysetool!B$3,$T659*Analysetool!B$3),$M659*Analysetool!B$3)+IF($N659="SL",IF($T659="",$Q659*Analysetool!B$4,$T659*Analysetool!B$4),$N659*Analysetool!B$4)+IF($O659="SL",IF($T659="",$Q659*Analysetool!B$5,$T659*Analysetool!B$5),$O659*Analysetool!B$5)+IF($P659="SL",IF($T659="",$Q659*Analysetool!B$6,$T659*Analysetool!B$6),$P659*Analysetool!B$6))-Tabel2[[#This Row],[fees (%)]]</f>
        <v>0</v>
      </c>
      <c r="AK659" s="172">
        <f>$J659*(IF($M659="SL",IF($U659="",$Q659*Analysetool!C$3,$U659*Analysetool!C$3),$M659*Analysetool!C$3)+IF($N659="SL",IF($U659="",$Q659*Analysetool!C$4,$U659*Analysetool!C$4),$N659*Analysetool!C$4)+IF($O659="SL",IF($U659="",$Q659*Analysetool!C$5,$U659*Analysetool!C$5),$O659*Analysetool!C$5)+IF($P659="SL",IF($U659="",$Q659*Analysetool!C$6,$U659*Analysetool!C$6),$P659*Analysetool!C$6))-Tabel2[[#This Row],[fees (%)]]</f>
        <v>0</v>
      </c>
      <c r="AL659" s="177">
        <f>$J659*(IF($M659="SL",IF($V659="",$Q659*Analysetool!D$3,$V659*Analysetool!D$3),$M659*Analysetool!D$3)+IF($N659="SL",IF($V659="",$Q659*Analysetool!D$4,$V659*Analysetool!D$4),$N659*Analysetool!D$4)+IF($O659="SL",IF($V659="",$Q659*Analysetool!D$5,$V659*Analysetool!D$5),$O659*Analysetool!D$5)+IF($P659="SL",IF($V659="",$Q659*Analysetool!D$6,$V659*Analysetool!D$6),$P659*Analysetool!D$6))-Tabel2[[#This Row],[fees (%)]]</f>
        <v>0</v>
      </c>
      <c r="AM659" s="177">
        <f>$J659*(IF($M659="SL",IF($W659="",$Q659*Analysetool!E$3,$W659*Analysetool!E$3),$M659*Analysetool!E$3)+IF($N659="SL",IF($W659="",$Q659*Analysetool!E$4,$W659*Analysetool!E$4),$N659*Analysetool!E$4)+IF($O659="SL",IF($W659="",$Q659*Analysetool!E$5,$W659*Analysetool!E$5),$O659*Analysetool!E$5)+IF($P659="SL",IF($W659="",$Q659*Analysetool!E$6,$W659*Analysetool!E$6),$P659*Analysetool!E$6))-Tabel2[[#This Row],[fees (%)]]</f>
        <v>0</v>
      </c>
      <c r="AN659" s="178">
        <f>$J659*(IF($M659="SL",IF($T659="",$Q659*Analysetool!F$3,$T659*Analysetool!F$3),$M659*Analysetool!F$3)+IF($N659="SL",IF($T659="",$Q659*Analysetool!F$4,$T659*Analysetool!F$4),$N659*Analysetool!F$4)+IF($O659="SL",IF($T659="",$Q659*Analysetool!F$5,$T659*Analysetool!F$5),$O659*Analysetool!F$5)+IF($P659="SL",IF($T659="",$Q659*Analysetool!F$6,$T659*Analysetool!F$6),$P659*Analysetool!F$6))-Tabel2[[#This Row],[fees (%)]]</f>
        <v>0</v>
      </c>
      <c r="AO659" s="178">
        <f>$J659*(IF($M659="SL",IF($T659="",$Q659*Analysetool!G$3,$T659*Analysetool!G$3),$M659*Analysetool!G$3)+IF($N659="SL",IF($T659="",$Q659*Analysetool!G$4,$T659*Analysetool!G$4),$N659*Analysetool!G$4)+IF($O659="SL",IF($T659="",$Q659*Analysetool!G$5,$T659*Analysetool!G$5),$O659*Analysetool!G$5)+IF($P659="SL",IF($T659="",$Q659*Analysetool!G$6,$T659*Analysetool!G$6),$P659*Analysetool!G$6))-Tabel2[[#This Row],[fees (%)]]</f>
        <v>0</v>
      </c>
      <c r="AP659" s="179">
        <f>IF(Analysetool!$H$8&lt;=$X659,Analysetool!$H$8*J659,Q659*J659)-Tabel2[[#This Row],[fees (%)]]</f>
        <v>0</v>
      </c>
      <c r="AQ659" s="174">
        <f>IF(Tabel2[[#This Row],[wick% van entry]]&lt;=Tabel2[[#This Row],[Stoploss optie 2 (%)]],Tabel2[[#This Row],[Stoploss optie 2 (%)]]*Tabel2[[#This Row],[leverage SLoptie 2]],IF(Analysetool!$I$8&lt;$X659,Analysetool!$I$8*K659,S659*K659))-Tabel2[[#This Row],[fees (%)]]</f>
        <v>0</v>
      </c>
      <c r="AR659" s="180">
        <f>IF(Q659*-1*Analysetool!$J$9&lt;=X659,Q659*-1*Analysetool!$J$9*J659,Q659*J659)-Tabel2[[#This Row],[fees (%)]]</f>
        <v>0</v>
      </c>
      <c r="AS659" s="176">
        <f>$K659*IF(Tabel2[[#This Row],[wick% van entry]]&lt;=Tabel2[[#This Row],[Stoploss optie 2 (%)]],Tabel2[[#This Row],[Stoploss optie 2 (%)]],(IF($M659="SL",IF($T659="",$S659*Analysetool!C$3,$T659*Analysetool!C$3),$M659*Analysetool!C$3)+IF($N659="SL",IF($T659="",$S659*Analysetool!C$4,$T659*Analysetool!C$4),$N659*Analysetool!C$4)+IF($O659="SL",IF($T659="",$S659*Analysetool!C$5,$T659*Analysetool!C$5),$O659*Analysetool!C$5)+IF($P659="SL",IF($T659="",$S659*Analysetool!C$6,$T659*Analysetool!C$6),$P659*Analysetool!C$6)))-Tabel2[[#This Row],[fees (%)]]</f>
        <v>0</v>
      </c>
    </row>
    <row r="660" spans="1:45" ht="15.75" customHeight="1" x14ac:dyDescent="0.35">
      <c r="A660" s="55"/>
      <c r="B660" s="56"/>
      <c r="C660" s="56"/>
      <c r="D660" s="56"/>
      <c r="E660" s="56"/>
      <c r="F660" s="57"/>
      <c r="G660" s="67"/>
      <c r="H660" s="67"/>
      <c r="I660" s="67"/>
      <c r="J660" s="58"/>
      <c r="K660" s="58"/>
      <c r="L660" s="59"/>
      <c r="M660" s="61"/>
      <c r="N660" s="63"/>
      <c r="O660" s="63"/>
      <c r="P660" s="59"/>
      <c r="Q660" s="61"/>
      <c r="R660" s="61"/>
      <c r="S660" s="61"/>
      <c r="T660" s="60"/>
      <c r="U660" s="60"/>
      <c r="V660" s="62"/>
      <c r="W660" s="62"/>
      <c r="X660" s="76"/>
      <c r="Y660" s="61"/>
      <c r="Z660" s="61">
        <f>Tabel1[[#This Row],[prijs voorbij entry (%)]]-Tabel1[[#This Row],[Fictieve Stoploss (%)]]</f>
        <v>0</v>
      </c>
      <c r="AA660" s="94"/>
      <c r="AB660" s="61"/>
      <c r="AC660" s="61"/>
      <c r="AD660" s="61"/>
      <c r="AE660" s="61"/>
      <c r="AF660" s="95"/>
      <c r="AG660" s="152">
        <f>Tabel1[[#This Row],[eindtijd]]-Tabel1[[#This Row],[starttijd]]</f>
        <v>0</v>
      </c>
      <c r="AH660" s="158"/>
      <c r="AI660" s="59"/>
      <c r="AJ660" s="171">
        <f>$J660*(IF($M660="SL",IF($T660="",$Q660*Analysetool!B$3,$T660*Analysetool!B$3),$M660*Analysetool!B$3)+IF($N660="SL",IF($T660="",$Q660*Analysetool!B$4,$T660*Analysetool!B$4),$N660*Analysetool!B$4)+IF($O660="SL",IF($T660="",$Q660*Analysetool!B$5,$T660*Analysetool!B$5),$O660*Analysetool!B$5)+IF($P660="SL",IF($T660="",$Q660*Analysetool!B$6,$T660*Analysetool!B$6),$P660*Analysetool!B$6))-Tabel2[[#This Row],[fees (%)]]</f>
        <v>0</v>
      </c>
      <c r="AK660" s="172">
        <f>$J660*(IF($M660="SL",IF($U660="",$Q660*Analysetool!C$3,$U660*Analysetool!C$3),$M660*Analysetool!C$3)+IF($N660="SL",IF($U660="",$Q660*Analysetool!C$4,$U660*Analysetool!C$4),$N660*Analysetool!C$4)+IF($O660="SL",IF($U660="",$Q660*Analysetool!C$5,$U660*Analysetool!C$5),$O660*Analysetool!C$5)+IF($P660="SL",IF($U660="",$Q660*Analysetool!C$6,$U660*Analysetool!C$6),$P660*Analysetool!C$6))-Tabel2[[#This Row],[fees (%)]]</f>
        <v>0</v>
      </c>
      <c r="AL660" s="177">
        <f>$J660*(IF($M660="SL",IF($V660="",$Q660*Analysetool!D$3,$V660*Analysetool!D$3),$M660*Analysetool!D$3)+IF($N660="SL",IF($V660="",$Q660*Analysetool!D$4,$V660*Analysetool!D$4),$N660*Analysetool!D$4)+IF($O660="SL",IF($V660="",$Q660*Analysetool!D$5,$V660*Analysetool!D$5),$O660*Analysetool!D$5)+IF($P660="SL",IF($V660="",$Q660*Analysetool!D$6,$V660*Analysetool!D$6),$P660*Analysetool!D$6))-Tabel2[[#This Row],[fees (%)]]</f>
        <v>0</v>
      </c>
      <c r="AM660" s="177">
        <f>$J660*(IF($M660="SL",IF($W660="",$Q660*Analysetool!E$3,$W660*Analysetool!E$3),$M660*Analysetool!E$3)+IF($N660="SL",IF($W660="",$Q660*Analysetool!E$4,$W660*Analysetool!E$4),$N660*Analysetool!E$4)+IF($O660="SL",IF($W660="",$Q660*Analysetool!E$5,$W660*Analysetool!E$5),$O660*Analysetool!E$5)+IF($P660="SL",IF($W660="",$Q660*Analysetool!E$6,$W660*Analysetool!E$6),$P660*Analysetool!E$6))-Tabel2[[#This Row],[fees (%)]]</f>
        <v>0</v>
      </c>
      <c r="AN660" s="178">
        <f>$J660*(IF($M660="SL",IF($T660="",$Q660*Analysetool!F$3,$T660*Analysetool!F$3),$M660*Analysetool!F$3)+IF($N660="SL",IF($T660="",$Q660*Analysetool!F$4,$T660*Analysetool!F$4),$N660*Analysetool!F$4)+IF($O660="SL",IF($T660="",$Q660*Analysetool!F$5,$T660*Analysetool!F$5),$O660*Analysetool!F$5)+IF($P660="SL",IF($T660="",$Q660*Analysetool!F$6,$T660*Analysetool!F$6),$P660*Analysetool!F$6))-Tabel2[[#This Row],[fees (%)]]</f>
        <v>0</v>
      </c>
      <c r="AO660" s="178">
        <f>$J660*(IF($M660="SL",IF($T660="",$Q660*Analysetool!G$3,$T660*Analysetool!G$3),$M660*Analysetool!G$3)+IF($N660="SL",IF($T660="",$Q660*Analysetool!G$4,$T660*Analysetool!G$4),$N660*Analysetool!G$4)+IF($O660="SL",IF($T660="",$Q660*Analysetool!G$5,$T660*Analysetool!G$5),$O660*Analysetool!G$5)+IF($P660="SL",IF($T660="",$Q660*Analysetool!G$6,$T660*Analysetool!G$6),$P660*Analysetool!G$6))-Tabel2[[#This Row],[fees (%)]]</f>
        <v>0</v>
      </c>
      <c r="AP660" s="179">
        <f>IF(Analysetool!$H$8&lt;=$X660,Analysetool!$H$8*J660,Q660*J660)-Tabel2[[#This Row],[fees (%)]]</f>
        <v>0</v>
      </c>
      <c r="AQ660" s="174">
        <f>IF(Tabel2[[#This Row],[wick% van entry]]&lt;=Tabel2[[#This Row],[Stoploss optie 2 (%)]],Tabel2[[#This Row],[Stoploss optie 2 (%)]]*Tabel2[[#This Row],[leverage SLoptie 2]],IF(Analysetool!$I$8&lt;$X660,Analysetool!$I$8*K660,S660*K660))-Tabel2[[#This Row],[fees (%)]]</f>
        <v>0</v>
      </c>
      <c r="AR660" s="180">
        <f>IF(Q660*-1*Analysetool!$J$9&lt;=X660,Q660*-1*Analysetool!$J$9*J660,Q660*J660)-Tabel2[[#This Row],[fees (%)]]</f>
        <v>0</v>
      </c>
      <c r="AS660" s="176">
        <f>$K660*IF(Tabel2[[#This Row],[wick% van entry]]&lt;=Tabel2[[#This Row],[Stoploss optie 2 (%)]],Tabel2[[#This Row],[Stoploss optie 2 (%)]],(IF($M660="SL",IF($T660="",$S660*Analysetool!C$3,$T660*Analysetool!C$3),$M660*Analysetool!C$3)+IF($N660="SL",IF($T660="",$S660*Analysetool!C$4,$T660*Analysetool!C$4),$N660*Analysetool!C$4)+IF($O660="SL",IF($T660="",$S660*Analysetool!C$5,$T660*Analysetool!C$5),$O660*Analysetool!C$5)+IF($P660="SL",IF($T660="",$S660*Analysetool!C$6,$T660*Analysetool!C$6),$P660*Analysetool!C$6)))-Tabel2[[#This Row],[fees (%)]]</f>
        <v>0</v>
      </c>
    </row>
    <row r="661" spans="1:45" ht="15.75" customHeight="1" x14ac:dyDescent="0.35">
      <c r="A661" s="55"/>
      <c r="B661" s="56"/>
      <c r="C661" s="56"/>
      <c r="D661" s="56"/>
      <c r="E661" s="56"/>
      <c r="F661" s="57"/>
      <c r="G661" s="67"/>
      <c r="H661" s="67"/>
      <c r="I661" s="67"/>
      <c r="J661" s="58"/>
      <c r="K661" s="58"/>
      <c r="L661" s="59"/>
      <c r="M661" s="61"/>
      <c r="N661" s="63"/>
      <c r="O661" s="63"/>
      <c r="P661" s="59"/>
      <c r="Q661" s="61"/>
      <c r="R661" s="61"/>
      <c r="S661" s="61"/>
      <c r="T661" s="60"/>
      <c r="U661" s="60"/>
      <c r="V661" s="62"/>
      <c r="W661" s="62"/>
      <c r="X661" s="76"/>
      <c r="Y661" s="61"/>
      <c r="Z661" s="61">
        <f>Tabel1[[#This Row],[prijs voorbij entry (%)]]-Tabel1[[#This Row],[Fictieve Stoploss (%)]]</f>
        <v>0</v>
      </c>
      <c r="AA661" s="94"/>
      <c r="AB661" s="61"/>
      <c r="AC661" s="61"/>
      <c r="AD661" s="61"/>
      <c r="AE661" s="61"/>
      <c r="AF661" s="95"/>
      <c r="AG661" s="152">
        <f>Tabel1[[#This Row],[eindtijd]]-Tabel1[[#This Row],[starttijd]]</f>
        <v>0</v>
      </c>
      <c r="AH661" s="158"/>
      <c r="AI661" s="59"/>
      <c r="AJ661" s="171">
        <f>$J661*(IF($M661="SL",IF($T661="",$Q661*Analysetool!B$3,$T661*Analysetool!B$3),$M661*Analysetool!B$3)+IF($N661="SL",IF($T661="",$Q661*Analysetool!B$4,$T661*Analysetool!B$4),$N661*Analysetool!B$4)+IF($O661="SL",IF($T661="",$Q661*Analysetool!B$5,$T661*Analysetool!B$5),$O661*Analysetool!B$5)+IF($P661="SL",IF($T661="",$Q661*Analysetool!B$6,$T661*Analysetool!B$6),$P661*Analysetool!B$6))-Tabel2[[#This Row],[fees (%)]]</f>
        <v>0</v>
      </c>
      <c r="AK661" s="172">
        <f>$J661*(IF($M661="SL",IF($U661="",$Q661*Analysetool!C$3,$U661*Analysetool!C$3),$M661*Analysetool!C$3)+IF($N661="SL",IF($U661="",$Q661*Analysetool!C$4,$U661*Analysetool!C$4),$N661*Analysetool!C$4)+IF($O661="SL",IF($U661="",$Q661*Analysetool!C$5,$U661*Analysetool!C$5),$O661*Analysetool!C$5)+IF($P661="SL",IF($U661="",$Q661*Analysetool!C$6,$U661*Analysetool!C$6),$P661*Analysetool!C$6))-Tabel2[[#This Row],[fees (%)]]</f>
        <v>0</v>
      </c>
      <c r="AL661" s="177">
        <f>$J661*(IF($M661="SL",IF($V661="",$Q661*Analysetool!D$3,$V661*Analysetool!D$3),$M661*Analysetool!D$3)+IF($N661="SL",IF($V661="",$Q661*Analysetool!D$4,$V661*Analysetool!D$4),$N661*Analysetool!D$4)+IF($O661="SL",IF($V661="",$Q661*Analysetool!D$5,$V661*Analysetool!D$5),$O661*Analysetool!D$5)+IF($P661="SL",IF($V661="",$Q661*Analysetool!D$6,$V661*Analysetool!D$6),$P661*Analysetool!D$6))-Tabel2[[#This Row],[fees (%)]]</f>
        <v>0</v>
      </c>
      <c r="AM661" s="177">
        <f>$J661*(IF($M661="SL",IF($W661="",$Q661*Analysetool!E$3,$W661*Analysetool!E$3),$M661*Analysetool!E$3)+IF($N661="SL",IF($W661="",$Q661*Analysetool!E$4,$W661*Analysetool!E$4),$N661*Analysetool!E$4)+IF($O661="SL",IF($W661="",$Q661*Analysetool!E$5,$W661*Analysetool!E$5),$O661*Analysetool!E$5)+IF($P661="SL",IF($W661="",$Q661*Analysetool!E$6,$W661*Analysetool!E$6),$P661*Analysetool!E$6))-Tabel2[[#This Row],[fees (%)]]</f>
        <v>0</v>
      </c>
      <c r="AN661" s="178">
        <f>$J661*(IF($M661="SL",IF($T661="",$Q661*Analysetool!F$3,$T661*Analysetool!F$3),$M661*Analysetool!F$3)+IF($N661="SL",IF($T661="",$Q661*Analysetool!F$4,$T661*Analysetool!F$4),$N661*Analysetool!F$4)+IF($O661="SL",IF($T661="",$Q661*Analysetool!F$5,$T661*Analysetool!F$5),$O661*Analysetool!F$5)+IF($P661="SL",IF($T661="",$Q661*Analysetool!F$6,$T661*Analysetool!F$6),$P661*Analysetool!F$6))-Tabel2[[#This Row],[fees (%)]]</f>
        <v>0</v>
      </c>
      <c r="AO661" s="178">
        <f>$J661*(IF($M661="SL",IF($T661="",$Q661*Analysetool!G$3,$T661*Analysetool!G$3),$M661*Analysetool!G$3)+IF($N661="SL",IF($T661="",$Q661*Analysetool!G$4,$T661*Analysetool!G$4),$N661*Analysetool!G$4)+IF($O661="SL",IF($T661="",$Q661*Analysetool!G$5,$T661*Analysetool!G$5),$O661*Analysetool!G$5)+IF($P661="SL",IF($T661="",$Q661*Analysetool!G$6,$T661*Analysetool!G$6),$P661*Analysetool!G$6))-Tabel2[[#This Row],[fees (%)]]</f>
        <v>0</v>
      </c>
      <c r="AP661" s="179">
        <f>IF(Analysetool!$H$8&lt;=$X661,Analysetool!$H$8*J661,Q661*J661)-Tabel2[[#This Row],[fees (%)]]</f>
        <v>0</v>
      </c>
      <c r="AQ661" s="174">
        <f>IF(Tabel2[[#This Row],[wick% van entry]]&lt;=Tabel2[[#This Row],[Stoploss optie 2 (%)]],Tabel2[[#This Row],[Stoploss optie 2 (%)]]*Tabel2[[#This Row],[leverage SLoptie 2]],IF(Analysetool!$I$8&lt;$X661,Analysetool!$I$8*K661,S661*K661))-Tabel2[[#This Row],[fees (%)]]</f>
        <v>0</v>
      </c>
      <c r="AR661" s="180">
        <f>IF(Q661*-1*Analysetool!$J$9&lt;=X661,Q661*-1*Analysetool!$J$9*J661,Q661*J661)-Tabel2[[#This Row],[fees (%)]]</f>
        <v>0</v>
      </c>
      <c r="AS661" s="176">
        <f>$K661*IF(Tabel2[[#This Row],[wick% van entry]]&lt;=Tabel2[[#This Row],[Stoploss optie 2 (%)]],Tabel2[[#This Row],[Stoploss optie 2 (%)]],(IF($M661="SL",IF($T661="",$S661*Analysetool!C$3,$T661*Analysetool!C$3),$M661*Analysetool!C$3)+IF($N661="SL",IF($T661="",$S661*Analysetool!C$4,$T661*Analysetool!C$4),$N661*Analysetool!C$4)+IF($O661="SL",IF($T661="",$S661*Analysetool!C$5,$T661*Analysetool!C$5),$O661*Analysetool!C$5)+IF($P661="SL",IF($T661="",$S661*Analysetool!C$6,$T661*Analysetool!C$6),$P661*Analysetool!C$6)))-Tabel2[[#This Row],[fees (%)]]</f>
        <v>0</v>
      </c>
    </row>
    <row r="662" spans="1:45" ht="15.75" customHeight="1" x14ac:dyDescent="0.35">
      <c r="A662" s="55"/>
      <c r="B662" s="56"/>
      <c r="C662" s="56"/>
      <c r="D662" s="56"/>
      <c r="E662" s="56"/>
      <c r="F662" s="57"/>
      <c r="G662" s="67"/>
      <c r="H662" s="67"/>
      <c r="I662" s="67"/>
      <c r="J662" s="58"/>
      <c r="K662" s="58"/>
      <c r="L662" s="59"/>
      <c r="M662" s="61"/>
      <c r="N662" s="63"/>
      <c r="O662" s="63"/>
      <c r="P662" s="59"/>
      <c r="Q662" s="61"/>
      <c r="R662" s="61"/>
      <c r="S662" s="61"/>
      <c r="T662" s="60"/>
      <c r="U662" s="60"/>
      <c r="V662" s="62"/>
      <c r="W662" s="62"/>
      <c r="X662" s="76"/>
      <c r="Y662" s="61"/>
      <c r="Z662" s="61">
        <f>Tabel1[[#This Row],[prijs voorbij entry (%)]]-Tabel1[[#This Row],[Fictieve Stoploss (%)]]</f>
        <v>0</v>
      </c>
      <c r="AA662" s="94"/>
      <c r="AB662" s="61"/>
      <c r="AC662" s="61"/>
      <c r="AD662" s="61"/>
      <c r="AE662" s="61"/>
      <c r="AF662" s="95"/>
      <c r="AG662" s="152">
        <f>Tabel1[[#This Row],[eindtijd]]-Tabel1[[#This Row],[starttijd]]</f>
        <v>0</v>
      </c>
      <c r="AH662" s="158"/>
      <c r="AI662" s="59"/>
      <c r="AJ662" s="171">
        <f>$J662*(IF($M662="SL",IF($T662="",$Q662*Analysetool!B$3,$T662*Analysetool!B$3),$M662*Analysetool!B$3)+IF($N662="SL",IF($T662="",$Q662*Analysetool!B$4,$T662*Analysetool!B$4),$N662*Analysetool!B$4)+IF($O662="SL",IF($T662="",$Q662*Analysetool!B$5,$T662*Analysetool!B$5),$O662*Analysetool!B$5)+IF($P662="SL",IF($T662="",$Q662*Analysetool!B$6,$T662*Analysetool!B$6),$P662*Analysetool!B$6))-Tabel2[[#This Row],[fees (%)]]</f>
        <v>0</v>
      </c>
      <c r="AK662" s="172">
        <f>$J662*(IF($M662="SL",IF($U662="",$Q662*Analysetool!C$3,$U662*Analysetool!C$3),$M662*Analysetool!C$3)+IF($N662="SL",IF($U662="",$Q662*Analysetool!C$4,$U662*Analysetool!C$4),$N662*Analysetool!C$4)+IF($O662="SL",IF($U662="",$Q662*Analysetool!C$5,$U662*Analysetool!C$5),$O662*Analysetool!C$5)+IF($P662="SL",IF($U662="",$Q662*Analysetool!C$6,$U662*Analysetool!C$6),$P662*Analysetool!C$6))-Tabel2[[#This Row],[fees (%)]]</f>
        <v>0</v>
      </c>
      <c r="AL662" s="177">
        <f>$J662*(IF($M662="SL",IF($V662="",$Q662*Analysetool!D$3,$V662*Analysetool!D$3),$M662*Analysetool!D$3)+IF($N662="SL",IF($V662="",$Q662*Analysetool!D$4,$V662*Analysetool!D$4),$N662*Analysetool!D$4)+IF($O662="SL",IF($V662="",$Q662*Analysetool!D$5,$V662*Analysetool!D$5),$O662*Analysetool!D$5)+IF($P662="SL",IF($V662="",$Q662*Analysetool!D$6,$V662*Analysetool!D$6),$P662*Analysetool!D$6))-Tabel2[[#This Row],[fees (%)]]</f>
        <v>0</v>
      </c>
      <c r="AM662" s="177">
        <f>$J662*(IF($M662="SL",IF($W662="",$Q662*Analysetool!E$3,$W662*Analysetool!E$3),$M662*Analysetool!E$3)+IF($N662="SL",IF($W662="",$Q662*Analysetool!E$4,$W662*Analysetool!E$4),$N662*Analysetool!E$4)+IF($O662="SL",IF($W662="",$Q662*Analysetool!E$5,$W662*Analysetool!E$5),$O662*Analysetool!E$5)+IF($P662="SL",IF($W662="",$Q662*Analysetool!E$6,$W662*Analysetool!E$6),$P662*Analysetool!E$6))-Tabel2[[#This Row],[fees (%)]]</f>
        <v>0</v>
      </c>
      <c r="AN662" s="178">
        <f>$J662*(IF($M662="SL",IF($T662="",$Q662*Analysetool!F$3,$T662*Analysetool!F$3),$M662*Analysetool!F$3)+IF($N662="SL",IF($T662="",$Q662*Analysetool!F$4,$T662*Analysetool!F$4),$N662*Analysetool!F$4)+IF($O662="SL",IF($T662="",$Q662*Analysetool!F$5,$T662*Analysetool!F$5),$O662*Analysetool!F$5)+IF($P662="SL",IF($T662="",$Q662*Analysetool!F$6,$T662*Analysetool!F$6),$P662*Analysetool!F$6))-Tabel2[[#This Row],[fees (%)]]</f>
        <v>0</v>
      </c>
      <c r="AO662" s="178">
        <f>$J662*(IF($M662="SL",IF($T662="",$Q662*Analysetool!G$3,$T662*Analysetool!G$3),$M662*Analysetool!G$3)+IF($N662="SL",IF($T662="",$Q662*Analysetool!G$4,$T662*Analysetool!G$4),$N662*Analysetool!G$4)+IF($O662="SL",IF($T662="",$Q662*Analysetool!G$5,$T662*Analysetool!G$5),$O662*Analysetool!G$5)+IF($P662="SL",IF($T662="",$Q662*Analysetool!G$6,$T662*Analysetool!G$6),$P662*Analysetool!G$6))-Tabel2[[#This Row],[fees (%)]]</f>
        <v>0</v>
      </c>
      <c r="AP662" s="179">
        <f>IF(Analysetool!$H$8&lt;=$X662,Analysetool!$H$8*J662,Q662*J662)-Tabel2[[#This Row],[fees (%)]]</f>
        <v>0</v>
      </c>
      <c r="AQ662" s="174">
        <f>IF(Tabel2[[#This Row],[wick% van entry]]&lt;=Tabel2[[#This Row],[Stoploss optie 2 (%)]],Tabel2[[#This Row],[Stoploss optie 2 (%)]]*Tabel2[[#This Row],[leverage SLoptie 2]],IF(Analysetool!$I$8&lt;$X662,Analysetool!$I$8*K662,S662*K662))-Tabel2[[#This Row],[fees (%)]]</f>
        <v>0</v>
      </c>
      <c r="AR662" s="180">
        <f>IF(Q662*-1*Analysetool!$J$9&lt;=X662,Q662*-1*Analysetool!$J$9*J662,Q662*J662)-Tabel2[[#This Row],[fees (%)]]</f>
        <v>0</v>
      </c>
      <c r="AS662" s="176">
        <f>$K662*IF(Tabel2[[#This Row],[wick% van entry]]&lt;=Tabel2[[#This Row],[Stoploss optie 2 (%)]],Tabel2[[#This Row],[Stoploss optie 2 (%)]],(IF($M662="SL",IF($T662="",$S662*Analysetool!C$3,$T662*Analysetool!C$3),$M662*Analysetool!C$3)+IF($N662="SL",IF($T662="",$S662*Analysetool!C$4,$T662*Analysetool!C$4),$N662*Analysetool!C$4)+IF($O662="SL",IF($T662="",$S662*Analysetool!C$5,$T662*Analysetool!C$5),$O662*Analysetool!C$5)+IF($P662="SL",IF($T662="",$S662*Analysetool!C$6,$T662*Analysetool!C$6),$P662*Analysetool!C$6)))-Tabel2[[#This Row],[fees (%)]]</f>
        <v>0</v>
      </c>
    </row>
    <row r="663" spans="1:45" ht="15.75" customHeight="1" x14ac:dyDescent="0.35">
      <c r="A663" s="55"/>
      <c r="B663" s="56"/>
      <c r="C663" s="56"/>
      <c r="D663" s="56"/>
      <c r="E663" s="56"/>
      <c r="F663" s="57"/>
      <c r="G663" s="67"/>
      <c r="H663" s="67"/>
      <c r="I663" s="67"/>
      <c r="J663" s="58"/>
      <c r="K663" s="58"/>
      <c r="L663" s="59"/>
      <c r="M663" s="61"/>
      <c r="N663" s="63"/>
      <c r="O663" s="63"/>
      <c r="P663" s="59"/>
      <c r="Q663" s="61"/>
      <c r="R663" s="61"/>
      <c r="S663" s="61"/>
      <c r="T663" s="60"/>
      <c r="U663" s="60"/>
      <c r="V663" s="62"/>
      <c r="W663" s="62"/>
      <c r="X663" s="76"/>
      <c r="Y663" s="61"/>
      <c r="Z663" s="61">
        <f>Tabel1[[#This Row],[prijs voorbij entry (%)]]-Tabel1[[#This Row],[Fictieve Stoploss (%)]]</f>
        <v>0</v>
      </c>
      <c r="AA663" s="94"/>
      <c r="AB663" s="61"/>
      <c r="AC663" s="61"/>
      <c r="AD663" s="61"/>
      <c r="AE663" s="61"/>
      <c r="AF663" s="95"/>
      <c r="AG663" s="152">
        <f>Tabel1[[#This Row],[eindtijd]]-Tabel1[[#This Row],[starttijd]]</f>
        <v>0</v>
      </c>
      <c r="AH663" s="158"/>
      <c r="AI663" s="59"/>
      <c r="AJ663" s="171">
        <f>$J663*(IF($M663="SL",IF($T663="",$Q663*Analysetool!B$3,$T663*Analysetool!B$3),$M663*Analysetool!B$3)+IF($N663="SL",IF($T663="",$Q663*Analysetool!B$4,$T663*Analysetool!B$4),$N663*Analysetool!B$4)+IF($O663="SL",IF($T663="",$Q663*Analysetool!B$5,$T663*Analysetool!B$5),$O663*Analysetool!B$5)+IF($P663="SL",IF($T663="",$Q663*Analysetool!B$6,$T663*Analysetool!B$6),$P663*Analysetool!B$6))-Tabel2[[#This Row],[fees (%)]]</f>
        <v>0</v>
      </c>
      <c r="AK663" s="172">
        <f>$J663*(IF($M663="SL",IF($U663="",$Q663*Analysetool!C$3,$U663*Analysetool!C$3),$M663*Analysetool!C$3)+IF($N663="SL",IF($U663="",$Q663*Analysetool!C$4,$U663*Analysetool!C$4),$N663*Analysetool!C$4)+IF($O663="SL",IF($U663="",$Q663*Analysetool!C$5,$U663*Analysetool!C$5),$O663*Analysetool!C$5)+IF($P663="SL",IF($U663="",$Q663*Analysetool!C$6,$U663*Analysetool!C$6),$P663*Analysetool!C$6))-Tabel2[[#This Row],[fees (%)]]</f>
        <v>0</v>
      </c>
      <c r="AL663" s="177">
        <f>$J663*(IF($M663="SL",IF($V663="",$Q663*Analysetool!D$3,$V663*Analysetool!D$3),$M663*Analysetool!D$3)+IF($N663="SL",IF($V663="",$Q663*Analysetool!D$4,$V663*Analysetool!D$4),$N663*Analysetool!D$4)+IF($O663="SL",IF($V663="",$Q663*Analysetool!D$5,$V663*Analysetool!D$5),$O663*Analysetool!D$5)+IF($P663="SL",IF($V663="",$Q663*Analysetool!D$6,$V663*Analysetool!D$6),$P663*Analysetool!D$6))-Tabel2[[#This Row],[fees (%)]]</f>
        <v>0</v>
      </c>
      <c r="AM663" s="177">
        <f>$J663*(IF($M663="SL",IF($W663="",$Q663*Analysetool!E$3,$W663*Analysetool!E$3),$M663*Analysetool!E$3)+IF($N663="SL",IF($W663="",$Q663*Analysetool!E$4,$W663*Analysetool!E$4),$N663*Analysetool!E$4)+IF($O663="SL",IF($W663="",$Q663*Analysetool!E$5,$W663*Analysetool!E$5),$O663*Analysetool!E$5)+IF($P663="SL",IF($W663="",$Q663*Analysetool!E$6,$W663*Analysetool!E$6),$P663*Analysetool!E$6))-Tabel2[[#This Row],[fees (%)]]</f>
        <v>0</v>
      </c>
      <c r="AN663" s="178">
        <f>$J663*(IF($M663="SL",IF($T663="",$Q663*Analysetool!F$3,$T663*Analysetool!F$3),$M663*Analysetool!F$3)+IF($N663="SL",IF($T663="",$Q663*Analysetool!F$4,$T663*Analysetool!F$4),$N663*Analysetool!F$4)+IF($O663="SL",IF($T663="",$Q663*Analysetool!F$5,$T663*Analysetool!F$5),$O663*Analysetool!F$5)+IF($P663="SL",IF($T663="",$Q663*Analysetool!F$6,$T663*Analysetool!F$6),$P663*Analysetool!F$6))-Tabel2[[#This Row],[fees (%)]]</f>
        <v>0</v>
      </c>
      <c r="AO663" s="178">
        <f>$J663*(IF($M663="SL",IF($T663="",$Q663*Analysetool!G$3,$T663*Analysetool!G$3),$M663*Analysetool!G$3)+IF($N663="SL",IF($T663="",$Q663*Analysetool!G$4,$T663*Analysetool!G$4),$N663*Analysetool!G$4)+IF($O663="SL",IF($T663="",$Q663*Analysetool!G$5,$T663*Analysetool!G$5),$O663*Analysetool!G$5)+IF($P663="SL",IF($T663="",$Q663*Analysetool!G$6,$T663*Analysetool!G$6),$P663*Analysetool!G$6))-Tabel2[[#This Row],[fees (%)]]</f>
        <v>0</v>
      </c>
      <c r="AP663" s="179">
        <f>IF(Analysetool!$H$8&lt;=$X663,Analysetool!$H$8*J663,Q663*J663)-Tabel2[[#This Row],[fees (%)]]</f>
        <v>0</v>
      </c>
      <c r="AQ663" s="174">
        <f>IF(Tabel2[[#This Row],[wick% van entry]]&lt;=Tabel2[[#This Row],[Stoploss optie 2 (%)]],Tabel2[[#This Row],[Stoploss optie 2 (%)]]*Tabel2[[#This Row],[leverage SLoptie 2]],IF(Analysetool!$I$8&lt;$X663,Analysetool!$I$8*K663,S663*K663))-Tabel2[[#This Row],[fees (%)]]</f>
        <v>0</v>
      </c>
      <c r="AR663" s="180">
        <f>IF(Q663*-1*Analysetool!$J$9&lt;=X663,Q663*-1*Analysetool!$J$9*J663,Q663*J663)-Tabel2[[#This Row],[fees (%)]]</f>
        <v>0</v>
      </c>
      <c r="AS663" s="176">
        <f>$K663*IF(Tabel2[[#This Row],[wick% van entry]]&lt;=Tabel2[[#This Row],[Stoploss optie 2 (%)]],Tabel2[[#This Row],[Stoploss optie 2 (%)]],(IF($M663="SL",IF($T663="",$S663*Analysetool!C$3,$T663*Analysetool!C$3),$M663*Analysetool!C$3)+IF($N663="SL",IF($T663="",$S663*Analysetool!C$4,$T663*Analysetool!C$4),$N663*Analysetool!C$4)+IF($O663="SL",IF($T663="",$S663*Analysetool!C$5,$T663*Analysetool!C$5),$O663*Analysetool!C$5)+IF($P663="SL",IF($T663="",$S663*Analysetool!C$6,$T663*Analysetool!C$6),$P663*Analysetool!C$6)))-Tabel2[[#This Row],[fees (%)]]</f>
        <v>0</v>
      </c>
    </row>
    <row r="664" spans="1:45" ht="15.75" customHeight="1" x14ac:dyDescent="0.35">
      <c r="A664" s="55"/>
      <c r="B664" s="56"/>
      <c r="C664" s="56"/>
      <c r="D664" s="56"/>
      <c r="E664" s="56"/>
      <c r="F664" s="57"/>
      <c r="G664" s="67"/>
      <c r="H664" s="67"/>
      <c r="I664" s="67"/>
      <c r="J664" s="58"/>
      <c r="K664" s="58"/>
      <c r="L664" s="59"/>
      <c r="M664" s="61"/>
      <c r="N664" s="63"/>
      <c r="O664" s="63"/>
      <c r="P664" s="59"/>
      <c r="Q664" s="61"/>
      <c r="R664" s="61"/>
      <c r="S664" s="61"/>
      <c r="T664" s="60"/>
      <c r="U664" s="60"/>
      <c r="V664" s="62"/>
      <c r="W664" s="62"/>
      <c r="X664" s="76"/>
      <c r="Y664" s="61"/>
      <c r="Z664" s="61">
        <f>Tabel1[[#This Row],[prijs voorbij entry (%)]]-Tabel1[[#This Row],[Fictieve Stoploss (%)]]</f>
        <v>0</v>
      </c>
      <c r="AA664" s="94"/>
      <c r="AB664" s="61"/>
      <c r="AC664" s="61"/>
      <c r="AD664" s="61"/>
      <c r="AE664" s="61"/>
      <c r="AF664" s="95"/>
      <c r="AG664" s="152">
        <f>Tabel1[[#This Row],[eindtijd]]-Tabel1[[#This Row],[starttijd]]</f>
        <v>0</v>
      </c>
      <c r="AH664" s="158"/>
      <c r="AI664" s="59"/>
      <c r="AJ664" s="171">
        <f>$J664*(IF($M664="SL",IF($T664="",$Q664*Analysetool!B$3,$T664*Analysetool!B$3),$M664*Analysetool!B$3)+IF($N664="SL",IF($T664="",$Q664*Analysetool!B$4,$T664*Analysetool!B$4),$N664*Analysetool!B$4)+IF($O664="SL",IF($T664="",$Q664*Analysetool!B$5,$T664*Analysetool!B$5),$O664*Analysetool!B$5)+IF($P664="SL",IF($T664="",$Q664*Analysetool!B$6,$T664*Analysetool!B$6),$P664*Analysetool!B$6))-Tabel2[[#This Row],[fees (%)]]</f>
        <v>0</v>
      </c>
      <c r="AK664" s="172">
        <f>$J664*(IF($M664="SL",IF($U664="",$Q664*Analysetool!C$3,$U664*Analysetool!C$3),$M664*Analysetool!C$3)+IF($N664="SL",IF($U664="",$Q664*Analysetool!C$4,$U664*Analysetool!C$4),$N664*Analysetool!C$4)+IF($O664="SL",IF($U664="",$Q664*Analysetool!C$5,$U664*Analysetool!C$5),$O664*Analysetool!C$5)+IF($P664="SL",IF($U664="",$Q664*Analysetool!C$6,$U664*Analysetool!C$6),$P664*Analysetool!C$6))-Tabel2[[#This Row],[fees (%)]]</f>
        <v>0</v>
      </c>
      <c r="AL664" s="177">
        <f>$J664*(IF($M664="SL",IF($V664="",$Q664*Analysetool!D$3,$V664*Analysetool!D$3),$M664*Analysetool!D$3)+IF($N664="SL",IF($V664="",$Q664*Analysetool!D$4,$V664*Analysetool!D$4),$N664*Analysetool!D$4)+IF($O664="SL",IF($V664="",$Q664*Analysetool!D$5,$V664*Analysetool!D$5),$O664*Analysetool!D$5)+IF($P664="SL",IF($V664="",$Q664*Analysetool!D$6,$V664*Analysetool!D$6),$P664*Analysetool!D$6))-Tabel2[[#This Row],[fees (%)]]</f>
        <v>0</v>
      </c>
      <c r="AM664" s="177">
        <f>$J664*(IF($M664="SL",IF($W664="",$Q664*Analysetool!E$3,$W664*Analysetool!E$3),$M664*Analysetool!E$3)+IF($N664="SL",IF($W664="",$Q664*Analysetool!E$4,$W664*Analysetool!E$4),$N664*Analysetool!E$4)+IF($O664="SL",IF($W664="",$Q664*Analysetool!E$5,$W664*Analysetool!E$5),$O664*Analysetool!E$5)+IF($P664="SL",IF($W664="",$Q664*Analysetool!E$6,$W664*Analysetool!E$6),$P664*Analysetool!E$6))-Tabel2[[#This Row],[fees (%)]]</f>
        <v>0</v>
      </c>
      <c r="AN664" s="178">
        <f>$J664*(IF($M664="SL",IF($T664="",$Q664*Analysetool!F$3,$T664*Analysetool!F$3),$M664*Analysetool!F$3)+IF($N664="SL",IF($T664="",$Q664*Analysetool!F$4,$T664*Analysetool!F$4),$N664*Analysetool!F$4)+IF($O664="SL",IF($T664="",$Q664*Analysetool!F$5,$T664*Analysetool!F$5),$O664*Analysetool!F$5)+IF($P664="SL",IF($T664="",$Q664*Analysetool!F$6,$T664*Analysetool!F$6),$P664*Analysetool!F$6))-Tabel2[[#This Row],[fees (%)]]</f>
        <v>0</v>
      </c>
      <c r="AO664" s="178">
        <f>$J664*(IF($M664="SL",IF($T664="",$Q664*Analysetool!G$3,$T664*Analysetool!G$3),$M664*Analysetool!G$3)+IF($N664="SL",IF($T664="",$Q664*Analysetool!G$4,$T664*Analysetool!G$4),$N664*Analysetool!G$4)+IF($O664="SL",IF($T664="",$Q664*Analysetool!G$5,$T664*Analysetool!G$5),$O664*Analysetool!G$5)+IF($P664="SL",IF($T664="",$Q664*Analysetool!G$6,$T664*Analysetool!G$6),$P664*Analysetool!G$6))-Tabel2[[#This Row],[fees (%)]]</f>
        <v>0</v>
      </c>
      <c r="AP664" s="179">
        <f>IF(Analysetool!$H$8&lt;=$X664,Analysetool!$H$8*J664,Q664*J664)-Tabel2[[#This Row],[fees (%)]]</f>
        <v>0</v>
      </c>
      <c r="AQ664" s="174">
        <f>IF(Tabel2[[#This Row],[wick% van entry]]&lt;=Tabel2[[#This Row],[Stoploss optie 2 (%)]],Tabel2[[#This Row],[Stoploss optie 2 (%)]]*Tabel2[[#This Row],[leverage SLoptie 2]],IF(Analysetool!$I$8&lt;$X664,Analysetool!$I$8*K664,S664*K664))-Tabel2[[#This Row],[fees (%)]]</f>
        <v>0</v>
      </c>
      <c r="AR664" s="180">
        <f>IF(Q664*-1*Analysetool!$J$9&lt;=X664,Q664*-1*Analysetool!$J$9*J664,Q664*J664)-Tabel2[[#This Row],[fees (%)]]</f>
        <v>0</v>
      </c>
      <c r="AS664" s="176">
        <f>$K664*IF(Tabel2[[#This Row],[wick% van entry]]&lt;=Tabel2[[#This Row],[Stoploss optie 2 (%)]],Tabel2[[#This Row],[Stoploss optie 2 (%)]],(IF($M664="SL",IF($T664="",$S664*Analysetool!C$3,$T664*Analysetool!C$3),$M664*Analysetool!C$3)+IF($N664="SL",IF($T664="",$S664*Analysetool!C$4,$T664*Analysetool!C$4),$N664*Analysetool!C$4)+IF($O664="SL",IF($T664="",$S664*Analysetool!C$5,$T664*Analysetool!C$5),$O664*Analysetool!C$5)+IF($P664="SL",IF($T664="",$S664*Analysetool!C$6,$T664*Analysetool!C$6),$P664*Analysetool!C$6)))-Tabel2[[#This Row],[fees (%)]]</f>
        <v>0</v>
      </c>
    </row>
    <row r="665" spans="1:45" ht="15.75" customHeight="1" x14ac:dyDescent="0.35">
      <c r="A665" s="55"/>
      <c r="B665" s="56"/>
      <c r="C665" s="56"/>
      <c r="D665" s="56"/>
      <c r="E665" s="56"/>
      <c r="F665" s="57"/>
      <c r="G665" s="67"/>
      <c r="H665" s="67"/>
      <c r="I665" s="67"/>
      <c r="J665" s="58"/>
      <c r="K665" s="58"/>
      <c r="L665" s="59"/>
      <c r="M665" s="61"/>
      <c r="N665" s="63"/>
      <c r="O665" s="63"/>
      <c r="P665" s="59"/>
      <c r="Q665" s="61"/>
      <c r="R665" s="61"/>
      <c r="S665" s="61"/>
      <c r="T665" s="60"/>
      <c r="U665" s="60"/>
      <c r="V665" s="62"/>
      <c r="W665" s="62"/>
      <c r="X665" s="76"/>
      <c r="Y665" s="61"/>
      <c r="Z665" s="61">
        <f>Tabel1[[#This Row],[prijs voorbij entry (%)]]-Tabel1[[#This Row],[Fictieve Stoploss (%)]]</f>
        <v>0</v>
      </c>
      <c r="AA665" s="94"/>
      <c r="AB665" s="61"/>
      <c r="AC665" s="61"/>
      <c r="AD665" s="61"/>
      <c r="AE665" s="61"/>
      <c r="AF665" s="95"/>
      <c r="AG665" s="152">
        <f>Tabel1[[#This Row],[eindtijd]]-Tabel1[[#This Row],[starttijd]]</f>
        <v>0</v>
      </c>
      <c r="AH665" s="158"/>
      <c r="AI665" s="59"/>
      <c r="AJ665" s="171">
        <f>$J665*(IF($M665="SL",IF($T665="",$Q665*Analysetool!B$3,$T665*Analysetool!B$3),$M665*Analysetool!B$3)+IF($N665="SL",IF($T665="",$Q665*Analysetool!B$4,$T665*Analysetool!B$4),$N665*Analysetool!B$4)+IF($O665="SL",IF($T665="",$Q665*Analysetool!B$5,$T665*Analysetool!B$5),$O665*Analysetool!B$5)+IF($P665="SL",IF($T665="",$Q665*Analysetool!B$6,$T665*Analysetool!B$6),$P665*Analysetool!B$6))-Tabel2[[#This Row],[fees (%)]]</f>
        <v>0</v>
      </c>
      <c r="AK665" s="172">
        <f>$J665*(IF($M665="SL",IF($U665="",$Q665*Analysetool!C$3,$U665*Analysetool!C$3),$M665*Analysetool!C$3)+IF($N665="SL",IF($U665="",$Q665*Analysetool!C$4,$U665*Analysetool!C$4),$N665*Analysetool!C$4)+IF($O665="SL",IF($U665="",$Q665*Analysetool!C$5,$U665*Analysetool!C$5),$O665*Analysetool!C$5)+IF($P665="SL",IF($U665="",$Q665*Analysetool!C$6,$U665*Analysetool!C$6),$P665*Analysetool!C$6))-Tabel2[[#This Row],[fees (%)]]</f>
        <v>0</v>
      </c>
      <c r="AL665" s="177">
        <f>$J665*(IF($M665="SL",IF($V665="",$Q665*Analysetool!D$3,$V665*Analysetool!D$3),$M665*Analysetool!D$3)+IF($N665="SL",IF($V665="",$Q665*Analysetool!D$4,$V665*Analysetool!D$4),$N665*Analysetool!D$4)+IF($O665="SL",IF($V665="",$Q665*Analysetool!D$5,$V665*Analysetool!D$5),$O665*Analysetool!D$5)+IF($P665="SL",IF($V665="",$Q665*Analysetool!D$6,$V665*Analysetool!D$6),$P665*Analysetool!D$6))-Tabel2[[#This Row],[fees (%)]]</f>
        <v>0</v>
      </c>
      <c r="AM665" s="177">
        <f>$J665*(IF($M665="SL",IF($W665="",$Q665*Analysetool!E$3,$W665*Analysetool!E$3),$M665*Analysetool!E$3)+IF($N665="SL",IF($W665="",$Q665*Analysetool!E$4,$W665*Analysetool!E$4),$N665*Analysetool!E$4)+IF($O665="SL",IF($W665="",$Q665*Analysetool!E$5,$W665*Analysetool!E$5),$O665*Analysetool!E$5)+IF($P665="SL",IF($W665="",$Q665*Analysetool!E$6,$W665*Analysetool!E$6),$P665*Analysetool!E$6))-Tabel2[[#This Row],[fees (%)]]</f>
        <v>0</v>
      </c>
      <c r="AN665" s="178">
        <f>$J665*(IF($M665="SL",IF($T665="",$Q665*Analysetool!F$3,$T665*Analysetool!F$3),$M665*Analysetool!F$3)+IF($N665="SL",IF($T665="",$Q665*Analysetool!F$4,$T665*Analysetool!F$4),$N665*Analysetool!F$4)+IF($O665="SL",IF($T665="",$Q665*Analysetool!F$5,$T665*Analysetool!F$5),$O665*Analysetool!F$5)+IF($P665="SL",IF($T665="",$Q665*Analysetool!F$6,$T665*Analysetool!F$6),$P665*Analysetool!F$6))-Tabel2[[#This Row],[fees (%)]]</f>
        <v>0</v>
      </c>
      <c r="AO665" s="178">
        <f>$J665*(IF($M665="SL",IF($T665="",$Q665*Analysetool!G$3,$T665*Analysetool!G$3),$M665*Analysetool!G$3)+IF($N665="SL",IF($T665="",$Q665*Analysetool!G$4,$T665*Analysetool!G$4),$N665*Analysetool!G$4)+IF($O665="SL",IF($T665="",$Q665*Analysetool!G$5,$T665*Analysetool!G$5),$O665*Analysetool!G$5)+IF($P665="SL",IF($T665="",$Q665*Analysetool!G$6,$T665*Analysetool!G$6),$P665*Analysetool!G$6))-Tabel2[[#This Row],[fees (%)]]</f>
        <v>0</v>
      </c>
      <c r="AP665" s="179">
        <f>IF(Analysetool!$H$8&lt;=$X665,Analysetool!$H$8*J665,Q665*J665)-Tabel2[[#This Row],[fees (%)]]</f>
        <v>0</v>
      </c>
      <c r="AQ665" s="174">
        <f>IF(Tabel2[[#This Row],[wick% van entry]]&lt;=Tabel2[[#This Row],[Stoploss optie 2 (%)]],Tabel2[[#This Row],[Stoploss optie 2 (%)]]*Tabel2[[#This Row],[leverage SLoptie 2]],IF(Analysetool!$I$8&lt;$X665,Analysetool!$I$8*K665,S665*K665))-Tabel2[[#This Row],[fees (%)]]</f>
        <v>0</v>
      </c>
      <c r="AR665" s="180">
        <f>IF(Q665*-1*Analysetool!$J$9&lt;=X665,Q665*-1*Analysetool!$J$9*J665,Q665*J665)-Tabel2[[#This Row],[fees (%)]]</f>
        <v>0</v>
      </c>
      <c r="AS665" s="176">
        <f>$K665*IF(Tabel2[[#This Row],[wick% van entry]]&lt;=Tabel2[[#This Row],[Stoploss optie 2 (%)]],Tabel2[[#This Row],[Stoploss optie 2 (%)]],(IF($M665="SL",IF($T665="",$S665*Analysetool!C$3,$T665*Analysetool!C$3),$M665*Analysetool!C$3)+IF($N665="SL",IF($T665="",$S665*Analysetool!C$4,$T665*Analysetool!C$4),$N665*Analysetool!C$4)+IF($O665="SL",IF($T665="",$S665*Analysetool!C$5,$T665*Analysetool!C$5),$O665*Analysetool!C$5)+IF($P665="SL",IF($T665="",$S665*Analysetool!C$6,$T665*Analysetool!C$6),$P665*Analysetool!C$6)))-Tabel2[[#This Row],[fees (%)]]</f>
        <v>0</v>
      </c>
    </row>
    <row r="666" spans="1:45" ht="15.75" customHeight="1" x14ac:dyDescent="0.35">
      <c r="A666" s="55"/>
      <c r="B666" s="56"/>
      <c r="C666" s="56"/>
      <c r="D666" s="56"/>
      <c r="E666" s="56"/>
      <c r="F666" s="57"/>
      <c r="G666" s="67"/>
      <c r="H666" s="67"/>
      <c r="I666" s="67"/>
      <c r="J666" s="58"/>
      <c r="K666" s="58"/>
      <c r="L666" s="59"/>
      <c r="M666" s="61"/>
      <c r="N666" s="63"/>
      <c r="O666" s="63"/>
      <c r="P666" s="59"/>
      <c r="Q666" s="61"/>
      <c r="R666" s="61"/>
      <c r="S666" s="61"/>
      <c r="T666" s="60"/>
      <c r="U666" s="60"/>
      <c r="V666" s="62"/>
      <c r="W666" s="62"/>
      <c r="X666" s="76"/>
      <c r="Y666" s="61"/>
      <c r="Z666" s="61">
        <f>Tabel1[[#This Row],[prijs voorbij entry (%)]]-Tabel1[[#This Row],[Fictieve Stoploss (%)]]</f>
        <v>0</v>
      </c>
      <c r="AA666" s="94"/>
      <c r="AB666" s="61"/>
      <c r="AC666" s="61"/>
      <c r="AD666" s="61"/>
      <c r="AE666" s="61"/>
      <c r="AF666" s="95"/>
      <c r="AG666" s="152">
        <f>Tabel1[[#This Row],[eindtijd]]-Tabel1[[#This Row],[starttijd]]</f>
        <v>0</v>
      </c>
      <c r="AH666" s="158"/>
      <c r="AI666" s="59"/>
      <c r="AJ666" s="171">
        <f>$J666*(IF($M666="SL",IF($T666="",$Q666*Analysetool!B$3,$T666*Analysetool!B$3),$M666*Analysetool!B$3)+IF($N666="SL",IF($T666="",$Q666*Analysetool!B$4,$T666*Analysetool!B$4),$N666*Analysetool!B$4)+IF($O666="SL",IF($T666="",$Q666*Analysetool!B$5,$T666*Analysetool!B$5),$O666*Analysetool!B$5)+IF($P666="SL",IF($T666="",$Q666*Analysetool!B$6,$T666*Analysetool!B$6),$P666*Analysetool!B$6))-Tabel2[[#This Row],[fees (%)]]</f>
        <v>0</v>
      </c>
      <c r="AK666" s="172">
        <f>$J666*(IF($M666="SL",IF($U666="",$Q666*Analysetool!C$3,$U666*Analysetool!C$3),$M666*Analysetool!C$3)+IF($N666="SL",IF($U666="",$Q666*Analysetool!C$4,$U666*Analysetool!C$4),$N666*Analysetool!C$4)+IF($O666="SL",IF($U666="",$Q666*Analysetool!C$5,$U666*Analysetool!C$5),$O666*Analysetool!C$5)+IF($P666="SL",IF($U666="",$Q666*Analysetool!C$6,$U666*Analysetool!C$6),$P666*Analysetool!C$6))-Tabel2[[#This Row],[fees (%)]]</f>
        <v>0</v>
      </c>
      <c r="AL666" s="177">
        <f>$J666*(IF($M666="SL",IF($V666="",$Q666*Analysetool!D$3,$V666*Analysetool!D$3),$M666*Analysetool!D$3)+IF($N666="SL",IF($V666="",$Q666*Analysetool!D$4,$V666*Analysetool!D$4),$N666*Analysetool!D$4)+IF($O666="SL",IF($V666="",$Q666*Analysetool!D$5,$V666*Analysetool!D$5),$O666*Analysetool!D$5)+IF($P666="SL",IF($V666="",$Q666*Analysetool!D$6,$V666*Analysetool!D$6),$P666*Analysetool!D$6))-Tabel2[[#This Row],[fees (%)]]</f>
        <v>0</v>
      </c>
      <c r="AM666" s="177">
        <f>$J666*(IF($M666="SL",IF($W666="",$Q666*Analysetool!E$3,$W666*Analysetool!E$3),$M666*Analysetool!E$3)+IF($N666="SL",IF($W666="",$Q666*Analysetool!E$4,$W666*Analysetool!E$4),$N666*Analysetool!E$4)+IF($O666="SL",IF($W666="",$Q666*Analysetool!E$5,$W666*Analysetool!E$5),$O666*Analysetool!E$5)+IF($P666="SL",IF($W666="",$Q666*Analysetool!E$6,$W666*Analysetool!E$6),$P666*Analysetool!E$6))-Tabel2[[#This Row],[fees (%)]]</f>
        <v>0</v>
      </c>
      <c r="AN666" s="178">
        <f>$J666*(IF($M666="SL",IF($T666="",$Q666*Analysetool!F$3,$T666*Analysetool!F$3),$M666*Analysetool!F$3)+IF($N666="SL",IF($T666="",$Q666*Analysetool!F$4,$T666*Analysetool!F$4),$N666*Analysetool!F$4)+IF($O666="SL",IF($T666="",$Q666*Analysetool!F$5,$T666*Analysetool!F$5),$O666*Analysetool!F$5)+IF($P666="SL",IF($T666="",$Q666*Analysetool!F$6,$T666*Analysetool!F$6),$P666*Analysetool!F$6))-Tabel2[[#This Row],[fees (%)]]</f>
        <v>0</v>
      </c>
      <c r="AO666" s="178">
        <f>$J666*(IF($M666="SL",IF($T666="",$Q666*Analysetool!G$3,$T666*Analysetool!G$3),$M666*Analysetool!G$3)+IF($N666="SL",IF($T666="",$Q666*Analysetool!G$4,$T666*Analysetool!G$4),$N666*Analysetool!G$4)+IF($O666="SL",IF($T666="",$Q666*Analysetool!G$5,$T666*Analysetool!G$5),$O666*Analysetool!G$5)+IF($P666="SL",IF($T666="",$Q666*Analysetool!G$6,$T666*Analysetool!G$6),$P666*Analysetool!G$6))-Tabel2[[#This Row],[fees (%)]]</f>
        <v>0</v>
      </c>
      <c r="AP666" s="179">
        <f>IF(Analysetool!$H$8&lt;=$X666,Analysetool!$H$8*J666,Q666*J666)-Tabel2[[#This Row],[fees (%)]]</f>
        <v>0</v>
      </c>
      <c r="AQ666" s="174">
        <f>IF(Tabel2[[#This Row],[wick% van entry]]&lt;=Tabel2[[#This Row],[Stoploss optie 2 (%)]],Tabel2[[#This Row],[Stoploss optie 2 (%)]]*Tabel2[[#This Row],[leverage SLoptie 2]],IF(Analysetool!$I$8&lt;$X666,Analysetool!$I$8*K666,S666*K666))-Tabel2[[#This Row],[fees (%)]]</f>
        <v>0</v>
      </c>
      <c r="AR666" s="180">
        <f>IF(Q666*-1*Analysetool!$J$9&lt;=X666,Q666*-1*Analysetool!$J$9*J666,Q666*J666)-Tabel2[[#This Row],[fees (%)]]</f>
        <v>0</v>
      </c>
      <c r="AS666" s="176">
        <f>$K666*IF(Tabel2[[#This Row],[wick% van entry]]&lt;=Tabel2[[#This Row],[Stoploss optie 2 (%)]],Tabel2[[#This Row],[Stoploss optie 2 (%)]],(IF($M666="SL",IF($T666="",$S666*Analysetool!C$3,$T666*Analysetool!C$3),$M666*Analysetool!C$3)+IF($N666="SL",IF($T666="",$S666*Analysetool!C$4,$T666*Analysetool!C$4),$N666*Analysetool!C$4)+IF($O666="SL",IF($T666="",$S666*Analysetool!C$5,$T666*Analysetool!C$5),$O666*Analysetool!C$5)+IF($P666="SL",IF($T666="",$S666*Analysetool!C$6,$T666*Analysetool!C$6),$P666*Analysetool!C$6)))-Tabel2[[#This Row],[fees (%)]]</f>
        <v>0</v>
      </c>
    </row>
    <row r="667" spans="1:45" ht="15.75" customHeight="1" x14ac:dyDescent="0.35">
      <c r="A667" s="55"/>
      <c r="B667" s="56"/>
      <c r="C667" s="56"/>
      <c r="D667" s="56"/>
      <c r="E667" s="56"/>
      <c r="F667" s="57"/>
      <c r="G667" s="67"/>
      <c r="H667" s="67"/>
      <c r="I667" s="67"/>
      <c r="J667" s="58"/>
      <c r="K667" s="58"/>
      <c r="L667" s="59"/>
      <c r="M667" s="61"/>
      <c r="N667" s="63"/>
      <c r="O667" s="63"/>
      <c r="P667" s="59"/>
      <c r="Q667" s="61"/>
      <c r="R667" s="61"/>
      <c r="S667" s="61"/>
      <c r="T667" s="60"/>
      <c r="U667" s="60"/>
      <c r="V667" s="62"/>
      <c r="W667" s="62"/>
      <c r="X667" s="76"/>
      <c r="Y667" s="61"/>
      <c r="Z667" s="61">
        <f>Tabel1[[#This Row],[prijs voorbij entry (%)]]-Tabel1[[#This Row],[Fictieve Stoploss (%)]]</f>
        <v>0</v>
      </c>
      <c r="AA667" s="94"/>
      <c r="AB667" s="61"/>
      <c r="AC667" s="61"/>
      <c r="AD667" s="61"/>
      <c r="AE667" s="61"/>
      <c r="AF667" s="95"/>
      <c r="AG667" s="152">
        <f>Tabel1[[#This Row],[eindtijd]]-Tabel1[[#This Row],[starttijd]]</f>
        <v>0</v>
      </c>
      <c r="AH667" s="158"/>
      <c r="AI667" s="59"/>
      <c r="AJ667" s="171">
        <f>$J667*(IF($M667="SL",IF($T667="",$Q667*Analysetool!B$3,$T667*Analysetool!B$3),$M667*Analysetool!B$3)+IF($N667="SL",IF($T667="",$Q667*Analysetool!B$4,$T667*Analysetool!B$4),$N667*Analysetool!B$4)+IF($O667="SL",IF($T667="",$Q667*Analysetool!B$5,$T667*Analysetool!B$5),$O667*Analysetool!B$5)+IF($P667="SL",IF($T667="",$Q667*Analysetool!B$6,$T667*Analysetool!B$6),$P667*Analysetool!B$6))-Tabel2[[#This Row],[fees (%)]]</f>
        <v>0</v>
      </c>
      <c r="AK667" s="172">
        <f>$J667*(IF($M667="SL",IF($U667="",$Q667*Analysetool!C$3,$U667*Analysetool!C$3),$M667*Analysetool!C$3)+IF($N667="SL",IF($U667="",$Q667*Analysetool!C$4,$U667*Analysetool!C$4),$N667*Analysetool!C$4)+IF($O667="SL",IF($U667="",$Q667*Analysetool!C$5,$U667*Analysetool!C$5),$O667*Analysetool!C$5)+IF($P667="SL",IF($U667="",$Q667*Analysetool!C$6,$U667*Analysetool!C$6),$P667*Analysetool!C$6))-Tabel2[[#This Row],[fees (%)]]</f>
        <v>0</v>
      </c>
      <c r="AL667" s="177">
        <f>$J667*(IF($M667="SL",IF($V667="",$Q667*Analysetool!D$3,$V667*Analysetool!D$3),$M667*Analysetool!D$3)+IF($N667="SL",IF($V667="",$Q667*Analysetool!D$4,$V667*Analysetool!D$4),$N667*Analysetool!D$4)+IF($O667="SL",IF($V667="",$Q667*Analysetool!D$5,$V667*Analysetool!D$5),$O667*Analysetool!D$5)+IF($P667="SL",IF($V667="",$Q667*Analysetool!D$6,$V667*Analysetool!D$6),$P667*Analysetool!D$6))-Tabel2[[#This Row],[fees (%)]]</f>
        <v>0</v>
      </c>
      <c r="AM667" s="177">
        <f>$J667*(IF($M667="SL",IF($W667="",$Q667*Analysetool!E$3,$W667*Analysetool!E$3),$M667*Analysetool!E$3)+IF($N667="SL",IF($W667="",$Q667*Analysetool!E$4,$W667*Analysetool!E$4),$N667*Analysetool!E$4)+IF($O667="SL",IF($W667="",$Q667*Analysetool!E$5,$W667*Analysetool!E$5),$O667*Analysetool!E$5)+IF($P667="SL",IF($W667="",$Q667*Analysetool!E$6,$W667*Analysetool!E$6),$P667*Analysetool!E$6))-Tabel2[[#This Row],[fees (%)]]</f>
        <v>0</v>
      </c>
      <c r="AN667" s="178">
        <f>$J667*(IF($M667="SL",IF($T667="",$Q667*Analysetool!F$3,$T667*Analysetool!F$3),$M667*Analysetool!F$3)+IF($N667="SL",IF($T667="",$Q667*Analysetool!F$4,$T667*Analysetool!F$4),$N667*Analysetool!F$4)+IF($O667="SL",IF($T667="",$Q667*Analysetool!F$5,$T667*Analysetool!F$5),$O667*Analysetool!F$5)+IF($P667="SL",IF($T667="",$Q667*Analysetool!F$6,$T667*Analysetool!F$6),$P667*Analysetool!F$6))-Tabel2[[#This Row],[fees (%)]]</f>
        <v>0</v>
      </c>
      <c r="AO667" s="178">
        <f>$J667*(IF($M667="SL",IF($T667="",$Q667*Analysetool!G$3,$T667*Analysetool!G$3),$M667*Analysetool!G$3)+IF($N667="SL",IF($T667="",$Q667*Analysetool!G$4,$T667*Analysetool!G$4),$N667*Analysetool!G$4)+IF($O667="SL",IF($T667="",$Q667*Analysetool!G$5,$T667*Analysetool!G$5),$O667*Analysetool!G$5)+IF($P667="SL",IF($T667="",$Q667*Analysetool!G$6,$T667*Analysetool!G$6),$P667*Analysetool!G$6))-Tabel2[[#This Row],[fees (%)]]</f>
        <v>0</v>
      </c>
      <c r="AP667" s="179">
        <f>IF(Analysetool!$H$8&lt;=$X667,Analysetool!$H$8*J667,Q667*J667)-Tabel2[[#This Row],[fees (%)]]</f>
        <v>0</v>
      </c>
      <c r="AQ667" s="174">
        <f>IF(Tabel2[[#This Row],[wick% van entry]]&lt;=Tabel2[[#This Row],[Stoploss optie 2 (%)]],Tabel2[[#This Row],[Stoploss optie 2 (%)]]*Tabel2[[#This Row],[leverage SLoptie 2]],IF(Analysetool!$I$8&lt;$X667,Analysetool!$I$8*K667,S667*K667))-Tabel2[[#This Row],[fees (%)]]</f>
        <v>0</v>
      </c>
      <c r="AR667" s="180">
        <f>IF(Q667*-1*Analysetool!$J$9&lt;=X667,Q667*-1*Analysetool!$J$9*J667,Q667*J667)-Tabel2[[#This Row],[fees (%)]]</f>
        <v>0</v>
      </c>
      <c r="AS667" s="176">
        <f>$K667*IF(Tabel2[[#This Row],[wick% van entry]]&lt;=Tabel2[[#This Row],[Stoploss optie 2 (%)]],Tabel2[[#This Row],[Stoploss optie 2 (%)]],(IF($M667="SL",IF($T667="",$S667*Analysetool!C$3,$T667*Analysetool!C$3),$M667*Analysetool!C$3)+IF($N667="SL",IF($T667="",$S667*Analysetool!C$4,$T667*Analysetool!C$4),$N667*Analysetool!C$4)+IF($O667="SL",IF($T667="",$S667*Analysetool!C$5,$T667*Analysetool!C$5),$O667*Analysetool!C$5)+IF($P667="SL",IF($T667="",$S667*Analysetool!C$6,$T667*Analysetool!C$6),$P667*Analysetool!C$6)))-Tabel2[[#This Row],[fees (%)]]</f>
        <v>0</v>
      </c>
    </row>
    <row r="668" spans="1:45" ht="15.75" customHeight="1" x14ac:dyDescent="0.35">
      <c r="A668" s="55"/>
      <c r="B668" s="56"/>
      <c r="C668" s="56"/>
      <c r="D668" s="56"/>
      <c r="E668" s="56"/>
      <c r="F668" s="57"/>
      <c r="G668" s="67"/>
      <c r="H668" s="67"/>
      <c r="I668" s="67"/>
      <c r="J668" s="58"/>
      <c r="K668" s="58"/>
      <c r="L668" s="59"/>
      <c r="M668" s="61"/>
      <c r="N668" s="63"/>
      <c r="O668" s="63"/>
      <c r="P668" s="59"/>
      <c r="Q668" s="61"/>
      <c r="R668" s="61"/>
      <c r="S668" s="61"/>
      <c r="T668" s="60"/>
      <c r="U668" s="60"/>
      <c r="V668" s="62"/>
      <c r="W668" s="62"/>
      <c r="X668" s="76"/>
      <c r="Y668" s="61"/>
      <c r="Z668" s="61">
        <f>Tabel1[[#This Row],[prijs voorbij entry (%)]]-Tabel1[[#This Row],[Fictieve Stoploss (%)]]</f>
        <v>0</v>
      </c>
      <c r="AA668" s="94"/>
      <c r="AB668" s="61"/>
      <c r="AC668" s="61"/>
      <c r="AD668" s="61"/>
      <c r="AE668" s="61"/>
      <c r="AF668" s="95"/>
      <c r="AG668" s="152">
        <f>Tabel1[[#This Row],[eindtijd]]-Tabel1[[#This Row],[starttijd]]</f>
        <v>0</v>
      </c>
      <c r="AH668" s="158"/>
      <c r="AI668" s="59"/>
      <c r="AJ668" s="171">
        <f>$J668*(IF($M668="SL",IF($T668="",$Q668*Analysetool!B$3,$T668*Analysetool!B$3),$M668*Analysetool!B$3)+IF($N668="SL",IF($T668="",$Q668*Analysetool!B$4,$T668*Analysetool!B$4),$N668*Analysetool!B$4)+IF($O668="SL",IF($T668="",$Q668*Analysetool!B$5,$T668*Analysetool!B$5),$O668*Analysetool!B$5)+IF($P668="SL",IF($T668="",$Q668*Analysetool!B$6,$T668*Analysetool!B$6),$P668*Analysetool!B$6))-Tabel2[[#This Row],[fees (%)]]</f>
        <v>0</v>
      </c>
      <c r="AK668" s="172">
        <f>$J668*(IF($M668="SL",IF($U668="",$Q668*Analysetool!C$3,$U668*Analysetool!C$3),$M668*Analysetool!C$3)+IF($N668="SL",IF($U668="",$Q668*Analysetool!C$4,$U668*Analysetool!C$4),$N668*Analysetool!C$4)+IF($O668="SL",IF($U668="",$Q668*Analysetool!C$5,$U668*Analysetool!C$5),$O668*Analysetool!C$5)+IF($P668="SL",IF($U668="",$Q668*Analysetool!C$6,$U668*Analysetool!C$6),$P668*Analysetool!C$6))-Tabel2[[#This Row],[fees (%)]]</f>
        <v>0</v>
      </c>
      <c r="AL668" s="177">
        <f>$J668*(IF($M668="SL",IF($V668="",$Q668*Analysetool!D$3,$V668*Analysetool!D$3),$M668*Analysetool!D$3)+IF($N668="SL",IF($V668="",$Q668*Analysetool!D$4,$V668*Analysetool!D$4),$N668*Analysetool!D$4)+IF($O668="SL",IF($V668="",$Q668*Analysetool!D$5,$V668*Analysetool!D$5),$O668*Analysetool!D$5)+IF($P668="SL",IF($V668="",$Q668*Analysetool!D$6,$V668*Analysetool!D$6),$P668*Analysetool!D$6))-Tabel2[[#This Row],[fees (%)]]</f>
        <v>0</v>
      </c>
      <c r="AM668" s="177">
        <f>$J668*(IF($M668="SL",IF($W668="",$Q668*Analysetool!E$3,$W668*Analysetool!E$3),$M668*Analysetool!E$3)+IF($N668="SL",IF($W668="",$Q668*Analysetool!E$4,$W668*Analysetool!E$4),$N668*Analysetool!E$4)+IF($O668="SL",IF($W668="",$Q668*Analysetool!E$5,$W668*Analysetool!E$5),$O668*Analysetool!E$5)+IF($P668="SL",IF($W668="",$Q668*Analysetool!E$6,$W668*Analysetool!E$6),$P668*Analysetool!E$6))-Tabel2[[#This Row],[fees (%)]]</f>
        <v>0</v>
      </c>
      <c r="AN668" s="178">
        <f>$J668*(IF($M668="SL",IF($T668="",$Q668*Analysetool!F$3,$T668*Analysetool!F$3),$M668*Analysetool!F$3)+IF($N668="SL",IF($T668="",$Q668*Analysetool!F$4,$T668*Analysetool!F$4),$N668*Analysetool!F$4)+IF($O668="SL",IF($T668="",$Q668*Analysetool!F$5,$T668*Analysetool!F$5),$O668*Analysetool!F$5)+IF($P668="SL",IF($T668="",$Q668*Analysetool!F$6,$T668*Analysetool!F$6),$P668*Analysetool!F$6))-Tabel2[[#This Row],[fees (%)]]</f>
        <v>0</v>
      </c>
      <c r="AO668" s="178">
        <f>$J668*(IF($M668="SL",IF($T668="",$Q668*Analysetool!G$3,$T668*Analysetool!G$3),$M668*Analysetool!G$3)+IF($N668="SL",IF($T668="",$Q668*Analysetool!G$4,$T668*Analysetool!G$4),$N668*Analysetool!G$4)+IF($O668="SL",IF($T668="",$Q668*Analysetool!G$5,$T668*Analysetool!G$5),$O668*Analysetool!G$5)+IF($P668="SL",IF($T668="",$Q668*Analysetool!G$6,$T668*Analysetool!G$6),$P668*Analysetool!G$6))-Tabel2[[#This Row],[fees (%)]]</f>
        <v>0</v>
      </c>
      <c r="AP668" s="179">
        <f>IF(Analysetool!$H$8&lt;=$X668,Analysetool!$H$8*J668,Q668*J668)-Tabel2[[#This Row],[fees (%)]]</f>
        <v>0</v>
      </c>
      <c r="AQ668" s="174">
        <f>IF(Tabel2[[#This Row],[wick% van entry]]&lt;=Tabel2[[#This Row],[Stoploss optie 2 (%)]],Tabel2[[#This Row],[Stoploss optie 2 (%)]]*Tabel2[[#This Row],[leverage SLoptie 2]],IF(Analysetool!$I$8&lt;$X668,Analysetool!$I$8*K668,S668*K668))-Tabel2[[#This Row],[fees (%)]]</f>
        <v>0</v>
      </c>
      <c r="AR668" s="180">
        <f>IF(Q668*-1*Analysetool!$J$9&lt;=X668,Q668*-1*Analysetool!$J$9*J668,Q668*J668)-Tabel2[[#This Row],[fees (%)]]</f>
        <v>0</v>
      </c>
      <c r="AS668" s="176">
        <f>$K668*IF(Tabel2[[#This Row],[wick% van entry]]&lt;=Tabel2[[#This Row],[Stoploss optie 2 (%)]],Tabel2[[#This Row],[Stoploss optie 2 (%)]],(IF($M668="SL",IF($T668="",$S668*Analysetool!C$3,$T668*Analysetool!C$3),$M668*Analysetool!C$3)+IF($N668="SL",IF($T668="",$S668*Analysetool!C$4,$T668*Analysetool!C$4),$N668*Analysetool!C$4)+IF($O668="SL",IF($T668="",$S668*Analysetool!C$5,$T668*Analysetool!C$5),$O668*Analysetool!C$5)+IF($P668="SL",IF($T668="",$S668*Analysetool!C$6,$T668*Analysetool!C$6),$P668*Analysetool!C$6)))-Tabel2[[#This Row],[fees (%)]]</f>
        <v>0</v>
      </c>
    </row>
    <row r="669" spans="1:45" ht="15.75" customHeight="1" x14ac:dyDescent="0.35">
      <c r="A669" s="55"/>
      <c r="B669" s="56"/>
      <c r="C669" s="56"/>
      <c r="D669" s="56"/>
      <c r="E669" s="56"/>
      <c r="F669" s="57"/>
      <c r="G669" s="67"/>
      <c r="H669" s="67"/>
      <c r="I669" s="67"/>
      <c r="J669" s="58"/>
      <c r="K669" s="58"/>
      <c r="L669" s="59"/>
      <c r="M669" s="61"/>
      <c r="N669" s="63"/>
      <c r="O669" s="63"/>
      <c r="P669" s="59"/>
      <c r="Q669" s="61"/>
      <c r="R669" s="61"/>
      <c r="S669" s="61"/>
      <c r="T669" s="60"/>
      <c r="U669" s="60"/>
      <c r="V669" s="62"/>
      <c r="W669" s="62"/>
      <c r="X669" s="76"/>
      <c r="Y669" s="61"/>
      <c r="Z669" s="61">
        <f>Tabel1[[#This Row],[prijs voorbij entry (%)]]-Tabel1[[#This Row],[Fictieve Stoploss (%)]]</f>
        <v>0</v>
      </c>
      <c r="AA669" s="94"/>
      <c r="AB669" s="61"/>
      <c r="AC669" s="61"/>
      <c r="AD669" s="61"/>
      <c r="AE669" s="61"/>
      <c r="AF669" s="95"/>
      <c r="AG669" s="152">
        <f>Tabel1[[#This Row],[eindtijd]]-Tabel1[[#This Row],[starttijd]]</f>
        <v>0</v>
      </c>
      <c r="AH669" s="158"/>
      <c r="AI669" s="59"/>
      <c r="AJ669" s="171">
        <f>$J669*(IF($M669="SL",IF($T669="",$Q669*Analysetool!B$3,$T669*Analysetool!B$3),$M669*Analysetool!B$3)+IF($N669="SL",IF($T669="",$Q669*Analysetool!B$4,$T669*Analysetool!B$4),$N669*Analysetool!B$4)+IF($O669="SL",IF($T669="",$Q669*Analysetool!B$5,$T669*Analysetool!B$5),$O669*Analysetool!B$5)+IF($P669="SL",IF($T669="",$Q669*Analysetool!B$6,$T669*Analysetool!B$6),$P669*Analysetool!B$6))-Tabel2[[#This Row],[fees (%)]]</f>
        <v>0</v>
      </c>
      <c r="AK669" s="172">
        <f>$J669*(IF($M669="SL",IF($U669="",$Q669*Analysetool!C$3,$U669*Analysetool!C$3),$M669*Analysetool!C$3)+IF($N669="SL",IF($U669="",$Q669*Analysetool!C$4,$U669*Analysetool!C$4),$N669*Analysetool!C$4)+IF($O669="SL",IF($U669="",$Q669*Analysetool!C$5,$U669*Analysetool!C$5),$O669*Analysetool!C$5)+IF($P669="SL",IF($U669="",$Q669*Analysetool!C$6,$U669*Analysetool!C$6),$P669*Analysetool!C$6))-Tabel2[[#This Row],[fees (%)]]</f>
        <v>0</v>
      </c>
      <c r="AL669" s="177">
        <f>$J669*(IF($M669="SL",IF($V669="",$Q669*Analysetool!D$3,$V669*Analysetool!D$3),$M669*Analysetool!D$3)+IF($N669="SL",IF($V669="",$Q669*Analysetool!D$4,$V669*Analysetool!D$4),$N669*Analysetool!D$4)+IF($O669="SL",IF($V669="",$Q669*Analysetool!D$5,$V669*Analysetool!D$5),$O669*Analysetool!D$5)+IF($P669="SL",IF($V669="",$Q669*Analysetool!D$6,$V669*Analysetool!D$6),$P669*Analysetool!D$6))-Tabel2[[#This Row],[fees (%)]]</f>
        <v>0</v>
      </c>
      <c r="AM669" s="177">
        <f>$J669*(IF($M669="SL",IF($W669="",$Q669*Analysetool!E$3,$W669*Analysetool!E$3),$M669*Analysetool!E$3)+IF($N669="SL",IF($W669="",$Q669*Analysetool!E$4,$W669*Analysetool!E$4),$N669*Analysetool!E$4)+IF($O669="SL",IF($W669="",$Q669*Analysetool!E$5,$W669*Analysetool!E$5),$O669*Analysetool!E$5)+IF($P669="SL",IF($W669="",$Q669*Analysetool!E$6,$W669*Analysetool!E$6),$P669*Analysetool!E$6))-Tabel2[[#This Row],[fees (%)]]</f>
        <v>0</v>
      </c>
      <c r="AN669" s="178">
        <f>$J669*(IF($M669="SL",IF($T669="",$Q669*Analysetool!F$3,$T669*Analysetool!F$3),$M669*Analysetool!F$3)+IF($N669="SL",IF($T669="",$Q669*Analysetool!F$4,$T669*Analysetool!F$4),$N669*Analysetool!F$4)+IF($O669="SL",IF($T669="",$Q669*Analysetool!F$5,$T669*Analysetool!F$5),$O669*Analysetool!F$5)+IF($P669="SL",IF($T669="",$Q669*Analysetool!F$6,$T669*Analysetool!F$6),$P669*Analysetool!F$6))-Tabel2[[#This Row],[fees (%)]]</f>
        <v>0</v>
      </c>
      <c r="AO669" s="178">
        <f>$J669*(IF($M669="SL",IF($T669="",$Q669*Analysetool!G$3,$T669*Analysetool!G$3),$M669*Analysetool!G$3)+IF($N669="SL",IF($T669="",$Q669*Analysetool!G$4,$T669*Analysetool!G$4),$N669*Analysetool!G$4)+IF($O669="SL",IF($T669="",$Q669*Analysetool!G$5,$T669*Analysetool!G$5),$O669*Analysetool!G$5)+IF($P669="SL",IF($T669="",$Q669*Analysetool!G$6,$T669*Analysetool!G$6),$P669*Analysetool!G$6))-Tabel2[[#This Row],[fees (%)]]</f>
        <v>0</v>
      </c>
      <c r="AP669" s="179">
        <f>IF(Analysetool!$H$8&lt;=$X669,Analysetool!$H$8*J669,Q669*J669)-Tabel2[[#This Row],[fees (%)]]</f>
        <v>0</v>
      </c>
      <c r="AQ669" s="174">
        <f>IF(Tabel2[[#This Row],[wick% van entry]]&lt;=Tabel2[[#This Row],[Stoploss optie 2 (%)]],Tabel2[[#This Row],[Stoploss optie 2 (%)]]*Tabel2[[#This Row],[leverage SLoptie 2]],IF(Analysetool!$I$8&lt;$X669,Analysetool!$I$8*K669,S669*K669))-Tabel2[[#This Row],[fees (%)]]</f>
        <v>0</v>
      </c>
      <c r="AR669" s="180">
        <f>IF(Q669*-1*Analysetool!$J$9&lt;=X669,Q669*-1*Analysetool!$J$9*J669,Q669*J669)-Tabel2[[#This Row],[fees (%)]]</f>
        <v>0</v>
      </c>
      <c r="AS669" s="176">
        <f>$K669*IF(Tabel2[[#This Row],[wick% van entry]]&lt;=Tabel2[[#This Row],[Stoploss optie 2 (%)]],Tabel2[[#This Row],[Stoploss optie 2 (%)]],(IF($M669="SL",IF($T669="",$S669*Analysetool!C$3,$T669*Analysetool!C$3),$M669*Analysetool!C$3)+IF($N669="SL",IF($T669="",$S669*Analysetool!C$4,$T669*Analysetool!C$4),$N669*Analysetool!C$4)+IF($O669="SL",IF($T669="",$S669*Analysetool!C$5,$T669*Analysetool!C$5),$O669*Analysetool!C$5)+IF($P669="SL",IF($T669="",$S669*Analysetool!C$6,$T669*Analysetool!C$6),$P669*Analysetool!C$6)))-Tabel2[[#This Row],[fees (%)]]</f>
        <v>0</v>
      </c>
    </row>
    <row r="670" spans="1:45" ht="15.75" customHeight="1" x14ac:dyDescent="0.35">
      <c r="A670" s="55"/>
      <c r="B670" s="56"/>
      <c r="C670" s="56"/>
      <c r="D670" s="56"/>
      <c r="E670" s="56"/>
      <c r="F670" s="57"/>
      <c r="G670" s="67"/>
      <c r="H670" s="67"/>
      <c r="I670" s="67"/>
      <c r="J670" s="58"/>
      <c r="K670" s="58"/>
      <c r="L670" s="59"/>
      <c r="M670" s="61"/>
      <c r="N670" s="63"/>
      <c r="O670" s="63"/>
      <c r="P670" s="59"/>
      <c r="Q670" s="61"/>
      <c r="R670" s="61"/>
      <c r="S670" s="61"/>
      <c r="T670" s="60"/>
      <c r="U670" s="60"/>
      <c r="V670" s="62"/>
      <c r="W670" s="62"/>
      <c r="X670" s="76"/>
      <c r="Y670" s="61"/>
      <c r="Z670" s="61">
        <f>Tabel1[[#This Row],[prijs voorbij entry (%)]]-Tabel1[[#This Row],[Fictieve Stoploss (%)]]</f>
        <v>0</v>
      </c>
      <c r="AA670" s="94"/>
      <c r="AB670" s="61"/>
      <c r="AC670" s="61"/>
      <c r="AD670" s="61"/>
      <c r="AE670" s="61"/>
      <c r="AF670" s="95"/>
      <c r="AG670" s="152">
        <f>Tabel1[[#This Row],[eindtijd]]-Tabel1[[#This Row],[starttijd]]</f>
        <v>0</v>
      </c>
      <c r="AH670" s="158"/>
      <c r="AI670" s="59"/>
      <c r="AJ670" s="171">
        <f>$J670*(IF($M670="SL",IF($T670="",$Q670*Analysetool!B$3,$T670*Analysetool!B$3),$M670*Analysetool!B$3)+IF($N670="SL",IF($T670="",$Q670*Analysetool!B$4,$T670*Analysetool!B$4),$N670*Analysetool!B$4)+IF($O670="SL",IF($T670="",$Q670*Analysetool!B$5,$T670*Analysetool!B$5),$O670*Analysetool!B$5)+IF($P670="SL",IF($T670="",$Q670*Analysetool!B$6,$T670*Analysetool!B$6),$P670*Analysetool!B$6))-Tabel2[[#This Row],[fees (%)]]</f>
        <v>0</v>
      </c>
      <c r="AK670" s="172">
        <f>$J670*(IF($M670="SL",IF($U670="",$Q670*Analysetool!C$3,$U670*Analysetool!C$3),$M670*Analysetool!C$3)+IF($N670="SL",IF($U670="",$Q670*Analysetool!C$4,$U670*Analysetool!C$4),$N670*Analysetool!C$4)+IF($O670="SL",IF($U670="",$Q670*Analysetool!C$5,$U670*Analysetool!C$5),$O670*Analysetool!C$5)+IF($P670="SL",IF($U670="",$Q670*Analysetool!C$6,$U670*Analysetool!C$6),$P670*Analysetool!C$6))-Tabel2[[#This Row],[fees (%)]]</f>
        <v>0</v>
      </c>
      <c r="AL670" s="177">
        <f>$J670*(IF($M670="SL",IF($V670="",$Q670*Analysetool!D$3,$V670*Analysetool!D$3),$M670*Analysetool!D$3)+IF($N670="SL",IF($V670="",$Q670*Analysetool!D$4,$V670*Analysetool!D$4),$N670*Analysetool!D$4)+IF($O670="SL",IF($V670="",$Q670*Analysetool!D$5,$V670*Analysetool!D$5),$O670*Analysetool!D$5)+IF($P670="SL",IF($V670="",$Q670*Analysetool!D$6,$V670*Analysetool!D$6),$P670*Analysetool!D$6))-Tabel2[[#This Row],[fees (%)]]</f>
        <v>0</v>
      </c>
      <c r="AM670" s="177">
        <f>$J670*(IF($M670="SL",IF($W670="",$Q670*Analysetool!E$3,$W670*Analysetool!E$3),$M670*Analysetool!E$3)+IF($N670="SL",IF($W670="",$Q670*Analysetool!E$4,$W670*Analysetool!E$4),$N670*Analysetool!E$4)+IF($O670="SL",IF($W670="",$Q670*Analysetool!E$5,$W670*Analysetool!E$5),$O670*Analysetool!E$5)+IF($P670="SL",IF($W670="",$Q670*Analysetool!E$6,$W670*Analysetool!E$6),$P670*Analysetool!E$6))-Tabel2[[#This Row],[fees (%)]]</f>
        <v>0</v>
      </c>
      <c r="AN670" s="178">
        <f>$J670*(IF($M670="SL",IF($T670="",$Q670*Analysetool!F$3,$T670*Analysetool!F$3),$M670*Analysetool!F$3)+IF($N670="SL",IF($T670="",$Q670*Analysetool!F$4,$T670*Analysetool!F$4),$N670*Analysetool!F$4)+IF($O670="SL",IF($T670="",$Q670*Analysetool!F$5,$T670*Analysetool!F$5),$O670*Analysetool!F$5)+IF($P670="SL",IF($T670="",$Q670*Analysetool!F$6,$T670*Analysetool!F$6),$P670*Analysetool!F$6))-Tabel2[[#This Row],[fees (%)]]</f>
        <v>0</v>
      </c>
      <c r="AO670" s="178">
        <f>$J670*(IF($M670="SL",IF($T670="",$Q670*Analysetool!G$3,$T670*Analysetool!G$3),$M670*Analysetool!G$3)+IF($N670="SL",IF($T670="",$Q670*Analysetool!G$4,$T670*Analysetool!G$4),$N670*Analysetool!G$4)+IF($O670="SL",IF($T670="",$Q670*Analysetool!G$5,$T670*Analysetool!G$5),$O670*Analysetool!G$5)+IF($P670="SL",IF($T670="",$Q670*Analysetool!G$6,$T670*Analysetool!G$6),$P670*Analysetool!G$6))-Tabel2[[#This Row],[fees (%)]]</f>
        <v>0</v>
      </c>
      <c r="AP670" s="179">
        <f>IF(Analysetool!$H$8&lt;=$X670,Analysetool!$H$8*J670,Q670*J670)-Tabel2[[#This Row],[fees (%)]]</f>
        <v>0</v>
      </c>
      <c r="AQ670" s="174">
        <f>IF(Tabel2[[#This Row],[wick% van entry]]&lt;=Tabel2[[#This Row],[Stoploss optie 2 (%)]],Tabel2[[#This Row],[Stoploss optie 2 (%)]]*Tabel2[[#This Row],[leverage SLoptie 2]],IF(Analysetool!$I$8&lt;$X670,Analysetool!$I$8*K670,S670*K670))-Tabel2[[#This Row],[fees (%)]]</f>
        <v>0</v>
      </c>
      <c r="AR670" s="180">
        <f>IF(Q670*-1*Analysetool!$J$9&lt;=X670,Q670*-1*Analysetool!$J$9*J670,Q670*J670)-Tabel2[[#This Row],[fees (%)]]</f>
        <v>0</v>
      </c>
      <c r="AS670" s="176">
        <f>$K670*IF(Tabel2[[#This Row],[wick% van entry]]&lt;=Tabel2[[#This Row],[Stoploss optie 2 (%)]],Tabel2[[#This Row],[Stoploss optie 2 (%)]],(IF($M670="SL",IF($T670="",$S670*Analysetool!C$3,$T670*Analysetool!C$3),$M670*Analysetool!C$3)+IF($N670="SL",IF($T670="",$S670*Analysetool!C$4,$T670*Analysetool!C$4),$N670*Analysetool!C$4)+IF($O670="SL",IF($T670="",$S670*Analysetool!C$5,$T670*Analysetool!C$5),$O670*Analysetool!C$5)+IF($P670="SL",IF($T670="",$S670*Analysetool!C$6,$T670*Analysetool!C$6),$P670*Analysetool!C$6)))-Tabel2[[#This Row],[fees (%)]]</f>
        <v>0</v>
      </c>
    </row>
    <row r="671" spans="1:45" ht="15.75" customHeight="1" x14ac:dyDescent="0.35">
      <c r="A671" s="55"/>
      <c r="B671" s="56"/>
      <c r="C671" s="56"/>
      <c r="D671" s="56"/>
      <c r="E671" s="56"/>
      <c r="F671" s="57"/>
      <c r="G671" s="67"/>
      <c r="H671" s="67"/>
      <c r="I671" s="67"/>
      <c r="J671" s="58"/>
      <c r="K671" s="58"/>
      <c r="L671" s="59"/>
      <c r="M671" s="61"/>
      <c r="N671" s="63"/>
      <c r="O671" s="63"/>
      <c r="P671" s="59"/>
      <c r="Q671" s="61"/>
      <c r="R671" s="61"/>
      <c r="S671" s="61"/>
      <c r="T671" s="60"/>
      <c r="U671" s="60"/>
      <c r="V671" s="62"/>
      <c r="W671" s="62"/>
      <c r="X671" s="76"/>
      <c r="Y671" s="61"/>
      <c r="Z671" s="61">
        <f>Tabel1[[#This Row],[prijs voorbij entry (%)]]-Tabel1[[#This Row],[Fictieve Stoploss (%)]]</f>
        <v>0</v>
      </c>
      <c r="AA671" s="94"/>
      <c r="AB671" s="61"/>
      <c r="AC671" s="61"/>
      <c r="AD671" s="61"/>
      <c r="AE671" s="61"/>
      <c r="AF671" s="95"/>
      <c r="AG671" s="152">
        <f>Tabel1[[#This Row],[eindtijd]]-Tabel1[[#This Row],[starttijd]]</f>
        <v>0</v>
      </c>
      <c r="AH671" s="158"/>
      <c r="AI671" s="59"/>
      <c r="AJ671" s="171">
        <f>$J671*(IF($M671="SL",IF($T671="",$Q671*Analysetool!B$3,$T671*Analysetool!B$3),$M671*Analysetool!B$3)+IF($N671="SL",IF($T671="",$Q671*Analysetool!B$4,$T671*Analysetool!B$4),$N671*Analysetool!B$4)+IF($O671="SL",IF($T671="",$Q671*Analysetool!B$5,$T671*Analysetool!B$5),$O671*Analysetool!B$5)+IF($P671="SL",IF($T671="",$Q671*Analysetool!B$6,$T671*Analysetool!B$6),$P671*Analysetool!B$6))-Tabel2[[#This Row],[fees (%)]]</f>
        <v>0</v>
      </c>
      <c r="AK671" s="172">
        <f>$J671*(IF($M671="SL",IF($U671="",$Q671*Analysetool!C$3,$U671*Analysetool!C$3),$M671*Analysetool!C$3)+IF($N671="SL",IF($U671="",$Q671*Analysetool!C$4,$U671*Analysetool!C$4),$N671*Analysetool!C$4)+IF($O671="SL",IF($U671="",$Q671*Analysetool!C$5,$U671*Analysetool!C$5),$O671*Analysetool!C$5)+IF($P671="SL",IF($U671="",$Q671*Analysetool!C$6,$U671*Analysetool!C$6),$P671*Analysetool!C$6))-Tabel2[[#This Row],[fees (%)]]</f>
        <v>0</v>
      </c>
      <c r="AL671" s="177">
        <f>$J671*(IF($M671="SL",IF($V671="",$Q671*Analysetool!D$3,$V671*Analysetool!D$3),$M671*Analysetool!D$3)+IF($N671="SL",IF($V671="",$Q671*Analysetool!D$4,$V671*Analysetool!D$4),$N671*Analysetool!D$4)+IF($O671="SL",IF($V671="",$Q671*Analysetool!D$5,$V671*Analysetool!D$5),$O671*Analysetool!D$5)+IF($P671="SL",IF($V671="",$Q671*Analysetool!D$6,$V671*Analysetool!D$6),$P671*Analysetool!D$6))-Tabel2[[#This Row],[fees (%)]]</f>
        <v>0</v>
      </c>
      <c r="AM671" s="177">
        <f>$J671*(IF($M671="SL",IF($W671="",$Q671*Analysetool!E$3,$W671*Analysetool!E$3),$M671*Analysetool!E$3)+IF($N671="SL",IF($W671="",$Q671*Analysetool!E$4,$W671*Analysetool!E$4),$N671*Analysetool!E$4)+IF($O671="SL",IF($W671="",$Q671*Analysetool!E$5,$W671*Analysetool!E$5),$O671*Analysetool!E$5)+IF($P671="SL",IF($W671="",$Q671*Analysetool!E$6,$W671*Analysetool!E$6),$P671*Analysetool!E$6))-Tabel2[[#This Row],[fees (%)]]</f>
        <v>0</v>
      </c>
      <c r="AN671" s="178">
        <f>$J671*(IF($M671="SL",IF($T671="",$Q671*Analysetool!F$3,$T671*Analysetool!F$3),$M671*Analysetool!F$3)+IF($N671="SL",IF($T671="",$Q671*Analysetool!F$4,$T671*Analysetool!F$4),$N671*Analysetool!F$4)+IF($O671="SL",IF($T671="",$Q671*Analysetool!F$5,$T671*Analysetool!F$5),$O671*Analysetool!F$5)+IF($P671="SL",IF($T671="",$Q671*Analysetool!F$6,$T671*Analysetool!F$6),$P671*Analysetool!F$6))-Tabel2[[#This Row],[fees (%)]]</f>
        <v>0</v>
      </c>
      <c r="AO671" s="178">
        <f>$J671*(IF($M671="SL",IF($T671="",$Q671*Analysetool!G$3,$T671*Analysetool!G$3),$M671*Analysetool!G$3)+IF($N671="SL",IF($T671="",$Q671*Analysetool!G$4,$T671*Analysetool!G$4),$N671*Analysetool!G$4)+IF($O671="SL",IF($T671="",$Q671*Analysetool!G$5,$T671*Analysetool!G$5),$O671*Analysetool!G$5)+IF($P671="SL",IF($T671="",$Q671*Analysetool!G$6,$T671*Analysetool!G$6),$P671*Analysetool!G$6))-Tabel2[[#This Row],[fees (%)]]</f>
        <v>0</v>
      </c>
      <c r="AP671" s="179">
        <f>IF(Analysetool!$H$8&lt;=$X671,Analysetool!$H$8*J671,Q671*J671)-Tabel2[[#This Row],[fees (%)]]</f>
        <v>0</v>
      </c>
      <c r="AQ671" s="174">
        <f>IF(Tabel2[[#This Row],[wick% van entry]]&lt;=Tabel2[[#This Row],[Stoploss optie 2 (%)]],Tabel2[[#This Row],[Stoploss optie 2 (%)]]*Tabel2[[#This Row],[leverage SLoptie 2]],IF(Analysetool!$I$8&lt;$X671,Analysetool!$I$8*K671,S671*K671))-Tabel2[[#This Row],[fees (%)]]</f>
        <v>0</v>
      </c>
      <c r="AR671" s="180">
        <f>IF(Q671*-1*Analysetool!$J$9&lt;=X671,Q671*-1*Analysetool!$J$9*J671,Q671*J671)-Tabel2[[#This Row],[fees (%)]]</f>
        <v>0</v>
      </c>
      <c r="AS671" s="176">
        <f>$K671*IF(Tabel2[[#This Row],[wick% van entry]]&lt;=Tabel2[[#This Row],[Stoploss optie 2 (%)]],Tabel2[[#This Row],[Stoploss optie 2 (%)]],(IF($M671="SL",IF($T671="",$S671*Analysetool!C$3,$T671*Analysetool!C$3),$M671*Analysetool!C$3)+IF($N671="SL",IF($T671="",$S671*Analysetool!C$4,$T671*Analysetool!C$4),$N671*Analysetool!C$4)+IF($O671="SL",IF($T671="",$S671*Analysetool!C$5,$T671*Analysetool!C$5),$O671*Analysetool!C$5)+IF($P671="SL",IF($T671="",$S671*Analysetool!C$6,$T671*Analysetool!C$6),$P671*Analysetool!C$6)))-Tabel2[[#This Row],[fees (%)]]</f>
        <v>0</v>
      </c>
    </row>
    <row r="672" spans="1:45" ht="15.75" customHeight="1" x14ac:dyDescent="0.35">
      <c r="A672" s="55"/>
      <c r="B672" s="56"/>
      <c r="C672" s="56"/>
      <c r="D672" s="56"/>
      <c r="E672" s="56"/>
      <c r="F672" s="57"/>
      <c r="G672" s="67"/>
      <c r="H672" s="67"/>
      <c r="I672" s="67"/>
      <c r="J672" s="58"/>
      <c r="K672" s="58"/>
      <c r="L672" s="59"/>
      <c r="M672" s="61"/>
      <c r="N672" s="63"/>
      <c r="O672" s="63"/>
      <c r="P672" s="59"/>
      <c r="Q672" s="61"/>
      <c r="R672" s="61"/>
      <c r="S672" s="61"/>
      <c r="T672" s="60"/>
      <c r="U672" s="60"/>
      <c r="V672" s="62"/>
      <c r="W672" s="62"/>
      <c r="X672" s="76"/>
      <c r="Y672" s="61"/>
      <c r="Z672" s="61">
        <f>Tabel1[[#This Row],[prijs voorbij entry (%)]]-Tabel1[[#This Row],[Fictieve Stoploss (%)]]</f>
        <v>0</v>
      </c>
      <c r="AA672" s="94"/>
      <c r="AB672" s="61"/>
      <c r="AC672" s="61"/>
      <c r="AD672" s="61"/>
      <c r="AE672" s="61"/>
      <c r="AF672" s="95"/>
      <c r="AG672" s="152">
        <f>Tabel1[[#This Row],[eindtijd]]-Tabel1[[#This Row],[starttijd]]</f>
        <v>0</v>
      </c>
      <c r="AH672" s="158"/>
      <c r="AI672" s="59"/>
      <c r="AJ672" s="171">
        <f>$J672*(IF($M672="SL",IF($T672="",$Q672*Analysetool!B$3,$T672*Analysetool!B$3),$M672*Analysetool!B$3)+IF($N672="SL",IF($T672="",$Q672*Analysetool!B$4,$T672*Analysetool!B$4),$N672*Analysetool!B$4)+IF($O672="SL",IF($T672="",$Q672*Analysetool!B$5,$T672*Analysetool!B$5),$O672*Analysetool!B$5)+IF($P672="SL",IF($T672="",$Q672*Analysetool!B$6,$T672*Analysetool!B$6),$P672*Analysetool!B$6))-Tabel2[[#This Row],[fees (%)]]</f>
        <v>0</v>
      </c>
      <c r="AK672" s="172">
        <f>$J672*(IF($M672="SL",IF($U672="",$Q672*Analysetool!C$3,$U672*Analysetool!C$3),$M672*Analysetool!C$3)+IF($N672="SL",IF($U672="",$Q672*Analysetool!C$4,$U672*Analysetool!C$4),$N672*Analysetool!C$4)+IF($O672="SL",IF($U672="",$Q672*Analysetool!C$5,$U672*Analysetool!C$5),$O672*Analysetool!C$5)+IF($P672="SL",IF($U672="",$Q672*Analysetool!C$6,$U672*Analysetool!C$6),$P672*Analysetool!C$6))-Tabel2[[#This Row],[fees (%)]]</f>
        <v>0</v>
      </c>
      <c r="AL672" s="177">
        <f>$J672*(IF($M672="SL",IF($V672="",$Q672*Analysetool!D$3,$V672*Analysetool!D$3),$M672*Analysetool!D$3)+IF($N672="SL",IF($V672="",$Q672*Analysetool!D$4,$V672*Analysetool!D$4),$N672*Analysetool!D$4)+IF($O672="SL",IF($V672="",$Q672*Analysetool!D$5,$V672*Analysetool!D$5),$O672*Analysetool!D$5)+IF($P672="SL",IF($V672="",$Q672*Analysetool!D$6,$V672*Analysetool!D$6),$P672*Analysetool!D$6))-Tabel2[[#This Row],[fees (%)]]</f>
        <v>0</v>
      </c>
      <c r="AM672" s="177">
        <f>$J672*(IF($M672="SL",IF($W672="",$Q672*Analysetool!E$3,$W672*Analysetool!E$3),$M672*Analysetool!E$3)+IF($N672="SL",IF($W672="",$Q672*Analysetool!E$4,$W672*Analysetool!E$4),$N672*Analysetool!E$4)+IF($O672="SL",IF($W672="",$Q672*Analysetool!E$5,$W672*Analysetool!E$5),$O672*Analysetool!E$5)+IF($P672="SL",IF($W672="",$Q672*Analysetool!E$6,$W672*Analysetool!E$6),$P672*Analysetool!E$6))-Tabel2[[#This Row],[fees (%)]]</f>
        <v>0</v>
      </c>
      <c r="AN672" s="178">
        <f>$J672*(IF($M672="SL",IF($T672="",$Q672*Analysetool!F$3,$T672*Analysetool!F$3),$M672*Analysetool!F$3)+IF($N672="SL",IF($T672="",$Q672*Analysetool!F$4,$T672*Analysetool!F$4),$N672*Analysetool!F$4)+IF($O672="SL",IF($T672="",$Q672*Analysetool!F$5,$T672*Analysetool!F$5),$O672*Analysetool!F$5)+IF($P672="SL",IF($T672="",$Q672*Analysetool!F$6,$T672*Analysetool!F$6),$P672*Analysetool!F$6))-Tabel2[[#This Row],[fees (%)]]</f>
        <v>0</v>
      </c>
      <c r="AO672" s="178">
        <f>$J672*(IF($M672="SL",IF($T672="",$Q672*Analysetool!G$3,$T672*Analysetool!G$3),$M672*Analysetool!G$3)+IF($N672="SL",IF($T672="",$Q672*Analysetool!G$4,$T672*Analysetool!G$4),$N672*Analysetool!G$4)+IF($O672="SL",IF($T672="",$Q672*Analysetool!G$5,$T672*Analysetool!G$5),$O672*Analysetool!G$5)+IF($P672="SL",IF($T672="",$Q672*Analysetool!G$6,$T672*Analysetool!G$6),$P672*Analysetool!G$6))-Tabel2[[#This Row],[fees (%)]]</f>
        <v>0</v>
      </c>
      <c r="AP672" s="179">
        <f>IF(Analysetool!$H$8&lt;=$X672,Analysetool!$H$8*J672,Q672*J672)-Tabel2[[#This Row],[fees (%)]]</f>
        <v>0</v>
      </c>
      <c r="AQ672" s="174">
        <f>IF(Tabel2[[#This Row],[wick% van entry]]&lt;=Tabel2[[#This Row],[Stoploss optie 2 (%)]],Tabel2[[#This Row],[Stoploss optie 2 (%)]]*Tabel2[[#This Row],[leverage SLoptie 2]],IF(Analysetool!$I$8&lt;$X672,Analysetool!$I$8*K672,S672*K672))-Tabel2[[#This Row],[fees (%)]]</f>
        <v>0</v>
      </c>
      <c r="AR672" s="180">
        <f>IF(Q672*-1*Analysetool!$J$9&lt;=X672,Q672*-1*Analysetool!$J$9*J672,Q672*J672)-Tabel2[[#This Row],[fees (%)]]</f>
        <v>0</v>
      </c>
      <c r="AS672" s="176">
        <f>$K672*IF(Tabel2[[#This Row],[wick% van entry]]&lt;=Tabel2[[#This Row],[Stoploss optie 2 (%)]],Tabel2[[#This Row],[Stoploss optie 2 (%)]],(IF($M672="SL",IF($T672="",$S672*Analysetool!C$3,$T672*Analysetool!C$3),$M672*Analysetool!C$3)+IF($N672="SL",IF($T672="",$S672*Analysetool!C$4,$T672*Analysetool!C$4),$N672*Analysetool!C$4)+IF($O672="SL",IF($T672="",$S672*Analysetool!C$5,$T672*Analysetool!C$5),$O672*Analysetool!C$5)+IF($P672="SL",IF($T672="",$S672*Analysetool!C$6,$T672*Analysetool!C$6),$P672*Analysetool!C$6)))-Tabel2[[#This Row],[fees (%)]]</f>
        <v>0</v>
      </c>
    </row>
    <row r="673" spans="1:45" ht="15.75" customHeight="1" x14ac:dyDescent="0.35">
      <c r="A673" s="55"/>
      <c r="B673" s="56"/>
      <c r="C673" s="56"/>
      <c r="D673" s="56"/>
      <c r="E673" s="56"/>
      <c r="F673" s="57"/>
      <c r="G673" s="67"/>
      <c r="H673" s="67"/>
      <c r="I673" s="67"/>
      <c r="J673" s="58"/>
      <c r="K673" s="58"/>
      <c r="L673" s="59"/>
      <c r="M673" s="61"/>
      <c r="N673" s="63"/>
      <c r="O673" s="63"/>
      <c r="P673" s="59"/>
      <c r="Q673" s="61"/>
      <c r="R673" s="61"/>
      <c r="S673" s="61"/>
      <c r="T673" s="60"/>
      <c r="U673" s="60"/>
      <c r="V673" s="62"/>
      <c r="W673" s="62"/>
      <c r="X673" s="76"/>
      <c r="Y673" s="61"/>
      <c r="Z673" s="61">
        <f>Tabel1[[#This Row],[prijs voorbij entry (%)]]-Tabel1[[#This Row],[Fictieve Stoploss (%)]]</f>
        <v>0</v>
      </c>
      <c r="AA673" s="94"/>
      <c r="AB673" s="61"/>
      <c r="AC673" s="61"/>
      <c r="AD673" s="61"/>
      <c r="AE673" s="61"/>
      <c r="AF673" s="95"/>
      <c r="AG673" s="152">
        <f>Tabel1[[#This Row],[eindtijd]]-Tabel1[[#This Row],[starttijd]]</f>
        <v>0</v>
      </c>
      <c r="AH673" s="158"/>
      <c r="AI673" s="59"/>
      <c r="AJ673" s="171">
        <f>$J673*(IF($M673="SL",IF($T673="",$Q673*Analysetool!B$3,$T673*Analysetool!B$3),$M673*Analysetool!B$3)+IF($N673="SL",IF($T673="",$Q673*Analysetool!B$4,$T673*Analysetool!B$4),$N673*Analysetool!B$4)+IF($O673="SL",IF($T673="",$Q673*Analysetool!B$5,$T673*Analysetool!B$5),$O673*Analysetool!B$5)+IF($P673="SL",IF($T673="",$Q673*Analysetool!B$6,$T673*Analysetool!B$6),$P673*Analysetool!B$6))-Tabel2[[#This Row],[fees (%)]]</f>
        <v>0</v>
      </c>
      <c r="AK673" s="172">
        <f>$J673*(IF($M673="SL",IF($U673="",$Q673*Analysetool!C$3,$U673*Analysetool!C$3),$M673*Analysetool!C$3)+IF($N673="SL",IF($U673="",$Q673*Analysetool!C$4,$U673*Analysetool!C$4),$N673*Analysetool!C$4)+IF($O673="SL",IF($U673="",$Q673*Analysetool!C$5,$U673*Analysetool!C$5),$O673*Analysetool!C$5)+IF($P673="SL",IF($U673="",$Q673*Analysetool!C$6,$U673*Analysetool!C$6),$P673*Analysetool!C$6))-Tabel2[[#This Row],[fees (%)]]</f>
        <v>0</v>
      </c>
      <c r="AL673" s="177">
        <f>$J673*(IF($M673="SL",IF($V673="",$Q673*Analysetool!D$3,$V673*Analysetool!D$3),$M673*Analysetool!D$3)+IF($N673="SL",IF($V673="",$Q673*Analysetool!D$4,$V673*Analysetool!D$4),$N673*Analysetool!D$4)+IF($O673="SL",IF($V673="",$Q673*Analysetool!D$5,$V673*Analysetool!D$5),$O673*Analysetool!D$5)+IF($P673="SL",IF($V673="",$Q673*Analysetool!D$6,$V673*Analysetool!D$6),$P673*Analysetool!D$6))-Tabel2[[#This Row],[fees (%)]]</f>
        <v>0</v>
      </c>
      <c r="AM673" s="177">
        <f>$J673*(IF($M673="SL",IF($W673="",$Q673*Analysetool!E$3,$W673*Analysetool!E$3),$M673*Analysetool!E$3)+IF($N673="SL",IF($W673="",$Q673*Analysetool!E$4,$W673*Analysetool!E$4),$N673*Analysetool!E$4)+IF($O673="SL",IF($W673="",$Q673*Analysetool!E$5,$W673*Analysetool!E$5),$O673*Analysetool!E$5)+IF($P673="SL",IF($W673="",$Q673*Analysetool!E$6,$W673*Analysetool!E$6),$P673*Analysetool!E$6))-Tabel2[[#This Row],[fees (%)]]</f>
        <v>0</v>
      </c>
      <c r="AN673" s="178">
        <f>$J673*(IF($M673="SL",IF($T673="",$Q673*Analysetool!F$3,$T673*Analysetool!F$3),$M673*Analysetool!F$3)+IF($N673="SL",IF($T673="",$Q673*Analysetool!F$4,$T673*Analysetool!F$4),$N673*Analysetool!F$4)+IF($O673="SL",IF($T673="",$Q673*Analysetool!F$5,$T673*Analysetool!F$5),$O673*Analysetool!F$5)+IF($P673="SL",IF($T673="",$Q673*Analysetool!F$6,$T673*Analysetool!F$6),$P673*Analysetool!F$6))-Tabel2[[#This Row],[fees (%)]]</f>
        <v>0</v>
      </c>
      <c r="AO673" s="178">
        <f>$J673*(IF($M673="SL",IF($T673="",$Q673*Analysetool!G$3,$T673*Analysetool!G$3),$M673*Analysetool!G$3)+IF($N673="SL",IF($T673="",$Q673*Analysetool!G$4,$T673*Analysetool!G$4),$N673*Analysetool!G$4)+IF($O673="SL",IF($T673="",$Q673*Analysetool!G$5,$T673*Analysetool!G$5),$O673*Analysetool!G$5)+IF($P673="SL",IF($T673="",$Q673*Analysetool!G$6,$T673*Analysetool!G$6),$P673*Analysetool!G$6))-Tabel2[[#This Row],[fees (%)]]</f>
        <v>0</v>
      </c>
      <c r="AP673" s="179">
        <f>IF(Analysetool!$H$8&lt;=$X673,Analysetool!$H$8*J673,Q673*J673)-Tabel2[[#This Row],[fees (%)]]</f>
        <v>0</v>
      </c>
      <c r="AQ673" s="174">
        <f>IF(Tabel2[[#This Row],[wick% van entry]]&lt;=Tabel2[[#This Row],[Stoploss optie 2 (%)]],Tabel2[[#This Row],[Stoploss optie 2 (%)]]*Tabel2[[#This Row],[leverage SLoptie 2]],IF(Analysetool!$I$8&lt;$X673,Analysetool!$I$8*K673,S673*K673))-Tabel2[[#This Row],[fees (%)]]</f>
        <v>0</v>
      </c>
      <c r="AR673" s="180">
        <f>IF(Q673*-1*Analysetool!$J$9&lt;=X673,Q673*-1*Analysetool!$J$9*J673,Q673*J673)-Tabel2[[#This Row],[fees (%)]]</f>
        <v>0</v>
      </c>
      <c r="AS673" s="176">
        <f>$K673*IF(Tabel2[[#This Row],[wick% van entry]]&lt;=Tabel2[[#This Row],[Stoploss optie 2 (%)]],Tabel2[[#This Row],[Stoploss optie 2 (%)]],(IF($M673="SL",IF($T673="",$S673*Analysetool!C$3,$T673*Analysetool!C$3),$M673*Analysetool!C$3)+IF($N673="SL",IF($T673="",$S673*Analysetool!C$4,$T673*Analysetool!C$4),$N673*Analysetool!C$4)+IF($O673="SL",IF($T673="",$S673*Analysetool!C$5,$T673*Analysetool!C$5),$O673*Analysetool!C$5)+IF($P673="SL",IF($T673="",$S673*Analysetool!C$6,$T673*Analysetool!C$6),$P673*Analysetool!C$6)))-Tabel2[[#This Row],[fees (%)]]</f>
        <v>0</v>
      </c>
    </row>
    <row r="674" spans="1:45" ht="15.75" customHeight="1" x14ac:dyDescent="0.35">
      <c r="A674" s="55"/>
      <c r="B674" s="56"/>
      <c r="C674" s="56"/>
      <c r="D674" s="56"/>
      <c r="E674" s="56"/>
      <c r="F674" s="57"/>
      <c r="G674" s="67"/>
      <c r="H674" s="67"/>
      <c r="I674" s="67"/>
      <c r="J674" s="58"/>
      <c r="K674" s="58"/>
      <c r="L674" s="59"/>
      <c r="M674" s="61"/>
      <c r="N674" s="63"/>
      <c r="O674" s="63"/>
      <c r="P674" s="59"/>
      <c r="Q674" s="61"/>
      <c r="R674" s="61"/>
      <c r="S674" s="61"/>
      <c r="T674" s="60"/>
      <c r="U674" s="60"/>
      <c r="V674" s="62"/>
      <c r="W674" s="62"/>
      <c r="X674" s="76"/>
      <c r="Y674" s="61"/>
      <c r="Z674" s="61">
        <f>Tabel1[[#This Row],[prijs voorbij entry (%)]]-Tabel1[[#This Row],[Fictieve Stoploss (%)]]</f>
        <v>0</v>
      </c>
      <c r="AA674" s="94"/>
      <c r="AB674" s="61"/>
      <c r="AC674" s="61"/>
      <c r="AD674" s="61"/>
      <c r="AE674" s="61"/>
      <c r="AF674" s="95"/>
      <c r="AG674" s="152">
        <f>Tabel1[[#This Row],[eindtijd]]-Tabel1[[#This Row],[starttijd]]</f>
        <v>0</v>
      </c>
      <c r="AH674" s="158"/>
      <c r="AI674" s="59"/>
      <c r="AJ674" s="171">
        <f>$J674*(IF($M674="SL",IF($T674="",$Q674*Analysetool!B$3,$T674*Analysetool!B$3),$M674*Analysetool!B$3)+IF($N674="SL",IF($T674="",$Q674*Analysetool!B$4,$T674*Analysetool!B$4),$N674*Analysetool!B$4)+IF($O674="SL",IF($T674="",$Q674*Analysetool!B$5,$T674*Analysetool!B$5),$O674*Analysetool!B$5)+IF($P674="SL",IF($T674="",$Q674*Analysetool!B$6,$T674*Analysetool!B$6),$P674*Analysetool!B$6))-Tabel2[[#This Row],[fees (%)]]</f>
        <v>0</v>
      </c>
      <c r="AK674" s="172">
        <f>$J674*(IF($M674="SL",IF($U674="",$Q674*Analysetool!C$3,$U674*Analysetool!C$3),$M674*Analysetool!C$3)+IF($N674="SL",IF($U674="",$Q674*Analysetool!C$4,$U674*Analysetool!C$4),$N674*Analysetool!C$4)+IF($O674="SL",IF($U674="",$Q674*Analysetool!C$5,$U674*Analysetool!C$5),$O674*Analysetool!C$5)+IF($P674="SL",IF($U674="",$Q674*Analysetool!C$6,$U674*Analysetool!C$6),$P674*Analysetool!C$6))-Tabel2[[#This Row],[fees (%)]]</f>
        <v>0</v>
      </c>
      <c r="AL674" s="177">
        <f>$J674*(IF($M674="SL",IF($V674="",$Q674*Analysetool!D$3,$V674*Analysetool!D$3),$M674*Analysetool!D$3)+IF($N674="SL",IF($V674="",$Q674*Analysetool!D$4,$V674*Analysetool!D$4),$N674*Analysetool!D$4)+IF($O674="SL",IF($V674="",$Q674*Analysetool!D$5,$V674*Analysetool!D$5),$O674*Analysetool!D$5)+IF($P674="SL",IF($V674="",$Q674*Analysetool!D$6,$V674*Analysetool!D$6),$P674*Analysetool!D$6))-Tabel2[[#This Row],[fees (%)]]</f>
        <v>0</v>
      </c>
      <c r="AM674" s="177">
        <f>$J674*(IF($M674="SL",IF($W674="",$Q674*Analysetool!E$3,$W674*Analysetool!E$3),$M674*Analysetool!E$3)+IF($N674="SL",IF($W674="",$Q674*Analysetool!E$4,$W674*Analysetool!E$4),$N674*Analysetool!E$4)+IF($O674="SL",IF($W674="",$Q674*Analysetool!E$5,$W674*Analysetool!E$5),$O674*Analysetool!E$5)+IF($P674="SL",IF($W674="",$Q674*Analysetool!E$6,$W674*Analysetool!E$6),$P674*Analysetool!E$6))-Tabel2[[#This Row],[fees (%)]]</f>
        <v>0</v>
      </c>
      <c r="AN674" s="178">
        <f>$J674*(IF($M674="SL",IF($T674="",$Q674*Analysetool!F$3,$T674*Analysetool!F$3),$M674*Analysetool!F$3)+IF($N674="SL",IF($T674="",$Q674*Analysetool!F$4,$T674*Analysetool!F$4),$N674*Analysetool!F$4)+IF($O674="SL",IF($T674="",$Q674*Analysetool!F$5,$T674*Analysetool!F$5),$O674*Analysetool!F$5)+IF($P674="SL",IF($T674="",$Q674*Analysetool!F$6,$T674*Analysetool!F$6),$P674*Analysetool!F$6))-Tabel2[[#This Row],[fees (%)]]</f>
        <v>0</v>
      </c>
      <c r="AO674" s="178">
        <f>$J674*(IF($M674="SL",IF($T674="",$Q674*Analysetool!G$3,$T674*Analysetool!G$3),$M674*Analysetool!G$3)+IF($N674="SL",IF($T674="",$Q674*Analysetool!G$4,$T674*Analysetool!G$4),$N674*Analysetool!G$4)+IF($O674="SL",IF($T674="",$Q674*Analysetool!G$5,$T674*Analysetool!G$5),$O674*Analysetool!G$5)+IF($P674="SL",IF($T674="",$Q674*Analysetool!G$6,$T674*Analysetool!G$6),$P674*Analysetool!G$6))-Tabel2[[#This Row],[fees (%)]]</f>
        <v>0</v>
      </c>
      <c r="AP674" s="179">
        <f>IF(Analysetool!$H$8&lt;=$X674,Analysetool!$H$8*J674,Q674*J674)-Tabel2[[#This Row],[fees (%)]]</f>
        <v>0</v>
      </c>
      <c r="AQ674" s="174">
        <f>IF(Tabel2[[#This Row],[wick% van entry]]&lt;=Tabel2[[#This Row],[Stoploss optie 2 (%)]],Tabel2[[#This Row],[Stoploss optie 2 (%)]]*Tabel2[[#This Row],[leverage SLoptie 2]],IF(Analysetool!$I$8&lt;$X674,Analysetool!$I$8*K674,S674*K674))-Tabel2[[#This Row],[fees (%)]]</f>
        <v>0</v>
      </c>
      <c r="AR674" s="180">
        <f>IF(Q674*-1*Analysetool!$J$9&lt;=X674,Q674*-1*Analysetool!$J$9*J674,Q674*J674)-Tabel2[[#This Row],[fees (%)]]</f>
        <v>0</v>
      </c>
      <c r="AS674" s="176">
        <f>$K674*IF(Tabel2[[#This Row],[wick% van entry]]&lt;=Tabel2[[#This Row],[Stoploss optie 2 (%)]],Tabel2[[#This Row],[Stoploss optie 2 (%)]],(IF($M674="SL",IF($T674="",$S674*Analysetool!C$3,$T674*Analysetool!C$3),$M674*Analysetool!C$3)+IF($N674="SL",IF($T674="",$S674*Analysetool!C$4,$T674*Analysetool!C$4),$N674*Analysetool!C$4)+IF($O674="SL",IF($T674="",$S674*Analysetool!C$5,$T674*Analysetool!C$5),$O674*Analysetool!C$5)+IF($P674="SL",IF($T674="",$S674*Analysetool!C$6,$T674*Analysetool!C$6),$P674*Analysetool!C$6)))-Tabel2[[#This Row],[fees (%)]]</f>
        <v>0</v>
      </c>
    </row>
    <row r="675" spans="1:45" ht="15.75" customHeight="1" x14ac:dyDescent="0.35">
      <c r="A675" s="55"/>
      <c r="B675" s="56"/>
      <c r="C675" s="56"/>
      <c r="D675" s="56"/>
      <c r="E675" s="56"/>
      <c r="F675" s="57"/>
      <c r="G675" s="67"/>
      <c r="H675" s="67"/>
      <c r="I675" s="67"/>
      <c r="J675" s="58"/>
      <c r="K675" s="58"/>
      <c r="L675" s="59"/>
      <c r="M675" s="61"/>
      <c r="N675" s="63"/>
      <c r="O675" s="63"/>
      <c r="P675" s="59"/>
      <c r="Q675" s="61"/>
      <c r="R675" s="61"/>
      <c r="S675" s="61"/>
      <c r="T675" s="60"/>
      <c r="U675" s="60"/>
      <c r="V675" s="62"/>
      <c r="W675" s="62"/>
      <c r="X675" s="76"/>
      <c r="Y675" s="61"/>
      <c r="Z675" s="61">
        <f>Tabel1[[#This Row],[prijs voorbij entry (%)]]-Tabel1[[#This Row],[Fictieve Stoploss (%)]]</f>
        <v>0</v>
      </c>
      <c r="AA675" s="94"/>
      <c r="AB675" s="61"/>
      <c r="AC675" s="61"/>
      <c r="AD675" s="61"/>
      <c r="AE675" s="61"/>
      <c r="AF675" s="95"/>
      <c r="AG675" s="152">
        <f>Tabel1[[#This Row],[eindtijd]]-Tabel1[[#This Row],[starttijd]]</f>
        <v>0</v>
      </c>
      <c r="AH675" s="158"/>
      <c r="AI675" s="59"/>
      <c r="AJ675" s="171">
        <f>$J675*(IF($M675="SL",IF($T675="",$Q675*Analysetool!B$3,$T675*Analysetool!B$3),$M675*Analysetool!B$3)+IF($N675="SL",IF($T675="",$Q675*Analysetool!B$4,$T675*Analysetool!B$4),$N675*Analysetool!B$4)+IF($O675="SL",IF($T675="",$Q675*Analysetool!B$5,$T675*Analysetool!B$5),$O675*Analysetool!B$5)+IF($P675="SL",IF($T675="",$Q675*Analysetool!B$6,$T675*Analysetool!B$6),$P675*Analysetool!B$6))-Tabel2[[#This Row],[fees (%)]]</f>
        <v>0</v>
      </c>
      <c r="AK675" s="172">
        <f>$J675*(IF($M675="SL",IF($U675="",$Q675*Analysetool!C$3,$U675*Analysetool!C$3),$M675*Analysetool!C$3)+IF($N675="SL",IF($U675="",$Q675*Analysetool!C$4,$U675*Analysetool!C$4),$N675*Analysetool!C$4)+IF($O675="SL",IF($U675="",$Q675*Analysetool!C$5,$U675*Analysetool!C$5),$O675*Analysetool!C$5)+IF($P675="SL",IF($U675="",$Q675*Analysetool!C$6,$U675*Analysetool!C$6),$P675*Analysetool!C$6))-Tabel2[[#This Row],[fees (%)]]</f>
        <v>0</v>
      </c>
      <c r="AL675" s="177">
        <f>$J675*(IF($M675="SL",IF($V675="",$Q675*Analysetool!D$3,$V675*Analysetool!D$3),$M675*Analysetool!D$3)+IF($N675="SL",IF($V675="",$Q675*Analysetool!D$4,$V675*Analysetool!D$4),$N675*Analysetool!D$4)+IF($O675="SL",IF($V675="",$Q675*Analysetool!D$5,$V675*Analysetool!D$5),$O675*Analysetool!D$5)+IF($P675="SL",IF($V675="",$Q675*Analysetool!D$6,$V675*Analysetool!D$6),$P675*Analysetool!D$6))-Tabel2[[#This Row],[fees (%)]]</f>
        <v>0</v>
      </c>
      <c r="AM675" s="177">
        <f>$J675*(IF($M675="SL",IF($W675="",$Q675*Analysetool!E$3,$W675*Analysetool!E$3),$M675*Analysetool!E$3)+IF($N675="SL",IF($W675="",$Q675*Analysetool!E$4,$W675*Analysetool!E$4),$N675*Analysetool!E$4)+IF($O675="SL",IF($W675="",$Q675*Analysetool!E$5,$W675*Analysetool!E$5),$O675*Analysetool!E$5)+IF($P675="SL",IF($W675="",$Q675*Analysetool!E$6,$W675*Analysetool!E$6),$P675*Analysetool!E$6))-Tabel2[[#This Row],[fees (%)]]</f>
        <v>0</v>
      </c>
      <c r="AN675" s="178">
        <f>$J675*(IF($M675="SL",IF($T675="",$Q675*Analysetool!F$3,$T675*Analysetool!F$3),$M675*Analysetool!F$3)+IF($N675="SL",IF($T675="",$Q675*Analysetool!F$4,$T675*Analysetool!F$4),$N675*Analysetool!F$4)+IF($O675="SL",IF($T675="",$Q675*Analysetool!F$5,$T675*Analysetool!F$5),$O675*Analysetool!F$5)+IF($P675="SL",IF($T675="",$Q675*Analysetool!F$6,$T675*Analysetool!F$6),$P675*Analysetool!F$6))-Tabel2[[#This Row],[fees (%)]]</f>
        <v>0</v>
      </c>
      <c r="AO675" s="178">
        <f>$J675*(IF($M675="SL",IF($T675="",$Q675*Analysetool!G$3,$T675*Analysetool!G$3),$M675*Analysetool!G$3)+IF($N675="SL",IF($T675="",$Q675*Analysetool!G$4,$T675*Analysetool!G$4),$N675*Analysetool!G$4)+IF($O675="SL",IF($T675="",$Q675*Analysetool!G$5,$T675*Analysetool!G$5),$O675*Analysetool!G$5)+IF($P675="SL",IF($T675="",$Q675*Analysetool!G$6,$T675*Analysetool!G$6),$P675*Analysetool!G$6))-Tabel2[[#This Row],[fees (%)]]</f>
        <v>0</v>
      </c>
      <c r="AP675" s="179">
        <f>IF(Analysetool!$H$8&lt;=$X675,Analysetool!$H$8*J675,Q675*J675)-Tabel2[[#This Row],[fees (%)]]</f>
        <v>0</v>
      </c>
      <c r="AQ675" s="174">
        <f>IF(Tabel2[[#This Row],[wick% van entry]]&lt;=Tabel2[[#This Row],[Stoploss optie 2 (%)]],Tabel2[[#This Row],[Stoploss optie 2 (%)]]*Tabel2[[#This Row],[leverage SLoptie 2]],IF(Analysetool!$I$8&lt;$X675,Analysetool!$I$8*K675,S675*K675))-Tabel2[[#This Row],[fees (%)]]</f>
        <v>0</v>
      </c>
      <c r="AR675" s="180">
        <f>IF(Q675*-1*Analysetool!$J$9&lt;=X675,Q675*-1*Analysetool!$J$9*J675,Q675*J675)-Tabel2[[#This Row],[fees (%)]]</f>
        <v>0</v>
      </c>
      <c r="AS675" s="176">
        <f>$K675*IF(Tabel2[[#This Row],[wick% van entry]]&lt;=Tabel2[[#This Row],[Stoploss optie 2 (%)]],Tabel2[[#This Row],[Stoploss optie 2 (%)]],(IF($M675="SL",IF($T675="",$S675*Analysetool!C$3,$T675*Analysetool!C$3),$M675*Analysetool!C$3)+IF($N675="SL",IF($T675="",$S675*Analysetool!C$4,$T675*Analysetool!C$4),$N675*Analysetool!C$4)+IF($O675="SL",IF($T675="",$S675*Analysetool!C$5,$T675*Analysetool!C$5),$O675*Analysetool!C$5)+IF($P675="SL",IF($T675="",$S675*Analysetool!C$6,$T675*Analysetool!C$6),$P675*Analysetool!C$6)))-Tabel2[[#This Row],[fees (%)]]</f>
        <v>0</v>
      </c>
    </row>
    <row r="676" spans="1:45" ht="15.75" customHeight="1" x14ac:dyDescent="0.35">
      <c r="A676" s="55"/>
      <c r="B676" s="56"/>
      <c r="C676" s="56"/>
      <c r="D676" s="56"/>
      <c r="E676" s="56"/>
      <c r="F676" s="57"/>
      <c r="G676" s="67"/>
      <c r="H676" s="67"/>
      <c r="I676" s="67"/>
      <c r="J676" s="58"/>
      <c r="K676" s="58"/>
      <c r="L676" s="59"/>
      <c r="M676" s="61"/>
      <c r="N676" s="63"/>
      <c r="O676" s="63"/>
      <c r="P676" s="59"/>
      <c r="Q676" s="61"/>
      <c r="R676" s="61"/>
      <c r="S676" s="61"/>
      <c r="T676" s="60"/>
      <c r="U676" s="60"/>
      <c r="V676" s="62"/>
      <c r="W676" s="62"/>
      <c r="X676" s="76"/>
      <c r="Y676" s="61"/>
      <c r="Z676" s="61">
        <f>Tabel1[[#This Row],[prijs voorbij entry (%)]]-Tabel1[[#This Row],[Fictieve Stoploss (%)]]</f>
        <v>0</v>
      </c>
      <c r="AA676" s="94"/>
      <c r="AB676" s="61"/>
      <c r="AC676" s="61"/>
      <c r="AD676" s="61"/>
      <c r="AE676" s="61"/>
      <c r="AF676" s="95"/>
      <c r="AG676" s="152">
        <f>Tabel1[[#This Row],[eindtijd]]-Tabel1[[#This Row],[starttijd]]</f>
        <v>0</v>
      </c>
      <c r="AH676" s="158"/>
      <c r="AI676" s="59"/>
      <c r="AJ676" s="171">
        <f>$J676*(IF($M676="SL",IF($T676="",$Q676*Analysetool!B$3,$T676*Analysetool!B$3),$M676*Analysetool!B$3)+IF($N676="SL",IF($T676="",$Q676*Analysetool!B$4,$T676*Analysetool!B$4),$N676*Analysetool!B$4)+IF($O676="SL",IF($T676="",$Q676*Analysetool!B$5,$T676*Analysetool!B$5),$O676*Analysetool!B$5)+IF($P676="SL",IF($T676="",$Q676*Analysetool!B$6,$T676*Analysetool!B$6),$P676*Analysetool!B$6))-Tabel2[[#This Row],[fees (%)]]</f>
        <v>0</v>
      </c>
      <c r="AK676" s="172">
        <f>$J676*(IF($M676="SL",IF($U676="",$Q676*Analysetool!C$3,$U676*Analysetool!C$3),$M676*Analysetool!C$3)+IF($N676="SL",IF($U676="",$Q676*Analysetool!C$4,$U676*Analysetool!C$4),$N676*Analysetool!C$4)+IF($O676="SL",IF($U676="",$Q676*Analysetool!C$5,$U676*Analysetool!C$5),$O676*Analysetool!C$5)+IF($P676="SL",IF($U676="",$Q676*Analysetool!C$6,$U676*Analysetool!C$6),$P676*Analysetool!C$6))-Tabel2[[#This Row],[fees (%)]]</f>
        <v>0</v>
      </c>
      <c r="AL676" s="177">
        <f>$J676*(IF($M676="SL",IF($V676="",$Q676*Analysetool!D$3,$V676*Analysetool!D$3),$M676*Analysetool!D$3)+IF($N676="SL",IF($V676="",$Q676*Analysetool!D$4,$V676*Analysetool!D$4),$N676*Analysetool!D$4)+IF($O676="SL",IF($V676="",$Q676*Analysetool!D$5,$V676*Analysetool!D$5),$O676*Analysetool!D$5)+IF($P676="SL",IF($V676="",$Q676*Analysetool!D$6,$V676*Analysetool!D$6),$P676*Analysetool!D$6))-Tabel2[[#This Row],[fees (%)]]</f>
        <v>0</v>
      </c>
      <c r="AM676" s="177">
        <f>$J676*(IF($M676="SL",IF($W676="",$Q676*Analysetool!E$3,$W676*Analysetool!E$3),$M676*Analysetool!E$3)+IF($N676="SL",IF($W676="",$Q676*Analysetool!E$4,$W676*Analysetool!E$4),$N676*Analysetool!E$4)+IF($O676="SL",IF($W676="",$Q676*Analysetool!E$5,$W676*Analysetool!E$5),$O676*Analysetool!E$5)+IF($P676="SL",IF($W676="",$Q676*Analysetool!E$6,$W676*Analysetool!E$6),$P676*Analysetool!E$6))-Tabel2[[#This Row],[fees (%)]]</f>
        <v>0</v>
      </c>
      <c r="AN676" s="178">
        <f>$J676*(IF($M676="SL",IF($T676="",$Q676*Analysetool!F$3,$T676*Analysetool!F$3),$M676*Analysetool!F$3)+IF($N676="SL",IF($T676="",$Q676*Analysetool!F$4,$T676*Analysetool!F$4),$N676*Analysetool!F$4)+IF($O676="SL",IF($T676="",$Q676*Analysetool!F$5,$T676*Analysetool!F$5),$O676*Analysetool!F$5)+IF($P676="SL",IF($T676="",$Q676*Analysetool!F$6,$T676*Analysetool!F$6),$P676*Analysetool!F$6))-Tabel2[[#This Row],[fees (%)]]</f>
        <v>0</v>
      </c>
      <c r="AO676" s="178">
        <f>$J676*(IF($M676="SL",IF($T676="",$Q676*Analysetool!G$3,$T676*Analysetool!G$3),$M676*Analysetool!G$3)+IF($N676="SL",IF($T676="",$Q676*Analysetool!G$4,$T676*Analysetool!G$4),$N676*Analysetool!G$4)+IF($O676="SL",IF($T676="",$Q676*Analysetool!G$5,$T676*Analysetool!G$5),$O676*Analysetool!G$5)+IF($P676="SL",IF($T676="",$Q676*Analysetool!G$6,$T676*Analysetool!G$6),$P676*Analysetool!G$6))-Tabel2[[#This Row],[fees (%)]]</f>
        <v>0</v>
      </c>
      <c r="AP676" s="179">
        <f>IF(Analysetool!$H$8&lt;=$X676,Analysetool!$H$8*J676,Q676*J676)-Tabel2[[#This Row],[fees (%)]]</f>
        <v>0</v>
      </c>
      <c r="AQ676" s="174">
        <f>IF(Tabel2[[#This Row],[wick% van entry]]&lt;=Tabel2[[#This Row],[Stoploss optie 2 (%)]],Tabel2[[#This Row],[Stoploss optie 2 (%)]]*Tabel2[[#This Row],[leverage SLoptie 2]],IF(Analysetool!$I$8&lt;$X676,Analysetool!$I$8*K676,S676*K676))-Tabel2[[#This Row],[fees (%)]]</f>
        <v>0</v>
      </c>
      <c r="AR676" s="180">
        <f>IF(Q676*-1*Analysetool!$J$9&lt;=X676,Q676*-1*Analysetool!$J$9*J676,Q676*J676)-Tabel2[[#This Row],[fees (%)]]</f>
        <v>0</v>
      </c>
      <c r="AS676" s="176">
        <f>$K676*IF(Tabel2[[#This Row],[wick% van entry]]&lt;=Tabel2[[#This Row],[Stoploss optie 2 (%)]],Tabel2[[#This Row],[Stoploss optie 2 (%)]],(IF($M676="SL",IF($T676="",$S676*Analysetool!C$3,$T676*Analysetool!C$3),$M676*Analysetool!C$3)+IF($N676="SL",IF($T676="",$S676*Analysetool!C$4,$T676*Analysetool!C$4),$N676*Analysetool!C$4)+IF($O676="SL",IF($T676="",$S676*Analysetool!C$5,$T676*Analysetool!C$5),$O676*Analysetool!C$5)+IF($P676="SL",IF($T676="",$S676*Analysetool!C$6,$T676*Analysetool!C$6),$P676*Analysetool!C$6)))-Tabel2[[#This Row],[fees (%)]]</f>
        <v>0</v>
      </c>
    </row>
    <row r="677" spans="1:45" ht="15.75" customHeight="1" x14ac:dyDescent="0.35">
      <c r="A677" s="55"/>
      <c r="B677" s="56"/>
      <c r="C677" s="56"/>
      <c r="D677" s="56"/>
      <c r="E677" s="56"/>
      <c r="F677" s="57"/>
      <c r="G677" s="67"/>
      <c r="H677" s="67"/>
      <c r="I677" s="67"/>
      <c r="J677" s="58"/>
      <c r="K677" s="58"/>
      <c r="L677" s="59"/>
      <c r="M677" s="61"/>
      <c r="N677" s="63"/>
      <c r="O677" s="63"/>
      <c r="P677" s="59"/>
      <c r="Q677" s="61"/>
      <c r="R677" s="61"/>
      <c r="S677" s="61"/>
      <c r="T677" s="60"/>
      <c r="U677" s="60"/>
      <c r="V677" s="62"/>
      <c r="W677" s="62"/>
      <c r="X677" s="76"/>
      <c r="Y677" s="61"/>
      <c r="Z677" s="61">
        <f>Tabel1[[#This Row],[prijs voorbij entry (%)]]-Tabel1[[#This Row],[Fictieve Stoploss (%)]]</f>
        <v>0</v>
      </c>
      <c r="AA677" s="94"/>
      <c r="AB677" s="61"/>
      <c r="AC677" s="61"/>
      <c r="AD677" s="61"/>
      <c r="AE677" s="61"/>
      <c r="AF677" s="95"/>
      <c r="AG677" s="152">
        <f>Tabel1[[#This Row],[eindtijd]]-Tabel1[[#This Row],[starttijd]]</f>
        <v>0</v>
      </c>
      <c r="AH677" s="158"/>
      <c r="AI677" s="59"/>
      <c r="AJ677" s="171">
        <f>$J677*(IF($M677="SL",IF($T677="",$Q677*Analysetool!B$3,$T677*Analysetool!B$3),$M677*Analysetool!B$3)+IF($N677="SL",IF($T677="",$Q677*Analysetool!B$4,$T677*Analysetool!B$4),$N677*Analysetool!B$4)+IF($O677="SL",IF($T677="",$Q677*Analysetool!B$5,$T677*Analysetool!B$5),$O677*Analysetool!B$5)+IF($P677="SL",IF($T677="",$Q677*Analysetool!B$6,$T677*Analysetool!B$6),$P677*Analysetool!B$6))-Tabel2[[#This Row],[fees (%)]]</f>
        <v>0</v>
      </c>
      <c r="AK677" s="172">
        <f>$J677*(IF($M677="SL",IF($U677="",$Q677*Analysetool!C$3,$U677*Analysetool!C$3),$M677*Analysetool!C$3)+IF($N677="SL",IF($U677="",$Q677*Analysetool!C$4,$U677*Analysetool!C$4),$N677*Analysetool!C$4)+IF($O677="SL",IF($U677="",$Q677*Analysetool!C$5,$U677*Analysetool!C$5),$O677*Analysetool!C$5)+IF($P677="SL",IF($U677="",$Q677*Analysetool!C$6,$U677*Analysetool!C$6),$P677*Analysetool!C$6))-Tabel2[[#This Row],[fees (%)]]</f>
        <v>0</v>
      </c>
      <c r="AL677" s="177">
        <f>$J677*(IF($M677="SL",IF($V677="",$Q677*Analysetool!D$3,$V677*Analysetool!D$3),$M677*Analysetool!D$3)+IF($N677="SL",IF($V677="",$Q677*Analysetool!D$4,$V677*Analysetool!D$4),$N677*Analysetool!D$4)+IF($O677="SL",IF($V677="",$Q677*Analysetool!D$5,$V677*Analysetool!D$5),$O677*Analysetool!D$5)+IF($P677="SL",IF($V677="",$Q677*Analysetool!D$6,$V677*Analysetool!D$6),$P677*Analysetool!D$6))-Tabel2[[#This Row],[fees (%)]]</f>
        <v>0</v>
      </c>
      <c r="AM677" s="177">
        <f>$J677*(IF($M677="SL",IF($W677="",$Q677*Analysetool!E$3,$W677*Analysetool!E$3),$M677*Analysetool!E$3)+IF($N677="SL",IF($W677="",$Q677*Analysetool!E$4,$W677*Analysetool!E$4),$N677*Analysetool!E$4)+IF($O677="SL",IF($W677="",$Q677*Analysetool!E$5,$W677*Analysetool!E$5),$O677*Analysetool!E$5)+IF($P677="SL",IF($W677="",$Q677*Analysetool!E$6,$W677*Analysetool!E$6),$P677*Analysetool!E$6))-Tabel2[[#This Row],[fees (%)]]</f>
        <v>0</v>
      </c>
      <c r="AN677" s="178">
        <f>$J677*(IF($M677="SL",IF($T677="",$Q677*Analysetool!F$3,$T677*Analysetool!F$3),$M677*Analysetool!F$3)+IF($N677="SL",IF($T677="",$Q677*Analysetool!F$4,$T677*Analysetool!F$4),$N677*Analysetool!F$4)+IF($O677="SL",IF($T677="",$Q677*Analysetool!F$5,$T677*Analysetool!F$5),$O677*Analysetool!F$5)+IF($P677="SL",IF($T677="",$Q677*Analysetool!F$6,$T677*Analysetool!F$6),$P677*Analysetool!F$6))-Tabel2[[#This Row],[fees (%)]]</f>
        <v>0</v>
      </c>
      <c r="AO677" s="178">
        <f>$J677*(IF($M677="SL",IF($T677="",$Q677*Analysetool!G$3,$T677*Analysetool!G$3),$M677*Analysetool!G$3)+IF($N677="SL",IF($T677="",$Q677*Analysetool!G$4,$T677*Analysetool!G$4),$N677*Analysetool!G$4)+IF($O677="SL",IF($T677="",$Q677*Analysetool!G$5,$T677*Analysetool!G$5),$O677*Analysetool!G$5)+IF($P677="SL",IF($T677="",$Q677*Analysetool!G$6,$T677*Analysetool!G$6),$P677*Analysetool!G$6))-Tabel2[[#This Row],[fees (%)]]</f>
        <v>0</v>
      </c>
      <c r="AP677" s="179">
        <f>IF(Analysetool!$H$8&lt;=$X677,Analysetool!$H$8*J677,Q677*J677)-Tabel2[[#This Row],[fees (%)]]</f>
        <v>0</v>
      </c>
      <c r="AQ677" s="174">
        <f>IF(Tabel2[[#This Row],[wick% van entry]]&lt;=Tabel2[[#This Row],[Stoploss optie 2 (%)]],Tabel2[[#This Row],[Stoploss optie 2 (%)]]*Tabel2[[#This Row],[leverage SLoptie 2]],IF(Analysetool!$I$8&lt;$X677,Analysetool!$I$8*K677,S677*K677))-Tabel2[[#This Row],[fees (%)]]</f>
        <v>0</v>
      </c>
      <c r="AR677" s="180">
        <f>IF(Q677*-1*Analysetool!$J$9&lt;=X677,Q677*-1*Analysetool!$J$9*J677,Q677*J677)-Tabel2[[#This Row],[fees (%)]]</f>
        <v>0</v>
      </c>
      <c r="AS677" s="176">
        <f>$K677*IF(Tabel2[[#This Row],[wick% van entry]]&lt;=Tabel2[[#This Row],[Stoploss optie 2 (%)]],Tabel2[[#This Row],[Stoploss optie 2 (%)]],(IF($M677="SL",IF($T677="",$S677*Analysetool!C$3,$T677*Analysetool!C$3),$M677*Analysetool!C$3)+IF($N677="SL",IF($T677="",$S677*Analysetool!C$4,$T677*Analysetool!C$4),$N677*Analysetool!C$4)+IF($O677="SL",IF($T677="",$S677*Analysetool!C$5,$T677*Analysetool!C$5),$O677*Analysetool!C$5)+IF($P677="SL",IF($T677="",$S677*Analysetool!C$6,$T677*Analysetool!C$6),$P677*Analysetool!C$6)))-Tabel2[[#This Row],[fees (%)]]</f>
        <v>0</v>
      </c>
    </row>
    <row r="678" spans="1:45" ht="15.75" customHeight="1" x14ac:dyDescent="0.35">
      <c r="A678" s="55"/>
      <c r="B678" s="56"/>
      <c r="C678" s="56"/>
      <c r="D678" s="56"/>
      <c r="E678" s="56"/>
      <c r="F678" s="57"/>
      <c r="G678" s="67"/>
      <c r="H678" s="67"/>
      <c r="I678" s="67"/>
      <c r="J678" s="58"/>
      <c r="K678" s="58"/>
      <c r="L678" s="59"/>
      <c r="M678" s="61"/>
      <c r="N678" s="63"/>
      <c r="O678" s="63"/>
      <c r="P678" s="59"/>
      <c r="Q678" s="61"/>
      <c r="R678" s="61"/>
      <c r="S678" s="61"/>
      <c r="T678" s="60"/>
      <c r="U678" s="60"/>
      <c r="V678" s="62"/>
      <c r="W678" s="62"/>
      <c r="X678" s="76"/>
      <c r="Y678" s="61"/>
      <c r="Z678" s="61">
        <f>Tabel1[[#This Row],[prijs voorbij entry (%)]]-Tabel1[[#This Row],[Fictieve Stoploss (%)]]</f>
        <v>0</v>
      </c>
      <c r="AA678" s="94"/>
      <c r="AB678" s="61"/>
      <c r="AC678" s="61"/>
      <c r="AD678" s="61"/>
      <c r="AE678" s="61"/>
      <c r="AF678" s="95"/>
      <c r="AG678" s="152">
        <f>Tabel1[[#This Row],[eindtijd]]-Tabel1[[#This Row],[starttijd]]</f>
        <v>0</v>
      </c>
      <c r="AH678" s="158"/>
      <c r="AI678" s="59"/>
      <c r="AJ678" s="171">
        <f>$J678*(IF($M678="SL",IF($T678="",$Q678*Analysetool!B$3,$T678*Analysetool!B$3),$M678*Analysetool!B$3)+IF($N678="SL",IF($T678="",$Q678*Analysetool!B$4,$T678*Analysetool!B$4),$N678*Analysetool!B$4)+IF($O678="SL",IF($T678="",$Q678*Analysetool!B$5,$T678*Analysetool!B$5),$O678*Analysetool!B$5)+IF($P678="SL",IF($T678="",$Q678*Analysetool!B$6,$T678*Analysetool!B$6),$P678*Analysetool!B$6))-Tabel2[[#This Row],[fees (%)]]</f>
        <v>0</v>
      </c>
      <c r="AK678" s="172">
        <f>$J678*(IF($M678="SL",IF($U678="",$Q678*Analysetool!C$3,$U678*Analysetool!C$3),$M678*Analysetool!C$3)+IF($N678="SL",IF($U678="",$Q678*Analysetool!C$4,$U678*Analysetool!C$4),$N678*Analysetool!C$4)+IF($O678="SL",IF($U678="",$Q678*Analysetool!C$5,$U678*Analysetool!C$5),$O678*Analysetool!C$5)+IF($P678="SL",IF($U678="",$Q678*Analysetool!C$6,$U678*Analysetool!C$6),$P678*Analysetool!C$6))-Tabel2[[#This Row],[fees (%)]]</f>
        <v>0</v>
      </c>
      <c r="AL678" s="177">
        <f>$J678*(IF($M678="SL",IF($V678="",$Q678*Analysetool!D$3,$V678*Analysetool!D$3),$M678*Analysetool!D$3)+IF($N678="SL",IF($V678="",$Q678*Analysetool!D$4,$V678*Analysetool!D$4),$N678*Analysetool!D$4)+IF($O678="SL",IF($V678="",$Q678*Analysetool!D$5,$V678*Analysetool!D$5),$O678*Analysetool!D$5)+IF($P678="SL",IF($V678="",$Q678*Analysetool!D$6,$V678*Analysetool!D$6),$P678*Analysetool!D$6))-Tabel2[[#This Row],[fees (%)]]</f>
        <v>0</v>
      </c>
      <c r="AM678" s="177">
        <f>$J678*(IF($M678="SL",IF($W678="",$Q678*Analysetool!E$3,$W678*Analysetool!E$3),$M678*Analysetool!E$3)+IF($N678="SL",IF($W678="",$Q678*Analysetool!E$4,$W678*Analysetool!E$4),$N678*Analysetool!E$4)+IF($O678="SL",IF($W678="",$Q678*Analysetool!E$5,$W678*Analysetool!E$5),$O678*Analysetool!E$5)+IF($P678="SL",IF($W678="",$Q678*Analysetool!E$6,$W678*Analysetool!E$6),$P678*Analysetool!E$6))-Tabel2[[#This Row],[fees (%)]]</f>
        <v>0</v>
      </c>
      <c r="AN678" s="178">
        <f>$J678*(IF($M678="SL",IF($T678="",$Q678*Analysetool!F$3,$T678*Analysetool!F$3),$M678*Analysetool!F$3)+IF($N678="SL",IF($T678="",$Q678*Analysetool!F$4,$T678*Analysetool!F$4),$N678*Analysetool!F$4)+IF($O678="SL",IF($T678="",$Q678*Analysetool!F$5,$T678*Analysetool!F$5),$O678*Analysetool!F$5)+IF($P678="SL",IF($T678="",$Q678*Analysetool!F$6,$T678*Analysetool!F$6),$P678*Analysetool!F$6))-Tabel2[[#This Row],[fees (%)]]</f>
        <v>0</v>
      </c>
      <c r="AO678" s="178">
        <f>$J678*(IF($M678="SL",IF($T678="",$Q678*Analysetool!G$3,$T678*Analysetool!G$3),$M678*Analysetool!G$3)+IF($N678="SL",IF($T678="",$Q678*Analysetool!G$4,$T678*Analysetool!G$4),$N678*Analysetool!G$4)+IF($O678="SL",IF($T678="",$Q678*Analysetool!G$5,$T678*Analysetool!G$5),$O678*Analysetool!G$5)+IF($P678="SL",IF($T678="",$Q678*Analysetool!G$6,$T678*Analysetool!G$6),$P678*Analysetool!G$6))-Tabel2[[#This Row],[fees (%)]]</f>
        <v>0</v>
      </c>
      <c r="AP678" s="179">
        <f>IF(Analysetool!$H$8&lt;=$X678,Analysetool!$H$8*J678,Q678*J678)-Tabel2[[#This Row],[fees (%)]]</f>
        <v>0</v>
      </c>
      <c r="AQ678" s="174">
        <f>IF(Tabel2[[#This Row],[wick% van entry]]&lt;=Tabel2[[#This Row],[Stoploss optie 2 (%)]],Tabel2[[#This Row],[Stoploss optie 2 (%)]]*Tabel2[[#This Row],[leverage SLoptie 2]],IF(Analysetool!$I$8&lt;$X678,Analysetool!$I$8*K678,S678*K678))-Tabel2[[#This Row],[fees (%)]]</f>
        <v>0</v>
      </c>
      <c r="AR678" s="180">
        <f>IF(Q678*-1*Analysetool!$J$9&lt;=X678,Q678*-1*Analysetool!$J$9*J678,Q678*J678)-Tabel2[[#This Row],[fees (%)]]</f>
        <v>0</v>
      </c>
      <c r="AS678" s="176">
        <f>$K678*IF(Tabel2[[#This Row],[wick% van entry]]&lt;=Tabel2[[#This Row],[Stoploss optie 2 (%)]],Tabel2[[#This Row],[Stoploss optie 2 (%)]],(IF($M678="SL",IF($T678="",$S678*Analysetool!C$3,$T678*Analysetool!C$3),$M678*Analysetool!C$3)+IF($N678="SL",IF($T678="",$S678*Analysetool!C$4,$T678*Analysetool!C$4),$N678*Analysetool!C$4)+IF($O678="SL",IF($T678="",$S678*Analysetool!C$5,$T678*Analysetool!C$5),$O678*Analysetool!C$5)+IF($P678="SL",IF($T678="",$S678*Analysetool!C$6,$T678*Analysetool!C$6),$P678*Analysetool!C$6)))-Tabel2[[#This Row],[fees (%)]]</f>
        <v>0</v>
      </c>
    </row>
    <row r="679" spans="1:45" ht="15.75" customHeight="1" x14ac:dyDescent="0.35">
      <c r="A679" s="55"/>
      <c r="B679" s="56"/>
      <c r="C679" s="56"/>
      <c r="D679" s="56"/>
      <c r="E679" s="56"/>
      <c r="F679" s="57"/>
      <c r="G679" s="67"/>
      <c r="H679" s="67"/>
      <c r="I679" s="67"/>
      <c r="J679" s="58"/>
      <c r="K679" s="58"/>
      <c r="L679" s="59"/>
      <c r="M679" s="61"/>
      <c r="N679" s="63"/>
      <c r="O679" s="63"/>
      <c r="P679" s="59"/>
      <c r="Q679" s="61"/>
      <c r="R679" s="61"/>
      <c r="S679" s="61"/>
      <c r="T679" s="60"/>
      <c r="U679" s="60"/>
      <c r="V679" s="62"/>
      <c r="W679" s="62"/>
      <c r="X679" s="76"/>
      <c r="Y679" s="61"/>
      <c r="Z679" s="61">
        <f>Tabel1[[#This Row],[prijs voorbij entry (%)]]-Tabel1[[#This Row],[Fictieve Stoploss (%)]]</f>
        <v>0</v>
      </c>
      <c r="AA679" s="94"/>
      <c r="AB679" s="61"/>
      <c r="AC679" s="61"/>
      <c r="AD679" s="61"/>
      <c r="AE679" s="61"/>
      <c r="AF679" s="95"/>
      <c r="AG679" s="152">
        <f>Tabel1[[#This Row],[eindtijd]]-Tabel1[[#This Row],[starttijd]]</f>
        <v>0</v>
      </c>
      <c r="AH679" s="158"/>
      <c r="AI679" s="59"/>
      <c r="AJ679" s="171">
        <f>$J679*(IF($M679="SL",IF($T679="",$Q679*Analysetool!B$3,$T679*Analysetool!B$3),$M679*Analysetool!B$3)+IF($N679="SL",IF($T679="",$Q679*Analysetool!B$4,$T679*Analysetool!B$4),$N679*Analysetool!B$4)+IF($O679="SL",IF($T679="",$Q679*Analysetool!B$5,$T679*Analysetool!B$5),$O679*Analysetool!B$5)+IF($P679="SL",IF($T679="",$Q679*Analysetool!B$6,$T679*Analysetool!B$6),$P679*Analysetool!B$6))-Tabel2[[#This Row],[fees (%)]]</f>
        <v>0</v>
      </c>
      <c r="AK679" s="172">
        <f>$J679*(IF($M679="SL",IF($U679="",$Q679*Analysetool!C$3,$U679*Analysetool!C$3),$M679*Analysetool!C$3)+IF($N679="SL",IF($U679="",$Q679*Analysetool!C$4,$U679*Analysetool!C$4),$N679*Analysetool!C$4)+IF($O679="SL",IF($U679="",$Q679*Analysetool!C$5,$U679*Analysetool!C$5),$O679*Analysetool!C$5)+IF($P679="SL",IF($U679="",$Q679*Analysetool!C$6,$U679*Analysetool!C$6),$P679*Analysetool!C$6))-Tabel2[[#This Row],[fees (%)]]</f>
        <v>0</v>
      </c>
      <c r="AL679" s="177">
        <f>$J679*(IF($M679="SL",IF($V679="",$Q679*Analysetool!D$3,$V679*Analysetool!D$3),$M679*Analysetool!D$3)+IF($N679="SL",IF($V679="",$Q679*Analysetool!D$4,$V679*Analysetool!D$4),$N679*Analysetool!D$4)+IF($O679="SL",IF($V679="",$Q679*Analysetool!D$5,$V679*Analysetool!D$5),$O679*Analysetool!D$5)+IF($P679="SL",IF($V679="",$Q679*Analysetool!D$6,$V679*Analysetool!D$6),$P679*Analysetool!D$6))-Tabel2[[#This Row],[fees (%)]]</f>
        <v>0</v>
      </c>
      <c r="AM679" s="177">
        <f>$J679*(IF($M679="SL",IF($W679="",$Q679*Analysetool!E$3,$W679*Analysetool!E$3),$M679*Analysetool!E$3)+IF($N679="SL",IF($W679="",$Q679*Analysetool!E$4,$W679*Analysetool!E$4),$N679*Analysetool!E$4)+IF($O679="SL",IF($W679="",$Q679*Analysetool!E$5,$W679*Analysetool!E$5),$O679*Analysetool!E$5)+IF($P679="SL",IF($W679="",$Q679*Analysetool!E$6,$W679*Analysetool!E$6),$P679*Analysetool!E$6))-Tabel2[[#This Row],[fees (%)]]</f>
        <v>0</v>
      </c>
      <c r="AN679" s="178">
        <f>$J679*(IF($M679="SL",IF($T679="",$Q679*Analysetool!F$3,$T679*Analysetool!F$3),$M679*Analysetool!F$3)+IF($N679="SL",IF($T679="",$Q679*Analysetool!F$4,$T679*Analysetool!F$4),$N679*Analysetool!F$4)+IF($O679="SL",IF($T679="",$Q679*Analysetool!F$5,$T679*Analysetool!F$5),$O679*Analysetool!F$5)+IF($P679="SL",IF($T679="",$Q679*Analysetool!F$6,$T679*Analysetool!F$6),$P679*Analysetool!F$6))-Tabel2[[#This Row],[fees (%)]]</f>
        <v>0</v>
      </c>
      <c r="AO679" s="178">
        <f>$J679*(IF($M679="SL",IF($T679="",$Q679*Analysetool!G$3,$T679*Analysetool!G$3),$M679*Analysetool!G$3)+IF($N679="SL",IF($T679="",$Q679*Analysetool!G$4,$T679*Analysetool!G$4),$N679*Analysetool!G$4)+IF($O679="SL",IF($T679="",$Q679*Analysetool!G$5,$T679*Analysetool!G$5),$O679*Analysetool!G$5)+IF($P679="SL",IF($T679="",$Q679*Analysetool!G$6,$T679*Analysetool!G$6),$P679*Analysetool!G$6))-Tabel2[[#This Row],[fees (%)]]</f>
        <v>0</v>
      </c>
      <c r="AP679" s="179">
        <f>IF(Analysetool!$H$8&lt;=$X679,Analysetool!$H$8*J679,Q679*J679)-Tabel2[[#This Row],[fees (%)]]</f>
        <v>0</v>
      </c>
      <c r="AQ679" s="174">
        <f>IF(Tabel2[[#This Row],[wick% van entry]]&lt;=Tabel2[[#This Row],[Stoploss optie 2 (%)]],Tabel2[[#This Row],[Stoploss optie 2 (%)]]*Tabel2[[#This Row],[leverage SLoptie 2]],IF(Analysetool!$I$8&lt;$X679,Analysetool!$I$8*K679,S679*K679))-Tabel2[[#This Row],[fees (%)]]</f>
        <v>0</v>
      </c>
      <c r="AR679" s="180">
        <f>IF(Q679*-1*Analysetool!$J$9&lt;=X679,Q679*-1*Analysetool!$J$9*J679,Q679*J679)-Tabel2[[#This Row],[fees (%)]]</f>
        <v>0</v>
      </c>
      <c r="AS679" s="176">
        <f>$K679*IF(Tabel2[[#This Row],[wick% van entry]]&lt;=Tabel2[[#This Row],[Stoploss optie 2 (%)]],Tabel2[[#This Row],[Stoploss optie 2 (%)]],(IF($M679="SL",IF($T679="",$S679*Analysetool!C$3,$T679*Analysetool!C$3),$M679*Analysetool!C$3)+IF($N679="SL",IF($T679="",$S679*Analysetool!C$4,$T679*Analysetool!C$4),$N679*Analysetool!C$4)+IF($O679="SL",IF($T679="",$S679*Analysetool!C$5,$T679*Analysetool!C$5),$O679*Analysetool!C$5)+IF($P679="SL",IF($T679="",$S679*Analysetool!C$6,$T679*Analysetool!C$6),$P679*Analysetool!C$6)))-Tabel2[[#This Row],[fees (%)]]</f>
        <v>0</v>
      </c>
    </row>
    <row r="680" spans="1:45" ht="15.75" customHeight="1" x14ac:dyDescent="0.35">
      <c r="A680" s="55"/>
      <c r="B680" s="56"/>
      <c r="C680" s="56"/>
      <c r="D680" s="56"/>
      <c r="E680" s="56"/>
      <c r="F680" s="57"/>
      <c r="G680" s="67"/>
      <c r="H680" s="67"/>
      <c r="I680" s="67"/>
      <c r="J680" s="58"/>
      <c r="K680" s="58"/>
      <c r="L680" s="59"/>
      <c r="M680" s="61"/>
      <c r="N680" s="63"/>
      <c r="O680" s="63"/>
      <c r="P680" s="59"/>
      <c r="Q680" s="61"/>
      <c r="R680" s="61"/>
      <c r="S680" s="61"/>
      <c r="T680" s="60"/>
      <c r="U680" s="60"/>
      <c r="V680" s="62"/>
      <c r="W680" s="62"/>
      <c r="X680" s="76"/>
      <c r="Y680" s="61"/>
      <c r="Z680" s="61">
        <f>Tabel1[[#This Row],[prijs voorbij entry (%)]]-Tabel1[[#This Row],[Fictieve Stoploss (%)]]</f>
        <v>0</v>
      </c>
      <c r="AA680" s="94"/>
      <c r="AB680" s="61"/>
      <c r="AC680" s="61"/>
      <c r="AD680" s="61"/>
      <c r="AE680" s="61"/>
      <c r="AF680" s="95"/>
      <c r="AG680" s="152">
        <f>Tabel1[[#This Row],[eindtijd]]-Tabel1[[#This Row],[starttijd]]</f>
        <v>0</v>
      </c>
      <c r="AH680" s="158"/>
      <c r="AI680" s="59"/>
      <c r="AJ680" s="171">
        <f>$J680*(IF($M680="SL",IF($T680="",$Q680*Analysetool!B$3,$T680*Analysetool!B$3),$M680*Analysetool!B$3)+IF($N680="SL",IF($T680="",$Q680*Analysetool!B$4,$T680*Analysetool!B$4),$N680*Analysetool!B$4)+IF($O680="SL",IF($T680="",$Q680*Analysetool!B$5,$T680*Analysetool!B$5),$O680*Analysetool!B$5)+IF($P680="SL",IF($T680="",$Q680*Analysetool!B$6,$T680*Analysetool!B$6),$P680*Analysetool!B$6))-Tabel2[[#This Row],[fees (%)]]</f>
        <v>0</v>
      </c>
      <c r="AK680" s="172">
        <f>$J680*(IF($M680="SL",IF($U680="",$Q680*Analysetool!C$3,$U680*Analysetool!C$3),$M680*Analysetool!C$3)+IF($N680="SL",IF($U680="",$Q680*Analysetool!C$4,$U680*Analysetool!C$4),$N680*Analysetool!C$4)+IF($O680="SL",IF($U680="",$Q680*Analysetool!C$5,$U680*Analysetool!C$5),$O680*Analysetool!C$5)+IF($P680="SL",IF($U680="",$Q680*Analysetool!C$6,$U680*Analysetool!C$6),$P680*Analysetool!C$6))-Tabel2[[#This Row],[fees (%)]]</f>
        <v>0</v>
      </c>
      <c r="AL680" s="177">
        <f>$J680*(IF($M680="SL",IF($V680="",$Q680*Analysetool!D$3,$V680*Analysetool!D$3),$M680*Analysetool!D$3)+IF($N680="SL",IF($V680="",$Q680*Analysetool!D$4,$V680*Analysetool!D$4),$N680*Analysetool!D$4)+IF($O680="SL",IF($V680="",$Q680*Analysetool!D$5,$V680*Analysetool!D$5),$O680*Analysetool!D$5)+IF($P680="SL",IF($V680="",$Q680*Analysetool!D$6,$V680*Analysetool!D$6),$P680*Analysetool!D$6))-Tabel2[[#This Row],[fees (%)]]</f>
        <v>0</v>
      </c>
      <c r="AM680" s="177">
        <f>$J680*(IF($M680="SL",IF($W680="",$Q680*Analysetool!E$3,$W680*Analysetool!E$3),$M680*Analysetool!E$3)+IF($N680="SL",IF($W680="",$Q680*Analysetool!E$4,$W680*Analysetool!E$4),$N680*Analysetool!E$4)+IF($O680="SL",IF($W680="",$Q680*Analysetool!E$5,$W680*Analysetool!E$5),$O680*Analysetool!E$5)+IF($P680="SL",IF($W680="",$Q680*Analysetool!E$6,$W680*Analysetool!E$6),$P680*Analysetool!E$6))-Tabel2[[#This Row],[fees (%)]]</f>
        <v>0</v>
      </c>
      <c r="AN680" s="178">
        <f>$J680*(IF($M680="SL",IF($T680="",$Q680*Analysetool!F$3,$T680*Analysetool!F$3),$M680*Analysetool!F$3)+IF($N680="SL",IF($T680="",$Q680*Analysetool!F$4,$T680*Analysetool!F$4),$N680*Analysetool!F$4)+IF($O680="SL",IF($T680="",$Q680*Analysetool!F$5,$T680*Analysetool!F$5),$O680*Analysetool!F$5)+IF($P680="SL",IF($T680="",$Q680*Analysetool!F$6,$T680*Analysetool!F$6),$P680*Analysetool!F$6))-Tabel2[[#This Row],[fees (%)]]</f>
        <v>0</v>
      </c>
      <c r="AO680" s="178">
        <f>$J680*(IF($M680="SL",IF($T680="",$Q680*Analysetool!G$3,$T680*Analysetool!G$3),$M680*Analysetool!G$3)+IF($N680="SL",IF($T680="",$Q680*Analysetool!G$4,$T680*Analysetool!G$4),$N680*Analysetool!G$4)+IF($O680="SL",IF($T680="",$Q680*Analysetool!G$5,$T680*Analysetool!G$5),$O680*Analysetool!G$5)+IF($P680="SL",IF($T680="",$Q680*Analysetool!G$6,$T680*Analysetool!G$6),$P680*Analysetool!G$6))-Tabel2[[#This Row],[fees (%)]]</f>
        <v>0</v>
      </c>
      <c r="AP680" s="179">
        <f>IF(Analysetool!$H$8&lt;=$X680,Analysetool!$H$8*J680,Q680*J680)-Tabel2[[#This Row],[fees (%)]]</f>
        <v>0</v>
      </c>
      <c r="AQ680" s="174">
        <f>IF(Tabel2[[#This Row],[wick% van entry]]&lt;=Tabel2[[#This Row],[Stoploss optie 2 (%)]],Tabel2[[#This Row],[Stoploss optie 2 (%)]]*Tabel2[[#This Row],[leverage SLoptie 2]],IF(Analysetool!$I$8&lt;$X680,Analysetool!$I$8*K680,S680*K680))-Tabel2[[#This Row],[fees (%)]]</f>
        <v>0</v>
      </c>
      <c r="AR680" s="180">
        <f>IF(Q680*-1*Analysetool!$J$9&lt;=X680,Q680*-1*Analysetool!$J$9*J680,Q680*J680)-Tabel2[[#This Row],[fees (%)]]</f>
        <v>0</v>
      </c>
      <c r="AS680" s="176">
        <f>$K680*IF(Tabel2[[#This Row],[wick% van entry]]&lt;=Tabel2[[#This Row],[Stoploss optie 2 (%)]],Tabel2[[#This Row],[Stoploss optie 2 (%)]],(IF($M680="SL",IF($T680="",$S680*Analysetool!C$3,$T680*Analysetool!C$3),$M680*Analysetool!C$3)+IF($N680="SL",IF($T680="",$S680*Analysetool!C$4,$T680*Analysetool!C$4),$N680*Analysetool!C$4)+IF($O680="SL",IF($T680="",$S680*Analysetool!C$5,$T680*Analysetool!C$5),$O680*Analysetool!C$5)+IF($P680="SL",IF($T680="",$S680*Analysetool!C$6,$T680*Analysetool!C$6),$P680*Analysetool!C$6)))-Tabel2[[#This Row],[fees (%)]]</f>
        <v>0</v>
      </c>
    </row>
    <row r="681" spans="1:45" ht="15.75" customHeight="1" x14ac:dyDescent="0.35">
      <c r="A681" s="55"/>
      <c r="B681" s="56"/>
      <c r="C681" s="56"/>
      <c r="D681" s="56"/>
      <c r="E681" s="56"/>
      <c r="F681" s="57"/>
      <c r="G681" s="67"/>
      <c r="H681" s="67"/>
      <c r="I681" s="67"/>
      <c r="J681" s="58"/>
      <c r="K681" s="58"/>
      <c r="L681" s="59"/>
      <c r="M681" s="61"/>
      <c r="N681" s="63"/>
      <c r="O681" s="63"/>
      <c r="P681" s="59"/>
      <c r="Q681" s="61"/>
      <c r="R681" s="61"/>
      <c r="S681" s="61"/>
      <c r="T681" s="60"/>
      <c r="U681" s="60"/>
      <c r="V681" s="62"/>
      <c r="W681" s="62"/>
      <c r="X681" s="76"/>
      <c r="Y681" s="61"/>
      <c r="Z681" s="61">
        <f>Tabel1[[#This Row],[prijs voorbij entry (%)]]-Tabel1[[#This Row],[Fictieve Stoploss (%)]]</f>
        <v>0</v>
      </c>
      <c r="AA681" s="94"/>
      <c r="AB681" s="61"/>
      <c r="AC681" s="61"/>
      <c r="AD681" s="61"/>
      <c r="AE681" s="61"/>
      <c r="AF681" s="95"/>
      <c r="AG681" s="152">
        <f>Tabel1[[#This Row],[eindtijd]]-Tabel1[[#This Row],[starttijd]]</f>
        <v>0</v>
      </c>
      <c r="AH681" s="158"/>
      <c r="AI681" s="59"/>
      <c r="AJ681" s="171">
        <f>$J681*(IF($M681="SL",IF($T681="",$Q681*Analysetool!B$3,$T681*Analysetool!B$3),$M681*Analysetool!B$3)+IF($N681="SL",IF($T681="",$Q681*Analysetool!B$4,$T681*Analysetool!B$4),$N681*Analysetool!B$4)+IF($O681="SL",IF($T681="",$Q681*Analysetool!B$5,$T681*Analysetool!B$5),$O681*Analysetool!B$5)+IF($P681="SL",IF($T681="",$Q681*Analysetool!B$6,$T681*Analysetool!B$6),$P681*Analysetool!B$6))-Tabel2[[#This Row],[fees (%)]]</f>
        <v>0</v>
      </c>
      <c r="AK681" s="172">
        <f>$J681*(IF($M681="SL",IF($U681="",$Q681*Analysetool!C$3,$U681*Analysetool!C$3),$M681*Analysetool!C$3)+IF($N681="SL",IF($U681="",$Q681*Analysetool!C$4,$U681*Analysetool!C$4),$N681*Analysetool!C$4)+IF($O681="SL",IF($U681="",$Q681*Analysetool!C$5,$U681*Analysetool!C$5),$O681*Analysetool!C$5)+IF($P681="SL",IF($U681="",$Q681*Analysetool!C$6,$U681*Analysetool!C$6),$P681*Analysetool!C$6))-Tabel2[[#This Row],[fees (%)]]</f>
        <v>0</v>
      </c>
      <c r="AL681" s="177">
        <f>$J681*(IF($M681="SL",IF($V681="",$Q681*Analysetool!D$3,$V681*Analysetool!D$3),$M681*Analysetool!D$3)+IF($N681="SL",IF($V681="",$Q681*Analysetool!D$4,$V681*Analysetool!D$4),$N681*Analysetool!D$4)+IF($O681="SL",IF($V681="",$Q681*Analysetool!D$5,$V681*Analysetool!D$5),$O681*Analysetool!D$5)+IF($P681="SL",IF($V681="",$Q681*Analysetool!D$6,$V681*Analysetool!D$6),$P681*Analysetool!D$6))-Tabel2[[#This Row],[fees (%)]]</f>
        <v>0</v>
      </c>
      <c r="AM681" s="177">
        <f>$J681*(IF($M681="SL",IF($W681="",$Q681*Analysetool!E$3,$W681*Analysetool!E$3),$M681*Analysetool!E$3)+IF($N681="SL",IF($W681="",$Q681*Analysetool!E$4,$W681*Analysetool!E$4),$N681*Analysetool!E$4)+IF($O681="SL",IF($W681="",$Q681*Analysetool!E$5,$W681*Analysetool!E$5),$O681*Analysetool!E$5)+IF($P681="SL",IF($W681="",$Q681*Analysetool!E$6,$W681*Analysetool!E$6),$P681*Analysetool!E$6))-Tabel2[[#This Row],[fees (%)]]</f>
        <v>0</v>
      </c>
      <c r="AN681" s="178">
        <f>$J681*(IF($M681="SL",IF($T681="",$Q681*Analysetool!F$3,$T681*Analysetool!F$3),$M681*Analysetool!F$3)+IF($N681="SL",IF($T681="",$Q681*Analysetool!F$4,$T681*Analysetool!F$4),$N681*Analysetool!F$4)+IF($O681="SL",IF($T681="",$Q681*Analysetool!F$5,$T681*Analysetool!F$5),$O681*Analysetool!F$5)+IF($P681="SL",IF($T681="",$Q681*Analysetool!F$6,$T681*Analysetool!F$6),$P681*Analysetool!F$6))-Tabel2[[#This Row],[fees (%)]]</f>
        <v>0</v>
      </c>
      <c r="AO681" s="178">
        <f>$J681*(IF($M681="SL",IF($T681="",$Q681*Analysetool!G$3,$T681*Analysetool!G$3),$M681*Analysetool!G$3)+IF($N681="SL",IF($T681="",$Q681*Analysetool!G$4,$T681*Analysetool!G$4),$N681*Analysetool!G$4)+IF($O681="SL",IF($T681="",$Q681*Analysetool!G$5,$T681*Analysetool!G$5),$O681*Analysetool!G$5)+IF($P681="SL",IF($T681="",$Q681*Analysetool!G$6,$T681*Analysetool!G$6),$P681*Analysetool!G$6))-Tabel2[[#This Row],[fees (%)]]</f>
        <v>0</v>
      </c>
      <c r="AP681" s="179">
        <f>IF(Analysetool!$H$8&lt;=$X681,Analysetool!$H$8*J681,Q681*J681)-Tabel2[[#This Row],[fees (%)]]</f>
        <v>0</v>
      </c>
      <c r="AQ681" s="174">
        <f>IF(Tabel2[[#This Row],[wick% van entry]]&lt;=Tabel2[[#This Row],[Stoploss optie 2 (%)]],Tabel2[[#This Row],[Stoploss optie 2 (%)]]*Tabel2[[#This Row],[leverage SLoptie 2]],IF(Analysetool!$I$8&lt;$X681,Analysetool!$I$8*K681,S681*K681))-Tabel2[[#This Row],[fees (%)]]</f>
        <v>0</v>
      </c>
      <c r="AR681" s="180">
        <f>IF(Q681*-1*Analysetool!$J$9&lt;=X681,Q681*-1*Analysetool!$J$9*J681,Q681*J681)-Tabel2[[#This Row],[fees (%)]]</f>
        <v>0</v>
      </c>
      <c r="AS681" s="176">
        <f>$K681*IF(Tabel2[[#This Row],[wick% van entry]]&lt;=Tabel2[[#This Row],[Stoploss optie 2 (%)]],Tabel2[[#This Row],[Stoploss optie 2 (%)]],(IF($M681="SL",IF($T681="",$S681*Analysetool!C$3,$T681*Analysetool!C$3),$M681*Analysetool!C$3)+IF($N681="SL",IF($T681="",$S681*Analysetool!C$4,$T681*Analysetool!C$4),$N681*Analysetool!C$4)+IF($O681="SL",IF($T681="",$S681*Analysetool!C$5,$T681*Analysetool!C$5),$O681*Analysetool!C$5)+IF($P681="SL",IF($T681="",$S681*Analysetool!C$6,$T681*Analysetool!C$6),$P681*Analysetool!C$6)))-Tabel2[[#This Row],[fees (%)]]</f>
        <v>0</v>
      </c>
    </row>
    <row r="682" spans="1:45" ht="15.75" customHeight="1" x14ac:dyDescent="0.35">
      <c r="A682" s="55"/>
      <c r="B682" s="56"/>
      <c r="C682" s="56"/>
      <c r="D682" s="56"/>
      <c r="E682" s="56"/>
      <c r="F682" s="57"/>
      <c r="G682" s="67"/>
      <c r="H682" s="67"/>
      <c r="I682" s="67"/>
      <c r="J682" s="58"/>
      <c r="K682" s="58"/>
      <c r="L682" s="59"/>
      <c r="M682" s="61"/>
      <c r="N682" s="63"/>
      <c r="O682" s="63"/>
      <c r="P682" s="59"/>
      <c r="Q682" s="61"/>
      <c r="R682" s="61"/>
      <c r="S682" s="61"/>
      <c r="T682" s="60"/>
      <c r="U682" s="60"/>
      <c r="V682" s="62"/>
      <c r="W682" s="62"/>
      <c r="X682" s="76"/>
      <c r="Y682" s="61"/>
      <c r="Z682" s="61">
        <f>Tabel1[[#This Row],[prijs voorbij entry (%)]]-Tabel1[[#This Row],[Fictieve Stoploss (%)]]</f>
        <v>0</v>
      </c>
      <c r="AA682" s="94"/>
      <c r="AB682" s="61"/>
      <c r="AC682" s="61"/>
      <c r="AD682" s="61"/>
      <c r="AE682" s="61"/>
      <c r="AF682" s="95"/>
      <c r="AG682" s="152">
        <f>Tabel1[[#This Row],[eindtijd]]-Tabel1[[#This Row],[starttijd]]</f>
        <v>0</v>
      </c>
      <c r="AH682" s="158"/>
      <c r="AI682" s="59"/>
      <c r="AJ682" s="171">
        <f>$J682*(IF($M682="SL",IF($T682="",$Q682*Analysetool!B$3,$T682*Analysetool!B$3),$M682*Analysetool!B$3)+IF($N682="SL",IF($T682="",$Q682*Analysetool!B$4,$T682*Analysetool!B$4),$N682*Analysetool!B$4)+IF($O682="SL",IF($T682="",$Q682*Analysetool!B$5,$T682*Analysetool!B$5),$O682*Analysetool!B$5)+IF($P682="SL",IF($T682="",$Q682*Analysetool!B$6,$T682*Analysetool!B$6),$P682*Analysetool!B$6))-Tabel2[[#This Row],[fees (%)]]</f>
        <v>0</v>
      </c>
      <c r="AK682" s="172">
        <f>$J682*(IF($M682="SL",IF($U682="",$Q682*Analysetool!C$3,$U682*Analysetool!C$3),$M682*Analysetool!C$3)+IF($N682="SL",IF($U682="",$Q682*Analysetool!C$4,$U682*Analysetool!C$4),$N682*Analysetool!C$4)+IF($O682="SL",IF($U682="",$Q682*Analysetool!C$5,$U682*Analysetool!C$5),$O682*Analysetool!C$5)+IF($P682="SL",IF($U682="",$Q682*Analysetool!C$6,$U682*Analysetool!C$6),$P682*Analysetool!C$6))-Tabel2[[#This Row],[fees (%)]]</f>
        <v>0</v>
      </c>
      <c r="AL682" s="177">
        <f>$J682*(IF($M682="SL",IF($V682="",$Q682*Analysetool!D$3,$V682*Analysetool!D$3),$M682*Analysetool!D$3)+IF($N682="SL",IF($V682="",$Q682*Analysetool!D$4,$V682*Analysetool!D$4),$N682*Analysetool!D$4)+IF($O682="SL",IF($V682="",$Q682*Analysetool!D$5,$V682*Analysetool!D$5),$O682*Analysetool!D$5)+IF($P682="SL",IF($V682="",$Q682*Analysetool!D$6,$V682*Analysetool!D$6),$P682*Analysetool!D$6))-Tabel2[[#This Row],[fees (%)]]</f>
        <v>0</v>
      </c>
      <c r="AM682" s="177">
        <f>$J682*(IF($M682="SL",IF($W682="",$Q682*Analysetool!E$3,$W682*Analysetool!E$3),$M682*Analysetool!E$3)+IF($N682="SL",IF($W682="",$Q682*Analysetool!E$4,$W682*Analysetool!E$4),$N682*Analysetool!E$4)+IF($O682="SL",IF($W682="",$Q682*Analysetool!E$5,$W682*Analysetool!E$5),$O682*Analysetool!E$5)+IF($P682="SL",IF($W682="",$Q682*Analysetool!E$6,$W682*Analysetool!E$6),$P682*Analysetool!E$6))-Tabel2[[#This Row],[fees (%)]]</f>
        <v>0</v>
      </c>
      <c r="AN682" s="178">
        <f>$J682*(IF($M682="SL",IF($T682="",$Q682*Analysetool!F$3,$T682*Analysetool!F$3),$M682*Analysetool!F$3)+IF($N682="SL",IF($T682="",$Q682*Analysetool!F$4,$T682*Analysetool!F$4),$N682*Analysetool!F$4)+IF($O682="SL",IF($T682="",$Q682*Analysetool!F$5,$T682*Analysetool!F$5),$O682*Analysetool!F$5)+IF($P682="SL",IF($T682="",$Q682*Analysetool!F$6,$T682*Analysetool!F$6),$P682*Analysetool!F$6))-Tabel2[[#This Row],[fees (%)]]</f>
        <v>0</v>
      </c>
      <c r="AO682" s="178">
        <f>$J682*(IF($M682="SL",IF($T682="",$Q682*Analysetool!G$3,$T682*Analysetool!G$3),$M682*Analysetool!G$3)+IF($N682="SL",IF($T682="",$Q682*Analysetool!G$4,$T682*Analysetool!G$4),$N682*Analysetool!G$4)+IF($O682="SL",IF($T682="",$Q682*Analysetool!G$5,$T682*Analysetool!G$5),$O682*Analysetool!G$5)+IF($P682="SL",IF($T682="",$Q682*Analysetool!G$6,$T682*Analysetool!G$6),$P682*Analysetool!G$6))-Tabel2[[#This Row],[fees (%)]]</f>
        <v>0</v>
      </c>
      <c r="AP682" s="179">
        <f>IF(Analysetool!$H$8&lt;=$X682,Analysetool!$H$8*J682,Q682*J682)-Tabel2[[#This Row],[fees (%)]]</f>
        <v>0</v>
      </c>
      <c r="AQ682" s="174">
        <f>IF(Tabel2[[#This Row],[wick% van entry]]&lt;=Tabel2[[#This Row],[Stoploss optie 2 (%)]],Tabel2[[#This Row],[Stoploss optie 2 (%)]]*Tabel2[[#This Row],[leverage SLoptie 2]],IF(Analysetool!$I$8&lt;$X682,Analysetool!$I$8*K682,S682*K682))-Tabel2[[#This Row],[fees (%)]]</f>
        <v>0</v>
      </c>
      <c r="AR682" s="180">
        <f>IF(Q682*-1*Analysetool!$J$9&lt;=X682,Q682*-1*Analysetool!$J$9*J682,Q682*J682)-Tabel2[[#This Row],[fees (%)]]</f>
        <v>0</v>
      </c>
      <c r="AS682" s="176">
        <f>$K682*IF(Tabel2[[#This Row],[wick% van entry]]&lt;=Tabel2[[#This Row],[Stoploss optie 2 (%)]],Tabel2[[#This Row],[Stoploss optie 2 (%)]],(IF($M682="SL",IF($T682="",$S682*Analysetool!C$3,$T682*Analysetool!C$3),$M682*Analysetool!C$3)+IF($N682="SL",IF($T682="",$S682*Analysetool!C$4,$T682*Analysetool!C$4),$N682*Analysetool!C$4)+IF($O682="SL",IF($T682="",$S682*Analysetool!C$5,$T682*Analysetool!C$5),$O682*Analysetool!C$5)+IF($P682="SL",IF($T682="",$S682*Analysetool!C$6,$T682*Analysetool!C$6),$P682*Analysetool!C$6)))-Tabel2[[#This Row],[fees (%)]]</f>
        <v>0</v>
      </c>
    </row>
    <row r="683" spans="1:45" ht="15.75" customHeight="1" x14ac:dyDescent="0.35">
      <c r="A683" s="55"/>
      <c r="B683" s="56"/>
      <c r="C683" s="56"/>
      <c r="D683" s="56"/>
      <c r="E683" s="56"/>
      <c r="F683" s="57"/>
      <c r="G683" s="67"/>
      <c r="H683" s="67"/>
      <c r="I683" s="67"/>
      <c r="J683" s="58"/>
      <c r="K683" s="58"/>
      <c r="L683" s="59"/>
      <c r="M683" s="61"/>
      <c r="N683" s="63"/>
      <c r="O683" s="63"/>
      <c r="P683" s="59"/>
      <c r="Q683" s="61"/>
      <c r="R683" s="61"/>
      <c r="S683" s="61"/>
      <c r="T683" s="60"/>
      <c r="U683" s="60"/>
      <c r="V683" s="62"/>
      <c r="W683" s="62"/>
      <c r="X683" s="76"/>
      <c r="Y683" s="61"/>
      <c r="Z683" s="61">
        <f>Tabel1[[#This Row],[prijs voorbij entry (%)]]-Tabel1[[#This Row],[Fictieve Stoploss (%)]]</f>
        <v>0</v>
      </c>
      <c r="AA683" s="94"/>
      <c r="AB683" s="61"/>
      <c r="AC683" s="61"/>
      <c r="AD683" s="61"/>
      <c r="AE683" s="61"/>
      <c r="AF683" s="95"/>
      <c r="AG683" s="152">
        <f>Tabel1[[#This Row],[eindtijd]]-Tabel1[[#This Row],[starttijd]]</f>
        <v>0</v>
      </c>
      <c r="AH683" s="158"/>
      <c r="AI683" s="59"/>
      <c r="AJ683" s="171">
        <f>$J683*(IF($M683="SL",IF($T683="",$Q683*Analysetool!B$3,$T683*Analysetool!B$3),$M683*Analysetool!B$3)+IF($N683="SL",IF($T683="",$Q683*Analysetool!B$4,$T683*Analysetool!B$4),$N683*Analysetool!B$4)+IF($O683="SL",IF($T683="",$Q683*Analysetool!B$5,$T683*Analysetool!B$5),$O683*Analysetool!B$5)+IF($P683="SL",IF($T683="",$Q683*Analysetool!B$6,$T683*Analysetool!B$6),$P683*Analysetool!B$6))-Tabel2[[#This Row],[fees (%)]]</f>
        <v>0</v>
      </c>
      <c r="AK683" s="172">
        <f>$J683*(IF($M683="SL",IF($U683="",$Q683*Analysetool!C$3,$U683*Analysetool!C$3),$M683*Analysetool!C$3)+IF($N683="SL",IF($U683="",$Q683*Analysetool!C$4,$U683*Analysetool!C$4),$N683*Analysetool!C$4)+IF($O683="SL",IF($U683="",$Q683*Analysetool!C$5,$U683*Analysetool!C$5),$O683*Analysetool!C$5)+IF($P683="SL",IF($U683="",$Q683*Analysetool!C$6,$U683*Analysetool!C$6),$P683*Analysetool!C$6))-Tabel2[[#This Row],[fees (%)]]</f>
        <v>0</v>
      </c>
      <c r="AL683" s="177">
        <f>$J683*(IF($M683="SL",IF($V683="",$Q683*Analysetool!D$3,$V683*Analysetool!D$3),$M683*Analysetool!D$3)+IF($N683="SL",IF($V683="",$Q683*Analysetool!D$4,$V683*Analysetool!D$4),$N683*Analysetool!D$4)+IF($O683="SL",IF($V683="",$Q683*Analysetool!D$5,$V683*Analysetool!D$5),$O683*Analysetool!D$5)+IF($P683="SL",IF($V683="",$Q683*Analysetool!D$6,$V683*Analysetool!D$6),$P683*Analysetool!D$6))-Tabel2[[#This Row],[fees (%)]]</f>
        <v>0</v>
      </c>
      <c r="AM683" s="177">
        <f>$J683*(IF($M683="SL",IF($W683="",$Q683*Analysetool!E$3,$W683*Analysetool!E$3),$M683*Analysetool!E$3)+IF($N683="SL",IF($W683="",$Q683*Analysetool!E$4,$W683*Analysetool!E$4),$N683*Analysetool!E$4)+IF($O683="SL",IF($W683="",$Q683*Analysetool!E$5,$W683*Analysetool!E$5),$O683*Analysetool!E$5)+IF($P683="SL",IF($W683="",$Q683*Analysetool!E$6,$W683*Analysetool!E$6),$P683*Analysetool!E$6))-Tabel2[[#This Row],[fees (%)]]</f>
        <v>0</v>
      </c>
      <c r="AN683" s="178">
        <f>$J683*(IF($M683="SL",IF($T683="",$Q683*Analysetool!F$3,$T683*Analysetool!F$3),$M683*Analysetool!F$3)+IF($N683="SL",IF($T683="",$Q683*Analysetool!F$4,$T683*Analysetool!F$4),$N683*Analysetool!F$4)+IF($O683="SL",IF($T683="",$Q683*Analysetool!F$5,$T683*Analysetool!F$5),$O683*Analysetool!F$5)+IF($P683="SL",IF($T683="",$Q683*Analysetool!F$6,$T683*Analysetool!F$6),$P683*Analysetool!F$6))-Tabel2[[#This Row],[fees (%)]]</f>
        <v>0</v>
      </c>
      <c r="AO683" s="178">
        <f>$J683*(IF($M683="SL",IF($T683="",$Q683*Analysetool!G$3,$T683*Analysetool!G$3),$M683*Analysetool!G$3)+IF($N683="SL",IF($T683="",$Q683*Analysetool!G$4,$T683*Analysetool!G$4),$N683*Analysetool!G$4)+IF($O683="SL",IF($T683="",$Q683*Analysetool!G$5,$T683*Analysetool!G$5),$O683*Analysetool!G$5)+IF($P683="SL",IF($T683="",$Q683*Analysetool!G$6,$T683*Analysetool!G$6),$P683*Analysetool!G$6))-Tabel2[[#This Row],[fees (%)]]</f>
        <v>0</v>
      </c>
      <c r="AP683" s="179">
        <f>IF(Analysetool!$H$8&lt;=$X683,Analysetool!$H$8*J683,Q683*J683)-Tabel2[[#This Row],[fees (%)]]</f>
        <v>0</v>
      </c>
      <c r="AQ683" s="174">
        <f>IF(Tabel2[[#This Row],[wick% van entry]]&lt;=Tabel2[[#This Row],[Stoploss optie 2 (%)]],Tabel2[[#This Row],[Stoploss optie 2 (%)]]*Tabel2[[#This Row],[leverage SLoptie 2]],IF(Analysetool!$I$8&lt;$X683,Analysetool!$I$8*K683,S683*K683))-Tabel2[[#This Row],[fees (%)]]</f>
        <v>0</v>
      </c>
      <c r="AR683" s="180">
        <f>IF(Q683*-1*Analysetool!$J$9&lt;=X683,Q683*-1*Analysetool!$J$9*J683,Q683*J683)-Tabel2[[#This Row],[fees (%)]]</f>
        <v>0</v>
      </c>
      <c r="AS683" s="176">
        <f>$K683*IF(Tabel2[[#This Row],[wick% van entry]]&lt;=Tabel2[[#This Row],[Stoploss optie 2 (%)]],Tabel2[[#This Row],[Stoploss optie 2 (%)]],(IF($M683="SL",IF($T683="",$S683*Analysetool!C$3,$T683*Analysetool!C$3),$M683*Analysetool!C$3)+IF($N683="SL",IF($T683="",$S683*Analysetool!C$4,$T683*Analysetool!C$4),$N683*Analysetool!C$4)+IF($O683="SL",IF($T683="",$S683*Analysetool!C$5,$T683*Analysetool!C$5),$O683*Analysetool!C$5)+IF($P683="SL",IF($T683="",$S683*Analysetool!C$6,$T683*Analysetool!C$6),$P683*Analysetool!C$6)))-Tabel2[[#This Row],[fees (%)]]</f>
        <v>0</v>
      </c>
    </row>
    <row r="684" spans="1:45" ht="15.75" customHeight="1" x14ac:dyDescent="0.35">
      <c r="A684" s="55"/>
      <c r="B684" s="56"/>
      <c r="C684" s="56"/>
      <c r="D684" s="56"/>
      <c r="E684" s="56"/>
      <c r="F684" s="57"/>
      <c r="G684" s="67"/>
      <c r="H684" s="67"/>
      <c r="I684" s="67"/>
      <c r="J684" s="58"/>
      <c r="K684" s="58"/>
      <c r="L684" s="59"/>
      <c r="M684" s="61"/>
      <c r="N684" s="63"/>
      <c r="O684" s="63"/>
      <c r="P684" s="59"/>
      <c r="Q684" s="61"/>
      <c r="R684" s="61"/>
      <c r="S684" s="61"/>
      <c r="T684" s="60"/>
      <c r="U684" s="60"/>
      <c r="V684" s="62"/>
      <c r="W684" s="62"/>
      <c r="X684" s="76"/>
      <c r="Y684" s="61"/>
      <c r="Z684" s="61">
        <f>Tabel1[[#This Row],[prijs voorbij entry (%)]]-Tabel1[[#This Row],[Fictieve Stoploss (%)]]</f>
        <v>0</v>
      </c>
      <c r="AA684" s="94"/>
      <c r="AB684" s="61"/>
      <c r="AC684" s="61"/>
      <c r="AD684" s="61"/>
      <c r="AE684" s="61"/>
      <c r="AF684" s="95"/>
      <c r="AG684" s="152">
        <f>Tabel1[[#This Row],[eindtijd]]-Tabel1[[#This Row],[starttijd]]</f>
        <v>0</v>
      </c>
      <c r="AH684" s="158"/>
      <c r="AI684" s="59"/>
      <c r="AJ684" s="171">
        <f>$J684*(IF($M684="SL",IF($T684="",$Q684*Analysetool!B$3,$T684*Analysetool!B$3),$M684*Analysetool!B$3)+IF($N684="SL",IF($T684="",$Q684*Analysetool!B$4,$T684*Analysetool!B$4),$N684*Analysetool!B$4)+IF($O684="SL",IF($T684="",$Q684*Analysetool!B$5,$T684*Analysetool!B$5),$O684*Analysetool!B$5)+IF($P684="SL",IF($T684="",$Q684*Analysetool!B$6,$T684*Analysetool!B$6),$P684*Analysetool!B$6))-Tabel2[[#This Row],[fees (%)]]</f>
        <v>0</v>
      </c>
      <c r="AK684" s="172">
        <f>$J684*(IF($M684="SL",IF($U684="",$Q684*Analysetool!C$3,$U684*Analysetool!C$3),$M684*Analysetool!C$3)+IF($N684="SL",IF($U684="",$Q684*Analysetool!C$4,$U684*Analysetool!C$4),$N684*Analysetool!C$4)+IF($O684="SL",IF($U684="",$Q684*Analysetool!C$5,$U684*Analysetool!C$5),$O684*Analysetool!C$5)+IF($P684="SL",IF($U684="",$Q684*Analysetool!C$6,$U684*Analysetool!C$6),$P684*Analysetool!C$6))-Tabel2[[#This Row],[fees (%)]]</f>
        <v>0</v>
      </c>
      <c r="AL684" s="177">
        <f>$J684*(IF($M684="SL",IF($V684="",$Q684*Analysetool!D$3,$V684*Analysetool!D$3),$M684*Analysetool!D$3)+IF($N684="SL",IF($V684="",$Q684*Analysetool!D$4,$V684*Analysetool!D$4),$N684*Analysetool!D$4)+IF($O684="SL",IF($V684="",$Q684*Analysetool!D$5,$V684*Analysetool!D$5),$O684*Analysetool!D$5)+IF($P684="SL",IF($V684="",$Q684*Analysetool!D$6,$V684*Analysetool!D$6),$P684*Analysetool!D$6))-Tabel2[[#This Row],[fees (%)]]</f>
        <v>0</v>
      </c>
      <c r="AM684" s="177">
        <f>$J684*(IF($M684="SL",IF($W684="",$Q684*Analysetool!E$3,$W684*Analysetool!E$3),$M684*Analysetool!E$3)+IF($N684="SL",IF($W684="",$Q684*Analysetool!E$4,$W684*Analysetool!E$4),$N684*Analysetool!E$4)+IF($O684="SL",IF($W684="",$Q684*Analysetool!E$5,$W684*Analysetool!E$5),$O684*Analysetool!E$5)+IF($P684="SL",IF($W684="",$Q684*Analysetool!E$6,$W684*Analysetool!E$6),$P684*Analysetool!E$6))-Tabel2[[#This Row],[fees (%)]]</f>
        <v>0</v>
      </c>
      <c r="AN684" s="178">
        <f>$J684*(IF($M684="SL",IF($T684="",$Q684*Analysetool!F$3,$T684*Analysetool!F$3),$M684*Analysetool!F$3)+IF($N684="SL",IF($T684="",$Q684*Analysetool!F$4,$T684*Analysetool!F$4),$N684*Analysetool!F$4)+IF($O684="SL",IF($T684="",$Q684*Analysetool!F$5,$T684*Analysetool!F$5),$O684*Analysetool!F$5)+IF($P684="SL",IF($T684="",$Q684*Analysetool!F$6,$T684*Analysetool!F$6),$P684*Analysetool!F$6))-Tabel2[[#This Row],[fees (%)]]</f>
        <v>0</v>
      </c>
      <c r="AO684" s="178">
        <f>$J684*(IF($M684="SL",IF($T684="",$Q684*Analysetool!G$3,$T684*Analysetool!G$3),$M684*Analysetool!G$3)+IF($N684="SL",IF($T684="",$Q684*Analysetool!G$4,$T684*Analysetool!G$4),$N684*Analysetool!G$4)+IF($O684="SL",IF($T684="",$Q684*Analysetool!G$5,$T684*Analysetool!G$5),$O684*Analysetool!G$5)+IF($P684="SL",IF($T684="",$Q684*Analysetool!G$6,$T684*Analysetool!G$6),$P684*Analysetool!G$6))-Tabel2[[#This Row],[fees (%)]]</f>
        <v>0</v>
      </c>
      <c r="AP684" s="179">
        <f>IF(Analysetool!$H$8&lt;=$X684,Analysetool!$H$8*J684,Q684*J684)-Tabel2[[#This Row],[fees (%)]]</f>
        <v>0</v>
      </c>
      <c r="AQ684" s="174">
        <f>IF(Tabel2[[#This Row],[wick% van entry]]&lt;=Tabel2[[#This Row],[Stoploss optie 2 (%)]],Tabel2[[#This Row],[Stoploss optie 2 (%)]]*Tabel2[[#This Row],[leverage SLoptie 2]],IF(Analysetool!$I$8&lt;$X684,Analysetool!$I$8*K684,S684*K684))-Tabel2[[#This Row],[fees (%)]]</f>
        <v>0</v>
      </c>
      <c r="AR684" s="180">
        <f>IF(Q684*-1*Analysetool!$J$9&lt;=X684,Q684*-1*Analysetool!$J$9*J684,Q684*J684)-Tabel2[[#This Row],[fees (%)]]</f>
        <v>0</v>
      </c>
      <c r="AS684" s="176">
        <f>$K684*IF(Tabel2[[#This Row],[wick% van entry]]&lt;=Tabel2[[#This Row],[Stoploss optie 2 (%)]],Tabel2[[#This Row],[Stoploss optie 2 (%)]],(IF($M684="SL",IF($T684="",$S684*Analysetool!C$3,$T684*Analysetool!C$3),$M684*Analysetool!C$3)+IF($N684="SL",IF($T684="",$S684*Analysetool!C$4,$T684*Analysetool!C$4),$N684*Analysetool!C$4)+IF($O684="SL",IF($T684="",$S684*Analysetool!C$5,$T684*Analysetool!C$5),$O684*Analysetool!C$5)+IF($P684="SL",IF($T684="",$S684*Analysetool!C$6,$T684*Analysetool!C$6),$P684*Analysetool!C$6)))-Tabel2[[#This Row],[fees (%)]]</f>
        <v>0</v>
      </c>
    </row>
    <row r="685" spans="1:45" ht="15.75" customHeight="1" x14ac:dyDescent="0.35">
      <c r="A685" s="55"/>
      <c r="B685" s="56"/>
      <c r="C685" s="56"/>
      <c r="D685" s="56"/>
      <c r="E685" s="56"/>
      <c r="F685" s="57"/>
      <c r="G685" s="67"/>
      <c r="H685" s="67"/>
      <c r="I685" s="67"/>
      <c r="J685" s="58"/>
      <c r="K685" s="58"/>
      <c r="L685" s="59"/>
      <c r="M685" s="61"/>
      <c r="N685" s="63"/>
      <c r="O685" s="63"/>
      <c r="P685" s="59"/>
      <c r="Q685" s="61"/>
      <c r="R685" s="61"/>
      <c r="S685" s="61"/>
      <c r="T685" s="60"/>
      <c r="U685" s="60"/>
      <c r="V685" s="62"/>
      <c r="W685" s="62"/>
      <c r="X685" s="76"/>
      <c r="Y685" s="61"/>
      <c r="Z685" s="61">
        <f>Tabel1[[#This Row],[prijs voorbij entry (%)]]-Tabel1[[#This Row],[Fictieve Stoploss (%)]]</f>
        <v>0</v>
      </c>
      <c r="AA685" s="94"/>
      <c r="AB685" s="61"/>
      <c r="AC685" s="61"/>
      <c r="AD685" s="61"/>
      <c r="AE685" s="61"/>
      <c r="AF685" s="95"/>
      <c r="AG685" s="152">
        <f>Tabel1[[#This Row],[eindtijd]]-Tabel1[[#This Row],[starttijd]]</f>
        <v>0</v>
      </c>
      <c r="AH685" s="158"/>
      <c r="AI685" s="59"/>
      <c r="AJ685" s="171">
        <f>$J685*(IF($M685="SL",IF($T685="",$Q685*Analysetool!B$3,$T685*Analysetool!B$3),$M685*Analysetool!B$3)+IF($N685="SL",IF($T685="",$Q685*Analysetool!B$4,$T685*Analysetool!B$4),$N685*Analysetool!B$4)+IF($O685="SL",IF($T685="",$Q685*Analysetool!B$5,$T685*Analysetool!B$5),$O685*Analysetool!B$5)+IF($P685="SL",IF($T685="",$Q685*Analysetool!B$6,$T685*Analysetool!B$6),$P685*Analysetool!B$6))-Tabel2[[#This Row],[fees (%)]]</f>
        <v>0</v>
      </c>
      <c r="AK685" s="172">
        <f>$J685*(IF($M685="SL",IF($U685="",$Q685*Analysetool!C$3,$U685*Analysetool!C$3),$M685*Analysetool!C$3)+IF($N685="SL",IF($U685="",$Q685*Analysetool!C$4,$U685*Analysetool!C$4),$N685*Analysetool!C$4)+IF($O685="SL",IF($U685="",$Q685*Analysetool!C$5,$U685*Analysetool!C$5),$O685*Analysetool!C$5)+IF($P685="SL",IF($U685="",$Q685*Analysetool!C$6,$U685*Analysetool!C$6),$P685*Analysetool!C$6))-Tabel2[[#This Row],[fees (%)]]</f>
        <v>0</v>
      </c>
      <c r="AL685" s="177">
        <f>$J685*(IF($M685="SL",IF($V685="",$Q685*Analysetool!D$3,$V685*Analysetool!D$3),$M685*Analysetool!D$3)+IF($N685="SL",IF($V685="",$Q685*Analysetool!D$4,$V685*Analysetool!D$4),$N685*Analysetool!D$4)+IF($O685="SL",IF($V685="",$Q685*Analysetool!D$5,$V685*Analysetool!D$5),$O685*Analysetool!D$5)+IF($P685="SL",IF($V685="",$Q685*Analysetool!D$6,$V685*Analysetool!D$6),$P685*Analysetool!D$6))-Tabel2[[#This Row],[fees (%)]]</f>
        <v>0</v>
      </c>
      <c r="AM685" s="177">
        <f>$J685*(IF($M685="SL",IF($W685="",$Q685*Analysetool!E$3,$W685*Analysetool!E$3),$M685*Analysetool!E$3)+IF($N685="SL",IF($W685="",$Q685*Analysetool!E$4,$W685*Analysetool!E$4),$N685*Analysetool!E$4)+IF($O685="SL",IF($W685="",$Q685*Analysetool!E$5,$W685*Analysetool!E$5),$O685*Analysetool!E$5)+IF($P685="SL",IF($W685="",$Q685*Analysetool!E$6,$W685*Analysetool!E$6),$P685*Analysetool!E$6))-Tabel2[[#This Row],[fees (%)]]</f>
        <v>0</v>
      </c>
      <c r="AN685" s="178">
        <f>$J685*(IF($M685="SL",IF($T685="",$Q685*Analysetool!F$3,$T685*Analysetool!F$3),$M685*Analysetool!F$3)+IF($N685="SL",IF($T685="",$Q685*Analysetool!F$4,$T685*Analysetool!F$4),$N685*Analysetool!F$4)+IF($O685="SL",IF($T685="",$Q685*Analysetool!F$5,$T685*Analysetool!F$5),$O685*Analysetool!F$5)+IF($P685="SL",IF($T685="",$Q685*Analysetool!F$6,$T685*Analysetool!F$6),$P685*Analysetool!F$6))-Tabel2[[#This Row],[fees (%)]]</f>
        <v>0</v>
      </c>
      <c r="AO685" s="178">
        <f>$J685*(IF($M685="SL",IF($T685="",$Q685*Analysetool!G$3,$T685*Analysetool!G$3),$M685*Analysetool!G$3)+IF($N685="SL",IF($T685="",$Q685*Analysetool!G$4,$T685*Analysetool!G$4),$N685*Analysetool!G$4)+IF($O685="SL",IF($T685="",$Q685*Analysetool!G$5,$T685*Analysetool!G$5),$O685*Analysetool!G$5)+IF($P685="SL",IF($T685="",$Q685*Analysetool!G$6,$T685*Analysetool!G$6),$P685*Analysetool!G$6))-Tabel2[[#This Row],[fees (%)]]</f>
        <v>0</v>
      </c>
      <c r="AP685" s="179">
        <f>IF(Analysetool!$H$8&lt;=$X685,Analysetool!$H$8*J685,Q685*J685)-Tabel2[[#This Row],[fees (%)]]</f>
        <v>0</v>
      </c>
      <c r="AQ685" s="174">
        <f>IF(Tabel2[[#This Row],[wick% van entry]]&lt;=Tabel2[[#This Row],[Stoploss optie 2 (%)]],Tabel2[[#This Row],[Stoploss optie 2 (%)]]*Tabel2[[#This Row],[leverage SLoptie 2]],IF(Analysetool!$I$8&lt;$X685,Analysetool!$I$8*K685,S685*K685))-Tabel2[[#This Row],[fees (%)]]</f>
        <v>0</v>
      </c>
      <c r="AR685" s="180">
        <f>IF(Q685*-1*Analysetool!$J$9&lt;=X685,Q685*-1*Analysetool!$J$9*J685,Q685*J685)-Tabel2[[#This Row],[fees (%)]]</f>
        <v>0</v>
      </c>
      <c r="AS685" s="176">
        <f>$K685*IF(Tabel2[[#This Row],[wick% van entry]]&lt;=Tabel2[[#This Row],[Stoploss optie 2 (%)]],Tabel2[[#This Row],[Stoploss optie 2 (%)]],(IF($M685="SL",IF($T685="",$S685*Analysetool!C$3,$T685*Analysetool!C$3),$M685*Analysetool!C$3)+IF($N685="SL",IF($T685="",$S685*Analysetool!C$4,$T685*Analysetool!C$4),$N685*Analysetool!C$4)+IF($O685="SL",IF($T685="",$S685*Analysetool!C$5,$T685*Analysetool!C$5),$O685*Analysetool!C$5)+IF($P685="SL",IF($T685="",$S685*Analysetool!C$6,$T685*Analysetool!C$6),$P685*Analysetool!C$6)))-Tabel2[[#This Row],[fees (%)]]</f>
        <v>0</v>
      </c>
    </row>
    <row r="686" spans="1:45" ht="15.75" customHeight="1" x14ac:dyDescent="0.35">
      <c r="A686" s="55"/>
      <c r="B686" s="56"/>
      <c r="C686" s="56"/>
      <c r="D686" s="56"/>
      <c r="E686" s="56"/>
      <c r="F686" s="57"/>
      <c r="G686" s="67"/>
      <c r="H686" s="67"/>
      <c r="I686" s="67"/>
      <c r="J686" s="58"/>
      <c r="K686" s="58"/>
      <c r="L686" s="59"/>
      <c r="M686" s="61"/>
      <c r="N686" s="63"/>
      <c r="O686" s="63"/>
      <c r="P686" s="59"/>
      <c r="Q686" s="61"/>
      <c r="R686" s="61"/>
      <c r="S686" s="61"/>
      <c r="T686" s="60"/>
      <c r="U686" s="60"/>
      <c r="V686" s="62"/>
      <c r="W686" s="62"/>
      <c r="X686" s="76"/>
      <c r="Y686" s="61"/>
      <c r="Z686" s="61">
        <f>Tabel1[[#This Row],[prijs voorbij entry (%)]]-Tabel1[[#This Row],[Fictieve Stoploss (%)]]</f>
        <v>0</v>
      </c>
      <c r="AA686" s="94"/>
      <c r="AB686" s="61"/>
      <c r="AC686" s="61"/>
      <c r="AD686" s="61"/>
      <c r="AE686" s="61"/>
      <c r="AF686" s="95"/>
      <c r="AG686" s="152">
        <f>Tabel1[[#This Row],[eindtijd]]-Tabel1[[#This Row],[starttijd]]</f>
        <v>0</v>
      </c>
      <c r="AH686" s="158"/>
      <c r="AI686" s="59"/>
      <c r="AJ686" s="171">
        <f>$J686*(IF($M686="SL",IF($T686="",$Q686*Analysetool!B$3,$T686*Analysetool!B$3),$M686*Analysetool!B$3)+IF($N686="SL",IF($T686="",$Q686*Analysetool!B$4,$T686*Analysetool!B$4),$N686*Analysetool!B$4)+IF($O686="SL",IF($T686="",$Q686*Analysetool!B$5,$T686*Analysetool!B$5),$O686*Analysetool!B$5)+IF($P686="SL",IF($T686="",$Q686*Analysetool!B$6,$T686*Analysetool!B$6),$P686*Analysetool!B$6))-Tabel2[[#This Row],[fees (%)]]</f>
        <v>0</v>
      </c>
      <c r="AK686" s="172">
        <f>$J686*(IF($M686="SL",IF($U686="",$Q686*Analysetool!C$3,$U686*Analysetool!C$3),$M686*Analysetool!C$3)+IF($N686="SL",IF($U686="",$Q686*Analysetool!C$4,$U686*Analysetool!C$4),$N686*Analysetool!C$4)+IF($O686="SL",IF($U686="",$Q686*Analysetool!C$5,$U686*Analysetool!C$5),$O686*Analysetool!C$5)+IF($P686="SL",IF($U686="",$Q686*Analysetool!C$6,$U686*Analysetool!C$6),$P686*Analysetool!C$6))-Tabel2[[#This Row],[fees (%)]]</f>
        <v>0</v>
      </c>
      <c r="AL686" s="177">
        <f>$J686*(IF($M686="SL",IF($V686="",$Q686*Analysetool!D$3,$V686*Analysetool!D$3),$M686*Analysetool!D$3)+IF($N686="SL",IF($V686="",$Q686*Analysetool!D$4,$V686*Analysetool!D$4),$N686*Analysetool!D$4)+IF($O686="SL",IF($V686="",$Q686*Analysetool!D$5,$V686*Analysetool!D$5),$O686*Analysetool!D$5)+IF($P686="SL",IF($V686="",$Q686*Analysetool!D$6,$V686*Analysetool!D$6),$P686*Analysetool!D$6))-Tabel2[[#This Row],[fees (%)]]</f>
        <v>0</v>
      </c>
      <c r="AM686" s="177">
        <f>$J686*(IF($M686="SL",IF($W686="",$Q686*Analysetool!E$3,$W686*Analysetool!E$3),$M686*Analysetool!E$3)+IF($N686="SL",IF($W686="",$Q686*Analysetool!E$4,$W686*Analysetool!E$4),$N686*Analysetool!E$4)+IF($O686="SL",IF($W686="",$Q686*Analysetool!E$5,$W686*Analysetool!E$5),$O686*Analysetool!E$5)+IF($P686="SL",IF($W686="",$Q686*Analysetool!E$6,$W686*Analysetool!E$6),$P686*Analysetool!E$6))-Tabel2[[#This Row],[fees (%)]]</f>
        <v>0</v>
      </c>
      <c r="AN686" s="178">
        <f>$J686*(IF($M686="SL",IF($T686="",$Q686*Analysetool!F$3,$T686*Analysetool!F$3),$M686*Analysetool!F$3)+IF($N686="SL",IF($T686="",$Q686*Analysetool!F$4,$T686*Analysetool!F$4),$N686*Analysetool!F$4)+IF($O686="SL",IF($T686="",$Q686*Analysetool!F$5,$T686*Analysetool!F$5),$O686*Analysetool!F$5)+IF($P686="SL",IF($T686="",$Q686*Analysetool!F$6,$T686*Analysetool!F$6),$P686*Analysetool!F$6))-Tabel2[[#This Row],[fees (%)]]</f>
        <v>0</v>
      </c>
      <c r="AO686" s="178">
        <f>$J686*(IF($M686="SL",IF($T686="",$Q686*Analysetool!G$3,$T686*Analysetool!G$3),$M686*Analysetool!G$3)+IF($N686="SL",IF($T686="",$Q686*Analysetool!G$4,$T686*Analysetool!G$4),$N686*Analysetool!G$4)+IF($O686="SL",IF($T686="",$Q686*Analysetool!G$5,$T686*Analysetool!G$5),$O686*Analysetool!G$5)+IF($P686="SL",IF($T686="",$Q686*Analysetool!G$6,$T686*Analysetool!G$6),$P686*Analysetool!G$6))-Tabel2[[#This Row],[fees (%)]]</f>
        <v>0</v>
      </c>
      <c r="AP686" s="179">
        <f>IF(Analysetool!$H$8&lt;=$X686,Analysetool!$H$8*J686,Q686*J686)-Tabel2[[#This Row],[fees (%)]]</f>
        <v>0</v>
      </c>
      <c r="AQ686" s="174">
        <f>IF(Tabel2[[#This Row],[wick% van entry]]&lt;=Tabel2[[#This Row],[Stoploss optie 2 (%)]],Tabel2[[#This Row],[Stoploss optie 2 (%)]]*Tabel2[[#This Row],[leverage SLoptie 2]],IF(Analysetool!$I$8&lt;$X686,Analysetool!$I$8*K686,S686*K686))-Tabel2[[#This Row],[fees (%)]]</f>
        <v>0</v>
      </c>
      <c r="AR686" s="180">
        <f>IF(Q686*-1*Analysetool!$J$9&lt;=X686,Q686*-1*Analysetool!$J$9*J686,Q686*J686)-Tabel2[[#This Row],[fees (%)]]</f>
        <v>0</v>
      </c>
      <c r="AS686" s="176">
        <f>$K686*IF(Tabel2[[#This Row],[wick% van entry]]&lt;=Tabel2[[#This Row],[Stoploss optie 2 (%)]],Tabel2[[#This Row],[Stoploss optie 2 (%)]],(IF($M686="SL",IF($T686="",$S686*Analysetool!C$3,$T686*Analysetool!C$3),$M686*Analysetool!C$3)+IF($N686="SL",IF($T686="",$S686*Analysetool!C$4,$T686*Analysetool!C$4),$N686*Analysetool!C$4)+IF($O686="SL",IF($T686="",$S686*Analysetool!C$5,$T686*Analysetool!C$5),$O686*Analysetool!C$5)+IF($P686="SL",IF($T686="",$S686*Analysetool!C$6,$T686*Analysetool!C$6),$P686*Analysetool!C$6)))-Tabel2[[#This Row],[fees (%)]]</f>
        <v>0</v>
      </c>
    </row>
    <row r="687" spans="1:45" ht="15.75" customHeight="1" x14ac:dyDescent="0.35">
      <c r="A687" s="55"/>
      <c r="B687" s="56"/>
      <c r="C687" s="56"/>
      <c r="D687" s="56"/>
      <c r="E687" s="56"/>
      <c r="F687" s="57"/>
      <c r="G687" s="67"/>
      <c r="H687" s="67"/>
      <c r="I687" s="67"/>
      <c r="J687" s="58"/>
      <c r="K687" s="58"/>
      <c r="L687" s="59"/>
      <c r="M687" s="61"/>
      <c r="N687" s="63"/>
      <c r="O687" s="63"/>
      <c r="P687" s="59"/>
      <c r="Q687" s="61"/>
      <c r="R687" s="61"/>
      <c r="S687" s="61"/>
      <c r="T687" s="60"/>
      <c r="U687" s="60"/>
      <c r="V687" s="62"/>
      <c r="W687" s="62"/>
      <c r="X687" s="76"/>
      <c r="Y687" s="61"/>
      <c r="Z687" s="61">
        <f>Tabel1[[#This Row],[prijs voorbij entry (%)]]-Tabel1[[#This Row],[Fictieve Stoploss (%)]]</f>
        <v>0</v>
      </c>
      <c r="AA687" s="94"/>
      <c r="AB687" s="61"/>
      <c r="AC687" s="61"/>
      <c r="AD687" s="61"/>
      <c r="AE687" s="61"/>
      <c r="AF687" s="95"/>
      <c r="AG687" s="152">
        <f>Tabel1[[#This Row],[eindtijd]]-Tabel1[[#This Row],[starttijd]]</f>
        <v>0</v>
      </c>
      <c r="AH687" s="158"/>
      <c r="AI687" s="59"/>
      <c r="AJ687" s="171">
        <f>$J687*(IF($M687="SL",IF($T687="",$Q687*Analysetool!B$3,$T687*Analysetool!B$3),$M687*Analysetool!B$3)+IF($N687="SL",IF($T687="",$Q687*Analysetool!B$4,$T687*Analysetool!B$4),$N687*Analysetool!B$4)+IF($O687="SL",IF($T687="",$Q687*Analysetool!B$5,$T687*Analysetool!B$5),$O687*Analysetool!B$5)+IF($P687="SL",IF($T687="",$Q687*Analysetool!B$6,$T687*Analysetool!B$6),$P687*Analysetool!B$6))-Tabel2[[#This Row],[fees (%)]]</f>
        <v>0</v>
      </c>
      <c r="AK687" s="172">
        <f>$J687*(IF($M687="SL",IF($U687="",$Q687*Analysetool!C$3,$U687*Analysetool!C$3),$M687*Analysetool!C$3)+IF($N687="SL",IF($U687="",$Q687*Analysetool!C$4,$U687*Analysetool!C$4),$N687*Analysetool!C$4)+IF($O687="SL",IF($U687="",$Q687*Analysetool!C$5,$U687*Analysetool!C$5),$O687*Analysetool!C$5)+IF($P687="SL",IF($U687="",$Q687*Analysetool!C$6,$U687*Analysetool!C$6),$P687*Analysetool!C$6))-Tabel2[[#This Row],[fees (%)]]</f>
        <v>0</v>
      </c>
      <c r="AL687" s="177">
        <f>$J687*(IF($M687="SL",IF($V687="",$Q687*Analysetool!D$3,$V687*Analysetool!D$3),$M687*Analysetool!D$3)+IF($N687="SL",IF($V687="",$Q687*Analysetool!D$4,$V687*Analysetool!D$4),$N687*Analysetool!D$4)+IF($O687="SL",IF($V687="",$Q687*Analysetool!D$5,$V687*Analysetool!D$5),$O687*Analysetool!D$5)+IF($P687="SL",IF($V687="",$Q687*Analysetool!D$6,$V687*Analysetool!D$6),$P687*Analysetool!D$6))-Tabel2[[#This Row],[fees (%)]]</f>
        <v>0</v>
      </c>
      <c r="AM687" s="177">
        <f>$J687*(IF($M687="SL",IF($W687="",$Q687*Analysetool!E$3,$W687*Analysetool!E$3),$M687*Analysetool!E$3)+IF($N687="SL",IF($W687="",$Q687*Analysetool!E$4,$W687*Analysetool!E$4),$N687*Analysetool!E$4)+IF($O687="SL",IF($W687="",$Q687*Analysetool!E$5,$W687*Analysetool!E$5),$O687*Analysetool!E$5)+IF($P687="SL",IF($W687="",$Q687*Analysetool!E$6,$W687*Analysetool!E$6),$P687*Analysetool!E$6))-Tabel2[[#This Row],[fees (%)]]</f>
        <v>0</v>
      </c>
      <c r="AN687" s="178">
        <f>$J687*(IF($M687="SL",IF($T687="",$Q687*Analysetool!F$3,$T687*Analysetool!F$3),$M687*Analysetool!F$3)+IF($N687="SL",IF($T687="",$Q687*Analysetool!F$4,$T687*Analysetool!F$4),$N687*Analysetool!F$4)+IF($O687="SL",IF($T687="",$Q687*Analysetool!F$5,$T687*Analysetool!F$5),$O687*Analysetool!F$5)+IF($P687="SL",IF($T687="",$Q687*Analysetool!F$6,$T687*Analysetool!F$6),$P687*Analysetool!F$6))-Tabel2[[#This Row],[fees (%)]]</f>
        <v>0</v>
      </c>
      <c r="AO687" s="178">
        <f>$J687*(IF($M687="SL",IF($T687="",$Q687*Analysetool!G$3,$T687*Analysetool!G$3),$M687*Analysetool!G$3)+IF($N687="SL",IF($T687="",$Q687*Analysetool!G$4,$T687*Analysetool!G$4),$N687*Analysetool!G$4)+IF($O687="SL",IF($T687="",$Q687*Analysetool!G$5,$T687*Analysetool!G$5),$O687*Analysetool!G$5)+IF($P687="SL",IF($T687="",$Q687*Analysetool!G$6,$T687*Analysetool!G$6),$P687*Analysetool!G$6))-Tabel2[[#This Row],[fees (%)]]</f>
        <v>0</v>
      </c>
      <c r="AP687" s="179">
        <f>IF(Analysetool!$H$8&lt;=$X687,Analysetool!$H$8*J687,Q687*J687)-Tabel2[[#This Row],[fees (%)]]</f>
        <v>0</v>
      </c>
      <c r="AQ687" s="174">
        <f>IF(Tabel2[[#This Row],[wick% van entry]]&lt;=Tabel2[[#This Row],[Stoploss optie 2 (%)]],Tabel2[[#This Row],[Stoploss optie 2 (%)]]*Tabel2[[#This Row],[leverage SLoptie 2]],IF(Analysetool!$I$8&lt;$X687,Analysetool!$I$8*K687,S687*K687))-Tabel2[[#This Row],[fees (%)]]</f>
        <v>0</v>
      </c>
      <c r="AR687" s="180">
        <f>IF(Q687*-1*Analysetool!$J$9&lt;=X687,Q687*-1*Analysetool!$J$9*J687,Q687*J687)-Tabel2[[#This Row],[fees (%)]]</f>
        <v>0</v>
      </c>
      <c r="AS687" s="176">
        <f>$K687*IF(Tabel2[[#This Row],[wick% van entry]]&lt;=Tabel2[[#This Row],[Stoploss optie 2 (%)]],Tabel2[[#This Row],[Stoploss optie 2 (%)]],(IF($M687="SL",IF($T687="",$S687*Analysetool!C$3,$T687*Analysetool!C$3),$M687*Analysetool!C$3)+IF($N687="SL",IF($T687="",$S687*Analysetool!C$4,$T687*Analysetool!C$4),$N687*Analysetool!C$4)+IF($O687="SL",IF($T687="",$S687*Analysetool!C$5,$T687*Analysetool!C$5),$O687*Analysetool!C$5)+IF($P687="SL",IF($T687="",$S687*Analysetool!C$6,$T687*Analysetool!C$6),$P687*Analysetool!C$6)))-Tabel2[[#This Row],[fees (%)]]</f>
        <v>0</v>
      </c>
    </row>
    <row r="688" spans="1:45" ht="15.75" customHeight="1" x14ac:dyDescent="0.35">
      <c r="A688" s="55"/>
      <c r="B688" s="56"/>
      <c r="C688" s="56"/>
      <c r="D688" s="56"/>
      <c r="E688" s="56"/>
      <c r="F688" s="57"/>
      <c r="G688" s="67"/>
      <c r="H688" s="67"/>
      <c r="I688" s="67"/>
      <c r="J688" s="58"/>
      <c r="K688" s="58"/>
      <c r="L688" s="59"/>
      <c r="M688" s="61"/>
      <c r="N688" s="63"/>
      <c r="O688" s="63"/>
      <c r="P688" s="59"/>
      <c r="Q688" s="61"/>
      <c r="R688" s="61"/>
      <c r="S688" s="61"/>
      <c r="T688" s="60"/>
      <c r="U688" s="60"/>
      <c r="V688" s="62"/>
      <c r="W688" s="62"/>
      <c r="X688" s="76"/>
      <c r="Y688" s="61"/>
      <c r="Z688" s="61">
        <f>Tabel1[[#This Row],[prijs voorbij entry (%)]]-Tabel1[[#This Row],[Fictieve Stoploss (%)]]</f>
        <v>0</v>
      </c>
      <c r="AA688" s="94"/>
      <c r="AB688" s="61"/>
      <c r="AC688" s="61"/>
      <c r="AD688" s="61"/>
      <c r="AE688" s="61"/>
      <c r="AF688" s="95"/>
      <c r="AG688" s="152">
        <f>Tabel1[[#This Row],[eindtijd]]-Tabel1[[#This Row],[starttijd]]</f>
        <v>0</v>
      </c>
      <c r="AH688" s="158"/>
      <c r="AI688" s="59"/>
      <c r="AJ688" s="171">
        <f>$J688*(IF($M688="SL",IF($T688="",$Q688*Analysetool!B$3,$T688*Analysetool!B$3),$M688*Analysetool!B$3)+IF($N688="SL",IF($T688="",$Q688*Analysetool!B$4,$T688*Analysetool!B$4),$N688*Analysetool!B$4)+IF($O688="SL",IF($T688="",$Q688*Analysetool!B$5,$T688*Analysetool!B$5),$O688*Analysetool!B$5)+IF($P688="SL",IF($T688="",$Q688*Analysetool!B$6,$T688*Analysetool!B$6),$P688*Analysetool!B$6))-Tabel2[[#This Row],[fees (%)]]</f>
        <v>0</v>
      </c>
      <c r="AK688" s="172">
        <f>$J688*(IF($M688="SL",IF($U688="",$Q688*Analysetool!C$3,$U688*Analysetool!C$3),$M688*Analysetool!C$3)+IF($N688="SL",IF($U688="",$Q688*Analysetool!C$4,$U688*Analysetool!C$4),$N688*Analysetool!C$4)+IF($O688="SL",IF($U688="",$Q688*Analysetool!C$5,$U688*Analysetool!C$5),$O688*Analysetool!C$5)+IF($P688="SL",IF($U688="",$Q688*Analysetool!C$6,$U688*Analysetool!C$6),$P688*Analysetool!C$6))-Tabel2[[#This Row],[fees (%)]]</f>
        <v>0</v>
      </c>
      <c r="AL688" s="177">
        <f>$J688*(IF($M688="SL",IF($V688="",$Q688*Analysetool!D$3,$V688*Analysetool!D$3),$M688*Analysetool!D$3)+IF($N688="SL",IF($V688="",$Q688*Analysetool!D$4,$V688*Analysetool!D$4),$N688*Analysetool!D$4)+IF($O688="SL",IF($V688="",$Q688*Analysetool!D$5,$V688*Analysetool!D$5),$O688*Analysetool!D$5)+IF($P688="SL",IF($V688="",$Q688*Analysetool!D$6,$V688*Analysetool!D$6),$P688*Analysetool!D$6))-Tabel2[[#This Row],[fees (%)]]</f>
        <v>0</v>
      </c>
      <c r="AM688" s="177">
        <f>$J688*(IF($M688="SL",IF($W688="",$Q688*Analysetool!E$3,$W688*Analysetool!E$3),$M688*Analysetool!E$3)+IF($N688="SL",IF($W688="",$Q688*Analysetool!E$4,$W688*Analysetool!E$4),$N688*Analysetool!E$4)+IF($O688="SL",IF($W688="",$Q688*Analysetool!E$5,$W688*Analysetool!E$5),$O688*Analysetool!E$5)+IF($P688="SL",IF($W688="",$Q688*Analysetool!E$6,$W688*Analysetool!E$6),$P688*Analysetool!E$6))-Tabel2[[#This Row],[fees (%)]]</f>
        <v>0</v>
      </c>
      <c r="AN688" s="178">
        <f>$J688*(IF($M688="SL",IF($T688="",$Q688*Analysetool!F$3,$T688*Analysetool!F$3),$M688*Analysetool!F$3)+IF($N688="SL",IF($T688="",$Q688*Analysetool!F$4,$T688*Analysetool!F$4),$N688*Analysetool!F$4)+IF($O688="SL",IF($T688="",$Q688*Analysetool!F$5,$T688*Analysetool!F$5),$O688*Analysetool!F$5)+IF($P688="SL",IF($T688="",$Q688*Analysetool!F$6,$T688*Analysetool!F$6),$P688*Analysetool!F$6))-Tabel2[[#This Row],[fees (%)]]</f>
        <v>0</v>
      </c>
      <c r="AO688" s="178">
        <f>$J688*(IF($M688="SL",IF($T688="",$Q688*Analysetool!G$3,$T688*Analysetool!G$3),$M688*Analysetool!G$3)+IF($N688="SL",IF($T688="",$Q688*Analysetool!G$4,$T688*Analysetool!G$4),$N688*Analysetool!G$4)+IF($O688="SL",IF($T688="",$Q688*Analysetool!G$5,$T688*Analysetool!G$5),$O688*Analysetool!G$5)+IF($P688="SL",IF($T688="",$Q688*Analysetool!G$6,$T688*Analysetool!G$6),$P688*Analysetool!G$6))-Tabel2[[#This Row],[fees (%)]]</f>
        <v>0</v>
      </c>
      <c r="AP688" s="179">
        <f>IF(Analysetool!$H$8&lt;=$X688,Analysetool!$H$8*J688,Q688*J688)-Tabel2[[#This Row],[fees (%)]]</f>
        <v>0</v>
      </c>
      <c r="AQ688" s="174">
        <f>IF(Tabel2[[#This Row],[wick% van entry]]&lt;=Tabel2[[#This Row],[Stoploss optie 2 (%)]],Tabel2[[#This Row],[Stoploss optie 2 (%)]]*Tabel2[[#This Row],[leverage SLoptie 2]],IF(Analysetool!$I$8&lt;$X688,Analysetool!$I$8*K688,S688*K688))-Tabel2[[#This Row],[fees (%)]]</f>
        <v>0</v>
      </c>
      <c r="AR688" s="180">
        <f>IF(Q688*-1*Analysetool!$J$9&lt;=X688,Q688*-1*Analysetool!$J$9*J688,Q688*J688)-Tabel2[[#This Row],[fees (%)]]</f>
        <v>0</v>
      </c>
      <c r="AS688" s="176">
        <f>$K688*IF(Tabel2[[#This Row],[wick% van entry]]&lt;=Tabel2[[#This Row],[Stoploss optie 2 (%)]],Tabel2[[#This Row],[Stoploss optie 2 (%)]],(IF($M688="SL",IF($T688="",$S688*Analysetool!C$3,$T688*Analysetool!C$3),$M688*Analysetool!C$3)+IF($N688="SL",IF($T688="",$S688*Analysetool!C$4,$T688*Analysetool!C$4),$N688*Analysetool!C$4)+IF($O688="SL",IF($T688="",$S688*Analysetool!C$5,$T688*Analysetool!C$5),$O688*Analysetool!C$5)+IF($P688="SL",IF($T688="",$S688*Analysetool!C$6,$T688*Analysetool!C$6),$P688*Analysetool!C$6)))-Tabel2[[#This Row],[fees (%)]]</f>
        <v>0</v>
      </c>
    </row>
    <row r="689" spans="1:45" ht="15.75" customHeight="1" x14ac:dyDescent="0.35">
      <c r="A689" s="55"/>
      <c r="B689" s="56"/>
      <c r="C689" s="56"/>
      <c r="D689" s="56"/>
      <c r="E689" s="56"/>
      <c r="F689" s="57"/>
      <c r="G689" s="67"/>
      <c r="H689" s="67"/>
      <c r="I689" s="67"/>
      <c r="J689" s="58"/>
      <c r="K689" s="58"/>
      <c r="L689" s="59"/>
      <c r="M689" s="61"/>
      <c r="N689" s="63"/>
      <c r="O689" s="63"/>
      <c r="P689" s="59"/>
      <c r="Q689" s="61"/>
      <c r="R689" s="61"/>
      <c r="S689" s="61"/>
      <c r="T689" s="60"/>
      <c r="U689" s="60"/>
      <c r="V689" s="62"/>
      <c r="W689" s="62"/>
      <c r="X689" s="76"/>
      <c r="Y689" s="61"/>
      <c r="Z689" s="61">
        <f>Tabel1[[#This Row],[prijs voorbij entry (%)]]-Tabel1[[#This Row],[Fictieve Stoploss (%)]]</f>
        <v>0</v>
      </c>
      <c r="AA689" s="94"/>
      <c r="AB689" s="61"/>
      <c r="AC689" s="61"/>
      <c r="AD689" s="61"/>
      <c r="AE689" s="61"/>
      <c r="AF689" s="95"/>
      <c r="AG689" s="152">
        <f>Tabel1[[#This Row],[eindtijd]]-Tabel1[[#This Row],[starttijd]]</f>
        <v>0</v>
      </c>
      <c r="AH689" s="158"/>
      <c r="AI689" s="59"/>
      <c r="AJ689" s="171">
        <f>$J689*(IF($M689="SL",IF($T689="",$Q689*Analysetool!B$3,$T689*Analysetool!B$3),$M689*Analysetool!B$3)+IF($N689="SL",IF($T689="",$Q689*Analysetool!B$4,$T689*Analysetool!B$4),$N689*Analysetool!B$4)+IF($O689="SL",IF($T689="",$Q689*Analysetool!B$5,$T689*Analysetool!B$5),$O689*Analysetool!B$5)+IF($P689="SL",IF($T689="",$Q689*Analysetool!B$6,$T689*Analysetool!B$6),$P689*Analysetool!B$6))-Tabel2[[#This Row],[fees (%)]]</f>
        <v>0</v>
      </c>
      <c r="AK689" s="172">
        <f>$J689*(IF($M689="SL",IF($U689="",$Q689*Analysetool!C$3,$U689*Analysetool!C$3),$M689*Analysetool!C$3)+IF($N689="SL",IF($U689="",$Q689*Analysetool!C$4,$U689*Analysetool!C$4),$N689*Analysetool!C$4)+IF($O689="SL",IF($U689="",$Q689*Analysetool!C$5,$U689*Analysetool!C$5),$O689*Analysetool!C$5)+IF($P689="SL",IF($U689="",$Q689*Analysetool!C$6,$U689*Analysetool!C$6),$P689*Analysetool!C$6))-Tabel2[[#This Row],[fees (%)]]</f>
        <v>0</v>
      </c>
      <c r="AL689" s="177">
        <f>$J689*(IF($M689="SL",IF($V689="",$Q689*Analysetool!D$3,$V689*Analysetool!D$3),$M689*Analysetool!D$3)+IF($N689="SL",IF($V689="",$Q689*Analysetool!D$4,$V689*Analysetool!D$4),$N689*Analysetool!D$4)+IF($O689="SL",IF($V689="",$Q689*Analysetool!D$5,$V689*Analysetool!D$5),$O689*Analysetool!D$5)+IF($P689="SL",IF($V689="",$Q689*Analysetool!D$6,$V689*Analysetool!D$6),$P689*Analysetool!D$6))-Tabel2[[#This Row],[fees (%)]]</f>
        <v>0</v>
      </c>
      <c r="AM689" s="177">
        <f>$J689*(IF($M689="SL",IF($W689="",$Q689*Analysetool!E$3,$W689*Analysetool!E$3),$M689*Analysetool!E$3)+IF($N689="SL",IF($W689="",$Q689*Analysetool!E$4,$W689*Analysetool!E$4),$N689*Analysetool!E$4)+IF($O689="SL",IF($W689="",$Q689*Analysetool!E$5,$W689*Analysetool!E$5),$O689*Analysetool!E$5)+IF($P689="SL",IF($W689="",$Q689*Analysetool!E$6,$W689*Analysetool!E$6),$P689*Analysetool!E$6))-Tabel2[[#This Row],[fees (%)]]</f>
        <v>0</v>
      </c>
      <c r="AN689" s="178">
        <f>$J689*(IF($M689="SL",IF($T689="",$Q689*Analysetool!F$3,$T689*Analysetool!F$3),$M689*Analysetool!F$3)+IF($N689="SL",IF($T689="",$Q689*Analysetool!F$4,$T689*Analysetool!F$4),$N689*Analysetool!F$4)+IF($O689="SL",IF($T689="",$Q689*Analysetool!F$5,$T689*Analysetool!F$5),$O689*Analysetool!F$5)+IF($P689="SL",IF($T689="",$Q689*Analysetool!F$6,$T689*Analysetool!F$6),$P689*Analysetool!F$6))-Tabel2[[#This Row],[fees (%)]]</f>
        <v>0</v>
      </c>
      <c r="AO689" s="178">
        <f>$J689*(IF($M689="SL",IF($T689="",$Q689*Analysetool!G$3,$T689*Analysetool!G$3),$M689*Analysetool!G$3)+IF($N689="SL",IF($T689="",$Q689*Analysetool!G$4,$T689*Analysetool!G$4),$N689*Analysetool!G$4)+IF($O689="SL",IF($T689="",$Q689*Analysetool!G$5,$T689*Analysetool!G$5),$O689*Analysetool!G$5)+IF($P689="SL",IF($T689="",$Q689*Analysetool!G$6,$T689*Analysetool!G$6),$P689*Analysetool!G$6))-Tabel2[[#This Row],[fees (%)]]</f>
        <v>0</v>
      </c>
      <c r="AP689" s="179">
        <f>IF(Analysetool!$H$8&lt;=$X689,Analysetool!$H$8*J689,Q689*J689)-Tabel2[[#This Row],[fees (%)]]</f>
        <v>0</v>
      </c>
      <c r="AQ689" s="174">
        <f>IF(Tabel2[[#This Row],[wick% van entry]]&lt;=Tabel2[[#This Row],[Stoploss optie 2 (%)]],Tabel2[[#This Row],[Stoploss optie 2 (%)]]*Tabel2[[#This Row],[leverage SLoptie 2]],IF(Analysetool!$I$8&lt;$X689,Analysetool!$I$8*K689,S689*K689))-Tabel2[[#This Row],[fees (%)]]</f>
        <v>0</v>
      </c>
      <c r="AR689" s="180">
        <f>IF(Q689*-1*Analysetool!$J$9&lt;=X689,Q689*-1*Analysetool!$J$9*J689,Q689*J689)-Tabel2[[#This Row],[fees (%)]]</f>
        <v>0</v>
      </c>
      <c r="AS689" s="176">
        <f>$K689*IF(Tabel2[[#This Row],[wick% van entry]]&lt;=Tabel2[[#This Row],[Stoploss optie 2 (%)]],Tabel2[[#This Row],[Stoploss optie 2 (%)]],(IF($M689="SL",IF($T689="",$S689*Analysetool!C$3,$T689*Analysetool!C$3),$M689*Analysetool!C$3)+IF($N689="SL",IF($T689="",$S689*Analysetool!C$4,$T689*Analysetool!C$4),$N689*Analysetool!C$4)+IF($O689="SL",IF($T689="",$S689*Analysetool!C$5,$T689*Analysetool!C$5),$O689*Analysetool!C$5)+IF($P689="SL",IF($T689="",$S689*Analysetool!C$6,$T689*Analysetool!C$6),$P689*Analysetool!C$6)))-Tabel2[[#This Row],[fees (%)]]</f>
        <v>0</v>
      </c>
    </row>
    <row r="690" spans="1:45" ht="15.75" customHeight="1" x14ac:dyDescent="0.35">
      <c r="A690" s="55"/>
      <c r="B690" s="56"/>
      <c r="C690" s="56"/>
      <c r="D690" s="56"/>
      <c r="E690" s="56"/>
      <c r="F690" s="57"/>
      <c r="G690" s="67"/>
      <c r="H690" s="67"/>
      <c r="I690" s="67"/>
      <c r="J690" s="58"/>
      <c r="K690" s="58"/>
      <c r="L690" s="59"/>
      <c r="M690" s="61"/>
      <c r="N690" s="63"/>
      <c r="O690" s="63"/>
      <c r="P690" s="59"/>
      <c r="Q690" s="61"/>
      <c r="R690" s="61"/>
      <c r="S690" s="61"/>
      <c r="T690" s="60"/>
      <c r="U690" s="60"/>
      <c r="V690" s="62"/>
      <c r="W690" s="62"/>
      <c r="X690" s="76"/>
      <c r="Y690" s="61"/>
      <c r="Z690" s="61">
        <f>Tabel1[[#This Row],[prijs voorbij entry (%)]]-Tabel1[[#This Row],[Fictieve Stoploss (%)]]</f>
        <v>0</v>
      </c>
      <c r="AA690" s="94"/>
      <c r="AB690" s="61"/>
      <c r="AC690" s="61"/>
      <c r="AD690" s="61"/>
      <c r="AE690" s="61"/>
      <c r="AF690" s="95"/>
      <c r="AG690" s="152">
        <f>Tabel1[[#This Row],[eindtijd]]-Tabel1[[#This Row],[starttijd]]</f>
        <v>0</v>
      </c>
      <c r="AH690" s="158"/>
      <c r="AI690" s="59"/>
      <c r="AJ690" s="171">
        <f>$J690*(IF($M690="SL",IF($T690="",$Q690*Analysetool!B$3,$T690*Analysetool!B$3),$M690*Analysetool!B$3)+IF($N690="SL",IF($T690="",$Q690*Analysetool!B$4,$T690*Analysetool!B$4),$N690*Analysetool!B$4)+IF($O690="SL",IF($T690="",$Q690*Analysetool!B$5,$T690*Analysetool!B$5),$O690*Analysetool!B$5)+IF($P690="SL",IF($T690="",$Q690*Analysetool!B$6,$T690*Analysetool!B$6),$P690*Analysetool!B$6))-Tabel2[[#This Row],[fees (%)]]</f>
        <v>0</v>
      </c>
      <c r="AK690" s="172">
        <f>$J690*(IF($M690="SL",IF($U690="",$Q690*Analysetool!C$3,$U690*Analysetool!C$3),$M690*Analysetool!C$3)+IF($N690="SL",IF($U690="",$Q690*Analysetool!C$4,$U690*Analysetool!C$4),$N690*Analysetool!C$4)+IF($O690="SL",IF($U690="",$Q690*Analysetool!C$5,$U690*Analysetool!C$5),$O690*Analysetool!C$5)+IF($P690="SL",IF($U690="",$Q690*Analysetool!C$6,$U690*Analysetool!C$6),$P690*Analysetool!C$6))-Tabel2[[#This Row],[fees (%)]]</f>
        <v>0</v>
      </c>
      <c r="AL690" s="177">
        <f>$J690*(IF($M690="SL",IF($V690="",$Q690*Analysetool!D$3,$V690*Analysetool!D$3),$M690*Analysetool!D$3)+IF($N690="SL",IF($V690="",$Q690*Analysetool!D$4,$V690*Analysetool!D$4),$N690*Analysetool!D$4)+IF($O690="SL",IF($V690="",$Q690*Analysetool!D$5,$V690*Analysetool!D$5),$O690*Analysetool!D$5)+IF($P690="SL",IF($V690="",$Q690*Analysetool!D$6,$V690*Analysetool!D$6),$P690*Analysetool!D$6))-Tabel2[[#This Row],[fees (%)]]</f>
        <v>0</v>
      </c>
      <c r="AM690" s="177">
        <f>$J690*(IF($M690="SL",IF($W690="",$Q690*Analysetool!E$3,$W690*Analysetool!E$3),$M690*Analysetool!E$3)+IF($N690="SL",IF($W690="",$Q690*Analysetool!E$4,$W690*Analysetool!E$4),$N690*Analysetool!E$4)+IF($O690="SL",IF($W690="",$Q690*Analysetool!E$5,$W690*Analysetool!E$5),$O690*Analysetool!E$5)+IF($P690="SL",IF($W690="",$Q690*Analysetool!E$6,$W690*Analysetool!E$6),$P690*Analysetool!E$6))-Tabel2[[#This Row],[fees (%)]]</f>
        <v>0</v>
      </c>
      <c r="AN690" s="178">
        <f>$J690*(IF($M690="SL",IF($T690="",$Q690*Analysetool!F$3,$T690*Analysetool!F$3),$M690*Analysetool!F$3)+IF($N690="SL",IF($T690="",$Q690*Analysetool!F$4,$T690*Analysetool!F$4),$N690*Analysetool!F$4)+IF($O690="SL",IF($T690="",$Q690*Analysetool!F$5,$T690*Analysetool!F$5),$O690*Analysetool!F$5)+IF($P690="SL",IF($T690="",$Q690*Analysetool!F$6,$T690*Analysetool!F$6),$P690*Analysetool!F$6))-Tabel2[[#This Row],[fees (%)]]</f>
        <v>0</v>
      </c>
      <c r="AO690" s="178">
        <f>$J690*(IF($M690="SL",IF($T690="",$Q690*Analysetool!G$3,$T690*Analysetool!G$3),$M690*Analysetool!G$3)+IF($N690="SL",IF($T690="",$Q690*Analysetool!G$4,$T690*Analysetool!G$4),$N690*Analysetool!G$4)+IF($O690="SL",IF($T690="",$Q690*Analysetool!G$5,$T690*Analysetool!G$5),$O690*Analysetool!G$5)+IF($P690="SL",IF($T690="",$Q690*Analysetool!G$6,$T690*Analysetool!G$6),$P690*Analysetool!G$6))-Tabel2[[#This Row],[fees (%)]]</f>
        <v>0</v>
      </c>
      <c r="AP690" s="179">
        <f>IF(Analysetool!$H$8&lt;=$X690,Analysetool!$H$8*J690,Q690*J690)-Tabel2[[#This Row],[fees (%)]]</f>
        <v>0</v>
      </c>
      <c r="AQ690" s="174">
        <f>IF(Tabel2[[#This Row],[wick% van entry]]&lt;=Tabel2[[#This Row],[Stoploss optie 2 (%)]],Tabel2[[#This Row],[Stoploss optie 2 (%)]]*Tabel2[[#This Row],[leverage SLoptie 2]],IF(Analysetool!$I$8&lt;$X690,Analysetool!$I$8*K690,S690*K690))-Tabel2[[#This Row],[fees (%)]]</f>
        <v>0</v>
      </c>
      <c r="AR690" s="180">
        <f>IF(Q690*-1*Analysetool!$J$9&lt;=X690,Q690*-1*Analysetool!$J$9*J690,Q690*J690)-Tabel2[[#This Row],[fees (%)]]</f>
        <v>0</v>
      </c>
      <c r="AS690" s="176">
        <f>$K690*IF(Tabel2[[#This Row],[wick% van entry]]&lt;=Tabel2[[#This Row],[Stoploss optie 2 (%)]],Tabel2[[#This Row],[Stoploss optie 2 (%)]],(IF($M690="SL",IF($T690="",$S690*Analysetool!C$3,$T690*Analysetool!C$3),$M690*Analysetool!C$3)+IF($N690="SL",IF($T690="",$S690*Analysetool!C$4,$T690*Analysetool!C$4),$N690*Analysetool!C$4)+IF($O690="SL",IF($T690="",$S690*Analysetool!C$5,$T690*Analysetool!C$5),$O690*Analysetool!C$5)+IF($P690="SL",IF($T690="",$S690*Analysetool!C$6,$T690*Analysetool!C$6),$P690*Analysetool!C$6)))-Tabel2[[#This Row],[fees (%)]]</f>
        <v>0</v>
      </c>
    </row>
    <row r="691" spans="1:45" ht="15.75" customHeight="1" x14ac:dyDescent="0.35">
      <c r="A691" s="55"/>
      <c r="B691" s="56"/>
      <c r="C691" s="56"/>
      <c r="D691" s="56"/>
      <c r="E691" s="56"/>
      <c r="F691" s="57"/>
      <c r="G691" s="67"/>
      <c r="H691" s="67"/>
      <c r="I691" s="67"/>
      <c r="J691" s="58"/>
      <c r="K691" s="58"/>
      <c r="L691" s="59"/>
      <c r="M691" s="61"/>
      <c r="N691" s="63"/>
      <c r="O691" s="63"/>
      <c r="P691" s="59"/>
      <c r="Q691" s="61"/>
      <c r="R691" s="61"/>
      <c r="S691" s="61"/>
      <c r="T691" s="60"/>
      <c r="U691" s="60"/>
      <c r="V691" s="62"/>
      <c r="W691" s="62"/>
      <c r="X691" s="76"/>
      <c r="Y691" s="61"/>
      <c r="Z691" s="61">
        <f>Tabel1[[#This Row],[prijs voorbij entry (%)]]-Tabel1[[#This Row],[Fictieve Stoploss (%)]]</f>
        <v>0</v>
      </c>
      <c r="AA691" s="94"/>
      <c r="AB691" s="61"/>
      <c r="AC691" s="61"/>
      <c r="AD691" s="61"/>
      <c r="AE691" s="61"/>
      <c r="AF691" s="95"/>
      <c r="AG691" s="152">
        <f>Tabel1[[#This Row],[eindtijd]]-Tabel1[[#This Row],[starttijd]]</f>
        <v>0</v>
      </c>
      <c r="AH691" s="158"/>
      <c r="AI691" s="59"/>
      <c r="AJ691" s="171">
        <f>$J691*(IF($M691="SL",IF($T691="",$Q691*Analysetool!B$3,$T691*Analysetool!B$3),$M691*Analysetool!B$3)+IF($N691="SL",IF($T691="",$Q691*Analysetool!B$4,$T691*Analysetool!B$4),$N691*Analysetool!B$4)+IF($O691="SL",IF($T691="",$Q691*Analysetool!B$5,$T691*Analysetool!B$5),$O691*Analysetool!B$5)+IF($P691="SL",IF($T691="",$Q691*Analysetool!B$6,$T691*Analysetool!B$6),$P691*Analysetool!B$6))-Tabel2[[#This Row],[fees (%)]]</f>
        <v>0</v>
      </c>
      <c r="AK691" s="172">
        <f>$J691*(IF($M691="SL",IF($U691="",$Q691*Analysetool!C$3,$U691*Analysetool!C$3),$M691*Analysetool!C$3)+IF($N691="SL",IF($U691="",$Q691*Analysetool!C$4,$U691*Analysetool!C$4),$N691*Analysetool!C$4)+IF($O691="SL",IF($U691="",$Q691*Analysetool!C$5,$U691*Analysetool!C$5),$O691*Analysetool!C$5)+IF($P691="SL",IF($U691="",$Q691*Analysetool!C$6,$U691*Analysetool!C$6),$P691*Analysetool!C$6))-Tabel2[[#This Row],[fees (%)]]</f>
        <v>0</v>
      </c>
      <c r="AL691" s="177">
        <f>$J691*(IF($M691="SL",IF($V691="",$Q691*Analysetool!D$3,$V691*Analysetool!D$3),$M691*Analysetool!D$3)+IF($N691="SL",IF($V691="",$Q691*Analysetool!D$4,$V691*Analysetool!D$4),$N691*Analysetool!D$4)+IF($O691="SL",IF($V691="",$Q691*Analysetool!D$5,$V691*Analysetool!D$5),$O691*Analysetool!D$5)+IF($P691="SL",IF($V691="",$Q691*Analysetool!D$6,$V691*Analysetool!D$6),$P691*Analysetool!D$6))-Tabel2[[#This Row],[fees (%)]]</f>
        <v>0</v>
      </c>
      <c r="AM691" s="177">
        <f>$J691*(IF($M691="SL",IF($W691="",$Q691*Analysetool!E$3,$W691*Analysetool!E$3),$M691*Analysetool!E$3)+IF($N691="SL",IF($W691="",$Q691*Analysetool!E$4,$W691*Analysetool!E$4),$N691*Analysetool!E$4)+IF($O691="SL",IF($W691="",$Q691*Analysetool!E$5,$W691*Analysetool!E$5),$O691*Analysetool!E$5)+IF($P691="SL",IF($W691="",$Q691*Analysetool!E$6,$W691*Analysetool!E$6),$P691*Analysetool!E$6))-Tabel2[[#This Row],[fees (%)]]</f>
        <v>0</v>
      </c>
      <c r="AN691" s="178">
        <f>$J691*(IF($M691="SL",IF($T691="",$Q691*Analysetool!F$3,$T691*Analysetool!F$3),$M691*Analysetool!F$3)+IF($N691="SL",IF($T691="",$Q691*Analysetool!F$4,$T691*Analysetool!F$4),$N691*Analysetool!F$4)+IF($O691="SL",IF($T691="",$Q691*Analysetool!F$5,$T691*Analysetool!F$5),$O691*Analysetool!F$5)+IF($P691="SL",IF($T691="",$Q691*Analysetool!F$6,$T691*Analysetool!F$6),$P691*Analysetool!F$6))-Tabel2[[#This Row],[fees (%)]]</f>
        <v>0</v>
      </c>
      <c r="AO691" s="178">
        <f>$J691*(IF($M691="SL",IF($T691="",$Q691*Analysetool!G$3,$T691*Analysetool!G$3),$M691*Analysetool!G$3)+IF($N691="SL",IF($T691="",$Q691*Analysetool!G$4,$T691*Analysetool!G$4),$N691*Analysetool!G$4)+IF($O691="SL",IF($T691="",$Q691*Analysetool!G$5,$T691*Analysetool!G$5),$O691*Analysetool!G$5)+IF($P691="SL",IF($T691="",$Q691*Analysetool!G$6,$T691*Analysetool!G$6),$P691*Analysetool!G$6))-Tabel2[[#This Row],[fees (%)]]</f>
        <v>0</v>
      </c>
      <c r="AP691" s="179">
        <f>IF(Analysetool!$H$8&lt;=$X691,Analysetool!$H$8*J691,Q691*J691)-Tabel2[[#This Row],[fees (%)]]</f>
        <v>0</v>
      </c>
      <c r="AQ691" s="174">
        <f>IF(Tabel2[[#This Row],[wick% van entry]]&lt;=Tabel2[[#This Row],[Stoploss optie 2 (%)]],Tabel2[[#This Row],[Stoploss optie 2 (%)]]*Tabel2[[#This Row],[leverage SLoptie 2]],IF(Analysetool!$I$8&lt;$X691,Analysetool!$I$8*K691,S691*K691))-Tabel2[[#This Row],[fees (%)]]</f>
        <v>0</v>
      </c>
      <c r="AR691" s="180">
        <f>IF(Q691*-1*Analysetool!$J$9&lt;=X691,Q691*-1*Analysetool!$J$9*J691,Q691*J691)-Tabel2[[#This Row],[fees (%)]]</f>
        <v>0</v>
      </c>
      <c r="AS691" s="176">
        <f>$K691*IF(Tabel2[[#This Row],[wick% van entry]]&lt;=Tabel2[[#This Row],[Stoploss optie 2 (%)]],Tabel2[[#This Row],[Stoploss optie 2 (%)]],(IF($M691="SL",IF($T691="",$S691*Analysetool!C$3,$T691*Analysetool!C$3),$M691*Analysetool!C$3)+IF($N691="SL",IF($T691="",$S691*Analysetool!C$4,$T691*Analysetool!C$4),$N691*Analysetool!C$4)+IF($O691="SL",IF($T691="",$S691*Analysetool!C$5,$T691*Analysetool!C$5),$O691*Analysetool!C$5)+IF($P691="SL",IF($T691="",$S691*Analysetool!C$6,$T691*Analysetool!C$6),$P691*Analysetool!C$6)))-Tabel2[[#This Row],[fees (%)]]</f>
        <v>0</v>
      </c>
    </row>
    <row r="692" spans="1:45" ht="15.75" customHeight="1" x14ac:dyDescent="0.35">
      <c r="A692" s="55"/>
      <c r="B692" s="56"/>
      <c r="C692" s="56"/>
      <c r="D692" s="56"/>
      <c r="E692" s="56"/>
      <c r="F692" s="57"/>
      <c r="G692" s="67"/>
      <c r="H692" s="67"/>
      <c r="I692" s="67"/>
      <c r="J692" s="58"/>
      <c r="K692" s="58"/>
      <c r="L692" s="59"/>
      <c r="M692" s="61"/>
      <c r="N692" s="63"/>
      <c r="O692" s="63"/>
      <c r="P692" s="59"/>
      <c r="Q692" s="61"/>
      <c r="R692" s="61"/>
      <c r="S692" s="61"/>
      <c r="T692" s="60"/>
      <c r="U692" s="60"/>
      <c r="V692" s="62"/>
      <c r="W692" s="62"/>
      <c r="X692" s="76"/>
      <c r="Y692" s="61"/>
      <c r="Z692" s="61">
        <f>Tabel1[[#This Row],[prijs voorbij entry (%)]]-Tabel1[[#This Row],[Fictieve Stoploss (%)]]</f>
        <v>0</v>
      </c>
      <c r="AA692" s="94"/>
      <c r="AB692" s="61"/>
      <c r="AC692" s="61"/>
      <c r="AD692" s="61"/>
      <c r="AE692" s="61"/>
      <c r="AF692" s="95"/>
      <c r="AG692" s="152">
        <f>Tabel1[[#This Row],[eindtijd]]-Tabel1[[#This Row],[starttijd]]</f>
        <v>0</v>
      </c>
      <c r="AH692" s="158"/>
      <c r="AI692" s="59"/>
      <c r="AJ692" s="171">
        <f>$J692*(IF($M692="SL",IF($T692="",$Q692*Analysetool!B$3,$T692*Analysetool!B$3),$M692*Analysetool!B$3)+IF($N692="SL",IF($T692="",$Q692*Analysetool!B$4,$T692*Analysetool!B$4),$N692*Analysetool!B$4)+IF($O692="SL",IF($T692="",$Q692*Analysetool!B$5,$T692*Analysetool!B$5),$O692*Analysetool!B$5)+IF($P692="SL",IF($T692="",$Q692*Analysetool!B$6,$T692*Analysetool!B$6),$P692*Analysetool!B$6))-Tabel2[[#This Row],[fees (%)]]</f>
        <v>0</v>
      </c>
      <c r="AK692" s="172">
        <f>$J692*(IF($M692="SL",IF($U692="",$Q692*Analysetool!C$3,$U692*Analysetool!C$3),$M692*Analysetool!C$3)+IF($N692="SL",IF($U692="",$Q692*Analysetool!C$4,$U692*Analysetool!C$4),$N692*Analysetool!C$4)+IF($O692="SL",IF($U692="",$Q692*Analysetool!C$5,$U692*Analysetool!C$5),$O692*Analysetool!C$5)+IF($P692="SL",IF($U692="",$Q692*Analysetool!C$6,$U692*Analysetool!C$6),$P692*Analysetool!C$6))-Tabel2[[#This Row],[fees (%)]]</f>
        <v>0</v>
      </c>
      <c r="AL692" s="177">
        <f>$J692*(IF($M692="SL",IF($V692="",$Q692*Analysetool!D$3,$V692*Analysetool!D$3),$M692*Analysetool!D$3)+IF($N692="SL",IF($V692="",$Q692*Analysetool!D$4,$V692*Analysetool!D$4),$N692*Analysetool!D$4)+IF($O692="SL",IF($V692="",$Q692*Analysetool!D$5,$V692*Analysetool!D$5),$O692*Analysetool!D$5)+IF($P692="SL",IF($V692="",$Q692*Analysetool!D$6,$V692*Analysetool!D$6),$P692*Analysetool!D$6))-Tabel2[[#This Row],[fees (%)]]</f>
        <v>0</v>
      </c>
      <c r="AM692" s="177">
        <f>$J692*(IF($M692="SL",IF($W692="",$Q692*Analysetool!E$3,$W692*Analysetool!E$3),$M692*Analysetool!E$3)+IF($N692="SL",IF($W692="",$Q692*Analysetool!E$4,$W692*Analysetool!E$4),$N692*Analysetool!E$4)+IF($O692="SL",IF($W692="",$Q692*Analysetool!E$5,$W692*Analysetool!E$5),$O692*Analysetool!E$5)+IF($P692="SL",IF($W692="",$Q692*Analysetool!E$6,$W692*Analysetool!E$6),$P692*Analysetool!E$6))-Tabel2[[#This Row],[fees (%)]]</f>
        <v>0</v>
      </c>
      <c r="AN692" s="178">
        <f>$J692*(IF($M692="SL",IF($T692="",$Q692*Analysetool!F$3,$T692*Analysetool!F$3),$M692*Analysetool!F$3)+IF($N692="SL",IF($T692="",$Q692*Analysetool!F$4,$T692*Analysetool!F$4),$N692*Analysetool!F$4)+IF($O692="SL",IF($T692="",$Q692*Analysetool!F$5,$T692*Analysetool!F$5),$O692*Analysetool!F$5)+IF($P692="SL",IF($T692="",$Q692*Analysetool!F$6,$T692*Analysetool!F$6),$P692*Analysetool!F$6))-Tabel2[[#This Row],[fees (%)]]</f>
        <v>0</v>
      </c>
      <c r="AO692" s="178">
        <f>$J692*(IF($M692="SL",IF($T692="",$Q692*Analysetool!G$3,$T692*Analysetool!G$3),$M692*Analysetool!G$3)+IF($N692="SL",IF($T692="",$Q692*Analysetool!G$4,$T692*Analysetool!G$4),$N692*Analysetool!G$4)+IF($O692="SL",IF($T692="",$Q692*Analysetool!G$5,$T692*Analysetool!G$5),$O692*Analysetool!G$5)+IF($P692="SL",IF($T692="",$Q692*Analysetool!G$6,$T692*Analysetool!G$6),$P692*Analysetool!G$6))-Tabel2[[#This Row],[fees (%)]]</f>
        <v>0</v>
      </c>
      <c r="AP692" s="179">
        <f>IF(Analysetool!$H$8&lt;=$X692,Analysetool!$H$8*J692,Q692*J692)-Tabel2[[#This Row],[fees (%)]]</f>
        <v>0</v>
      </c>
      <c r="AQ692" s="174">
        <f>IF(Tabel2[[#This Row],[wick% van entry]]&lt;=Tabel2[[#This Row],[Stoploss optie 2 (%)]],Tabel2[[#This Row],[Stoploss optie 2 (%)]]*Tabel2[[#This Row],[leverage SLoptie 2]],IF(Analysetool!$I$8&lt;$X692,Analysetool!$I$8*K692,S692*K692))-Tabel2[[#This Row],[fees (%)]]</f>
        <v>0</v>
      </c>
      <c r="AR692" s="180">
        <f>IF(Q692*-1*Analysetool!$J$9&lt;=X692,Q692*-1*Analysetool!$J$9*J692,Q692*J692)-Tabel2[[#This Row],[fees (%)]]</f>
        <v>0</v>
      </c>
      <c r="AS692" s="176">
        <f>$K692*IF(Tabel2[[#This Row],[wick% van entry]]&lt;=Tabel2[[#This Row],[Stoploss optie 2 (%)]],Tabel2[[#This Row],[Stoploss optie 2 (%)]],(IF($M692="SL",IF($T692="",$S692*Analysetool!C$3,$T692*Analysetool!C$3),$M692*Analysetool!C$3)+IF($N692="SL",IF($T692="",$S692*Analysetool!C$4,$T692*Analysetool!C$4),$N692*Analysetool!C$4)+IF($O692="SL",IF($T692="",$S692*Analysetool!C$5,$T692*Analysetool!C$5),$O692*Analysetool!C$5)+IF($P692="SL",IF($T692="",$S692*Analysetool!C$6,$T692*Analysetool!C$6),$P692*Analysetool!C$6)))-Tabel2[[#This Row],[fees (%)]]</f>
        <v>0</v>
      </c>
    </row>
    <row r="693" spans="1:45" ht="15.75" customHeight="1" x14ac:dyDescent="0.35">
      <c r="A693" s="55"/>
      <c r="B693" s="56"/>
      <c r="C693" s="56"/>
      <c r="D693" s="56"/>
      <c r="E693" s="56"/>
      <c r="F693" s="57"/>
      <c r="G693" s="67"/>
      <c r="H693" s="67"/>
      <c r="I693" s="67"/>
      <c r="J693" s="58"/>
      <c r="K693" s="58"/>
      <c r="L693" s="59"/>
      <c r="M693" s="61"/>
      <c r="N693" s="63"/>
      <c r="O693" s="63"/>
      <c r="P693" s="59"/>
      <c r="Q693" s="61"/>
      <c r="R693" s="61"/>
      <c r="S693" s="61"/>
      <c r="T693" s="60"/>
      <c r="U693" s="60"/>
      <c r="V693" s="62"/>
      <c r="W693" s="62"/>
      <c r="X693" s="76"/>
      <c r="Y693" s="61"/>
      <c r="Z693" s="61">
        <f>Tabel1[[#This Row],[prijs voorbij entry (%)]]-Tabel1[[#This Row],[Fictieve Stoploss (%)]]</f>
        <v>0</v>
      </c>
      <c r="AA693" s="94"/>
      <c r="AB693" s="61"/>
      <c r="AC693" s="61"/>
      <c r="AD693" s="61"/>
      <c r="AE693" s="61"/>
      <c r="AF693" s="95"/>
      <c r="AG693" s="152">
        <f>Tabel1[[#This Row],[eindtijd]]-Tabel1[[#This Row],[starttijd]]</f>
        <v>0</v>
      </c>
      <c r="AH693" s="158"/>
      <c r="AI693" s="59"/>
      <c r="AJ693" s="171">
        <f>$J693*(IF($M693="SL",IF($T693="",$Q693*Analysetool!B$3,$T693*Analysetool!B$3),$M693*Analysetool!B$3)+IF($N693="SL",IF($T693="",$Q693*Analysetool!B$4,$T693*Analysetool!B$4),$N693*Analysetool!B$4)+IF($O693="SL",IF($T693="",$Q693*Analysetool!B$5,$T693*Analysetool!B$5),$O693*Analysetool!B$5)+IF($P693="SL",IF($T693="",$Q693*Analysetool!B$6,$T693*Analysetool!B$6),$P693*Analysetool!B$6))-Tabel2[[#This Row],[fees (%)]]</f>
        <v>0</v>
      </c>
      <c r="AK693" s="172">
        <f>$J693*(IF($M693="SL",IF($U693="",$Q693*Analysetool!C$3,$U693*Analysetool!C$3),$M693*Analysetool!C$3)+IF($N693="SL",IF($U693="",$Q693*Analysetool!C$4,$U693*Analysetool!C$4),$N693*Analysetool!C$4)+IF($O693="SL",IF($U693="",$Q693*Analysetool!C$5,$U693*Analysetool!C$5),$O693*Analysetool!C$5)+IF($P693="SL",IF($U693="",$Q693*Analysetool!C$6,$U693*Analysetool!C$6),$P693*Analysetool!C$6))-Tabel2[[#This Row],[fees (%)]]</f>
        <v>0</v>
      </c>
      <c r="AL693" s="177">
        <f>$J693*(IF($M693="SL",IF($V693="",$Q693*Analysetool!D$3,$V693*Analysetool!D$3),$M693*Analysetool!D$3)+IF($N693="SL",IF($V693="",$Q693*Analysetool!D$4,$V693*Analysetool!D$4),$N693*Analysetool!D$4)+IF($O693="SL",IF($V693="",$Q693*Analysetool!D$5,$V693*Analysetool!D$5),$O693*Analysetool!D$5)+IF($P693="SL",IF($V693="",$Q693*Analysetool!D$6,$V693*Analysetool!D$6),$P693*Analysetool!D$6))-Tabel2[[#This Row],[fees (%)]]</f>
        <v>0</v>
      </c>
      <c r="AM693" s="177">
        <f>$J693*(IF($M693="SL",IF($W693="",$Q693*Analysetool!E$3,$W693*Analysetool!E$3),$M693*Analysetool!E$3)+IF($N693="SL",IF($W693="",$Q693*Analysetool!E$4,$W693*Analysetool!E$4),$N693*Analysetool!E$4)+IF($O693="SL",IF($W693="",$Q693*Analysetool!E$5,$W693*Analysetool!E$5),$O693*Analysetool!E$5)+IF($P693="SL",IF($W693="",$Q693*Analysetool!E$6,$W693*Analysetool!E$6),$P693*Analysetool!E$6))-Tabel2[[#This Row],[fees (%)]]</f>
        <v>0</v>
      </c>
      <c r="AN693" s="178">
        <f>$J693*(IF($M693="SL",IF($T693="",$Q693*Analysetool!F$3,$T693*Analysetool!F$3),$M693*Analysetool!F$3)+IF($N693="SL",IF($T693="",$Q693*Analysetool!F$4,$T693*Analysetool!F$4),$N693*Analysetool!F$4)+IF($O693="SL",IF($T693="",$Q693*Analysetool!F$5,$T693*Analysetool!F$5),$O693*Analysetool!F$5)+IF($P693="SL",IF($T693="",$Q693*Analysetool!F$6,$T693*Analysetool!F$6),$P693*Analysetool!F$6))-Tabel2[[#This Row],[fees (%)]]</f>
        <v>0</v>
      </c>
      <c r="AO693" s="178">
        <f>$J693*(IF($M693="SL",IF($T693="",$Q693*Analysetool!G$3,$T693*Analysetool!G$3),$M693*Analysetool!G$3)+IF($N693="SL",IF($T693="",$Q693*Analysetool!G$4,$T693*Analysetool!G$4),$N693*Analysetool!G$4)+IF($O693="SL",IF($T693="",$Q693*Analysetool!G$5,$T693*Analysetool!G$5),$O693*Analysetool!G$5)+IF($P693="SL",IF($T693="",$Q693*Analysetool!G$6,$T693*Analysetool!G$6),$P693*Analysetool!G$6))-Tabel2[[#This Row],[fees (%)]]</f>
        <v>0</v>
      </c>
      <c r="AP693" s="179">
        <f>IF(Analysetool!$H$8&lt;=$X693,Analysetool!$H$8*J693,Q693*J693)-Tabel2[[#This Row],[fees (%)]]</f>
        <v>0</v>
      </c>
      <c r="AQ693" s="174">
        <f>IF(Tabel2[[#This Row],[wick% van entry]]&lt;=Tabel2[[#This Row],[Stoploss optie 2 (%)]],Tabel2[[#This Row],[Stoploss optie 2 (%)]]*Tabel2[[#This Row],[leverage SLoptie 2]],IF(Analysetool!$I$8&lt;$X693,Analysetool!$I$8*K693,S693*K693))-Tabel2[[#This Row],[fees (%)]]</f>
        <v>0</v>
      </c>
      <c r="AR693" s="180">
        <f>IF(Q693*-1*Analysetool!$J$9&lt;=X693,Q693*-1*Analysetool!$J$9*J693,Q693*J693)-Tabel2[[#This Row],[fees (%)]]</f>
        <v>0</v>
      </c>
      <c r="AS693" s="176">
        <f>$K693*IF(Tabel2[[#This Row],[wick% van entry]]&lt;=Tabel2[[#This Row],[Stoploss optie 2 (%)]],Tabel2[[#This Row],[Stoploss optie 2 (%)]],(IF($M693="SL",IF($T693="",$S693*Analysetool!C$3,$T693*Analysetool!C$3),$M693*Analysetool!C$3)+IF($N693="SL",IF($T693="",$S693*Analysetool!C$4,$T693*Analysetool!C$4),$N693*Analysetool!C$4)+IF($O693="SL",IF($T693="",$S693*Analysetool!C$5,$T693*Analysetool!C$5),$O693*Analysetool!C$5)+IF($P693="SL",IF($T693="",$S693*Analysetool!C$6,$T693*Analysetool!C$6),$P693*Analysetool!C$6)))-Tabel2[[#This Row],[fees (%)]]</f>
        <v>0</v>
      </c>
    </row>
    <row r="694" spans="1:45" ht="15.75" customHeight="1" x14ac:dyDescent="0.35">
      <c r="A694" s="55"/>
      <c r="B694" s="56"/>
      <c r="C694" s="56"/>
      <c r="D694" s="56"/>
      <c r="E694" s="56"/>
      <c r="F694" s="57"/>
      <c r="G694" s="67"/>
      <c r="H694" s="67"/>
      <c r="I694" s="67"/>
      <c r="J694" s="58"/>
      <c r="K694" s="58"/>
      <c r="L694" s="59"/>
      <c r="M694" s="61"/>
      <c r="N694" s="63"/>
      <c r="O694" s="63"/>
      <c r="P694" s="59"/>
      <c r="Q694" s="61"/>
      <c r="R694" s="61"/>
      <c r="S694" s="61"/>
      <c r="T694" s="60"/>
      <c r="U694" s="60"/>
      <c r="V694" s="62"/>
      <c r="W694" s="62"/>
      <c r="X694" s="76"/>
      <c r="Y694" s="61"/>
      <c r="Z694" s="61">
        <f>Tabel1[[#This Row],[prijs voorbij entry (%)]]-Tabel1[[#This Row],[Fictieve Stoploss (%)]]</f>
        <v>0</v>
      </c>
      <c r="AA694" s="94"/>
      <c r="AB694" s="61"/>
      <c r="AC694" s="61"/>
      <c r="AD694" s="61"/>
      <c r="AE694" s="61"/>
      <c r="AF694" s="95"/>
      <c r="AG694" s="152">
        <f>Tabel1[[#This Row],[eindtijd]]-Tabel1[[#This Row],[starttijd]]</f>
        <v>0</v>
      </c>
      <c r="AH694" s="158"/>
      <c r="AI694" s="59"/>
      <c r="AJ694" s="171">
        <f>$J694*(IF($M694="SL",IF($T694="",$Q694*Analysetool!B$3,$T694*Analysetool!B$3),$M694*Analysetool!B$3)+IF($N694="SL",IF($T694="",$Q694*Analysetool!B$4,$T694*Analysetool!B$4),$N694*Analysetool!B$4)+IF($O694="SL",IF($T694="",$Q694*Analysetool!B$5,$T694*Analysetool!B$5),$O694*Analysetool!B$5)+IF($P694="SL",IF($T694="",$Q694*Analysetool!B$6,$T694*Analysetool!B$6),$P694*Analysetool!B$6))-Tabel2[[#This Row],[fees (%)]]</f>
        <v>0</v>
      </c>
      <c r="AK694" s="172">
        <f>$J694*(IF($M694="SL",IF($U694="",$Q694*Analysetool!C$3,$U694*Analysetool!C$3),$M694*Analysetool!C$3)+IF($N694="SL",IF($U694="",$Q694*Analysetool!C$4,$U694*Analysetool!C$4),$N694*Analysetool!C$4)+IF($O694="SL",IF($U694="",$Q694*Analysetool!C$5,$U694*Analysetool!C$5),$O694*Analysetool!C$5)+IF($P694="SL",IF($U694="",$Q694*Analysetool!C$6,$U694*Analysetool!C$6),$P694*Analysetool!C$6))-Tabel2[[#This Row],[fees (%)]]</f>
        <v>0</v>
      </c>
      <c r="AL694" s="177">
        <f>$J694*(IF($M694="SL",IF($V694="",$Q694*Analysetool!D$3,$V694*Analysetool!D$3),$M694*Analysetool!D$3)+IF($N694="SL",IF($V694="",$Q694*Analysetool!D$4,$V694*Analysetool!D$4),$N694*Analysetool!D$4)+IF($O694="SL",IF($V694="",$Q694*Analysetool!D$5,$V694*Analysetool!D$5),$O694*Analysetool!D$5)+IF($P694="SL",IF($V694="",$Q694*Analysetool!D$6,$V694*Analysetool!D$6),$P694*Analysetool!D$6))-Tabel2[[#This Row],[fees (%)]]</f>
        <v>0</v>
      </c>
      <c r="AM694" s="177">
        <f>$J694*(IF($M694="SL",IF($W694="",$Q694*Analysetool!E$3,$W694*Analysetool!E$3),$M694*Analysetool!E$3)+IF($N694="SL",IF($W694="",$Q694*Analysetool!E$4,$W694*Analysetool!E$4),$N694*Analysetool!E$4)+IF($O694="SL",IF($W694="",$Q694*Analysetool!E$5,$W694*Analysetool!E$5),$O694*Analysetool!E$5)+IF($P694="SL",IF($W694="",$Q694*Analysetool!E$6,$W694*Analysetool!E$6),$P694*Analysetool!E$6))-Tabel2[[#This Row],[fees (%)]]</f>
        <v>0</v>
      </c>
      <c r="AN694" s="178">
        <f>$J694*(IF($M694="SL",IF($T694="",$Q694*Analysetool!F$3,$T694*Analysetool!F$3),$M694*Analysetool!F$3)+IF($N694="SL",IF($T694="",$Q694*Analysetool!F$4,$T694*Analysetool!F$4),$N694*Analysetool!F$4)+IF($O694="SL",IF($T694="",$Q694*Analysetool!F$5,$T694*Analysetool!F$5),$O694*Analysetool!F$5)+IF($P694="SL",IF($T694="",$Q694*Analysetool!F$6,$T694*Analysetool!F$6),$P694*Analysetool!F$6))-Tabel2[[#This Row],[fees (%)]]</f>
        <v>0</v>
      </c>
      <c r="AO694" s="178">
        <f>$J694*(IF($M694="SL",IF($T694="",$Q694*Analysetool!G$3,$T694*Analysetool!G$3),$M694*Analysetool!G$3)+IF($N694="SL",IF($T694="",$Q694*Analysetool!G$4,$T694*Analysetool!G$4),$N694*Analysetool!G$4)+IF($O694="SL",IF($T694="",$Q694*Analysetool!G$5,$T694*Analysetool!G$5),$O694*Analysetool!G$5)+IF($P694="SL",IF($T694="",$Q694*Analysetool!G$6,$T694*Analysetool!G$6),$P694*Analysetool!G$6))-Tabel2[[#This Row],[fees (%)]]</f>
        <v>0</v>
      </c>
      <c r="AP694" s="179">
        <f>IF(Analysetool!$H$8&lt;=$X694,Analysetool!$H$8*J694,Q694*J694)-Tabel2[[#This Row],[fees (%)]]</f>
        <v>0</v>
      </c>
      <c r="AQ694" s="174">
        <f>IF(Tabel2[[#This Row],[wick% van entry]]&lt;=Tabel2[[#This Row],[Stoploss optie 2 (%)]],Tabel2[[#This Row],[Stoploss optie 2 (%)]]*Tabel2[[#This Row],[leverage SLoptie 2]],IF(Analysetool!$I$8&lt;$X694,Analysetool!$I$8*K694,S694*K694))-Tabel2[[#This Row],[fees (%)]]</f>
        <v>0</v>
      </c>
      <c r="AR694" s="180">
        <f>IF(Q694*-1*Analysetool!$J$9&lt;=X694,Q694*-1*Analysetool!$J$9*J694,Q694*J694)-Tabel2[[#This Row],[fees (%)]]</f>
        <v>0</v>
      </c>
      <c r="AS694" s="176">
        <f>$K694*IF(Tabel2[[#This Row],[wick% van entry]]&lt;=Tabel2[[#This Row],[Stoploss optie 2 (%)]],Tabel2[[#This Row],[Stoploss optie 2 (%)]],(IF($M694="SL",IF($T694="",$S694*Analysetool!C$3,$T694*Analysetool!C$3),$M694*Analysetool!C$3)+IF($N694="SL",IF($T694="",$S694*Analysetool!C$4,$T694*Analysetool!C$4),$N694*Analysetool!C$4)+IF($O694="SL",IF($T694="",$S694*Analysetool!C$5,$T694*Analysetool!C$5),$O694*Analysetool!C$5)+IF($P694="SL",IF($T694="",$S694*Analysetool!C$6,$T694*Analysetool!C$6),$P694*Analysetool!C$6)))-Tabel2[[#This Row],[fees (%)]]</f>
        <v>0</v>
      </c>
    </row>
    <row r="695" spans="1:45" ht="15.75" customHeight="1" x14ac:dyDescent="0.35">
      <c r="A695" s="55"/>
      <c r="B695" s="56"/>
      <c r="C695" s="56"/>
      <c r="D695" s="56"/>
      <c r="E695" s="56"/>
      <c r="F695" s="57"/>
      <c r="G695" s="67"/>
      <c r="H695" s="67"/>
      <c r="I695" s="67"/>
      <c r="J695" s="58"/>
      <c r="K695" s="58"/>
      <c r="L695" s="59"/>
      <c r="M695" s="61"/>
      <c r="N695" s="63"/>
      <c r="O695" s="63"/>
      <c r="P695" s="59"/>
      <c r="Q695" s="61"/>
      <c r="R695" s="61"/>
      <c r="S695" s="61"/>
      <c r="T695" s="60"/>
      <c r="U695" s="60"/>
      <c r="V695" s="62"/>
      <c r="W695" s="62"/>
      <c r="X695" s="76"/>
      <c r="Y695" s="61"/>
      <c r="Z695" s="61">
        <f>Tabel1[[#This Row],[prijs voorbij entry (%)]]-Tabel1[[#This Row],[Fictieve Stoploss (%)]]</f>
        <v>0</v>
      </c>
      <c r="AA695" s="94"/>
      <c r="AB695" s="61"/>
      <c r="AC695" s="61"/>
      <c r="AD695" s="61"/>
      <c r="AE695" s="61"/>
      <c r="AF695" s="95"/>
      <c r="AG695" s="152">
        <f>Tabel1[[#This Row],[eindtijd]]-Tabel1[[#This Row],[starttijd]]</f>
        <v>0</v>
      </c>
      <c r="AH695" s="158"/>
      <c r="AI695" s="59"/>
      <c r="AJ695" s="171">
        <f>$J695*(IF($M695="SL",IF($T695="",$Q695*Analysetool!B$3,$T695*Analysetool!B$3),$M695*Analysetool!B$3)+IF($N695="SL",IF($T695="",$Q695*Analysetool!B$4,$T695*Analysetool!B$4),$N695*Analysetool!B$4)+IF($O695="SL",IF($T695="",$Q695*Analysetool!B$5,$T695*Analysetool!B$5),$O695*Analysetool!B$5)+IF($P695="SL",IF($T695="",$Q695*Analysetool!B$6,$T695*Analysetool!B$6),$P695*Analysetool!B$6))-Tabel2[[#This Row],[fees (%)]]</f>
        <v>0</v>
      </c>
      <c r="AK695" s="172">
        <f>$J695*(IF($M695="SL",IF($U695="",$Q695*Analysetool!C$3,$U695*Analysetool!C$3),$M695*Analysetool!C$3)+IF($N695="SL",IF($U695="",$Q695*Analysetool!C$4,$U695*Analysetool!C$4),$N695*Analysetool!C$4)+IF($O695="SL",IF($U695="",$Q695*Analysetool!C$5,$U695*Analysetool!C$5),$O695*Analysetool!C$5)+IF($P695="SL",IF($U695="",$Q695*Analysetool!C$6,$U695*Analysetool!C$6),$P695*Analysetool!C$6))-Tabel2[[#This Row],[fees (%)]]</f>
        <v>0</v>
      </c>
      <c r="AL695" s="177">
        <f>$J695*(IF($M695="SL",IF($V695="",$Q695*Analysetool!D$3,$V695*Analysetool!D$3),$M695*Analysetool!D$3)+IF($N695="SL",IF($V695="",$Q695*Analysetool!D$4,$V695*Analysetool!D$4),$N695*Analysetool!D$4)+IF($O695="SL",IF($V695="",$Q695*Analysetool!D$5,$V695*Analysetool!D$5),$O695*Analysetool!D$5)+IF($P695="SL",IF($V695="",$Q695*Analysetool!D$6,$V695*Analysetool!D$6),$P695*Analysetool!D$6))-Tabel2[[#This Row],[fees (%)]]</f>
        <v>0</v>
      </c>
      <c r="AM695" s="177">
        <f>$J695*(IF($M695="SL",IF($W695="",$Q695*Analysetool!E$3,$W695*Analysetool!E$3),$M695*Analysetool!E$3)+IF($N695="SL",IF($W695="",$Q695*Analysetool!E$4,$W695*Analysetool!E$4),$N695*Analysetool!E$4)+IF($O695="SL",IF($W695="",$Q695*Analysetool!E$5,$W695*Analysetool!E$5),$O695*Analysetool!E$5)+IF($P695="SL",IF($W695="",$Q695*Analysetool!E$6,$W695*Analysetool!E$6),$P695*Analysetool!E$6))-Tabel2[[#This Row],[fees (%)]]</f>
        <v>0</v>
      </c>
      <c r="AN695" s="178">
        <f>$J695*(IF($M695="SL",IF($T695="",$Q695*Analysetool!F$3,$T695*Analysetool!F$3),$M695*Analysetool!F$3)+IF($N695="SL",IF($T695="",$Q695*Analysetool!F$4,$T695*Analysetool!F$4),$N695*Analysetool!F$4)+IF($O695="SL",IF($T695="",$Q695*Analysetool!F$5,$T695*Analysetool!F$5),$O695*Analysetool!F$5)+IF($P695="SL",IF($T695="",$Q695*Analysetool!F$6,$T695*Analysetool!F$6),$P695*Analysetool!F$6))-Tabel2[[#This Row],[fees (%)]]</f>
        <v>0</v>
      </c>
      <c r="AO695" s="178">
        <f>$J695*(IF($M695="SL",IF($T695="",$Q695*Analysetool!G$3,$T695*Analysetool!G$3),$M695*Analysetool!G$3)+IF($N695="SL",IF($T695="",$Q695*Analysetool!G$4,$T695*Analysetool!G$4),$N695*Analysetool!G$4)+IF($O695="SL",IF($T695="",$Q695*Analysetool!G$5,$T695*Analysetool!G$5),$O695*Analysetool!G$5)+IF($P695="SL",IF($T695="",$Q695*Analysetool!G$6,$T695*Analysetool!G$6),$P695*Analysetool!G$6))-Tabel2[[#This Row],[fees (%)]]</f>
        <v>0</v>
      </c>
      <c r="AP695" s="179">
        <f>IF(Analysetool!$H$8&lt;=$X695,Analysetool!$H$8*J695,Q695*J695)-Tabel2[[#This Row],[fees (%)]]</f>
        <v>0</v>
      </c>
      <c r="AQ695" s="174">
        <f>IF(Tabel2[[#This Row],[wick% van entry]]&lt;=Tabel2[[#This Row],[Stoploss optie 2 (%)]],Tabel2[[#This Row],[Stoploss optie 2 (%)]]*Tabel2[[#This Row],[leverage SLoptie 2]],IF(Analysetool!$I$8&lt;$X695,Analysetool!$I$8*K695,S695*K695))-Tabel2[[#This Row],[fees (%)]]</f>
        <v>0</v>
      </c>
      <c r="AR695" s="180">
        <f>IF(Q695*-1*Analysetool!$J$9&lt;=X695,Q695*-1*Analysetool!$J$9*J695,Q695*J695)-Tabel2[[#This Row],[fees (%)]]</f>
        <v>0</v>
      </c>
      <c r="AS695" s="176">
        <f>$K695*IF(Tabel2[[#This Row],[wick% van entry]]&lt;=Tabel2[[#This Row],[Stoploss optie 2 (%)]],Tabel2[[#This Row],[Stoploss optie 2 (%)]],(IF($M695="SL",IF($T695="",$S695*Analysetool!C$3,$T695*Analysetool!C$3),$M695*Analysetool!C$3)+IF($N695="SL",IF($T695="",$S695*Analysetool!C$4,$T695*Analysetool!C$4),$N695*Analysetool!C$4)+IF($O695="SL",IF($T695="",$S695*Analysetool!C$5,$T695*Analysetool!C$5),$O695*Analysetool!C$5)+IF($P695="SL",IF($T695="",$S695*Analysetool!C$6,$T695*Analysetool!C$6),$P695*Analysetool!C$6)))-Tabel2[[#This Row],[fees (%)]]</f>
        <v>0</v>
      </c>
    </row>
    <row r="696" spans="1:45" ht="15.75" customHeight="1" x14ac:dyDescent="0.35">
      <c r="A696" s="55"/>
      <c r="B696" s="56"/>
      <c r="C696" s="56"/>
      <c r="D696" s="56"/>
      <c r="E696" s="56"/>
      <c r="F696" s="57"/>
      <c r="G696" s="67"/>
      <c r="H696" s="67"/>
      <c r="I696" s="67"/>
      <c r="J696" s="58"/>
      <c r="K696" s="58"/>
      <c r="L696" s="59"/>
      <c r="M696" s="61"/>
      <c r="N696" s="63"/>
      <c r="O696" s="63"/>
      <c r="P696" s="59"/>
      <c r="Q696" s="61"/>
      <c r="R696" s="61"/>
      <c r="S696" s="61"/>
      <c r="T696" s="60"/>
      <c r="U696" s="60"/>
      <c r="V696" s="62"/>
      <c r="W696" s="62"/>
      <c r="X696" s="76"/>
      <c r="Y696" s="61"/>
      <c r="Z696" s="61">
        <f>Tabel1[[#This Row],[prijs voorbij entry (%)]]-Tabel1[[#This Row],[Fictieve Stoploss (%)]]</f>
        <v>0</v>
      </c>
      <c r="AA696" s="94"/>
      <c r="AB696" s="61"/>
      <c r="AC696" s="61"/>
      <c r="AD696" s="61"/>
      <c r="AE696" s="61"/>
      <c r="AF696" s="95"/>
      <c r="AG696" s="152">
        <f>Tabel1[[#This Row],[eindtijd]]-Tabel1[[#This Row],[starttijd]]</f>
        <v>0</v>
      </c>
      <c r="AH696" s="158"/>
      <c r="AI696" s="59"/>
      <c r="AJ696" s="171">
        <f>$J696*(IF($M696="SL",IF($T696="",$Q696*Analysetool!B$3,$T696*Analysetool!B$3),$M696*Analysetool!B$3)+IF($N696="SL",IF($T696="",$Q696*Analysetool!B$4,$T696*Analysetool!B$4),$N696*Analysetool!B$4)+IF($O696="SL",IF($T696="",$Q696*Analysetool!B$5,$T696*Analysetool!B$5),$O696*Analysetool!B$5)+IF($P696="SL",IF($T696="",$Q696*Analysetool!B$6,$T696*Analysetool!B$6),$P696*Analysetool!B$6))-Tabel2[[#This Row],[fees (%)]]</f>
        <v>0</v>
      </c>
      <c r="AK696" s="172">
        <f>$J696*(IF($M696="SL",IF($U696="",$Q696*Analysetool!C$3,$U696*Analysetool!C$3),$M696*Analysetool!C$3)+IF($N696="SL",IF($U696="",$Q696*Analysetool!C$4,$U696*Analysetool!C$4),$N696*Analysetool!C$4)+IF($O696="SL",IF($U696="",$Q696*Analysetool!C$5,$U696*Analysetool!C$5),$O696*Analysetool!C$5)+IF($P696="SL",IF($U696="",$Q696*Analysetool!C$6,$U696*Analysetool!C$6),$P696*Analysetool!C$6))-Tabel2[[#This Row],[fees (%)]]</f>
        <v>0</v>
      </c>
      <c r="AL696" s="177">
        <f>$J696*(IF($M696="SL",IF($V696="",$Q696*Analysetool!D$3,$V696*Analysetool!D$3),$M696*Analysetool!D$3)+IF($N696="SL",IF($V696="",$Q696*Analysetool!D$4,$V696*Analysetool!D$4),$N696*Analysetool!D$4)+IF($O696="SL",IF($V696="",$Q696*Analysetool!D$5,$V696*Analysetool!D$5),$O696*Analysetool!D$5)+IF($P696="SL",IF($V696="",$Q696*Analysetool!D$6,$V696*Analysetool!D$6),$P696*Analysetool!D$6))-Tabel2[[#This Row],[fees (%)]]</f>
        <v>0</v>
      </c>
      <c r="AM696" s="177">
        <f>$J696*(IF($M696="SL",IF($W696="",$Q696*Analysetool!E$3,$W696*Analysetool!E$3),$M696*Analysetool!E$3)+IF($N696="SL",IF($W696="",$Q696*Analysetool!E$4,$W696*Analysetool!E$4),$N696*Analysetool!E$4)+IF($O696="SL",IF($W696="",$Q696*Analysetool!E$5,$W696*Analysetool!E$5),$O696*Analysetool!E$5)+IF($P696="SL",IF($W696="",$Q696*Analysetool!E$6,$W696*Analysetool!E$6),$P696*Analysetool!E$6))-Tabel2[[#This Row],[fees (%)]]</f>
        <v>0</v>
      </c>
      <c r="AN696" s="178">
        <f>$J696*(IF($M696="SL",IF($T696="",$Q696*Analysetool!F$3,$T696*Analysetool!F$3),$M696*Analysetool!F$3)+IF($N696="SL",IF($T696="",$Q696*Analysetool!F$4,$T696*Analysetool!F$4),$N696*Analysetool!F$4)+IF($O696="SL",IF($T696="",$Q696*Analysetool!F$5,$T696*Analysetool!F$5),$O696*Analysetool!F$5)+IF($P696="SL",IF($T696="",$Q696*Analysetool!F$6,$T696*Analysetool!F$6),$P696*Analysetool!F$6))-Tabel2[[#This Row],[fees (%)]]</f>
        <v>0</v>
      </c>
      <c r="AO696" s="178">
        <f>$J696*(IF($M696="SL",IF($T696="",$Q696*Analysetool!G$3,$T696*Analysetool!G$3),$M696*Analysetool!G$3)+IF($N696="SL",IF($T696="",$Q696*Analysetool!G$4,$T696*Analysetool!G$4),$N696*Analysetool!G$4)+IF($O696="SL",IF($T696="",$Q696*Analysetool!G$5,$T696*Analysetool!G$5),$O696*Analysetool!G$5)+IF($P696="SL",IF($T696="",$Q696*Analysetool!G$6,$T696*Analysetool!G$6),$P696*Analysetool!G$6))-Tabel2[[#This Row],[fees (%)]]</f>
        <v>0</v>
      </c>
      <c r="AP696" s="179">
        <f>IF(Analysetool!$H$8&lt;=$X696,Analysetool!$H$8*J696,Q696*J696)-Tabel2[[#This Row],[fees (%)]]</f>
        <v>0</v>
      </c>
      <c r="AQ696" s="174">
        <f>IF(Tabel2[[#This Row],[wick% van entry]]&lt;=Tabel2[[#This Row],[Stoploss optie 2 (%)]],Tabel2[[#This Row],[Stoploss optie 2 (%)]]*Tabel2[[#This Row],[leverage SLoptie 2]],IF(Analysetool!$I$8&lt;$X696,Analysetool!$I$8*K696,S696*K696))-Tabel2[[#This Row],[fees (%)]]</f>
        <v>0</v>
      </c>
      <c r="AR696" s="180">
        <f>IF(Q696*-1*Analysetool!$J$9&lt;=X696,Q696*-1*Analysetool!$J$9*J696,Q696*J696)-Tabel2[[#This Row],[fees (%)]]</f>
        <v>0</v>
      </c>
      <c r="AS696" s="176">
        <f>$K696*IF(Tabel2[[#This Row],[wick% van entry]]&lt;=Tabel2[[#This Row],[Stoploss optie 2 (%)]],Tabel2[[#This Row],[Stoploss optie 2 (%)]],(IF($M696="SL",IF($T696="",$S696*Analysetool!C$3,$T696*Analysetool!C$3),$M696*Analysetool!C$3)+IF($N696="SL",IF($T696="",$S696*Analysetool!C$4,$T696*Analysetool!C$4),$N696*Analysetool!C$4)+IF($O696="SL",IF($T696="",$S696*Analysetool!C$5,$T696*Analysetool!C$5),$O696*Analysetool!C$5)+IF($P696="SL",IF($T696="",$S696*Analysetool!C$6,$T696*Analysetool!C$6),$P696*Analysetool!C$6)))-Tabel2[[#This Row],[fees (%)]]</f>
        <v>0</v>
      </c>
    </row>
    <row r="697" spans="1:45" ht="15.75" customHeight="1" x14ac:dyDescent="0.35">
      <c r="A697" s="55"/>
      <c r="B697" s="56"/>
      <c r="C697" s="56"/>
      <c r="D697" s="56"/>
      <c r="E697" s="56"/>
      <c r="F697" s="57"/>
      <c r="G697" s="67"/>
      <c r="H697" s="67"/>
      <c r="I697" s="67"/>
      <c r="J697" s="58"/>
      <c r="K697" s="58"/>
      <c r="L697" s="59"/>
      <c r="M697" s="61"/>
      <c r="N697" s="63"/>
      <c r="O697" s="63"/>
      <c r="P697" s="59"/>
      <c r="Q697" s="61"/>
      <c r="R697" s="61"/>
      <c r="S697" s="61"/>
      <c r="T697" s="60"/>
      <c r="U697" s="60"/>
      <c r="V697" s="62"/>
      <c r="W697" s="62"/>
      <c r="X697" s="76"/>
      <c r="Y697" s="61"/>
      <c r="Z697" s="61">
        <f>Tabel1[[#This Row],[prijs voorbij entry (%)]]-Tabel1[[#This Row],[Fictieve Stoploss (%)]]</f>
        <v>0</v>
      </c>
      <c r="AA697" s="94"/>
      <c r="AB697" s="61"/>
      <c r="AC697" s="61"/>
      <c r="AD697" s="61"/>
      <c r="AE697" s="61"/>
      <c r="AF697" s="95"/>
      <c r="AG697" s="152">
        <f>Tabel1[[#This Row],[eindtijd]]-Tabel1[[#This Row],[starttijd]]</f>
        <v>0</v>
      </c>
      <c r="AH697" s="158"/>
      <c r="AI697" s="59"/>
      <c r="AJ697" s="171">
        <f>$J697*(IF($M697="SL",IF($T697="",$Q697*Analysetool!B$3,$T697*Analysetool!B$3),$M697*Analysetool!B$3)+IF($N697="SL",IF($T697="",$Q697*Analysetool!B$4,$T697*Analysetool!B$4),$N697*Analysetool!B$4)+IF($O697="SL",IF($T697="",$Q697*Analysetool!B$5,$T697*Analysetool!B$5),$O697*Analysetool!B$5)+IF($P697="SL",IF($T697="",$Q697*Analysetool!B$6,$T697*Analysetool!B$6),$P697*Analysetool!B$6))-Tabel2[[#This Row],[fees (%)]]</f>
        <v>0</v>
      </c>
      <c r="AK697" s="172">
        <f>$J697*(IF($M697="SL",IF($U697="",$Q697*Analysetool!C$3,$U697*Analysetool!C$3),$M697*Analysetool!C$3)+IF($N697="SL",IF($U697="",$Q697*Analysetool!C$4,$U697*Analysetool!C$4),$N697*Analysetool!C$4)+IF($O697="SL",IF($U697="",$Q697*Analysetool!C$5,$U697*Analysetool!C$5),$O697*Analysetool!C$5)+IF($P697="SL",IF($U697="",$Q697*Analysetool!C$6,$U697*Analysetool!C$6),$P697*Analysetool!C$6))-Tabel2[[#This Row],[fees (%)]]</f>
        <v>0</v>
      </c>
      <c r="AL697" s="177">
        <f>$J697*(IF($M697="SL",IF($V697="",$Q697*Analysetool!D$3,$V697*Analysetool!D$3),$M697*Analysetool!D$3)+IF($N697="SL",IF($V697="",$Q697*Analysetool!D$4,$V697*Analysetool!D$4),$N697*Analysetool!D$4)+IF($O697="SL",IF($V697="",$Q697*Analysetool!D$5,$V697*Analysetool!D$5),$O697*Analysetool!D$5)+IF($P697="SL",IF($V697="",$Q697*Analysetool!D$6,$V697*Analysetool!D$6),$P697*Analysetool!D$6))-Tabel2[[#This Row],[fees (%)]]</f>
        <v>0</v>
      </c>
      <c r="AM697" s="177">
        <f>$J697*(IF($M697="SL",IF($W697="",$Q697*Analysetool!E$3,$W697*Analysetool!E$3),$M697*Analysetool!E$3)+IF($N697="SL",IF($W697="",$Q697*Analysetool!E$4,$W697*Analysetool!E$4),$N697*Analysetool!E$4)+IF($O697="SL",IF($W697="",$Q697*Analysetool!E$5,$W697*Analysetool!E$5),$O697*Analysetool!E$5)+IF($P697="SL",IF($W697="",$Q697*Analysetool!E$6,$W697*Analysetool!E$6),$P697*Analysetool!E$6))-Tabel2[[#This Row],[fees (%)]]</f>
        <v>0</v>
      </c>
      <c r="AN697" s="178">
        <f>$J697*(IF($M697="SL",IF($T697="",$Q697*Analysetool!F$3,$T697*Analysetool!F$3),$M697*Analysetool!F$3)+IF($N697="SL",IF($T697="",$Q697*Analysetool!F$4,$T697*Analysetool!F$4),$N697*Analysetool!F$4)+IF($O697="SL",IF($T697="",$Q697*Analysetool!F$5,$T697*Analysetool!F$5),$O697*Analysetool!F$5)+IF($P697="SL",IF($T697="",$Q697*Analysetool!F$6,$T697*Analysetool!F$6),$P697*Analysetool!F$6))-Tabel2[[#This Row],[fees (%)]]</f>
        <v>0</v>
      </c>
      <c r="AO697" s="178">
        <f>$J697*(IF($M697="SL",IF($T697="",$Q697*Analysetool!G$3,$T697*Analysetool!G$3),$M697*Analysetool!G$3)+IF($N697="SL",IF($T697="",$Q697*Analysetool!G$4,$T697*Analysetool!G$4),$N697*Analysetool!G$4)+IF($O697="SL",IF($T697="",$Q697*Analysetool!G$5,$T697*Analysetool!G$5),$O697*Analysetool!G$5)+IF($P697="SL",IF($T697="",$Q697*Analysetool!G$6,$T697*Analysetool!G$6),$P697*Analysetool!G$6))-Tabel2[[#This Row],[fees (%)]]</f>
        <v>0</v>
      </c>
      <c r="AP697" s="179">
        <f>IF(Analysetool!$H$8&lt;=$X697,Analysetool!$H$8*J697,Q697*J697)-Tabel2[[#This Row],[fees (%)]]</f>
        <v>0</v>
      </c>
      <c r="AQ697" s="174">
        <f>IF(Tabel2[[#This Row],[wick% van entry]]&lt;=Tabel2[[#This Row],[Stoploss optie 2 (%)]],Tabel2[[#This Row],[Stoploss optie 2 (%)]]*Tabel2[[#This Row],[leverage SLoptie 2]],IF(Analysetool!$I$8&lt;$X697,Analysetool!$I$8*K697,S697*K697))-Tabel2[[#This Row],[fees (%)]]</f>
        <v>0</v>
      </c>
      <c r="AR697" s="180">
        <f>IF(Q697*-1*Analysetool!$J$9&lt;=X697,Q697*-1*Analysetool!$J$9*J697,Q697*J697)-Tabel2[[#This Row],[fees (%)]]</f>
        <v>0</v>
      </c>
      <c r="AS697" s="176">
        <f>$K697*IF(Tabel2[[#This Row],[wick% van entry]]&lt;=Tabel2[[#This Row],[Stoploss optie 2 (%)]],Tabel2[[#This Row],[Stoploss optie 2 (%)]],(IF($M697="SL",IF($T697="",$S697*Analysetool!C$3,$T697*Analysetool!C$3),$M697*Analysetool!C$3)+IF($N697="SL",IF($T697="",$S697*Analysetool!C$4,$T697*Analysetool!C$4),$N697*Analysetool!C$4)+IF($O697="SL",IF($T697="",$S697*Analysetool!C$5,$T697*Analysetool!C$5),$O697*Analysetool!C$5)+IF($P697="SL",IF($T697="",$S697*Analysetool!C$6,$T697*Analysetool!C$6),$P697*Analysetool!C$6)))-Tabel2[[#This Row],[fees (%)]]</f>
        <v>0</v>
      </c>
    </row>
    <row r="698" spans="1:45" ht="15.75" customHeight="1" x14ac:dyDescent="0.35">
      <c r="A698" s="55"/>
      <c r="B698" s="56"/>
      <c r="C698" s="56"/>
      <c r="D698" s="56"/>
      <c r="E698" s="56"/>
      <c r="F698" s="57"/>
      <c r="G698" s="67"/>
      <c r="H698" s="67"/>
      <c r="I698" s="67"/>
      <c r="J698" s="58"/>
      <c r="K698" s="58"/>
      <c r="L698" s="59"/>
      <c r="M698" s="61"/>
      <c r="N698" s="63"/>
      <c r="O698" s="63"/>
      <c r="P698" s="59"/>
      <c r="Q698" s="61"/>
      <c r="R698" s="61"/>
      <c r="S698" s="61"/>
      <c r="T698" s="60"/>
      <c r="U698" s="60"/>
      <c r="V698" s="62"/>
      <c r="W698" s="62"/>
      <c r="X698" s="76"/>
      <c r="Y698" s="61"/>
      <c r="Z698" s="61">
        <f>Tabel1[[#This Row],[prijs voorbij entry (%)]]-Tabel1[[#This Row],[Fictieve Stoploss (%)]]</f>
        <v>0</v>
      </c>
      <c r="AA698" s="94"/>
      <c r="AB698" s="61"/>
      <c r="AC698" s="61"/>
      <c r="AD698" s="61"/>
      <c r="AE698" s="61"/>
      <c r="AF698" s="95"/>
      <c r="AG698" s="152">
        <f>Tabel1[[#This Row],[eindtijd]]-Tabel1[[#This Row],[starttijd]]</f>
        <v>0</v>
      </c>
      <c r="AH698" s="158"/>
      <c r="AI698" s="59"/>
      <c r="AJ698" s="171">
        <f>$J698*(IF($M698="SL",IF($T698="",$Q698*Analysetool!B$3,$T698*Analysetool!B$3),$M698*Analysetool!B$3)+IF($N698="SL",IF($T698="",$Q698*Analysetool!B$4,$T698*Analysetool!B$4),$N698*Analysetool!B$4)+IF($O698="SL",IF($T698="",$Q698*Analysetool!B$5,$T698*Analysetool!B$5),$O698*Analysetool!B$5)+IF($P698="SL",IF($T698="",$Q698*Analysetool!B$6,$T698*Analysetool!B$6),$P698*Analysetool!B$6))-Tabel2[[#This Row],[fees (%)]]</f>
        <v>0</v>
      </c>
      <c r="AK698" s="172">
        <f>$J698*(IF($M698="SL",IF($U698="",$Q698*Analysetool!C$3,$U698*Analysetool!C$3),$M698*Analysetool!C$3)+IF($N698="SL",IF($U698="",$Q698*Analysetool!C$4,$U698*Analysetool!C$4),$N698*Analysetool!C$4)+IF($O698="SL",IF($U698="",$Q698*Analysetool!C$5,$U698*Analysetool!C$5),$O698*Analysetool!C$5)+IF($P698="SL",IF($U698="",$Q698*Analysetool!C$6,$U698*Analysetool!C$6),$P698*Analysetool!C$6))-Tabel2[[#This Row],[fees (%)]]</f>
        <v>0</v>
      </c>
      <c r="AL698" s="177">
        <f>$J698*(IF($M698="SL",IF($V698="",$Q698*Analysetool!D$3,$V698*Analysetool!D$3),$M698*Analysetool!D$3)+IF($N698="SL",IF($V698="",$Q698*Analysetool!D$4,$V698*Analysetool!D$4),$N698*Analysetool!D$4)+IF($O698="SL",IF($V698="",$Q698*Analysetool!D$5,$V698*Analysetool!D$5),$O698*Analysetool!D$5)+IF($P698="SL",IF($V698="",$Q698*Analysetool!D$6,$V698*Analysetool!D$6),$P698*Analysetool!D$6))-Tabel2[[#This Row],[fees (%)]]</f>
        <v>0</v>
      </c>
      <c r="AM698" s="177">
        <f>$J698*(IF($M698="SL",IF($W698="",$Q698*Analysetool!E$3,$W698*Analysetool!E$3),$M698*Analysetool!E$3)+IF($N698="SL",IF($W698="",$Q698*Analysetool!E$4,$W698*Analysetool!E$4),$N698*Analysetool!E$4)+IF($O698="SL",IF($W698="",$Q698*Analysetool!E$5,$W698*Analysetool!E$5),$O698*Analysetool!E$5)+IF($P698="SL",IF($W698="",$Q698*Analysetool!E$6,$W698*Analysetool!E$6),$P698*Analysetool!E$6))-Tabel2[[#This Row],[fees (%)]]</f>
        <v>0</v>
      </c>
      <c r="AN698" s="178">
        <f>$J698*(IF($M698="SL",IF($T698="",$Q698*Analysetool!F$3,$T698*Analysetool!F$3),$M698*Analysetool!F$3)+IF($N698="SL",IF($T698="",$Q698*Analysetool!F$4,$T698*Analysetool!F$4),$N698*Analysetool!F$4)+IF($O698="SL",IF($T698="",$Q698*Analysetool!F$5,$T698*Analysetool!F$5),$O698*Analysetool!F$5)+IF($P698="SL",IF($T698="",$Q698*Analysetool!F$6,$T698*Analysetool!F$6),$P698*Analysetool!F$6))-Tabel2[[#This Row],[fees (%)]]</f>
        <v>0</v>
      </c>
      <c r="AO698" s="178">
        <f>$J698*(IF($M698="SL",IF($T698="",$Q698*Analysetool!G$3,$T698*Analysetool!G$3),$M698*Analysetool!G$3)+IF($N698="SL",IF($T698="",$Q698*Analysetool!G$4,$T698*Analysetool!G$4),$N698*Analysetool!G$4)+IF($O698="SL",IF($T698="",$Q698*Analysetool!G$5,$T698*Analysetool!G$5),$O698*Analysetool!G$5)+IF($P698="SL",IF($T698="",$Q698*Analysetool!G$6,$T698*Analysetool!G$6),$P698*Analysetool!G$6))-Tabel2[[#This Row],[fees (%)]]</f>
        <v>0</v>
      </c>
      <c r="AP698" s="179">
        <f>IF(Analysetool!$H$8&lt;=$X698,Analysetool!$H$8*J698,Q698*J698)-Tabel2[[#This Row],[fees (%)]]</f>
        <v>0</v>
      </c>
      <c r="AQ698" s="174">
        <f>IF(Tabel2[[#This Row],[wick% van entry]]&lt;=Tabel2[[#This Row],[Stoploss optie 2 (%)]],Tabel2[[#This Row],[Stoploss optie 2 (%)]]*Tabel2[[#This Row],[leverage SLoptie 2]],IF(Analysetool!$I$8&lt;$X698,Analysetool!$I$8*K698,S698*K698))-Tabel2[[#This Row],[fees (%)]]</f>
        <v>0</v>
      </c>
      <c r="AR698" s="180">
        <f>IF(Q698*-1*Analysetool!$J$9&lt;=X698,Q698*-1*Analysetool!$J$9*J698,Q698*J698)-Tabel2[[#This Row],[fees (%)]]</f>
        <v>0</v>
      </c>
      <c r="AS698" s="176">
        <f>$K698*IF(Tabel2[[#This Row],[wick% van entry]]&lt;=Tabel2[[#This Row],[Stoploss optie 2 (%)]],Tabel2[[#This Row],[Stoploss optie 2 (%)]],(IF($M698="SL",IF($T698="",$S698*Analysetool!C$3,$T698*Analysetool!C$3),$M698*Analysetool!C$3)+IF($N698="SL",IF($T698="",$S698*Analysetool!C$4,$T698*Analysetool!C$4),$N698*Analysetool!C$4)+IF($O698="SL",IF($T698="",$S698*Analysetool!C$5,$T698*Analysetool!C$5),$O698*Analysetool!C$5)+IF($P698="SL",IF($T698="",$S698*Analysetool!C$6,$T698*Analysetool!C$6),$P698*Analysetool!C$6)))-Tabel2[[#This Row],[fees (%)]]</f>
        <v>0</v>
      </c>
    </row>
    <row r="699" spans="1:45" ht="15.75" customHeight="1" x14ac:dyDescent="0.35">
      <c r="A699" s="55"/>
      <c r="B699" s="56"/>
      <c r="C699" s="56"/>
      <c r="D699" s="56"/>
      <c r="E699" s="56"/>
      <c r="F699" s="57"/>
      <c r="G699" s="67"/>
      <c r="H699" s="67"/>
      <c r="I699" s="67"/>
      <c r="J699" s="58"/>
      <c r="K699" s="58"/>
      <c r="L699" s="59"/>
      <c r="M699" s="61"/>
      <c r="N699" s="63"/>
      <c r="O699" s="63"/>
      <c r="P699" s="59"/>
      <c r="Q699" s="61"/>
      <c r="R699" s="61"/>
      <c r="S699" s="61"/>
      <c r="T699" s="60"/>
      <c r="U699" s="60"/>
      <c r="V699" s="62"/>
      <c r="W699" s="62"/>
      <c r="X699" s="76"/>
      <c r="Y699" s="61"/>
      <c r="Z699" s="61">
        <f>Tabel1[[#This Row],[prijs voorbij entry (%)]]-Tabel1[[#This Row],[Fictieve Stoploss (%)]]</f>
        <v>0</v>
      </c>
      <c r="AA699" s="94"/>
      <c r="AB699" s="61"/>
      <c r="AC699" s="61"/>
      <c r="AD699" s="61"/>
      <c r="AE699" s="61"/>
      <c r="AF699" s="95"/>
      <c r="AG699" s="152">
        <f>Tabel1[[#This Row],[eindtijd]]-Tabel1[[#This Row],[starttijd]]</f>
        <v>0</v>
      </c>
      <c r="AH699" s="158"/>
      <c r="AI699" s="59"/>
      <c r="AJ699" s="171">
        <f>$J699*(IF($M699="SL",IF($T699="",$Q699*Analysetool!B$3,$T699*Analysetool!B$3),$M699*Analysetool!B$3)+IF($N699="SL",IF($T699="",$Q699*Analysetool!B$4,$T699*Analysetool!B$4),$N699*Analysetool!B$4)+IF($O699="SL",IF($T699="",$Q699*Analysetool!B$5,$T699*Analysetool!B$5),$O699*Analysetool!B$5)+IF($P699="SL",IF($T699="",$Q699*Analysetool!B$6,$T699*Analysetool!B$6),$P699*Analysetool!B$6))-Tabel2[[#This Row],[fees (%)]]</f>
        <v>0</v>
      </c>
      <c r="AK699" s="172">
        <f>$J699*(IF($M699="SL",IF($U699="",$Q699*Analysetool!C$3,$U699*Analysetool!C$3),$M699*Analysetool!C$3)+IF($N699="SL",IF($U699="",$Q699*Analysetool!C$4,$U699*Analysetool!C$4),$N699*Analysetool!C$4)+IF($O699="SL",IF($U699="",$Q699*Analysetool!C$5,$U699*Analysetool!C$5),$O699*Analysetool!C$5)+IF($P699="SL",IF($U699="",$Q699*Analysetool!C$6,$U699*Analysetool!C$6),$P699*Analysetool!C$6))-Tabel2[[#This Row],[fees (%)]]</f>
        <v>0</v>
      </c>
      <c r="AL699" s="177">
        <f>$J699*(IF($M699="SL",IF($V699="",$Q699*Analysetool!D$3,$V699*Analysetool!D$3),$M699*Analysetool!D$3)+IF($N699="SL",IF($V699="",$Q699*Analysetool!D$4,$V699*Analysetool!D$4),$N699*Analysetool!D$4)+IF($O699="SL",IF($V699="",$Q699*Analysetool!D$5,$V699*Analysetool!D$5),$O699*Analysetool!D$5)+IF($P699="SL",IF($V699="",$Q699*Analysetool!D$6,$V699*Analysetool!D$6),$P699*Analysetool!D$6))-Tabel2[[#This Row],[fees (%)]]</f>
        <v>0</v>
      </c>
      <c r="AM699" s="177">
        <f>$J699*(IF($M699="SL",IF($W699="",$Q699*Analysetool!E$3,$W699*Analysetool!E$3),$M699*Analysetool!E$3)+IF($N699="SL",IF($W699="",$Q699*Analysetool!E$4,$W699*Analysetool!E$4),$N699*Analysetool!E$4)+IF($O699="SL",IF($W699="",$Q699*Analysetool!E$5,$W699*Analysetool!E$5),$O699*Analysetool!E$5)+IF($P699="SL",IF($W699="",$Q699*Analysetool!E$6,$W699*Analysetool!E$6),$P699*Analysetool!E$6))-Tabel2[[#This Row],[fees (%)]]</f>
        <v>0</v>
      </c>
      <c r="AN699" s="178">
        <f>$J699*(IF($M699="SL",IF($T699="",$Q699*Analysetool!F$3,$T699*Analysetool!F$3),$M699*Analysetool!F$3)+IF($N699="SL",IF($T699="",$Q699*Analysetool!F$4,$T699*Analysetool!F$4),$N699*Analysetool!F$4)+IF($O699="SL",IF($T699="",$Q699*Analysetool!F$5,$T699*Analysetool!F$5),$O699*Analysetool!F$5)+IF($P699="SL",IF($T699="",$Q699*Analysetool!F$6,$T699*Analysetool!F$6),$P699*Analysetool!F$6))-Tabel2[[#This Row],[fees (%)]]</f>
        <v>0</v>
      </c>
      <c r="AO699" s="178">
        <f>$J699*(IF($M699="SL",IF($T699="",$Q699*Analysetool!G$3,$T699*Analysetool!G$3),$M699*Analysetool!G$3)+IF($N699="SL",IF($T699="",$Q699*Analysetool!G$4,$T699*Analysetool!G$4),$N699*Analysetool!G$4)+IF($O699="SL",IF($T699="",$Q699*Analysetool!G$5,$T699*Analysetool!G$5),$O699*Analysetool!G$5)+IF($P699="SL",IF($T699="",$Q699*Analysetool!G$6,$T699*Analysetool!G$6),$P699*Analysetool!G$6))-Tabel2[[#This Row],[fees (%)]]</f>
        <v>0</v>
      </c>
      <c r="AP699" s="179">
        <f>IF(Analysetool!$H$8&lt;=$X699,Analysetool!$H$8*J699,Q699*J699)-Tabel2[[#This Row],[fees (%)]]</f>
        <v>0</v>
      </c>
      <c r="AQ699" s="174">
        <f>IF(Tabel2[[#This Row],[wick% van entry]]&lt;=Tabel2[[#This Row],[Stoploss optie 2 (%)]],Tabel2[[#This Row],[Stoploss optie 2 (%)]]*Tabel2[[#This Row],[leverage SLoptie 2]],IF(Analysetool!$I$8&lt;$X699,Analysetool!$I$8*K699,S699*K699))-Tabel2[[#This Row],[fees (%)]]</f>
        <v>0</v>
      </c>
      <c r="AR699" s="180">
        <f>IF(Q699*-1*Analysetool!$J$9&lt;=X699,Q699*-1*Analysetool!$J$9*J699,Q699*J699)-Tabel2[[#This Row],[fees (%)]]</f>
        <v>0</v>
      </c>
      <c r="AS699" s="176">
        <f>$K699*IF(Tabel2[[#This Row],[wick% van entry]]&lt;=Tabel2[[#This Row],[Stoploss optie 2 (%)]],Tabel2[[#This Row],[Stoploss optie 2 (%)]],(IF($M699="SL",IF($T699="",$S699*Analysetool!C$3,$T699*Analysetool!C$3),$M699*Analysetool!C$3)+IF($N699="SL",IF($T699="",$S699*Analysetool!C$4,$T699*Analysetool!C$4),$N699*Analysetool!C$4)+IF($O699="SL",IF($T699="",$S699*Analysetool!C$5,$T699*Analysetool!C$5),$O699*Analysetool!C$5)+IF($P699="SL",IF($T699="",$S699*Analysetool!C$6,$T699*Analysetool!C$6),$P699*Analysetool!C$6)))-Tabel2[[#This Row],[fees (%)]]</f>
        <v>0</v>
      </c>
    </row>
    <row r="700" spans="1:45" ht="15.75" customHeight="1" x14ac:dyDescent="0.35">
      <c r="A700" s="55"/>
      <c r="B700" s="56"/>
      <c r="C700" s="56"/>
      <c r="D700" s="56"/>
      <c r="E700" s="56"/>
      <c r="F700" s="57"/>
      <c r="G700" s="67"/>
      <c r="H700" s="67"/>
      <c r="I700" s="67"/>
      <c r="J700" s="58"/>
      <c r="K700" s="58"/>
      <c r="L700" s="59"/>
      <c r="M700" s="61"/>
      <c r="N700" s="63"/>
      <c r="O700" s="63"/>
      <c r="P700" s="59"/>
      <c r="Q700" s="61"/>
      <c r="R700" s="61"/>
      <c r="S700" s="61"/>
      <c r="T700" s="60"/>
      <c r="U700" s="60"/>
      <c r="V700" s="62"/>
      <c r="W700" s="62"/>
      <c r="X700" s="76"/>
      <c r="Y700" s="61"/>
      <c r="Z700" s="61">
        <f>Tabel1[[#This Row],[prijs voorbij entry (%)]]-Tabel1[[#This Row],[Fictieve Stoploss (%)]]</f>
        <v>0</v>
      </c>
      <c r="AA700" s="94"/>
      <c r="AB700" s="61"/>
      <c r="AC700" s="61"/>
      <c r="AD700" s="61"/>
      <c r="AE700" s="61"/>
      <c r="AF700" s="95"/>
      <c r="AG700" s="152">
        <f>Tabel1[[#This Row],[eindtijd]]-Tabel1[[#This Row],[starttijd]]</f>
        <v>0</v>
      </c>
      <c r="AH700" s="158"/>
      <c r="AI700" s="59"/>
      <c r="AJ700" s="171">
        <f>$J700*(IF($M700="SL",IF($T700="",$Q700*Analysetool!B$3,$T700*Analysetool!B$3),$M700*Analysetool!B$3)+IF($N700="SL",IF($T700="",$Q700*Analysetool!B$4,$T700*Analysetool!B$4),$N700*Analysetool!B$4)+IF($O700="SL",IF($T700="",$Q700*Analysetool!B$5,$T700*Analysetool!B$5),$O700*Analysetool!B$5)+IF($P700="SL",IF($T700="",$Q700*Analysetool!B$6,$T700*Analysetool!B$6),$P700*Analysetool!B$6))-Tabel2[[#This Row],[fees (%)]]</f>
        <v>0</v>
      </c>
      <c r="AK700" s="172">
        <f>$J700*(IF($M700="SL",IF($U700="",$Q700*Analysetool!C$3,$U700*Analysetool!C$3),$M700*Analysetool!C$3)+IF($N700="SL",IF($U700="",$Q700*Analysetool!C$4,$U700*Analysetool!C$4),$N700*Analysetool!C$4)+IF($O700="SL",IF($U700="",$Q700*Analysetool!C$5,$U700*Analysetool!C$5),$O700*Analysetool!C$5)+IF($P700="SL",IF($U700="",$Q700*Analysetool!C$6,$U700*Analysetool!C$6),$P700*Analysetool!C$6))-Tabel2[[#This Row],[fees (%)]]</f>
        <v>0</v>
      </c>
      <c r="AL700" s="177">
        <f>$J700*(IF($M700="SL",IF($V700="",$Q700*Analysetool!D$3,$V700*Analysetool!D$3),$M700*Analysetool!D$3)+IF($N700="SL",IF($V700="",$Q700*Analysetool!D$4,$V700*Analysetool!D$4),$N700*Analysetool!D$4)+IF($O700="SL",IF($V700="",$Q700*Analysetool!D$5,$V700*Analysetool!D$5),$O700*Analysetool!D$5)+IF($P700="SL",IF($V700="",$Q700*Analysetool!D$6,$V700*Analysetool!D$6),$P700*Analysetool!D$6))-Tabel2[[#This Row],[fees (%)]]</f>
        <v>0</v>
      </c>
      <c r="AM700" s="177">
        <f>$J700*(IF($M700="SL",IF($W700="",$Q700*Analysetool!E$3,$W700*Analysetool!E$3),$M700*Analysetool!E$3)+IF($N700="SL",IF($W700="",$Q700*Analysetool!E$4,$W700*Analysetool!E$4),$N700*Analysetool!E$4)+IF($O700="SL",IF($W700="",$Q700*Analysetool!E$5,$W700*Analysetool!E$5),$O700*Analysetool!E$5)+IF($P700="SL",IF($W700="",$Q700*Analysetool!E$6,$W700*Analysetool!E$6),$P700*Analysetool!E$6))-Tabel2[[#This Row],[fees (%)]]</f>
        <v>0</v>
      </c>
      <c r="AN700" s="178">
        <f>$J700*(IF($M700="SL",IF($T700="",$Q700*Analysetool!F$3,$T700*Analysetool!F$3),$M700*Analysetool!F$3)+IF($N700="SL",IF($T700="",$Q700*Analysetool!F$4,$T700*Analysetool!F$4),$N700*Analysetool!F$4)+IF($O700="SL",IF($T700="",$Q700*Analysetool!F$5,$T700*Analysetool!F$5),$O700*Analysetool!F$5)+IF($P700="SL",IF($T700="",$Q700*Analysetool!F$6,$T700*Analysetool!F$6),$P700*Analysetool!F$6))-Tabel2[[#This Row],[fees (%)]]</f>
        <v>0</v>
      </c>
      <c r="AO700" s="178">
        <f>$J700*(IF($M700="SL",IF($T700="",$Q700*Analysetool!G$3,$T700*Analysetool!G$3),$M700*Analysetool!G$3)+IF($N700="SL",IF($T700="",$Q700*Analysetool!G$4,$T700*Analysetool!G$4),$N700*Analysetool!G$4)+IF($O700="SL",IF($T700="",$Q700*Analysetool!G$5,$T700*Analysetool!G$5),$O700*Analysetool!G$5)+IF($P700="SL",IF($T700="",$Q700*Analysetool!G$6,$T700*Analysetool!G$6),$P700*Analysetool!G$6))-Tabel2[[#This Row],[fees (%)]]</f>
        <v>0</v>
      </c>
      <c r="AP700" s="179">
        <f>IF(Analysetool!$H$8&lt;=$X700,Analysetool!$H$8*J700,Q700*J700)-Tabel2[[#This Row],[fees (%)]]</f>
        <v>0</v>
      </c>
      <c r="AQ700" s="174">
        <f>IF(Tabel2[[#This Row],[wick% van entry]]&lt;=Tabel2[[#This Row],[Stoploss optie 2 (%)]],Tabel2[[#This Row],[Stoploss optie 2 (%)]]*Tabel2[[#This Row],[leverage SLoptie 2]],IF(Analysetool!$I$8&lt;$X700,Analysetool!$I$8*K700,S700*K700))-Tabel2[[#This Row],[fees (%)]]</f>
        <v>0</v>
      </c>
      <c r="AR700" s="180">
        <f>IF(Q700*-1*Analysetool!$J$9&lt;=X700,Q700*-1*Analysetool!$J$9*J700,Q700*J700)-Tabel2[[#This Row],[fees (%)]]</f>
        <v>0</v>
      </c>
      <c r="AS700" s="176">
        <f>$K700*IF(Tabel2[[#This Row],[wick% van entry]]&lt;=Tabel2[[#This Row],[Stoploss optie 2 (%)]],Tabel2[[#This Row],[Stoploss optie 2 (%)]],(IF($M700="SL",IF($T700="",$S700*Analysetool!C$3,$T700*Analysetool!C$3),$M700*Analysetool!C$3)+IF($N700="SL",IF($T700="",$S700*Analysetool!C$4,$T700*Analysetool!C$4),$N700*Analysetool!C$4)+IF($O700="SL",IF($T700="",$S700*Analysetool!C$5,$T700*Analysetool!C$5),$O700*Analysetool!C$5)+IF($P700="SL",IF($T700="",$S700*Analysetool!C$6,$T700*Analysetool!C$6),$P700*Analysetool!C$6)))-Tabel2[[#This Row],[fees (%)]]</f>
        <v>0</v>
      </c>
    </row>
    <row r="701" spans="1:45" ht="15.75" customHeight="1" x14ac:dyDescent="0.35">
      <c r="A701" s="55"/>
      <c r="B701" s="56"/>
      <c r="C701" s="56"/>
      <c r="D701" s="56"/>
      <c r="E701" s="56"/>
      <c r="F701" s="57"/>
      <c r="G701" s="67"/>
      <c r="H701" s="67"/>
      <c r="I701" s="67"/>
      <c r="J701" s="58"/>
      <c r="K701" s="58"/>
      <c r="L701" s="59"/>
      <c r="M701" s="61"/>
      <c r="N701" s="63"/>
      <c r="O701" s="63"/>
      <c r="P701" s="59"/>
      <c r="Q701" s="61"/>
      <c r="R701" s="61"/>
      <c r="S701" s="61"/>
      <c r="T701" s="60"/>
      <c r="U701" s="60"/>
      <c r="V701" s="62"/>
      <c r="W701" s="62"/>
      <c r="X701" s="76"/>
      <c r="Y701" s="61"/>
      <c r="Z701" s="61">
        <f>Tabel1[[#This Row],[prijs voorbij entry (%)]]-Tabel1[[#This Row],[Fictieve Stoploss (%)]]</f>
        <v>0</v>
      </c>
      <c r="AA701" s="94"/>
      <c r="AB701" s="61"/>
      <c r="AC701" s="61"/>
      <c r="AD701" s="61"/>
      <c r="AE701" s="61"/>
      <c r="AF701" s="95"/>
      <c r="AG701" s="152">
        <f>Tabel1[[#This Row],[eindtijd]]-Tabel1[[#This Row],[starttijd]]</f>
        <v>0</v>
      </c>
      <c r="AH701" s="158"/>
      <c r="AI701" s="59"/>
      <c r="AJ701" s="171">
        <f>$J701*(IF($M701="SL",IF($T701="",$Q701*Analysetool!B$3,$T701*Analysetool!B$3),$M701*Analysetool!B$3)+IF($N701="SL",IF($T701="",$Q701*Analysetool!B$4,$T701*Analysetool!B$4),$N701*Analysetool!B$4)+IF($O701="SL",IF($T701="",$Q701*Analysetool!B$5,$T701*Analysetool!B$5),$O701*Analysetool!B$5)+IF($P701="SL",IF($T701="",$Q701*Analysetool!B$6,$T701*Analysetool!B$6),$P701*Analysetool!B$6))-Tabel2[[#This Row],[fees (%)]]</f>
        <v>0</v>
      </c>
      <c r="AK701" s="172">
        <f>$J701*(IF($M701="SL",IF($U701="",$Q701*Analysetool!C$3,$U701*Analysetool!C$3),$M701*Analysetool!C$3)+IF($N701="SL",IF($U701="",$Q701*Analysetool!C$4,$U701*Analysetool!C$4),$N701*Analysetool!C$4)+IF($O701="SL",IF($U701="",$Q701*Analysetool!C$5,$U701*Analysetool!C$5),$O701*Analysetool!C$5)+IF($P701="SL",IF($U701="",$Q701*Analysetool!C$6,$U701*Analysetool!C$6),$P701*Analysetool!C$6))-Tabel2[[#This Row],[fees (%)]]</f>
        <v>0</v>
      </c>
      <c r="AL701" s="177">
        <f>$J701*(IF($M701="SL",IF($V701="",$Q701*Analysetool!D$3,$V701*Analysetool!D$3),$M701*Analysetool!D$3)+IF($N701="SL",IF($V701="",$Q701*Analysetool!D$4,$V701*Analysetool!D$4),$N701*Analysetool!D$4)+IF($O701="SL",IF($V701="",$Q701*Analysetool!D$5,$V701*Analysetool!D$5),$O701*Analysetool!D$5)+IF($P701="SL",IF($V701="",$Q701*Analysetool!D$6,$V701*Analysetool!D$6),$P701*Analysetool!D$6))-Tabel2[[#This Row],[fees (%)]]</f>
        <v>0</v>
      </c>
      <c r="AM701" s="177">
        <f>$J701*(IF($M701="SL",IF($W701="",$Q701*Analysetool!E$3,$W701*Analysetool!E$3),$M701*Analysetool!E$3)+IF($N701="SL",IF($W701="",$Q701*Analysetool!E$4,$W701*Analysetool!E$4),$N701*Analysetool!E$4)+IF($O701="SL",IF($W701="",$Q701*Analysetool!E$5,$W701*Analysetool!E$5),$O701*Analysetool!E$5)+IF($P701="SL",IF($W701="",$Q701*Analysetool!E$6,$W701*Analysetool!E$6),$P701*Analysetool!E$6))-Tabel2[[#This Row],[fees (%)]]</f>
        <v>0</v>
      </c>
      <c r="AN701" s="178">
        <f>$J701*(IF($M701="SL",IF($T701="",$Q701*Analysetool!F$3,$T701*Analysetool!F$3),$M701*Analysetool!F$3)+IF($N701="SL",IF($T701="",$Q701*Analysetool!F$4,$T701*Analysetool!F$4),$N701*Analysetool!F$4)+IF($O701="SL",IF($T701="",$Q701*Analysetool!F$5,$T701*Analysetool!F$5),$O701*Analysetool!F$5)+IF($P701="SL",IF($T701="",$Q701*Analysetool!F$6,$T701*Analysetool!F$6),$P701*Analysetool!F$6))-Tabel2[[#This Row],[fees (%)]]</f>
        <v>0</v>
      </c>
      <c r="AO701" s="178">
        <f>$J701*(IF($M701="SL",IF($T701="",$Q701*Analysetool!G$3,$T701*Analysetool!G$3),$M701*Analysetool!G$3)+IF($N701="SL",IF($T701="",$Q701*Analysetool!G$4,$T701*Analysetool!G$4),$N701*Analysetool!G$4)+IF($O701="SL",IF($T701="",$Q701*Analysetool!G$5,$T701*Analysetool!G$5),$O701*Analysetool!G$5)+IF($P701="SL",IF($T701="",$Q701*Analysetool!G$6,$T701*Analysetool!G$6),$P701*Analysetool!G$6))-Tabel2[[#This Row],[fees (%)]]</f>
        <v>0</v>
      </c>
      <c r="AP701" s="179">
        <f>IF(Analysetool!$H$8&lt;=$X701,Analysetool!$H$8*J701,Q701*J701)-Tabel2[[#This Row],[fees (%)]]</f>
        <v>0</v>
      </c>
      <c r="AQ701" s="174">
        <f>IF(Tabel2[[#This Row],[wick% van entry]]&lt;=Tabel2[[#This Row],[Stoploss optie 2 (%)]],Tabel2[[#This Row],[Stoploss optie 2 (%)]]*Tabel2[[#This Row],[leverage SLoptie 2]],IF(Analysetool!$I$8&lt;$X701,Analysetool!$I$8*K701,S701*K701))-Tabel2[[#This Row],[fees (%)]]</f>
        <v>0</v>
      </c>
      <c r="AR701" s="180">
        <f>IF(Q701*-1*Analysetool!$J$9&lt;=X701,Q701*-1*Analysetool!$J$9*J701,Q701*J701)-Tabel2[[#This Row],[fees (%)]]</f>
        <v>0</v>
      </c>
      <c r="AS701" s="176">
        <f>$K701*IF(Tabel2[[#This Row],[wick% van entry]]&lt;=Tabel2[[#This Row],[Stoploss optie 2 (%)]],Tabel2[[#This Row],[Stoploss optie 2 (%)]],(IF($M701="SL",IF($T701="",$S701*Analysetool!C$3,$T701*Analysetool!C$3),$M701*Analysetool!C$3)+IF($N701="SL",IF($T701="",$S701*Analysetool!C$4,$T701*Analysetool!C$4),$N701*Analysetool!C$4)+IF($O701="SL",IF($T701="",$S701*Analysetool!C$5,$T701*Analysetool!C$5),$O701*Analysetool!C$5)+IF($P701="SL",IF($T701="",$S701*Analysetool!C$6,$T701*Analysetool!C$6),$P701*Analysetool!C$6)))-Tabel2[[#This Row],[fees (%)]]</f>
        <v>0</v>
      </c>
    </row>
    <row r="702" spans="1:45" ht="15.75" customHeight="1" x14ac:dyDescent="0.35">
      <c r="A702" s="55"/>
      <c r="B702" s="56"/>
      <c r="C702" s="56"/>
      <c r="D702" s="56"/>
      <c r="E702" s="56"/>
      <c r="F702" s="57"/>
      <c r="G702" s="67"/>
      <c r="H702" s="67"/>
      <c r="I702" s="67"/>
      <c r="J702" s="58"/>
      <c r="K702" s="58"/>
      <c r="L702" s="59"/>
      <c r="M702" s="61"/>
      <c r="N702" s="63"/>
      <c r="O702" s="63"/>
      <c r="P702" s="59"/>
      <c r="Q702" s="61"/>
      <c r="R702" s="61"/>
      <c r="S702" s="61"/>
      <c r="T702" s="60"/>
      <c r="U702" s="60"/>
      <c r="V702" s="62"/>
      <c r="W702" s="62"/>
      <c r="X702" s="76"/>
      <c r="Y702" s="61"/>
      <c r="Z702" s="61">
        <f>Tabel1[[#This Row],[prijs voorbij entry (%)]]-Tabel1[[#This Row],[Fictieve Stoploss (%)]]</f>
        <v>0</v>
      </c>
      <c r="AA702" s="94"/>
      <c r="AB702" s="61"/>
      <c r="AC702" s="61"/>
      <c r="AD702" s="61"/>
      <c r="AE702" s="61"/>
      <c r="AF702" s="95"/>
      <c r="AG702" s="152">
        <f>Tabel1[[#This Row],[eindtijd]]-Tabel1[[#This Row],[starttijd]]</f>
        <v>0</v>
      </c>
      <c r="AH702" s="158"/>
      <c r="AI702" s="59"/>
      <c r="AJ702" s="171">
        <f>$J702*(IF($M702="SL",IF($T702="",$Q702*Analysetool!B$3,$T702*Analysetool!B$3),$M702*Analysetool!B$3)+IF($N702="SL",IF($T702="",$Q702*Analysetool!B$4,$T702*Analysetool!B$4),$N702*Analysetool!B$4)+IF($O702="SL",IF($T702="",$Q702*Analysetool!B$5,$T702*Analysetool!B$5),$O702*Analysetool!B$5)+IF($P702="SL",IF($T702="",$Q702*Analysetool!B$6,$T702*Analysetool!B$6),$P702*Analysetool!B$6))-Tabel2[[#This Row],[fees (%)]]</f>
        <v>0</v>
      </c>
      <c r="AK702" s="172">
        <f>$J702*(IF($M702="SL",IF($U702="",$Q702*Analysetool!C$3,$U702*Analysetool!C$3),$M702*Analysetool!C$3)+IF($N702="SL",IF($U702="",$Q702*Analysetool!C$4,$U702*Analysetool!C$4),$N702*Analysetool!C$4)+IF($O702="SL",IF($U702="",$Q702*Analysetool!C$5,$U702*Analysetool!C$5),$O702*Analysetool!C$5)+IF($P702="SL",IF($U702="",$Q702*Analysetool!C$6,$U702*Analysetool!C$6),$P702*Analysetool!C$6))-Tabel2[[#This Row],[fees (%)]]</f>
        <v>0</v>
      </c>
      <c r="AL702" s="177">
        <f>$J702*(IF($M702="SL",IF($V702="",$Q702*Analysetool!D$3,$V702*Analysetool!D$3),$M702*Analysetool!D$3)+IF($N702="SL",IF($V702="",$Q702*Analysetool!D$4,$V702*Analysetool!D$4),$N702*Analysetool!D$4)+IF($O702="SL",IF($V702="",$Q702*Analysetool!D$5,$V702*Analysetool!D$5),$O702*Analysetool!D$5)+IF($P702="SL",IF($V702="",$Q702*Analysetool!D$6,$V702*Analysetool!D$6),$P702*Analysetool!D$6))-Tabel2[[#This Row],[fees (%)]]</f>
        <v>0</v>
      </c>
      <c r="AM702" s="177">
        <f>$J702*(IF($M702="SL",IF($W702="",$Q702*Analysetool!E$3,$W702*Analysetool!E$3),$M702*Analysetool!E$3)+IF($N702="SL",IF($W702="",$Q702*Analysetool!E$4,$W702*Analysetool!E$4),$N702*Analysetool!E$4)+IF($O702="SL",IF($W702="",$Q702*Analysetool!E$5,$W702*Analysetool!E$5),$O702*Analysetool!E$5)+IF($P702="SL",IF($W702="",$Q702*Analysetool!E$6,$W702*Analysetool!E$6),$P702*Analysetool!E$6))-Tabel2[[#This Row],[fees (%)]]</f>
        <v>0</v>
      </c>
      <c r="AN702" s="178">
        <f>$J702*(IF($M702="SL",IF($T702="",$Q702*Analysetool!F$3,$T702*Analysetool!F$3),$M702*Analysetool!F$3)+IF($N702="SL",IF($T702="",$Q702*Analysetool!F$4,$T702*Analysetool!F$4),$N702*Analysetool!F$4)+IF($O702="SL",IF($T702="",$Q702*Analysetool!F$5,$T702*Analysetool!F$5),$O702*Analysetool!F$5)+IF($P702="SL",IF($T702="",$Q702*Analysetool!F$6,$T702*Analysetool!F$6),$P702*Analysetool!F$6))-Tabel2[[#This Row],[fees (%)]]</f>
        <v>0</v>
      </c>
      <c r="AO702" s="178">
        <f>$J702*(IF($M702="SL",IF($T702="",$Q702*Analysetool!G$3,$T702*Analysetool!G$3),$M702*Analysetool!G$3)+IF($N702="SL",IF($T702="",$Q702*Analysetool!G$4,$T702*Analysetool!G$4),$N702*Analysetool!G$4)+IF($O702="SL",IF($T702="",$Q702*Analysetool!G$5,$T702*Analysetool!G$5),$O702*Analysetool!G$5)+IF($P702="SL",IF($T702="",$Q702*Analysetool!G$6,$T702*Analysetool!G$6),$P702*Analysetool!G$6))-Tabel2[[#This Row],[fees (%)]]</f>
        <v>0</v>
      </c>
      <c r="AP702" s="179">
        <f>IF(Analysetool!$H$8&lt;=$X702,Analysetool!$H$8*J702,Q702*J702)-Tabel2[[#This Row],[fees (%)]]</f>
        <v>0</v>
      </c>
      <c r="AQ702" s="174">
        <f>IF(Tabel2[[#This Row],[wick% van entry]]&lt;=Tabel2[[#This Row],[Stoploss optie 2 (%)]],Tabel2[[#This Row],[Stoploss optie 2 (%)]]*Tabel2[[#This Row],[leverage SLoptie 2]],IF(Analysetool!$I$8&lt;$X702,Analysetool!$I$8*K702,S702*K702))-Tabel2[[#This Row],[fees (%)]]</f>
        <v>0</v>
      </c>
      <c r="AR702" s="180">
        <f>IF(Q702*-1*Analysetool!$J$9&lt;=X702,Q702*-1*Analysetool!$J$9*J702,Q702*J702)-Tabel2[[#This Row],[fees (%)]]</f>
        <v>0</v>
      </c>
      <c r="AS702" s="176">
        <f>$K702*IF(Tabel2[[#This Row],[wick% van entry]]&lt;=Tabel2[[#This Row],[Stoploss optie 2 (%)]],Tabel2[[#This Row],[Stoploss optie 2 (%)]],(IF($M702="SL",IF($T702="",$S702*Analysetool!C$3,$T702*Analysetool!C$3),$M702*Analysetool!C$3)+IF($N702="SL",IF($T702="",$S702*Analysetool!C$4,$T702*Analysetool!C$4),$N702*Analysetool!C$4)+IF($O702="SL",IF($T702="",$S702*Analysetool!C$5,$T702*Analysetool!C$5),$O702*Analysetool!C$5)+IF($P702="SL",IF($T702="",$S702*Analysetool!C$6,$T702*Analysetool!C$6),$P702*Analysetool!C$6)))-Tabel2[[#This Row],[fees (%)]]</f>
        <v>0</v>
      </c>
    </row>
    <row r="703" spans="1:45" ht="15.75" customHeight="1" x14ac:dyDescent="0.35">
      <c r="A703" s="55"/>
      <c r="B703" s="56"/>
      <c r="C703" s="56"/>
      <c r="D703" s="56"/>
      <c r="E703" s="56"/>
      <c r="F703" s="57"/>
      <c r="G703" s="67"/>
      <c r="H703" s="67"/>
      <c r="I703" s="67"/>
      <c r="J703" s="58"/>
      <c r="K703" s="58"/>
      <c r="L703" s="59"/>
      <c r="M703" s="61"/>
      <c r="N703" s="63"/>
      <c r="O703" s="63"/>
      <c r="P703" s="59"/>
      <c r="Q703" s="61"/>
      <c r="R703" s="61"/>
      <c r="S703" s="61"/>
      <c r="T703" s="60"/>
      <c r="U703" s="60"/>
      <c r="V703" s="62"/>
      <c r="W703" s="62"/>
      <c r="X703" s="76"/>
      <c r="Y703" s="61"/>
      <c r="Z703" s="61">
        <f>Tabel1[[#This Row],[prijs voorbij entry (%)]]-Tabel1[[#This Row],[Fictieve Stoploss (%)]]</f>
        <v>0</v>
      </c>
      <c r="AA703" s="94"/>
      <c r="AB703" s="61"/>
      <c r="AC703" s="61"/>
      <c r="AD703" s="61"/>
      <c r="AE703" s="61"/>
      <c r="AF703" s="95"/>
      <c r="AG703" s="152">
        <f>Tabel1[[#This Row],[eindtijd]]-Tabel1[[#This Row],[starttijd]]</f>
        <v>0</v>
      </c>
      <c r="AH703" s="158"/>
      <c r="AI703" s="59"/>
      <c r="AJ703" s="171">
        <f>$J703*(IF($M703="SL",IF($T703="",$Q703*Analysetool!B$3,$T703*Analysetool!B$3),$M703*Analysetool!B$3)+IF($N703="SL",IF($T703="",$Q703*Analysetool!B$4,$T703*Analysetool!B$4),$N703*Analysetool!B$4)+IF($O703="SL",IF($T703="",$Q703*Analysetool!B$5,$T703*Analysetool!B$5),$O703*Analysetool!B$5)+IF($P703="SL",IF($T703="",$Q703*Analysetool!B$6,$T703*Analysetool!B$6),$P703*Analysetool!B$6))-Tabel2[[#This Row],[fees (%)]]</f>
        <v>0</v>
      </c>
      <c r="AK703" s="172">
        <f>$J703*(IF($M703="SL",IF($U703="",$Q703*Analysetool!C$3,$U703*Analysetool!C$3),$M703*Analysetool!C$3)+IF($N703="SL",IF($U703="",$Q703*Analysetool!C$4,$U703*Analysetool!C$4),$N703*Analysetool!C$4)+IF($O703="SL",IF($U703="",$Q703*Analysetool!C$5,$U703*Analysetool!C$5),$O703*Analysetool!C$5)+IF($P703="SL",IF($U703="",$Q703*Analysetool!C$6,$U703*Analysetool!C$6),$P703*Analysetool!C$6))-Tabel2[[#This Row],[fees (%)]]</f>
        <v>0</v>
      </c>
      <c r="AL703" s="177">
        <f>$J703*(IF($M703="SL",IF($V703="",$Q703*Analysetool!D$3,$V703*Analysetool!D$3),$M703*Analysetool!D$3)+IF($N703="SL",IF($V703="",$Q703*Analysetool!D$4,$V703*Analysetool!D$4),$N703*Analysetool!D$4)+IF($O703="SL",IF($V703="",$Q703*Analysetool!D$5,$V703*Analysetool!D$5),$O703*Analysetool!D$5)+IF($P703="SL",IF($V703="",$Q703*Analysetool!D$6,$V703*Analysetool!D$6),$P703*Analysetool!D$6))-Tabel2[[#This Row],[fees (%)]]</f>
        <v>0</v>
      </c>
      <c r="AM703" s="177">
        <f>$J703*(IF($M703="SL",IF($W703="",$Q703*Analysetool!E$3,$W703*Analysetool!E$3),$M703*Analysetool!E$3)+IF($N703="SL",IF($W703="",$Q703*Analysetool!E$4,$W703*Analysetool!E$4),$N703*Analysetool!E$4)+IF($O703="SL",IF($W703="",$Q703*Analysetool!E$5,$W703*Analysetool!E$5),$O703*Analysetool!E$5)+IF($P703="SL",IF($W703="",$Q703*Analysetool!E$6,$W703*Analysetool!E$6),$P703*Analysetool!E$6))-Tabel2[[#This Row],[fees (%)]]</f>
        <v>0</v>
      </c>
      <c r="AN703" s="178">
        <f>$J703*(IF($M703="SL",IF($T703="",$Q703*Analysetool!F$3,$T703*Analysetool!F$3),$M703*Analysetool!F$3)+IF($N703="SL",IF($T703="",$Q703*Analysetool!F$4,$T703*Analysetool!F$4),$N703*Analysetool!F$4)+IF($O703="SL",IF($T703="",$Q703*Analysetool!F$5,$T703*Analysetool!F$5),$O703*Analysetool!F$5)+IF($P703="SL",IF($T703="",$Q703*Analysetool!F$6,$T703*Analysetool!F$6),$P703*Analysetool!F$6))-Tabel2[[#This Row],[fees (%)]]</f>
        <v>0</v>
      </c>
      <c r="AO703" s="178">
        <f>$J703*(IF($M703="SL",IF($T703="",$Q703*Analysetool!G$3,$T703*Analysetool!G$3),$M703*Analysetool!G$3)+IF($N703="SL",IF($T703="",$Q703*Analysetool!G$4,$T703*Analysetool!G$4),$N703*Analysetool!G$4)+IF($O703="SL",IF($T703="",$Q703*Analysetool!G$5,$T703*Analysetool!G$5),$O703*Analysetool!G$5)+IF($P703="SL",IF($T703="",$Q703*Analysetool!G$6,$T703*Analysetool!G$6),$P703*Analysetool!G$6))-Tabel2[[#This Row],[fees (%)]]</f>
        <v>0</v>
      </c>
      <c r="AP703" s="179">
        <f>IF(Analysetool!$H$8&lt;=$X703,Analysetool!$H$8*J703,Q703*J703)-Tabel2[[#This Row],[fees (%)]]</f>
        <v>0</v>
      </c>
      <c r="AQ703" s="174">
        <f>IF(Tabel2[[#This Row],[wick% van entry]]&lt;=Tabel2[[#This Row],[Stoploss optie 2 (%)]],Tabel2[[#This Row],[Stoploss optie 2 (%)]]*Tabel2[[#This Row],[leverage SLoptie 2]],IF(Analysetool!$I$8&lt;$X703,Analysetool!$I$8*K703,S703*K703))-Tabel2[[#This Row],[fees (%)]]</f>
        <v>0</v>
      </c>
      <c r="AR703" s="180">
        <f>IF(Q703*-1*Analysetool!$J$9&lt;=X703,Q703*-1*Analysetool!$J$9*J703,Q703*J703)-Tabel2[[#This Row],[fees (%)]]</f>
        <v>0</v>
      </c>
      <c r="AS703" s="176">
        <f>$K703*IF(Tabel2[[#This Row],[wick% van entry]]&lt;=Tabel2[[#This Row],[Stoploss optie 2 (%)]],Tabel2[[#This Row],[Stoploss optie 2 (%)]],(IF($M703="SL",IF($T703="",$S703*Analysetool!C$3,$T703*Analysetool!C$3),$M703*Analysetool!C$3)+IF($N703="SL",IF($T703="",$S703*Analysetool!C$4,$T703*Analysetool!C$4),$N703*Analysetool!C$4)+IF($O703="SL",IF($T703="",$S703*Analysetool!C$5,$T703*Analysetool!C$5),$O703*Analysetool!C$5)+IF($P703="SL",IF($T703="",$S703*Analysetool!C$6,$T703*Analysetool!C$6),$P703*Analysetool!C$6)))-Tabel2[[#This Row],[fees (%)]]</f>
        <v>0</v>
      </c>
    </row>
    <row r="704" spans="1:45" ht="15.75" customHeight="1" x14ac:dyDescent="0.35">
      <c r="A704" s="55"/>
      <c r="B704" s="56"/>
      <c r="C704" s="56"/>
      <c r="D704" s="56"/>
      <c r="E704" s="56"/>
      <c r="F704" s="57"/>
      <c r="G704" s="67"/>
      <c r="H704" s="67"/>
      <c r="I704" s="67"/>
      <c r="J704" s="58"/>
      <c r="K704" s="58"/>
      <c r="L704" s="59"/>
      <c r="M704" s="61"/>
      <c r="N704" s="63"/>
      <c r="O704" s="63"/>
      <c r="P704" s="59"/>
      <c r="Q704" s="61"/>
      <c r="R704" s="61"/>
      <c r="S704" s="61"/>
      <c r="T704" s="60"/>
      <c r="U704" s="60"/>
      <c r="V704" s="62"/>
      <c r="W704" s="62"/>
      <c r="X704" s="76"/>
      <c r="Y704" s="61"/>
      <c r="Z704" s="61">
        <f>Tabel1[[#This Row],[prijs voorbij entry (%)]]-Tabel1[[#This Row],[Fictieve Stoploss (%)]]</f>
        <v>0</v>
      </c>
      <c r="AA704" s="94"/>
      <c r="AB704" s="61"/>
      <c r="AC704" s="61"/>
      <c r="AD704" s="61"/>
      <c r="AE704" s="61"/>
      <c r="AF704" s="95"/>
      <c r="AG704" s="152">
        <f>Tabel1[[#This Row],[eindtijd]]-Tabel1[[#This Row],[starttijd]]</f>
        <v>0</v>
      </c>
      <c r="AH704" s="158"/>
      <c r="AI704" s="59"/>
      <c r="AJ704" s="171">
        <f>$J704*(IF($M704="SL",IF($T704="",$Q704*Analysetool!B$3,$T704*Analysetool!B$3),$M704*Analysetool!B$3)+IF($N704="SL",IF($T704="",$Q704*Analysetool!B$4,$T704*Analysetool!B$4),$N704*Analysetool!B$4)+IF($O704="SL",IF($T704="",$Q704*Analysetool!B$5,$T704*Analysetool!B$5),$O704*Analysetool!B$5)+IF($P704="SL",IF($T704="",$Q704*Analysetool!B$6,$T704*Analysetool!B$6),$P704*Analysetool!B$6))-Tabel2[[#This Row],[fees (%)]]</f>
        <v>0</v>
      </c>
      <c r="AK704" s="172">
        <f>$J704*(IF($M704="SL",IF($U704="",$Q704*Analysetool!C$3,$U704*Analysetool!C$3),$M704*Analysetool!C$3)+IF($N704="SL",IF($U704="",$Q704*Analysetool!C$4,$U704*Analysetool!C$4),$N704*Analysetool!C$4)+IF($O704="SL",IF($U704="",$Q704*Analysetool!C$5,$U704*Analysetool!C$5),$O704*Analysetool!C$5)+IF($P704="SL",IF($U704="",$Q704*Analysetool!C$6,$U704*Analysetool!C$6),$P704*Analysetool!C$6))-Tabel2[[#This Row],[fees (%)]]</f>
        <v>0</v>
      </c>
      <c r="AL704" s="177">
        <f>$J704*(IF($M704="SL",IF($V704="",$Q704*Analysetool!D$3,$V704*Analysetool!D$3),$M704*Analysetool!D$3)+IF($N704="SL",IF($V704="",$Q704*Analysetool!D$4,$V704*Analysetool!D$4),$N704*Analysetool!D$4)+IF($O704="SL",IF($V704="",$Q704*Analysetool!D$5,$V704*Analysetool!D$5),$O704*Analysetool!D$5)+IF($P704="SL",IF($V704="",$Q704*Analysetool!D$6,$V704*Analysetool!D$6),$P704*Analysetool!D$6))-Tabel2[[#This Row],[fees (%)]]</f>
        <v>0</v>
      </c>
      <c r="AM704" s="177">
        <f>$J704*(IF($M704="SL",IF($W704="",$Q704*Analysetool!E$3,$W704*Analysetool!E$3),$M704*Analysetool!E$3)+IF($N704="SL",IF($W704="",$Q704*Analysetool!E$4,$W704*Analysetool!E$4),$N704*Analysetool!E$4)+IF($O704="SL",IF($W704="",$Q704*Analysetool!E$5,$W704*Analysetool!E$5),$O704*Analysetool!E$5)+IF($P704="SL",IF($W704="",$Q704*Analysetool!E$6,$W704*Analysetool!E$6),$P704*Analysetool!E$6))-Tabel2[[#This Row],[fees (%)]]</f>
        <v>0</v>
      </c>
      <c r="AN704" s="178">
        <f>$J704*(IF($M704="SL",IF($T704="",$Q704*Analysetool!F$3,$T704*Analysetool!F$3),$M704*Analysetool!F$3)+IF($N704="SL",IF($T704="",$Q704*Analysetool!F$4,$T704*Analysetool!F$4),$N704*Analysetool!F$4)+IF($O704="SL",IF($T704="",$Q704*Analysetool!F$5,$T704*Analysetool!F$5),$O704*Analysetool!F$5)+IF($P704="SL",IF($T704="",$Q704*Analysetool!F$6,$T704*Analysetool!F$6),$P704*Analysetool!F$6))-Tabel2[[#This Row],[fees (%)]]</f>
        <v>0</v>
      </c>
      <c r="AO704" s="178">
        <f>$J704*(IF($M704="SL",IF($T704="",$Q704*Analysetool!G$3,$T704*Analysetool!G$3),$M704*Analysetool!G$3)+IF($N704="SL",IF($T704="",$Q704*Analysetool!G$4,$T704*Analysetool!G$4),$N704*Analysetool!G$4)+IF($O704="SL",IF($T704="",$Q704*Analysetool!G$5,$T704*Analysetool!G$5),$O704*Analysetool!G$5)+IF($P704="SL",IF($T704="",$Q704*Analysetool!G$6,$T704*Analysetool!G$6),$P704*Analysetool!G$6))-Tabel2[[#This Row],[fees (%)]]</f>
        <v>0</v>
      </c>
      <c r="AP704" s="179">
        <f>IF(Analysetool!$H$8&lt;=$X704,Analysetool!$H$8*J704,Q704*J704)-Tabel2[[#This Row],[fees (%)]]</f>
        <v>0</v>
      </c>
      <c r="AQ704" s="174">
        <f>IF(Tabel2[[#This Row],[wick% van entry]]&lt;=Tabel2[[#This Row],[Stoploss optie 2 (%)]],Tabel2[[#This Row],[Stoploss optie 2 (%)]]*Tabel2[[#This Row],[leverage SLoptie 2]],IF(Analysetool!$I$8&lt;$X704,Analysetool!$I$8*K704,S704*K704))-Tabel2[[#This Row],[fees (%)]]</f>
        <v>0</v>
      </c>
      <c r="AR704" s="180">
        <f>IF(Q704*-1*Analysetool!$J$9&lt;=X704,Q704*-1*Analysetool!$J$9*J704,Q704*J704)-Tabel2[[#This Row],[fees (%)]]</f>
        <v>0</v>
      </c>
      <c r="AS704" s="176">
        <f>$K704*IF(Tabel2[[#This Row],[wick% van entry]]&lt;=Tabel2[[#This Row],[Stoploss optie 2 (%)]],Tabel2[[#This Row],[Stoploss optie 2 (%)]],(IF($M704="SL",IF($T704="",$S704*Analysetool!C$3,$T704*Analysetool!C$3),$M704*Analysetool!C$3)+IF($N704="SL",IF($T704="",$S704*Analysetool!C$4,$T704*Analysetool!C$4),$N704*Analysetool!C$4)+IF($O704="SL",IF($T704="",$S704*Analysetool!C$5,$T704*Analysetool!C$5),$O704*Analysetool!C$5)+IF($P704="SL",IF($T704="",$S704*Analysetool!C$6,$T704*Analysetool!C$6),$P704*Analysetool!C$6)))-Tabel2[[#This Row],[fees (%)]]</f>
        <v>0</v>
      </c>
    </row>
    <row r="705" spans="1:45" ht="15.75" customHeight="1" x14ac:dyDescent="0.35">
      <c r="A705" s="55"/>
      <c r="B705" s="56"/>
      <c r="C705" s="56"/>
      <c r="D705" s="56"/>
      <c r="E705" s="56"/>
      <c r="F705" s="57"/>
      <c r="G705" s="67"/>
      <c r="H705" s="67"/>
      <c r="I705" s="67"/>
      <c r="J705" s="58"/>
      <c r="K705" s="58"/>
      <c r="L705" s="59"/>
      <c r="M705" s="61"/>
      <c r="N705" s="63"/>
      <c r="O705" s="63"/>
      <c r="P705" s="59"/>
      <c r="Q705" s="61"/>
      <c r="R705" s="61"/>
      <c r="S705" s="61"/>
      <c r="T705" s="60"/>
      <c r="U705" s="60"/>
      <c r="V705" s="62"/>
      <c r="W705" s="62"/>
      <c r="X705" s="76"/>
      <c r="Y705" s="61"/>
      <c r="Z705" s="61">
        <f>Tabel1[[#This Row],[prijs voorbij entry (%)]]-Tabel1[[#This Row],[Fictieve Stoploss (%)]]</f>
        <v>0</v>
      </c>
      <c r="AA705" s="94"/>
      <c r="AB705" s="61"/>
      <c r="AC705" s="61"/>
      <c r="AD705" s="61"/>
      <c r="AE705" s="61"/>
      <c r="AF705" s="95"/>
      <c r="AG705" s="152">
        <f>Tabel1[[#This Row],[eindtijd]]-Tabel1[[#This Row],[starttijd]]</f>
        <v>0</v>
      </c>
      <c r="AH705" s="158"/>
      <c r="AI705" s="59"/>
      <c r="AJ705" s="171">
        <f>$J705*(IF($M705="SL",IF($T705="",$Q705*Analysetool!B$3,$T705*Analysetool!B$3),$M705*Analysetool!B$3)+IF($N705="SL",IF($T705="",$Q705*Analysetool!B$4,$T705*Analysetool!B$4),$N705*Analysetool!B$4)+IF($O705="SL",IF($T705="",$Q705*Analysetool!B$5,$T705*Analysetool!B$5),$O705*Analysetool!B$5)+IF($P705="SL",IF($T705="",$Q705*Analysetool!B$6,$T705*Analysetool!B$6),$P705*Analysetool!B$6))-Tabel2[[#This Row],[fees (%)]]</f>
        <v>0</v>
      </c>
      <c r="AK705" s="172">
        <f>$J705*(IF($M705="SL",IF($U705="",$Q705*Analysetool!C$3,$U705*Analysetool!C$3),$M705*Analysetool!C$3)+IF($N705="SL",IF($U705="",$Q705*Analysetool!C$4,$U705*Analysetool!C$4),$N705*Analysetool!C$4)+IF($O705="SL",IF($U705="",$Q705*Analysetool!C$5,$U705*Analysetool!C$5),$O705*Analysetool!C$5)+IF($P705="SL",IF($U705="",$Q705*Analysetool!C$6,$U705*Analysetool!C$6),$P705*Analysetool!C$6))-Tabel2[[#This Row],[fees (%)]]</f>
        <v>0</v>
      </c>
      <c r="AL705" s="177">
        <f>$J705*(IF($M705="SL",IF($V705="",$Q705*Analysetool!D$3,$V705*Analysetool!D$3),$M705*Analysetool!D$3)+IF($N705="SL",IF($V705="",$Q705*Analysetool!D$4,$V705*Analysetool!D$4),$N705*Analysetool!D$4)+IF($O705="SL",IF($V705="",$Q705*Analysetool!D$5,$V705*Analysetool!D$5),$O705*Analysetool!D$5)+IF($P705="SL",IF($V705="",$Q705*Analysetool!D$6,$V705*Analysetool!D$6),$P705*Analysetool!D$6))-Tabel2[[#This Row],[fees (%)]]</f>
        <v>0</v>
      </c>
      <c r="AM705" s="177">
        <f>$J705*(IF($M705="SL",IF($W705="",$Q705*Analysetool!E$3,$W705*Analysetool!E$3),$M705*Analysetool!E$3)+IF($N705="SL",IF($W705="",$Q705*Analysetool!E$4,$W705*Analysetool!E$4),$N705*Analysetool!E$4)+IF($O705="SL",IF($W705="",$Q705*Analysetool!E$5,$W705*Analysetool!E$5),$O705*Analysetool!E$5)+IF($P705="SL",IF($W705="",$Q705*Analysetool!E$6,$W705*Analysetool!E$6),$P705*Analysetool!E$6))-Tabel2[[#This Row],[fees (%)]]</f>
        <v>0</v>
      </c>
      <c r="AN705" s="178">
        <f>$J705*(IF($M705="SL",IF($T705="",$Q705*Analysetool!F$3,$T705*Analysetool!F$3),$M705*Analysetool!F$3)+IF($N705="SL",IF($T705="",$Q705*Analysetool!F$4,$T705*Analysetool!F$4),$N705*Analysetool!F$4)+IF($O705="SL",IF($T705="",$Q705*Analysetool!F$5,$T705*Analysetool!F$5),$O705*Analysetool!F$5)+IF($P705="SL",IF($T705="",$Q705*Analysetool!F$6,$T705*Analysetool!F$6),$P705*Analysetool!F$6))-Tabel2[[#This Row],[fees (%)]]</f>
        <v>0</v>
      </c>
      <c r="AO705" s="178">
        <f>$J705*(IF($M705="SL",IF($T705="",$Q705*Analysetool!G$3,$T705*Analysetool!G$3),$M705*Analysetool!G$3)+IF($N705="SL",IF($T705="",$Q705*Analysetool!G$4,$T705*Analysetool!G$4),$N705*Analysetool!G$4)+IF($O705="SL",IF($T705="",$Q705*Analysetool!G$5,$T705*Analysetool!G$5),$O705*Analysetool!G$5)+IF($P705="SL",IF($T705="",$Q705*Analysetool!G$6,$T705*Analysetool!G$6),$P705*Analysetool!G$6))-Tabel2[[#This Row],[fees (%)]]</f>
        <v>0</v>
      </c>
      <c r="AP705" s="179">
        <f>IF(Analysetool!$H$8&lt;=$X705,Analysetool!$H$8*J705,Q705*J705)-Tabel2[[#This Row],[fees (%)]]</f>
        <v>0</v>
      </c>
      <c r="AQ705" s="174">
        <f>IF(Tabel2[[#This Row],[wick% van entry]]&lt;=Tabel2[[#This Row],[Stoploss optie 2 (%)]],Tabel2[[#This Row],[Stoploss optie 2 (%)]]*Tabel2[[#This Row],[leverage SLoptie 2]],IF(Analysetool!$I$8&lt;$X705,Analysetool!$I$8*K705,S705*K705))-Tabel2[[#This Row],[fees (%)]]</f>
        <v>0</v>
      </c>
      <c r="AR705" s="180">
        <f>IF(Q705*-1*Analysetool!$J$9&lt;=X705,Q705*-1*Analysetool!$J$9*J705,Q705*J705)-Tabel2[[#This Row],[fees (%)]]</f>
        <v>0</v>
      </c>
      <c r="AS705" s="176">
        <f>$K705*IF(Tabel2[[#This Row],[wick% van entry]]&lt;=Tabel2[[#This Row],[Stoploss optie 2 (%)]],Tabel2[[#This Row],[Stoploss optie 2 (%)]],(IF($M705="SL",IF($T705="",$S705*Analysetool!C$3,$T705*Analysetool!C$3),$M705*Analysetool!C$3)+IF($N705="SL",IF($T705="",$S705*Analysetool!C$4,$T705*Analysetool!C$4),$N705*Analysetool!C$4)+IF($O705="SL",IF($T705="",$S705*Analysetool!C$5,$T705*Analysetool!C$5),$O705*Analysetool!C$5)+IF($P705="SL",IF($T705="",$S705*Analysetool!C$6,$T705*Analysetool!C$6),$P705*Analysetool!C$6)))-Tabel2[[#This Row],[fees (%)]]</f>
        <v>0</v>
      </c>
    </row>
    <row r="706" spans="1:45" ht="15.75" customHeight="1" x14ac:dyDescent="0.35">
      <c r="A706" s="55"/>
      <c r="B706" s="56"/>
      <c r="C706" s="56"/>
      <c r="D706" s="56"/>
      <c r="E706" s="56"/>
      <c r="F706" s="57"/>
      <c r="G706" s="67"/>
      <c r="H706" s="67"/>
      <c r="I706" s="67"/>
      <c r="J706" s="58"/>
      <c r="K706" s="58"/>
      <c r="L706" s="59"/>
      <c r="M706" s="61"/>
      <c r="N706" s="63"/>
      <c r="O706" s="63"/>
      <c r="P706" s="59"/>
      <c r="Q706" s="61"/>
      <c r="R706" s="61"/>
      <c r="S706" s="61"/>
      <c r="T706" s="60"/>
      <c r="U706" s="60"/>
      <c r="V706" s="62"/>
      <c r="W706" s="62"/>
      <c r="X706" s="76"/>
      <c r="Y706" s="61"/>
      <c r="Z706" s="61">
        <f>Tabel1[[#This Row],[prijs voorbij entry (%)]]-Tabel1[[#This Row],[Fictieve Stoploss (%)]]</f>
        <v>0</v>
      </c>
      <c r="AA706" s="94"/>
      <c r="AB706" s="61"/>
      <c r="AC706" s="61"/>
      <c r="AD706" s="61"/>
      <c r="AE706" s="61"/>
      <c r="AF706" s="95"/>
      <c r="AG706" s="152">
        <f>Tabel1[[#This Row],[eindtijd]]-Tabel1[[#This Row],[starttijd]]</f>
        <v>0</v>
      </c>
      <c r="AH706" s="158"/>
      <c r="AI706" s="59"/>
      <c r="AJ706" s="171">
        <f>$J706*(IF($M706="SL",IF($T706="",$Q706*Analysetool!B$3,$T706*Analysetool!B$3),$M706*Analysetool!B$3)+IF($N706="SL",IF($T706="",$Q706*Analysetool!B$4,$T706*Analysetool!B$4),$N706*Analysetool!B$4)+IF($O706="SL",IF($T706="",$Q706*Analysetool!B$5,$T706*Analysetool!B$5),$O706*Analysetool!B$5)+IF($P706="SL",IF($T706="",$Q706*Analysetool!B$6,$T706*Analysetool!B$6),$P706*Analysetool!B$6))-Tabel2[[#This Row],[fees (%)]]</f>
        <v>0</v>
      </c>
      <c r="AK706" s="172">
        <f>$J706*(IF($M706="SL",IF($U706="",$Q706*Analysetool!C$3,$U706*Analysetool!C$3),$M706*Analysetool!C$3)+IF($N706="SL",IF($U706="",$Q706*Analysetool!C$4,$U706*Analysetool!C$4),$N706*Analysetool!C$4)+IF($O706="SL",IF($U706="",$Q706*Analysetool!C$5,$U706*Analysetool!C$5),$O706*Analysetool!C$5)+IF($P706="SL",IF($U706="",$Q706*Analysetool!C$6,$U706*Analysetool!C$6),$P706*Analysetool!C$6))-Tabel2[[#This Row],[fees (%)]]</f>
        <v>0</v>
      </c>
      <c r="AL706" s="177">
        <f>$J706*(IF($M706="SL",IF($V706="",$Q706*Analysetool!D$3,$V706*Analysetool!D$3),$M706*Analysetool!D$3)+IF($N706="SL",IF($V706="",$Q706*Analysetool!D$4,$V706*Analysetool!D$4),$N706*Analysetool!D$4)+IF($O706="SL",IF($V706="",$Q706*Analysetool!D$5,$V706*Analysetool!D$5),$O706*Analysetool!D$5)+IF($P706="SL",IF($V706="",$Q706*Analysetool!D$6,$V706*Analysetool!D$6),$P706*Analysetool!D$6))-Tabel2[[#This Row],[fees (%)]]</f>
        <v>0</v>
      </c>
      <c r="AM706" s="177">
        <f>$J706*(IF($M706="SL",IF($W706="",$Q706*Analysetool!E$3,$W706*Analysetool!E$3),$M706*Analysetool!E$3)+IF($N706="SL",IF($W706="",$Q706*Analysetool!E$4,$W706*Analysetool!E$4),$N706*Analysetool!E$4)+IF($O706="SL",IF($W706="",$Q706*Analysetool!E$5,$W706*Analysetool!E$5),$O706*Analysetool!E$5)+IF($P706="SL",IF($W706="",$Q706*Analysetool!E$6,$W706*Analysetool!E$6),$P706*Analysetool!E$6))-Tabel2[[#This Row],[fees (%)]]</f>
        <v>0</v>
      </c>
      <c r="AN706" s="178">
        <f>$J706*(IF($M706="SL",IF($T706="",$Q706*Analysetool!F$3,$T706*Analysetool!F$3),$M706*Analysetool!F$3)+IF($N706="SL",IF($T706="",$Q706*Analysetool!F$4,$T706*Analysetool!F$4),$N706*Analysetool!F$4)+IF($O706="SL",IF($T706="",$Q706*Analysetool!F$5,$T706*Analysetool!F$5),$O706*Analysetool!F$5)+IF($P706="SL",IF($T706="",$Q706*Analysetool!F$6,$T706*Analysetool!F$6),$P706*Analysetool!F$6))-Tabel2[[#This Row],[fees (%)]]</f>
        <v>0</v>
      </c>
      <c r="AO706" s="178">
        <f>$J706*(IF($M706="SL",IF($T706="",$Q706*Analysetool!G$3,$T706*Analysetool!G$3),$M706*Analysetool!G$3)+IF($N706="SL",IF($T706="",$Q706*Analysetool!G$4,$T706*Analysetool!G$4),$N706*Analysetool!G$4)+IF($O706="SL",IF($T706="",$Q706*Analysetool!G$5,$T706*Analysetool!G$5),$O706*Analysetool!G$5)+IF($P706="SL",IF($T706="",$Q706*Analysetool!G$6,$T706*Analysetool!G$6),$P706*Analysetool!G$6))-Tabel2[[#This Row],[fees (%)]]</f>
        <v>0</v>
      </c>
      <c r="AP706" s="179">
        <f>IF(Analysetool!$H$8&lt;=$X706,Analysetool!$H$8*J706,Q706*J706)-Tabel2[[#This Row],[fees (%)]]</f>
        <v>0</v>
      </c>
      <c r="AQ706" s="174">
        <f>IF(Tabel2[[#This Row],[wick% van entry]]&lt;=Tabel2[[#This Row],[Stoploss optie 2 (%)]],Tabel2[[#This Row],[Stoploss optie 2 (%)]]*Tabel2[[#This Row],[leverage SLoptie 2]],IF(Analysetool!$I$8&lt;$X706,Analysetool!$I$8*K706,S706*K706))-Tabel2[[#This Row],[fees (%)]]</f>
        <v>0</v>
      </c>
      <c r="AR706" s="180">
        <f>IF(Q706*-1*Analysetool!$J$9&lt;=X706,Q706*-1*Analysetool!$J$9*J706,Q706*J706)-Tabel2[[#This Row],[fees (%)]]</f>
        <v>0</v>
      </c>
      <c r="AS706" s="176">
        <f>$K706*IF(Tabel2[[#This Row],[wick% van entry]]&lt;=Tabel2[[#This Row],[Stoploss optie 2 (%)]],Tabel2[[#This Row],[Stoploss optie 2 (%)]],(IF($M706="SL",IF($T706="",$S706*Analysetool!C$3,$T706*Analysetool!C$3),$M706*Analysetool!C$3)+IF($N706="SL",IF($T706="",$S706*Analysetool!C$4,$T706*Analysetool!C$4),$N706*Analysetool!C$4)+IF($O706="SL",IF($T706="",$S706*Analysetool!C$5,$T706*Analysetool!C$5),$O706*Analysetool!C$5)+IF($P706="SL",IF($T706="",$S706*Analysetool!C$6,$T706*Analysetool!C$6),$P706*Analysetool!C$6)))-Tabel2[[#This Row],[fees (%)]]</f>
        <v>0</v>
      </c>
    </row>
    <row r="707" spans="1:45" ht="15.75" customHeight="1" x14ac:dyDescent="0.35">
      <c r="A707" s="55"/>
      <c r="B707" s="56"/>
      <c r="C707" s="56"/>
      <c r="D707" s="56"/>
      <c r="E707" s="56"/>
      <c r="F707" s="57"/>
      <c r="G707" s="67"/>
      <c r="H707" s="67"/>
      <c r="I707" s="67"/>
      <c r="J707" s="58"/>
      <c r="K707" s="58"/>
      <c r="L707" s="59"/>
      <c r="M707" s="61"/>
      <c r="N707" s="63"/>
      <c r="O707" s="63"/>
      <c r="P707" s="59"/>
      <c r="Q707" s="61"/>
      <c r="R707" s="61"/>
      <c r="S707" s="61"/>
      <c r="T707" s="60"/>
      <c r="U707" s="60"/>
      <c r="V707" s="62"/>
      <c r="W707" s="62"/>
      <c r="X707" s="76"/>
      <c r="Y707" s="61"/>
      <c r="Z707" s="61">
        <f>Tabel1[[#This Row],[prijs voorbij entry (%)]]-Tabel1[[#This Row],[Fictieve Stoploss (%)]]</f>
        <v>0</v>
      </c>
      <c r="AA707" s="94"/>
      <c r="AB707" s="61"/>
      <c r="AC707" s="61"/>
      <c r="AD707" s="61"/>
      <c r="AE707" s="61"/>
      <c r="AF707" s="95"/>
      <c r="AG707" s="152">
        <f>Tabel1[[#This Row],[eindtijd]]-Tabel1[[#This Row],[starttijd]]</f>
        <v>0</v>
      </c>
      <c r="AH707" s="158"/>
      <c r="AI707" s="59"/>
      <c r="AJ707" s="171">
        <f>$J707*(IF($M707="SL",IF($T707="",$Q707*Analysetool!B$3,$T707*Analysetool!B$3),$M707*Analysetool!B$3)+IF($N707="SL",IF($T707="",$Q707*Analysetool!B$4,$T707*Analysetool!B$4),$N707*Analysetool!B$4)+IF($O707="SL",IF($T707="",$Q707*Analysetool!B$5,$T707*Analysetool!B$5),$O707*Analysetool!B$5)+IF($P707="SL",IF($T707="",$Q707*Analysetool!B$6,$T707*Analysetool!B$6),$P707*Analysetool!B$6))-Tabel2[[#This Row],[fees (%)]]</f>
        <v>0</v>
      </c>
      <c r="AK707" s="172">
        <f>$J707*(IF($M707="SL",IF($U707="",$Q707*Analysetool!C$3,$U707*Analysetool!C$3),$M707*Analysetool!C$3)+IF($N707="SL",IF($U707="",$Q707*Analysetool!C$4,$U707*Analysetool!C$4),$N707*Analysetool!C$4)+IF($O707="SL",IF($U707="",$Q707*Analysetool!C$5,$U707*Analysetool!C$5),$O707*Analysetool!C$5)+IF($P707="SL",IF($U707="",$Q707*Analysetool!C$6,$U707*Analysetool!C$6),$P707*Analysetool!C$6))-Tabel2[[#This Row],[fees (%)]]</f>
        <v>0</v>
      </c>
      <c r="AL707" s="177">
        <f>$J707*(IF($M707="SL",IF($V707="",$Q707*Analysetool!D$3,$V707*Analysetool!D$3),$M707*Analysetool!D$3)+IF($N707="SL",IF($V707="",$Q707*Analysetool!D$4,$V707*Analysetool!D$4),$N707*Analysetool!D$4)+IF($O707="SL",IF($V707="",$Q707*Analysetool!D$5,$V707*Analysetool!D$5),$O707*Analysetool!D$5)+IF($P707="SL",IF($V707="",$Q707*Analysetool!D$6,$V707*Analysetool!D$6),$P707*Analysetool!D$6))-Tabel2[[#This Row],[fees (%)]]</f>
        <v>0</v>
      </c>
      <c r="AM707" s="177">
        <f>$J707*(IF($M707="SL",IF($W707="",$Q707*Analysetool!E$3,$W707*Analysetool!E$3),$M707*Analysetool!E$3)+IF($N707="SL",IF($W707="",$Q707*Analysetool!E$4,$W707*Analysetool!E$4),$N707*Analysetool!E$4)+IF($O707="SL",IF($W707="",$Q707*Analysetool!E$5,$W707*Analysetool!E$5),$O707*Analysetool!E$5)+IF($P707="SL",IF($W707="",$Q707*Analysetool!E$6,$W707*Analysetool!E$6),$P707*Analysetool!E$6))-Tabel2[[#This Row],[fees (%)]]</f>
        <v>0</v>
      </c>
      <c r="AN707" s="178">
        <f>$J707*(IF($M707="SL",IF($T707="",$Q707*Analysetool!F$3,$T707*Analysetool!F$3),$M707*Analysetool!F$3)+IF($N707="SL",IF($T707="",$Q707*Analysetool!F$4,$T707*Analysetool!F$4),$N707*Analysetool!F$4)+IF($O707="SL",IF($T707="",$Q707*Analysetool!F$5,$T707*Analysetool!F$5),$O707*Analysetool!F$5)+IF($P707="SL",IF($T707="",$Q707*Analysetool!F$6,$T707*Analysetool!F$6),$P707*Analysetool!F$6))-Tabel2[[#This Row],[fees (%)]]</f>
        <v>0</v>
      </c>
      <c r="AO707" s="178">
        <f>$J707*(IF($M707="SL",IF($T707="",$Q707*Analysetool!G$3,$T707*Analysetool!G$3),$M707*Analysetool!G$3)+IF($N707="SL",IF($T707="",$Q707*Analysetool!G$4,$T707*Analysetool!G$4),$N707*Analysetool!G$4)+IF($O707="SL",IF($T707="",$Q707*Analysetool!G$5,$T707*Analysetool!G$5),$O707*Analysetool!G$5)+IF($P707="SL",IF($T707="",$Q707*Analysetool!G$6,$T707*Analysetool!G$6),$P707*Analysetool!G$6))-Tabel2[[#This Row],[fees (%)]]</f>
        <v>0</v>
      </c>
      <c r="AP707" s="179">
        <f>IF(Analysetool!$H$8&lt;=$X707,Analysetool!$H$8*J707,Q707*J707)-Tabel2[[#This Row],[fees (%)]]</f>
        <v>0</v>
      </c>
      <c r="AQ707" s="174">
        <f>IF(Tabel2[[#This Row],[wick% van entry]]&lt;=Tabel2[[#This Row],[Stoploss optie 2 (%)]],Tabel2[[#This Row],[Stoploss optie 2 (%)]]*Tabel2[[#This Row],[leverage SLoptie 2]],IF(Analysetool!$I$8&lt;$X707,Analysetool!$I$8*K707,S707*K707))-Tabel2[[#This Row],[fees (%)]]</f>
        <v>0</v>
      </c>
      <c r="AR707" s="180">
        <f>IF(Q707*-1*Analysetool!$J$9&lt;=X707,Q707*-1*Analysetool!$J$9*J707,Q707*J707)-Tabel2[[#This Row],[fees (%)]]</f>
        <v>0</v>
      </c>
      <c r="AS707" s="176">
        <f>$K707*IF(Tabel2[[#This Row],[wick% van entry]]&lt;=Tabel2[[#This Row],[Stoploss optie 2 (%)]],Tabel2[[#This Row],[Stoploss optie 2 (%)]],(IF($M707="SL",IF($T707="",$S707*Analysetool!C$3,$T707*Analysetool!C$3),$M707*Analysetool!C$3)+IF($N707="SL",IF($T707="",$S707*Analysetool!C$4,$T707*Analysetool!C$4),$N707*Analysetool!C$4)+IF($O707="SL",IF($T707="",$S707*Analysetool!C$5,$T707*Analysetool!C$5),$O707*Analysetool!C$5)+IF($P707="SL",IF($T707="",$S707*Analysetool!C$6,$T707*Analysetool!C$6),$P707*Analysetool!C$6)))-Tabel2[[#This Row],[fees (%)]]</f>
        <v>0</v>
      </c>
    </row>
    <row r="708" spans="1:45" ht="15.75" customHeight="1" x14ac:dyDescent="0.35">
      <c r="A708" s="55"/>
      <c r="B708" s="56"/>
      <c r="C708" s="56"/>
      <c r="D708" s="56"/>
      <c r="E708" s="56"/>
      <c r="F708" s="57"/>
      <c r="G708" s="67"/>
      <c r="H708" s="67"/>
      <c r="I708" s="67"/>
      <c r="J708" s="58"/>
      <c r="K708" s="58"/>
      <c r="L708" s="59"/>
      <c r="M708" s="61"/>
      <c r="N708" s="63"/>
      <c r="O708" s="63"/>
      <c r="P708" s="59"/>
      <c r="Q708" s="61"/>
      <c r="R708" s="61"/>
      <c r="S708" s="61"/>
      <c r="T708" s="60"/>
      <c r="U708" s="60"/>
      <c r="V708" s="62"/>
      <c r="W708" s="62"/>
      <c r="X708" s="76"/>
      <c r="Y708" s="61"/>
      <c r="Z708" s="61">
        <f>Tabel1[[#This Row],[prijs voorbij entry (%)]]-Tabel1[[#This Row],[Fictieve Stoploss (%)]]</f>
        <v>0</v>
      </c>
      <c r="AA708" s="94"/>
      <c r="AB708" s="61"/>
      <c r="AC708" s="61"/>
      <c r="AD708" s="61"/>
      <c r="AE708" s="61"/>
      <c r="AF708" s="95"/>
      <c r="AG708" s="152">
        <f>Tabel1[[#This Row],[eindtijd]]-Tabel1[[#This Row],[starttijd]]</f>
        <v>0</v>
      </c>
      <c r="AH708" s="158"/>
      <c r="AI708" s="59"/>
      <c r="AJ708" s="171">
        <f>$J708*(IF($M708="SL",IF($T708="",$Q708*Analysetool!B$3,$T708*Analysetool!B$3),$M708*Analysetool!B$3)+IF($N708="SL",IF($T708="",$Q708*Analysetool!B$4,$T708*Analysetool!B$4),$N708*Analysetool!B$4)+IF($O708="SL",IF($T708="",$Q708*Analysetool!B$5,$T708*Analysetool!B$5),$O708*Analysetool!B$5)+IF($P708="SL",IF($T708="",$Q708*Analysetool!B$6,$T708*Analysetool!B$6),$P708*Analysetool!B$6))-Tabel2[[#This Row],[fees (%)]]</f>
        <v>0</v>
      </c>
      <c r="AK708" s="172">
        <f>$J708*(IF($M708="SL",IF($U708="",$Q708*Analysetool!C$3,$U708*Analysetool!C$3),$M708*Analysetool!C$3)+IF($N708="SL",IF($U708="",$Q708*Analysetool!C$4,$U708*Analysetool!C$4),$N708*Analysetool!C$4)+IF($O708="SL",IF($U708="",$Q708*Analysetool!C$5,$U708*Analysetool!C$5),$O708*Analysetool!C$5)+IF($P708="SL",IF($U708="",$Q708*Analysetool!C$6,$U708*Analysetool!C$6),$P708*Analysetool!C$6))-Tabel2[[#This Row],[fees (%)]]</f>
        <v>0</v>
      </c>
      <c r="AL708" s="177">
        <f>$J708*(IF($M708="SL",IF($V708="",$Q708*Analysetool!D$3,$V708*Analysetool!D$3),$M708*Analysetool!D$3)+IF($N708="SL",IF($V708="",$Q708*Analysetool!D$4,$V708*Analysetool!D$4),$N708*Analysetool!D$4)+IF($O708="SL",IF($V708="",$Q708*Analysetool!D$5,$V708*Analysetool!D$5),$O708*Analysetool!D$5)+IF($P708="SL",IF($V708="",$Q708*Analysetool!D$6,$V708*Analysetool!D$6),$P708*Analysetool!D$6))-Tabel2[[#This Row],[fees (%)]]</f>
        <v>0</v>
      </c>
      <c r="AM708" s="177">
        <f>$J708*(IF($M708="SL",IF($W708="",$Q708*Analysetool!E$3,$W708*Analysetool!E$3),$M708*Analysetool!E$3)+IF($N708="SL",IF($W708="",$Q708*Analysetool!E$4,$W708*Analysetool!E$4),$N708*Analysetool!E$4)+IF($O708="SL",IF($W708="",$Q708*Analysetool!E$5,$W708*Analysetool!E$5),$O708*Analysetool!E$5)+IF($P708="SL",IF($W708="",$Q708*Analysetool!E$6,$W708*Analysetool!E$6),$P708*Analysetool!E$6))-Tabel2[[#This Row],[fees (%)]]</f>
        <v>0</v>
      </c>
      <c r="AN708" s="178">
        <f>$J708*(IF($M708="SL",IF($T708="",$Q708*Analysetool!F$3,$T708*Analysetool!F$3),$M708*Analysetool!F$3)+IF($N708="SL",IF($T708="",$Q708*Analysetool!F$4,$T708*Analysetool!F$4),$N708*Analysetool!F$4)+IF($O708="SL",IF($T708="",$Q708*Analysetool!F$5,$T708*Analysetool!F$5),$O708*Analysetool!F$5)+IF($P708="SL",IF($T708="",$Q708*Analysetool!F$6,$T708*Analysetool!F$6),$P708*Analysetool!F$6))-Tabel2[[#This Row],[fees (%)]]</f>
        <v>0</v>
      </c>
      <c r="AO708" s="178">
        <f>$J708*(IF($M708="SL",IF($T708="",$Q708*Analysetool!G$3,$T708*Analysetool!G$3),$M708*Analysetool!G$3)+IF($N708="SL",IF($T708="",$Q708*Analysetool!G$4,$T708*Analysetool!G$4),$N708*Analysetool!G$4)+IF($O708="SL",IF($T708="",$Q708*Analysetool!G$5,$T708*Analysetool!G$5),$O708*Analysetool!G$5)+IF($P708="SL",IF($T708="",$Q708*Analysetool!G$6,$T708*Analysetool!G$6),$P708*Analysetool!G$6))-Tabel2[[#This Row],[fees (%)]]</f>
        <v>0</v>
      </c>
      <c r="AP708" s="179">
        <f>IF(Analysetool!$H$8&lt;=$X708,Analysetool!$H$8*J708,Q708*J708)-Tabel2[[#This Row],[fees (%)]]</f>
        <v>0</v>
      </c>
      <c r="AQ708" s="174">
        <f>IF(Tabel2[[#This Row],[wick% van entry]]&lt;=Tabel2[[#This Row],[Stoploss optie 2 (%)]],Tabel2[[#This Row],[Stoploss optie 2 (%)]]*Tabel2[[#This Row],[leverage SLoptie 2]],IF(Analysetool!$I$8&lt;$X708,Analysetool!$I$8*K708,S708*K708))-Tabel2[[#This Row],[fees (%)]]</f>
        <v>0</v>
      </c>
      <c r="AR708" s="180">
        <f>IF(Q708*-1*Analysetool!$J$9&lt;=X708,Q708*-1*Analysetool!$J$9*J708,Q708*J708)-Tabel2[[#This Row],[fees (%)]]</f>
        <v>0</v>
      </c>
      <c r="AS708" s="176">
        <f>$K708*IF(Tabel2[[#This Row],[wick% van entry]]&lt;=Tabel2[[#This Row],[Stoploss optie 2 (%)]],Tabel2[[#This Row],[Stoploss optie 2 (%)]],(IF($M708="SL",IF($T708="",$S708*Analysetool!C$3,$T708*Analysetool!C$3),$M708*Analysetool!C$3)+IF($N708="SL",IF($T708="",$S708*Analysetool!C$4,$T708*Analysetool!C$4),$N708*Analysetool!C$4)+IF($O708="SL",IF($T708="",$S708*Analysetool!C$5,$T708*Analysetool!C$5),$O708*Analysetool!C$5)+IF($P708="SL",IF($T708="",$S708*Analysetool!C$6,$T708*Analysetool!C$6),$P708*Analysetool!C$6)))-Tabel2[[#This Row],[fees (%)]]</f>
        <v>0</v>
      </c>
    </row>
    <row r="709" spans="1:45" ht="15.75" customHeight="1" x14ac:dyDescent="0.35">
      <c r="A709" s="55"/>
      <c r="B709" s="56"/>
      <c r="C709" s="56"/>
      <c r="D709" s="56"/>
      <c r="E709" s="56"/>
      <c r="F709" s="57"/>
      <c r="G709" s="67"/>
      <c r="H709" s="67"/>
      <c r="I709" s="67"/>
      <c r="J709" s="58"/>
      <c r="K709" s="58"/>
      <c r="L709" s="59"/>
      <c r="M709" s="61"/>
      <c r="N709" s="63"/>
      <c r="O709" s="63"/>
      <c r="P709" s="59"/>
      <c r="Q709" s="61"/>
      <c r="R709" s="61"/>
      <c r="S709" s="61"/>
      <c r="T709" s="60"/>
      <c r="U709" s="60"/>
      <c r="V709" s="62"/>
      <c r="W709" s="62"/>
      <c r="X709" s="76"/>
      <c r="Y709" s="61"/>
      <c r="Z709" s="61">
        <f>Tabel1[[#This Row],[prijs voorbij entry (%)]]-Tabel1[[#This Row],[Fictieve Stoploss (%)]]</f>
        <v>0</v>
      </c>
      <c r="AA709" s="94"/>
      <c r="AB709" s="61"/>
      <c r="AC709" s="61"/>
      <c r="AD709" s="61"/>
      <c r="AE709" s="61"/>
      <c r="AF709" s="95"/>
      <c r="AG709" s="152">
        <f>Tabel1[[#This Row],[eindtijd]]-Tabel1[[#This Row],[starttijd]]</f>
        <v>0</v>
      </c>
      <c r="AH709" s="158"/>
      <c r="AI709" s="59"/>
      <c r="AJ709" s="171">
        <f>$J709*(IF($M709="SL",IF($T709="",$Q709*Analysetool!B$3,$T709*Analysetool!B$3),$M709*Analysetool!B$3)+IF($N709="SL",IF($T709="",$Q709*Analysetool!B$4,$T709*Analysetool!B$4),$N709*Analysetool!B$4)+IF($O709="SL",IF($T709="",$Q709*Analysetool!B$5,$T709*Analysetool!B$5),$O709*Analysetool!B$5)+IF($P709="SL",IF($T709="",$Q709*Analysetool!B$6,$T709*Analysetool!B$6),$P709*Analysetool!B$6))-Tabel2[[#This Row],[fees (%)]]</f>
        <v>0</v>
      </c>
      <c r="AK709" s="172">
        <f>$J709*(IF($M709="SL",IF($U709="",$Q709*Analysetool!C$3,$U709*Analysetool!C$3),$M709*Analysetool!C$3)+IF($N709="SL",IF($U709="",$Q709*Analysetool!C$4,$U709*Analysetool!C$4),$N709*Analysetool!C$4)+IF($O709="SL",IF($U709="",$Q709*Analysetool!C$5,$U709*Analysetool!C$5),$O709*Analysetool!C$5)+IF($P709="SL",IF($U709="",$Q709*Analysetool!C$6,$U709*Analysetool!C$6),$P709*Analysetool!C$6))-Tabel2[[#This Row],[fees (%)]]</f>
        <v>0</v>
      </c>
      <c r="AL709" s="177">
        <f>$J709*(IF($M709="SL",IF($V709="",$Q709*Analysetool!D$3,$V709*Analysetool!D$3),$M709*Analysetool!D$3)+IF($N709="SL",IF($V709="",$Q709*Analysetool!D$4,$V709*Analysetool!D$4),$N709*Analysetool!D$4)+IF($O709="SL",IF($V709="",$Q709*Analysetool!D$5,$V709*Analysetool!D$5),$O709*Analysetool!D$5)+IF($P709="SL",IF($V709="",$Q709*Analysetool!D$6,$V709*Analysetool!D$6),$P709*Analysetool!D$6))-Tabel2[[#This Row],[fees (%)]]</f>
        <v>0</v>
      </c>
      <c r="AM709" s="177">
        <f>$J709*(IF($M709="SL",IF($W709="",$Q709*Analysetool!E$3,$W709*Analysetool!E$3),$M709*Analysetool!E$3)+IF($N709="SL",IF($W709="",$Q709*Analysetool!E$4,$W709*Analysetool!E$4),$N709*Analysetool!E$4)+IF($O709="SL",IF($W709="",$Q709*Analysetool!E$5,$W709*Analysetool!E$5),$O709*Analysetool!E$5)+IF($P709="SL",IF($W709="",$Q709*Analysetool!E$6,$W709*Analysetool!E$6),$P709*Analysetool!E$6))-Tabel2[[#This Row],[fees (%)]]</f>
        <v>0</v>
      </c>
      <c r="AN709" s="178">
        <f>$J709*(IF($M709="SL",IF($T709="",$Q709*Analysetool!F$3,$T709*Analysetool!F$3),$M709*Analysetool!F$3)+IF($N709="SL",IF($T709="",$Q709*Analysetool!F$4,$T709*Analysetool!F$4),$N709*Analysetool!F$4)+IF($O709="SL",IF($T709="",$Q709*Analysetool!F$5,$T709*Analysetool!F$5),$O709*Analysetool!F$5)+IF($P709="SL",IF($T709="",$Q709*Analysetool!F$6,$T709*Analysetool!F$6),$P709*Analysetool!F$6))-Tabel2[[#This Row],[fees (%)]]</f>
        <v>0</v>
      </c>
      <c r="AO709" s="178">
        <f>$J709*(IF($M709="SL",IF($T709="",$Q709*Analysetool!G$3,$T709*Analysetool!G$3),$M709*Analysetool!G$3)+IF($N709="SL",IF($T709="",$Q709*Analysetool!G$4,$T709*Analysetool!G$4),$N709*Analysetool!G$4)+IF($O709="SL",IF($T709="",$Q709*Analysetool!G$5,$T709*Analysetool!G$5),$O709*Analysetool!G$5)+IF($P709="SL",IF($T709="",$Q709*Analysetool!G$6,$T709*Analysetool!G$6),$P709*Analysetool!G$6))-Tabel2[[#This Row],[fees (%)]]</f>
        <v>0</v>
      </c>
      <c r="AP709" s="179">
        <f>IF(Analysetool!$H$8&lt;=$X709,Analysetool!$H$8*J709,Q709*J709)-Tabel2[[#This Row],[fees (%)]]</f>
        <v>0</v>
      </c>
      <c r="AQ709" s="174">
        <f>IF(Tabel2[[#This Row],[wick% van entry]]&lt;=Tabel2[[#This Row],[Stoploss optie 2 (%)]],Tabel2[[#This Row],[Stoploss optie 2 (%)]]*Tabel2[[#This Row],[leverage SLoptie 2]],IF(Analysetool!$I$8&lt;$X709,Analysetool!$I$8*K709,S709*K709))-Tabel2[[#This Row],[fees (%)]]</f>
        <v>0</v>
      </c>
      <c r="AR709" s="180">
        <f>IF(Q709*-1*Analysetool!$J$9&lt;=X709,Q709*-1*Analysetool!$J$9*J709,Q709*J709)-Tabel2[[#This Row],[fees (%)]]</f>
        <v>0</v>
      </c>
      <c r="AS709" s="176">
        <f>$K709*IF(Tabel2[[#This Row],[wick% van entry]]&lt;=Tabel2[[#This Row],[Stoploss optie 2 (%)]],Tabel2[[#This Row],[Stoploss optie 2 (%)]],(IF($M709="SL",IF($T709="",$S709*Analysetool!C$3,$T709*Analysetool!C$3),$M709*Analysetool!C$3)+IF($N709="SL",IF($T709="",$S709*Analysetool!C$4,$T709*Analysetool!C$4),$N709*Analysetool!C$4)+IF($O709="SL",IF($T709="",$S709*Analysetool!C$5,$T709*Analysetool!C$5),$O709*Analysetool!C$5)+IF($P709="SL",IF($T709="",$S709*Analysetool!C$6,$T709*Analysetool!C$6),$P709*Analysetool!C$6)))-Tabel2[[#This Row],[fees (%)]]</f>
        <v>0</v>
      </c>
    </row>
    <row r="710" spans="1:45" ht="15.75" customHeight="1" x14ac:dyDescent="0.35">
      <c r="A710" s="55"/>
      <c r="B710" s="56"/>
      <c r="C710" s="56"/>
      <c r="D710" s="56"/>
      <c r="E710" s="56"/>
      <c r="F710" s="57"/>
      <c r="G710" s="67"/>
      <c r="H710" s="67"/>
      <c r="I710" s="67"/>
      <c r="J710" s="58"/>
      <c r="K710" s="58"/>
      <c r="L710" s="59"/>
      <c r="M710" s="61"/>
      <c r="N710" s="63"/>
      <c r="O710" s="63"/>
      <c r="P710" s="59"/>
      <c r="Q710" s="61"/>
      <c r="R710" s="61"/>
      <c r="S710" s="61"/>
      <c r="T710" s="60"/>
      <c r="U710" s="60"/>
      <c r="V710" s="62"/>
      <c r="W710" s="62"/>
      <c r="X710" s="76"/>
      <c r="Y710" s="61"/>
      <c r="Z710" s="61">
        <f>Tabel1[[#This Row],[prijs voorbij entry (%)]]-Tabel1[[#This Row],[Fictieve Stoploss (%)]]</f>
        <v>0</v>
      </c>
      <c r="AA710" s="94"/>
      <c r="AB710" s="61"/>
      <c r="AC710" s="61"/>
      <c r="AD710" s="61"/>
      <c r="AE710" s="61"/>
      <c r="AF710" s="95"/>
      <c r="AG710" s="152">
        <f>Tabel1[[#This Row],[eindtijd]]-Tabel1[[#This Row],[starttijd]]</f>
        <v>0</v>
      </c>
      <c r="AH710" s="158"/>
      <c r="AI710" s="59"/>
      <c r="AJ710" s="171">
        <f>$J710*(IF($M710="SL",IF($T710="",$Q710*Analysetool!B$3,$T710*Analysetool!B$3),$M710*Analysetool!B$3)+IF($N710="SL",IF($T710="",$Q710*Analysetool!B$4,$T710*Analysetool!B$4),$N710*Analysetool!B$4)+IF($O710="SL",IF($T710="",$Q710*Analysetool!B$5,$T710*Analysetool!B$5),$O710*Analysetool!B$5)+IF($P710="SL",IF($T710="",$Q710*Analysetool!B$6,$T710*Analysetool!B$6),$P710*Analysetool!B$6))-Tabel2[[#This Row],[fees (%)]]</f>
        <v>0</v>
      </c>
      <c r="AK710" s="172">
        <f>$J710*(IF($M710="SL",IF($U710="",$Q710*Analysetool!C$3,$U710*Analysetool!C$3),$M710*Analysetool!C$3)+IF($N710="SL",IF($U710="",$Q710*Analysetool!C$4,$U710*Analysetool!C$4),$N710*Analysetool!C$4)+IF($O710="SL",IF($U710="",$Q710*Analysetool!C$5,$U710*Analysetool!C$5),$O710*Analysetool!C$5)+IF($P710="SL",IF($U710="",$Q710*Analysetool!C$6,$U710*Analysetool!C$6),$P710*Analysetool!C$6))-Tabel2[[#This Row],[fees (%)]]</f>
        <v>0</v>
      </c>
      <c r="AL710" s="177">
        <f>$J710*(IF($M710="SL",IF($V710="",$Q710*Analysetool!D$3,$V710*Analysetool!D$3),$M710*Analysetool!D$3)+IF($N710="SL",IF($V710="",$Q710*Analysetool!D$4,$V710*Analysetool!D$4),$N710*Analysetool!D$4)+IF($O710="SL",IF($V710="",$Q710*Analysetool!D$5,$V710*Analysetool!D$5),$O710*Analysetool!D$5)+IF($P710="SL",IF($V710="",$Q710*Analysetool!D$6,$V710*Analysetool!D$6),$P710*Analysetool!D$6))-Tabel2[[#This Row],[fees (%)]]</f>
        <v>0</v>
      </c>
      <c r="AM710" s="177">
        <f>$J710*(IF($M710="SL",IF($W710="",$Q710*Analysetool!E$3,$W710*Analysetool!E$3),$M710*Analysetool!E$3)+IF($N710="SL",IF($W710="",$Q710*Analysetool!E$4,$W710*Analysetool!E$4),$N710*Analysetool!E$4)+IF($O710="SL",IF($W710="",$Q710*Analysetool!E$5,$W710*Analysetool!E$5),$O710*Analysetool!E$5)+IF($P710="SL",IF($W710="",$Q710*Analysetool!E$6,$W710*Analysetool!E$6),$P710*Analysetool!E$6))-Tabel2[[#This Row],[fees (%)]]</f>
        <v>0</v>
      </c>
      <c r="AN710" s="178">
        <f>$J710*(IF($M710="SL",IF($T710="",$Q710*Analysetool!F$3,$T710*Analysetool!F$3),$M710*Analysetool!F$3)+IF($N710="SL",IF($T710="",$Q710*Analysetool!F$4,$T710*Analysetool!F$4),$N710*Analysetool!F$4)+IF($O710="SL",IF($T710="",$Q710*Analysetool!F$5,$T710*Analysetool!F$5),$O710*Analysetool!F$5)+IF($P710="SL",IF($T710="",$Q710*Analysetool!F$6,$T710*Analysetool!F$6),$P710*Analysetool!F$6))-Tabel2[[#This Row],[fees (%)]]</f>
        <v>0</v>
      </c>
      <c r="AO710" s="178">
        <f>$J710*(IF($M710="SL",IF($T710="",$Q710*Analysetool!G$3,$T710*Analysetool!G$3),$M710*Analysetool!G$3)+IF($N710="SL",IF($T710="",$Q710*Analysetool!G$4,$T710*Analysetool!G$4),$N710*Analysetool!G$4)+IF($O710="SL",IF($T710="",$Q710*Analysetool!G$5,$T710*Analysetool!G$5),$O710*Analysetool!G$5)+IF($P710="SL",IF($T710="",$Q710*Analysetool!G$6,$T710*Analysetool!G$6),$P710*Analysetool!G$6))-Tabel2[[#This Row],[fees (%)]]</f>
        <v>0</v>
      </c>
      <c r="AP710" s="179">
        <f>IF(Analysetool!$H$8&lt;=$X710,Analysetool!$H$8*J710,Q710*J710)-Tabel2[[#This Row],[fees (%)]]</f>
        <v>0</v>
      </c>
      <c r="AQ710" s="174">
        <f>IF(Tabel2[[#This Row],[wick% van entry]]&lt;=Tabel2[[#This Row],[Stoploss optie 2 (%)]],Tabel2[[#This Row],[Stoploss optie 2 (%)]]*Tabel2[[#This Row],[leverage SLoptie 2]],IF(Analysetool!$I$8&lt;$X710,Analysetool!$I$8*K710,S710*K710))-Tabel2[[#This Row],[fees (%)]]</f>
        <v>0</v>
      </c>
      <c r="AR710" s="180">
        <f>IF(Q710*-1*Analysetool!$J$9&lt;=X710,Q710*-1*Analysetool!$J$9*J710,Q710*J710)-Tabel2[[#This Row],[fees (%)]]</f>
        <v>0</v>
      </c>
      <c r="AS710" s="176">
        <f>$K710*IF(Tabel2[[#This Row],[wick% van entry]]&lt;=Tabel2[[#This Row],[Stoploss optie 2 (%)]],Tabel2[[#This Row],[Stoploss optie 2 (%)]],(IF($M710="SL",IF($T710="",$S710*Analysetool!C$3,$T710*Analysetool!C$3),$M710*Analysetool!C$3)+IF($N710="SL",IF($T710="",$S710*Analysetool!C$4,$T710*Analysetool!C$4),$N710*Analysetool!C$4)+IF($O710="SL",IF($T710="",$S710*Analysetool!C$5,$T710*Analysetool!C$5),$O710*Analysetool!C$5)+IF($P710="SL",IF($T710="",$S710*Analysetool!C$6,$T710*Analysetool!C$6),$P710*Analysetool!C$6)))-Tabel2[[#This Row],[fees (%)]]</f>
        <v>0</v>
      </c>
    </row>
    <row r="711" spans="1:45" ht="15.75" customHeight="1" x14ac:dyDescent="0.35">
      <c r="A711" s="55"/>
      <c r="B711" s="56"/>
      <c r="C711" s="56"/>
      <c r="D711" s="56"/>
      <c r="E711" s="56"/>
      <c r="F711" s="57"/>
      <c r="G711" s="67"/>
      <c r="H711" s="67"/>
      <c r="I711" s="67"/>
      <c r="J711" s="58"/>
      <c r="K711" s="58"/>
      <c r="L711" s="59"/>
      <c r="M711" s="61"/>
      <c r="N711" s="63"/>
      <c r="O711" s="63"/>
      <c r="P711" s="59"/>
      <c r="Q711" s="61"/>
      <c r="R711" s="61"/>
      <c r="S711" s="61"/>
      <c r="T711" s="60"/>
      <c r="U711" s="60"/>
      <c r="V711" s="62"/>
      <c r="W711" s="62"/>
      <c r="X711" s="76"/>
      <c r="Y711" s="61"/>
      <c r="Z711" s="61">
        <f>Tabel1[[#This Row],[prijs voorbij entry (%)]]-Tabel1[[#This Row],[Fictieve Stoploss (%)]]</f>
        <v>0</v>
      </c>
      <c r="AA711" s="94"/>
      <c r="AB711" s="61"/>
      <c r="AC711" s="61"/>
      <c r="AD711" s="61"/>
      <c r="AE711" s="61"/>
      <c r="AF711" s="95"/>
      <c r="AG711" s="152">
        <f>Tabel1[[#This Row],[eindtijd]]-Tabel1[[#This Row],[starttijd]]</f>
        <v>0</v>
      </c>
      <c r="AH711" s="158"/>
      <c r="AI711" s="59"/>
      <c r="AJ711" s="171">
        <f>$J711*(IF($M711="SL",IF($T711="",$Q711*Analysetool!B$3,$T711*Analysetool!B$3),$M711*Analysetool!B$3)+IF($N711="SL",IF($T711="",$Q711*Analysetool!B$4,$T711*Analysetool!B$4),$N711*Analysetool!B$4)+IF($O711="SL",IF($T711="",$Q711*Analysetool!B$5,$T711*Analysetool!B$5),$O711*Analysetool!B$5)+IF($P711="SL",IF($T711="",$Q711*Analysetool!B$6,$T711*Analysetool!B$6),$P711*Analysetool!B$6))-Tabel2[[#This Row],[fees (%)]]</f>
        <v>0</v>
      </c>
      <c r="AK711" s="172">
        <f>$J711*(IF($M711="SL",IF($U711="",$Q711*Analysetool!C$3,$U711*Analysetool!C$3),$M711*Analysetool!C$3)+IF($N711="SL",IF($U711="",$Q711*Analysetool!C$4,$U711*Analysetool!C$4),$N711*Analysetool!C$4)+IF($O711="SL",IF($U711="",$Q711*Analysetool!C$5,$U711*Analysetool!C$5),$O711*Analysetool!C$5)+IF($P711="SL",IF($U711="",$Q711*Analysetool!C$6,$U711*Analysetool!C$6),$P711*Analysetool!C$6))-Tabel2[[#This Row],[fees (%)]]</f>
        <v>0</v>
      </c>
      <c r="AL711" s="177">
        <f>$J711*(IF($M711="SL",IF($V711="",$Q711*Analysetool!D$3,$V711*Analysetool!D$3),$M711*Analysetool!D$3)+IF($N711="SL",IF($V711="",$Q711*Analysetool!D$4,$V711*Analysetool!D$4),$N711*Analysetool!D$4)+IF($O711="SL",IF($V711="",$Q711*Analysetool!D$5,$V711*Analysetool!D$5),$O711*Analysetool!D$5)+IF($P711="SL",IF($V711="",$Q711*Analysetool!D$6,$V711*Analysetool!D$6),$P711*Analysetool!D$6))-Tabel2[[#This Row],[fees (%)]]</f>
        <v>0</v>
      </c>
      <c r="AM711" s="177">
        <f>$J711*(IF($M711="SL",IF($W711="",$Q711*Analysetool!E$3,$W711*Analysetool!E$3),$M711*Analysetool!E$3)+IF($N711="SL",IF($W711="",$Q711*Analysetool!E$4,$W711*Analysetool!E$4),$N711*Analysetool!E$4)+IF($O711="SL",IF($W711="",$Q711*Analysetool!E$5,$W711*Analysetool!E$5),$O711*Analysetool!E$5)+IF($P711="SL",IF($W711="",$Q711*Analysetool!E$6,$W711*Analysetool!E$6),$P711*Analysetool!E$6))-Tabel2[[#This Row],[fees (%)]]</f>
        <v>0</v>
      </c>
      <c r="AN711" s="178">
        <f>$J711*(IF($M711="SL",IF($T711="",$Q711*Analysetool!F$3,$T711*Analysetool!F$3),$M711*Analysetool!F$3)+IF($N711="SL",IF($T711="",$Q711*Analysetool!F$4,$T711*Analysetool!F$4),$N711*Analysetool!F$4)+IF($O711="SL",IF($T711="",$Q711*Analysetool!F$5,$T711*Analysetool!F$5),$O711*Analysetool!F$5)+IF($P711="SL",IF($T711="",$Q711*Analysetool!F$6,$T711*Analysetool!F$6),$P711*Analysetool!F$6))-Tabel2[[#This Row],[fees (%)]]</f>
        <v>0</v>
      </c>
      <c r="AO711" s="178">
        <f>$J711*(IF($M711="SL",IF($T711="",$Q711*Analysetool!G$3,$T711*Analysetool!G$3),$M711*Analysetool!G$3)+IF($N711="SL",IF($T711="",$Q711*Analysetool!G$4,$T711*Analysetool!G$4),$N711*Analysetool!G$4)+IF($O711="SL",IF($T711="",$Q711*Analysetool!G$5,$T711*Analysetool!G$5),$O711*Analysetool!G$5)+IF($P711="SL",IF($T711="",$Q711*Analysetool!G$6,$T711*Analysetool!G$6),$P711*Analysetool!G$6))-Tabel2[[#This Row],[fees (%)]]</f>
        <v>0</v>
      </c>
      <c r="AP711" s="179">
        <f>IF(Analysetool!$H$8&lt;=$X711,Analysetool!$H$8*J711,Q711*J711)-Tabel2[[#This Row],[fees (%)]]</f>
        <v>0</v>
      </c>
      <c r="AQ711" s="174">
        <f>IF(Tabel2[[#This Row],[wick% van entry]]&lt;=Tabel2[[#This Row],[Stoploss optie 2 (%)]],Tabel2[[#This Row],[Stoploss optie 2 (%)]]*Tabel2[[#This Row],[leverage SLoptie 2]],IF(Analysetool!$I$8&lt;$X711,Analysetool!$I$8*K711,S711*K711))-Tabel2[[#This Row],[fees (%)]]</f>
        <v>0</v>
      </c>
      <c r="AR711" s="180">
        <f>IF(Q711*-1*Analysetool!$J$9&lt;=X711,Q711*-1*Analysetool!$J$9*J711,Q711*J711)-Tabel2[[#This Row],[fees (%)]]</f>
        <v>0</v>
      </c>
      <c r="AS711" s="176">
        <f>$K711*IF(Tabel2[[#This Row],[wick% van entry]]&lt;=Tabel2[[#This Row],[Stoploss optie 2 (%)]],Tabel2[[#This Row],[Stoploss optie 2 (%)]],(IF($M711="SL",IF($T711="",$S711*Analysetool!C$3,$T711*Analysetool!C$3),$M711*Analysetool!C$3)+IF($N711="SL",IF($T711="",$S711*Analysetool!C$4,$T711*Analysetool!C$4),$N711*Analysetool!C$4)+IF($O711="SL",IF($T711="",$S711*Analysetool!C$5,$T711*Analysetool!C$5),$O711*Analysetool!C$5)+IF($P711="SL",IF($T711="",$S711*Analysetool!C$6,$T711*Analysetool!C$6),$P711*Analysetool!C$6)))-Tabel2[[#This Row],[fees (%)]]</f>
        <v>0</v>
      </c>
    </row>
    <row r="712" spans="1:45" ht="15.75" customHeight="1" x14ac:dyDescent="0.35">
      <c r="A712" s="55"/>
      <c r="B712" s="56"/>
      <c r="C712" s="56"/>
      <c r="D712" s="56"/>
      <c r="E712" s="56"/>
      <c r="F712" s="57"/>
      <c r="G712" s="67"/>
      <c r="H712" s="67"/>
      <c r="I712" s="67"/>
      <c r="J712" s="58"/>
      <c r="K712" s="58"/>
      <c r="L712" s="59"/>
      <c r="M712" s="61"/>
      <c r="N712" s="63"/>
      <c r="O712" s="63"/>
      <c r="P712" s="59"/>
      <c r="Q712" s="61"/>
      <c r="R712" s="61"/>
      <c r="S712" s="61"/>
      <c r="T712" s="60"/>
      <c r="U712" s="60"/>
      <c r="V712" s="62"/>
      <c r="W712" s="62"/>
      <c r="X712" s="76"/>
      <c r="Y712" s="61"/>
      <c r="Z712" s="61">
        <f>Tabel1[[#This Row],[prijs voorbij entry (%)]]-Tabel1[[#This Row],[Fictieve Stoploss (%)]]</f>
        <v>0</v>
      </c>
      <c r="AA712" s="94"/>
      <c r="AB712" s="61"/>
      <c r="AC712" s="61"/>
      <c r="AD712" s="61"/>
      <c r="AE712" s="61"/>
      <c r="AF712" s="95"/>
      <c r="AG712" s="152">
        <f>Tabel1[[#This Row],[eindtijd]]-Tabel1[[#This Row],[starttijd]]</f>
        <v>0</v>
      </c>
      <c r="AH712" s="158"/>
      <c r="AI712" s="59"/>
      <c r="AJ712" s="171">
        <f>$J712*(IF($M712="SL",IF($T712="",$Q712*Analysetool!B$3,$T712*Analysetool!B$3),$M712*Analysetool!B$3)+IF($N712="SL",IF($T712="",$Q712*Analysetool!B$4,$T712*Analysetool!B$4),$N712*Analysetool!B$4)+IF($O712="SL",IF($T712="",$Q712*Analysetool!B$5,$T712*Analysetool!B$5),$O712*Analysetool!B$5)+IF($P712="SL",IF($T712="",$Q712*Analysetool!B$6,$T712*Analysetool!B$6),$P712*Analysetool!B$6))-Tabel2[[#This Row],[fees (%)]]</f>
        <v>0</v>
      </c>
      <c r="AK712" s="172">
        <f>$J712*(IF($M712="SL",IF($U712="",$Q712*Analysetool!C$3,$U712*Analysetool!C$3),$M712*Analysetool!C$3)+IF($N712="SL",IF($U712="",$Q712*Analysetool!C$4,$U712*Analysetool!C$4),$N712*Analysetool!C$4)+IF($O712="SL",IF($U712="",$Q712*Analysetool!C$5,$U712*Analysetool!C$5),$O712*Analysetool!C$5)+IF($P712="SL",IF($U712="",$Q712*Analysetool!C$6,$U712*Analysetool!C$6),$P712*Analysetool!C$6))-Tabel2[[#This Row],[fees (%)]]</f>
        <v>0</v>
      </c>
      <c r="AL712" s="177">
        <f>$J712*(IF($M712="SL",IF($V712="",$Q712*Analysetool!D$3,$V712*Analysetool!D$3),$M712*Analysetool!D$3)+IF($N712="SL",IF($V712="",$Q712*Analysetool!D$4,$V712*Analysetool!D$4),$N712*Analysetool!D$4)+IF($O712="SL",IF($V712="",$Q712*Analysetool!D$5,$V712*Analysetool!D$5),$O712*Analysetool!D$5)+IF($P712="SL",IF($V712="",$Q712*Analysetool!D$6,$V712*Analysetool!D$6),$P712*Analysetool!D$6))-Tabel2[[#This Row],[fees (%)]]</f>
        <v>0</v>
      </c>
      <c r="AM712" s="177">
        <f>$J712*(IF($M712="SL",IF($W712="",$Q712*Analysetool!E$3,$W712*Analysetool!E$3),$M712*Analysetool!E$3)+IF($N712="SL",IF($W712="",$Q712*Analysetool!E$4,$W712*Analysetool!E$4),$N712*Analysetool!E$4)+IF($O712="SL",IF($W712="",$Q712*Analysetool!E$5,$W712*Analysetool!E$5),$O712*Analysetool!E$5)+IF($P712="SL",IF($W712="",$Q712*Analysetool!E$6,$W712*Analysetool!E$6),$P712*Analysetool!E$6))-Tabel2[[#This Row],[fees (%)]]</f>
        <v>0</v>
      </c>
      <c r="AN712" s="178">
        <f>$J712*(IF($M712="SL",IF($T712="",$Q712*Analysetool!F$3,$T712*Analysetool!F$3),$M712*Analysetool!F$3)+IF($N712="SL",IF($T712="",$Q712*Analysetool!F$4,$T712*Analysetool!F$4),$N712*Analysetool!F$4)+IF($O712="SL",IF($T712="",$Q712*Analysetool!F$5,$T712*Analysetool!F$5),$O712*Analysetool!F$5)+IF($P712="SL",IF($T712="",$Q712*Analysetool!F$6,$T712*Analysetool!F$6),$P712*Analysetool!F$6))-Tabel2[[#This Row],[fees (%)]]</f>
        <v>0</v>
      </c>
      <c r="AO712" s="178">
        <f>$J712*(IF($M712="SL",IF($T712="",$Q712*Analysetool!G$3,$T712*Analysetool!G$3),$M712*Analysetool!G$3)+IF($N712="SL",IF($T712="",$Q712*Analysetool!G$4,$T712*Analysetool!G$4),$N712*Analysetool!G$4)+IF($O712="SL",IF($T712="",$Q712*Analysetool!G$5,$T712*Analysetool!G$5),$O712*Analysetool!G$5)+IF($P712="SL",IF($T712="",$Q712*Analysetool!G$6,$T712*Analysetool!G$6),$P712*Analysetool!G$6))-Tabel2[[#This Row],[fees (%)]]</f>
        <v>0</v>
      </c>
      <c r="AP712" s="179">
        <f>IF(Analysetool!$H$8&lt;=$X712,Analysetool!$H$8*J712,Q712*J712)-Tabel2[[#This Row],[fees (%)]]</f>
        <v>0</v>
      </c>
      <c r="AQ712" s="174">
        <f>IF(Tabel2[[#This Row],[wick% van entry]]&lt;=Tabel2[[#This Row],[Stoploss optie 2 (%)]],Tabel2[[#This Row],[Stoploss optie 2 (%)]]*Tabel2[[#This Row],[leverage SLoptie 2]],IF(Analysetool!$I$8&lt;$X712,Analysetool!$I$8*K712,S712*K712))-Tabel2[[#This Row],[fees (%)]]</f>
        <v>0</v>
      </c>
      <c r="AR712" s="180">
        <f>IF(Q712*-1*Analysetool!$J$9&lt;=X712,Q712*-1*Analysetool!$J$9*J712,Q712*J712)-Tabel2[[#This Row],[fees (%)]]</f>
        <v>0</v>
      </c>
      <c r="AS712" s="176">
        <f>$K712*IF(Tabel2[[#This Row],[wick% van entry]]&lt;=Tabel2[[#This Row],[Stoploss optie 2 (%)]],Tabel2[[#This Row],[Stoploss optie 2 (%)]],(IF($M712="SL",IF($T712="",$S712*Analysetool!C$3,$T712*Analysetool!C$3),$M712*Analysetool!C$3)+IF($N712="SL",IF($T712="",$S712*Analysetool!C$4,$T712*Analysetool!C$4),$N712*Analysetool!C$4)+IF($O712="SL",IF($T712="",$S712*Analysetool!C$5,$T712*Analysetool!C$5),$O712*Analysetool!C$5)+IF($P712="SL",IF($T712="",$S712*Analysetool!C$6,$T712*Analysetool!C$6),$P712*Analysetool!C$6)))-Tabel2[[#This Row],[fees (%)]]</f>
        <v>0</v>
      </c>
    </row>
    <row r="713" spans="1:45" ht="15.75" customHeight="1" x14ac:dyDescent="0.35">
      <c r="A713" s="55"/>
      <c r="B713" s="56"/>
      <c r="C713" s="56"/>
      <c r="D713" s="56"/>
      <c r="E713" s="56"/>
      <c r="F713" s="57"/>
      <c r="G713" s="67"/>
      <c r="H713" s="67"/>
      <c r="I713" s="67"/>
      <c r="J713" s="58"/>
      <c r="K713" s="58"/>
      <c r="L713" s="59"/>
      <c r="M713" s="61"/>
      <c r="N713" s="63"/>
      <c r="O713" s="63"/>
      <c r="P713" s="59"/>
      <c r="Q713" s="61"/>
      <c r="R713" s="61"/>
      <c r="S713" s="61"/>
      <c r="T713" s="60"/>
      <c r="U713" s="60"/>
      <c r="V713" s="62"/>
      <c r="W713" s="62"/>
      <c r="X713" s="76"/>
      <c r="Y713" s="61"/>
      <c r="Z713" s="61">
        <f>Tabel1[[#This Row],[prijs voorbij entry (%)]]-Tabel1[[#This Row],[Fictieve Stoploss (%)]]</f>
        <v>0</v>
      </c>
      <c r="AA713" s="94"/>
      <c r="AB713" s="61"/>
      <c r="AC713" s="61"/>
      <c r="AD713" s="61"/>
      <c r="AE713" s="61"/>
      <c r="AF713" s="95"/>
      <c r="AG713" s="152">
        <f>Tabel1[[#This Row],[eindtijd]]-Tabel1[[#This Row],[starttijd]]</f>
        <v>0</v>
      </c>
      <c r="AH713" s="158"/>
      <c r="AI713" s="59"/>
      <c r="AJ713" s="171">
        <f>$J713*(IF($M713="SL",IF($T713="",$Q713*Analysetool!B$3,$T713*Analysetool!B$3),$M713*Analysetool!B$3)+IF($N713="SL",IF($T713="",$Q713*Analysetool!B$4,$T713*Analysetool!B$4),$N713*Analysetool!B$4)+IF($O713="SL",IF($T713="",$Q713*Analysetool!B$5,$T713*Analysetool!B$5),$O713*Analysetool!B$5)+IF($P713="SL",IF($T713="",$Q713*Analysetool!B$6,$T713*Analysetool!B$6),$P713*Analysetool!B$6))-Tabel2[[#This Row],[fees (%)]]</f>
        <v>0</v>
      </c>
      <c r="AK713" s="172">
        <f>$J713*(IF($M713="SL",IF($U713="",$Q713*Analysetool!C$3,$U713*Analysetool!C$3),$M713*Analysetool!C$3)+IF($N713="SL",IF($U713="",$Q713*Analysetool!C$4,$U713*Analysetool!C$4),$N713*Analysetool!C$4)+IF($O713="SL",IF($U713="",$Q713*Analysetool!C$5,$U713*Analysetool!C$5),$O713*Analysetool!C$5)+IF($P713="SL",IF($U713="",$Q713*Analysetool!C$6,$U713*Analysetool!C$6),$P713*Analysetool!C$6))-Tabel2[[#This Row],[fees (%)]]</f>
        <v>0</v>
      </c>
      <c r="AL713" s="177">
        <f>$J713*(IF($M713="SL",IF($V713="",$Q713*Analysetool!D$3,$V713*Analysetool!D$3),$M713*Analysetool!D$3)+IF($N713="SL",IF($V713="",$Q713*Analysetool!D$4,$V713*Analysetool!D$4),$N713*Analysetool!D$4)+IF($O713="SL",IF($V713="",$Q713*Analysetool!D$5,$V713*Analysetool!D$5),$O713*Analysetool!D$5)+IF($P713="SL",IF($V713="",$Q713*Analysetool!D$6,$V713*Analysetool!D$6),$P713*Analysetool!D$6))-Tabel2[[#This Row],[fees (%)]]</f>
        <v>0</v>
      </c>
      <c r="AM713" s="177">
        <f>$J713*(IF($M713="SL",IF($W713="",$Q713*Analysetool!E$3,$W713*Analysetool!E$3),$M713*Analysetool!E$3)+IF($N713="SL",IF($W713="",$Q713*Analysetool!E$4,$W713*Analysetool!E$4),$N713*Analysetool!E$4)+IF($O713="SL",IF($W713="",$Q713*Analysetool!E$5,$W713*Analysetool!E$5),$O713*Analysetool!E$5)+IF($P713="SL",IF($W713="",$Q713*Analysetool!E$6,$W713*Analysetool!E$6),$P713*Analysetool!E$6))-Tabel2[[#This Row],[fees (%)]]</f>
        <v>0</v>
      </c>
      <c r="AN713" s="178">
        <f>$J713*(IF($M713="SL",IF($T713="",$Q713*Analysetool!F$3,$T713*Analysetool!F$3),$M713*Analysetool!F$3)+IF($N713="SL",IF($T713="",$Q713*Analysetool!F$4,$T713*Analysetool!F$4),$N713*Analysetool!F$4)+IF($O713="SL",IF($T713="",$Q713*Analysetool!F$5,$T713*Analysetool!F$5),$O713*Analysetool!F$5)+IF($P713="SL",IF($T713="",$Q713*Analysetool!F$6,$T713*Analysetool!F$6),$P713*Analysetool!F$6))-Tabel2[[#This Row],[fees (%)]]</f>
        <v>0</v>
      </c>
      <c r="AO713" s="178">
        <f>$J713*(IF($M713="SL",IF($T713="",$Q713*Analysetool!G$3,$T713*Analysetool!G$3),$M713*Analysetool!G$3)+IF($N713="SL",IF($T713="",$Q713*Analysetool!G$4,$T713*Analysetool!G$4),$N713*Analysetool!G$4)+IF($O713="SL",IF($T713="",$Q713*Analysetool!G$5,$T713*Analysetool!G$5),$O713*Analysetool!G$5)+IF($P713="SL",IF($T713="",$Q713*Analysetool!G$6,$T713*Analysetool!G$6),$P713*Analysetool!G$6))-Tabel2[[#This Row],[fees (%)]]</f>
        <v>0</v>
      </c>
      <c r="AP713" s="179">
        <f>IF(Analysetool!$H$8&lt;=$X713,Analysetool!$H$8*J713,Q713*J713)-Tabel2[[#This Row],[fees (%)]]</f>
        <v>0</v>
      </c>
      <c r="AQ713" s="174">
        <f>IF(Tabel2[[#This Row],[wick% van entry]]&lt;=Tabel2[[#This Row],[Stoploss optie 2 (%)]],Tabel2[[#This Row],[Stoploss optie 2 (%)]]*Tabel2[[#This Row],[leverage SLoptie 2]],IF(Analysetool!$I$8&lt;$X713,Analysetool!$I$8*K713,S713*K713))-Tabel2[[#This Row],[fees (%)]]</f>
        <v>0</v>
      </c>
      <c r="AR713" s="180">
        <f>IF(Q713*-1*Analysetool!$J$9&lt;=X713,Q713*-1*Analysetool!$J$9*J713,Q713*J713)-Tabel2[[#This Row],[fees (%)]]</f>
        <v>0</v>
      </c>
      <c r="AS713" s="176">
        <f>$K713*IF(Tabel2[[#This Row],[wick% van entry]]&lt;=Tabel2[[#This Row],[Stoploss optie 2 (%)]],Tabel2[[#This Row],[Stoploss optie 2 (%)]],(IF($M713="SL",IF($T713="",$S713*Analysetool!C$3,$T713*Analysetool!C$3),$M713*Analysetool!C$3)+IF($N713="SL",IF($T713="",$S713*Analysetool!C$4,$T713*Analysetool!C$4),$N713*Analysetool!C$4)+IF($O713="SL",IF($T713="",$S713*Analysetool!C$5,$T713*Analysetool!C$5),$O713*Analysetool!C$5)+IF($P713="SL",IF($T713="",$S713*Analysetool!C$6,$T713*Analysetool!C$6),$P713*Analysetool!C$6)))-Tabel2[[#This Row],[fees (%)]]</f>
        <v>0</v>
      </c>
    </row>
    <row r="714" spans="1:45" ht="15.75" customHeight="1" x14ac:dyDescent="0.35">
      <c r="A714" s="55"/>
      <c r="B714" s="56"/>
      <c r="C714" s="56"/>
      <c r="D714" s="56"/>
      <c r="E714" s="56"/>
      <c r="F714" s="57"/>
      <c r="G714" s="67"/>
      <c r="H714" s="67"/>
      <c r="I714" s="67"/>
      <c r="J714" s="58"/>
      <c r="K714" s="58"/>
      <c r="L714" s="59"/>
      <c r="M714" s="61"/>
      <c r="N714" s="63"/>
      <c r="O714" s="63"/>
      <c r="P714" s="59"/>
      <c r="Q714" s="61"/>
      <c r="R714" s="61"/>
      <c r="S714" s="61"/>
      <c r="T714" s="60"/>
      <c r="U714" s="60"/>
      <c r="V714" s="62"/>
      <c r="W714" s="62"/>
      <c r="X714" s="76"/>
      <c r="Y714" s="61"/>
      <c r="Z714" s="61">
        <f>Tabel1[[#This Row],[prijs voorbij entry (%)]]-Tabel1[[#This Row],[Fictieve Stoploss (%)]]</f>
        <v>0</v>
      </c>
      <c r="AA714" s="94"/>
      <c r="AB714" s="61"/>
      <c r="AC714" s="61"/>
      <c r="AD714" s="61"/>
      <c r="AE714" s="61"/>
      <c r="AF714" s="95"/>
      <c r="AG714" s="152">
        <f>Tabel1[[#This Row],[eindtijd]]-Tabel1[[#This Row],[starttijd]]</f>
        <v>0</v>
      </c>
      <c r="AH714" s="158"/>
      <c r="AI714" s="59"/>
      <c r="AJ714" s="171">
        <f>$J714*(IF($M714="SL",IF($T714="",$Q714*Analysetool!B$3,$T714*Analysetool!B$3),$M714*Analysetool!B$3)+IF($N714="SL",IF($T714="",$Q714*Analysetool!B$4,$T714*Analysetool!B$4),$N714*Analysetool!B$4)+IF($O714="SL",IF($T714="",$Q714*Analysetool!B$5,$T714*Analysetool!B$5),$O714*Analysetool!B$5)+IF($P714="SL",IF($T714="",$Q714*Analysetool!B$6,$T714*Analysetool!B$6),$P714*Analysetool!B$6))-Tabel2[[#This Row],[fees (%)]]</f>
        <v>0</v>
      </c>
      <c r="AK714" s="172">
        <f>$J714*(IF($M714="SL",IF($U714="",$Q714*Analysetool!C$3,$U714*Analysetool!C$3),$M714*Analysetool!C$3)+IF($N714="SL",IF($U714="",$Q714*Analysetool!C$4,$U714*Analysetool!C$4),$N714*Analysetool!C$4)+IF($O714="SL",IF($U714="",$Q714*Analysetool!C$5,$U714*Analysetool!C$5),$O714*Analysetool!C$5)+IF($P714="SL",IF($U714="",$Q714*Analysetool!C$6,$U714*Analysetool!C$6),$P714*Analysetool!C$6))-Tabel2[[#This Row],[fees (%)]]</f>
        <v>0</v>
      </c>
      <c r="AL714" s="177">
        <f>$J714*(IF($M714="SL",IF($V714="",$Q714*Analysetool!D$3,$V714*Analysetool!D$3),$M714*Analysetool!D$3)+IF($N714="SL",IF($V714="",$Q714*Analysetool!D$4,$V714*Analysetool!D$4),$N714*Analysetool!D$4)+IF($O714="SL",IF($V714="",$Q714*Analysetool!D$5,$V714*Analysetool!D$5),$O714*Analysetool!D$5)+IF($P714="SL",IF($V714="",$Q714*Analysetool!D$6,$V714*Analysetool!D$6),$P714*Analysetool!D$6))-Tabel2[[#This Row],[fees (%)]]</f>
        <v>0</v>
      </c>
      <c r="AM714" s="177">
        <f>$J714*(IF($M714="SL",IF($W714="",$Q714*Analysetool!E$3,$W714*Analysetool!E$3),$M714*Analysetool!E$3)+IF($N714="SL",IF($W714="",$Q714*Analysetool!E$4,$W714*Analysetool!E$4),$N714*Analysetool!E$4)+IF($O714="SL",IF($W714="",$Q714*Analysetool!E$5,$W714*Analysetool!E$5),$O714*Analysetool!E$5)+IF($P714="SL",IF($W714="",$Q714*Analysetool!E$6,$W714*Analysetool!E$6),$P714*Analysetool!E$6))-Tabel2[[#This Row],[fees (%)]]</f>
        <v>0</v>
      </c>
      <c r="AN714" s="178">
        <f>$J714*(IF($M714="SL",IF($T714="",$Q714*Analysetool!F$3,$T714*Analysetool!F$3),$M714*Analysetool!F$3)+IF($N714="SL",IF($T714="",$Q714*Analysetool!F$4,$T714*Analysetool!F$4),$N714*Analysetool!F$4)+IF($O714="SL",IF($T714="",$Q714*Analysetool!F$5,$T714*Analysetool!F$5),$O714*Analysetool!F$5)+IF($P714="SL",IF($T714="",$Q714*Analysetool!F$6,$T714*Analysetool!F$6),$P714*Analysetool!F$6))-Tabel2[[#This Row],[fees (%)]]</f>
        <v>0</v>
      </c>
      <c r="AO714" s="178">
        <f>$J714*(IF($M714="SL",IF($T714="",$Q714*Analysetool!G$3,$T714*Analysetool!G$3),$M714*Analysetool!G$3)+IF($N714="SL",IF($T714="",$Q714*Analysetool!G$4,$T714*Analysetool!G$4),$N714*Analysetool!G$4)+IF($O714="SL",IF($T714="",$Q714*Analysetool!G$5,$T714*Analysetool!G$5),$O714*Analysetool!G$5)+IF($P714="SL",IF($T714="",$Q714*Analysetool!G$6,$T714*Analysetool!G$6),$P714*Analysetool!G$6))-Tabel2[[#This Row],[fees (%)]]</f>
        <v>0</v>
      </c>
      <c r="AP714" s="179">
        <f>IF(Analysetool!$H$8&lt;=$X714,Analysetool!$H$8*J714,Q714*J714)-Tabel2[[#This Row],[fees (%)]]</f>
        <v>0</v>
      </c>
      <c r="AQ714" s="174">
        <f>IF(Tabel2[[#This Row],[wick% van entry]]&lt;=Tabel2[[#This Row],[Stoploss optie 2 (%)]],Tabel2[[#This Row],[Stoploss optie 2 (%)]]*Tabel2[[#This Row],[leverage SLoptie 2]],IF(Analysetool!$I$8&lt;$X714,Analysetool!$I$8*K714,S714*K714))-Tabel2[[#This Row],[fees (%)]]</f>
        <v>0</v>
      </c>
      <c r="AR714" s="180">
        <f>IF(Q714*-1*Analysetool!$J$9&lt;=X714,Q714*-1*Analysetool!$J$9*J714,Q714*J714)-Tabel2[[#This Row],[fees (%)]]</f>
        <v>0</v>
      </c>
      <c r="AS714" s="176">
        <f>$K714*IF(Tabel2[[#This Row],[wick% van entry]]&lt;=Tabel2[[#This Row],[Stoploss optie 2 (%)]],Tabel2[[#This Row],[Stoploss optie 2 (%)]],(IF($M714="SL",IF($T714="",$S714*Analysetool!C$3,$T714*Analysetool!C$3),$M714*Analysetool!C$3)+IF($N714="SL",IF($T714="",$S714*Analysetool!C$4,$T714*Analysetool!C$4),$N714*Analysetool!C$4)+IF($O714="SL",IF($T714="",$S714*Analysetool!C$5,$T714*Analysetool!C$5),$O714*Analysetool!C$5)+IF($P714="SL",IF($T714="",$S714*Analysetool!C$6,$T714*Analysetool!C$6),$P714*Analysetool!C$6)))-Tabel2[[#This Row],[fees (%)]]</f>
        <v>0</v>
      </c>
    </row>
    <row r="715" spans="1:45" ht="15.75" customHeight="1" x14ac:dyDescent="0.35">
      <c r="A715" s="55"/>
      <c r="B715" s="56"/>
      <c r="C715" s="56"/>
      <c r="D715" s="56"/>
      <c r="E715" s="56"/>
      <c r="F715" s="57"/>
      <c r="G715" s="67"/>
      <c r="H715" s="67"/>
      <c r="I715" s="67"/>
      <c r="J715" s="58"/>
      <c r="K715" s="58"/>
      <c r="L715" s="59"/>
      <c r="M715" s="61"/>
      <c r="N715" s="63"/>
      <c r="O715" s="63"/>
      <c r="P715" s="59"/>
      <c r="Q715" s="61"/>
      <c r="R715" s="61"/>
      <c r="S715" s="61"/>
      <c r="T715" s="60"/>
      <c r="U715" s="60"/>
      <c r="V715" s="62"/>
      <c r="W715" s="62"/>
      <c r="X715" s="76"/>
      <c r="Y715" s="61"/>
      <c r="Z715" s="61">
        <f>Tabel1[[#This Row],[prijs voorbij entry (%)]]-Tabel1[[#This Row],[Fictieve Stoploss (%)]]</f>
        <v>0</v>
      </c>
      <c r="AA715" s="94"/>
      <c r="AB715" s="61"/>
      <c r="AC715" s="61"/>
      <c r="AD715" s="61"/>
      <c r="AE715" s="61"/>
      <c r="AF715" s="95"/>
      <c r="AG715" s="152">
        <f>Tabel1[[#This Row],[eindtijd]]-Tabel1[[#This Row],[starttijd]]</f>
        <v>0</v>
      </c>
      <c r="AH715" s="158"/>
      <c r="AI715" s="59"/>
      <c r="AJ715" s="171">
        <f>$J715*(IF($M715="SL",IF($T715="",$Q715*Analysetool!B$3,$T715*Analysetool!B$3),$M715*Analysetool!B$3)+IF($N715="SL",IF($T715="",$Q715*Analysetool!B$4,$T715*Analysetool!B$4),$N715*Analysetool!B$4)+IF($O715="SL",IF($T715="",$Q715*Analysetool!B$5,$T715*Analysetool!B$5),$O715*Analysetool!B$5)+IF($P715="SL",IF($T715="",$Q715*Analysetool!B$6,$T715*Analysetool!B$6),$P715*Analysetool!B$6))-Tabel2[[#This Row],[fees (%)]]</f>
        <v>0</v>
      </c>
      <c r="AK715" s="172">
        <f>$J715*(IF($M715="SL",IF($U715="",$Q715*Analysetool!C$3,$U715*Analysetool!C$3),$M715*Analysetool!C$3)+IF($N715="SL",IF($U715="",$Q715*Analysetool!C$4,$U715*Analysetool!C$4),$N715*Analysetool!C$4)+IF($O715="SL",IF($U715="",$Q715*Analysetool!C$5,$U715*Analysetool!C$5),$O715*Analysetool!C$5)+IF($P715="SL",IF($U715="",$Q715*Analysetool!C$6,$U715*Analysetool!C$6),$P715*Analysetool!C$6))-Tabel2[[#This Row],[fees (%)]]</f>
        <v>0</v>
      </c>
      <c r="AL715" s="177">
        <f>$J715*(IF($M715="SL",IF($V715="",$Q715*Analysetool!D$3,$V715*Analysetool!D$3),$M715*Analysetool!D$3)+IF($N715="SL",IF($V715="",$Q715*Analysetool!D$4,$V715*Analysetool!D$4),$N715*Analysetool!D$4)+IF($O715="SL",IF($V715="",$Q715*Analysetool!D$5,$V715*Analysetool!D$5),$O715*Analysetool!D$5)+IF($P715="SL",IF($V715="",$Q715*Analysetool!D$6,$V715*Analysetool!D$6),$P715*Analysetool!D$6))-Tabel2[[#This Row],[fees (%)]]</f>
        <v>0</v>
      </c>
      <c r="AM715" s="177">
        <f>$J715*(IF($M715="SL",IF($W715="",$Q715*Analysetool!E$3,$W715*Analysetool!E$3),$M715*Analysetool!E$3)+IF($N715="SL",IF($W715="",$Q715*Analysetool!E$4,$W715*Analysetool!E$4),$N715*Analysetool!E$4)+IF($O715="SL",IF($W715="",$Q715*Analysetool!E$5,$W715*Analysetool!E$5),$O715*Analysetool!E$5)+IF($P715="SL",IF($W715="",$Q715*Analysetool!E$6,$W715*Analysetool!E$6),$P715*Analysetool!E$6))-Tabel2[[#This Row],[fees (%)]]</f>
        <v>0</v>
      </c>
      <c r="AN715" s="178">
        <f>$J715*(IF($M715="SL",IF($T715="",$Q715*Analysetool!F$3,$T715*Analysetool!F$3),$M715*Analysetool!F$3)+IF($N715="SL",IF($T715="",$Q715*Analysetool!F$4,$T715*Analysetool!F$4),$N715*Analysetool!F$4)+IF($O715="SL",IF($T715="",$Q715*Analysetool!F$5,$T715*Analysetool!F$5),$O715*Analysetool!F$5)+IF($P715="SL",IF($T715="",$Q715*Analysetool!F$6,$T715*Analysetool!F$6),$P715*Analysetool!F$6))-Tabel2[[#This Row],[fees (%)]]</f>
        <v>0</v>
      </c>
      <c r="AO715" s="178">
        <f>$J715*(IF($M715="SL",IF($T715="",$Q715*Analysetool!G$3,$T715*Analysetool!G$3),$M715*Analysetool!G$3)+IF($N715="SL",IF($T715="",$Q715*Analysetool!G$4,$T715*Analysetool!G$4),$N715*Analysetool!G$4)+IF($O715="SL",IF($T715="",$Q715*Analysetool!G$5,$T715*Analysetool!G$5),$O715*Analysetool!G$5)+IF($P715="SL",IF($T715="",$Q715*Analysetool!G$6,$T715*Analysetool!G$6),$P715*Analysetool!G$6))-Tabel2[[#This Row],[fees (%)]]</f>
        <v>0</v>
      </c>
      <c r="AP715" s="179">
        <f>IF(Analysetool!$H$8&lt;=$X715,Analysetool!$H$8*J715,Q715*J715)-Tabel2[[#This Row],[fees (%)]]</f>
        <v>0</v>
      </c>
      <c r="AQ715" s="174">
        <f>IF(Tabel2[[#This Row],[wick% van entry]]&lt;=Tabel2[[#This Row],[Stoploss optie 2 (%)]],Tabel2[[#This Row],[Stoploss optie 2 (%)]]*Tabel2[[#This Row],[leverage SLoptie 2]],IF(Analysetool!$I$8&lt;$X715,Analysetool!$I$8*K715,S715*K715))-Tabel2[[#This Row],[fees (%)]]</f>
        <v>0</v>
      </c>
      <c r="AR715" s="180">
        <f>IF(Q715*-1*Analysetool!$J$9&lt;=X715,Q715*-1*Analysetool!$J$9*J715,Q715*J715)-Tabel2[[#This Row],[fees (%)]]</f>
        <v>0</v>
      </c>
      <c r="AS715" s="176">
        <f>$K715*IF(Tabel2[[#This Row],[wick% van entry]]&lt;=Tabel2[[#This Row],[Stoploss optie 2 (%)]],Tabel2[[#This Row],[Stoploss optie 2 (%)]],(IF($M715="SL",IF($T715="",$S715*Analysetool!C$3,$T715*Analysetool!C$3),$M715*Analysetool!C$3)+IF($N715="SL",IF($T715="",$S715*Analysetool!C$4,$T715*Analysetool!C$4),$N715*Analysetool!C$4)+IF($O715="SL",IF($T715="",$S715*Analysetool!C$5,$T715*Analysetool!C$5),$O715*Analysetool!C$5)+IF($P715="SL",IF($T715="",$S715*Analysetool!C$6,$T715*Analysetool!C$6),$P715*Analysetool!C$6)))-Tabel2[[#This Row],[fees (%)]]</f>
        <v>0</v>
      </c>
    </row>
    <row r="716" spans="1:45" ht="15.75" customHeight="1" x14ac:dyDescent="0.35">
      <c r="A716" s="55"/>
      <c r="B716" s="56"/>
      <c r="C716" s="56"/>
      <c r="D716" s="56"/>
      <c r="E716" s="56"/>
      <c r="F716" s="57"/>
      <c r="G716" s="67"/>
      <c r="H716" s="67"/>
      <c r="I716" s="67"/>
      <c r="J716" s="58"/>
      <c r="K716" s="58"/>
      <c r="L716" s="59"/>
      <c r="M716" s="61"/>
      <c r="N716" s="63"/>
      <c r="O716" s="63"/>
      <c r="P716" s="59"/>
      <c r="Q716" s="61"/>
      <c r="R716" s="61"/>
      <c r="S716" s="61"/>
      <c r="T716" s="60"/>
      <c r="U716" s="60"/>
      <c r="V716" s="62"/>
      <c r="W716" s="62"/>
      <c r="X716" s="76"/>
      <c r="Y716" s="61"/>
      <c r="Z716" s="61">
        <f>Tabel1[[#This Row],[prijs voorbij entry (%)]]-Tabel1[[#This Row],[Fictieve Stoploss (%)]]</f>
        <v>0</v>
      </c>
      <c r="AA716" s="94"/>
      <c r="AB716" s="61"/>
      <c r="AC716" s="61"/>
      <c r="AD716" s="61"/>
      <c r="AE716" s="61"/>
      <c r="AF716" s="95"/>
      <c r="AG716" s="152">
        <f>Tabel1[[#This Row],[eindtijd]]-Tabel1[[#This Row],[starttijd]]</f>
        <v>0</v>
      </c>
      <c r="AH716" s="158"/>
      <c r="AI716" s="59"/>
      <c r="AJ716" s="171">
        <f>$J716*(IF($M716="SL",IF($T716="",$Q716*Analysetool!B$3,$T716*Analysetool!B$3),$M716*Analysetool!B$3)+IF($N716="SL",IF($T716="",$Q716*Analysetool!B$4,$T716*Analysetool!B$4),$N716*Analysetool!B$4)+IF($O716="SL",IF($T716="",$Q716*Analysetool!B$5,$T716*Analysetool!B$5),$O716*Analysetool!B$5)+IF($P716="SL",IF($T716="",$Q716*Analysetool!B$6,$T716*Analysetool!B$6),$P716*Analysetool!B$6))-Tabel2[[#This Row],[fees (%)]]</f>
        <v>0</v>
      </c>
      <c r="AK716" s="172">
        <f>$J716*(IF($M716="SL",IF($U716="",$Q716*Analysetool!C$3,$U716*Analysetool!C$3),$M716*Analysetool!C$3)+IF($N716="SL",IF($U716="",$Q716*Analysetool!C$4,$U716*Analysetool!C$4),$N716*Analysetool!C$4)+IF($O716="SL",IF($U716="",$Q716*Analysetool!C$5,$U716*Analysetool!C$5),$O716*Analysetool!C$5)+IF($P716="SL",IF($U716="",$Q716*Analysetool!C$6,$U716*Analysetool!C$6),$P716*Analysetool!C$6))-Tabel2[[#This Row],[fees (%)]]</f>
        <v>0</v>
      </c>
      <c r="AL716" s="177">
        <f>$J716*(IF($M716="SL",IF($V716="",$Q716*Analysetool!D$3,$V716*Analysetool!D$3),$M716*Analysetool!D$3)+IF($N716="SL",IF($V716="",$Q716*Analysetool!D$4,$V716*Analysetool!D$4),$N716*Analysetool!D$4)+IF($O716="SL",IF($V716="",$Q716*Analysetool!D$5,$V716*Analysetool!D$5),$O716*Analysetool!D$5)+IF($P716="SL",IF($V716="",$Q716*Analysetool!D$6,$V716*Analysetool!D$6),$P716*Analysetool!D$6))-Tabel2[[#This Row],[fees (%)]]</f>
        <v>0</v>
      </c>
      <c r="AM716" s="177">
        <f>$J716*(IF($M716="SL",IF($W716="",$Q716*Analysetool!E$3,$W716*Analysetool!E$3),$M716*Analysetool!E$3)+IF($N716="SL",IF($W716="",$Q716*Analysetool!E$4,$W716*Analysetool!E$4),$N716*Analysetool!E$4)+IF($O716="SL",IF($W716="",$Q716*Analysetool!E$5,$W716*Analysetool!E$5),$O716*Analysetool!E$5)+IF($P716="SL",IF($W716="",$Q716*Analysetool!E$6,$W716*Analysetool!E$6),$P716*Analysetool!E$6))-Tabel2[[#This Row],[fees (%)]]</f>
        <v>0</v>
      </c>
      <c r="AN716" s="178">
        <f>$J716*(IF($M716="SL",IF($T716="",$Q716*Analysetool!F$3,$T716*Analysetool!F$3),$M716*Analysetool!F$3)+IF($N716="SL",IF($T716="",$Q716*Analysetool!F$4,$T716*Analysetool!F$4),$N716*Analysetool!F$4)+IF($O716="SL",IF($T716="",$Q716*Analysetool!F$5,$T716*Analysetool!F$5),$O716*Analysetool!F$5)+IF($P716="SL",IF($T716="",$Q716*Analysetool!F$6,$T716*Analysetool!F$6),$P716*Analysetool!F$6))-Tabel2[[#This Row],[fees (%)]]</f>
        <v>0</v>
      </c>
      <c r="AO716" s="178">
        <f>$J716*(IF($M716="SL",IF($T716="",$Q716*Analysetool!G$3,$T716*Analysetool!G$3),$M716*Analysetool!G$3)+IF($N716="SL",IF($T716="",$Q716*Analysetool!G$4,$T716*Analysetool!G$4),$N716*Analysetool!G$4)+IF($O716="SL",IF($T716="",$Q716*Analysetool!G$5,$T716*Analysetool!G$5),$O716*Analysetool!G$5)+IF($P716="SL",IF($T716="",$Q716*Analysetool!G$6,$T716*Analysetool!G$6),$P716*Analysetool!G$6))-Tabel2[[#This Row],[fees (%)]]</f>
        <v>0</v>
      </c>
      <c r="AP716" s="179">
        <f>IF(Analysetool!$H$8&lt;=$X716,Analysetool!$H$8*J716,Q716*J716)-Tabel2[[#This Row],[fees (%)]]</f>
        <v>0</v>
      </c>
      <c r="AQ716" s="174">
        <f>IF(Tabel2[[#This Row],[wick% van entry]]&lt;=Tabel2[[#This Row],[Stoploss optie 2 (%)]],Tabel2[[#This Row],[Stoploss optie 2 (%)]]*Tabel2[[#This Row],[leverage SLoptie 2]],IF(Analysetool!$I$8&lt;$X716,Analysetool!$I$8*K716,S716*K716))-Tabel2[[#This Row],[fees (%)]]</f>
        <v>0</v>
      </c>
      <c r="AR716" s="180">
        <f>IF(Q716*-1*Analysetool!$J$9&lt;=X716,Q716*-1*Analysetool!$J$9*J716,Q716*J716)-Tabel2[[#This Row],[fees (%)]]</f>
        <v>0</v>
      </c>
      <c r="AS716" s="176">
        <f>$K716*IF(Tabel2[[#This Row],[wick% van entry]]&lt;=Tabel2[[#This Row],[Stoploss optie 2 (%)]],Tabel2[[#This Row],[Stoploss optie 2 (%)]],(IF($M716="SL",IF($T716="",$S716*Analysetool!C$3,$T716*Analysetool!C$3),$M716*Analysetool!C$3)+IF($N716="SL",IF($T716="",$S716*Analysetool!C$4,$T716*Analysetool!C$4),$N716*Analysetool!C$4)+IF($O716="SL",IF($T716="",$S716*Analysetool!C$5,$T716*Analysetool!C$5),$O716*Analysetool!C$5)+IF($P716="SL",IF($T716="",$S716*Analysetool!C$6,$T716*Analysetool!C$6),$P716*Analysetool!C$6)))-Tabel2[[#This Row],[fees (%)]]</f>
        <v>0</v>
      </c>
    </row>
    <row r="717" spans="1:45" ht="15.75" customHeight="1" x14ac:dyDescent="0.35">
      <c r="A717" s="55"/>
      <c r="B717" s="56"/>
      <c r="C717" s="56"/>
      <c r="D717" s="56"/>
      <c r="E717" s="56"/>
      <c r="F717" s="57"/>
      <c r="G717" s="67"/>
      <c r="H717" s="67"/>
      <c r="I717" s="67"/>
      <c r="J717" s="58"/>
      <c r="K717" s="58"/>
      <c r="L717" s="59"/>
      <c r="M717" s="61"/>
      <c r="N717" s="63"/>
      <c r="O717" s="63"/>
      <c r="P717" s="59"/>
      <c r="Q717" s="61"/>
      <c r="R717" s="61"/>
      <c r="S717" s="61"/>
      <c r="T717" s="60"/>
      <c r="U717" s="60"/>
      <c r="V717" s="62"/>
      <c r="W717" s="62"/>
      <c r="X717" s="76"/>
      <c r="Y717" s="61"/>
      <c r="Z717" s="61">
        <f>Tabel1[[#This Row],[prijs voorbij entry (%)]]-Tabel1[[#This Row],[Fictieve Stoploss (%)]]</f>
        <v>0</v>
      </c>
      <c r="AA717" s="94"/>
      <c r="AB717" s="61"/>
      <c r="AC717" s="61"/>
      <c r="AD717" s="61"/>
      <c r="AE717" s="61"/>
      <c r="AF717" s="95"/>
      <c r="AG717" s="152">
        <f>Tabel1[[#This Row],[eindtijd]]-Tabel1[[#This Row],[starttijd]]</f>
        <v>0</v>
      </c>
      <c r="AH717" s="158"/>
      <c r="AI717" s="59"/>
      <c r="AJ717" s="171">
        <f>$J717*(IF($M717="SL",IF($T717="",$Q717*Analysetool!B$3,$T717*Analysetool!B$3),$M717*Analysetool!B$3)+IF($N717="SL",IF($T717="",$Q717*Analysetool!B$4,$T717*Analysetool!B$4),$N717*Analysetool!B$4)+IF($O717="SL",IF($T717="",$Q717*Analysetool!B$5,$T717*Analysetool!B$5),$O717*Analysetool!B$5)+IF($P717="SL",IF($T717="",$Q717*Analysetool!B$6,$T717*Analysetool!B$6),$P717*Analysetool!B$6))-Tabel2[[#This Row],[fees (%)]]</f>
        <v>0</v>
      </c>
      <c r="AK717" s="172">
        <f>$J717*(IF($M717="SL",IF($U717="",$Q717*Analysetool!C$3,$U717*Analysetool!C$3),$M717*Analysetool!C$3)+IF($N717="SL",IF($U717="",$Q717*Analysetool!C$4,$U717*Analysetool!C$4),$N717*Analysetool!C$4)+IF($O717="SL",IF($U717="",$Q717*Analysetool!C$5,$U717*Analysetool!C$5),$O717*Analysetool!C$5)+IF($P717="SL",IF($U717="",$Q717*Analysetool!C$6,$U717*Analysetool!C$6),$P717*Analysetool!C$6))-Tabel2[[#This Row],[fees (%)]]</f>
        <v>0</v>
      </c>
      <c r="AL717" s="177">
        <f>$J717*(IF($M717="SL",IF($V717="",$Q717*Analysetool!D$3,$V717*Analysetool!D$3),$M717*Analysetool!D$3)+IF($N717="SL",IF($V717="",$Q717*Analysetool!D$4,$V717*Analysetool!D$4),$N717*Analysetool!D$4)+IF($O717="SL",IF($V717="",$Q717*Analysetool!D$5,$V717*Analysetool!D$5),$O717*Analysetool!D$5)+IF($P717="SL",IF($V717="",$Q717*Analysetool!D$6,$V717*Analysetool!D$6),$P717*Analysetool!D$6))-Tabel2[[#This Row],[fees (%)]]</f>
        <v>0</v>
      </c>
      <c r="AM717" s="177">
        <f>$J717*(IF($M717="SL",IF($W717="",$Q717*Analysetool!E$3,$W717*Analysetool!E$3),$M717*Analysetool!E$3)+IF($N717="SL",IF($W717="",$Q717*Analysetool!E$4,$W717*Analysetool!E$4),$N717*Analysetool!E$4)+IF($O717="SL",IF($W717="",$Q717*Analysetool!E$5,$W717*Analysetool!E$5),$O717*Analysetool!E$5)+IF($P717="SL",IF($W717="",$Q717*Analysetool!E$6,$W717*Analysetool!E$6),$P717*Analysetool!E$6))-Tabel2[[#This Row],[fees (%)]]</f>
        <v>0</v>
      </c>
      <c r="AN717" s="178">
        <f>$J717*(IF($M717="SL",IF($T717="",$Q717*Analysetool!F$3,$T717*Analysetool!F$3),$M717*Analysetool!F$3)+IF($N717="SL",IF($T717="",$Q717*Analysetool!F$4,$T717*Analysetool!F$4),$N717*Analysetool!F$4)+IF($O717="SL",IF($T717="",$Q717*Analysetool!F$5,$T717*Analysetool!F$5),$O717*Analysetool!F$5)+IF($P717="SL",IF($T717="",$Q717*Analysetool!F$6,$T717*Analysetool!F$6),$P717*Analysetool!F$6))-Tabel2[[#This Row],[fees (%)]]</f>
        <v>0</v>
      </c>
      <c r="AO717" s="178">
        <f>$J717*(IF($M717="SL",IF($T717="",$Q717*Analysetool!G$3,$T717*Analysetool!G$3),$M717*Analysetool!G$3)+IF($N717="SL",IF($T717="",$Q717*Analysetool!G$4,$T717*Analysetool!G$4),$N717*Analysetool!G$4)+IF($O717="SL",IF($T717="",$Q717*Analysetool!G$5,$T717*Analysetool!G$5),$O717*Analysetool!G$5)+IF($P717="SL",IF($T717="",$Q717*Analysetool!G$6,$T717*Analysetool!G$6),$P717*Analysetool!G$6))-Tabel2[[#This Row],[fees (%)]]</f>
        <v>0</v>
      </c>
      <c r="AP717" s="179">
        <f>IF(Analysetool!$H$8&lt;=$X717,Analysetool!$H$8*J717,Q717*J717)-Tabel2[[#This Row],[fees (%)]]</f>
        <v>0</v>
      </c>
      <c r="AQ717" s="174">
        <f>IF(Tabel2[[#This Row],[wick% van entry]]&lt;=Tabel2[[#This Row],[Stoploss optie 2 (%)]],Tabel2[[#This Row],[Stoploss optie 2 (%)]]*Tabel2[[#This Row],[leverage SLoptie 2]],IF(Analysetool!$I$8&lt;$X717,Analysetool!$I$8*K717,S717*K717))-Tabel2[[#This Row],[fees (%)]]</f>
        <v>0</v>
      </c>
      <c r="AR717" s="180">
        <f>IF(Q717*-1*Analysetool!$J$9&lt;=X717,Q717*-1*Analysetool!$J$9*J717,Q717*J717)-Tabel2[[#This Row],[fees (%)]]</f>
        <v>0</v>
      </c>
      <c r="AS717" s="176">
        <f>$K717*IF(Tabel2[[#This Row],[wick% van entry]]&lt;=Tabel2[[#This Row],[Stoploss optie 2 (%)]],Tabel2[[#This Row],[Stoploss optie 2 (%)]],(IF($M717="SL",IF($T717="",$S717*Analysetool!C$3,$T717*Analysetool!C$3),$M717*Analysetool!C$3)+IF($N717="SL",IF($T717="",$S717*Analysetool!C$4,$T717*Analysetool!C$4),$N717*Analysetool!C$4)+IF($O717="SL",IF($T717="",$S717*Analysetool!C$5,$T717*Analysetool!C$5),$O717*Analysetool!C$5)+IF($P717="SL",IF($T717="",$S717*Analysetool!C$6,$T717*Analysetool!C$6),$P717*Analysetool!C$6)))-Tabel2[[#This Row],[fees (%)]]</f>
        <v>0</v>
      </c>
    </row>
    <row r="718" spans="1:45" ht="15.75" customHeight="1" x14ac:dyDescent="0.35">
      <c r="A718" s="55"/>
      <c r="B718" s="56"/>
      <c r="C718" s="56"/>
      <c r="D718" s="56"/>
      <c r="E718" s="56"/>
      <c r="F718" s="57"/>
      <c r="G718" s="67"/>
      <c r="H718" s="67"/>
      <c r="I718" s="67"/>
      <c r="J718" s="58"/>
      <c r="K718" s="58"/>
      <c r="L718" s="59"/>
      <c r="M718" s="61"/>
      <c r="N718" s="63"/>
      <c r="O718" s="63"/>
      <c r="P718" s="59"/>
      <c r="Q718" s="61"/>
      <c r="R718" s="61"/>
      <c r="S718" s="61"/>
      <c r="T718" s="60"/>
      <c r="U718" s="60"/>
      <c r="V718" s="62"/>
      <c r="W718" s="62"/>
      <c r="X718" s="76"/>
      <c r="Y718" s="61"/>
      <c r="Z718" s="61">
        <f>Tabel1[[#This Row],[prijs voorbij entry (%)]]-Tabel1[[#This Row],[Fictieve Stoploss (%)]]</f>
        <v>0</v>
      </c>
      <c r="AA718" s="94"/>
      <c r="AB718" s="61"/>
      <c r="AC718" s="61"/>
      <c r="AD718" s="61"/>
      <c r="AE718" s="61"/>
      <c r="AF718" s="95"/>
      <c r="AG718" s="152">
        <f>Tabel1[[#This Row],[eindtijd]]-Tabel1[[#This Row],[starttijd]]</f>
        <v>0</v>
      </c>
      <c r="AH718" s="158"/>
      <c r="AI718" s="59"/>
      <c r="AJ718" s="171">
        <f>$J718*(IF($M718="SL",IF($T718="",$Q718*Analysetool!B$3,$T718*Analysetool!B$3),$M718*Analysetool!B$3)+IF($N718="SL",IF($T718="",$Q718*Analysetool!B$4,$T718*Analysetool!B$4),$N718*Analysetool!B$4)+IF($O718="SL",IF($T718="",$Q718*Analysetool!B$5,$T718*Analysetool!B$5),$O718*Analysetool!B$5)+IF($P718="SL",IF($T718="",$Q718*Analysetool!B$6,$T718*Analysetool!B$6),$P718*Analysetool!B$6))-Tabel2[[#This Row],[fees (%)]]</f>
        <v>0</v>
      </c>
      <c r="AK718" s="172">
        <f>$J718*(IF($M718="SL",IF($U718="",$Q718*Analysetool!C$3,$U718*Analysetool!C$3),$M718*Analysetool!C$3)+IF($N718="SL",IF($U718="",$Q718*Analysetool!C$4,$U718*Analysetool!C$4),$N718*Analysetool!C$4)+IF($O718="SL",IF($U718="",$Q718*Analysetool!C$5,$U718*Analysetool!C$5),$O718*Analysetool!C$5)+IF($P718="SL",IF($U718="",$Q718*Analysetool!C$6,$U718*Analysetool!C$6),$P718*Analysetool!C$6))-Tabel2[[#This Row],[fees (%)]]</f>
        <v>0</v>
      </c>
      <c r="AL718" s="177">
        <f>$J718*(IF($M718="SL",IF($V718="",$Q718*Analysetool!D$3,$V718*Analysetool!D$3),$M718*Analysetool!D$3)+IF($N718="SL",IF($V718="",$Q718*Analysetool!D$4,$V718*Analysetool!D$4),$N718*Analysetool!D$4)+IF($O718="SL",IF($V718="",$Q718*Analysetool!D$5,$V718*Analysetool!D$5),$O718*Analysetool!D$5)+IF($P718="SL",IF($V718="",$Q718*Analysetool!D$6,$V718*Analysetool!D$6),$P718*Analysetool!D$6))-Tabel2[[#This Row],[fees (%)]]</f>
        <v>0</v>
      </c>
      <c r="AM718" s="177">
        <f>$J718*(IF($M718="SL",IF($W718="",$Q718*Analysetool!E$3,$W718*Analysetool!E$3),$M718*Analysetool!E$3)+IF($N718="SL",IF($W718="",$Q718*Analysetool!E$4,$W718*Analysetool!E$4),$N718*Analysetool!E$4)+IF($O718="SL",IF($W718="",$Q718*Analysetool!E$5,$W718*Analysetool!E$5),$O718*Analysetool!E$5)+IF($P718="SL",IF($W718="",$Q718*Analysetool!E$6,$W718*Analysetool!E$6),$P718*Analysetool!E$6))-Tabel2[[#This Row],[fees (%)]]</f>
        <v>0</v>
      </c>
      <c r="AN718" s="178">
        <f>$J718*(IF($M718="SL",IF($T718="",$Q718*Analysetool!F$3,$T718*Analysetool!F$3),$M718*Analysetool!F$3)+IF($N718="SL",IF($T718="",$Q718*Analysetool!F$4,$T718*Analysetool!F$4),$N718*Analysetool!F$4)+IF($O718="SL",IF($T718="",$Q718*Analysetool!F$5,$T718*Analysetool!F$5),$O718*Analysetool!F$5)+IF($P718="SL",IF($T718="",$Q718*Analysetool!F$6,$T718*Analysetool!F$6),$P718*Analysetool!F$6))-Tabel2[[#This Row],[fees (%)]]</f>
        <v>0</v>
      </c>
      <c r="AO718" s="178">
        <f>$J718*(IF($M718="SL",IF($T718="",$Q718*Analysetool!G$3,$T718*Analysetool!G$3),$M718*Analysetool!G$3)+IF($N718="SL",IF($T718="",$Q718*Analysetool!G$4,$T718*Analysetool!G$4),$N718*Analysetool!G$4)+IF($O718="SL",IF($T718="",$Q718*Analysetool!G$5,$T718*Analysetool!G$5),$O718*Analysetool!G$5)+IF($P718="SL",IF($T718="",$Q718*Analysetool!G$6,$T718*Analysetool!G$6),$P718*Analysetool!G$6))-Tabel2[[#This Row],[fees (%)]]</f>
        <v>0</v>
      </c>
      <c r="AP718" s="179">
        <f>IF(Analysetool!$H$8&lt;=$X718,Analysetool!$H$8*J718,Q718*J718)-Tabel2[[#This Row],[fees (%)]]</f>
        <v>0</v>
      </c>
      <c r="AQ718" s="174">
        <f>IF(Tabel2[[#This Row],[wick% van entry]]&lt;=Tabel2[[#This Row],[Stoploss optie 2 (%)]],Tabel2[[#This Row],[Stoploss optie 2 (%)]]*Tabel2[[#This Row],[leverage SLoptie 2]],IF(Analysetool!$I$8&lt;$X718,Analysetool!$I$8*K718,S718*K718))-Tabel2[[#This Row],[fees (%)]]</f>
        <v>0</v>
      </c>
      <c r="AR718" s="180">
        <f>IF(Q718*-1*Analysetool!$J$9&lt;=X718,Q718*-1*Analysetool!$J$9*J718,Q718*J718)-Tabel2[[#This Row],[fees (%)]]</f>
        <v>0</v>
      </c>
      <c r="AS718" s="176">
        <f>$K718*IF(Tabel2[[#This Row],[wick% van entry]]&lt;=Tabel2[[#This Row],[Stoploss optie 2 (%)]],Tabel2[[#This Row],[Stoploss optie 2 (%)]],(IF($M718="SL",IF($T718="",$S718*Analysetool!C$3,$T718*Analysetool!C$3),$M718*Analysetool!C$3)+IF($N718="SL",IF($T718="",$S718*Analysetool!C$4,$T718*Analysetool!C$4),$N718*Analysetool!C$4)+IF($O718="SL",IF($T718="",$S718*Analysetool!C$5,$T718*Analysetool!C$5),$O718*Analysetool!C$5)+IF($P718="SL",IF($T718="",$S718*Analysetool!C$6,$T718*Analysetool!C$6),$P718*Analysetool!C$6)))-Tabel2[[#This Row],[fees (%)]]</f>
        <v>0</v>
      </c>
    </row>
    <row r="719" spans="1:45" ht="15.75" customHeight="1" x14ac:dyDescent="0.35">
      <c r="A719" s="55"/>
      <c r="B719" s="56"/>
      <c r="C719" s="56"/>
      <c r="D719" s="56"/>
      <c r="E719" s="56"/>
      <c r="F719" s="57"/>
      <c r="G719" s="67"/>
      <c r="H719" s="67"/>
      <c r="I719" s="67"/>
      <c r="J719" s="58"/>
      <c r="K719" s="58"/>
      <c r="L719" s="59"/>
      <c r="M719" s="61"/>
      <c r="N719" s="63"/>
      <c r="O719" s="63"/>
      <c r="P719" s="59"/>
      <c r="Q719" s="61"/>
      <c r="R719" s="61"/>
      <c r="S719" s="61"/>
      <c r="T719" s="60"/>
      <c r="U719" s="60"/>
      <c r="V719" s="62"/>
      <c r="W719" s="62"/>
      <c r="X719" s="76"/>
      <c r="Y719" s="61"/>
      <c r="Z719" s="61">
        <f>Tabel1[[#This Row],[prijs voorbij entry (%)]]-Tabel1[[#This Row],[Fictieve Stoploss (%)]]</f>
        <v>0</v>
      </c>
      <c r="AA719" s="94"/>
      <c r="AB719" s="61"/>
      <c r="AC719" s="61"/>
      <c r="AD719" s="61"/>
      <c r="AE719" s="61"/>
      <c r="AF719" s="95"/>
      <c r="AG719" s="152">
        <f>Tabel1[[#This Row],[eindtijd]]-Tabel1[[#This Row],[starttijd]]</f>
        <v>0</v>
      </c>
      <c r="AH719" s="158"/>
      <c r="AI719" s="59"/>
      <c r="AJ719" s="171">
        <f>$J719*(IF($M719="SL",IF($T719="",$Q719*Analysetool!B$3,$T719*Analysetool!B$3),$M719*Analysetool!B$3)+IF($N719="SL",IF($T719="",$Q719*Analysetool!B$4,$T719*Analysetool!B$4),$N719*Analysetool!B$4)+IF($O719="SL",IF($T719="",$Q719*Analysetool!B$5,$T719*Analysetool!B$5),$O719*Analysetool!B$5)+IF($P719="SL",IF($T719="",$Q719*Analysetool!B$6,$T719*Analysetool!B$6),$P719*Analysetool!B$6))-Tabel2[[#This Row],[fees (%)]]</f>
        <v>0</v>
      </c>
      <c r="AK719" s="172">
        <f>$J719*(IF($M719="SL",IF($U719="",$Q719*Analysetool!C$3,$U719*Analysetool!C$3),$M719*Analysetool!C$3)+IF($N719="SL",IF($U719="",$Q719*Analysetool!C$4,$U719*Analysetool!C$4),$N719*Analysetool!C$4)+IF($O719="SL",IF($U719="",$Q719*Analysetool!C$5,$U719*Analysetool!C$5),$O719*Analysetool!C$5)+IF($P719="SL",IF($U719="",$Q719*Analysetool!C$6,$U719*Analysetool!C$6),$P719*Analysetool!C$6))-Tabel2[[#This Row],[fees (%)]]</f>
        <v>0</v>
      </c>
      <c r="AL719" s="177">
        <f>$J719*(IF($M719="SL",IF($V719="",$Q719*Analysetool!D$3,$V719*Analysetool!D$3),$M719*Analysetool!D$3)+IF($N719="SL",IF($V719="",$Q719*Analysetool!D$4,$V719*Analysetool!D$4),$N719*Analysetool!D$4)+IF($O719="SL",IF($V719="",$Q719*Analysetool!D$5,$V719*Analysetool!D$5),$O719*Analysetool!D$5)+IF($P719="SL",IF($V719="",$Q719*Analysetool!D$6,$V719*Analysetool!D$6),$P719*Analysetool!D$6))-Tabel2[[#This Row],[fees (%)]]</f>
        <v>0</v>
      </c>
      <c r="AM719" s="177">
        <f>$J719*(IF($M719="SL",IF($W719="",$Q719*Analysetool!E$3,$W719*Analysetool!E$3),$M719*Analysetool!E$3)+IF($N719="SL",IF($W719="",$Q719*Analysetool!E$4,$W719*Analysetool!E$4),$N719*Analysetool!E$4)+IF($O719="SL",IF($W719="",$Q719*Analysetool!E$5,$W719*Analysetool!E$5),$O719*Analysetool!E$5)+IF($P719="SL",IF($W719="",$Q719*Analysetool!E$6,$W719*Analysetool!E$6),$P719*Analysetool!E$6))-Tabel2[[#This Row],[fees (%)]]</f>
        <v>0</v>
      </c>
      <c r="AN719" s="178">
        <f>$J719*(IF($M719="SL",IF($T719="",$Q719*Analysetool!F$3,$T719*Analysetool!F$3),$M719*Analysetool!F$3)+IF($N719="SL",IF($T719="",$Q719*Analysetool!F$4,$T719*Analysetool!F$4),$N719*Analysetool!F$4)+IF($O719="SL",IF($T719="",$Q719*Analysetool!F$5,$T719*Analysetool!F$5),$O719*Analysetool!F$5)+IF($P719="SL",IF($T719="",$Q719*Analysetool!F$6,$T719*Analysetool!F$6),$P719*Analysetool!F$6))-Tabel2[[#This Row],[fees (%)]]</f>
        <v>0</v>
      </c>
      <c r="AO719" s="178">
        <f>$J719*(IF($M719="SL",IF($T719="",$Q719*Analysetool!G$3,$T719*Analysetool!G$3),$M719*Analysetool!G$3)+IF($N719="SL",IF($T719="",$Q719*Analysetool!G$4,$T719*Analysetool!G$4),$N719*Analysetool!G$4)+IF($O719="SL",IF($T719="",$Q719*Analysetool!G$5,$T719*Analysetool!G$5),$O719*Analysetool!G$5)+IF($P719="SL",IF($T719="",$Q719*Analysetool!G$6,$T719*Analysetool!G$6),$P719*Analysetool!G$6))-Tabel2[[#This Row],[fees (%)]]</f>
        <v>0</v>
      </c>
      <c r="AP719" s="179">
        <f>IF(Analysetool!$H$8&lt;=$X719,Analysetool!$H$8*J719,Q719*J719)-Tabel2[[#This Row],[fees (%)]]</f>
        <v>0</v>
      </c>
      <c r="AQ719" s="174">
        <f>IF(Tabel2[[#This Row],[wick% van entry]]&lt;=Tabel2[[#This Row],[Stoploss optie 2 (%)]],Tabel2[[#This Row],[Stoploss optie 2 (%)]]*Tabel2[[#This Row],[leverage SLoptie 2]],IF(Analysetool!$I$8&lt;$X719,Analysetool!$I$8*K719,S719*K719))-Tabel2[[#This Row],[fees (%)]]</f>
        <v>0</v>
      </c>
      <c r="AR719" s="180">
        <f>IF(Q719*-1*Analysetool!$J$9&lt;=X719,Q719*-1*Analysetool!$J$9*J719,Q719*J719)-Tabel2[[#This Row],[fees (%)]]</f>
        <v>0</v>
      </c>
      <c r="AS719" s="176">
        <f>$K719*IF(Tabel2[[#This Row],[wick% van entry]]&lt;=Tabel2[[#This Row],[Stoploss optie 2 (%)]],Tabel2[[#This Row],[Stoploss optie 2 (%)]],(IF($M719="SL",IF($T719="",$S719*Analysetool!C$3,$T719*Analysetool!C$3),$M719*Analysetool!C$3)+IF($N719="SL",IF($T719="",$S719*Analysetool!C$4,$T719*Analysetool!C$4),$N719*Analysetool!C$4)+IF($O719="SL",IF($T719="",$S719*Analysetool!C$5,$T719*Analysetool!C$5),$O719*Analysetool!C$5)+IF($P719="SL",IF($T719="",$S719*Analysetool!C$6,$T719*Analysetool!C$6),$P719*Analysetool!C$6)))-Tabel2[[#This Row],[fees (%)]]</f>
        <v>0</v>
      </c>
    </row>
    <row r="720" spans="1:45" ht="15.75" customHeight="1" x14ac:dyDescent="0.35">
      <c r="A720" s="55"/>
      <c r="B720" s="56"/>
      <c r="C720" s="56"/>
      <c r="D720" s="56"/>
      <c r="E720" s="56"/>
      <c r="F720" s="57"/>
      <c r="G720" s="67"/>
      <c r="H720" s="67"/>
      <c r="I720" s="67"/>
      <c r="J720" s="58"/>
      <c r="K720" s="58"/>
      <c r="L720" s="59"/>
      <c r="M720" s="61"/>
      <c r="N720" s="63"/>
      <c r="O720" s="63"/>
      <c r="P720" s="59"/>
      <c r="Q720" s="61"/>
      <c r="R720" s="61"/>
      <c r="S720" s="61"/>
      <c r="T720" s="60"/>
      <c r="U720" s="60"/>
      <c r="V720" s="62"/>
      <c r="W720" s="62"/>
      <c r="X720" s="76"/>
      <c r="Y720" s="61"/>
      <c r="Z720" s="61">
        <f>Tabel1[[#This Row],[prijs voorbij entry (%)]]-Tabel1[[#This Row],[Fictieve Stoploss (%)]]</f>
        <v>0</v>
      </c>
      <c r="AA720" s="94"/>
      <c r="AB720" s="61"/>
      <c r="AC720" s="61"/>
      <c r="AD720" s="61"/>
      <c r="AE720" s="61"/>
      <c r="AF720" s="95"/>
      <c r="AG720" s="152">
        <f>Tabel1[[#This Row],[eindtijd]]-Tabel1[[#This Row],[starttijd]]</f>
        <v>0</v>
      </c>
      <c r="AH720" s="158"/>
      <c r="AI720" s="59"/>
      <c r="AJ720" s="171">
        <f>$J720*(IF($M720="SL",IF($T720="",$Q720*Analysetool!B$3,$T720*Analysetool!B$3),$M720*Analysetool!B$3)+IF($N720="SL",IF($T720="",$Q720*Analysetool!B$4,$T720*Analysetool!B$4),$N720*Analysetool!B$4)+IF($O720="SL",IF($T720="",$Q720*Analysetool!B$5,$T720*Analysetool!B$5),$O720*Analysetool!B$5)+IF($P720="SL",IF($T720="",$Q720*Analysetool!B$6,$T720*Analysetool!B$6),$P720*Analysetool!B$6))-Tabel2[[#This Row],[fees (%)]]</f>
        <v>0</v>
      </c>
      <c r="AK720" s="172">
        <f>$J720*(IF($M720="SL",IF($U720="",$Q720*Analysetool!C$3,$U720*Analysetool!C$3),$M720*Analysetool!C$3)+IF($N720="SL",IF($U720="",$Q720*Analysetool!C$4,$U720*Analysetool!C$4),$N720*Analysetool!C$4)+IF($O720="SL",IF($U720="",$Q720*Analysetool!C$5,$U720*Analysetool!C$5),$O720*Analysetool!C$5)+IF($P720="SL",IF($U720="",$Q720*Analysetool!C$6,$U720*Analysetool!C$6),$P720*Analysetool!C$6))-Tabel2[[#This Row],[fees (%)]]</f>
        <v>0</v>
      </c>
      <c r="AL720" s="177">
        <f>$J720*(IF($M720="SL",IF($V720="",$Q720*Analysetool!D$3,$V720*Analysetool!D$3),$M720*Analysetool!D$3)+IF($N720="SL",IF($V720="",$Q720*Analysetool!D$4,$V720*Analysetool!D$4),$N720*Analysetool!D$4)+IF($O720="SL",IF($V720="",$Q720*Analysetool!D$5,$V720*Analysetool!D$5),$O720*Analysetool!D$5)+IF($P720="SL",IF($V720="",$Q720*Analysetool!D$6,$V720*Analysetool!D$6),$P720*Analysetool!D$6))-Tabel2[[#This Row],[fees (%)]]</f>
        <v>0</v>
      </c>
      <c r="AM720" s="177">
        <f>$J720*(IF($M720="SL",IF($W720="",$Q720*Analysetool!E$3,$W720*Analysetool!E$3),$M720*Analysetool!E$3)+IF($N720="SL",IF($W720="",$Q720*Analysetool!E$4,$W720*Analysetool!E$4),$N720*Analysetool!E$4)+IF($O720="SL",IF($W720="",$Q720*Analysetool!E$5,$W720*Analysetool!E$5),$O720*Analysetool!E$5)+IF($P720="SL",IF($W720="",$Q720*Analysetool!E$6,$W720*Analysetool!E$6),$P720*Analysetool!E$6))-Tabel2[[#This Row],[fees (%)]]</f>
        <v>0</v>
      </c>
      <c r="AN720" s="178">
        <f>$J720*(IF($M720="SL",IF($T720="",$Q720*Analysetool!F$3,$T720*Analysetool!F$3),$M720*Analysetool!F$3)+IF($N720="SL",IF($T720="",$Q720*Analysetool!F$4,$T720*Analysetool!F$4),$N720*Analysetool!F$4)+IF($O720="SL",IF($T720="",$Q720*Analysetool!F$5,$T720*Analysetool!F$5),$O720*Analysetool!F$5)+IF($P720="SL",IF($T720="",$Q720*Analysetool!F$6,$T720*Analysetool!F$6),$P720*Analysetool!F$6))-Tabel2[[#This Row],[fees (%)]]</f>
        <v>0</v>
      </c>
      <c r="AO720" s="178">
        <f>$J720*(IF($M720="SL",IF($T720="",$Q720*Analysetool!G$3,$T720*Analysetool!G$3),$M720*Analysetool!G$3)+IF($N720="SL",IF($T720="",$Q720*Analysetool!G$4,$T720*Analysetool!G$4),$N720*Analysetool!G$4)+IF($O720="SL",IF($T720="",$Q720*Analysetool!G$5,$T720*Analysetool!G$5),$O720*Analysetool!G$5)+IF($P720="SL",IF($T720="",$Q720*Analysetool!G$6,$T720*Analysetool!G$6),$P720*Analysetool!G$6))-Tabel2[[#This Row],[fees (%)]]</f>
        <v>0</v>
      </c>
      <c r="AP720" s="179">
        <f>IF(Analysetool!$H$8&lt;=$X720,Analysetool!$H$8*J720,Q720*J720)-Tabel2[[#This Row],[fees (%)]]</f>
        <v>0</v>
      </c>
      <c r="AQ720" s="174">
        <f>IF(Tabel2[[#This Row],[wick% van entry]]&lt;=Tabel2[[#This Row],[Stoploss optie 2 (%)]],Tabel2[[#This Row],[Stoploss optie 2 (%)]]*Tabel2[[#This Row],[leverage SLoptie 2]],IF(Analysetool!$I$8&lt;$X720,Analysetool!$I$8*K720,S720*K720))-Tabel2[[#This Row],[fees (%)]]</f>
        <v>0</v>
      </c>
      <c r="AR720" s="180">
        <f>IF(Q720*-1*Analysetool!$J$9&lt;=X720,Q720*-1*Analysetool!$J$9*J720,Q720*J720)-Tabel2[[#This Row],[fees (%)]]</f>
        <v>0</v>
      </c>
      <c r="AS720" s="176">
        <f>$K720*IF(Tabel2[[#This Row],[wick% van entry]]&lt;=Tabel2[[#This Row],[Stoploss optie 2 (%)]],Tabel2[[#This Row],[Stoploss optie 2 (%)]],(IF($M720="SL",IF($T720="",$S720*Analysetool!C$3,$T720*Analysetool!C$3),$M720*Analysetool!C$3)+IF($N720="SL",IF($T720="",$S720*Analysetool!C$4,$T720*Analysetool!C$4),$N720*Analysetool!C$4)+IF($O720="SL",IF($T720="",$S720*Analysetool!C$5,$T720*Analysetool!C$5),$O720*Analysetool!C$5)+IF($P720="SL",IF($T720="",$S720*Analysetool!C$6,$T720*Analysetool!C$6),$P720*Analysetool!C$6)))-Tabel2[[#This Row],[fees (%)]]</f>
        <v>0</v>
      </c>
    </row>
    <row r="721" spans="1:45" ht="15.75" customHeight="1" x14ac:dyDescent="0.35">
      <c r="A721" s="55"/>
      <c r="B721" s="56"/>
      <c r="C721" s="56"/>
      <c r="D721" s="56"/>
      <c r="E721" s="56"/>
      <c r="F721" s="57"/>
      <c r="G721" s="67"/>
      <c r="H721" s="67"/>
      <c r="I721" s="67"/>
      <c r="J721" s="58"/>
      <c r="K721" s="58"/>
      <c r="L721" s="59"/>
      <c r="M721" s="61"/>
      <c r="N721" s="63"/>
      <c r="O721" s="63"/>
      <c r="P721" s="59"/>
      <c r="Q721" s="61"/>
      <c r="R721" s="61"/>
      <c r="S721" s="61"/>
      <c r="T721" s="60"/>
      <c r="U721" s="60"/>
      <c r="V721" s="62"/>
      <c r="W721" s="62"/>
      <c r="X721" s="76"/>
      <c r="Y721" s="61"/>
      <c r="Z721" s="61">
        <f>Tabel1[[#This Row],[prijs voorbij entry (%)]]-Tabel1[[#This Row],[Fictieve Stoploss (%)]]</f>
        <v>0</v>
      </c>
      <c r="AA721" s="94"/>
      <c r="AB721" s="61"/>
      <c r="AC721" s="61"/>
      <c r="AD721" s="61"/>
      <c r="AE721" s="61"/>
      <c r="AF721" s="95"/>
      <c r="AG721" s="152">
        <f>Tabel1[[#This Row],[eindtijd]]-Tabel1[[#This Row],[starttijd]]</f>
        <v>0</v>
      </c>
      <c r="AH721" s="158"/>
      <c r="AI721" s="59"/>
      <c r="AJ721" s="171">
        <f>$J721*(IF($M721="SL",IF($T721="",$Q721*Analysetool!B$3,$T721*Analysetool!B$3),$M721*Analysetool!B$3)+IF($N721="SL",IF($T721="",$Q721*Analysetool!B$4,$T721*Analysetool!B$4),$N721*Analysetool!B$4)+IF($O721="SL",IF($T721="",$Q721*Analysetool!B$5,$T721*Analysetool!B$5),$O721*Analysetool!B$5)+IF($P721="SL",IF($T721="",$Q721*Analysetool!B$6,$T721*Analysetool!B$6),$P721*Analysetool!B$6))-Tabel2[[#This Row],[fees (%)]]</f>
        <v>0</v>
      </c>
      <c r="AK721" s="172">
        <f>$J721*(IF($M721="SL",IF($U721="",$Q721*Analysetool!C$3,$U721*Analysetool!C$3),$M721*Analysetool!C$3)+IF($N721="SL",IF($U721="",$Q721*Analysetool!C$4,$U721*Analysetool!C$4),$N721*Analysetool!C$4)+IF($O721="SL",IF($U721="",$Q721*Analysetool!C$5,$U721*Analysetool!C$5),$O721*Analysetool!C$5)+IF($P721="SL",IF($U721="",$Q721*Analysetool!C$6,$U721*Analysetool!C$6),$P721*Analysetool!C$6))-Tabel2[[#This Row],[fees (%)]]</f>
        <v>0</v>
      </c>
      <c r="AL721" s="177">
        <f>$J721*(IF($M721="SL",IF($V721="",$Q721*Analysetool!D$3,$V721*Analysetool!D$3),$M721*Analysetool!D$3)+IF($N721="SL",IF($V721="",$Q721*Analysetool!D$4,$V721*Analysetool!D$4),$N721*Analysetool!D$4)+IF($O721="SL",IF($V721="",$Q721*Analysetool!D$5,$V721*Analysetool!D$5),$O721*Analysetool!D$5)+IF($P721="SL",IF($V721="",$Q721*Analysetool!D$6,$V721*Analysetool!D$6),$P721*Analysetool!D$6))-Tabel2[[#This Row],[fees (%)]]</f>
        <v>0</v>
      </c>
      <c r="AM721" s="177">
        <f>$J721*(IF($M721="SL",IF($W721="",$Q721*Analysetool!E$3,$W721*Analysetool!E$3),$M721*Analysetool!E$3)+IF($N721="SL",IF($W721="",$Q721*Analysetool!E$4,$W721*Analysetool!E$4),$N721*Analysetool!E$4)+IF($O721="SL",IF($W721="",$Q721*Analysetool!E$5,$W721*Analysetool!E$5),$O721*Analysetool!E$5)+IF($P721="SL",IF($W721="",$Q721*Analysetool!E$6,$W721*Analysetool!E$6),$P721*Analysetool!E$6))-Tabel2[[#This Row],[fees (%)]]</f>
        <v>0</v>
      </c>
      <c r="AN721" s="178">
        <f>$J721*(IF($M721="SL",IF($T721="",$Q721*Analysetool!F$3,$T721*Analysetool!F$3),$M721*Analysetool!F$3)+IF($N721="SL",IF($T721="",$Q721*Analysetool!F$4,$T721*Analysetool!F$4),$N721*Analysetool!F$4)+IF($O721="SL",IF($T721="",$Q721*Analysetool!F$5,$T721*Analysetool!F$5),$O721*Analysetool!F$5)+IF($P721="SL",IF($T721="",$Q721*Analysetool!F$6,$T721*Analysetool!F$6),$P721*Analysetool!F$6))-Tabel2[[#This Row],[fees (%)]]</f>
        <v>0</v>
      </c>
      <c r="AO721" s="178">
        <f>$J721*(IF($M721="SL",IF($T721="",$Q721*Analysetool!G$3,$T721*Analysetool!G$3),$M721*Analysetool!G$3)+IF($N721="SL",IF($T721="",$Q721*Analysetool!G$4,$T721*Analysetool!G$4),$N721*Analysetool!G$4)+IF($O721="SL",IF($T721="",$Q721*Analysetool!G$5,$T721*Analysetool!G$5),$O721*Analysetool!G$5)+IF($P721="SL",IF($T721="",$Q721*Analysetool!G$6,$T721*Analysetool!G$6),$P721*Analysetool!G$6))-Tabel2[[#This Row],[fees (%)]]</f>
        <v>0</v>
      </c>
      <c r="AP721" s="179">
        <f>IF(Analysetool!$H$8&lt;=$X721,Analysetool!$H$8*J721,Q721*J721)-Tabel2[[#This Row],[fees (%)]]</f>
        <v>0</v>
      </c>
      <c r="AQ721" s="174">
        <f>IF(Tabel2[[#This Row],[wick% van entry]]&lt;=Tabel2[[#This Row],[Stoploss optie 2 (%)]],Tabel2[[#This Row],[Stoploss optie 2 (%)]]*Tabel2[[#This Row],[leverage SLoptie 2]],IF(Analysetool!$I$8&lt;$X721,Analysetool!$I$8*K721,S721*K721))-Tabel2[[#This Row],[fees (%)]]</f>
        <v>0</v>
      </c>
      <c r="AR721" s="180">
        <f>IF(Q721*-1*Analysetool!$J$9&lt;=X721,Q721*-1*Analysetool!$J$9*J721,Q721*J721)-Tabel2[[#This Row],[fees (%)]]</f>
        <v>0</v>
      </c>
      <c r="AS721" s="176">
        <f>$K721*IF(Tabel2[[#This Row],[wick% van entry]]&lt;=Tabel2[[#This Row],[Stoploss optie 2 (%)]],Tabel2[[#This Row],[Stoploss optie 2 (%)]],(IF($M721="SL",IF($T721="",$S721*Analysetool!C$3,$T721*Analysetool!C$3),$M721*Analysetool!C$3)+IF($N721="SL",IF($T721="",$S721*Analysetool!C$4,$T721*Analysetool!C$4),$N721*Analysetool!C$4)+IF($O721="SL",IF($T721="",$S721*Analysetool!C$5,$T721*Analysetool!C$5),$O721*Analysetool!C$5)+IF($P721="SL",IF($T721="",$S721*Analysetool!C$6,$T721*Analysetool!C$6),$P721*Analysetool!C$6)))-Tabel2[[#This Row],[fees (%)]]</f>
        <v>0</v>
      </c>
    </row>
    <row r="722" spans="1:45" ht="15.75" customHeight="1" x14ac:dyDescent="0.35">
      <c r="A722" s="55"/>
      <c r="B722" s="56"/>
      <c r="C722" s="56"/>
      <c r="D722" s="56"/>
      <c r="E722" s="56"/>
      <c r="F722" s="57"/>
      <c r="G722" s="67"/>
      <c r="H722" s="67"/>
      <c r="I722" s="67"/>
      <c r="J722" s="58"/>
      <c r="K722" s="58"/>
      <c r="L722" s="59"/>
      <c r="M722" s="61"/>
      <c r="N722" s="63"/>
      <c r="O722" s="63"/>
      <c r="P722" s="59"/>
      <c r="Q722" s="61"/>
      <c r="R722" s="61"/>
      <c r="S722" s="61"/>
      <c r="T722" s="60"/>
      <c r="U722" s="60"/>
      <c r="V722" s="62"/>
      <c r="W722" s="62"/>
      <c r="X722" s="76"/>
      <c r="Y722" s="61"/>
      <c r="Z722" s="61">
        <f>Tabel1[[#This Row],[prijs voorbij entry (%)]]-Tabel1[[#This Row],[Fictieve Stoploss (%)]]</f>
        <v>0</v>
      </c>
      <c r="AA722" s="94"/>
      <c r="AB722" s="61"/>
      <c r="AC722" s="61"/>
      <c r="AD722" s="61"/>
      <c r="AE722" s="61"/>
      <c r="AF722" s="95"/>
      <c r="AG722" s="152">
        <f>Tabel1[[#This Row],[eindtijd]]-Tabel1[[#This Row],[starttijd]]</f>
        <v>0</v>
      </c>
      <c r="AH722" s="158"/>
      <c r="AI722" s="59"/>
      <c r="AJ722" s="171">
        <f>$J722*(IF($M722="SL",IF($T722="",$Q722*Analysetool!B$3,$T722*Analysetool!B$3),$M722*Analysetool!B$3)+IF($N722="SL",IF($T722="",$Q722*Analysetool!B$4,$T722*Analysetool!B$4),$N722*Analysetool!B$4)+IF($O722="SL",IF($T722="",$Q722*Analysetool!B$5,$T722*Analysetool!B$5),$O722*Analysetool!B$5)+IF($P722="SL",IF($T722="",$Q722*Analysetool!B$6,$T722*Analysetool!B$6),$P722*Analysetool!B$6))-Tabel2[[#This Row],[fees (%)]]</f>
        <v>0</v>
      </c>
      <c r="AK722" s="172">
        <f>$J722*(IF($M722="SL",IF($U722="",$Q722*Analysetool!C$3,$U722*Analysetool!C$3),$M722*Analysetool!C$3)+IF($N722="SL",IF($U722="",$Q722*Analysetool!C$4,$U722*Analysetool!C$4),$N722*Analysetool!C$4)+IF($O722="SL",IF($U722="",$Q722*Analysetool!C$5,$U722*Analysetool!C$5),$O722*Analysetool!C$5)+IF($P722="SL",IF($U722="",$Q722*Analysetool!C$6,$U722*Analysetool!C$6),$P722*Analysetool!C$6))-Tabel2[[#This Row],[fees (%)]]</f>
        <v>0</v>
      </c>
      <c r="AL722" s="177">
        <f>$J722*(IF($M722="SL",IF($V722="",$Q722*Analysetool!D$3,$V722*Analysetool!D$3),$M722*Analysetool!D$3)+IF($N722="SL",IF($V722="",$Q722*Analysetool!D$4,$V722*Analysetool!D$4),$N722*Analysetool!D$4)+IF($O722="SL",IF($V722="",$Q722*Analysetool!D$5,$V722*Analysetool!D$5),$O722*Analysetool!D$5)+IF($P722="SL",IF($V722="",$Q722*Analysetool!D$6,$V722*Analysetool!D$6),$P722*Analysetool!D$6))-Tabel2[[#This Row],[fees (%)]]</f>
        <v>0</v>
      </c>
      <c r="AM722" s="177">
        <f>$J722*(IF($M722="SL",IF($W722="",$Q722*Analysetool!E$3,$W722*Analysetool!E$3),$M722*Analysetool!E$3)+IF($N722="SL",IF($W722="",$Q722*Analysetool!E$4,$W722*Analysetool!E$4),$N722*Analysetool!E$4)+IF($O722="SL",IF($W722="",$Q722*Analysetool!E$5,$W722*Analysetool!E$5),$O722*Analysetool!E$5)+IF($P722="SL",IF($W722="",$Q722*Analysetool!E$6,$W722*Analysetool!E$6),$P722*Analysetool!E$6))-Tabel2[[#This Row],[fees (%)]]</f>
        <v>0</v>
      </c>
      <c r="AN722" s="178">
        <f>$J722*(IF($M722="SL",IF($T722="",$Q722*Analysetool!F$3,$T722*Analysetool!F$3),$M722*Analysetool!F$3)+IF($N722="SL",IF($T722="",$Q722*Analysetool!F$4,$T722*Analysetool!F$4),$N722*Analysetool!F$4)+IF($O722="SL",IF($T722="",$Q722*Analysetool!F$5,$T722*Analysetool!F$5),$O722*Analysetool!F$5)+IF($P722="SL",IF($T722="",$Q722*Analysetool!F$6,$T722*Analysetool!F$6),$P722*Analysetool!F$6))-Tabel2[[#This Row],[fees (%)]]</f>
        <v>0</v>
      </c>
      <c r="AO722" s="178">
        <f>$J722*(IF($M722="SL",IF($T722="",$Q722*Analysetool!G$3,$T722*Analysetool!G$3),$M722*Analysetool!G$3)+IF($N722="SL",IF($T722="",$Q722*Analysetool!G$4,$T722*Analysetool!G$4),$N722*Analysetool!G$4)+IF($O722="SL",IF($T722="",$Q722*Analysetool!G$5,$T722*Analysetool!G$5),$O722*Analysetool!G$5)+IF($P722="SL",IF($T722="",$Q722*Analysetool!G$6,$T722*Analysetool!G$6),$P722*Analysetool!G$6))-Tabel2[[#This Row],[fees (%)]]</f>
        <v>0</v>
      </c>
      <c r="AP722" s="179">
        <f>IF(Analysetool!$H$8&lt;=$X722,Analysetool!$H$8*J722,Q722*J722)-Tabel2[[#This Row],[fees (%)]]</f>
        <v>0</v>
      </c>
      <c r="AQ722" s="174">
        <f>IF(Tabel2[[#This Row],[wick% van entry]]&lt;=Tabel2[[#This Row],[Stoploss optie 2 (%)]],Tabel2[[#This Row],[Stoploss optie 2 (%)]]*Tabel2[[#This Row],[leverage SLoptie 2]],IF(Analysetool!$I$8&lt;$X722,Analysetool!$I$8*K722,S722*K722))-Tabel2[[#This Row],[fees (%)]]</f>
        <v>0</v>
      </c>
      <c r="AR722" s="180">
        <f>IF(Q722*-1*Analysetool!$J$9&lt;=X722,Q722*-1*Analysetool!$J$9*J722,Q722*J722)-Tabel2[[#This Row],[fees (%)]]</f>
        <v>0</v>
      </c>
      <c r="AS722" s="176">
        <f>$K722*IF(Tabel2[[#This Row],[wick% van entry]]&lt;=Tabel2[[#This Row],[Stoploss optie 2 (%)]],Tabel2[[#This Row],[Stoploss optie 2 (%)]],(IF($M722="SL",IF($T722="",$S722*Analysetool!C$3,$T722*Analysetool!C$3),$M722*Analysetool!C$3)+IF($N722="SL",IF($T722="",$S722*Analysetool!C$4,$T722*Analysetool!C$4),$N722*Analysetool!C$4)+IF($O722="SL",IF($T722="",$S722*Analysetool!C$5,$T722*Analysetool!C$5),$O722*Analysetool!C$5)+IF($P722="SL",IF($T722="",$S722*Analysetool!C$6,$T722*Analysetool!C$6),$P722*Analysetool!C$6)))-Tabel2[[#This Row],[fees (%)]]</f>
        <v>0</v>
      </c>
    </row>
    <row r="723" spans="1:45" ht="15.75" customHeight="1" x14ac:dyDescent="0.35">
      <c r="A723" s="55"/>
      <c r="B723" s="56"/>
      <c r="C723" s="56"/>
      <c r="D723" s="56"/>
      <c r="E723" s="56"/>
      <c r="F723" s="57"/>
      <c r="G723" s="67"/>
      <c r="H723" s="67"/>
      <c r="I723" s="67"/>
      <c r="J723" s="58"/>
      <c r="K723" s="58"/>
      <c r="L723" s="59"/>
      <c r="M723" s="61"/>
      <c r="N723" s="63"/>
      <c r="O723" s="63"/>
      <c r="P723" s="59"/>
      <c r="Q723" s="61"/>
      <c r="R723" s="61"/>
      <c r="S723" s="61"/>
      <c r="T723" s="60"/>
      <c r="U723" s="60"/>
      <c r="V723" s="62"/>
      <c r="W723" s="62"/>
      <c r="X723" s="76"/>
      <c r="Y723" s="61"/>
      <c r="Z723" s="61">
        <f>Tabel1[[#This Row],[prijs voorbij entry (%)]]-Tabel1[[#This Row],[Fictieve Stoploss (%)]]</f>
        <v>0</v>
      </c>
      <c r="AA723" s="94"/>
      <c r="AB723" s="61"/>
      <c r="AC723" s="61"/>
      <c r="AD723" s="61"/>
      <c r="AE723" s="61"/>
      <c r="AF723" s="95"/>
      <c r="AG723" s="152">
        <f>Tabel1[[#This Row],[eindtijd]]-Tabel1[[#This Row],[starttijd]]</f>
        <v>0</v>
      </c>
      <c r="AH723" s="158"/>
      <c r="AI723" s="59"/>
      <c r="AJ723" s="171">
        <f>$J723*(IF($M723="SL",IF($T723="",$Q723*Analysetool!B$3,$T723*Analysetool!B$3),$M723*Analysetool!B$3)+IF($N723="SL",IF($T723="",$Q723*Analysetool!B$4,$T723*Analysetool!B$4),$N723*Analysetool!B$4)+IF($O723="SL",IF($T723="",$Q723*Analysetool!B$5,$T723*Analysetool!B$5),$O723*Analysetool!B$5)+IF($P723="SL",IF($T723="",$Q723*Analysetool!B$6,$T723*Analysetool!B$6),$P723*Analysetool!B$6))-Tabel2[[#This Row],[fees (%)]]</f>
        <v>0</v>
      </c>
      <c r="AK723" s="172">
        <f>$J723*(IF($M723="SL",IF($U723="",$Q723*Analysetool!C$3,$U723*Analysetool!C$3),$M723*Analysetool!C$3)+IF($N723="SL",IF($U723="",$Q723*Analysetool!C$4,$U723*Analysetool!C$4),$N723*Analysetool!C$4)+IF($O723="SL",IF($U723="",$Q723*Analysetool!C$5,$U723*Analysetool!C$5),$O723*Analysetool!C$5)+IF($P723="SL",IF($U723="",$Q723*Analysetool!C$6,$U723*Analysetool!C$6),$P723*Analysetool!C$6))-Tabel2[[#This Row],[fees (%)]]</f>
        <v>0</v>
      </c>
      <c r="AL723" s="177">
        <f>$J723*(IF($M723="SL",IF($V723="",$Q723*Analysetool!D$3,$V723*Analysetool!D$3),$M723*Analysetool!D$3)+IF($N723="SL",IF($V723="",$Q723*Analysetool!D$4,$V723*Analysetool!D$4),$N723*Analysetool!D$4)+IF($O723="SL",IF($V723="",$Q723*Analysetool!D$5,$V723*Analysetool!D$5),$O723*Analysetool!D$5)+IF($P723="SL",IF($V723="",$Q723*Analysetool!D$6,$V723*Analysetool!D$6),$P723*Analysetool!D$6))-Tabel2[[#This Row],[fees (%)]]</f>
        <v>0</v>
      </c>
      <c r="AM723" s="177">
        <f>$J723*(IF($M723="SL",IF($W723="",$Q723*Analysetool!E$3,$W723*Analysetool!E$3),$M723*Analysetool!E$3)+IF($N723="SL",IF($W723="",$Q723*Analysetool!E$4,$W723*Analysetool!E$4),$N723*Analysetool!E$4)+IF($O723="SL",IF($W723="",$Q723*Analysetool!E$5,$W723*Analysetool!E$5),$O723*Analysetool!E$5)+IF($P723="SL",IF($W723="",$Q723*Analysetool!E$6,$W723*Analysetool!E$6),$P723*Analysetool!E$6))-Tabel2[[#This Row],[fees (%)]]</f>
        <v>0</v>
      </c>
      <c r="AN723" s="178">
        <f>$J723*(IF($M723="SL",IF($T723="",$Q723*Analysetool!F$3,$T723*Analysetool!F$3),$M723*Analysetool!F$3)+IF($N723="SL",IF($T723="",$Q723*Analysetool!F$4,$T723*Analysetool!F$4),$N723*Analysetool!F$4)+IF($O723="SL",IF($T723="",$Q723*Analysetool!F$5,$T723*Analysetool!F$5),$O723*Analysetool!F$5)+IF($P723="SL",IF($T723="",$Q723*Analysetool!F$6,$T723*Analysetool!F$6),$P723*Analysetool!F$6))-Tabel2[[#This Row],[fees (%)]]</f>
        <v>0</v>
      </c>
      <c r="AO723" s="178">
        <f>$J723*(IF($M723="SL",IF($T723="",$Q723*Analysetool!G$3,$T723*Analysetool!G$3),$M723*Analysetool!G$3)+IF($N723="SL",IF($T723="",$Q723*Analysetool!G$4,$T723*Analysetool!G$4),$N723*Analysetool!G$4)+IF($O723="SL",IF($T723="",$Q723*Analysetool!G$5,$T723*Analysetool!G$5),$O723*Analysetool!G$5)+IF($P723="SL",IF($T723="",$Q723*Analysetool!G$6,$T723*Analysetool!G$6),$P723*Analysetool!G$6))-Tabel2[[#This Row],[fees (%)]]</f>
        <v>0</v>
      </c>
      <c r="AP723" s="179">
        <f>IF(Analysetool!$H$8&lt;=$X723,Analysetool!$H$8*J723,Q723*J723)-Tabel2[[#This Row],[fees (%)]]</f>
        <v>0</v>
      </c>
      <c r="AQ723" s="174">
        <f>IF(Tabel2[[#This Row],[wick% van entry]]&lt;=Tabel2[[#This Row],[Stoploss optie 2 (%)]],Tabel2[[#This Row],[Stoploss optie 2 (%)]]*Tabel2[[#This Row],[leverage SLoptie 2]],IF(Analysetool!$I$8&lt;$X723,Analysetool!$I$8*K723,S723*K723))-Tabel2[[#This Row],[fees (%)]]</f>
        <v>0</v>
      </c>
      <c r="AR723" s="180">
        <f>IF(Q723*-1*Analysetool!$J$9&lt;=X723,Q723*-1*Analysetool!$J$9*J723,Q723*J723)-Tabel2[[#This Row],[fees (%)]]</f>
        <v>0</v>
      </c>
      <c r="AS723" s="176">
        <f>$K723*IF(Tabel2[[#This Row],[wick% van entry]]&lt;=Tabel2[[#This Row],[Stoploss optie 2 (%)]],Tabel2[[#This Row],[Stoploss optie 2 (%)]],(IF($M723="SL",IF($T723="",$S723*Analysetool!C$3,$T723*Analysetool!C$3),$M723*Analysetool!C$3)+IF($N723="SL",IF($T723="",$S723*Analysetool!C$4,$T723*Analysetool!C$4),$N723*Analysetool!C$4)+IF($O723="SL",IF($T723="",$S723*Analysetool!C$5,$T723*Analysetool!C$5),$O723*Analysetool!C$5)+IF($P723="SL",IF($T723="",$S723*Analysetool!C$6,$T723*Analysetool!C$6),$P723*Analysetool!C$6)))-Tabel2[[#This Row],[fees (%)]]</f>
        <v>0</v>
      </c>
    </row>
    <row r="724" spans="1:45" ht="15.75" customHeight="1" x14ac:dyDescent="0.35">
      <c r="A724" s="55"/>
      <c r="B724" s="56"/>
      <c r="C724" s="56"/>
      <c r="D724" s="56"/>
      <c r="E724" s="56"/>
      <c r="F724" s="57"/>
      <c r="G724" s="67"/>
      <c r="H724" s="67"/>
      <c r="I724" s="67"/>
      <c r="J724" s="58"/>
      <c r="K724" s="58"/>
      <c r="L724" s="59"/>
      <c r="M724" s="61"/>
      <c r="N724" s="63"/>
      <c r="O724" s="63"/>
      <c r="P724" s="59"/>
      <c r="Q724" s="61"/>
      <c r="R724" s="61"/>
      <c r="S724" s="61"/>
      <c r="T724" s="60"/>
      <c r="U724" s="60"/>
      <c r="V724" s="62"/>
      <c r="W724" s="62"/>
      <c r="X724" s="76"/>
      <c r="Y724" s="61"/>
      <c r="Z724" s="61">
        <f>Tabel1[[#This Row],[prijs voorbij entry (%)]]-Tabel1[[#This Row],[Fictieve Stoploss (%)]]</f>
        <v>0</v>
      </c>
      <c r="AA724" s="94"/>
      <c r="AB724" s="61"/>
      <c r="AC724" s="61"/>
      <c r="AD724" s="61"/>
      <c r="AE724" s="61"/>
      <c r="AF724" s="95"/>
      <c r="AG724" s="152">
        <f>Tabel1[[#This Row],[eindtijd]]-Tabel1[[#This Row],[starttijd]]</f>
        <v>0</v>
      </c>
      <c r="AH724" s="158"/>
      <c r="AI724" s="59"/>
      <c r="AJ724" s="171">
        <f>$J724*(IF($M724="SL",IF($T724="",$Q724*Analysetool!B$3,$T724*Analysetool!B$3),$M724*Analysetool!B$3)+IF($N724="SL",IF($T724="",$Q724*Analysetool!B$4,$T724*Analysetool!B$4),$N724*Analysetool!B$4)+IF($O724="SL",IF($T724="",$Q724*Analysetool!B$5,$T724*Analysetool!B$5),$O724*Analysetool!B$5)+IF($P724="SL",IF($T724="",$Q724*Analysetool!B$6,$T724*Analysetool!B$6),$P724*Analysetool!B$6))-Tabel2[[#This Row],[fees (%)]]</f>
        <v>0</v>
      </c>
      <c r="AK724" s="172">
        <f>$J724*(IF($M724="SL",IF($U724="",$Q724*Analysetool!C$3,$U724*Analysetool!C$3),$M724*Analysetool!C$3)+IF($N724="SL",IF($U724="",$Q724*Analysetool!C$4,$U724*Analysetool!C$4),$N724*Analysetool!C$4)+IF($O724="SL",IF($U724="",$Q724*Analysetool!C$5,$U724*Analysetool!C$5),$O724*Analysetool!C$5)+IF($P724="SL",IF($U724="",$Q724*Analysetool!C$6,$U724*Analysetool!C$6),$P724*Analysetool!C$6))-Tabel2[[#This Row],[fees (%)]]</f>
        <v>0</v>
      </c>
      <c r="AL724" s="177">
        <f>$J724*(IF($M724="SL",IF($V724="",$Q724*Analysetool!D$3,$V724*Analysetool!D$3),$M724*Analysetool!D$3)+IF($N724="SL",IF($V724="",$Q724*Analysetool!D$4,$V724*Analysetool!D$4),$N724*Analysetool!D$4)+IF($O724="SL",IF($V724="",$Q724*Analysetool!D$5,$V724*Analysetool!D$5),$O724*Analysetool!D$5)+IF($P724="SL",IF($V724="",$Q724*Analysetool!D$6,$V724*Analysetool!D$6),$P724*Analysetool!D$6))-Tabel2[[#This Row],[fees (%)]]</f>
        <v>0</v>
      </c>
      <c r="AM724" s="177">
        <f>$J724*(IF($M724="SL",IF($W724="",$Q724*Analysetool!E$3,$W724*Analysetool!E$3),$M724*Analysetool!E$3)+IF($N724="SL",IF($W724="",$Q724*Analysetool!E$4,$W724*Analysetool!E$4),$N724*Analysetool!E$4)+IF($O724="SL",IF($W724="",$Q724*Analysetool!E$5,$W724*Analysetool!E$5),$O724*Analysetool!E$5)+IF($P724="SL",IF($W724="",$Q724*Analysetool!E$6,$W724*Analysetool!E$6),$P724*Analysetool!E$6))-Tabel2[[#This Row],[fees (%)]]</f>
        <v>0</v>
      </c>
      <c r="AN724" s="178">
        <f>$J724*(IF($M724="SL",IF($T724="",$Q724*Analysetool!F$3,$T724*Analysetool!F$3),$M724*Analysetool!F$3)+IF($N724="SL",IF($T724="",$Q724*Analysetool!F$4,$T724*Analysetool!F$4),$N724*Analysetool!F$4)+IF($O724="SL",IF($T724="",$Q724*Analysetool!F$5,$T724*Analysetool!F$5),$O724*Analysetool!F$5)+IF($P724="SL",IF($T724="",$Q724*Analysetool!F$6,$T724*Analysetool!F$6),$P724*Analysetool!F$6))-Tabel2[[#This Row],[fees (%)]]</f>
        <v>0</v>
      </c>
      <c r="AO724" s="178">
        <f>$J724*(IF($M724="SL",IF($T724="",$Q724*Analysetool!G$3,$T724*Analysetool!G$3),$M724*Analysetool!G$3)+IF($N724="SL",IF($T724="",$Q724*Analysetool!G$4,$T724*Analysetool!G$4),$N724*Analysetool!G$4)+IF($O724="SL",IF($T724="",$Q724*Analysetool!G$5,$T724*Analysetool!G$5),$O724*Analysetool!G$5)+IF($P724="SL",IF($T724="",$Q724*Analysetool!G$6,$T724*Analysetool!G$6),$P724*Analysetool!G$6))-Tabel2[[#This Row],[fees (%)]]</f>
        <v>0</v>
      </c>
      <c r="AP724" s="179">
        <f>IF(Analysetool!$H$8&lt;=$X724,Analysetool!$H$8*J724,Q724*J724)-Tabel2[[#This Row],[fees (%)]]</f>
        <v>0</v>
      </c>
      <c r="AQ724" s="174">
        <f>IF(Tabel2[[#This Row],[wick% van entry]]&lt;=Tabel2[[#This Row],[Stoploss optie 2 (%)]],Tabel2[[#This Row],[Stoploss optie 2 (%)]]*Tabel2[[#This Row],[leverage SLoptie 2]],IF(Analysetool!$I$8&lt;$X724,Analysetool!$I$8*K724,S724*K724))-Tabel2[[#This Row],[fees (%)]]</f>
        <v>0</v>
      </c>
      <c r="AR724" s="180">
        <f>IF(Q724*-1*Analysetool!$J$9&lt;=X724,Q724*-1*Analysetool!$J$9*J724,Q724*J724)-Tabel2[[#This Row],[fees (%)]]</f>
        <v>0</v>
      </c>
      <c r="AS724" s="176">
        <f>$K724*IF(Tabel2[[#This Row],[wick% van entry]]&lt;=Tabel2[[#This Row],[Stoploss optie 2 (%)]],Tabel2[[#This Row],[Stoploss optie 2 (%)]],(IF($M724="SL",IF($T724="",$S724*Analysetool!C$3,$T724*Analysetool!C$3),$M724*Analysetool!C$3)+IF($N724="SL",IF($T724="",$S724*Analysetool!C$4,$T724*Analysetool!C$4),$N724*Analysetool!C$4)+IF($O724="SL",IF($T724="",$S724*Analysetool!C$5,$T724*Analysetool!C$5),$O724*Analysetool!C$5)+IF($P724="SL",IF($T724="",$S724*Analysetool!C$6,$T724*Analysetool!C$6),$P724*Analysetool!C$6)))-Tabel2[[#This Row],[fees (%)]]</f>
        <v>0</v>
      </c>
    </row>
    <row r="725" spans="1:45" ht="15.75" customHeight="1" x14ac:dyDescent="0.35">
      <c r="A725" s="55"/>
      <c r="B725" s="56"/>
      <c r="C725" s="56"/>
      <c r="D725" s="56"/>
      <c r="E725" s="56"/>
      <c r="F725" s="57"/>
      <c r="G725" s="67"/>
      <c r="H725" s="67"/>
      <c r="I725" s="67"/>
      <c r="J725" s="58"/>
      <c r="K725" s="58"/>
      <c r="L725" s="59"/>
      <c r="M725" s="61"/>
      <c r="N725" s="63"/>
      <c r="O725" s="63"/>
      <c r="P725" s="59"/>
      <c r="Q725" s="61"/>
      <c r="R725" s="61"/>
      <c r="S725" s="61"/>
      <c r="T725" s="60"/>
      <c r="U725" s="60"/>
      <c r="V725" s="62"/>
      <c r="W725" s="62"/>
      <c r="X725" s="76"/>
      <c r="Y725" s="61"/>
      <c r="Z725" s="61">
        <f>Tabel1[[#This Row],[prijs voorbij entry (%)]]-Tabel1[[#This Row],[Fictieve Stoploss (%)]]</f>
        <v>0</v>
      </c>
      <c r="AA725" s="94"/>
      <c r="AB725" s="61"/>
      <c r="AC725" s="61"/>
      <c r="AD725" s="61"/>
      <c r="AE725" s="61"/>
      <c r="AF725" s="95"/>
      <c r="AG725" s="152">
        <f>Tabel1[[#This Row],[eindtijd]]-Tabel1[[#This Row],[starttijd]]</f>
        <v>0</v>
      </c>
      <c r="AH725" s="158"/>
      <c r="AI725" s="59"/>
      <c r="AJ725" s="171">
        <f>$J725*(IF($M725="SL",IF($T725="",$Q725*Analysetool!B$3,$T725*Analysetool!B$3),$M725*Analysetool!B$3)+IF($N725="SL",IF($T725="",$Q725*Analysetool!B$4,$T725*Analysetool!B$4),$N725*Analysetool!B$4)+IF($O725="SL",IF($T725="",$Q725*Analysetool!B$5,$T725*Analysetool!B$5),$O725*Analysetool!B$5)+IF($P725="SL",IF($T725="",$Q725*Analysetool!B$6,$T725*Analysetool!B$6),$P725*Analysetool!B$6))-Tabel2[[#This Row],[fees (%)]]</f>
        <v>0</v>
      </c>
      <c r="AK725" s="172">
        <f>$J725*(IF($M725="SL",IF($U725="",$Q725*Analysetool!C$3,$U725*Analysetool!C$3),$M725*Analysetool!C$3)+IF($N725="SL",IF($U725="",$Q725*Analysetool!C$4,$U725*Analysetool!C$4),$N725*Analysetool!C$4)+IF($O725="SL",IF($U725="",$Q725*Analysetool!C$5,$U725*Analysetool!C$5),$O725*Analysetool!C$5)+IF($P725="SL",IF($U725="",$Q725*Analysetool!C$6,$U725*Analysetool!C$6),$P725*Analysetool!C$6))-Tabel2[[#This Row],[fees (%)]]</f>
        <v>0</v>
      </c>
      <c r="AL725" s="177">
        <f>$J725*(IF($M725="SL",IF($V725="",$Q725*Analysetool!D$3,$V725*Analysetool!D$3),$M725*Analysetool!D$3)+IF($N725="SL",IF($V725="",$Q725*Analysetool!D$4,$V725*Analysetool!D$4),$N725*Analysetool!D$4)+IF($O725="SL",IF($V725="",$Q725*Analysetool!D$5,$V725*Analysetool!D$5),$O725*Analysetool!D$5)+IF($P725="SL",IF($V725="",$Q725*Analysetool!D$6,$V725*Analysetool!D$6),$P725*Analysetool!D$6))-Tabel2[[#This Row],[fees (%)]]</f>
        <v>0</v>
      </c>
      <c r="AM725" s="177">
        <f>$J725*(IF($M725="SL",IF($W725="",$Q725*Analysetool!E$3,$W725*Analysetool!E$3),$M725*Analysetool!E$3)+IF($N725="SL",IF($W725="",$Q725*Analysetool!E$4,$W725*Analysetool!E$4),$N725*Analysetool!E$4)+IF($O725="SL",IF($W725="",$Q725*Analysetool!E$5,$W725*Analysetool!E$5),$O725*Analysetool!E$5)+IF($P725="SL",IF($W725="",$Q725*Analysetool!E$6,$W725*Analysetool!E$6),$P725*Analysetool!E$6))-Tabel2[[#This Row],[fees (%)]]</f>
        <v>0</v>
      </c>
      <c r="AN725" s="178">
        <f>$J725*(IF($M725="SL",IF($T725="",$Q725*Analysetool!F$3,$T725*Analysetool!F$3),$M725*Analysetool!F$3)+IF($N725="SL",IF($T725="",$Q725*Analysetool!F$4,$T725*Analysetool!F$4),$N725*Analysetool!F$4)+IF($O725="SL",IF($T725="",$Q725*Analysetool!F$5,$T725*Analysetool!F$5),$O725*Analysetool!F$5)+IF($P725="SL",IF($T725="",$Q725*Analysetool!F$6,$T725*Analysetool!F$6),$P725*Analysetool!F$6))-Tabel2[[#This Row],[fees (%)]]</f>
        <v>0</v>
      </c>
      <c r="AO725" s="178">
        <f>$J725*(IF($M725="SL",IF($T725="",$Q725*Analysetool!G$3,$T725*Analysetool!G$3),$M725*Analysetool!G$3)+IF($N725="SL",IF($T725="",$Q725*Analysetool!G$4,$T725*Analysetool!G$4),$N725*Analysetool!G$4)+IF($O725="SL",IF($T725="",$Q725*Analysetool!G$5,$T725*Analysetool!G$5),$O725*Analysetool!G$5)+IF($P725="SL",IF($T725="",$Q725*Analysetool!G$6,$T725*Analysetool!G$6),$P725*Analysetool!G$6))-Tabel2[[#This Row],[fees (%)]]</f>
        <v>0</v>
      </c>
      <c r="AP725" s="179">
        <f>IF(Analysetool!$H$8&lt;=$X725,Analysetool!$H$8*J725,Q725*J725)-Tabel2[[#This Row],[fees (%)]]</f>
        <v>0</v>
      </c>
      <c r="AQ725" s="174">
        <f>IF(Tabel2[[#This Row],[wick% van entry]]&lt;=Tabel2[[#This Row],[Stoploss optie 2 (%)]],Tabel2[[#This Row],[Stoploss optie 2 (%)]]*Tabel2[[#This Row],[leverage SLoptie 2]],IF(Analysetool!$I$8&lt;$X725,Analysetool!$I$8*K725,S725*K725))-Tabel2[[#This Row],[fees (%)]]</f>
        <v>0</v>
      </c>
      <c r="AR725" s="180">
        <f>IF(Q725*-1*Analysetool!$J$9&lt;=X725,Q725*-1*Analysetool!$J$9*J725,Q725*J725)-Tabel2[[#This Row],[fees (%)]]</f>
        <v>0</v>
      </c>
      <c r="AS725" s="176">
        <f>$K725*IF(Tabel2[[#This Row],[wick% van entry]]&lt;=Tabel2[[#This Row],[Stoploss optie 2 (%)]],Tabel2[[#This Row],[Stoploss optie 2 (%)]],(IF($M725="SL",IF($T725="",$S725*Analysetool!C$3,$T725*Analysetool!C$3),$M725*Analysetool!C$3)+IF($N725="SL",IF($T725="",$S725*Analysetool!C$4,$T725*Analysetool!C$4),$N725*Analysetool!C$4)+IF($O725="SL",IF($T725="",$S725*Analysetool!C$5,$T725*Analysetool!C$5),$O725*Analysetool!C$5)+IF($P725="SL",IF($T725="",$S725*Analysetool!C$6,$T725*Analysetool!C$6),$P725*Analysetool!C$6)))-Tabel2[[#This Row],[fees (%)]]</f>
        <v>0</v>
      </c>
    </row>
    <row r="726" spans="1:45" ht="15.75" customHeight="1" x14ac:dyDescent="0.35">
      <c r="A726" s="55"/>
      <c r="B726" s="56"/>
      <c r="C726" s="56"/>
      <c r="D726" s="56"/>
      <c r="E726" s="56"/>
      <c r="F726" s="57"/>
      <c r="G726" s="67"/>
      <c r="H726" s="67"/>
      <c r="I726" s="67"/>
      <c r="J726" s="58"/>
      <c r="K726" s="58"/>
      <c r="L726" s="59"/>
      <c r="M726" s="61"/>
      <c r="N726" s="63"/>
      <c r="O726" s="63"/>
      <c r="P726" s="59"/>
      <c r="Q726" s="61"/>
      <c r="R726" s="61"/>
      <c r="S726" s="61"/>
      <c r="T726" s="60"/>
      <c r="U726" s="60"/>
      <c r="V726" s="62"/>
      <c r="W726" s="62"/>
      <c r="X726" s="76"/>
      <c r="Y726" s="61"/>
      <c r="Z726" s="61">
        <f>Tabel1[[#This Row],[prijs voorbij entry (%)]]-Tabel1[[#This Row],[Fictieve Stoploss (%)]]</f>
        <v>0</v>
      </c>
      <c r="AA726" s="94"/>
      <c r="AB726" s="61"/>
      <c r="AC726" s="61"/>
      <c r="AD726" s="61"/>
      <c r="AE726" s="61"/>
      <c r="AF726" s="95"/>
      <c r="AG726" s="152">
        <f>Tabel1[[#This Row],[eindtijd]]-Tabel1[[#This Row],[starttijd]]</f>
        <v>0</v>
      </c>
      <c r="AH726" s="158"/>
      <c r="AI726" s="59"/>
      <c r="AJ726" s="171">
        <f>$J726*(IF($M726="SL",IF($T726="",$Q726*Analysetool!B$3,$T726*Analysetool!B$3),$M726*Analysetool!B$3)+IF($N726="SL",IF($T726="",$Q726*Analysetool!B$4,$T726*Analysetool!B$4),$N726*Analysetool!B$4)+IF($O726="SL",IF($T726="",$Q726*Analysetool!B$5,$T726*Analysetool!B$5),$O726*Analysetool!B$5)+IF($P726="SL",IF($T726="",$Q726*Analysetool!B$6,$T726*Analysetool!B$6),$P726*Analysetool!B$6))-Tabel2[[#This Row],[fees (%)]]</f>
        <v>0</v>
      </c>
      <c r="AK726" s="172">
        <f>$J726*(IF($M726="SL",IF($U726="",$Q726*Analysetool!C$3,$U726*Analysetool!C$3),$M726*Analysetool!C$3)+IF($N726="SL",IF($U726="",$Q726*Analysetool!C$4,$U726*Analysetool!C$4),$N726*Analysetool!C$4)+IF($O726="SL",IF($U726="",$Q726*Analysetool!C$5,$U726*Analysetool!C$5),$O726*Analysetool!C$5)+IF($P726="SL",IF($U726="",$Q726*Analysetool!C$6,$U726*Analysetool!C$6),$P726*Analysetool!C$6))-Tabel2[[#This Row],[fees (%)]]</f>
        <v>0</v>
      </c>
      <c r="AL726" s="177">
        <f>$J726*(IF($M726="SL",IF($V726="",$Q726*Analysetool!D$3,$V726*Analysetool!D$3),$M726*Analysetool!D$3)+IF($N726="SL",IF($V726="",$Q726*Analysetool!D$4,$V726*Analysetool!D$4),$N726*Analysetool!D$4)+IF($O726="SL",IF($V726="",$Q726*Analysetool!D$5,$V726*Analysetool!D$5),$O726*Analysetool!D$5)+IF($P726="SL",IF($V726="",$Q726*Analysetool!D$6,$V726*Analysetool!D$6),$P726*Analysetool!D$6))-Tabel2[[#This Row],[fees (%)]]</f>
        <v>0</v>
      </c>
      <c r="AM726" s="177">
        <f>$J726*(IF($M726="SL",IF($W726="",$Q726*Analysetool!E$3,$W726*Analysetool!E$3),$M726*Analysetool!E$3)+IF($N726="SL",IF($W726="",$Q726*Analysetool!E$4,$W726*Analysetool!E$4),$N726*Analysetool!E$4)+IF($O726="SL",IF($W726="",$Q726*Analysetool!E$5,$W726*Analysetool!E$5),$O726*Analysetool!E$5)+IF($P726="SL",IF($W726="",$Q726*Analysetool!E$6,$W726*Analysetool!E$6),$P726*Analysetool!E$6))-Tabel2[[#This Row],[fees (%)]]</f>
        <v>0</v>
      </c>
      <c r="AN726" s="178">
        <f>$J726*(IF($M726="SL",IF($T726="",$Q726*Analysetool!F$3,$T726*Analysetool!F$3),$M726*Analysetool!F$3)+IF($N726="SL",IF($T726="",$Q726*Analysetool!F$4,$T726*Analysetool!F$4),$N726*Analysetool!F$4)+IF($O726="SL",IF($T726="",$Q726*Analysetool!F$5,$T726*Analysetool!F$5),$O726*Analysetool!F$5)+IF($P726="SL",IF($T726="",$Q726*Analysetool!F$6,$T726*Analysetool!F$6),$P726*Analysetool!F$6))-Tabel2[[#This Row],[fees (%)]]</f>
        <v>0</v>
      </c>
      <c r="AO726" s="178">
        <f>$J726*(IF($M726="SL",IF($T726="",$Q726*Analysetool!G$3,$T726*Analysetool!G$3),$M726*Analysetool!G$3)+IF($N726="SL",IF($T726="",$Q726*Analysetool!G$4,$T726*Analysetool!G$4),$N726*Analysetool!G$4)+IF($O726="SL",IF($T726="",$Q726*Analysetool!G$5,$T726*Analysetool!G$5),$O726*Analysetool!G$5)+IF($P726="SL",IF($T726="",$Q726*Analysetool!G$6,$T726*Analysetool!G$6),$P726*Analysetool!G$6))-Tabel2[[#This Row],[fees (%)]]</f>
        <v>0</v>
      </c>
      <c r="AP726" s="179">
        <f>IF(Analysetool!$H$8&lt;=$X726,Analysetool!$H$8*J726,Q726*J726)-Tabel2[[#This Row],[fees (%)]]</f>
        <v>0</v>
      </c>
      <c r="AQ726" s="174">
        <f>IF(Tabel2[[#This Row],[wick% van entry]]&lt;=Tabel2[[#This Row],[Stoploss optie 2 (%)]],Tabel2[[#This Row],[Stoploss optie 2 (%)]]*Tabel2[[#This Row],[leverage SLoptie 2]],IF(Analysetool!$I$8&lt;$X726,Analysetool!$I$8*K726,S726*K726))-Tabel2[[#This Row],[fees (%)]]</f>
        <v>0</v>
      </c>
      <c r="AR726" s="180">
        <f>IF(Q726*-1*Analysetool!$J$9&lt;=X726,Q726*-1*Analysetool!$J$9*J726,Q726*J726)-Tabel2[[#This Row],[fees (%)]]</f>
        <v>0</v>
      </c>
      <c r="AS726" s="176">
        <f>$K726*IF(Tabel2[[#This Row],[wick% van entry]]&lt;=Tabel2[[#This Row],[Stoploss optie 2 (%)]],Tabel2[[#This Row],[Stoploss optie 2 (%)]],(IF($M726="SL",IF($T726="",$S726*Analysetool!C$3,$T726*Analysetool!C$3),$M726*Analysetool!C$3)+IF($N726="SL",IF($T726="",$S726*Analysetool!C$4,$T726*Analysetool!C$4),$N726*Analysetool!C$4)+IF($O726="SL",IF($T726="",$S726*Analysetool!C$5,$T726*Analysetool!C$5),$O726*Analysetool!C$5)+IF($P726="SL",IF($T726="",$S726*Analysetool!C$6,$T726*Analysetool!C$6),$P726*Analysetool!C$6)))-Tabel2[[#This Row],[fees (%)]]</f>
        <v>0</v>
      </c>
    </row>
    <row r="727" spans="1:45" ht="15.75" customHeight="1" x14ac:dyDescent="0.35">
      <c r="A727" s="55"/>
      <c r="B727" s="56"/>
      <c r="C727" s="56"/>
      <c r="D727" s="56"/>
      <c r="E727" s="56"/>
      <c r="F727" s="57"/>
      <c r="G727" s="67"/>
      <c r="H727" s="67"/>
      <c r="I727" s="67"/>
      <c r="J727" s="58"/>
      <c r="K727" s="58"/>
      <c r="L727" s="59"/>
      <c r="M727" s="61"/>
      <c r="N727" s="63"/>
      <c r="O727" s="63"/>
      <c r="P727" s="59"/>
      <c r="Q727" s="61"/>
      <c r="R727" s="61"/>
      <c r="S727" s="61"/>
      <c r="T727" s="60"/>
      <c r="U727" s="60"/>
      <c r="V727" s="62"/>
      <c r="W727" s="62"/>
      <c r="X727" s="76"/>
      <c r="Y727" s="61"/>
      <c r="Z727" s="61">
        <f>Tabel1[[#This Row],[prijs voorbij entry (%)]]-Tabel1[[#This Row],[Fictieve Stoploss (%)]]</f>
        <v>0</v>
      </c>
      <c r="AA727" s="94"/>
      <c r="AB727" s="61"/>
      <c r="AC727" s="61"/>
      <c r="AD727" s="61"/>
      <c r="AE727" s="61"/>
      <c r="AF727" s="95"/>
      <c r="AG727" s="152">
        <f>Tabel1[[#This Row],[eindtijd]]-Tabel1[[#This Row],[starttijd]]</f>
        <v>0</v>
      </c>
      <c r="AH727" s="158"/>
      <c r="AI727" s="59"/>
      <c r="AJ727" s="171">
        <f>$J727*(IF($M727="SL",IF($T727="",$Q727*Analysetool!B$3,$T727*Analysetool!B$3),$M727*Analysetool!B$3)+IF($N727="SL",IF($T727="",$Q727*Analysetool!B$4,$T727*Analysetool!B$4),$N727*Analysetool!B$4)+IF($O727="SL",IF($T727="",$Q727*Analysetool!B$5,$T727*Analysetool!B$5),$O727*Analysetool!B$5)+IF($P727="SL",IF($T727="",$Q727*Analysetool!B$6,$T727*Analysetool!B$6),$P727*Analysetool!B$6))-Tabel2[[#This Row],[fees (%)]]</f>
        <v>0</v>
      </c>
      <c r="AK727" s="172">
        <f>$J727*(IF($M727="SL",IF($U727="",$Q727*Analysetool!C$3,$U727*Analysetool!C$3),$M727*Analysetool!C$3)+IF($N727="SL",IF($U727="",$Q727*Analysetool!C$4,$U727*Analysetool!C$4),$N727*Analysetool!C$4)+IF($O727="SL",IF($U727="",$Q727*Analysetool!C$5,$U727*Analysetool!C$5),$O727*Analysetool!C$5)+IF($P727="SL",IF($U727="",$Q727*Analysetool!C$6,$U727*Analysetool!C$6),$P727*Analysetool!C$6))-Tabel2[[#This Row],[fees (%)]]</f>
        <v>0</v>
      </c>
      <c r="AL727" s="177">
        <f>$J727*(IF($M727="SL",IF($V727="",$Q727*Analysetool!D$3,$V727*Analysetool!D$3),$M727*Analysetool!D$3)+IF($N727="SL",IF($V727="",$Q727*Analysetool!D$4,$V727*Analysetool!D$4),$N727*Analysetool!D$4)+IF($O727="SL",IF($V727="",$Q727*Analysetool!D$5,$V727*Analysetool!D$5),$O727*Analysetool!D$5)+IF($P727="SL",IF($V727="",$Q727*Analysetool!D$6,$V727*Analysetool!D$6),$P727*Analysetool!D$6))-Tabel2[[#This Row],[fees (%)]]</f>
        <v>0</v>
      </c>
      <c r="AM727" s="177">
        <f>$J727*(IF($M727="SL",IF($W727="",$Q727*Analysetool!E$3,$W727*Analysetool!E$3),$M727*Analysetool!E$3)+IF($N727="SL",IF($W727="",$Q727*Analysetool!E$4,$W727*Analysetool!E$4),$N727*Analysetool!E$4)+IF($O727="SL",IF($W727="",$Q727*Analysetool!E$5,$W727*Analysetool!E$5),$O727*Analysetool!E$5)+IF($P727="SL",IF($W727="",$Q727*Analysetool!E$6,$W727*Analysetool!E$6),$P727*Analysetool!E$6))-Tabel2[[#This Row],[fees (%)]]</f>
        <v>0</v>
      </c>
      <c r="AN727" s="178">
        <f>$J727*(IF($M727="SL",IF($T727="",$Q727*Analysetool!F$3,$T727*Analysetool!F$3),$M727*Analysetool!F$3)+IF($N727="SL",IF($T727="",$Q727*Analysetool!F$4,$T727*Analysetool!F$4),$N727*Analysetool!F$4)+IF($O727="SL",IF($T727="",$Q727*Analysetool!F$5,$T727*Analysetool!F$5),$O727*Analysetool!F$5)+IF($P727="SL",IF($T727="",$Q727*Analysetool!F$6,$T727*Analysetool!F$6),$P727*Analysetool!F$6))-Tabel2[[#This Row],[fees (%)]]</f>
        <v>0</v>
      </c>
      <c r="AO727" s="178">
        <f>$J727*(IF($M727="SL",IF($T727="",$Q727*Analysetool!G$3,$T727*Analysetool!G$3),$M727*Analysetool!G$3)+IF($N727="SL",IF($T727="",$Q727*Analysetool!G$4,$T727*Analysetool!G$4),$N727*Analysetool!G$4)+IF($O727="SL",IF($T727="",$Q727*Analysetool!G$5,$T727*Analysetool!G$5),$O727*Analysetool!G$5)+IF($P727="SL",IF($T727="",$Q727*Analysetool!G$6,$T727*Analysetool!G$6),$P727*Analysetool!G$6))-Tabel2[[#This Row],[fees (%)]]</f>
        <v>0</v>
      </c>
      <c r="AP727" s="179">
        <f>IF(Analysetool!$H$8&lt;=$X727,Analysetool!$H$8*J727,Q727*J727)-Tabel2[[#This Row],[fees (%)]]</f>
        <v>0</v>
      </c>
      <c r="AQ727" s="174">
        <f>IF(Tabel2[[#This Row],[wick% van entry]]&lt;=Tabel2[[#This Row],[Stoploss optie 2 (%)]],Tabel2[[#This Row],[Stoploss optie 2 (%)]]*Tabel2[[#This Row],[leverage SLoptie 2]],IF(Analysetool!$I$8&lt;$X727,Analysetool!$I$8*K727,S727*K727))-Tabel2[[#This Row],[fees (%)]]</f>
        <v>0</v>
      </c>
      <c r="AR727" s="180">
        <f>IF(Q727*-1*Analysetool!$J$9&lt;=X727,Q727*-1*Analysetool!$J$9*J727,Q727*J727)-Tabel2[[#This Row],[fees (%)]]</f>
        <v>0</v>
      </c>
      <c r="AS727" s="176">
        <f>$K727*IF(Tabel2[[#This Row],[wick% van entry]]&lt;=Tabel2[[#This Row],[Stoploss optie 2 (%)]],Tabel2[[#This Row],[Stoploss optie 2 (%)]],(IF($M727="SL",IF($T727="",$S727*Analysetool!C$3,$T727*Analysetool!C$3),$M727*Analysetool!C$3)+IF($N727="SL",IF($T727="",$S727*Analysetool!C$4,$T727*Analysetool!C$4),$N727*Analysetool!C$4)+IF($O727="SL",IF($T727="",$S727*Analysetool!C$5,$T727*Analysetool!C$5),$O727*Analysetool!C$5)+IF($P727="SL",IF($T727="",$S727*Analysetool!C$6,$T727*Analysetool!C$6),$P727*Analysetool!C$6)))-Tabel2[[#This Row],[fees (%)]]</f>
        <v>0</v>
      </c>
    </row>
    <row r="728" spans="1:45" ht="15.75" customHeight="1" x14ac:dyDescent="0.35">
      <c r="A728" s="55"/>
      <c r="B728" s="56"/>
      <c r="C728" s="56"/>
      <c r="D728" s="56"/>
      <c r="E728" s="56"/>
      <c r="F728" s="57"/>
      <c r="G728" s="67"/>
      <c r="H728" s="67"/>
      <c r="I728" s="67"/>
      <c r="J728" s="58"/>
      <c r="K728" s="58"/>
      <c r="L728" s="59"/>
      <c r="M728" s="61"/>
      <c r="N728" s="63"/>
      <c r="O728" s="63"/>
      <c r="P728" s="59"/>
      <c r="Q728" s="61"/>
      <c r="R728" s="61"/>
      <c r="S728" s="61"/>
      <c r="T728" s="60"/>
      <c r="U728" s="60"/>
      <c r="V728" s="62"/>
      <c r="W728" s="62"/>
      <c r="X728" s="76"/>
      <c r="Y728" s="61"/>
      <c r="Z728" s="61">
        <f>Tabel1[[#This Row],[prijs voorbij entry (%)]]-Tabel1[[#This Row],[Fictieve Stoploss (%)]]</f>
        <v>0</v>
      </c>
      <c r="AA728" s="94"/>
      <c r="AB728" s="61"/>
      <c r="AC728" s="61"/>
      <c r="AD728" s="61"/>
      <c r="AE728" s="61"/>
      <c r="AF728" s="95"/>
      <c r="AG728" s="152">
        <f>Tabel1[[#This Row],[eindtijd]]-Tabel1[[#This Row],[starttijd]]</f>
        <v>0</v>
      </c>
      <c r="AH728" s="158"/>
      <c r="AI728" s="59"/>
      <c r="AJ728" s="171">
        <f>$J728*(IF($M728="SL",IF($T728="",$Q728*Analysetool!B$3,$T728*Analysetool!B$3),$M728*Analysetool!B$3)+IF($N728="SL",IF($T728="",$Q728*Analysetool!B$4,$T728*Analysetool!B$4),$N728*Analysetool!B$4)+IF($O728="SL",IF($T728="",$Q728*Analysetool!B$5,$T728*Analysetool!B$5),$O728*Analysetool!B$5)+IF($P728="SL",IF($T728="",$Q728*Analysetool!B$6,$T728*Analysetool!B$6),$P728*Analysetool!B$6))-Tabel2[[#This Row],[fees (%)]]</f>
        <v>0</v>
      </c>
      <c r="AK728" s="172">
        <f>$J728*(IF($M728="SL",IF($U728="",$Q728*Analysetool!C$3,$U728*Analysetool!C$3),$M728*Analysetool!C$3)+IF($N728="SL",IF($U728="",$Q728*Analysetool!C$4,$U728*Analysetool!C$4),$N728*Analysetool!C$4)+IF($O728="SL",IF($U728="",$Q728*Analysetool!C$5,$U728*Analysetool!C$5),$O728*Analysetool!C$5)+IF($P728="SL",IF($U728="",$Q728*Analysetool!C$6,$U728*Analysetool!C$6),$P728*Analysetool!C$6))-Tabel2[[#This Row],[fees (%)]]</f>
        <v>0</v>
      </c>
      <c r="AL728" s="177">
        <f>$J728*(IF($M728="SL",IF($V728="",$Q728*Analysetool!D$3,$V728*Analysetool!D$3),$M728*Analysetool!D$3)+IF($N728="SL",IF($V728="",$Q728*Analysetool!D$4,$V728*Analysetool!D$4),$N728*Analysetool!D$4)+IF($O728="SL",IF($V728="",$Q728*Analysetool!D$5,$V728*Analysetool!D$5),$O728*Analysetool!D$5)+IF($P728="SL",IF($V728="",$Q728*Analysetool!D$6,$V728*Analysetool!D$6),$P728*Analysetool!D$6))-Tabel2[[#This Row],[fees (%)]]</f>
        <v>0</v>
      </c>
      <c r="AM728" s="177">
        <f>$J728*(IF($M728="SL",IF($W728="",$Q728*Analysetool!E$3,$W728*Analysetool!E$3),$M728*Analysetool!E$3)+IF($N728="SL",IF($W728="",$Q728*Analysetool!E$4,$W728*Analysetool!E$4),$N728*Analysetool!E$4)+IF($O728="SL",IF($W728="",$Q728*Analysetool!E$5,$W728*Analysetool!E$5),$O728*Analysetool!E$5)+IF($P728="SL",IF($W728="",$Q728*Analysetool!E$6,$W728*Analysetool!E$6),$P728*Analysetool!E$6))-Tabel2[[#This Row],[fees (%)]]</f>
        <v>0</v>
      </c>
      <c r="AN728" s="178">
        <f>$J728*(IF($M728="SL",IF($T728="",$Q728*Analysetool!F$3,$T728*Analysetool!F$3),$M728*Analysetool!F$3)+IF($N728="SL",IF($T728="",$Q728*Analysetool!F$4,$T728*Analysetool!F$4),$N728*Analysetool!F$4)+IF($O728="SL",IF($T728="",$Q728*Analysetool!F$5,$T728*Analysetool!F$5),$O728*Analysetool!F$5)+IF($P728="SL",IF($T728="",$Q728*Analysetool!F$6,$T728*Analysetool!F$6),$P728*Analysetool!F$6))-Tabel2[[#This Row],[fees (%)]]</f>
        <v>0</v>
      </c>
      <c r="AO728" s="178">
        <f>$J728*(IF($M728="SL",IF($T728="",$Q728*Analysetool!G$3,$T728*Analysetool!G$3),$M728*Analysetool!G$3)+IF($N728="SL",IF($T728="",$Q728*Analysetool!G$4,$T728*Analysetool!G$4),$N728*Analysetool!G$4)+IF($O728="SL",IF($T728="",$Q728*Analysetool!G$5,$T728*Analysetool!G$5),$O728*Analysetool!G$5)+IF($P728="SL",IF($T728="",$Q728*Analysetool!G$6,$T728*Analysetool!G$6),$P728*Analysetool!G$6))-Tabel2[[#This Row],[fees (%)]]</f>
        <v>0</v>
      </c>
      <c r="AP728" s="179">
        <f>IF(Analysetool!$H$8&lt;=$X728,Analysetool!$H$8*J728,Q728*J728)-Tabel2[[#This Row],[fees (%)]]</f>
        <v>0</v>
      </c>
      <c r="AQ728" s="174">
        <f>IF(Tabel2[[#This Row],[wick% van entry]]&lt;=Tabel2[[#This Row],[Stoploss optie 2 (%)]],Tabel2[[#This Row],[Stoploss optie 2 (%)]]*Tabel2[[#This Row],[leverage SLoptie 2]],IF(Analysetool!$I$8&lt;$X728,Analysetool!$I$8*K728,S728*K728))-Tabel2[[#This Row],[fees (%)]]</f>
        <v>0</v>
      </c>
      <c r="AR728" s="180">
        <f>IF(Q728*-1*Analysetool!$J$9&lt;=X728,Q728*-1*Analysetool!$J$9*J728,Q728*J728)-Tabel2[[#This Row],[fees (%)]]</f>
        <v>0</v>
      </c>
      <c r="AS728" s="176">
        <f>$K728*IF(Tabel2[[#This Row],[wick% van entry]]&lt;=Tabel2[[#This Row],[Stoploss optie 2 (%)]],Tabel2[[#This Row],[Stoploss optie 2 (%)]],(IF($M728="SL",IF($T728="",$S728*Analysetool!C$3,$T728*Analysetool!C$3),$M728*Analysetool!C$3)+IF($N728="SL",IF($T728="",$S728*Analysetool!C$4,$T728*Analysetool!C$4),$N728*Analysetool!C$4)+IF($O728="SL",IF($T728="",$S728*Analysetool!C$5,$T728*Analysetool!C$5),$O728*Analysetool!C$5)+IF($P728="SL",IF($T728="",$S728*Analysetool!C$6,$T728*Analysetool!C$6),$P728*Analysetool!C$6)))-Tabel2[[#This Row],[fees (%)]]</f>
        <v>0</v>
      </c>
    </row>
    <row r="729" spans="1:45" ht="15.75" customHeight="1" x14ac:dyDescent="0.35">
      <c r="A729" s="55"/>
      <c r="B729" s="56"/>
      <c r="C729" s="56"/>
      <c r="D729" s="56"/>
      <c r="E729" s="56"/>
      <c r="F729" s="57"/>
      <c r="G729" s="67"/>
      <c r="H729" s="67"/>
      <c r="I729" s="67"/>
      <c r="J729" s="58"/>
      <c r="K729" s="58"/>
      <c r="L729" s="59"/>
      <c r="M729" s="61"/>
      <c r="N729" s="63"/>
      <c r="O729" s="63"/>
      <c r="P729" s="59"/>
      <c r="Q729" s="61"/>
      <c r="R729" s="61"/>
      <c r="S729" s="61"/>
      <c r="T729" s="60"/>
      <c r="U729" s="60"/>
      <c r="V729" s="62"/>
      <c r="W729" s="62"/>
      <c r="X729" s="76"/>
      <c r="Y729" s="61"/>
      <c r="Z729" s="61">
        <f>Tabel1[[#This Row],[prijs voorbij entry (%)]]-Tabel1[[#This Row],[Fictieve Stoploss (%)]]</f>
        <v>0</v>
      </c>
      <c r="AA729" s="94"/>
      <c r="AB729" s="61"/>
      <c r="AC729" s="61"/>
      <c r="AD729" s="61"/>
      <c r="AE729" s="61"/>
      <c r="AF729" s="95"/>
      <c r="AG729" s="152">
        <f>Tabel1[[#This Row],[eindtijd]]-Tabel1[[#This Row],[starttijd]]</f>
        <v>0</v>
      </c>
      <c r="AH729" s="158"/>
      <c r="AI729" s="59"/>
      <c r="AJ729" s="171">
        <f>$J729*(IF($M729="SL",IF($T729="",$Q729*Analysetool!B$3,$T729*Analysetool!B$3),$M729*Analysetool!B$3)+IF($N729="SL",IF($T729="",$Q729*Analysetool!B$4,$T729*Analysetool!B$4),$N729*Analysetool!B$4)+IF($O729="SL",IF($T729="",$Q729*Analysetool!B$5,$T729*Analysetool!B$5),$O729*Analysetool!B$5)+IF($P729="SL",IF($T729="",$Q729*Analysetool!B$6,$T729*Analysetool!B$6),$P729*Analysetool!B$6))-Tabel2[[#This Row],[fees (%)]]</f>
        <v>0</v>
      </c>
      <c r="AK729" s="172">
        <f>$J729*(IF($M729="SL",IF($U729="",$Q729*Analysetool!C$3,$U729*Analysetool!C$3),$M729*Analysetool!C$3)+IF($N729="SL",IF($U729="",$Q729*Analysetool!C$4,$U729*Analysetool!C$4),$N729*Analysetool!C$4)+IF($O729="SL",IF($U729="",$Q729*Analysetool!C$5,$U729*Analysetool!C$5),$O729*Analysetool!C$5)+IF($P729="SL",IF($U729="",$Q729*Analysetool!C$6,$U729*Analysetool!C$6),$P729*Analysetool!C$6))-Tabel2[[#This Row],[fees (%)]]</f>
        <v>0</v>
      </c>
      <c r="AL729" s="177">
        <f>$J729*(IF($M729="SL",IF($V729="",$Q729*Analysetool!D$3,$V729*Analysetool!D$3),$M729*Analysetool!D$3)+IF($N729="SL",IF($V729="",$Q729*Analysetool!D$4,$V729*Analysetool!D$4),$N729*Analysetool!D$4)+IF($O729="SL",IF($V729="",$Q729*Analysetool!D$5,$V729*Analysetool!D$5),$O729*Analysetool!D$5)+IF($P729="SL",IF($V729="",$Q729*Analysetool!D$6,$V729*Analysetool!D$6),$P729*Analysetool!D$6))-Tabel2[[#This Row],[fees (%)]]</f>
        <v>0</v>
      </c>
      <c r="AM729" s="177">
        <f>$J729*(IF($M729="SL",IF($W729="",$Q729*Analysetool!E$3,$W729*Analysetool!E$3),$M729*Analysetool!E$3)+IF($N729="SL",IF($W729="",$Q729*Analysetool!E$4,$W729*Analysetool!E$4),$N729*Analysetool!E$4)+IF($O729="SL",IF($W729="",$Q729*Analysetool!E$5,$W729*Analysetool!E$5),$O729*Analysetool!E$5)+IF($P729="SL",IF($W729="",$Q729*Analysetool!E$6,$W729*Analysetool!E$6),$P729*Analysetool!E$6))-Tabel2[[#This Row],[fees (%)]]</f>
        <v>0</v>
      </c>
      <c r="AN729" s="178">
        <f>$J729*(IF($M729="SL",IF($T729="",$Q729*Analysetool!F$3,$T729*Analysetool!F$3),$M729*Analysetool!F$3)+IF($N729="SL",IF($T729="",$Q729*Analysetool!F$4,$T729*Analysetool!F$4),$N729*Analysetool!F$4)+IF($O729="SL",IF($T729="",$Q729*Analysetool!F$5,$T729*Analysetool!F$5),$O729*Analysetool!F$5)+IF($P729="SL",IF($T729="",$Q729*Analysetool!F$6,$T729*Analysetool!F$6),$P729*Analysetool!F$6))-Tabel2[[#This Row],[fees (%)]]</f>
        <v>0</v>
      </c>
      <c r="AO729" s="178">
        <f>$J729*(IF($M729="SL",IF($T729="",$Q729*Analysetool!G$3,$T729*Analysetool!G$3),$M729*Analysetool!G$3)+IF($N729="SL",IF($T729="",$Q729*Analysetool!G$4,$T729*Analysetool!G$4),$N729*Analysetool!G$4)+IF($O729="SL",IF($T729="",$Q729*Analysetool!G$5,$T729*Analysetool!G$5),$O729*Analysetool!G$5)+IF($P729="SL",IF($T729="",$Q729*Analysetool!G$6,$T729*Analysetool!G$6),$P729*Analysetool!G$6))-Tabel2[[#This Row],[fees (%)]]</f>
        <v>0</v>
      </c>
      <c r="AP729" s="179">
        <f>IF(Analysetool!$H$8&lt;=$X729,Analysetool!$H$8*J729,Q729*J729)-Tabel2[[#This Row],[fees (%)]]</f>
        <v>0</v>
      </c>
      <c r="AQ729" s="174">
        <f>IF(Tabel2[[#This Row],[wick% van entry]]&lt;=Tabel2[[#This Row],[Stoploss optie 2 (%)]],Tabel2[[#This Row],[Stoploss optie 2 (%)]]*Tabel2[[#This Row],[leverage SLoptie 2]],IF(Analysetool!$I$8&lt;$X729,Analysetool!$I$8*K729,S729*K729))-Tabel2[[#This Row],[fees (%)]]</f>
        <v>0</v>
      </c>
      <c r="AR729" s="180">
        <f>IF(Q729*-1*Analysetool!$J$9&lt;=X729,Q729*-1*Analysetool!$J$9*J729,Q729*J729)-Tabel2[[#This Row],[fees (%)]]</f>
        <v>0</v>
      </c>
      <c r="AS729" s="176">
        <f>$K729*IF(Tabel2[[#This Row],[wick% van entry]]&lt;=Tabel2[[#This Row],[Stoploss optie 2 (%)]],Tabel2[[#This Row],[Stoploss optie 2 (%)]],(IF($M729="SL",IF($T729="",$S729*Analysetool!C$3,$T729*Analysetool!C$3),$M729*Analysetool!C$3)+IF($N729="SL",IF($T729="",$S729*Analysetool!C$4,$T729*Analysetool!C$4),$N729*Analysetool!C$4)+IF($O729="SL",IF($T729="",$S729*Analysetool!C$5,$T729*Analysetool!C$5),$O729*Analysetool!C$5)+IF($P729="SL",IF($T729="",$S729*Analysetool!C$6,$T729*Analysetool!C$6),$P729*Analysetool!C$6)))-Tabel2[[#This Row],[fees (%)]]</f>
        <v>0</v>
      </c>
    </row>
    <row r="730" spans="1:45" ht="15.75" customHeight="1" x14ac:dyDescent="0.35">
      <c r="A730" s="55"/>
      <c r="B730" s="56"/>
      <c r="C730" s="56"/>
      <c r="D730" s="56"/>
      <c r="E730" s="56"/>
      <c r="F730" s="57"/>
      <c r="G730" s="67"/>
      <c r="H730" s="67"/>
      <c r="I730" s="67"/>
      <c r="J730" s="58"/>
      <c r="K730" s="58"/>
      <c r="L730" s="59"/>
      <c r="M730" s="61"/>
      <c r="N730" s="63"/>
      <c r="O730" s="63"/>
      <c r="P730" s="59"/>
      <c r="Q730" s="61"/>
      <c r="R730" s="61"/>
      <c r="S730" s="61"/>
      <c r="T730" s="60"/>
      <c r="U730" s="60"/>
      <c r="V730" s="62"/>
      <c r="W730" s="62"/>
      <c r="X730" s="76"/>
      <c r="Y730" s="61"/>
      <c r="Z730" s="61">
        <f>Tabel1[[#This Row],[prijs voorbij entry (%)]]-Tabel1[[#This Row],[Fictieve Stoploss (%)]]</f>
        <v>0</v>
      </c>
      <c r="AA730" s="94"/>
      <c r="AB730" s="61"/>
      <c r="AC730" s="61"/>
      <c r="AD730" s="61"/>
      <c r="AE730" s="61"/>
      <c r="AF730" s="95"/>
      <c r="AG730" s="152">
        <f>Tabel1[[#This Row],[eindtijd]]-Tabel1[[#This Row],[starttijd]]</f>
        <v>0</v>
      </c>
      <c r="AH730" s="158"/>
      <c r="AI730" s="59"/>
      <c r="AJ730" s="171">
        <f>$J730*(IF($M730="SL",IF($T730="",$Q730*Analysetool!B$3,$T730*Analysetool!B$3),$M730*Analysetool!B$3)+IF($N730="SL",IF($T730="",$Q730*Analysetool!B$4,$T730*Analysetool!B$4),$N730*Analysetool!B$4)+IF($O730="SL",IF($T730="",$Q730*Analysetool!B$5,$T730*Analysetool!B$5),$O730*Analysetool!B$5)+IF($P730="SL",IF($T730="",$Q730*Analysetool!B$6,$T730*Analysetool!B$6),$P730*Analysetool!B$6))-Tabel2[[#This Row],[fees (%)]]</f>
        <v>0</v>
      </c>
      <c r="AK730" s="172">
        <f>$J730*(IF($M730="SL",IF($U730="",$Q730*Analysetool!C$3,$U730*Analysetool!C$3),$M730*Analysetool!C$3)+IF($N730="SL",IF($U730="",$Q730*Analysetool!C$4,$U730*Analysetool!C$4),$N730*Analysetool!C$4)+IF($O730="SL",IF($U730="",$Q730*Analysetool!C$5,$U730*Analysetool!C$5),$O730*Analysetool!C$5)+IF($P730="SL",IF($U730="",$Q730*Analysetool!C$6,$U730*Analysetool!C$6),$P730*Analysetool!C$6))-Tabel2[[#This Row],[fees (%)]]</f>
        <v>0</v>
      </c>
      <c r="AL730" s="177">
        <f>$J730*(IF($M730="SL",IF($V730="",$Q730*Analysetool!D$3,$V730*Analysetool!D$3),$M730*Analysetool!D$3)+IF($N730="SL",IF($V730="",$Q730*Analysetool!D$4,$V730*Analysetool!D$4),$N730*Analysetool!D$4)+IF($O730="SL",IF($V730="",$Q730*Analysetool!D$5,$V730*Analysetool!D$5),$O730*Analysetool!D$5)+IF($P730="SL",IF($V730="",$Q730*Analysetool!D$6,$V730*Analysetool!D$6),$P730*Analysetool!D$6))-Tabel2[[#This Row],[fees (%)]]</f>
        <v>0</v>
      </c>
      <c r="AM730" s="177">
        <f>$J730*(IF($M730="SL",IF($W730="",$Q730*Analysetool!E$3,$W730*Analysetool!E$3),$M730*Analysetool!E$3)+IF($N730="SL",IF($W730="",$Q730*Analysetool!E$4,$W730*Analysetool!E$4),$N730*Analysetool!E$4)+IF($O730="SL",IF($W730="",$Q730*Analysetool!E$5,$W730*Analysetool!E$5),$O730*Analysetool!E$5)+IF($P730="SL",IF($W730="",$Q730*Analysetool!E$6,$W730*Analysetool!E$6),$P730*Analysetool!E$6))-Tabel2[[#This Row],[fees (%)]]</f>
        <v>0</v>
      </c>
      <c r="AN730" s="178">
        <f>$J730*(IF($M730="SL",IF($T730="",$Q730*Analysetool!F$3,$T730*Analysetool!F$3),$M730*Analysetool!F$3)+IF($N730="SL",IF($T730="",$Q730*Analysetool!F$4,$T730*Analysetool!F$4),$N730*Analysetool!F$4)+IF($O730="SL",IF($T730="",$Q730*Analysetool!F$5,$T730*Analysetool!F$5),$O730*Analysetool!F$5)+IF($P730="SL",IF($T730="",$Q730*Analysetool!F$6,$T730*Analysetool!F$6),$P730*Analysetool!F$6))-Tabel2[[#This Row],[fees (%)]]</f>
        <v>0</v>
      </c>
      <c r="AO730" s="178">
        <f>$J730*(IF($M730="SL",IF($T730="",$Q730*Analysetool!G$3,$T730*Analysetool!G$3),$M730*Analysetool!G$3)+IF($N730="SL",IF($T730="",$Q730*Analysetool!G$4,$T730*Analysetool!G$4),$N730*Analysetool!G$4)+IF($O730="SL",IF($T730="",$Q730*Analysetool!G$5,$T730*Analysetool!G$5),$O730*Analysetool!G$5)+IF($P730="SL",IF($T730="",$Q730*Analysetool!G$6,$T730*Analysetool!G$6),$P730*Analysetool!G$6))-Tabel2[[#This Row],[fees (%)]]</f>
        <v>0</v>
      </c>
      <c r="AP730" s="179">
        <f>IF(Analysetool!$H$8&lt;=$X730,Analysetool!$H$8*J730,Q730*J730)-Tabel2[[#This Row],[fees (%)]]</f>
        <v>0</v>
      </c>
      <c r="AQ730" s="174">
        <f>IF(Tabel2[[#This Row],[wick% van entry]]&lt;=Tabel2[[#This Row],[Stoploss optie 2 (%)]],Tabel2[[#This Row],[Stoploss optie 2 (%)]]*Tabel2[[#This Row],[leverage SLoptie 2]],IF(Analysetool!$I$8&lt;$X730,Analysetool!$I$8*K730,S730*K730))-Tabel2[[#This Row],[fees (%)]]</f>
        <v>0</v>
      </c>
      <c r="AR730" s="180">
        <f>IF(Q730*-1*Analysetool!$J$9&lt;=X730,Q730*-1*Analysetool!$J$9*J730,Q730*J730)-Tabel2[[#This Row],[fees (%)]]</f>
        <v>0</v>
      </c>
      <c r="AS730" s="176">
        <f>$K730*IF(Tabel2[[#This Row],[wick% van entry]]&lt;=Tabel2[[#This Row],[Stoploss optie 2 (%)]],Tabel2[[#This Row],[Stoploss optie 2 (%)]],(IF($M730="SL",IF($T730="",$S730*Analysetool!C$3,$T730*Analysetool!C$3),$M730*Analysetool!C$3)+IF($N730="SL",IF($T730="",$S730*Analysetool!C$4,$T730*Analysetool!C$4),$N730*Analysetool!C$4)+IF($O730="SL",IF($T730="",$S730*Analysetool!C$5,$T730*Analysetool!C$5),$O730*Analysetool!C$5)+IF($P730="SL",IF($T730="",$S730*Analysetool!C$6,$T730*Analysetool!C$6),$P730*Analysetool!C$6)))-Tabel2[[#This Row],[fees (%)]]</f>
        <v>0</v>
      </c>
    </row>
    <row r="731" spans="1:45" ht="15.75" customHeight="1" x14ac:dyDescent="0.35">
      <c r="A731" s="55"/>
      <c r="B731" s="56"/>
      <c r="C731" s="56"/>
      <c r="D731" s="56"/>
      <c r="E731" s="56"/>
      <c r="F731" s="57"/>
      <c r="G731" s="67"/>
      <c r="H731" s="67"/>
      <c r="I731" s="67"/>
      <c r="J731" s="58"/>
      <c r="K731" s="58"/>
      <c r="L731" s="59"/>
      <c r="M731" s="61"/>
      <c r="N731" s="63"/>
      <c r="O731" s="63"/>
      <c r="P731" s="59"/>
      <c r="Q731" s="61"/>
      <c r="R731" s="61"/>
      <c r="S731" s="61"/>
      <c r="T731" s="60"/>
      <c r="U731" s="60"/>
      <c r="V731" s="62"/>
      <c r="W731" s="62"/>
      <c r="X731" s="76"/>
      <c r="Y731" s="61"/>
      <c r="Z731" s="61">
        <f>Tabel1[[#This Row],[prijs voorbij entry (%)]]-Tabel1[[#This Row],[Fictieve Stoploss (%)]]</f>
        <v>0</v>
      </c>
      <c r="AA731" s="94"/>
      <c r="AB731" s="61"/>
      <c r="AC731" s="61"/>
      <c r="AD731" s="61"/>
      <c r="AE731" s="61"/>
      <c r="AF731" s="95"/>
      <c r="AG731" s="152">
        <f>Tabel1[[#This Row],[eindtijd]]-Tabel1[[#This Row],[starttijd]]</f>
        <v>0</v>
      </c>
      <c r="AH731" s="158"/>
      <c r="AI731" s="59"/>
      <c r="AJ731" s="171">
        <f>$J731*(IF($M731="SL",IF($T731="",$Q731*Analysetool!B$3,$T731*Analysetool!B$3),$M731*Analysetool!B$3)+IF($N731="SL",IF($T731="",$Q731*Analysetool!B$4,$T731*Analysetool!B$4),$N731*Analysetool!B$4)+IF($O731="SL",IF($T731="",$Q731*Analysetool!B$5,$T731*Analysetool!B$5),$O731*Analysetool!B$5)+IF($P731="SL",IF($T731="",$Q731*Analysetool!B$6,$T731*Analysetool!B$6),$P731*Analysetool!B$6))-Tabel2[[#This Row],[fees (%)]]</f>
        <v>0</v>
      </c>
      <c r="AK731" s="172">
        <f>$J731*(IF($M731="SL",IF($U731="",$Q731*Analysetool!C$3,$U731*Analysetool!C$3),$M731*Analysetool!C$3)+IF($N731="SL",IF($U731="",$Q731*Analysetool!C$4,$U731*Analysetool!C$4),$N731*Analysetool!C$4)+IF($O731="SL",IF($U731="",$Q731*Analysetool!C$5,$U731*Analysetool!C$5),$O731*Analysetool!C$5)+IF($P731="SL",IF($U731="",$Q731*Analysetool!C$6,$U731*Analysetool!C$6),$P731*Analysetool!C$6))-Tabel2[[#This Row],[fees (%)]]</f>
        <v>0</v>
      </c>
      <c r="AL731" s="177">
        <f>$J731*(IF($M731="SL",IF($V731="",$Q731*Analysetool!D$3,$V731*Analysetool!D$3),$M731*Analysetool!D$3)+IF($N731="SL",IF($V731="",$Q731*Analysetool!D$4,$V731*Analysetool!D$4),$N731*Analysetool!D$4)+IF($O731="SL",IF($V731="",$Q731*Analysetool!D$5,$V731*Analysetool!D$5),$O731*Analysetool!D$5)+IF($P731="SL",IF($V731="",$Q731*Analysetool!D$6,$V731*Analysetool!D$6),$P731*Analysetool!D$6))-Tabel2[[#This Row],[fees (%)]]</f>
        <v>0</v>
      </c>
      <c r="AM731" s="177">
        <f>$J731*(IF($M731="SL",IF($W731="",$Q731*Analysetool!E$3,$W731*Analysetool!E$3),$M731*Analysetool!E$3)+IF($N731="SL",IF($W731="",$Q731*Analysetool!E$4,$W731*Analysetool!E$4),$N731*Analysetool!E$4)+IF($O731="SL",IF($W731="",$Q731*Analysetool!E$5,$W731*Analysetool!E$5),$O731*Analysetool!E$5)+IF($P731="SL",IF($W731="",$Q731*Analysetool!E$6,$W731*Analysetool!E$6),$P731*Analysetool!E$6))-Tabel2[[#This Row],[fees (%)]]</f>
        <v>0</v>
      </c>
      <c r="AN731" s="178">
        <f>$J731*(IF($M731="SL",IF($T731="",$Q731*Analysetool!F$3,$T731*Analysetool!F$3),$M731*Analysetool!F$3)+IF($N731="SL",IF($T731="",$Q731*Analysetool!F$4,$T731*Analysetool!F$4),$N731*Analysetool!F$4)+IF($O731="SL",IF($T731="",$Q731*Analysetool!F$5,$T731*Analysetool!F$5),$O731*Analysetool!F$5)+IF($P731="SL",IF($T731="",$Q731*Analysetool!F$6,$T731*Analysetool!F$6),$P731*Analysetool!F$6))-Tabel2[[#This Row],[fees (%)]]</f>
        <v>0</v>
      </c>
      <c r="AO731" s="178">
        <f>$J731*(IF($M731="SL",IF($T731="",$Q731*Analysetool!G$3,$T731*Analysetool!G$3),$M731*Analysetool!G$3)+IF($N731="SL",IF($T731="",$Q731*Analysetool!G$4,$T731*Analysetool!G$4),$N731*Analysetool!G$4)+IF($O731="SL",IF($T731="",$Q731*Analysetool!G$5,$T731*Analysetool!G$5),$O731*Analysetool!G$5)+IF($P731="SL",IF($T731="",$Q731*Analysetool!G$6,$T731*Analysetool!G$6),$P731*Analysetool!G$6))-Tabel2[[#This Row],[fees (%)]]</f>
        <v>0</v>
      </c>
      <c r="AP731" s="179">
        <f>IF(Analysetool!$H$8&lt;=$X731,Analysetool!$H$8*J731,Q731*J731)-Tabel2[[#This Row],[fees (%)]]</f>
        <v>0</v>
      </c>
      <c r="AQ731" s="174">
        <f>IF(Tabel2[[#This Row],[wick% van entry]]&lt;=Tabel2[[#This Row],[Stoploss optie 2 (%)]],Tabel2[[#This Row],[Stoploss optie 2 (%)]]*Tabel2[[#This Row],[leverage SLoptie 2]],IF(Analysetool!$I$8&lt;$X731,Analysetool!$I$8*K731,S731*K731))-Tabel2[[#This Row],[fees (%)]]</f>
        <v>0</v>
      </c>
      <c r="AR731" s="180">
        <f>IF(Q731*-1*Analysetool!$J$9&lt;=X731,Q731*-1*Analysetool!$J$9*J731,Q731*J731)-Tabel2[[#This Row],[fees (%)]]</f>
        <v>0</v>
      </c>
      <c r="AS731" s="176">
        <f>$K731*IF(Tabel2[[#This Row],[wick% van entry]]&lt;=Tabel2[[#This Row],[Stoploss optie 2 (%)]],Tabel2[[#This Row],[Stoploss optie 2 (%)]],(IF($M731="SL",IF($T731="",$S731*Analysetool!C$3,$T731*Analysetool!C$3),$M731*Analysetool!C$3)+IF($N731="SL",IF($T731="",$S731*Analysetool!C$4,$T731*Analysetool!C$4),$N731*Analysetool!C$4)+IF($O731="SL",IF($T731="",$S731*Analysetool!C$5,$T731*Analysetool!C$5),$O731*Analysetool!C$5)+IF($P731="SL",IF($T731="",$S731*Analysetool!C$6,$T731*Analysetool!C$6),$P731*Analysetool!C$6)))-Tabel2[[#This Row],[fees (%)]]</f>
        <v>0</v>
      </c>
    </row>
    <row r="732" spans="1:45" ht="15.75" customHeight="1" x14ac:dyDescent="0.35">
      <c r="A732" s="55"/>
      <c r="B732" s="56"/>
      <c r="C732" s="56"/>
      <c r="D732" s="56"/>
      <c r="E732" s="56"/>
      <c r="F732" s="57"/>
      <c r="G732" s="67"/>
      <c r="H732" s="67"/>
      <c r="I732" s="67"/>
      <c r="J732" s="58"/>
      <c r="K732" s="58"/>
      <c r="L732" s="59"/>
      <c r="M732" s="61"/>
      <c r="N732" s="63"/>
      <c r="O732" s="63"/>
      <c r="P732" s="59"/>
      <c r="Q732" s="61"/>
      <c r="R732" s="61"/>
      <c r="S732" s="61"/>
      <c r="T732" s="60"/>
      <c r="U732" s="60"/>
      <c r="V732" s="62"/>
      <c r="W732" s="62"/>
      <c r="X732" s="76"/>
      <c r="Y732" s="61"/>
      <c r="Z732" s="61">
        <f>Tabel1[[#This Row],[prijs voorbij entry (%)]]-Tabel1[[#This Row],[Fictieve Stoploss (%)]]</f>
        <v>0</v>
      </c>
      <c r="AA732" s="94"/>
      <c r="AB732" s="61"/>
      <c r="AC732" s="61"/>
      <c r="AD732" s="61"/>
      <c r="AE732" s="61"/>
      <c r="AF732" s="95"/>
      <c r="AG732" s="152">
        <f>Tabel1[[#This Row],[eindtijd]]-Tabel1[[#This Row],[starttijd]]</f>
        <v>0</v>
      </c>
      <c r="AH732" s="158"/>
      <c r="AI732" s="59"/>
      <c r="AJ732" s="171">
        <f>$J732*(IF($M732="SL",IF($T732="",$Q732*Analysetool!B$3,$T732*Analysetool!B$3),$M732*Analysetool!B$3)+IF($N732="SL",IF($T732="",$Q732*Analysetool!B$4,$T732*Analysetool!B$4),$N732*Analysetool!B$4)+IF($O732="SL",IF($T732="",$Q732*Analysetool!B$5,$T732*Analysetool!B$5),$O732*Analysetool!B$5)+IF($P732="SL",IF($T732="",$Q732*Analysetool!B$6,$T732*Analysetool!B$6),$P732*Analysetool!B$6))-Tabel2[[#This Row],[fees (%)]]</f>
        <v>0</v>
      </c>
      <c r="AK732" s="172">
        <f>$J732*(IF($M732="SL",IF($U732="",$Q732*Analysetool!C$3,$U732*Analysetool!C$3),$M732*Analysetool!C$3)+IF($N732="SL",IF($U732="",$Q732*Analysetool!C$4,$U732*Analysetool!C$4),$N732*Analysetool!C$4)+IF($O732="SL",IF($U732="",$Q732*Analysetool!C$5,$U732*Analysetool!C$5),$O732*Analysetool!C$5)+IF($P732="SL",IF($U732="",$Q732*Analysetool!C$6,$U732*Analysetool!C$6),$P732*Analysetool!C$6))-Tabel2[[#This Row],[fees (%)]]</f>
        <v>0</v>
      </c>
      <c r="AL732" s="177">
        <f>$J732*(IF($M732="SL",IF($V732="",$Q732*Analysetool!D$3,$V732*Analysetool!D$3),$M732*Analysetool!D$3)+IF($N732="SL",IF($V732="",$Q732*Analysetool!D$4,$V732*Analysetool!D$4),$N732*Analysetool!D$4)+IF($O732="SL",IF($V732="",$Q732*Analysetool!D$5,$V732*Analysetool!D$5),$O732*Analysetool!D$5)+IF($P732="SL",IF($V732="",$Q732*Analysetool!D$6,$V732*Analysetool!D$6),$P732*Analysetool!D$6))-Tabel2[[#This Row],[fees (%)]]</f>
        <v>0</v>
      </c>
      <c r="AM732" s="177">
        <f>$J732*(IF($M732="SL",IF($W732="",$Q732*Analysetool!E$3,$W732*Analysetool!E$3),$M732*Analysetool!E$3)+IF($N732="SL",IF($W732="",$Q732*Analysetool!E$4,$W732*Analysetool!E$4),$N732*Analysetool!E$4)+IF($O732="SL",IF($W732="",$Q732*Analysetool!E$5,$W732*Analysetool!E$5),$O732*Analysetool!E$5)+IF($P732="SL",IF($W732="",$Q732*Analysetool!E$6,$W732*Analysetool!E$6),$P732*Analysetool!E$6))-Tabel2[[#This Row],[fees (%)]]</f>
        <v>0</v>
      </c>
      <c r="AN732" s="178">
        <f>$J732*(IF($M732="SL",IF($T732="",$Q732*Analysetool!F$3,$T732*Analysetool!F$3),$M732*Analysetool!F$3)+IF($N732="SL",IF($T732="",$Q732*Analysetool!F$4,$T732*Analysetool!F$4),$N732*Analysetool!F$4)+IF($O732="SL",IF($T732="",$Q732*Analysetool!F$5,$T732*Analysetool!F$5),$O732*Analysetool!F$5)+IF($P732="SL",IF($T732="",$Q732*Analysetool!F$6,$T732*Analysetool!F$6),$P732*Analysetool!F$6))-Tabel2[[#This Row],[fees (%)]]</f>
        <v>0</v>
      </c>
      <c r="AO732" s="178">
        <f>$J732*(IF($M732="SL",IF($T732="",$Q732*Analysetool!G$3,$T732*Analysetool!G$3),$M732*Analysetool!G$3)+IF($N732="SL",IF($T732="",$Q732*Analysetool!G$4,$T732*Analysetool!G$4),$N732*Analysetool!G$4)+IF($O732="SL",IF($T732="",$Q732*Analysetool!G$5,$T732*Analysetool!G$5),$O732*Analysetool!G$5)+IF($P732="SL",IF($T732="",$Q732*Analysetool!G$6,$T732*Analysetool!G$6),$P732*Analysetool!G$6))-Tabel2[[#This Row],[fees (%)]]</f>
        <v>0</v>
      </c>
      <c r="AP732" s="179">
        <f>IF(Analysetool!$H$8&lt;=$X732,Analysetool!$H$8*J732,Q732*J732)-Tabel2[[#This Row],[fees (%)]]</f>
        <v>0</v>
      </c>
      <c r="AQ732" s="174">
        <f>IF(Tabel2[[#This Row],[wick% van entry]]&lt;=Tabel2[[#This Row],[Stoploss optie 2 (%)]],Tabel2[[#This Row],[Stoploss optie 2 (%)]]*Tabel2[[#This Row],[leverage SLoptie 2]],IF(Analysetool!$I$8&lt;$X732,Analysetool!$I$8*K732,S732*K732))-Tabel2[[#This Row],[fees (%)]]</f>
        <v>0</v>
      </c>
      <c r="AR732" s="180">
        <f>IF(Q732*-1*Analysetool!$J$9&lt;=X732,Q732*-1*Analysetool!$J$9*J732,Q732*J732)-Tabel2[[#This Row],[fees (%)]]</f>
        <v>0</v>
      </c>
      <c r="AS732" s="176">
        <f>$K732*IF(Tabel2[[#This Row],[wick% van entry]]&lt;=Tabel2[[#This Row],[Stoploss optie 2 (%)]],Tabel2[[#This Row],[Stoploss optie 2 (%)]],(IF($M732="SL",IF($T732="",$S732*Analysetool!C$3,$T732*Analysetool!C$3),$M732*Analysetool!C$3)+IF($N732="SL",IF($T732="",$S732*Analysetool!C$4,$T732*Analysetool!C$4),$N732*Analysetool!C$4)+IF($O732="SL",IF($T732="",$S732*Analysetool!C$5,$T732*Analysetool!C$5),$O732*Analysetool!C$5)+IF($P732="SL",IF($T732="",$S732*Analysetool!C$6,$T732*Analysetool!C$6),$P732*Analysetool!C$6)))-Tabel2[[#This Row],[fees (%)]]</f>
        <v>0</v>
      </c>
    </row>
    <row r="733" spans="1:45" ht="15.75" customHeight="1" x14ac:dyDescent="0.35">
      <c r="A733" s="55"/>
      <c r="B733" s="56"/>
      <c r="C733" s="56"/>
      <c r="D733" s="56"/>
      <c r="E733" s="56"/>
      <c r="F733" s="57"/>
      <c r="G733" s="67"/>
      <c r="H733" s="67"/>
      <c r="I733" s="67"/>
      <c r="J733" s="58"/>
      <c r="K733" s="58"/>
      <c r="L733" s="59"/>
      <c r="M733" s="61"/>
      <c r="N733" s="63"/>
      <c r="O733" s="63"/>
      <c r="P733" s="59"/>
      <c r="Q733" s="61"/>
      <c r="R733" s="61"/>
      <c r="S733" s="61"/>
      <c r="T733" s="60"/>
      <c r="U733" s="60"/>
      <c r="V733" s="62"/>
      <c r="W733" s="62"/>
      <c r="X733" s="76"/>
      <c r="Y733" s="61"/>
      <c r="Z733" s="61">
        <f>Tabel1[[#This Row],[prijs voorbij entry (%)]]-Tabel1[[#This Row],[Fictieve Stoploss (%)]]</f>
        <v>0</v>
      </c>
      <c r="AA733" s="94"/>
      <c r="AB733" s="61"/>
      <c r="AC733" s="61"/>
      <c r="AD733" s="61"/>
      <c r="AE733" s="61"/>
      <c r="AF733" s="95"/>
      <c r="AG733" s="152">
        <f>Tabel1[[#This Row],[eindtijd]]-Tabel1[[#This Row],[starttijd]]</f>
        <v>0</v>
      </c>
      <c r="AH733" s="158"/>
      <c r="AI733" s="59"/>
      <c r="AJ733" s="171">
        <f>$J733*(IF($M733="SL",IF($T733="",$Q733*Analysetool!B$3,$T733*Analysetool!B$3),$M733*Analysetool!B$3)+IF($N733="SL",IF($T733="",$Q733*Analysetool!B$4,$T733*Analysetool!B$4),$N733*Analysetool!B$4)+IF($O733="SL",IF($T733="",$Q733*Analysetool!B$5,$T733*Analysetool!B$5),$O733*Analysetool!B$5)+IF($P733="SL",IF($T733="",$Q733*Analysetool!B$6,$T733*Analysetool!B$6),$P733*Analysetool!B$6))-Tabel2[[#This Row],[fees (%)]]</f>
        <v>0</v>
      </c>
      <c r="AK733" s="172">
        <f>$J733*(IF($M733="SL",IF($U733="",$Q733*Analysetool!C$3,$U733*Analysetool!C$3),$M733*Analysetool!C$3)+IF($N733="SL",IF($U733="",$Q733*Analysetool!C$4,$U733*Analysetool!C$4),$N733*Analysetool!C$4)+IF($O733="SL",IF($U733="",$Q733*Analysetool!C$5,$U733*Analysetool!C$5),$O733*Analysetool!C$5)+IF($P733="SL",IF($U733="",$Q733*Analysetool!C$6,$U733*Analysetool!C$6),$P733*Analysetool!C$6))-Tabel2[[#This Row],[fees (%)]]</f>
        <v>0</v>
      </c>
      <c r="AL733" s="177">
        <f>$J733*(IF($M733="SL",IF($V733="",$Q733*Analysetool!D$3,$V733*Analysetool!D$3),$M733*Analysetool!D$3)+IF($N733="SL",IF($V733="",$Q733*Analysetool!D$4,$V733*Analysetool!D$4),$N733*Analysetool!D$4)+IF($O733="SL",IF($V733="",$Q733*Analysetool!D$5,$V733*Analysetool!D$5),$O733*Analysetool!D$5)+IF($P733="SL",IF($V733="",$Q733*Analysetool!D$6,$V733*Analysetool!D$6),$P733*Analysetool!D$6))-Tabel2[[#This Row],[fees (%)]]</f>
        <v>0</v>
      </c>
      <c r="AM733" s="177">
        <f>$J733*(IF($M733="SL",IF($W733="",$Q733*Analysetool!E$3,$W733*Analysetool!E$3),$M733*Analysetool!E$3)+IF($N733="SL",IF($W733="",$Q733*Analysetool!E$4,$W733*Analysetool!E$4),$N733*Analysetool!E$4)+IF($O733="SL",IF($W733="",$Q733*Analysetool!E$5,$W733*Analysetool!E$5),$O733*Analysetool!E$5)+IF($P733="SL",IF($W733="",$Q733*Analysetool!E$6,$W733*Analysetool!E$6),$P733*Analysetool!E$6))-Tabel2[[#This Row],[fees (%)]]</f>
        <v>0</v>
      </c>
      <c r="AN733" s="178">
        <f>$J733*(IF($M733="SL",IF($T733="",$Q733*Analysetool!F$3,$T733*Analysetool!F$3),$M733*Analysetool!F$3)+IF($N733="SL",IF($T733="",$Q733*Analysetool!F$4,$T733*Analysetool!F$4),$N733*Analysetool!F$4)+IF($O733="SL",IF($T733="",$Q733*Analysetool!F$5,$T733*Analysetool!F$5),$O733*Analysetool!F$5)+IF($P733="SL",IF($T733="",$Q733*Analysetool!F$6,$T733*Analysetool!F$6),$P733*Analysetool!F$6))-Tabel2[[#This Row],[fees (%)]]</f>
        <v>0</v>
      </c>
      <c r="AO733" s="178">
        <f>$J733*(IF($M733="SL",IF($T733="",$Q733*Analysetool!G$3,$T733*Analysetool!G$3),$M733*Analysetool!G$3)+IF($N733="SL",IF($T733="",$Q733*Analysetool!G$4,$T733*Analysetool!G$4),$N733*Analysetool!G$4)+IF($O733="SL",IF($T733="",$Q733*Analysetool!G$5,$T733*Analysetool!G$5),$O733*Analysetool!G$5)+IF($P733="SL",IF($T733="",$Q733*Analysetool!G$6,$T733*Analysetool!G$6),$P733*Analysetool!G$6))-Tabel2[[#This Row],[fees (%)]]</f>
        <v>0</v>
      </c>
      <c r="AP733" s="179">
        <f>IF(Analysetool!$H$8&lt;=$X733,Analysetool!$H$8*J733,Q733*J733)-Tabel2[[#This Row],[fees (%)]]</f>
        <v>0</v>
      </c>
      <c r="AQ733" s="174">
        <f>IF(Tabel2[[#This Row],[wick% van entry]]&lt;=Tabel2[[#This Row],[Stoploss optie 2 (%)]],Tabel2[[#This Row],[Stoploss optie 2 (%)]]*Tabel2[[#This Row],[leverage SLoptie 2]],IF(Analysetool!$I$8&lt;$X733,Analysetool!$I$8*K733,S733*K733))-Tabel2[[#This Row],[fees (%)]]</f>
        <v>0</v>
      </c>
      <c r="AR733" s="180">
        <f>IF(Q733*-1*Analysetool!$J$9&lt;=X733,Q733*-1*Analysetool!$J$9*J733,Q733*J733)-Tabel2[[#This Row],[fees (%)]]</f>
        <v>0</v>
      </c>
      <c r="AS733" s="176">
        <f>$K733*IF(Tabel2[[#This Row],[wick% van entry]]&lt;=Tabel2[[#This Row],[Stoploss optie 2 (%)]],Tabel2[[#This Row],[Stoploss optie 2 (%)]],(IF($M733="SL",IF($T733="",$S733*Analysetool!C$3,$T733*Analysetool!C$3),$M733*Analysetool!C$3)+IF($N733="SL",IF($T733="",$S733*Analysetool!C$4,$T733*Analysetool!C$4),$N733*Analysetool!C$4)+IF($O733="SL",IF($T733="",$S733*Analysetool!C$5,$T733*Analysetool!C$5),$O733*Analysetool!C$5)+IF($P733="SL",IF($T733="",$S733*Analysetool!C$6,$T733*Analysetool!C$6),$P733*Analysetool!C$6)))-Tabel2[[#This Row],[fees (%)]]</f>
        <v>0</v>
      </c>
    </row>
    <row r="734" spans="1:45" ht="15.75" customHeight="1" x14ac:dyDescent="0.35">
      <c r="A734" s="55"/>
      <c r="B734" s="56"/>
      <c r="C734" s="56"/>
      <c r="D734" s="56"/>
      <c r="E734" s="56"/>
      <c r="F734" s="57"/>
      <c r="G734" s="67"/>
      <c r="H734" s="67"/>
      <c r="I734" s="67"/>
      <c r="J734" s="58"/>
      <c r="K734" s="58"/>
      <c r="L734" s="59"/>
      <c r="M734" s="61"/>
      <c r="N734" s="63"/>
      <c r="O734" s="63"/>
      <c r="P734" s="59"/>
      <c r="Q734" s="61"/>
      <c r="R734" s="61"/>
      <c r="S734" s="61"/>
      <c r="T734" s="60"/>
      <c r="U734" s="60"/>
      <c r="V734" s="62"/>
      <c r="W734" s="62"/>
      <c r="X734" s="76"/>
      <c r="Y734" s="61"/>
      <c r="Z734" s="61">
        <f>Tabel1[[#This Row],[prijs voorbij entry (%)]]-Tabel1[[#This Row],[Fictieve Stoploss (%)]]</f>
        <v>0</v>
      </c>
      <c r="AA734" s="94"/>
      <c r="AB734" s="61"/>
      <c r="AC734" s="61"/>
      <c r="AD734" s="61"/>
      <c r="AE734" s="61"/>
      <c r="AF734" s="95"/>
      <c r="AG734" s="152">
        <f>Tabel1[[#This Row],[eindtijd]]-Tabel1[[#This Row],[starttijd]]</f>
        <v>0</v>
      </c>
      <c r="AH734" s="158"/>
      <c r="AI734" s="59"/>
      <c r="AJ734" s="171">
        <f>$J734*(IF($M734="SL",IF($T734="",$Q734*Analysetool!B$3,$T734*Analysetool!B$3),$M734*Analysetool!B$3)+IF($N734="SL",IF($T734="",$Q734*Analysetool!B$4,$T734*Analysetool!B$4),$N734*Analysetool!B$4)+IF($O734="SL",IF($T734="",$Q734*Analysetool!B$5,$T734*Analysetool!B$5),$O734*Analysetool!B$5)+IF($P734="SL",IF($T734="",$Q734*Analysetool!B$6,$T734*Analysetool!B$6),$P734*Analysetool!B$6))-Tabel2[[#This Row],[fees (%)]]</f>
        <v>0</v>
      </c>
      <c r="AK734" s="172">
        <f>$J734*(IF($M734="SL",IF($U734="",$Q734*Analysetool!C$3,$U734*Analysetool!C$3),$M734*Analysetool!C$3)+IF($N734="SL",IF($U734="",$Q734*Analysetool!C$4,$U734*Analysetool!C$4),$N734*Analysetool!C$4)+IF($O734="SL",IF($U734="",$Q734*Analysetool!C$5,$U734*Analysetool!C$5),$O734*Analysetool!C$5)+IF($P734="SL",IF($U734="",$Q734*Analysetool!C$6,$U734*Analysetool!C$6),$P734*Analysetool!C$6))-Tabel2[[#This Row],[fees (%)]]</f>
        <v>0</v>
      </c>
      <c r="AL734" s="177">
        <f>$J734*(IF($M734="SL",IF($V734="",$Q734*Analysetool!D$3,$V734*Analysetool!D$3),$M734*Analysetool!D$3)+IF($N734="SL",IF($V734="",$Q734*Analysetool!D$4,$V734*Analysetool!D$4),$N734*Analysetool!D$4)+IF($O734="SL",IF($V734="",$Q734*Analysetool!D$5,$V734*Analysetool!D$5),$O734*Analysetool!D$5)+IF($P734="SL",IF($V734="",$Q734*Analysetool!D$6,$V734*Analysetool!D$6),$P734*Analysetool!D$6))-Tabel2[[#This Row],[fees (%)]]</f>
        <v>0</v>
      </c>
      <c r="AM734" s="177">
        <f>$J734*(IF($M734="SL",IF($W734="",$Q734*Analysetool!E$3,$W734*Analysetool!E$3),$M734*Analysetool!E$3)+IF($N734="SL",IF($W734="",$Q734*Analysetool!E$4,$W734*Analysetool!E$4),$N734*Analysetool!E$4)+IF($O734="SL",IF($W734="",$Q734*Analysetool!E$5,$W734*Analysetool!E$5),$O734*Analysetool!E$5)+IF($P734="SL",IF($W734="",$Q734*Analysetool!E$6,$W734*Analysetool!E$6),$P734*Analysetool!E$6))-Tabel2[[#This Row],[fees (%)]]</f>
        <v>0</v>
      </c>
      <c r="AN734" s="178">
        <f>$J734*(IF($M734="SL",IF($T734="",$Q734*Analysetool!F$3,$T734*Analysetool!F$3),$M734*Analysetool!F$3)+IF($N734="SL",IF($T734="",$Q734*Analysetool!F$4,$T734*Analysetool!F$4),$N734*Analysetool!F$4)+IF($O734="SL",IF($T734="",$Q734*Analysetool!F$5,$T734*Analysetool!F$5),$O734*Analysetool!F$5)+IF($P734="SL",IF($T734="",$Q734*Analysetool!F$6,$T734*Analysetool!F$6),$P734*Analysetool!F$6))-Tabel2[[#This Row],[fees (%)]]</f>
        <v>0</v>
      </c>
      <c r="AO734" s="178">
        <f>$J734*(IF($M734="SL",IF($T734="",$Q734*Analysetool!G$3,$T734*Analysetool!G$3),$M734*Analysetool!G$3)+IF($N734="SL",IF($T734="",$Q734*Analysetool!G$4,$T734*Analysetool!G$4),$N734*Analysetool!G$4)+IF($O734="SL",IF($T734="",$Q734*Analysetool!G$5,$T734*Analysetool!G$5),$O734*Analysetool!G$5)+IF($P734="SL",IF($T734="",$Q734*Analysetool!G$6,$T734*Analysetool!G$6),$P734*Analysetool!G$6))-Tabel2[[#This Row],[fees (%)]]</f>
        <v>0</v>
      </c>
      <c r="AP734" s="179">
        <f>IF(Analysetool!$H$8&lt;=$X734,Analysetool!$H$8*J734,Q734*J734)-Tabel2[[#This Row],[fees (%)]]</f>
        <v>0</v>
      </c>
      <c r="AQ734" s="174">
        <f>IF(Tabel2[[#This Row],[wick% van entry]]&lt;=Tabel2[[#This Row],[Stoploss optie 2 (%)]],Tabel2[[#This Row],[Stoploss optie 2 (%)]]*Tabel2[[#This Row],[leverage SLoptie 2]],IF(Analysetool!$I$8&lt;$X734,Analysetool!$I$8*K734,S734*K734))-Tabel2[[#This Row],[fees (%)]]</f>
        <v>0</v>
      </c>
      <c r="AR734" s="180">
        <f>IF(Q734*-1*Analysetool!$J$9&lt;=X734,Q734*-1*Analysetool!$J$9*J734,Q734*J734)-Tabel2[[#This Row],[fees (%)]]</f>
        <v>0</v>
      </c>
      <c r="AS734" s="176">
        <f>$K734*IF(Tabel2[[#This Row],[wick% van entry]]&lt;=Tabel2[[#This Row],[Stoploss optie 2 (%)]],Tabel2[[#This Row],[Stoploss optie 2 (%)]],(IF($M734="SL",IF($T734="",$S734*Analysetool!C$3,$T734*Analysetool!C$3),$M734*Analysetool!C$3)+IF($N734="SL",IF($T734="",$S734*Analysetool!C$4,$T734*Analysetool!C$4),$N734*Analysetool!C$4)+IF($O734="SL",IF($T734="",$S734*Analysetool!C$5,$T734*Analysetool!C$5),$O734*Analysetool!C$5)+IF($P734="SL",IF($T734="",$S734*Analysetool!C$6,$T734*Analysetool!C$6),$P734*Analysetool!C$6)))-Tabel2[[#This Row],[fees (%)]]</f>
        <v>0</v>
      </c>
    </row>
    <row r="735" spans="1:45" ht="15.75" customHeight="1" x14ac:dyDescent="0.35">
      <c r="A735" s="55"/>
      <c r="B735" s="56"/>
      <c r="C735" s="56"/>
      <c r="D735" s="56"/>
      <c r="E735" s="56"/>
      <c r="F735" s="57"/>
      <c r="G735" s="67"/>
      <c r="H735" s="67"/>
      <c r="I735" s="67"/>
      <c r="J735" s="58"/>
      <c r="K735" s="58"/>
      <c r="L735" s="59"/>
      <c r="M735" s="61"/>
      <c r="N735" s="63"/>
      <c r="O735" s="63"/>
      <c r="P735" s="59"/>
      <c r="Q735" s="61"/>
      <c r="R735" s="61"/>
      <c r="S735" s="61"/>
      <c r="T735" s="60"/>
      <c r="U735" s="60"/>
      <c r="V735" s="62"/>
      <c r="W735" s="62"/>
      <c r="X735" s="76"/>
      <c r="Y735" s="61"/>
      <c r="Z735" s="61">
        <f>Tabel1[[#This Row],[prijs voorbij entry (%)]]-Tabel1[[#This Row],[Fictieve Stoploss (%)]]</f>
        <v>0</v>
      </c>
      <c r="AA735" s="94"/>
      <c r="AB735" s="61"/>
      <c r="AC735" s="61"/>
      <c r="AD735" s="61"/>
      <c r="AE735" s="61"/>
      <c r="AF735" s="95"/>
      <c r="AG735" s="152">
        <f>Tabel1[[#This Row],[eindtijd]]-Tabel1[[#This Row],[starttijd]]</f>
        <v>0</v>
      </c>
      <c r="AH735" s="158"/>
      <c r="AI735" s="59"/>
      <c r="AJ735" s="171">
        <f>$J735*(IF($M735="SL",IF($T735="",$Q735*Analysetool!B$3,$T735*Analysetool!B$3),$M735*Analysetool!B$3)+IF($N735="SL",IF($T735="",$Q735*Analysetool!B$4,$T735*Analysetool!B$4),$N735*Analysetool!B$4)+IF($O735="SL",IF($T735="",$Q735*Analysetool!B$5,$T735*Analysetool!B$5),$O735*Analysetool!B$5)+IF($P735="SL",IF($T735="",$Q735*Analysetool!B$6,$T735*Analysetool!B$6),$P735*Analysetool!B$6))-Tabel2[[#This Row],[fees (%)]]</f>
        <v>0</v>
      </c>
      <c r="AK735" s="172">
        <f>$J735*(IF($M735="SL",IF($U735="",$Q735*Analysetool!C$3,$U735*Analysetool!C$3),$M735*Analysetool!C$3)+IF($N735="SL",IF($U735="",$Q735*Analysetool!C$4,$U735*Analysetool!C$4),$N735*Analysetool!C$4)+IF($O735="SL",IF($U735="",$Q735*Analysetool!C$5,$U735*Analysetool!C$5),$O735*Analysetool!C$5)+IF($P735="SL",IF($U735="",$Q735*Analysetool!C$6,$U735*Analysetool!C$6),$P735*Analysetool!C$6))-Tabel2[[#This Row],[fees (%)]]</f>
        <v>0</v>
      </c>
      <c r="AL735" s="177">
        <f>$J735*(IF($M735="SL",IF($V735="",$Q735*Analysetool!D$3,$V735*Analysetool!D$3),$M735*Analysetool!D$3)+IF($N735="SL",IF($V735="",$Q735*Analysetool!D$4,$V735*Analysetool!D$4),$N735*Analysetool!D$4)+IF($O735="SL",IF($V735="",$Q735*Analysetool!D$5,$V735*Analysetool!D$5),$O735*Analysetool!D$5)+IF($P735="SL",IF($V735="",$Q735*Analysetool!D$6,$V735*Analysetool!D$6),$P735*Analysetool!D$6))-Tabel2[[#This Row],[fees (%)]]</f>
        <v>0</v>
      </c>
      <c r="AM735" s="177">
        <f>$J735*(IF($M735="SL",IF($W735="",$Q735*Analysetool!E$3,$W735*Analysetool!E$3),$M735*Analysetool!E$3)+IF($N735="SL",IF($W735="",$Q735*Analysetool!E$4,$W735*Analysetool!E$4),$N735*Analysetool!E$4)+IF($O735="SL",IF($W735="",$Q735*Analysetool!E$5,$W735*Analysetool!E$5),$O735*Analysetool!E$5)+IF($P735="SL",IF($W735="",$Q735*Analysetool!E$6,$W735*Analysetool!E$6),$P735*Analysetool!E$6))-Tabel2[[#This Row],[fees (%)]]</f>
        <v>0</v>
      </c>
      <c r="AN735" s="178">
        <f>$J735*(IF($M735="SL",IF($T735="",$Q735*Analysetool!F$3,$T735*Analysetool!F$3),$M735*Analysetool!F$3)+IF($N735="SL",IF($T735="",$Q735*Analysetool!F$4,$T735*Analysetool!F$4),$N735*Analysetool!F$4)+IF($O735="SL",IF($T735="",$Q735*Analysetool!F$5,$T735*Analysetool!F$5),$O735*Analysetool!F$5)+IF($P735="SL",IF($T735="",$Q735*Analysetool!F$6,$T735*Analysetool!F$6),$P735*Analysetool!F$6))-Tabel2[[#This Row],[fees (%)]]</f>
        <v>0</v>
      </c>
      <c r="AO735" s="178">
        <f>$J735*(IF($M735="SL",IF($T735="",$Q735*Analysetool!G$3,$T735*Analysetool!G$3),$M735*Analysetool!G$3)+IF($N735="SL",IF($T735="",$Q735*Analysetool!G$4,$T735*Analysetool!G$4),$N735*Analysetool!G$4)+IF($O735="SL",IF($T735="",$Q735*Analysetool!G$5,$T735*Analysetool!G$5),$O735*Analysetool!G$5)+IF($P735="SL",IF($T735="",$Q735*Analysetool!G$6,$T735*Analysetool!G$6),$P735*Analysetool!G$6))-Tabel2[[#This Row],[fees (%)]]</f>
        <v>0</v>
      </c>
      <c r="AP735" s="179">
        <f>IF(Analysetool!$H$8&lt;=$X735,Analysetool!$H$8*J735,Q735*J735)-Tabel2[[#This Row],[fees (%)]]</f>
        <v>0</v>
      </c>
      <c r="AQ735" s="174">
        <f>IF(Tabel2[[#This Row],[wick% van entry]]&lt;=Tabel2[[#This Row],[Stoploss optie 2 (%)]],Tabel2[[#This Row],[Stoploss optie 2 (%)]]*Tabel2[[#This Row],[leverage SLoptie 2]],IF(Analysetool!$I$8&lt;$X735,Analysetool!$I$8*K735,S735*K735))-Tabel2[[#This Row],[fees (%)]]</f>
        <v>0</v>
      </c>
      <c r="AR735" s="180">
        <f>IF(Q735*-1*Analysetool!$J$9&lt;=X735,Q735*-1*Analysetool!$J$9*J735,Q735*J735)-Tabel2[[#This Row],[fees (%)]]</f>
        <v>0</v>
      </c>
      <c r="AS735" s="176">
        <f>$K735*IF(Tabel2[[#This Row],[wick% van entry]]&lt;=Tabel2[[#This Row],[Stoploss optie 2 (%)]],Tabel2[[#This Row],[Stoploss optie 2 (%)]],(IF($M735="SL",IF($T735="",$S735*Analysetool!C$3,$T735*Analysetool!C$3),$M735*Analysetool!C$3)+IF($N735="SL",IF($T735="",$S735*Analysetool!C$4,$T735*Analysetool!C$4),$N735*Analysetool!C$4)+IF($O735="SL",IF($T735="",$S735*Analysetool!C$5,$T735*Analysetool!C$5),$O735*Analysetool!C$5)+IF($P735="SL",IF($T735="",$S735*Analysetool!C$6,$T735*Analysetool!C$6),$P735*Analysetool!C$6)))-Tabel2[[#This Row],[fees (%)]]</f>
        <v>0</v>
      </c>
    </row>
    <row r="736" spans="1:45" ht="15.75" customHeight="1" x14ac:dyDescent="0.35">
      <c r="A736" s="55"/>
      <c r="B736" s="56"/>
      <c r="C736" s="56"/>
      <c r="D736" s="56"/>
      <c r="E736" s="56"/>
      <c r="F736" s="57"/>
      <c r="G736" s="67"/>
      <c r="H736" s="67"/>
      <c r="I736" s="67"/>
      <c r="J736" s="58"/>
      <c r="K736" s="58"/>
      <c r="L736" s="59"/>
      <c r="M736" s="61"/>
      <c r="N736" s="63"/>
      <c r="O736" s="63"/>
      <c r="P736" s="59"/>
      <c r="Q736" s="61"/>
      <c r="R736" s="61"/>
      <c r="S736" s="61"/>
      <c r="T736" s="60"/>
      <c r="U736" s="60"/>
      <c r="V736" s="62"/>
      <c r="W736" s="62"/>
      <c r="X736" s="76"/>
      <c r="Y736" s="61"/>
      <c r="Z736" s="61">
        <f>Tabel1[[#This Row],[prijs voorbij entry (%)]]-Tabel1[[#This Row],[Fictieve Stoploss (%)]]</f>
        <v>0</v>
      </c>
      <c r="AA736" s="94"/>
      <c r="AB736" s="61"/>
      <c r="AC736" s="61"/>
      <c r="AD736" s="61"/>
      <c r="AE736" s="61"/>
      <c r="AF736" s="95"/>
      <c r="AG736" s="152">
        <f>Tabel1[[#This Row],[eindtijd]]-Tabel1[[#This Row],[starttijd]]</f>
        <v>0</v>
      </c>
      <c r="AH736" s="158"/>
      <c r="AI736" s="59"/>
      <c r="AJ736" s="171">
        <f>$J736*(IF($M736="SL",IF($T736="",$Q736*Analysetool!B$3,$T736*Analysetool!B$3),$M736*Analysetool!B$3)+IF($N736="SL",IF($T736="",$Q736*Analysetool!B$4,$T736*Analysetool!B$4),$N736*Analysetool!B$4)+IF($O736="SL",IF($T736="",$Q736*Analysetool!B$5,$T736*Analysetool!B$5),$O736*Analysetool!B$5)+IF($P736="SL",IF($T736="",$Q736*Analysetool!B$6,$T736*Analysetool!B$6),$P736*Analysetool!B$6))-Tabel2[[#This Row],[fees (%)]]</f>
        <v>0</v>
      </c>
      <c r="AK736" s="172">
        <f>$J736*(IF($M736="SL",IF($U736="",$Q736*Analysetool!C$3,$U736*Analysetool!C$3),$M736*Analysetool!C$3)+IF($N736="SL",IF($U736="",$Q736*Analysetool!C$4,$U736*Analysetool!C$4),$N736*Analysetool!C$4)+IF($O736="SL",IF($U736="",$Q736*Analysetool!C$5,$U736*Analysetool!C$5),$O736*Analysetool!C$5)+IF($P736="SL",IF($U736="",$Q736*Analysetool!C$6,$U736*Analysetool!C$6),$P736*Analysetool!C$6))-Tabel2[[#This Row],[fees (%)]]</f>
        <v>0</v>
      </c>
      <c r="AL736" s="177">
        <f>$J736*(IF($M736="SL",IF($V736="",$Q736*Analysetool!D$3,$V736*Analysetool!D$3),$M736*Analysetool!D$3)+IF($N736="SL",IF($V736="",$Q736*Analysetool!D$4,$V736*Analysetool!D$4),$N736*Analysetool!D$4)+IF($O736="SL",IF($V736="",$Q736*Analysetool!D$5,$V736*Analysetool!D$5),$O736*Analysetool!D$5)+IF($P736="SL",IF($V736="",$Q736*Analysetool!D$6,$V736*Analysetool!D$6),$P736*Analysetool!D$6))-Tabel2[[#This Row],[fees (%)]]</f>
        <v>0</v>
      </c>
      <c r="AM736" s="177">
        <f>$J736*(IF($M736="SL",IF($W736="",$Q736*Analysetool!E$3,$W736*Analysetool!E$3),$M736*Analysetool!E$3)+IF($N736="SL",IF($W736="",$Q736*Analysetool!E$4,$W736*Analysetool!E$4),$N736*Analysetool!E$4)+IF($O736="SL",IF($W736="",$Q736*Analysetool!E$5,$W736*Analysetool!E$5),$O736*Analysetool!E$5)+IF($P736="SL",IF($W736="",$Q736*Analysetool!E$6,$W736*Analysetool!E$6),$P736*Analysetool!E$6))-Tabel2[[#This Row],[fees (%)]]</f>
        <v>0</v>
      </c>
      <c r="AN736" s="178">
        <f>$J736*(IF($M736="SL",IF($T736="",$Q736*Analysetool!F$3,$T736*Analysetool!F$3),$M736*Analysetool!F$3)+IF($N736="SL",IF($T736="",$Q736*Analysetool!F$4,$T736*Analysetool!F$4),$N736*Analysetool!F$4)+IF($O736="SL",IF($T736="",$Q736*Analysetool!F$5,$T736*Analysetool!F$5),$O736*Analysetool!F$5)+IF($P736="SL",IF($T736="",$Q736*Analysetool!F$6,$T736*Analysetool!F$6),$P736*Analysetool!F$6))-Tabel2[[#This Row],[fees (%)]]</f>
        <v>0</v>
      </c>
      <c r="AO736" s="178">
        <f>$J736*(IF($M736="SL",IF($T736="",$Q736*Analysetool!G$3,$T736*Analysetool!G$3),$M736*Analysetool!G$3)+IF($N736="SL",IF($T736="",$Q736*Analysetool!G$4,$T736*Analysetool!G$4),$N736*Analysetool!G$4)+IF($O736="SL",IF($T736="",$Q736*Analysetool!G$5,$T736*Analysetool!G$5),$O736*Analysetool!G$5)+IF($P736="SL",IF($T736="",$Q736*Analysetool!G$6,$T736*Analysetool!G$6),$P736*Analysetool!G$6))-Tabel2[[#This Row],[fees (%)]]</f>
        <v>0</v>
      </c>
      <c r="AP736" s="179">
        <f>IF(Analysetool!$H$8&lt;=$X736,Analysetool!$H$8*J736,Q736*J736)-Tabel2[[#This Row],[fees (%)]]</f>
        <v>0</v>
      </c>
      <c r="AQ736" s="174">
        <f>IF(Tabel2[[#This Row],[wick% van entry]]&lt;=Tabel2[[#This Row],[Stoploss optie 2 (%)]],Tabel2[[#This Row],[Stoploss optie 2 (%)]]*Tabel2[[#This Row],[leverage SLoptie 2]],IF(Analysetool!$I$8&lt;$X736,Analysetool!$I$8*K736,S736*K736))-Tabel2[[#This Row],[fees (%)]]</f>
        <v>0</v>
      </c>
      <c r="AR736" s="180">
        <f>IF(Q736*-1*Analysetool!$J$9&lt;=X736,Q736*-1*Analysetool!$J$9*J736,Q736*J736)-Tabel2[[#This Row],[fees (%)]]</f>
        <v>0</v>
      </c>
      <c r="AS736" s="176">
        <f>$K736*IF(Tabel2[[#This Row],[wick% van entry]]&lt;=Tabel2[[#This Row],[Stoploss optie 2 (%)]],Tabel2[[#This Row],[Stoploss optie 2 (%)]],(IF($M736="SL",IF($T736="",$S736*Analysetool!C$3,$T736*Analysetool!C$3),$M736*Analysetool!C$3)+IF($N736="SL",IF($T736="",$S736*Analysetool!C$4,$T736*Analysetool!C$4),$N736*Analysetool!C$4)+IF($O736="SL",IF($T736="",$S736*Analysetool!C$5,$T736*Analysetool!C$5),$O736*Analysetool!C$5)+IF($P736="SL",IF($T736="",$S736*Analysetool!C$6,$T736*Analysetool!C$6),$P736*Analysetool!C$6)))-Tabel2[[#This Row],[fees (%)]]</f>
        <v>0</v>
      </c>
    </row>
    <row r="737" spans="1:45" ht="15.75" customHeight="1" x14ac:dyDescent="0.35">
      <c r="A737" s="55"/>
      <c r="B737" s="56"/>
      <c r="C737" s="56"/>
      <c r="D737" s="56"/>
      <c r="E737" s="56"/>
      <c r="F737" s="57"/>
      <c r="G737" s="67"/>
      <c r="H737" s="67"/>
      <c r="I737" s="67"/>
      <c r="J737" s="58"/>
      <c r="K737" s="58"/>
      <c r="L737" s="59"/>
      <c r="M737" s="61"/>
      <c r="N737" s="63"/>
      <c r="O737" s="63"/>
      <c r="P737" s="59"/>
      <c r="Q737" s="61"/>
      <c r="R737" s="61"/>
      <c r="S737" s="61"/>
      <c r="T737" s="60"/>
      <c r="U737" s="60"/>
      <c r="V737" s="62"/>
      <c r="W737" s="62"/>
      <c r="X737" s="76"/>
      <c r="Y737" s="61"/>
      <c r="Z737" s="61">
        <f>Tabel1[[#This Row],[prijs voorbij entry (%)]]-Tabel1[[#This Row],[Fictieve Stoploss (%)]]</f>
        <v>0</v>
      </c>
      <c r="AA737" s="94"/>
      <c r="AB737" s="61"/>
      <c r="AC737" s="61"/>
      <c r="AD737" s="61"/>
      <c r="AE737" s="61"/>
      <c r="AF737" s="95"/>
      <c r="AG737" s="152">
        <f>Tabel1[[#This Row],[eindtijd]]-Tabel1[[#This Row],[starttijd]]</f>
        <v>0</v>
      </c>
      <c r="AH737" s="158"/>
      <c r="AI737" s="59"/>
      <c r="AJ737" s="171">
        <f>$J737*(IF($M737="SL",IF($T737="",$Q737*Analysetool!B$3,$T737*Analysetool!B$3),$M737*Analysetool!B$3)+IF($N737="SL",IF($T737="",$Q737*Analysetool!B$4,$T737*Analysetool!B$4),$N737*Analysetool!B$4)+IF($O737="SL",IF($T737="",$Q737*Analysetool!B$5,$T737*Analysetool!B$5),$O737*Analysetool!B$5)+IF($P737="SL",IF($T737="",$Q737*Analysetool!B$6,$T737*Analysetool!B$6),$P737*Analysetool!B$6))-Tabel2[[#This Row],[fees (%)]]</f>
        <v>0</v>
      </c>
      <c r="AK737" s="172">
        <f>$J737*(IF($M737="SL",IF($U737="",$Q737*Analysetool!C$3,$U737*Analysetool!C$3),$M737*Analysetool!C$3)+IF($N737="SL",IF($U737="",$Q737*Analysetool!C$4,$U737*Analysetool!C$4),$N737*Analysetool!C$4)+IF($O737="SL",IF($U737="",$Q737*Analysetool!C$5,$U737*Analysetool!C$5),$O737*Analysetool!C$5)+IF($P737="SL",IF($U737="",$Q737*Analysetool!C$6,$U737*Analysetool!C$6),$P737*Analysetool!C$6))-Tabel2[[#This Row],[fees (%)]]</f>
        <v>0</v>
      </c>
      <c r="AL737" s="177">
        <f>$J737*(IF($M737="SL",IF($V737="",$Q737*Analysetool!D$3,$V737*Analysetool!D$3),$M737*Analysetool!D$3)+IF($N737="SL",IF($V737="",$Q737*Analysetool!D$4,$V737*Analysetool!D$4),$N737*Analysetool!D$4)+IF($O737="SL",IF($V737="",$Q737*Analysetool!D$5,$V737*Analysetool!D$5),$O737*Analysetool!D$5)+IF($P737="SL",IF($V737="",$Q737*Analysetool!D$6,$V737*Analysetool!D$6),$P737*Analysetool!D$6))-Tabel2[[#This Row],[fees (%)]]</f>
        <v>0</v>
      </c>
      <c r="AM737" s="177">
        <f>$J737*(IF($M737="SL",IF($W737="",$Q737*Analysetool!E$3,$W737*Analysetool!E$3),$M737*Analysetool!E$3)+IF($N737="SL",IF($W737="",$Q737*Analysetool!E$4,$W737*Analysetool!E$4),$N737*Analysetool!E$4)+IF($O737="SL",IF($W737="",$Q737*Analysetool!E$5,$W737*Analysetool!E$5),$O737*Analysetool!E$5)+IF($P737="SL",IF($W737="",$Q737*Analysetool!E$6,$W737*Analysetool!E$6),$P737*Analysetool!E$6))-Tabel2[[#This Row],[fees (%)]]</f>
        <v>0</v>
      </c>
      <c r="AN737" s="178">
        <f>$J737*(IF($M737="SL",IF($T737="",$Q737*Analysetool!F$3,$T737*Analysetool!F$3),$M737*Analysetool!F$3)+IF($N737="SL",IF($T737="",$Q737*Analysetool!F$4,$T737*Analysetool!F$4),$N737*Analysetool!F$4)+IF($O737="SL",IF($T737="",$Q737*Analysetool!F$5,$T737*Analysetool!F$5),$O737*Analysetool!F$5)+IF($P737="SL",IF($T737="",$Q737*Analysetool!F$6,$T737*Analysetool!F$6),$P737*Analysetool!F$6))-Tabel2[[#This Row],[fees (%)]]</f>
        <v>0</v>
      </c>
      <c r="AO737" s="178">
        <f>$J737*(IF($M737="SL",IF($T737="",$Q737*Analysetool!G$3,$T737*Analysetool!G$3),$M737*Analysetool!G$3)+IF($N737="SL",IF($T737="",$Q737*Analysetool!G$4,$T737*Analysetool!G$4),$N737*Analysetool!G$4)+IF($O737="SL",IF($T737="",$Q737*Analysetool!G$5,$T737*Analysetool!G$5),$O737*Analysetool!G$5)+IF($P737="SL",IF($T737="",$Q737*Analysetool!G$6,$T737*Analysetool!G$6),$P737*Analysetool!G$6))-Tabel2[[#This Row],[fees (%)]]</f>
        <v>0</v>
      </c>
      <c r="AP737" s="179">
        <f>IF(Analysetool!$H$8&lt;=$X737,Analysetool!$H$8*J737,Q737*J737)-Tabel2[[#This Row],[fees (%)]]</f>
        <v>0</v>
      </c>
      <c r="AQ737" s="174">
        <f>IF(Tabel2[[#This Row],[wick% van entry]]&lt;=Tabel2[[#This Row],[Stoploss optie 2 (%)]],Tabel2[[#This Row],[Stoploss optie 2 (%)]]*Tabel2[[#This Row],[leverage SLoptie 2]],IF(Analysetool!$I$8&lt;$X737,Analysetool!$I$8*K737,S737*K737))-Tabel2[[#This Row],[fees (%)]]</f>
        <v>0</v>
      </c>
      <c r="AR737" s="180">
        <f>IF(Q737*-1*Analysetool!$J$9&lt;=X737,Q737*-1*Analysetool!$J$9*J737,Q737*J737)-Tabel2[[#This Row],[fees (%)]]</f>
        <v>0</v>
      </c>
      <c r="AS737" s="176">
        <f>$K737*IF(Tabel2[[#This Row],[wick% van entry]]&lt;=Tabel2[[#This Row],[Stoploss optie 2 (%)]],Tabel2[[#This Row],[Stoploss optie 2 (%)]],(IF($M737="SL",IF($T737="",$S737*Analysetool!C$3,$T737*Analysetool!C$3),$M737*Analysetool!C$3)+IF($N737="SL",IF($T737="",$S737*Analysetool!C$4,$T737*Analysetool!C$4),$N737*Analysetool!C$4)+IF($O737="SL",IF($T737="",$S737*Analysetool!C$5,$T737*Analysetool!C$5),$O737*Analysetool!C$5)+IF($P737="SL",IF($T737="",$S737*Analysetool!C$6,$T737*Analysetool!C$6),$P737*Analysetool!C$6)))-Tabel2[[#This Row],[fees (%)]]</f>
        <v>0</v>
      </c>
    </row>
    <row r="738" spans="1:45" ht="15.75" customHeight="1" x14ac:dyDescent="0.35">
      <c r="A738" s="55"/>
      <c r="B738" s="56"/>
      <c r="C738" s="56"/>
      <c r="D738" s="56"/>
      <c r="E738" s="56"/>
      <c r="F738" s="57"/>
      <c r="G738" s="67"/>
      <c r="H738" s="67"/>
      <c r="I738" s="67"/>
      <c r="J738" s="58"/>
      <c r="K738" s="58"/>
      <c r="L738" s="59"/>
      <c r="M738" s="61"/>
      <c r="N738" s="63"/>
      <c r="O738" s="63"/>
      <c r="P738" s="59"/>
      <c r="Q738" s="61"/>
      <c r="R738" s="61"/>
      <c r="S738" s="61"/>
      <c r="T738" s="60"/>
      <c r="U738" s="60"/>
      <c r="V738" s="62"/>
      <c r="W738" s="62"/>
      <c r="X738" s="76"/>
      <c r="Y738" s="61"/>
      <c r="Z738" s="61">
        <f>Tabel1[[#This Row],[prijs voorbij entry (%)]]-Tabel1[[#This Row],[Fictieve Stoploss (%)]]</f>
        <v>0</v>
      </c>
      <c r="AA738" s="94"/>
      <c r="AB738" s="61"/>
      <c r="AC738" s="61"/>
      <c r="AD738" s="61"/>
      <c r="AE738" s="61"/>
      <c r="AF738" s="95"/>
      <c r="AG738" s="152">
        <f>Tabel1[[#This Row],[eindtijd]]-Tabel1[[#This Row],[starttijd]]</f>
        <v>0</v>
      </c>
      <c r="AH738" s="158"/>
      <c r="AI738" s="59"/>
      <c r="AJ738" s="171">
        <f>$J738*(IF($M738="SL",IF($T738="",$Q738*Analysetool!B$3,$T738*Analysetool!B$3),$M738*Analysetool!B$3)+IF($N738="SL",IF($T738="",$Q738*Analysetool!B$4,$T738*Analysetool!B$4),$N738*Analysetool!B$4)+IF($O738="SL",IF($T738="",$Q738*Analysetool!B$5,$T738*Analysetool!B$5),$O738*Analysetool!B$5)+IF($P738="SL",IF($T738="",$Q738*Analysetool!B$6,$T738*Analysetool!B$6),$P738*Analysetool!B$6))-Tabel2[[#This Row],[fees (%)]]</f>
        <v>0</v>
      </c>
      <c r="AK738" s="172">
        <f>$J738*(IF($M738="SL",IF($U738="",$Q738*Analysetool!C$3,$U738*Analysetool!C$3),$M738*Analysetool!C$3)+IF($N738="SL",IF($U738="",$Q738*Analysetool!C$4,$U738*Analysetool!C$4),$N738*Analysetool!C$4)+IF($O738="SL",IF($U738="",$Q738*Analysetool!C$5,$U738*Analysetool!C$5),$O738*Analysetool!C$5)+IF($P738="SL",IF($U738="",$Q738*Analysetool!C$6,$U738*Analysetool!C$6),$P738*Analysetool!C$6))-Tabel2[[#This Row],[fees (%)]]</f>
        <v>0</v>
      </c>
      <c r="AL738" s="177">
        <f>$J738*(IF($M738="SL",IF($V738="",$Q738*Analysetool!D$3,$V738*Analysetool!D$3),$M738*Analysetool!D$3)+IF($N738="SL",IF($V738="",$Q738*Analysetool!D$4,$V738*Analysetool!D$4),$N738*Analysetool!D$4)+IF($O738="SL",IF($V738="",$Q738*Analysetool!D$5,$V738*Analysetool!D$5),$O738*Analysetool!D$5)+IF($P738="SL",IF($V738="",$Q738*Analysetool!D$6,$V738*Analysetool!D$6),$P738*Analysetool!D$6))-Tabel2[[#This Row],[fees (%)]]</f>
        <v>0</v>
      </c>
      <c r="AM738" s="177">
        <f>$J738*(IF($M738="SL",IF($W738="",$Q738*Analysetool!E$3,$W738*Analysetool!E$3),$M738*Analysetool!E$3)+IF($N738="SL",IF($W738="",$Q738*Analysetool!E$4,$W738*Analysetool!E$4),$N738*Analysetool!E$4)+IF($O738="SL",IF($W738="",$Q738*Analysetool!E$5,$W738*Analysetool!E$5),$O738*Analysetool!E$5)+IF($P738="SL",IF($W738="",$Q738*Analysetool!E$6,$W738*Analysetool!E$6),$P738*Analysetool!E$6))-Tabel2[[#This Row],[fees (%)]]</f>
        <v>0</v>
      </c>
      <c r="AN738" s="178">
        <f>$J738*(IF($M738="SL",IF($T738="",$Q738*Analysetool!F$3,$T738*Analysetool!F$3),$M738*Analysetool!F$3)+IF($N738="SL",IF($T738="",$Q738*Analysetool!F$4,$T738*Analysetool!F$4),$N738*Analysetool!F$4)+IF($O738="SL",IF($T738="",$Q738*Analysetool!F$5,$T738*Analysetool!F$5),$O738*Analysetool!F$5)+IF($P738="SL",IF($T738="",$Q738*Analysetool!F$6,$T738*Analysetool!F$6),$P738*Analysetool!F$6))-Tabel2[[#This Row],[fees (%)]]</f>
        <v>0</v>
      </c>
      <c r="AO738" s="178">
        <f>$J738*(IF($M738="SL",IF($T738="",$Q738*Analysetool!G$3,$T738*Analysetool!G$3),$M738*Analysetool!G$3)+IF($N738="SL",IF($T738="",$Q738*Analysetool!G$4,$T738*Analysetool!G$4),$N738*Analysetool!G$4)+IF($O738="SL",IF($T738="",$Q738*Analysetool!G$5,$T738*Analysetool!G$5),$O738*Analysetool!G$5)+IF($P738="SL",IF($T738="",$Q738*Analysetool!G$6,$T738*Analysetool!G$6),$P738*Analysetool!G$6))-Tabel2[[#This Row],[fees (%)]]</f>
        <v>0</v>
      </c>
      <c r="AP738" s="179">
        <f>IF(Analysetool!$H$8&lt;=$X738,Analysetool!$H$8*J738,Q738*J738)-Tabel2[[#This Row],[fees (%)]]</f>
        <v>0</v>
      </c>
      <c r="AQ738" s="174">
        <f>IF(Tabel2[[#This Row],[wick% van entry]]&lt;=Tabel2[[#This Row],[Stoploss optie 2 (%)]],Tabel2[[#This Row],[Stoploss optie 2 (%)]]*Tabel2[[#This Row],[leverage SLoptie 2]],IF(Analysetool!$I$8&lt;$X738,Analysetool!$I$8*K738,S738*K738))-Tabel2[[#This Row],[fees (%)]]</f>
        <v>0</v>
      </c>
      <c r="AR738" s="180">
        <f>IF(Q738*-1*Analysetool!$J$9&lt;=X738,Q738*-1*Analysetool!$J$9*J738,Q738*J738)-Tabel2[[#This Row],[fees (%)]]</f>
        <v>0</v>
      </c>
      <c r="AS738" s="176">
        <f>$K738*IF(Tabel2[[#This Row],[wick% van entry]]&lt;=Tabel2[[#This Row],[Stoploss optie 2 (%)]],Tabel2[[#This Row],[Stoploss optie 2 (%)]],(IF($M738="SL",IF($T738="",$S738*Analysetool!C$3,$T738*Analysetool!C$3),$M738*Analysetool!C$3)+IF($N738="SL",IF($T738="",$S738*Analysetool!C$4,$T738*Analysetool!C$4),$N738*Analysetool!C$4)+IF($O738="SL",IF($T738="",$S738*Analysetool!C$5,$T738*Analysetool!C$5),$O738*Analysetool!C$5)+IF($P738="SL",IF($T738="",$S738*Analysetool!C$6,$T738*Analysetool!C$6),$P738*Analysetool!C$6)))-Tabel2[[#This Row],[fees (%)]]</f>
        <v>0</v>
      </c>
    </row>
    <row r="739" spans="1:45" ht="15.75" customHeight="1" x14ac:dyDescent="0.35">
      <c r="A739" s="55"/>
      <c r="B739" s="56"/>
      <c r="C739" s="56"/>
      <c r="D739" s="56"/>
      <c r="E739" s="56"/>
      <c r="F739" s="57"/>
      <c r="G739" s="67"/>
      <c r="H739" s="67"/>
      <c r="I739" s="67"/>
      <c r="J739" s="58"/>
      <c r="K739" s="58"/>
      <c r="L739" s="59"/>
      <c r="M739" s="61"/>
      <c r="N739" s="63"/>
      <c r="O739" s="63"/>
      <c r="P739" s="59"/>
      <c r="Q739" s="61"/>
      <c r="R739" s="61"/>
      <c r="S739" s="61"/>
      <c r="T739" s="60"/>
      <c r="U739" s="60"/>
      <c r="V739" s="62"/>
      <c r="W739" s="62"/>
      <c r="X739" s="76"/>
      <c r="Y739" s="61"/>
      <c r="Z739" s="61">
        <f>Tabel1[[#This Row],[prijs voorbij entry (%)]]-Tabel1[[#This Row],[Fictieve Stoploss (%)]]</f>
        <v>0</v>
      </c>
      <c r="AA739" s="94"/>
      <c r="AB739" s="61"/>
      <c r="AC739" s="61"/>
      <c r="AD739" s="61"/>
      <c r="AE739" s="61"/>
      <c r="AF739" s="95"/>
      <c r="AG739" s="152">
        <f>Tabel1[[#This Row],[eindtijd]]-Tabel1[[#This Row],[starttijd]]</f>
        <v>0</v>
      </c>
      <c r="AH739" s="158"/>
      <c r="AI739" s="59"/>
      <c r="AJ739" s="171">
        <f>$J739*(IF($M739="SL",IF($T739="",$Q739*Analysetool!B$3,$T739*Analysetool!B$3),$M739*Analysetool!B$3)+IF($N739="SL",IF($T739="",$Q739*Analysetool!B$4,$T739*Analysetool!B$4),$N739*Analysetool!B$4)+IF($O739="SL",IF($T739="",$Q739*Analysetool!B$5,$T739*Analysetool!B$5),$O739*Analysetool!B$5)+IF($P739="SL",IF($T739="",$Q739*Analysetool!B$6,$T739*Analysetool!B$6),$P739*Analysetool!B$6))-Tabel2[[#This Row],[fees (%)]]</f>
        <v>0</v>
      </c>
      <c r="AK739" s="172">
        <f>$J739*(IF($M739="SL",IF($U739="",$Q739*Analysetool!C$3,$U739*Analysetool!C$3),$M739*Analysetool!C$3)+IF($N739="SL",IF($U739="",$Q739*Analysetool!C$4,$U739*Analysetool!C$4),$N739*Analysetool!C$4)+IF($O739="SL",IF($U739="",$Q739*Analysetool!C$5,$U739*Analysetool!C$5),$O739*Analysetool!C$5)+IF($P739="SL",IF($U739="",$Q739*Analysetool!C$6,$U739*Analysetool!C$6),$P739*Analysetool!C$6))-Tabel2[[#This Row],[fees (%)]]</f>
        <v>0</v>
      </c>
      <c r="AL739" s="177">
        <f>$J739*(IF($M739="SL",IF($V739="",$Q739*Analysetool!D$3,$V739*Analysetool!D$3),$M739*Analysetool!D$3)+IF($N739="SL",IF($V739="",$Q739*Analysetool!D$4,$V739*Analysetool!D$4),$N739*Analysetool!D$4)+IF($O739="SL",IF($V739="",$Q739*Analysetool!D$5,$V739*Analysetool!D$5),$O739*Analysetool!D$5)+IF($P739="SL",IF($V739="",$Q739*Analysetool!D$6,$V739*Analysetool!D$6),$P739*Analysetool!D$6))-Tabel2[[#This Row],[fees (%)]]</f>
        <v>0</v>
      </c>
      <c r="AM739" s="177">
        <f>$J739*(IF($M739="SL",IF($W739="",$Q739*Analysetool!E$3,$W739*Analysetool!E$3),$M739*Analysetool!E$3)+IF($N739="SL",IF($W739="",$Q739*Analysetool!E$4,$W739*Analysetool!E$4),$N739*Analysetool!E$4)+IF($O739="SL",IF($W739="",$Q739*Analysetool!E$5,$W739*Analysetool!E$5),$O739*Analysetool!E$5)+IF($P739="SL",IF($W739="",$Q739*Analysetool!E$6,$W739*Analysetool!E$6),$P739*Analysetool!E$6))-Tabel2[[#This Row],[fees (%)]]</f>
        <v>0</v>
      </c>
      <c r="AN739" s="178">
        <f>$J739*(IF($M739="SL",IF($T739="",$Q739*Analysetool!F$3,$T739*Analysetool!F$3),$M739*Analysetool!F$3)+IF($N739="SL",IF($T739="",$Q739*Analysetool!F$4,$T739*Analysetool!F$4),$N739*Analysetool!F$4)+IF($O739="SL",IF($T739="",$Q739*Analysetool!F$5,$T739*Analysetool!F$5),$O739*Analysetool!F$5)+IF($P739="SL",IF($T739="",$Q739*Analysetool!F$6,$T739*Analysetool!F$6),$P739*Analysetool!F$6))-Tabel2[[#This Row],[fees (%)]]</f>
        <v>0</v>
      </c>
      <c r="AO739" s="178">
        <f>$J739*(IF($M739="SL",IF($T739="",$Q739*Analysetool!G$3,$T739*Analysetool!G$3),$M739*Analysetool!G$3)+IF($N739="SL",IF($T739="",$Q739*Analysetool!G$4,$T739*Analysetool!G$4),$N739*Analysetool!G$4)+IF($O739="SL",IF($T739="",$Q739*Analysetool!G$5,$T739*Analysetool!G$5),$O739*Analysetool!G$5)+IF($P739="SL",IF($T739="",$Q739*Analysetool!G$6,$T739*Analysetool!G$6),$P739*Analysetool!G$6))-Tabel2[[#This Row],[fees (%)]]</f>
        <v>0</v>
      </c>
      <c r="AP739" s="179">
        <f>IF(Analysetool!$H$8&lt;=$X739,Analysetool!$H$8*J739,Q739*J739)-Tabel2[[#This Row],[fees (%)]]</f>
        <v>0</v>
      </c>
      <c r="AQ739" s="174">
        <f>IF(Tabel2[[#This Row],[wick% van entry]]&lt;=Tabel2[[#This Row],[Stoploss optie 2 (%)]],Tabel2[[#This Row],[Stoploss optie 2 (%)]]*Tabel2[[#This Row],[leverage SLoptie 2]],IF(Analysetool!$I$8&lt;$X739,Analysetool!$I$8*K739,S739*K739))-Tabel2[[#This Row],[fees (%)]]</f>
        <v>0</v>
      </c>
      <c r="AR739" s="180">
        <f>IF(Q739*-1*Analysetool!$J$9&lt;=X739,Q739*-1*Analysetool!$J$9*J739,Q739*J739)-Tabel2[[#This Row],[fees (%)]]</f>
        <v>0</v>
      </c>
      <c r="AS739" s="176">
        <f>$K739*IF(Tabel2[[#This Row],[wick% van entry]]&lt;=Tabel2[[#This Row],[Stoploss optie 2 (%)]],Tabel2[[#This Row],[Stoploss optie 2 (%)]],(IF($M739="SL",IF($T739="",$S739*Analysetool!C$3,$T739*Analysetool!C$3),$M739*Analysetool!C$3)+IF($N739="SL",IF($T739="",$S739*Analysetool!C$4,$T739*Analysetool!C$4),$N739*Analysetool!C$4)+IF($O739="SL",IF($T739="",$S739*Analysetool!C$5,$T739*Analysetool!C$5),$O739*Analysetool!C$5)+IF($P739="SL",IF($T739="",$S739*Analysetool!C$6,$T739*Analysetool!C$6),$P739*Analysetool!C$6)))-Tabel2[[#This Row],[fees (%)]]</f>
        <v>0</v>
      </c>
    </row>
    <row r="740" spans="1:45" ht="15.75" customHeight="1" x14ac:dyDescent="0.35">
      <c r="A740" s="55"/>
      <c r="B740" s="56"/>
      <c r="C740" s="56"/>
      <c r="D740" s="56"/>
      <c r="E740" s="56"/>
      <c r="F740" s="57"/>
      <c r="G740" s="67"/>
      <c r="H740" s="67"/>
      <c r="I740" s="67"/>
      <c r="J740" s="58"/>
      <c r="K740" s="58"/>
      <c r="L740" s="59"/>
      <c r="M740" s="61"/>
      <c r="N740" s="63"/>
      <c r="O740" s="63"/>
      <c r="P740" s="59"/>
      <c r="Q740" s="61"/>
      <c r="R740" s="61"/>
      <c r="S740" s="61"/>
      <c r="T740" s="60"/>
      <c r="U740" s="60"/>
      <c r="V740" s="62"/>
      <c r="W740" s="62"/>
      <c r="X740" s="76"/>
      <c r="Y740" s="61"/>
      <c r="Z740" s="61">
        <f>Tabel1[[#This Row],[prijs voorbij entry (%)]]-Tabel1[[#This Row],[Fictieve Stoploss (%)]]</f>
        <v>0</v>
      </c>
      <c r="AA740" s="94"/>
      <c r="AB740" s="61"/>
      <c r="AC740" s="61"/>
      <c r="AD740" s="61"/>
      <c r="AE740" s="61"/>
      <c r="AF740" s="95"/>
      <c r="AG740" s="152">
        <f>Tabel1[[#This Row],[eindtijd]]-Tabel1[[#This Row],[starttijd]]</f>
        <v>0</v>
      </c>
      <c r="AH740" s="158"/>
      <c r="AI740" s="59"/>
      <c r="AJ740" s="171">
        <f>$J740*(IF($M740="SL",IF($T740="",$Q740*Analysetool!B$3,$T740*Analysetool!B$3),$M740*Analysetool!B$3)+IF($N740="SL",IF($T740="",$Q740*Analysetool!B$4,$T740*Analysetool!B$4),$N740*Analysetool!B$4)+IF($O740="SL",IF($T740="",$Q740*Analysetool!B$5,$T740*Analysetool!B$5),$O740*Analysetool!B$5)+IF($P740="SL",IF($T740="",$Q740*Analysetool!B$6,$T740*Analysetool!B$6),$P740*Analysetool!B$6))-Tabel2[[#This Row],[fees (%)]]</f>
        <v>0</v>
      </c>
      <c r="AK740" s="172">
        <f>$J740*(IF($M740="SL",IF($U740="",$Q740*Analysetool!C$3,$U740*Analysetool!C$3),$M740*Analysetool!C$3)+IF($N740="SL",IF($U740="",$Q740*Analysetool!C$4,$U740*Analysetool!C$4),$N740*Analysetool!C$4)+IF($O740="SL",IF($U740="",$Q740*Analysetool!C$5,$U740*Analysetool!C$5),$O740*Analysetool!C$5)+IF($P740="SL",IF($U740="",$Q740*Analysetool!C$6,$U740*Analysetool!C$6),$P740*Analysetool!C$6))-Tabel2[[#This Row],[fees (%)]]</f>
        <v>0</v>
      </c>
      <c r="AL740" s="177">
        <f>$J740*(IF($M740="SL",IF($V740="",$Q740*Analysetool!D$3,$V740*Analysetool!D$3),$M740*Analysetool!D$3)+IF($N740="SL",IF($V740="",$Q740*Analysetool!D$4,$V740*Analysetool!D$4),$N740*Analysetool!D$4)+IF($O740="SL",IF($V740="",$Q740*Analysetool!D$5,$V740*Analysetool!D$5),$O740*Analysetool!D$5)+IF($P740="SL",IF($V740="",$Q740*Analysetool!D$6,$V740*Analysetool!D$6),$P740*Analysetool!D$6))-Tabel2[[#This Row],[fees (%)]]</f>
        <v>0</v>
      </c>
      <c r="AM740" s="177">
        <f>$J740*(IF($M740="SL",IF($W740="",$Q740*Analysetool!E$3,$W740*Analysetool!E$3),$M740*Analysetool!E$3)+IF($N740="SL",IF($W740="",$Q740*Analysetool!E$4,$W740*Analysetool!E$4),$N740*Analysetool!E$4)+IF($O740="SL",IF($W740="",$Q740*Analysetool!E$5,$W740*Analysetool!E$5),$O740*Analysetool!E$5)+IF($P740="SL",IF($W740="",$Q740*Analysetool!E$6,$W740*Analysetool!E$6),$P740*Analysetool!E$6))-Tabel2[[#This Row],[fees (%)]]</f>
        <v>0</v>
      </c>
      <c r="AN740" s="178">
        <f>$J740*(IF($M740="SL",IF($T740="",$Q740*Analysetool!F$3,$T740*Analysetool!F$3),$M740*Analysetool!F$3)+IF($N740="SL",IF($T740="",$Q740*Analysetool!F$4,$T740*Analysetool!F$4),$N740*Analysetool!F$4)+IF($O740="SL",IF($T740="",$Q740*Analysetool!F$5,$T740*Analysetool!F$5),$O740*Analysetool!F$5)+IF($P740="SL",IF($T740="",$Q740*Analysetool!F$6,$T740*Analysetool!F$6),$P740*Analysetool!F$6))-Tabel2[[#This Row],[fees (%)]]</f>
        <v>0</v>
      </c>
      <c r="AO740" s="178">
        <f>$J740*(IF($M740="SL",IF($T740="",$Q740*Analysetool!G$3,$T740*Analysetool!G$3),$M740*Analysetool!G$3)+IF($N740="SL",IF($T740="",$Q740*Analysetool!G$4,$T740*Analysetool!G$4),$N740*Analysetool!G$4)+IF($O740="SL",IF($T740="",$Q740*Analysetool!G$5,$T740*Analysetool!G$5),$O740*Analysetool!G$5)+IF($P740="SL",IF($T740="",$Q740*Analysetool!G$6,$T740*Analysetool!G$6),$P740*Analysetool!G$6))-Tabel2[[#This Row],[fees (%)]]</f>
        <v>0</v>
      </c>
      <c r="AP740" s="179">
        <f>IF(Analysetool!$H$8&lt;=$X740,Analysetool!$H$8*J740,Q740*J740)-Tabel2[[#This Row],[fees (%)]]</f>
        <v>0</v>
      </c>
      <c r="AQ740" s="174">
        <f>IF(Tabel2[[#This Row],[wick% van entry]]&lt;=Tabel2[[#This Row],[Stoploss optie 2 (%)]],Tabel2[[#This Row],[Stoploss optie 2 (%)]]*Tabel2[[#This Row],[leverage SLoptie 2]],IF(Analysetool!$I$8&lt;$X740,Analysetool!$I$8*K740,S740*K740))-Tabel2[[#This Row],[fees (%)]]</f>
        <v>0</v>
      </c>
      <c r="AR740" s="180">
        <f>IF(Q740*-1*Analysetool!$J$9&lt;=X740,Q740*-1*Analysetool!$J$9*J740,Q740*J740)-Tabel2[[#This Row],[fees (%)]]</f>
        <v>0</v>
      </c>
      <c r="AS740" s="176">
        <f>$K740*IF(Tabel2[[#This Row],[wick% van entry]]&lt;=Tabel2[[#This Row],[Stoploss optie 2 (%)]],Tabel2[[#This Row],[Stoploss optie 2 (%)]],(IF($M740="SL",IF($T740="",$S740*Analysetool!C$3,$T740*Analysetool!C$3),$M740*Analysetool!C$3)+IF($N740="SL",IF($T740="",$S740*Analysetool!C$4,$T740*Analysetool!C$4),$N740*Analysetool!C$4)+IF($O740="SL",IF($T740="",$S740*Analysetool!C$5,$T740*Analysetool!C$5),$O740*Analysetool!C$5)+IF($P740="SL",IF($T740="",$S740*Analysetool!C$6,$T740*Analysetool!C$6),$P740*Analysetool!C$6)))-Tabel2[[#This Row],[fees (%)]]</f>
        <v>0</v>
      </c>
    </row>
    <row r="741" spans="1:45" ht="15.75" customHeight="1" x14ac:dyDescent="0.35">
      <c r="A741" s="55"/>
      <c r="B741" s="56"/>
      <c r="C741" s="56"/>
      <c r="D741" s="56"/>
      <c r="E741" s="56"/>
      <c r="F741" s="57"/>
      <c r="G741" s="67"/>
      <c r="H741" s="67"/>
      <c r="I741" s="67"/>
      <c r="J741" s="58"/>
      <c r="K741" s="58"/>
      <c r="L741" s="59"/>
      <c r="M741" s="61"/>
      <c r="N741" s="63"/>
      <c r="O741" s="63"/>
      <c r="P741" s="59"/>
      <c r="Q741" s="61"/>
      <c r="R741" s="61"/>
      <c r="S741" s="61"/>
      <c r="T741" s="60"/>
      <c r="U741" s="60"/>
      <c r="V741" s="62"/>
      <c r="W741" s="62"/>
      <c r="X741" s="76"/>
      <c r="Y741" s="61"/>
      <c r="Z741" s="61">
        <f>Tabel1[[#This Row],[prijs voorbij entry (%)]]-Tabel1[[#This Row],[Fictieve Stoploss (%)]]</f>
        <v>0</v>
      </c>
      <c r="AA741" s="94"/>
      <c r="AB741" s="61"/>
      <c r="AC741" s="61"/>
      <c r="AD741" s="61"/>
      <c r="AE741" s="61"/>
      <c r="AF741" s="95"/>
      <c r="AG741" s="152">
        <f>Tabel1[[#This Row],[eindtijd]]-Tabel1[[#This Row],[starttijd]]</f>
        <v>0</v>
      </c>
      <c r="AH741" s="158"/>
      <c r="AI741" s="59"/>
      <c r="AJ741" s="171">
        <f>$J741*(IF($M741="SL",IF($T741="",$Q741*Analysetool!B$3,$T741*Analysetool!B$3),$M741*Analysetool!B$3)+IF($N741="SL",IF($T741="",$Q741*Analysetool!B$4,$T741*Analysetool!B$4),$N741*Analysetool!B$4)+IF($O741="SL",IF($T741="",$Q741*Analysetool!B$5,$T741*Analysetool!B$5),$O741*Analysetool!B$5)+IF($P741="SL",IF($T741="",$Q741*Analysetool!B$6,$T741*Analysetool!B$6),$P741*Analysetool!B$6))-Tabel2[[#This Row],[fees (%)]]</f>
        <v>0</v>
      </c>
      <c r="AK741" s="172">
        <f>$J741*(IF($M741="SL",IF($U741="",$Q741*Analysetool!C$3,$U741*Analysetool!C$3),$M741*Analysetool!C$3)+IF($N741="SL",IF($U741="",$Q741*Analysetool!C$4,$U741*Analysetool!C$4),$N741*Analysetool!C$4)+IF($O741="SL",IF($U741="",$Q741*Analysetool!C$5,$U741*Analysetool!C$5),$O741*Analysetool!C$5)+IF($P741="SL",IF($U741="",$Q741*Analysetool!C$6,$U741*Analysetool!C$6),$P741*Analysetool!C$6))-Tabel2[[#This Row],[fees (%)]]</f>
        <v>0</v>
      </c>
      <c r="AL741" s="177">
        <f>$J741*(IF($M741="SL",IF($V741="",$Q741*Analysetool!D$3,$V741*Analysetool!D$3),$M741*Analysetool!D$3)+IF($N741="SL",IF($V741="",$Q741*Analysetool!D$4,$V741*Analysetool!D$4),$N741*Analysetool!D$4)+IF($O741="SL",IF($V741="",$Q741*Analysetool!D$5,$V741*Analysetool!D$5),$O741*Analysetool!D$5)+IF($P741="SL",IF($V741="",$Q741*Analysetool!D$6,$V741*Analysetool!D$6),$P741*Analysetool!D$6))-Tabel2[[#This Row],[fees (%)]]</f>
        <v>0</v>
      </c>
      <c r="AM741" s="177">
        <f>$J741*(IF($M741="SL",IF($W741="",$Q741*Analysetool!E$3,$W741*Analysetool!E$3),$M741*Analysetool!E$3)+IF($N741="SL",IF($W741="",$Q741*Analysetool!E$4,$W741*Analysetool!E$4),$N741*Analysetool!E$4)+IF($O741="SL",IF($W741="",$Q741*Analysetool!E$5,$W741*Analysetool!E$5),$O741*Analysetool!E$5)+IF($P741="SL",IF($W741="",$Q741*Analysetool!E$6,$W741*Analysetool!E$6),$P741*Analysetool!E$6))-Tabel2[[#This Row],[fees (%)]]</f>
        <v>0</v>
      </c>
      <c r="AN741" s="178">
        <f>$J741*(IF($M741="SL",IF($T741="",$Q741*Analysetool!F$3,$T741*Analysetool!F$3),$M741*Analysetool!F$3)+IF($N741="SL",IF($T741="",$Q741*Analysetool!F$4,$T741*Analysetool!F$4),$N741*Analysetool!F$4)+IF($O741="SL",IF($T741="",$Q741*Analysetool!F$5,$T741*Analysetool!F$5),$O741*Analysetool!F$5)+IF($P741="SL",IF($T741="",$Q741*Analysetool!F$6,$T741*Analysetool!F$6),$P741*Analysetool!F$6))-Tabel2[[#This Row],[fees (%)]]</f>
        <v>0</v>
      </c>
      <c r="AO741" s="178">
        <f>$J741*(IF($M741="SL",IF($T741="",$Q741*Analysetool!G$3,$T741*Analysetool!G$3),$M741*Analysetool!G$3)+IF($N741="SL",IF($T741="",$Q741*Analysetool!G$4,$T741*Analysetool!G$4),$N741*Analysetool!G$4)+IF($O741="SL",IF($T741="",$Q741*Analysetool!G$5,$T741*Analysetool!G$5),$O741*Analysetool!G$5)+IF($P741="SL",IF($T741="",$Q741*Analysetool!G$6,$T741*Analysetool!G$6),$P741*Analysetool!G$6))-Tabel2[[#This Row],[fees (%)]]</f>
        <v>0</v>
      </c>
      <c r="AP741" s="179">
        <f>IF(Analysetool!$H$8&lt;=$X741,Analysetool!$H$8*J741,Q741*J741)-Tabel2[[#This Row],[fees (%)]]</f>
        <v>0</v>
      </c>
      <c r="AQ741" s="174">
        <f>IF(Tabel2[[#This Row],[wick% van entry]]&lt;=Tabel2[[#This Row],[Stoploss optie 2 (%)]],Tabel2[[#This Row],[Stoploss optie 2 (%)]]*Tabel2[[#This Row],[leverage SLoptie 2]],IF(Analysetool!$I$8&lt;$X741,Analysetool!$I$8*K741,S741*K741))-Tabel2[[#This Row],[fees (%)]]</f>
        <v>0</v>
      </c>
      <c r="AR741" s="180">
        <f>IF(Q741*-1*Analysetool!$J$9&lt;=X741,Q741*-1*Analysetool!$J$9*J741,Q741*J741)-Tabel2[[#This Row],[fees (%)]]</f>
        <v>0</v>
      </c>
      <c r="AS741" s="176">
        <f>$K741*IF(Tabel2[[#This Row],[wick% van entry]]&lt;=Tabel2[[#This Row],[Stoploss optie 2 (%)]],Tabel2[[#This Row],[Stoploss optie 2 (%)]],(IF($M741="SL",IF($T741="",$S741*Analysetool!C$3,$T741*Analysetool!C$3),$M741*Analysetool!C$3)+IF($N741="SL",IF($T741="",$S741*Analysetool!C$4,$T741*Analysetool!C$4),$N741*Analysetool!C$4)+IF($O741="SL",IF($T741="",$S741*Analysetool!C$5,$T741*Analysetool!C$5),$O741*Analysetool!C$5)+IF($P741="SL",IF($T741="",$S741*Analysetool!C$6,$T741*Analysetool!C$6),$P741*Analysetool!C$6)))-Tabel2[[#This Row],[fees (%)]]</f>
        <v>0</v>
      </c>
    </row>
    <row r="742" spans="1:45" ht="15.75" customHeight="1" x14ac:dyDescent="0.35">
      <c r="A742" s="55"/>
      <c r="B742" s="56"/>
      <c r="C742" s="56"/>
      <c r="D742" s="56"/>
      <c r="E742" s="56"/>
      <c r="F742" s="57"/>
      <c r="G742" s="67"/>
      <c r="H742" s="67"/>
      <c r="I742" s="67"/>
      <c r="J742" s="58"/>
      <c r="K742" s="58"/>
      <c r="L742" s="59"/>
      <c r="M742" s="61"/>
      <c r="N742" s="63"/>
      <c r="O742" s="63"/>
      <c r="P742" s="59"/>
      <c r="Q742" s="61"/>
      <c r="R742" s="61"/>
      <c r="S742" s="61"/>
      <c r="T742" s="60"/>
      <c r="U742" s="60"/>
      <c r="V742" s="62"/>
      <c r="W742" s="62"/>
      <c r="X742" s="76"/>
      <c r="Y742" s="61"/>
      <c r="Z742" s="61">
        <f>Tabel1[[#This Row],[prijs voorbij entry (%)]]-Tabel1[[#This Row],[Fictieve Stoploss (%)]]</f>
        <v>0</v>
      </c>
      <c r="AA742" s="94"/>
      <c r="AB742" s="61"/>
      <c r="AC742" s="61"/>
      <c r="AD742" s="61"/>
      <c r="AE742" s="61"/>
      <c r="AF742" s="95"/>
      <c r="AG742" s="152">
        <f>Tabel1[[#This Row],[eindtijd]]-Tabel1[[#This Row],[starttijd]]</f>
        <v>0</v>
      </c>
      <c r="AH742" s="158"/>
      <c r="AI742" s="59"/>
      <c r="AJ742" s="171">
        <f>$J742*(IF($M742="SL",IF($T742="",$Q742*Analysetool!B$3,$T742*Analysetool!B$3),$M742*Analysetool!B$3)+IF($N742="SL",IF($T742="",$Q742*Analysetool!B$4,$T742*Analysetool!B$4),$N742*Analysetool!B$4)+IF($O742="SL",IF($T742="",$Q742*Analysetool!B$5,$T742*Analysetool!B$5),$O742*Analysetool!B$5)+IF($P742="SL",IF($T742="",$Q742*Analysetool!B$6,$T742*Analysetool!B$6),$P742*Analysetool!B$6))-Tabel2[[#This Row],[fees (%)]]</f>
        <v>0</v>
      </c>
      <c r="AK742" s="172">
        <f>$J742*(IF($M742="SL",IF($U742="",$Q742*Analysetool!C$3,$U742*Analysetool!C$3),$M742*Analysetool!C$3)+IF($N742="SL",IF($U742="",$Q742*Analysetool!C$4,$U742*Analysetool!C$4),$N742*Analysetool!C$4)+IF($O742="SL",IF($U742="",$Q742*Analysetool!C$5,$U742*Analysetool!C$5),$O742*Analysetool!C$5)+IF($P742="SL",IF($U742="",$Q742*Analysetool!C$6,$U742*Analysetool!C$6),$P742*Analysetool!C$6))-Tabel2[[#This Row],[fees (%)]]</f>
        <v>0</v>
      </c>
      <c r="AL742" s="177">
        <f>$J742*(IF($M742="SL",IF($V742="",$Q742*Analysetool!D$3,$V742*Analysetool!D$3),$M742*Analysetool!D$3)+IF($N742="SL",IF($V742="",$Q742*Analysetool!D$4,$V742*Analysetool!D$4),$N742*Analysetool!D$4)+IF($O742="SL",IF($V742="",$Q742*Analysetool!D$5,$V742*Analysetool!D$5),$O742*Analysetool!D$5)+IF($P742="SL",IF($V742="",$Q742*Analysetool!D$6,$V742*Analysetool!D$6),$P742*Analysetool!D$6))-Tabel2[[#This Row],[fees (%)]]</f>
        <v>0</v>
      </c>
      <c r="AM742" s="177">
        <f>$J742*(IF($M742="SL",IF($W742="",$Q742*Analysetool!E$3,$W742*Analysetool!E$3),$M742*Analysetool!E$3)+IF($N742="SL",IF($W742="",$Q742*Analysetool!E$4,$W742*Analysetool!E$4),$N742*Analysetool!E$4)+IF($O742="SL",IF($W742="",$Q742*Analysetool!E$5,$W742*Analysetool!E$5),$O742*Analysetool!E$5)+IF($P742="SL",IF($W742="",$Q742*Analysetool!E$6,$W742*Analysetool!E$6),$P742*Analysetool!E$6))-Tabel2[[#This Row],[fees (%)]]</f>
        <v>0</v>
      </c>
      <c r="AN742" s="178">
        <f>$J742*(IF($M742="SL",IF($T742="",$Q742*Analysetool!F$3,$T742*Analysetool!F$3),$M742*Analysetool!F$3)+IF($N742="SL",IF($T742="",$Q742*Analysetool!F$4,$T742*Analysetool!F$4),$N742*Analysetool!F$4)+IF($O742="SL",IF($T742="",$Q742*Analysetool!F$5,$T742*Analysetool!F$5),$O742*Analysetool!F$5)+IF($P742="SL",IF($T742="",$Q742*Analysetool!F$6,$T742*Analysetool!F$6),$P742*Analysetool!F$6))-Tabel2[[#This Row],[fees (%)]]</f>
        <v>0</v>
      </c>
      <c r="AO742" s="178">
        <f>$J742*(IF($M742="SL",IF($T742="",$Q742*Analysetool!G$3,$T742*Analysetool!G$3),$M742*Analysetool!G$3)+IF($N742="SL",IF($T742="",$Q742*Analysetool!G$4,$T742*Analysetool!G$4),$N742*Analysetool!G$4)+IF($O742="SL",IF($T742="",$Q742*Analysetool!G$5,$T742*Analysetool!G$5),$O742*Analysetool!G$5)+IF($P742="SL",IF($T742="",$Q742*Analysetool!G$6,$T742*Analysetool!G$6),$P742*Analysetool!G$6))-Tabel2[[#This Row],[fees (%)]]</f>
        <v>0</v>
      </c>
      <c r="AP742" s="179">
        <f>IF(Analysetool!$H$8&lt;=$X742,Analysetool!$H$8*J742,Q742*J742)-Tabel2[[#This Row],[fees (%)]]</f>
        <v>0</v>
      </c>
      <c r="AQ742" s="174">
        <f>IF(Tabel2[[#This Row],[wick% van entry]]&lt;=Tabel2[[#This Row],[Stoploss optie 2 (%)]],Tabel2[[#This Row],[Stoploss optie 2 (%)]]*Tabel2[[#This Row],[leverage SLoptie 2]],IF(Analysetool!$I$8&lt;$X742,Analysetool!$I$8*K742,S742*K742))-Tabel2[[#This Row],[fees (%)]]</f>
        <v>0</v>
      </c>
      <c r="AR742" s="180">
        <f>IF(Q742*-1*Analysetool!$J$9&lt;=X742,Q742*-1*Analysetool!$J$9*J742,Q742*J742)-Tabel2[[#This Row],[fees (%)]]</f>
        <v>0</v>
      </c>
      <c r="AS742" s="176">
        <f>$K742*IF(Tabel2[[#This Row],[wick% van entry]]&lt;=Tabel2[[#This Row],[Stoploss optie 2 (%)]],Tabel2[[#This Row],[Stoploss optie 2 (%)]],(IF($M742="SL",IF($T742="",$S742*Analysetool!C$3,$T742*Analysetool!C$3),$M742*Analysetool!C$3)+IF($N742="SL",IF($T742="",$S742*Analysetool!C$4,$T742*Analysetool!C$4),$N742*Analysetool!C$4)+IF($O742="SL",IF($T742="",$S742*Analysetool!C$5,$T742*Analysetool!C$5),$O742*Analysetool!C$5)+IF($P742="SL",IF($T742="",$S742*Analysetool!C$6,$T742*Analysetool!C$6),$P742*Analysetool!C$6)))-Tabel2[[#This Row],[fees (%)]]</f>
        <v>0</v>
      </c>
    </row>
    <row r="743" spans="1:45" ht="15.75" customHeight="1" x14ac:dyDescent="0.35">
      <c r="A743" s="55"/>
      <c r="B743" s="56"/>
      <c r="C743" s="56"/>
      <c r="D743" s="56"/>
      <c r="E743" s="56"/>
      <c r="F743" s="57"/>
      <c r="G743" s="67"/>
      <c r="H743" s="67"/>
      <c r="I743" s="67"/>
      <c r="J743" s="58"/>
      <c r="K743" s="58"/>
      <c r="L743" s="59"/>
      <c r="M743" s="61"/>
      <c r="N743" s="63"/>
      <c r="O743" s="63"/>
      <c r="P743" s="59"/>
      <c r="Q743" s="61"/>
      <c r="R743" s="61"/>
      <c r="S743" s="61"/>
      <c r="T743" s="60"/>
      <c r="U743" s="60"/>
      <c r="V743" s="62"/>
      <c r="W743" s="62"/>
      <c r="X743" s="76"/>
      <c r="Y743" s="61"/>
      <c r="Z743" s="61">
        <f>Tabel1[[#This Row],[prijs voorbij entry (%)]]-Tabel1[[#This Row],[Fictieve Stoploss (%)]]</f>
        <v>0</v>
      </c>
      <c r="AA743" s="94"/>
      <c r="AB743" s="61"/>
      <c r="AC743" s="61"/>
      <c r="AD743" s="61"/>
      <c r="AE743" s="61"/>
      <c r="AF743" s="95"/>
      <c r="AG743" s="152">
        <f>Tabel1[[#This Row],[eindtijd]]-Tabel1[[#This Row],[starttijd]]</f>
        <v>0</v>
      </c>
      <c r="AH743" s="158"/>
      <c r="AI743" s="59"/>
      <c r="AJ743" s="171">
        <f>$J743*(IF($M743="SL",IF($T743="",$Q743*Analysetool!B$3,$T743*Analysetool!B$3),$M743*Analysetool!B$3)+IF($N743="SL",IF($T743="",$Q743*Analysetool!B$4,$T743*Analysetool!B$4),$N743*Analysetool!B$4)+IF($O743="SL",IF($T743="",$Q743*Analysetool!B$5,$T743*Analysetool!B$5),$O743*Analysetool!B$5)+IF($P743="SL",IF($T743="",$Q743*Analysetool!B$6,$T743*Analysetool!B$6),$P743*Analysetool!B$6))-Tabel2[[#This Row],[fees (%)]]</f>
        <v>0</v>
      </c>
      <c r="AK743" s="172">
        <f>$J743*(IF($M743="SL",IF($U743="",$Q743*Analysetool!C$3,$U743*Analysetool!C$3),$M743*Analysetool!C$3)+IF($N743="SL",IF($U743="",$Q743*Analysetool!C$4,$U743*Analysetool!C$4),$N743*Analysetool!C$4)+IF($O743="SL",IF($U743="",$Q743*Analysetool!C$5,$U743*Analysetool!C$5),$O743*Analysetool!C$5)+IF($P743="SL",IF($U743="",$Q743*Analysetool!C$6,$U743*Analysetool!C$6),$P743*Analysetool!C$6))-Tabel2[[#This Row],[fees (%)]]</f>
        <v>0</v>
      </c>
      <c r="AL743" s="177">
        <f>$J743*(IF($M743="SL",IF($V743="",$Q743*Analysetool!D$3,$V743*Analysetool!D$3),$M743*Analysetool!D$3)+IF($N743="SL",IF($V743="",$Q743*Analysetool!D$4,$V743*Analysetool!D$4),$N743*Analysetool!D$4)+IF($O743="SL",IF($V743="",$Q743*Analysetool!D$5,$V743*Analysetool!D$5),$O743*Analysetool!D$5)+IF($P743="SL",IF($V743="",$Q743*Analysetool!D$6,$V743*Analysetool!D$6),$P743*Analysetool!D$6))-Tabel2[[#This Row],[fees (%)]]</f>
        <v>0</v>
      </c>
      <c r="AM743" s="177">
        <f>$J743*(IF($M743="SL",IF($W743="",$Q743*Analysetool!E$3,$W743*Analysetool!E$3),$M743*Analysetool!E$3)+IF($N743="SL",IF($W743="",$Q743*Analysetool!E$4,$W743*Analysetool!E$4),$N743*Analysetool!E$4)+IF($O743="SL",IF($W743="",$Q743*Analysetool!E$5,$W743*Analysetool!E$5),$O743*Analysetool!E$5)+IF($P743="SL",IF($W743="",$Q743*Analysetool!E$6,$W743*Analysetool!E$6),$P743*Analysetool!E$6))-Tabel2[[#This Row],[fees (%)]]</f>
        <v>0</v>
      </c>
      <c r="AN743" s="178">
        <f>$J743*(IF($M743="SL",IF($T743="",$Q743*Analysetool!F$3,$T743*Analysetool!F$3),$M743*Analysetool!F$3)+IF($N743="SL",IF($T743="",$Q743*Analysetool!F$4,$T743*Analysetool!F$4),$N743*Analysetool!F$4)+IF($O743="SL",IF($T743="",$Q743*Analysetool!F$5,$T743*Analysetool!F$5),$O743*Analysetool!F$5)+IF($P743="SL",IF($T743="",$Q743*Analysetool!F$6,$T743*Analysetool!F$6),$P743*Analysetool!F$6))-Tabel2[[#This Row],[fees (%)]]</f>
        <v>0</v>
      </c>
      <c r="AO743" s="178">
        <f>$J743*(IF($M743="SL",IF($T743="",$Q743*Analysetool!G$3,$T743*Analysetool!G$3),$M743*Analysetool!G$3)+IF($N743="SL",IF($T743="",$Q743*Analysetool!G$4,$T743*Analysetool!G$4),$N743*Analysetool!G$4)+IF($O743="SL",IF($T743="",$Q743*Analysetool!G$5,$T743*Analysetool!G$5),$O743*Analysetool!G$5)+IF($P743="SL",IF($T743="",$Q743*Analysetool!G$6,$T743*Analysetool!G$6),$P743*Analysetool!G$6))-Tabel2[[#This Row],[fees (%)]]</f>
        <v>0</v>
      </c>
      <c r="AP743" s="179">
        <f>IF(Analysetool!$H$8&lt;=$X743,Analysetool!$H$8*J743,Q743*J743)-Tabel2[[#This Row],[fees (%)]]</f>
        <v>0</v>
      </c>
      <c r="AQ743" s="174">
        <f>IF(Tabel2[[#This Row],[wick% van entry]]&lt;=Tabel2[[#This Row],[Stoploss optie 2 (%)]],Tabel2[[#This Row],[Stoploss optie 2 (%)]]*Tabel2[[#This Row],[leverage SLoptie 2]],IF(Analysetool!$I$8&lt;$X743,Analysetool!$I$8*K743,S743*K743))-Tabel2[[#This Row],[fees (%)]]</f>
        <v>0</v>
      </c>
      <c r="AR743" s="180">
        <f>IF(Q743*-1*Analysetool!$J$9&lt;=X743,Q743*-1*Analysetool!$J$9*J743,Q743*J743)-Tabel2[[#This Row],[fees (%)]]</f>
        <v>0</v>
      </c>
      <c r="AS743" s="176">
        <f>$K743*IF(Tabel2[[#This Row],[wick% van entry]]&lt;=Tabel2[[#This Row],[Stoploss optie 2 (%)]],Tabel2[[#This Row],[Stoploss optie 2 (%)]],(IF($M743="SL",IF($T743="",$S743*Analysetool!C$3,$T743*Analysetool!C$3),$M743*Analysetool!C$3)+IF($N743="SL",IF($T743="",$S743*Analysetool!C$4,$T743*Analysetool!C$4),$N743*Analysetool!C$4)+IF($O743="SL",IF($T743="",$S743*Analysetool!C$5,$T743*Analysetool!C$5),$O743*Analysetool!C$5)+IF($P743="SL",IF($T743="",$S743*Analysetool!C$6,$T743*Analysetool!C$6),$P743*Analysetool!C$6)))-Tabel2[[#This Row],[fees (%)]]</f>
        <v>0</v>
      </c>
    </row>
    <row r="744" spans="1:45" ht="15.75" customHeight="1" x14ac:dyDescent="0.35">
      <c r="A744" s="55"/>
      <c r="B744" s="56"/>
      <c r="C744" s="56"/>
      <c r="D744" s="56"/>
      <c r="E744" s="56"/>
      <c r="F744" s="57"/>
      <c r="G744" s="67"/>
      <c r="H744" s="67"/>
      <c r="I744" s="67"/>
      <c r="J744" s="58"/>
      <c r="K744" s="58"/>
      <c r="L744" s="59"/>
      <c r="M744" s="61"/>
      <c r="N744" s="63"/>
      <c r="O744" s="63"/>
      <c r="P744" s="59"/>
      <c r="Q744" s="61"/>
      <c r="R744" s="61"/>
      <c r="S744" s="61"/>
      <c r="T744" s="60"/>
      <c r="U744" s="60"/>
      <c r="V744" s="62"/>
      <c r="W744" s="62"/>
      <c r="X744" s="76"/>
      <c r="Y744" s="61"/>
      <c r="Z744" s="61">
        <f>Tabel1[[#This Row],[prijs voorbij entry (%)]]-Tabel1[[#This Row],[Fictieve Stoploss (%)]]</f>
        <v>0</v>
      </c>
      <c r="AA744" s="94"/>
      <c r="AB744" s="61"/>
      <c r="AC744" s="61"/>
      <c r="AD744" s="61"/>
      <c r="AE744" s="61"/>
      <c r="AF744" s="95"/>
      <c r="AG744" s="152">
        <f>Tabel1[[#This Row],[eindtijd]]-Tabel1[[#This Row],[starttijd]]</f>
        <v>0</v>
      </c>
      <c r="AH744" s="158"/>
      <c r="AI744" s="59"/>
      <c r="AJ744" s="171">
        <f>$J744*(IF($M744="SL",IF($T744="",$Q744*Analysetool!B$3,$T744*Analysetool!B$3),$M744*Analysetool!B$3)+IF($N744="SL",IF($T744="",$Q744*Analysetool!B$4,$T744*Analysetool!B$4),$N744*Analysetool!B$4)+IF($O744="SL",IF($T744="",$Q744*Analysetool!B$5,$T744*Analysetool!B$5),$O744*Analysetool!B$5)+IF($P744="SL",IF($T744="",$Q744*Analysetool!B$6,$T744*Analysetool!B$6),$P744*Analysetool!B$6))-Tabel2[[#This Row],[fees (%)]]</f>
        <v>0</v>
      </c>
      <c r="AK744" s="172">
        <f>$J744*(IF($M744="SL",IF($U744="",$Q744*Analysetool!C$3,$U744*Analysetool!C$3),$M744*Analysetool!C$3)+IF($N744="SL",IF($U744="",$Q744*Analysetool!C$4,$U744*Analysetool!C$4),$N744*Analysetool!C$4)+IF($O744="SL",IF($U744="",$Q744*Analysetool!C$5,$U744*Analysetool!C$5),$O744*Analysetool!C$5)+IF($P744="SL",IF($U744="",$Q744*Analysetool!C$6,$U744*Analysetool!C$6),$P744*Analysetool!C$6))-Tabel2[[#This Row],[fees (%)]]</f>
        <v>0</v>
      </c>
      <c r="AL744" s="177">
        <f>$J744*(IF($M744="SL",IF($V744="",$Q744*Analysetool!D$3,$V744*Analysetool!D$3),$M744*Analysetool!D$3)+IF($N744="SL",IF($V744="",$Q744*Analysetool!D$4,$V744*Analysetool!D$4),$N744*Analysetool!D$4)+IF($O744="SL",IF($V744="",$Q744*Analysetool!D$5,$V744*Analysetool!D$5),$O744*Analysetool!D$5)+IF($P744="SL",IF($V744="",$Q744*Analysetool!D$6,$V744*Analysetool!D$6),$P744*Analysetool!D$6))-Tabel2[[#This Row],[fees (%)]]</f>
        <v>0</v>
      </c>
      <c r="AM744" s="177">
        <f>$J744*(IF($M744="SL",IF($W744="",$Q744*Analysetool!E$3,$W744*Analysetool!E$3),$M744*Analysetool!E$3)+IF($N744="SL",IF($W744="",$Q744*Analysetool!E$4,$W744*Analysetool!E$4),$N744*Analysetool!E$4)+IF($O744="SL",IF($W744="",$Q744*Analysetool!E$5,$W744*Analysetool!E$5),$O744*Analysetool!E$5)+IF($P744="SL",IF($W744="",$Q744*Analysetool!E$6,$W744*Analysetool!E$6),$P744*Analysetool!E$6))-Tabel2[[#This Row],[fees (%)]]</f>
        <v>0</v>
      </c>
      <c r="AN744" s="178">
        <f>$J744*(IF($M744="SL",IF($T744="",$Q744*Analysetool!F$3,$T744*Analysetool!F$3),$M744*Analysetool!F$3)+IF($N744="SL",IF($T744="",$Q744*Analysetool!F$4,$T744*Analysetool!F$4),$N744*Analysetool!F$4)+IF($O744="SL",IF($T744="",$Q744*Analysetool!F$5,$T744*Analysetool!F$5),$O744*Analysetool!F$5)+IF($P744="SL",IF($T744="",$Q744*Analysetool!F$6,$T744*Analysetool!F$6),$P744*Analysetool!F$6))-Tabel2[[#This Row],[fees (%)]]</f>
        <v>0</v>
      </c>
      <c r="AO744" s="178">
        <f>$J744*(IF($M744="SL",IF($T744="",$Q744*Analysetool!G$3,$T744*Analysetool!G$3),$M744*Analysetool!G$3)+IF($N744="SL",IF($T744="",$Q744*Analysetool!G$4,$T744*Analysetool!G$4),$N744*Analysetool!G$4)+IF($O744="SL",IF($T744="",$Q744*Analysetool!G$5,$T744*Analysetool!G$5),$O744*Analysetool!G$5)+IF($P744="SL",IF($T744="",$Q744*Analysetool!G$6,$T744*Analysetool!G$6),$P744*Analysetool!G$6))-Tabel2[[#This Row],[fees (%)]]</f>
        <v>0</v>
      </c>
      <c r="AP744" s="179">
        <f>IF(Analysetool!$H$8&lt;=$X744,Analysetool!$H$8*J744,Q744*J744)-Tabel2[[#This Row],[fees (%)]]</f>
        <v>0</v>
      </c>
      <c r="AQ744" s="174">
        <f>IF(Tabel2[[#This Row],[wick% van entry]]&lt;=Tabel2[[#This Row],[Stoploss optie 2 (%)]],Tabel2[[#This Row],[Stoploss optie 2 (%)]]*Tabel2[[#This Row],[leverage SLoptie 2]],IF(Analysetool!$I$8&lt;$X744,Analysetool!$I$8*K744,S744*K744))-Tabel2[[#This Row],[fees (%)]]</f>
        <v>0</v>
      </c>
      <c r="AR744" s="180">
        <f>IF(Q744*-1*Analysetool!$J$9&lt;=X744,Q744*-1*Analysetool!$J$9*J744,Q744*J744)-Tabel2[[#This Row],[fees (%)]]</f>
        <v>0</v>
      </c>
      <c r="AS744" s="176">
        <f>$K744*IF(Tabel2[[#This Row],[wick% van entry]]&lt;=Tabel2[[#This Row],[Stoploss optie 2 (%)]],Tabel2[[#This Row],[Stoploss optie 2 (%)]],(IF($M744="SL",IF($T744="",$S744*Analysetool!C$3,$T744*Analysetool!C$3),$M744*Analysetool!C$3)+IF($N744="SL",IF($T744="",$S744*Analysetool!C$4,$T744*Analysetool!C$4),$N744*Analysetool!C$4)+IF($O744="SL",IF($T744="",$S744*Analysetool!C$5,$T744*Analysetool!C$5),$O744*Analysetool!C$5)+IF($P744="SL",IF($T744="",$S744*Analysetool!C$6,$T744*Analysetool!C$6),$P744*Analysetool!C$6)))-Tabel2[[#This Row],[fees (%)]]</f>
        <v>0</v>
      </c>
    </row>
    <row r="745" spans="1:45" ht="15.75" customHeight="1" x14ac:dyDescent="0.35">
      <c r="A745" s="55"/>
      <c r="B745" s="56"/>
      <c r="C745" s="56"/>
      <c r="D745" s="56"/>
      <c r="E745" s="56"/>
      <c r="F745" s="57"/>
      <c r="G745" s="67"/>
      <c r="H745" s="67"/>
      <c r="I745" s="67"/>
      <c r="J745" s="58"/>
      <c r="K745" s="58"/>
      <c r="L745" s="59"/>
      <c r="M745" s="61"/>
      <c r="N745" s="63"/>
      <c r="O745" s="63"/>
      <c r="P745" s="59"/>
      <c r="Q745" s="61"/>
      <c r="R745" s="61"/>
      <c r="S745" s="61"/>
      <c r="T745" s="60"/>
      <c r="U745" s="60"/>
      <c r="V745" s="62"/>
      <c r="W745" s="62"/>
      <c r="X745" s="76"/>
      <c r="Y745" s="61"/>
      <c r="Z745" s="61">
        <f>Tabel1[[#This Row],[prijs voorbij entry (%)]]-Tabel1[[#This Row],[Fictieve Stoploss (%)]]</f>
        <v>0</v>
      </c>
      <c r="AA745" s="94"/>
      <c r="AB745" s="61"/>
      <c r="AC745" s="61"/>
      <c r="AD745" s="61"/>
      <c r="AE745" s="61"/>
      <c r="AF745" s="95"/>
      <c r="AG745" s="152">
        <f>Tabel1[[#This Row],[eindtijd]]-Tabel1[[#This Row],[starttijd]]</f>
        <v>0</v>
      </c>
      <c r="AH745" s="158"/>
      <c r="AI745" s="59"/>
      <c r="AJ745" s="171">
        <f>$J745*(IF($M745="SL",IF($T745="",$Q745*Analysetool!B$3,$T745*Analysetool!B$3),$M745*Analysetool!B$3)+IF($N745="SL",IF($T745="",$Q745*Analysetool!B$4,$T745*Analysetool!B$4),$N745*Analysetool!B$4)+IF($O745="SL",IF($T745="",$Q745*Analysetool!B$5,$T745*Analysetool!B$5),$O745*Analysetool!B$5)+IF($P745="SL",IF($T745="",$Q745*Analysetool!B$6,$T745*Analysetool!B$6),$P745*Analysetool!B$6))-Tabel2[[#This Row],[fees (%)]]</f>
        <v>0</v>
      </c>
      <c r="AK745" s="172">
        <f>$J745*(IF($M745="SL",IF($U745="",$Q745*Analysetool!C$3,$U745*Analysetool!C$3),$M745*Analysetool!C$3)+IF($N745="SL",IF($U745="",$Q745*Analysetool!C$4,$U745*Analysetool!C$4),$N745*Analysetool!C$4)+IF($O745="SL",IF($U745="",$Q745*Analysetool!C$5,$U745*Analysetool!C$5),$O745*Analysetool!C$5)+IF($P745="SL",IF($U745="",$Q745*Analysetool!C$6,$U745*Analysetool!C$6),$P745*Analysetool!C$6))-Tabel2[[#This Row],[fees (%)]]</f>
        <v>0</v>
      </c>
      <c r="AL745" s="177">
        <f>$J745*(IF($M745="SL",IF($V745="",$Q745*Analysetool!D$3,$V745*Analysetool!D$3),$M745*Analysetool!D$3)+IF($N745="SL",IF($V745="",$Q745*Analysetool!D$4,$V745*Analysetool!D$4),$N745*Analysetool!D$4)+IF($O745="SL",IF($V745="",$Q745*Analysetool!D$5,$V745*Analysetool!D$5),$O745*Analysetool!D$5)+IF($P745="SL",IF($V745="",$Q745*Analysetool!D$6,$V745*Analysetool!D$6),$P745*Analysetool!D$6))-Tabel2[[#This Row],[fees (%)]]</f>
        <v>0</v>
      </c>
      <c r="AM745" s="177">
        <f>$J745*(IF($M745="SL",IF($W745="",$Q745*Analysetool!E$3,$W745*Analysetool!E$3),$M745*Analysetool!E$3)+IF($N745="SL",IF($W745="",$Q745*Analysetool!E$4,$W745*Analysetool!E$4),$N745*Analysetool!E$4)+IF($O745="SL",IF($W745="",$Q745*Analysetool!E$5,$W745*Analysetool!E$5),$O745*Analysetool!E$5)+IF($P745="SL",IF($W745="",$Q745*Analysetool!E$6,$W745*Analysetool!E$6),$P745*Analysetool!E$6))-Tabel2[[#This Row],[fees (%)]]</f>
        <v>0</v>
      </c>
      <c r="AN745" s="178">
        <f>$J745*(IF($M745="SL",IF($T745="",$Q745*Analysetool!F$3,$T745*Analysetool!F$3),$M745*Analysetool!F$3)+IF($N745="SL",IF($T745="",$Q745*Analysetool!F$4,$T745*Analysetool!F$4),$N745*Analysetool!F$4)+IF($O745="SL",IF($T745="",$Q745*Analysetool!F$5,$T745*Analysetool!F$5),$O745*Analysetool!F$5)+IF($P745="SL",IF($T745="",$Q745*Analysetool!F$6,$T745*Analysetool!F$6),$P745*Analysetool!F$6))-Tabel2[[#This Row],[fees (%)]]</f>
        <v>0</v>
      </c>
      <c r="AO745" s="178">
        <f>$J745*(IF($M745="SL",IF($T745="",$Q745*Analysetool!G$3,$T745*Analysetool!G$3),$M745*Analysetool!G$3)+IF($N745="SL",IF($T745="",$Q745*Analysetool!G$4,$T745*Analysetool!G$4),$N745*Analysetool!G$4)+IF($O745="SL",IF($T745="",$Q745*Analysetool!G$5,$T745*Analysetool!G$5),$O745*Analysetool!G$5)+IF($P745="SL",IF($T745="",$Q745*Analysetool!G$6,$T745*Analysetool!G$6),$P745*Analysetool!G$6))-Tabel2[[#This Row],[fees (%)]]</f>
        <v>0</v>
      </c>
      <c r="AP745" s="179">
        <f>IF(Analysetool!$H$8&lt;=$X745,Analysetool!$H$8*J745,Q745*J745)-Tabel2[[#This Row],[fees (%)]]</f>
        <v>0</v>
      </c>
      <c r="AQ745" s="174">
        <f>IF(Tabel2[[#This Row],[wick% van entry]]&lt;=Tabel2[[#This Row],[Stoploss optie 2 (%)]],Tabel2[[#This Row],[Stoploss optie 2 (%)]]*Tabel2[[#This Row],[leverage SLoptie 2]],IF(Analysetool!$I$8&lt;$X745,Analysetool!$I$8*K745,S745*K745))-Tabel2[[#This Row],[fees (%)]]</f>
        <v>0</v>
      </c>
      <c r="AR745" s="180">
        <f>IF(Q745*-1*Analysetool!$J$9&lt;=X745,Q745*-1*Analysetool!$J$9*J745,Q745*J745)-Tabel2[[#This Row],[fees (%)]]</f>
        <v>0</v>
      </c>
      <c r="AS745" s="176">
        <f>$K745*IF(Tabel2[[#This Row],[wick% van entry]]&lt;=Tabel2[[#This Row],[Stoploss optie 2 (%)]],Tabel2[[#This Row],[Stoploss optie 2 (%)]],(IF($M745="SL",IF($T745="",$S745*Analysetool!C$3,$T745*Analysetool!C$3),$M745*Analysetool!C$3)+IF($N745="SL",IF($T745="",$S745*Analysetool!C$4,$T745*Analysetool!C$4),$N745*Analysetool!C$4)+IF($O745="SL",IF($T745="",$S745*Analysetool!C$5,$T745*Analysetool!C$5),$O745*Analysetool!C$5)+IF($P745="SL",IF($T745="",$S745*Analysetool!C$6,$T745*Analysetool!C$6),$P745*Analysetool!C$6)))-Tabel2[[#This Row],[fees (%)]]</f>
        <v>0</v>
      </c>
    </row>
    <row r="746" spans="1:45" ht="15.75" customHeight="1" x14ac:dyDescent="0.35">
      <c r="A746" s="55"/>
      <c r="B746" s="56"/>
      <c r="C746" s="56"/>
      <c r="D746" s="56"/>
      <c r="E746" s="56"/>
      <c r="F746" s="57"/>
      <c r="G746" s="67"/>
      <c r="H746" s="67"/>
      <c r="I746" s="67"/>
      <c r="J746" s="58"/>
      <c r="K746" s="58"/>
      <c r="L746" s="59"/>
      <c r="M746" s="61"/>
      <c r="N746" s="63"/>
      <c r="O746" s="63"/>
      <c r="P746" s="59"/>
      <c r="Q746" s="61"/>
      <c r="R746" s="61"/>
      <c r="S746" s="61"/>
      <c r="T746" s="60"/>
      <c r="U746" s="60"/>
      <c r="V746" s="62"/>
      <c r="W746" s="62"/>
      <c r="X746" s="76"/>
      <c r="Y746" s="61"/>
      <c r="Z746" s="61">
        <f>Tabel1[[#This Row],[prijs voorbij entry (%)]]-Tabel1[[#This Row],[Fictieve Stoploss (%)]]</f>
        <v>0</v>
      </c>
      <c r="AA746" s="94"/>
      <c r="AB746" s="61"/>
      <c r="AC746" s="61"/>
      <c r="AD746" s="61"/>
      <c r="AE746" s="61"/>
      <c r="AF746" s="95"/>
      <c r="AG746" s="152">
        <f>Tabel1[[#This Row],[eindtijd]]-Tabel1[[#This Row],[starttijd]]</f>
        <v>0</v>
      </c>
      <c r="AH746" s="158"/>
      <c r="AI746" s="59"/>
      <c r="AJ746" s="171">
        <f>$J746*(IF($M746="SL",IF($T746="",$Q746*Analysetool!B$3,$T746*Analysetool!B$3),$M746*Analysetool!B$3)+IF($N746="SL",IF($T746="",$Q746*Analysetool!B$4,$T746*Analysetool!B$4),$N746*Analysetool!B$4)+IF($O746="SL",IF($T746="",$Q746*Analysetool!B$5,$T746*Analysetool!B$5),$O746*Analysetool!B$5)+IF($P746="SL",IF($T746="",$Q746*Analysetool!B$6,$T746*Analysetool!B$6),$P746*Analysetool!B$6))-Tabel2[[#This Row],[fees (%)]]</f>
        <v>0</v>
      </c>
      <c r="AK746" s="172">
        <f>$J746*(IF($M746="SL",IF($U746="",$Q746*Analysetool!C$3,$U746*Analysetool!C$3),$M746*Analysetool!C$3)+IF($N746="SL",IF($U746="",$Q746*Analysetool!C$4,$U746*Analysetool!C$4),$N746*Analysetool!C$4)+IF($O746="SL",IF($U746="",$Q746*Analysetool!C$5,$U746*Analysetool!C$5),$O746*Analysetool!C$5)+IF($P746="SL",IF($U746="",$Q746*Analysetool!C$6,$U746*Analysetool!C$6),$P746*Analysetool!C$6))-Tabel2[[#This Row],[fees (%)]]</f>
        <v>0</v>
      </c>
      <c r="AL746" s="177">
        <f>$J746*(IF($M746="SL",IF($V746="",$Q746*Analysetool!D$3,$V746*Analysetool!D$3),$M746*Analysetool!D$3)+IF($N746="SL",IF($V746="",$Q746*Analysetool!D$4,$V746*Analysetool!D$4),$N746*Analysetool!D$4)+IF($O746="SL",IF($V746="",$Q746*Analysetool!D$5,$V746*Analysetool!D$5),$O746*Analysetool!D$5)+IF($P746="SL",IF($V746="",$Q746*Analysetool!D$6,$V746*Analysetool!D$6),$P746*Analysetool!D$6))-Tabel2[[#This Row],[fees (%)]]</f>
        <v>0</v>
      </c>
      <c r="AM746" s="177">
        <f>$J746*(IF($M746="SL",IF($W746="",$Q746*Analysetool!E$3,$W746*Analysetool!E$3),$M746*Analysetool!E$3)+IF($N746="SL",IF($W746="",$Q746*Analysetool!E$4,$W746*Analysetool!E$4),$N746*Analysetool!E$4)+IF($O746="SL",IF($W746="",$Q746*Analysetool!E$5,$W746*Analysetool!E$5),$O746*Analysetool!E$5)+IF($P746="SL",IF($W746="",$Q746*Analysetool!E$6,$W746*Analysetool!E$6),$P746*Analysetool!E$6))-Tabel2[[#This Row],[fees (%)]]</f>
        <v>0</v>
      </c>
      <c r="AN746" s="178">
        <f>$J746*(IF($M746="SL",IF($T746="",$Q746*Analysetool!F$3,$T746*Analysetool!F$3),$M746*Analysetool!F$3)+IF($N746="SL",IF($T746="",$Q746*Analysetool!F$4,$T746*Analysetool!F$4),$N746*Analysetool!F$4)+IF($O746="SL",IF($T746="",$Q746*Analysetool!F$5,$T746*Analysetool!F$5),$O746*Analysetool!F$5)+IF($P746="SL",IF($T746="",$Q746*Analysetool!F$6,$T746*Analysetool!F$6),$P746*Analysetool!F$6))-Tabel2[[#This Row],[fees (%)]]</f>
        <v>0</v>
      </c>
      <c r="AO746" s="178">
        <f>$J746*(IF($M746="SL",IF($T746="",$Q746*Analysetool!G$3,$T746*Analysetool!G$3),$M746*Analysetool!G$3)+IF($N746="SL",IF($T746="",$Q746*Analysetool!G$4,$T746*Analysetool!G$4),$N746*Analysetool!G$4)+IF($O746="SL",IF($T746="",$Q746*Analysetool!G$5,$T746*Analysetool!G$5),$O746*Analysetool!G$5)+IF($P746="SL",IF($T746="",$Q746*Analysetool!G$6,$T746*Analysetool!G$6),$P746*Analysetool!G$6))-Tabel2[[#This Row],[fees (%)]]</f>
        <v>0</v>
      </c>
      <c r="AP746" s="179">
        <f>IF(Analysetool!$H$8&lt;=$X746,Analysetool!$H$8*J746,Q746*J746)-Tabel2[[#This Row],[fees (%)]]</f>
        <v>0</v>
      </c>
      <c r="AQ746" s="174">
        <f>IF(Tabel2[[#This Row],[wick% van entry]]&lt;=Tabel2[[#This Row],[Stoploss optie 2 (%)]],Tabel2[[#This Row],[Stoploss optie 2 (%)]]*Tabel2[[#This Row],[leverage SLoptie 2]],IF(Analysetool!$I$8&lt;$X746,Analysetool!$I$8*K746,S746*K746))-Tabel2[[#This Row],[fees (%)]]</f>
        <v>0</v>
      </c>
      <c r="AR746" s="180">
        <f>IF(Q746*-1*Analysetool!$J$9&lt;=X746,Q746*-1*Analysetool!$J$9*J746,Q746*J746)-Tabel2[[#This Row],[fees (%)]]</f>
        <v>0</v>
      </c>
      <c r="AS746" s="176">
        <f>$K746*IF(Tabel2[[#This Row],[wick% van entry]]&lt;=Tabel2[[#This Row],[Stoploss optie 2 (%)]],Tabel2[[#This Row],[Stoploss optie 2 (%)]],(IF($M746="SL",IF($T746="",$S746*Analysetool!C$3,$T746*Analysetool!C$3),$M746*Analysetool!C$3)+IF($N746="SL",IF($T746="",$S746*Analysetool!C$4,$T746*Analysetool!C$4),$N746*Analysetool!C$4)+IF($O746="SL",IF($T746="",$S746*Analysetool!C$5,$T746*Analysetool!C$5),$O746*Analysetool!C$5)+IF($P746="SL",IF($T746="",$S746*Analysetool!C$6,$T746*Analysetool!C$6),$P746*Analysetool!C$6)))-Tabel2[[#This Row],[fees (%)]]</f>
        <v>0</v>
      </c>
    </row>
    <row r="747" spans="1:45" ht="15.75" customHeight="1" x14ac:dyDescent="0.35">
      <c r="A747" s="55"/>
      <c r="B747" s="56"/>
      <c r="C747" s="56"/>
      <c r="D747" s="56"/>
      <c r="E747" s="56"/>
      <c r="F747" s="57"/>
      <c r="G747" s="67"/>
      <c r="H747" s="67"/>
      <c r="I747" s="67"/>
      <c r="J747" s="58"/>
      <c r="K747" s="58"/>
      <c r="L747" s="59"/>
      <c r="M747" s="61"/>
      <c r="N747" s="63"/>
      <c r="O747" s="63"/>
      <c r="P747" s="59"/>
      <c r="Q747" s="61"/>
      <c r="R747" s="61"/>
      <c r="S747" s="61"/>
      <c r="T747" s="60"/>
      <c r="U747" s="60"/>
      <c r="V747" s="62"/>
      <c r="W747" s="62"/>
      <c r="X747" s="76"/>
      <c r="Y747" s="61"/>
      <c r="Z747" s="61">
        <f>Tabel1[[#This Row],[prijs voorbij entry (%)]]-Tabel1[[#This Row],[Fictieve Stoploss (%)]]</f>
        <v>0</v>
      </c>
      <c r="AA747" s="94"/>
      <c r="AB747" s="61"/>
      <c r="AC747" s="61"/>
      <c r="AD747" s="61"/>
      <c r="AE747" s="61"/>
      <c r="AF747" s="95"/>
      <c r="AG747" s="152">
        <f>Tabel1[[#This Row],[eindtijd]]-Tabel1[[#This Row],[starttijd]]</f>
        <v>0</v>
      </c>
      <c r="AH747" s="158"/>
      <c r="AI747" s="59"/>
      <c r="AJ747" s="171">
        <f>$J747*(IF($M747="SL",IF($T747="",$Q747*Analysetool!B$3,$T747*Analysetool!B$3),$M747*Analysetool!B$3)+IF($N747="SL",IF($T747="",$Q747*Analysetool!B$4,$T747*Analysetool!B$4),$N747*Analysetool!B$4)+IF($O747="SL",IF($T747="",$Q747*Analysetool!B$5,$T747*Analysetool!B$5),$O747*Analysetool!B$5)+IF($P747="SL",IF($T747="",$Q747*Analysetool!B$6,$T747*Analysetool!B$6),$P747*Analysetool!B$6))-Tabel2[[#This Row],[fees (%)]]</f>
        <v>0</v>
      </c>
      <c r="AK747" s="172">
        <f>$J747*(IF($M747="SL",IF($U747="",$Q747*Analysetool!C$3,$U747*Analysetool!C$3),$M747*Analysetool!C$3)+IF($N747="SL",IF($U747="",$Q747*Analysetool!C$4,$U747*Analysetool!C$4),$N747*Analysetool!C$4)+IF($O747="SL",IF($U747="",$Q747*Analysetool!C$5,$U747*Analysetool!C$5),$O747*Analysetool!C$5)+IF($P747="SL",IF($U747="",$Q747*Analysetool!C$6,$U747*Analysetool!C$6),$P747*Analysetool!C$6))-Tabel2[[#This Row],[fees (%)]]</f>
        <v>0</v>
      </c>
      <c r="AL747" s="177">
        <f>$J747*(IF($M747="SL",IF($V747="",$Q747*Analysetool!D$3,$V747*Analysetool!D$3),$M747*Analysetool!D$3)+IF($N747="SL",IF($V747="",$Q747*Analysetool!D$4,$V747*Analysetool!D$4),$N747*Analysetool!D$4)+IF($O747="SL",IF($V747="",$Q747*Analysetool!D$5,$V747*Analysetool!D$5),$O747*Analysetool!D$5)+IF($P747="SL",IF($V747="",$Q747*Analysetool!D$6,$V747*Analysetool!D$6),$P747*Analysetool!D$6))-Tabel2[[#This Row],[fees (%)]]</f>
        <v>0</v>
      </c>
      <c r="AM747" s="177">
        <f>$J747*(IF($M747="SL",IF($W747="",$Q747*Analysetool!E$3,$W747*Analysetool!E$3),$M747*Analysetool!E$3)+IF($N747="SL",IF($W747="",$Q747*Analysetool!E$4,$W747*Analysetool!E$4),$N747*Analysetool!E$4)+IF($O747="SL",IF($W747="",$Q747*Analysetool!E$5,$W747*Analysetool!E$5),$O747*Analysetool!E$5)+IF($P747="SL",IF($W747="",$Q747*Analysetool!E$6,$W747*Analysetool!E$6),$P747*Analysetool!E$6))-Tabel2[[#This Row],[fees (%)]]</f>
        <v>0</v>
      </c>
      <c r="AN747" s="178">
        <f>$J747*(IF($M747="SL",IF($T747="",$Q747*Analysetool!F$3,$T747*Analysetool!F$3),$M747*Analysetool!F$3)+IF($N747="SL",IF($T747="",$Q747*Analysetool!F$4,$T747*Analysetool!F$4),$N747*Analysetool!F$4)+IF($O747="SL",IF($T747="",$Q747*Analysetool!F$5,$T747*Analysetool!F$5),$O747*Analysetool!F$5)+IF($P747="SL",IF($T747="",$Q747*Analysetool!F$6,$T747*Analysetool!F$6),$P747*Analysetool!F$6))-Tabel2[[#This Row],[fees (%)]]</f>
        <v>0</v>
      </c>
      <c r="AO747" s="178">
        <f>$J747*(IF($M747="SL",IF($T747="",$Q747*Analysetool!G$3,$T747*Analysetool!G$3),$M747*Analysetool!G$3)+IF($N747="SL",IF($T747="",$Q747*Analysetool!G$4,$T747*Analysetool!G$4),$N747*Analysetool!G$4)+IF($O747="SL",IF($T747="",$Q747*Analysetool!G$5,$T747*Analysetool!G$5),$O747*Analysetool!G$5)+IF($P747="SL",IF($T747="",$Q747*Analysetool!G$6,$T747*Analysetool!G$6),$P747*Analysetool!G$6))-Tabel2[[#This Row],[fees (%)]]</f>
        <v>0</v>
      </c>
      <c r="AP747" s="179">
        <f>IF(Analysetool!$H$8&lt;=$X747,Analysetool!$H$8*J747,Q747*J747)-Tabel2[[#This Row],[fees (%)]]</f>
        <v>0</v>
      </c>
      <c r="AQ747" s="174">
        <f>IF(Tabel2[[#This Row],[wick% van entry]]&lt;=Tabel2[[#This Row],[Stoploss optie 2 (%)]],Tabel2[[#This Row],[Stoploss optie 2 (%)]]*Tabel2[[#This Row],[leverage SLoptie 2]],IF(Analysetool!$I$8&lt;$X747,Analysetool!$I$8*K747,S747*K747))-Tabel2[[#This Row],[fees (%)]]</f>
        <v>0</v>
      </c>
      <c r="AR747" s="180">
        <f>IF(Q747*-1*Analysetool!$J$9&lt;=X747,Q747*-1*Analysetool!$J$9*J747,Q747*J747)-Tabel2[[#This Row],[fees (%)]]</f>
        <v>0</v>
      </c>
      <c r="AS747" s="176">
        <f>$K747*IF(Tabel2[[#This Row],[wick% van entry]]&lt;=Tabel2[[#This Row],[Stoploss optie 2 (%)]],Tabel2[[#This Row],[Stoploss optie 2 (%)]],(IF($M747="SL",IF($T747="",$S747*Analysetool!C$3,$T747*Analysetool!C$3),$M747*Analysetool!C$3)+IF($N747="SL",IF($T747="",$S747*Analysetool!C$4,$T747*Analysetool!C$4),$N747*Analysetool!C$4)+IF($O747="SL",IF($T747="",$S747*Analysetool!C$5,$T747*Analysetool!C$5),$O747*Analysetool!C$5)+IF($P747="SL",IF($T747="",$S747*Analysetool!C$6,$T747*Analysetool!C$6),$P747*Analysetool!C$6)))-Tabel2[[#This Row],[fees (%)]]</f>
        <v>0</v>
      </c>
    </row>
    <row r="748" spans="1:45" ht="15.75" customHeight="1" x14ac:dyDescent="0.35">
      <c r="A748" s="55"/>
      <c r="B748" s="56"/>
      <c r="C748" s="56"/>
      <c r="D748" s="56"/>
      <c r="E748" s="56"/>
      <c r="F748" s="57"/>
      <c r="G748" s="67"/>
      <c r="H748" s="67"/>
      <c r="I748" s="67"/>
      <c r="J748" s="58"/>
      <c r="K748" s="58"/>
      <c r="L748" s="59"/>
      <c r="M748" s="61"/>
      <c r="N748" s="63"/>
      <c r="O748" s="63"/>
      <c r="P748" s="59"/>
      <c r="Q748" s="61"/>
      <c r="R748" s="61"/>
      <c r="S748" s="61"/>
      <c r="T748" s="60"/>
      <c r="U748" s="60"/>
      <c r="V748" s="62"/>
      <c r="W748" s="62"/>
      <c r="X748" s="76"/>
      <c r="Y748" s="61"/>
      <c r="Z748" s="61">
        <f>Tabel1[[#This Row],[prijs voorbij entry (%)]]-Tabel1[[#This Row],[Fictieve Stoploss (%)]]</f>
        <v>0</v>
      </c>
      <c r="AA748" s="94"/>
      <c r="AB748" s="61"/>
      <c r="AC748" s="61"/>
      <c r="AD748" s="61"/>
      <c r="AE748" s="61"/>
      <c r="AF748" s="95"/>
      <c r="AG748" s="152">
        <f>Tabel1[[#This Row],[eindtijd]]-Tabel1[[#This Row],[starttijd]]</f>
        <v>0</v>
      </c>
      <c r="AH748" s="158"/>
      <c r="AI748" s="59"/>
      <c r="AJ748" s="171">
        <f>$J748*(IF($M748="SL",IF($T748="",$Q748*Analysetool!B$3,$T748*Analysetool!B$3),$M748*Analysetool!B$3)+IF($N748="SL",IF($T748="",$Q748*Analysetool!B$4,$T748*Analysetool!B$4),$N748*Analysetool!B$4)+IF($O748="SL",IF($T748="",$Q748*Analysetool!B$5,$T748*Analysetool!B$5),$O748*Analysetool!B$5)+IF($P748="SL",IF($T748="",$Q748*Analysetool!B$6,$T748*Analysetool!B$6),$P748*Analysetool!B$6))-Tabel2[[#This Row],[fees (%)]]</f>
        <v>0</v>
      </c>
      <c r="AK748" s="172">
        <f>$J748*(IF($M748="SL",IF($U748="",$Q748*Analysetool!C$3,$U748*Analysetool!C$3),$M748*Analysetool!C$3)+IF($N748="SL",IF($U748="",$Q748*Analysetool!C$4,$U748*Analysetool!C$4),$N748*Analysetool!C$4)+IF($O748="SL",IF($U748="",$Q748*Analysetool!C$5,$U748*Analysetool!C$5),$O748*Analysetool!C$5)+IF($P748="SL",IF($U748="",$Q748*Analysetool!C$6,$U748*Analysetool!C$6),$P748*Analysetool!C$6))-Tabel2[[#This Row],[fees (%)]]</f>
        <v>0</v>
      </c>
      <c r="AL748" s="177">
        <f>$J748*(IF($M748="SL",IF($V748="",$Q748*Analysetool!D$3,$V748*Analysetool!D$3),$M748*Analysetool!D$3)+IF($N748="SL",IF($V748="",$Q748*Analysetool!D$4,$V748*Analysetool!D$4),$N748*Analysetool!D$4)+IF($O748="SL",IF($V748="",$Q748*Analysetool!D$5,$V748*Analysetool!D$5),$O748*Analysetool!D$5)+IF($P748="SL",IF($V748="",$Q748*Analysetool!D$6,$V748*Analysetool!D$6),$P748*Analysetool!D$6))-Tabel2[[#This Row],[fees (%)]]</f>
        <v>0</v>
      </c>
      <c r="AM748" s="177">
        <f>$J748*(IF($M748="SL",IF($W748="",$Q748*Analysetool!E$3,$W748*Analysetool!E$3),$M748*Analysetool!E$3)+IF($N748="SL",IF($W748="",$Q748*Analysetool!E$4,$W748*Analysetool!E$4),$N748*Analysetool!E$4)+IF($O748="SL",IF($W748="",$Q748*Analysetool!E$5,$W748*Analysetool!E$5),$O748*Analysetool!E$5)+IF($P748="SL",IF($W748="",$Q748*Analysetool!E$6,$W748*Analysetool!E$6),$P748*Analysetool!E$6))-Tabel2[[#This Row],[fees (%)]]</f>
        <v>0</v>
      </c>
      <c r="AN748" s="178">
        <f>$J748*(IF($M748="SL",IF($T748="",$Q748*Analysetool!F$3,$T748*Analysetool!F$3),$M748*Analysetool!F$3)+IF($N748="SL",IF($T748="",$Q748*Analysetool!F$4,$T748*Analysetool!F$4),$N748*Analysetool!F$4)+IF($O748="SL",IF($T748="",$Q748*Analysetool!F$5,$T748*Analysetool!F$5),$O748*Analysetool!F$5)+IF($P748="SL",IF($T748="",$Q748*Analysetool!F$6,$T748*Analysetool!F$6),$P748*Analysetool!F$6))-Tabel2[[#This Row],[fees (%)]]</f>
        <v>0</v>
      </c>
      <c r="AO748" s="178">
        <f>$J748*(IF($M748="SL",IF($T748="",$Q748*Analysetool!G$3,$T748*Analysetool!G$3),$M748*Analysetool!G$3)+IF($N748="SL",IF($T748="",$Q748*Analysetool!G$4,$T748*Analysetool!G$4),$N748*Analysetool!G$4)+IF($O748="SL",IF($T748="",$Q748*Analysetool!G$5,$T748*Analysetool!G$5),$O748*Analysetool!G$5)+IF($P748="SL",IF($T748="",$Q748*Analysetool!G$6,$T748*Analysetool!G$6),$P748*Analysetool!G$6))-Tabel2[[#This Row],[fees (%)]]</f>
        <v>0</v>
      </c>
      <c r="AP748" s="179">
        <f>IF(Analysetool!$H$8&lt;=$X748,Analysetool!$H$8*J748,Q748*J748)-Tabel2[[#This Row],[fees (%)]]</f>
        <v>0</v>
      </c>
      <c r="AQ748" s="174">
        <f>IF(Tabel2[[#This Row],[wick% van entry]]&lt;=Tabel2[[#This Row],[Stoploss optie 2 (%)]],Tabel2[[#This Row],[Stoploss optie 2 (%)]]*Tabel2[[#This Row],[leverage SLoptie 2]],IF(Analysetool!$I$8&lt;$X748,Analysetool!$I$8*K748,S748*K748))-Tabel2[[#This Row],[fees (%)]]</f>
        <v>0</v>
      </c>
      <c r="AR748" s="180">
        <f>IF(Q748*-1*Analysetool!$J$9&lt;=X748,Q748*-1*Analysetool!$J$9*J748,Q748*J748)-Tabel2[[#This Row],[fees (%)]]</f>
        <v>0</v>
      </c>
      <c r="AS748" s="176">
        <f>$K748*IF(Tabel2[[#This Row],[wick% van entry]]&lt;=Tabel2[[#This Row],[Stoploss optie 2 (%)]],Tabel2[[#This Row],[Stoploss optie 2 (%)]],(IF($M748="SL",IF($T748="",$S748*Analysetool!C$3,$T748*Analysetool!C$3),$M748*Analysetool!C$3)+IF($N748="SL",IF($T748="",$S748*Analysetool!C$4,$T748*Analysetool!C$4),$N748*Analysetool!C$4)+IF($O748="SL",IF($T748="",$S748*Analysetool!C$5,$T748*Analysetool!C$5),$O748*Analysetool!C$5)+IF($P748="SL",IF($T748="",$S748*Analysetool!C$6,$T748*Analysetool!C$6),$P748*Analysetool!C$6)))-Tabel2[[#This Row],[fees (%)]]</f>
        <v>0</v>
      </c>
    </row>
    <row r="749" spans="1:45" ht="15.75" customHeight="1" x14ac:dyDescent="0.35">
      <c r="A749" s="55"/>
      <c r="B749" s="56"/>
      <c r="C749" s="56"/>
      <c r="D749" s="56"/>
      <c r="E749" s="56"/>
      <c r="F749" s="57"/>
      <c r="G749" s="67"/>
      <c r="H749" s="67"/>
      <c r="I749" s="67"/>
      <c r="J749" s="58"/>
      <c r="K749" s="58"/>
      <c r="L749" s="59"/>
      <c r="M749" s="61"/>
      <c r="N749" s="63"/>
      <c r="O749" s="63"/>
      <c r="P749" s="59"/>
      <c r="Q749" s="61"/>
      <c r="R749" s="61"/>
      <c r="S749" s="61"/>
      <c r="T749" s="60"/>
      <c r="U749" s="60"/>
      <c r="V749" s="62"/>
      <c r="W749" s="62"/>
      <c r="X749" s="76"/>
      <c r="Y749" s="61"/>
      <c r="Z749" s="61">
        <f>Tabel1[[#This Row],[prijs voorbij entry (%)]]-Tabel1[[#This Row],[Fictieve Stoploss (%)]]</f>
        <v>0</v>
      </c>
      <c r="AA749" s="94"/>
      <c r="AB749" s="61"/>
      <c r="AC749" s="61"/>
      <c r="AD749" s="61"/>
      <c r="AE749" s="61"/>
      <c r="AF749" s="95"/>
      <c r="AG749" s="152">
        <f>Tabel1[[#This Row],[eindtijd]]-Tabel1[[#This Row],[starttijd]]</f>
        <v>0</v>
      </c>
      <c r="AH749" s="158"/>
      <c r="AI749" s="59"/>
      <c r="AJ749" s="171">
        <f>$J749*(IF($M749="SL",IF($T749="",$Q749*Analysetool!B$3,$T749*Analysetool!B$3),$M749*Analysetool!B$3)+IF($N749="SL",IF($T749="",$Q749*Analysetool!B$4,$T749*Analysetool!B$4),$N749*Analysetool!B$4)+IF($O749="SL",IF($T749="",$Q749*Analysetool!B$5,$T749*Analysetool!B$5),$O749*Analysetool!B$5)+IF($P749="SL",IF($T749="",$Q749*Analysetool!B$6,$T749*Analysetool!B$6),$P749*Analysetool!B$6))-Tabel2[[#This Row],[fees (%)]]</f>
        <v>0</v>
      </c>
      <c r="AK749" s="172">
        <f>$J749*(IF($M749="SL",IF($U749="",$Q749*Analysetool!C$3,$U749*Analysetool!C$3),$M749*Analysetool!C$3)+IF($N749="SL",IF($U749="",$Q749*Analysetool!C$4,$U749*Analysetool!C$4),$N749*Analysetool!C$4)+IF($O749="SL",IF($U749="",$Q749*Analysetool!C$5,$U749*Analysetool!C$5),$O749*Analysetool!C$5)+IF($P749="SL",IF($U749="",$Q749*Analysetool!C$6,$U749*Analysetool!C$6),$P749*Analysetool!C$6))-Tabel2[[#This Row],[fees (%)]]</f>
        <v>0</v>
      </c>
      <c r="AL749" s="177">
        <f>$J749*(IF($M749="SL",IF($V749="",$Q749*Analysetool!D$3,$V749*Analysetool!D$3),$M749*Analysetool!D$3)+IF($N749="SL",IF($V749="",$Q749*Analysetool!D$4,$V749*Analysetool!D$4),$N749*Analysetool!D$4)+IF($O749="SL",IF($V749="",$Q749*Analysetool!D$5,$V749*Analysetool!D$5),$O749*Analysetool!D$5)+IF($P749="SL",IF($V749="",$Q749*Analysetool!D$6,$V749*Analysetool!D$6),$P749*Analysetool!D$6))-Tabel2[[#This Row],[fees (%)]]</f>
        <v>0</v>
      </c>
      <c r="AM749" s="177">
        <f>$J749*(IF($M749="SL",IF($W749="",$Q749*Analysetool!E$3,$W749*Analysetool!E$3),$M749*Analysetool!E$3)+IF($N749="SL",IF($W749="",$Q749*Analysetool!E$4,$W749*Analysetool!E$4),$N749*Analysetool!E$4)+IF($O749="SL",IF($W749="",$Q749*Analysetool!E$5,$W749*Analysetool!E$5),$O749*Analysetool!E$5)+IF($P749="SL",IF($W749="",$Q749*Analysetool!E$6,$W749*Analysetool!E$6),$P749*Analysetool!E$6))-Tabel2[[#This Row],[fees (%)]]</f>
        <v>0</v>
      </c>
      <c r="AN749" s="178">
        <f>$J749*(IF($M749="SL",IF($T749="",$Q749*Analysetool!F$3,$T749*Analysetool!F$3),$M749*Analysetool!F$3)+IF($N749="SL",IF($T749="",$Q749*Analysetool!F$4,$T749*Analysetool!F$4),$N749*Analysetool!F$4)+IF($O749="SL",IF($T749="",$Q749*Analysetool!F$5,$T749*Analysetool!F$5),$O749*Analysetool!F$5)+IF($P749="SL",IF($T749="",$Q749*Analysetool!F$6,$T749*Analysetool!F$6),$P749*Analysetool!F$6))-Tabel2[[#This Row],[fees (%)]]</f>
        <v>0</v>
      </c>
      <c r="AO749" s="178">
        <f>$J749*(IF($M749="SL",IF($T749="",$Q749*Analysetool!G$3,$T749*Analysetool!G$3),$M749*Analysetool!G$3)+IF($N749="SL",IF($T749="",$Q749*Analysetool!G$4,$T749*Analysetool!G$4),$N749*Analysetool!G$4)+IF($O749="SL",IF($T749="",$Q749*Analysetool!G$5,$T749*Analysetool!G$5),$O749*Analysetool!G$5)+IF($P749="SL",IF($T749="",$Q749*Analysetool!G$6,$T749*Analysetool!G$6),$P749*Analysetool!G$6))-Tabel2[[#This Row],[fees (%)]]</f>
        <v>0</v>
      </c>
      <c r="AP749" s="179">
        <f>IF(Analysetool!$H$8&lt;=$X749,Analysetool!$H$8*J749,Q749*J749)-Tabel2[[#This Row],[fees (%)]]</f>
        <v>0</v>
      </c>
      <c r="AQ749" s="174">
        <f>IF(Tabel2[[#This Row],[wick% van entry]]&lt;=Tabel2[[#This Row],[Stoploss optie 2 (%)]],Tabel2[[#This Row],[Stoploss optie 2 (%)]]*Tabel2[[#This Row],[leverage SLoptie 2]],IF(Analysetool!$I$8&lt;$X749,Analysetool!$I$8*K749,S749*K749))-Tabel2[[#This Row],[fees (%)]]</f>
        <v>0</v>
      </c>
      <c r="AR749" s="180">
        <f>IF(Q749*-1*Analysetool!$J$9&lt;=X749,Q749*-1*Analysetool!$J$9*J749,Q749*J749)-Tabel2[[#This Row],[fees (%)]]</f>
        <v>0</v>
      </c>
      <c r="AS749" s="176">
        <f>$K749*IF(Tabel2[[#This Row],[wick% van entry]]&lt;=Tabel2[[#This Row],[Stoploss optie 2 (%)]],Tabel2[[#This Row],[Stoploss optie 2 (%)]],(IF($M749="SL",IF($T749="",$S749*Analysetool!C$3,$T749*Analysetool!C$3),$M749*Analysetool!C$3)+IF($N749="SL",IF($T749="",$S749*Analysetool!C$4,$T749*Analysetool!C$4),$N749*Analysetool!C$4)+IF($O749="SL",IF($T749="",$S749*Analysetool!C$5,$T749*Analysetool!C$5),$O749*Analysetool!C$5)+IF($P749="SL",IF($T749="",$S749*Analysetool!C$6,$T749*Analysetool!C$6),$P749*Analysetool!C$6)))-Tabel2[[#This Row],[fees (%)]]</f>
        <v>0</v>
      </c>
    </row>
    <row r="750" spans="1:45" ht="15.75" customHeight="1" x14ac:dyDescent="0.35">
      <c r="A750" s="55"/>
      <c r="B750" s="56"/>
      <c r="C750" s="56"/>
      <c r="D750" s="56"/>
      <c r="E750" s="56"/>
      <c r="F750" s="57"/>
      <c r="G750" s="67"/>
      <c r="H750" s="67"/>
      <c r="I750" s="67"/>
      <c r="J750" s="58"/>
      <c r="K750" s="58"/>
      <c r="L750" s="59"/>
      <c r="M750" s="61"/>
      <c r="N750" s="63"/>
      <c r="O750" s="63"/>
      <c r="P750" s="59"/>
      <c r="Q750" s="61"/>
      <c r="R750" s="61"/>
      <c r="S750" s="61"/>
      <c r="T750" s="60"/>
      <c r="U750" s="60"/>
      <c r="V750" s="62"/>
      <c r="W750" s="62"/>
      <c r="X750" s="76"/>
      <c r="Y750" s="61"/>
      <c r="Z750" s="61">
        <f>Tabel1[[#This Row],[prijs voorbij entry (%)]]-Tabel1[[#This Row],[Fictieve Stoploss (%)]]</f>
        <v>0</v>
      </c>
      <c r="AA750" s="94"/>
      <c r="AB750" s="61"/>
      <c r="AC750" s="61"/>
      <c r="AD750" s="61"/>
      <c r="AE750" s="61"/>
      <c r="AF750" s="95"/>
      <c r="AG750" s="152">
        <f>Tabel1[[#This Row],[eindtijd]]-Tabel1[[#This Row],[starttijd]]</f>
        <v>0</v>
      </c>
      <c r="AH750" s="158"/>
      <c r="AI750" s="59"/>
      <c r="AJ750" s="171">
        <f>$J750*(IF($M750="SL",IF($T750="",$Q750*Analysetool!B$3,$T750*Analysetool!B$3),$M750*Analysetool!B$3)+IF($N750="SL",IF($T750="",$Q750*Analysetool!B$4,$T750*Analysetool!B$4),$N750*Analysetool!B$4)+IF($O750="SL",IF($T750="",$Q750*Analysetool!B$5,$T750*Analysetool!B$5),$O750*Analysetool!B$5)+IF($P750="SL",IF($T750="",$Q750*Analysetool!B$6,$T750*Analysetool!B$6),$P750*Analysetool!B$6))-Tabel2[[#This Row],[fees (%)]]</f>
        <v>0</v>
      </c>
      <c r="AK750" s="172">
        <f>$J750*(IF($M750="SL",IF($U750="",$Q750*Analysetool!C$3,$U750*Analysetool!C$3),$M750*Analysetool!C$3)+IF($N750="SL",IF($U750="",$Q750*Analysetool!C$4,$U750*Analysetool!C$4),$N750*Analysetool!C$4)+IF($O750="SL",IF($U750="",$Q750*Analysetool!C$5,$U750*Analysetool!C$5),$O750*Analysetool!C$5)+IF($P750="SL",IF($U750="",$Q750*Analysetool!C$6,$U750*Analysetool!C$6),$P750*Analysetool!C$6))-Tabel2[[#This Row],[fees (%)]]</f>
        <v>0</v>
      </c>
      <c r="AL750" s="177">
        <f>$J750*(IF($M750="SL",IF($V750="",$Q750*Analysetool!D$3,$V750*Analysetool!D$3),$M750*Analysetool!D$3)+IF($N750="SL",IF($V750="",$Q750*Analysetool!D$4,$V750*Analysetool!D$4),$N750*Analysetool!D$4)+IF($O750="SL",IF($V750="",$Q750*Analysetool!D$5,$V750*Analysetool!D$5),$O750*Analysetool!D$5)+IF($P750="SL",IF($V750="",$Q750*Analysetool!D$6,$V750*Analysetool!D$6),$P750*Analysetool!D$6))-Tabel2[[#This Row],[fees (%)]]</f>
        <v>0</v>
      </c>
      <c r="AM750" s="177">
        <f>$J750*(IF($M750="SL",IF($W750="",$Q750*Analysetool!E$3,$W750*Analysetool!E$3),$M750*Analysetool!E$3)+IF($N750="SL",IF($W750="",$Q750*Analysetool!E$4,$W750*Analysetool!E$4),$N750*Analysetool!E$4)+IF($O750="SL",IF($W750="",$Q750*Analysetool!E$5,$W750*Analysetool!E$5),$O750*Analysetool!E$5)+IF($P750="SL",IF($W750="",$Q750*Analysetool!E$6,$W750*Analysetool!E$6),$P750*Analysetool!E$6))-Tabel2[[#This Row],[fees (%)]]</f>
        <v>0</v>
      </c>
      <c r="AN750" s="178">
        <f>$J750*(IF($M750="SL",IF($T750="",$Q750*Analysetool!F$3,$T750*Analysetool!F$3),$M750*Analysetool!F$3)+IF($N750="SL",IF($T750="",$Q750*Analysetool!F$4,$T750*Analysetool!F$4),$N750*Analysetool!F$4)+IF($O750="SL",IF($T750="",$Q750*Analysetool!F$5,$T750*Analysetool!F$5),$O750*Analysetool!F$5)+IF($P750="SL",IF($T750="",$Q750*Analysetool!F$6,$T750*Analysetool!F$6),$P750*Analysetool!F$6))-Tabel2[[#This Row],[fees (%)]]</f>
        <v>0</v>
      </c>
      <c r="AO750" s="178">
        <f>$J750*(IF($M750="SL",IF($T750="",$Q750*Analysetool!G$3,$T750*Analysetool!G$3),$M750*Analysetool!G$3)+IF($N750="SL",IF($T750="",$Q750*Analysetool!G$4,$T750*Analysetool!G$4),$N750*Analysetool!G$4)+IF($O750="SL",IF($T750="",$Q750*Analysetool!G$5,$T750*Analysetool!G$5),$O750*Analysetool!G$5)+IF($P750="SL",IF($T750="",$Q750*Analysetool!G$6,$T750*Analysetool!G$6),$P750*Analysetool!G$6))-Tabel2[[#This Row],[fees (%)]]</f>
        <v>0</v>
      </c>
      <c r="AP750" s="179">
        <f>IF(Analysetool!$H$8&lt;=$X750,Analysetool!$H$8*J750,Q750*J750)-Tabel2[[#This Row],[fees (%)]]</f>
        <v>0</v>
      </c>
      <c r="AQ750" s="174">
        <f>IF(Tabel2[[#This Row],[wick% van entry]]&lt;=Tabel2[[#This Row],[Stoploss optie 2 (%)]],Tabel2[[#This Row],[Stoploss optie 2 (%)]]*Tabel2[[#This Row],[leverage SLoptie 2]],IF(Analysetool!$I$8&lt;$X750,Analysetool!$I$8*K750,S750*K750))-Tabel2[[#This Row],[fees (%)]]</f>
        <v>0</v>
      </c>
      <c r="AR750" s="180">
        <f>IF(Q750*-1*Analysetool!$J$9&lt;=X750,Q750*-1*Analysetool!$J$9*J750,Q750*J750)-Tabel2[[#This Row],[fees (%)]]</f>
        <v>0</v>
      </c>
      <c r="AS750" s="176">
        <f>$K750*IF(Tabel2[[#This Row],[wick% van entry]]&lt;=Tabel2[[#This Row],[Stoploss optie 2 (%)]],Tabel2[[#This Row],[Stoploss optie 2 (%)]],(IF($M750="SL",IF($T750="",$S750*Analysetool!C$3,$T750*Analysetool!C$3),$M750*Analysetool!C$3)+IF($N750="SL",IF($T750="",$S750*Analysetool!C$4,$T750*Analysetool!C$4),$N750*Analysetool!C$4)+IF($O750="SL",IF($T750="",$S750*Analysetool!C$5,$T750*Analysetool!C$5),$O750*Analysetool!C$5)+IF($P750="SL",IF($T750="",$S750*Analysetool!C$6,$T750*Analysetool!C$6),$P750*Analysetool!C$6)))-Tabel2[[#This Row],[fees (%)]]</f>
        <v>0</v>
      </c>
    </row>
    <row r="751" spans="1:45" ht="15.75" customHeight="1" x14ac:dyDescent="0.35">
      <c r="A751" s="55"/>
      <c r="B751" s="56"/>
      <c r="C751" s="56"/>
      <c r="D751" s="56"/>
      <c r="E751" s="56"/>
      <c r="F751" s="57"/>
      <c r="G751" s="67"/>
      <c r="H751" s="67"/>
      <c r="I751" s="67"/>
      <c r="J751" s="58"/>
      <c r="K751" s="58"/>
      <c r="L751" s="59"/>
      <c r="M751" s="61"/>
      <c r="N751" s="63"/>
      <c r="O751" s="63"/>
      <c r="P751" s="59"/>
      <c r="Q751" s="61"/>
      <c r="R751" s="61"/>
      <c r="S751" s="61"/>
      <c r="T751" s="60"/>
      <c r="U751" s="60"/>
      <c r="V751" s="62"/>
      <c r="W751" s="62"/>
      <c r="X751" s="76"/>
      <c r="Y751" s="61"/>
      <c r="Z751" s="61">
        <f>Tabel1[[#This Row],[prijs voorbij entry (%)]]-Tabel1[[#This Row],[Fictieve Stoploss (%)]]</f>
        <v>0</v>
      </c>
      <c r="AA751" s="94"/>
      <c r="AB751" s="61"/>
      <c r="AC751" s="61"/>
      <c r="AD751" s="61"/>
      <c r="AE751" s="61"/>
      <c r="AF751" s="95"/>
      <c r="AG751" s="152">
        <f>Tabel1[[#This Row],[eindtijd]]-Tabel1[[#This Row],[starttijd]]</f>
        <v>0</v>
      </c>
      <c r="AH751" s="158"/>
      <c r="AI751" s="59"/>
      <c r="AJ751" s="171">
        <f>$J751*(IF($M751="SL",IF($T751="",$Q751*Analysetool!B$3,$T751*Analysetool!B$3),$M751*Analysetool!B$3)+IF($N751="SL",IF($T751="",$Q751*Analysetool!B$4,$T751*Analysetool!B$4),$N751*Analysetool!B$4)+IF($O751="SL",IF($T751="",$Q751*Analysetool!B$5,$T751*Analysetool!B$5),$O751*Analysetool!B$5)+IF($P751="SL",IF($T751="",$Q751*Analysetool!B$6,$T751*Analysetool!B$6),$P751*Analysetool!B$6))-Tabel2[[#This Row],[fees (%)]]</f>
        <v>0</v>
      </c>
      <c r="AK751" s="172">
        <f>$J751*(IF($M751="SL",IF($U751="",$Q751*Analysetool!C$3,$U751*Analysetool!C$3),$M751*Analysetool!C$3)+IF($N751="SL",IF($U751="",$Q751*Analysetool!C$4,$U751*Analysetool!C$4),$N751*Analysetool!C$4)+IF($O751="SL",IF($U751="",$Q751*Analysetool!C$5,$U751*Analysetool!C$5),$O751*Analysetool!C$5)+IF($P751="SL",IF($U751="",$Q751*Analysetool!C$6,$U751*Analysetool!C$6),$P751*Analysetool!C$6))-Tabel2[[#This Row],[fees (%)]]</f>
        <v>0</v>
      </c>
      <c r="AL751" s="177">
        <f>$J751*(IF($M751="SL",IF($V751="",$Q751*Analysetool!D$3,$V751*Analysetool!D$3),$M751*Analysetool!D$3)+IF($N751="SL",IF($V751="",$Q751*Analysetool!D$4,$V751*Analysetool!D$4),$N751*Analysetool!D$4)+IF($O751="SL",IF($V751="",$Q751*Analysetool!D$5,$V751*Analysetool!D$5),$O751*Analysetool!D$5)+IF($P751="SL",IF($V751="",$Q751*Analysetool!D$6,$V751*Analysetool!D$6),$P751*Analysetool!D$6))-Tabel2[[#This Row],[fees (%)]]</f>
        <v>0</v>
      </c>
      <c r="AM751" s="177">
        <f>$J751*(IF($M751="SL",IF($W751="",$Q751*Analysetool!E$3,$W751*Analysetool!E$3),$M751*Analysetool!E$3)+IF($N751="SL",IF($W751="",$Q751*Analysetool!E$4,$W751*Analysetool!E$4),$N751*Analysetool!E$4)+IF($O751="SL",IF($W751="",$Q751*Analysetool!E$5,$W751*Analysetool!E$5),$O751*Analysetool!E$5)+IF($P751="SL",IF($W751="",$Q751*Analysetool!E$6,$W751*Analysetool!E$6),$P751*Analysetool!E$6))-Tabel2[[#This Row],[fees (%)]]</f>
        <v>0</v>
      </c>
      <c r="AN751" s="178">
        <f>$J751*(IF($M751="SL",IF($T751="",$Q751*Analysetool!F$3,$T751*Analysetool!F$3),$M751*Analysetool!F$3)+IF($N751="SL",IF($T751="",$Q751*Analysetool!F$4,$T751*Analysetool!F$4),$N751*Analysetool!F$4)+IF($O751="SL",IF($T751="",$Q751*Analysetool!F$5,$T751*Analysetool!F$5),$O751*Analysetool!F$5)+IF($P751="SL",IF($T751="",$Q751*Analysetool!F$6,$T751*Analysetool!F$6),$P751*Analysetool!F$6))-Tabel2[[#This Row],[fees (%)]]</f>
        <v>0</v>
      </c>
      <c r="AO751" s="178">
        <f>$J751*(IF($M751="SL",IF($T751="",$Q751*Analysetool!G$3,$T751*Analysetool!G$3),$M751*Analysetool!G$3)+IF($N751="SL",IF($T751="",$Q751*Analysetool!G$4,$T751*Analysetool!G$4),$N751*Analysetool!G$4)+IF($O751="SL",IF($T751="",$Q751*Analysetool!G$5,$T751*Analysetool!G$5),$O751*Analysetool!G$5)+IF($P751="SL",IF($T751="",$Q751*Analysetool!G$6,$T751*Analysetool!G$6),$P751*Analysetool!G$6))-Tabel2[[#This Row],[fees (%)]]</f>
        <v>0</v>
      </c>
      <c r="AP751" s="179">
        <f>IF(Analysetool!$H$8&lt;=$X751,Analysetool!$H$8*J751,Q751*J751)-Tabel2[[#This Row],[fees (%)]]</f>
        <v>0</v>
      </c>
      <c r="AQ751" s="174">
        <f>IF(Tabel2[[#This Row],[wick% van entry]]&lt;=Tabel2[[#This Row],[Stoploss optie 2 (%)]],Tabel2[[#This Row],[Stoploss optie 2 (%)]]*Tabel2[[#This Row],[leverage SLoptie 2]],IF(Analysetool!$I$8&lt;$X751,Analysetool!$I$8*K751,S751*K751))-Tabel2[[#This Row],[fees (%)]]</f>
        <v>0</v>
      </c>
      <c r="AR751" s="180">
        <f>IF(Q751*-1*Analysetool!$J$9&lt;=X751,Q751*-1*Analysetool!$J$9*J751,Q751*J751)-Tabel2[[#This Row],[fees (%)]]</f>
        <v>0</v>
      </c>
      <c r="AS751" s="176">
        <f>$K751*IF(Tabel2[[#This Row],[wick% van entry]]&lt;=Tabel2[[#This Row],[Stoploss optie 2 (%)]],Tabel2[[#This Row],[Stoploss optie 2 (%)]],(IF($M751="SL",IF($T751="",$S751*Analysetool!C$3,$T751*Analysetool!C$3),$M751*Analysetool!C$3)+IF($N751="SL",IF($T751="",$S751*Analysetool!C$4,$T751*Analysetool!C$4),$N751*Analysetool!C$4)+IF($O751="SL",IF($T751="",$S751*Analysetool!C$5,$T751*Analysetool!C$5),$O751*Analysetool!C$5)+IF($P751="SL",IF($T751="",$S751*Analysetool!C$6,$T751*Analysetool!C$6),$P751*Analysetool!C$6)))-Tabel2[[#This Row],[fees (%)]]</f>
        <v>0</v>
      </c>
    </row>
    <row r="752" spans="1:45" ht="15.75" customHeight="1" x14ac:dyDescent="0.35">
      <c r="A752" s="55"/>
      <c r="B752" s="56"/>
      <c r="C752" s="56"/>
      <c r="D752" s="56"/>
      <c r="E752" s="56"/>
      <c r="F752" s="57"/>
      <c r="G752" s="67"/>
      <c r="H752" s="67"/>
      <c r="I752" s="67"/>
      <c r="J752" s="58"/>
      <c r="K752" s="58"/>
      <c r="L752" s="59"/>
      <c r="M752" s="61"/>
      <c r="N752" s="63"/>
      <c r="O752" s="63"/>
      <c r="P752" s="59"/>
      <c r="Q752" s="61"/>
      <c r="R752" s="61"/>
      <c r="S752" s="61"/>
      <c r="T752" s="60"/>
      <c r="U752" s="60"/>
      <c r="V752" s="62"/>
      <c r="W752" s="62"/>
      <c r="X752" s="76"/>
      <c r="Y752" s="61"/>
      <c r="Z752" s="61">
        <f>Tabel1[[#This Row],[prijs voorbij entry (%)]]-Tabel1[[#This Row],[Fictieve Stoploss (%)]]</f>
        <v>0</v>
      </c>
      <c r="AA752" s="94"/>
      <c r="AB752" s="61"/>
      <c r="AC752" s="61"/>
      <c r="AD752" s="61"/>
      <c r="AE752" s="61"/>
      <c r="AF752" s="95"/>
      <c r="AG752" s="152">
        <f>Tabel1[[#This Row],[eindtijd]]-Tabel1[[#This Row],[starttijd]]</f>
        <v>0</v>
      </c>
      <c r="AH752" s="158"/>
      <c r="AI752" s="59"/>
      <c r="AJ752" s="171">
        <f>$J752*(IF($M752="SL",IF($T752="",$Q752*Analysetool!B$3,$T752*Analysetool!B$3),$M752*Analysetool!B$3)+IF($N752="SL",IF($T752="",$Q752*Analysetool!B$4,$T752*Analysetool!B$4),$N752*Analysetool!B$4)+IF($O752="SL",IF($T752="",$Q752*Analysetool!B$5,$T752*Analysetool!B$5),$O752*Analysetool!B$5)+IF($P752="SL",IF($T752="",$Q752*Analysetool!B$6,$T752*Analysetool!B$6),$P752*Analysetool!B$6))-Tabel2[[#This Row],[fees (%)]]</f>
        <v>0</v>
      </c>
      <c r="AK752" s="172">
        <f>$J752*(IF($M752="SL",IF($U752="",$Q752*Analysetool!C$3,$U752*Analysetool!C$3),$M752*Analysetool!C$3)+IF($N752="SL",IF($U752="",$Q752*Analysetool!C$4,$U752*Analysetool!C$4),$N752*Analysetool!C$4)+IF($O752="SL",IF($U752="",$Q752*Analysetool!C$5,$U752*Analysetool!C$5),$O752*Analysetool!C$5)+IF($P752="SL",IF($U752="",$Q752*Analysetool!C$6,$U752*Analysetool!C$6),$P752*Analysetool!C$6))-Tabel2[[#This Row],[fees (%)]]</f>
        <v>0</v>
      </c>
      <c r="AL752" s="177">
        <f>$J752*(IF($M752="SL",IF($V752="",$Q752*Analysetool!D$3,$V752*Analysetool!D$3),$M752*Analysetool!D$3)+IF($N752="SL",IF($V752="",$Q752*Analysetool!D$4,$V752*Analysetool!D$4),$N752*Analysetool!D$4)+IF($O752="SL",IF($V752="",$Q752*Analysetool!D$5,$V752*Analysetool!D$5),$O752*Analysetool!D$5)+IF($P752="SL",IF($V752="",$Q752*Analysetool!D$6,$V752*Analysetool!D$6),$P752*Analysetool!D$6))-Tabel2[[#This Row],[fees (%)]]</f>
        <v>0</v>
      </c>
      <c r="AM752" s="177">
        <f>$J752*(IF($M752="SL",IF($W752="",$Q752*Analysetool!E$3,$W752*Analysetool!E$3),$M752*Analysetool!E$3)+IF($N752="SL",IF($W752="",$Q752*Analysetool!E$4,$W752*Analysetool!E$4),$N752*Analysetool!E$4)+IF($O752="SL",IF($W752="",$Q752*Analysetool!E$5,$W752*Analysetool!E$5),$O752*Analysetool!E$5)+IF($P752="SL",IF($W752="",$Q752*Analysetool!E$6,$W752*Analysetool!E$6),$P752*Analysetool!E$6))-Tabel2[[#This Row],[fees (%)]]</f>
        <v>0</v>
      </c>
      <c r="AN752" s="178">
        <f>$J752*(IF($M752="SL",IF($T752="",$Q752*Analysetool!F$3,$T752*Analysetool!F$3),$M752*Analysetool!F$3)+IF($N752="SL",IF($T752="",$Q752*Analysetool!F$4,$T752*Analysetool!F$4),$N752*Analysetool!F$4)+IF($O752="SL",IF($T752="",$Q752*Analysetool!F$5,$T752*Analysetool!F$5),$O752*Analysetool!F$5)+IF($P752="SL",IF($T752="",$Q752*Analysetool!F$6,$T752*Analysetool!F$6),$P752*Analysetool!F$6))-Tabel2[[#This Row],[fees (%)]]</f>
        <v>0</v>
      </c>
      <c r="AO752" s="178">
        <f>$J752*(IF($M752="SL",IF($T752="",$Q752*Analysetool!G$3,$T752*Analysetool!G$3),$M752*Analysetool!G$3)+IF($N752="SL",IF($T752="",$Q752*Analysetool!G$4,$T752*Analysetool!G$4),$N752*Analysetool!G$4)+IF($O752="SL",IF($T752="",$Q752*Analysetool!G$5,$T752*Analysetool!G$5),$O752*Analysetool!G$5)+IF($P752="SL",IF($T752="",$Q752*Analysetool!G$6,$T752*Analysetool!G$6),$P752*Analysetool!G$6))-Tabel2[[#This Row],[fees (%)]]</f>
        <v>0</v>
      </c>
      <c r="AP752" s="179">
        <f>IF(Analysetool!$H$8&lt;=$X752,Analysetool!$H$8*J752,Q752*J752)-Tabel2[[#This Row],[fees (%)]]</f>
        <v>0</v>
      </c>
      <c r="AQ752" s="174">
        <f>IF(Tabel2[[#This Row],[wick% van entry]]&lt;=Tabel2[[#This Row],[Stoploss optie 2 (%)]],Tabel2[[#This Row],[Stoploss optie 2 (%)]]*Tabel2[[#This Row],[leverage SLoptie 2]],IF(Analysetool!$I$8&lt;$X752,Analysetool!$I$8*K752,S752*K752))-Tabel2[[#This Row],[fees (%)]]</f>
        <v>0</v>
      </c>
      <c r="AR752" s="180">
        <f>IF(Q752*-1*Analysetool!$J$9&lt;=X752,Q752*-1*Analysetool!$J$9*J752,Q752*J752)-Tabel2[[#This Row],[fees (%)]]</f>
        <v>0</v>
      </c>
      <c r="AS752" s="176">
        <f>$K752*IF(Tabel2[[#This Row],[wick% van entry]]&lt;=Tabel2[[#This Row],[Stoploss optie 2 (%)]],Tabel2[[#This Row],[Stoploss optie 2 (%)]],(IF($M752="SL",IF($T752="",$S752*Analysetool!C$3,$T752*Analysetool!C$3),$M752*Analysetool!C$3)+IF($N752="SL",IF($T752="",$S752*Analysetool!C$4,$T752*Analysetool!C$4),$N752*Analysetool!C$4)+IF($O752="SL",IF($T752="",$S752*Analysetool!C$5,$T752*Analysetool!C$5),$O752*Analysetool!C$5)+IF($P752="SL",IF($T752="",$S752*Analysetool!C$6,$T752*Analysetool!C$6),$P752*Analysetool!C$6)))-Tabel2[[#This Row],[fees (%)]]</f>
        <v>0</v>
      </c>
    </row>
    <row r="753" spans="1:45" ht="15.75" customHeight="1" x14ac:dyDescent="0.35">
      <c r="A753" s="55"/>
      <c r="B753" s="56"/>
      <c r="C753" s="56"/>
      <c r="D753" s="56"/>
      <c r="E753" s="56"/>
      <c r="F753" s="57"/>
      <c r="G753" s="67"/>
      <c r="H753" s="67"/>
      <c r="I753" s="67"/>
      <c r="J753" s="58"/>
      <c r="K753" s="58"/>
      <c r="L753" s="59"/>
      <c r="M753" s="61"/>
      <c r="N753" s="63"/>
      <c r="O753" s="63"/>
      <c r="P753" s="59"/>
      <c r="Q753" s="61"/>
      <c r="R753" s="61"/>
      <c r="S753" s="61"/>
      <c r="T753" s="60"/>
      <c r="U753" s="60"/>
      <c r="V753" s="62"/>
      <c r="W753" s="62"/>
      <c r="X753" s="76"/>
      <c r="Y753" s="61"/>
      <c r="Z753" s="61">
        <f>Tabel1[[#This Row],[prijs voorbij entry (%)]]-Tabel1[[#This Row],[Fictieve Stoploss (%)]]</f>
        <v>0</v>
      </c>
      <c r="AA753" s="94"/>
      <c r="AB753" s="61"/>
      <c r="AC753" s="61"/>
      <c r="AD753" s="61"/>
      <c r="AE753" s="61"/>
      <c r="AF753" s="95"/>
      <c r="AG753" s="152">
        <f>Tabel1[[#This Row],[eindtijd]]-Tabel1[[#This Row],[starttijd]]</f>
        <v>0</v>
      </c>
      <c r="AH753" s="158"/>
      <c r="AI753" s="59"/>
      <c r="AJ753" s="171">
        <f>$J753*(IF($M753="SL",IF($T753="",$Q753*Analysetool!B$3,$T753*Analysetool!B$3),$M753*Analysetool!B$3)+IF($N753="SL",IF($T753="",$Q753*Analysetool!B$4,$T753*Analysetool!B$4),$N753*Analysetool!B$4)+IF($O753="SL",IF($T753="",$Q753*Analysetool!B$5,$T753*Analysetool!B$5),$O753*Analysetool!B$5)+IF($P753="SL",IF($T753="",$Q753*Analysetool!B$6,$T753*Analysetool!B$6),$P753*Analysetool!B$6))-Tabel2[[#This Row],[fees (%)]]</f>
        <v>0</v>
      </c>
      <c r="AK753" s="172">
        <f>$J753*(IF($M753="SL",IF($U753="",$Q753*Analysetool!C$3,$U753*Analysetool!C$3),$M753*Analysetool!C$3)+IF($N753="SL",IF($U753="",$Q753*Analysetool!C$4,$U753*Analysetool!C$4),$N753*Analysetool!C$4)+IF($O753="SL",IF($U753="",$Q753*Analysetool!C$5,$U753*Analysetool!C$5),$O753*Analysetool!C$5)+IF($P753="SL",IF($U753="",$Q753*Analysetool!C$6,$U753*Analysetool!C$6),$P753*Analysetool!C$6))-Tabel2[[#This Row],[fees (%)]]</f>
        <v>0</v>
      </c>
      <c r="AL753" s="177">
        <f>$J753*(IF($M753="SL",IF($V753="",$Q753*Analysetool!D$3,$V753*Analysetool!D$3),$M753*Analysetool!D$3)+IF($N753="SL",IF($V753="",$Q753*Analysetool!D$4,$V753*Analysetool!D$4),$N753*Analysetool!D$4)+IF($O753="SL",IF($V753="",$Q753*Analysetool!D$5,$V753*Analysetool!D$5),$O753*Analysetool!D$5)+IF($P753="SL",IF($V753="",$Q753*Analysetool!D$6,$V753*Analysetool!D$6),$P753*Analysetool!D$6))-Tabel2[[#This Row],[fees (%)]]</f>
        <v>0</v>
      </c>
      <c r="AM753" s="177">
        <f>$J753*(IF($M753="SL",IF($W753="",$Q753*Analysetool!E$3,$W753*Analysetool!E$3),$M753*Analysetool!E$3)+IF($N753="SL",IF($W753="",$Q753*Analysetool!E$4,$W753*Analysetool!E$4),$N753*Analysetool!E$4)+IF($O753="SL",IF($W753="",$Q753*Analysetool!E$5,$W753*Analysetool!E$5),$O753*Analysetool!E$5)+IF($P753="SL",IF($W753="",$Q753*Analysetool!E$6,$W753*Analysetool!E$6),$P753*Analysetool!E$6))-Tabel2[[#This Row],[fees (%)]]</f>
        <v>0</v>
      </c>
      <c r="AN753" s="178">
        <f>$J753*(IF($M753="SL",IF($T753="",$Q753*Analysetool!F$3,$T753*Analysetool!F$3),$M753*Analysetool!F$3)+IF($N753="SL",IF($T753="",$Q753*Analysetool!F$4,$T753*Analysetool!F$4),$N753*Analysetool!F$4)+IF($O753="SL",IF($T753="",$Q753*Analysetool!F$5,$T753*Analysetool!F$5),$O753*Analysetool!F$5)+IF($P753="SL",IF($T753="",$Q753*Analysetool!F$6,$T753*Analysetool!F$6),$P753*Analysetool!F$6))-Tabel2[[#This Row],[fees (%)]]</f>
        <v>0</v>
      </c>
      <c r="AO753" s="178">
        <f>$J753*(IF($M753="SL",IF($T753="",$Q753*Analysetool!G$3,$T753*Analysetool!G$3),$M753*Analysetool!G$3)+IF($N753="SL",IF($T753="",$Q753*Analysetool!G$4,$T753*Analysetool!G$4),$N753*Analysetool!G$4)+IF($O753="SL",IF($T753="",$Q753*Analysetool!G$5,$T753*Analysetool!G$5),$O753*Analysetool!G$5)+IF($P753="SL",IF($T753="",$Q753*Analysetool!G$6,$T753*Analysetool!G$6),$P753*Analysetool!G$6))-Tabel2[[#This Row],[fees (%)]]</f>
        <v>0</v>
      </c>
      <c r="AP753" s="179">
        <f>IF(Analysetool!$H$8&lt;=$X753,Analysetool!$H$8*J753,Q753*J753)-Tabel2[[#This Row],[fees (%)]]</f>
        <v>0</v>
      </c>
      <c r="AQ753" s="174">
        <f>IF(Tabel2[[#This Row],[wick% van entry]]&lt;=Tabel2[[#This Row],[Stoploss optie 2 (%)]],Tabel2[[#This Row],[Stoploss optie 2 (%)]]*Tabel2[[#This Row],[leverage SLoptie 2]],IF(Analysetool!$I$8&lt;$X753,Analysetool!$I$8*K753,S753*K753))-Tabel2[[#This Row],[fees (%)]]</f>
        <v>0</v>
      </c>
      <c r="AR753" s="180">
        <f>IF(Q753*-1*Analysetool!$J$9&lt;=X753,Q753*-1*Analysetool!$J$9*J753,Q753*J753)-Tabel2[[#This Row],[fees (%)]]</f>
        <v>0</v>
      </c>
      <c r="AS753" s="176">
        <f>$K753*IF(Tabel2[[#This Row],[wick% van entry]]&lt;=Tabel2[[#This Row],[Stoploss optie 2 (%)]],Tabel2[[#This Row],[Stoploss optie 2 (%)]],(IF($M753="SL",IF($T753="",$S753*Analysetool!C$3,$T753*Analysetool!C$3),$M753*Analysetool!C$3)+IF($N753="SL",IF($T753="",$S753*Analysetool!C$4,$T753*Analysetool!C$4),$N753*Analysetool!C$4)+IF($O753="SL",IF($T753="",$S753*Analysetool!C$5,$T753*Analysetool!C$5),$O753*Analysetool!C$5)+IF($P753="SL",IF($T753="",$S753*Analysetool!C$6,$T753*Analysetool!C$6),$P753*Analysetool!C$6)))-Tabel2[[#This Row],[fees (%)]]</f>
        <v>0</v>
      </c>
    </row>
    <row r="754" spans="1:45" ht="15.75" customHeight="1" x14ac:dyDescent="0.35">
      <c r="A754" s="55"/>
      <c r="B754" s="56"/>
      <c r="C754" s="56"/>
      <c r="D754" s="56"/>
      <c r="E754" s="56"/>
      <c r="F754" s="57"/>
      <c r="G754" s="67"/>
      <c r="H754" s="67"/>
      <c r="I754" s="67"/>
      <c r="J754" s="58"/>
      <c r="K754" s="58"/>
      <c r="L754" s="59"/>
      <c r="M754" s="61"/>
      <c r="N754" s="63"/>
      <c r="O754" s="63"/>
      <c r="P754" s="59"/>
      <c r="Q754" s="61"/>
      <c r="R754" s="61"/>
      <c r="S754" s="61"/>
      <c r="T754" s="60"/>
      <c r="U754" s="60"/>
      <c r="V754" s="62"/>
      <c r="W754" s="62"/>
      <c r="X754" s="76"/>
      <c r="Y754" s="61"/>
      <c r="Z754" s="61">
        <f>Tabel1[[#This Row],[prijs voorbij entry (%)]]-Tabel1[[#This Row],[Fictieve Stoploss (%)]]</f>
        <v>0</v>
      </c>
      <c r="AA754" s="94"/>
      <c r="AB754" s="61"/>
      <c r="AC754" s="61"/>
      <c r="AD754" s="61"/>
      <c r="AE754" s="61"/>
      <c r="AF754" s="95"/>
      <c r="AG754" s="152">
        <f>Tabel1[[#This Row],[eindtijd]]-Tabel1[[#This Row],[starttijd]]</f>
        <v>0</v>
      </c>
      <c r="AH754" s="158"/>
      <c r="AI754" s="59"/>
      <c r="AJ754" s="171">
        <f>$J754*(IF($M754="SL",IF($T754="",$Q754*Analysetool!B$3,$T754*Analysetool!B$3),$M754*Analysetool!B$3)+IF($N754="SL",IF($T754="",$Q754*Analysetool!B$4,$T754*Analysetool!B$4),$N754*Analysetool!B$4)+IF($O754="SL",IF($T754="",$Q754*Analysetool!B$5,$T754*Analysetool!B$5),$O754*Analysetool!B$5)+IF($P754="SL",IF($T754="",$Q754*Analysetool!B$6,$T754*Analysetool!B$6),$P754*Analysetool!B$6))-Tabel2[[#This Row],[fees (%)]]</f>
        <v>0</v>
      </c>
      <c r="AK754" s="172">
        <f>$J754*(IF($M754="SL",IF($U754="",$Q754*Analysetool!C$3,$U754*Analysetool!C$3),$M754*Analysetool!C$3)+IF($N754="SL",IF($U754="",$Q754*Analysetool!C$4,$U754*Analysetool!C$4),$N754*Analysetool!C$4)+IF($O754="SL",IF($U754="",$Q754*Analysetool!C$5,$U754*Analysetool!C$5),$O754*Analysetool!C$5)+IF($P754="SL",IF($U754="",$Q754*Analysetool!C$6,$U754*Analysetool!C$6),$P754*Analysetool!C$6))-Tabel2[[#This Row],[fees (%)]]</f>
        <v>0</v>
      </c>
      <c r="AL754" s="177">
        <f>$J754*(IF($M754="SL",IF($V754="",$Q754*Analysetool!D$3,$V754*Analysetool!D$3),$M754*Analysetool!D$3)+IF($N754="SL",IF($V754="",$Q754*Analysetool!D$4,$V754*Analysetool!D$4),$N754*Analysetool!D$4)+IF($O754="SL",IF($V754="",$Q754*Analysetool!D$5,$V754*Analysetool!D$5),$O754*Analysetool!D$5)+IF($P754="SL",IF($V754="",$Q754*Analysetool!D$6,$V754*Analysetool!D$6),$P754*Analysetool!D$6))-Tabel2[[#This Row],[fees (%)]]</f>
        <v>0</v>
      </c>
      <c r="AM754" s="177">
        <f>$J754*(IF($M754="SL",IF($W754="",$Q754*Analysetool!E$3,$W754*Analysetool!E$3),$M754*Analysetool!E$3)+IF($N754="SL",IF($W754="",$Q754*Analysetool!E$4,$W754*Analysetool!E$4),$N754*Analysetool!E$4)+IF($O754="SL",IF($W754="",$Q754*Analysetool!E$5,$W754*Analysetool!E$5),$O754*Analysetool!E$5)+IF($P754="SL",IF($W754="",$Q754*Analysetool!E$6,$W754*Analysetool!E$6),$P754*Analysetool!E$6))-Tabel2[[#This Row],[fees (%)]]</f>
        <v>0</v>
      </c>
      <c r="AN754" s="178">
        <f>$J754*(IF($M754="SL",IF($T754="",$Q754*Analysetool!F$3,$T754*Analysetool!F$3),$M754*Analysetool!F$3)+IF($N754="SL",IF($T754="",$Q754*Analysetool!F$4,$T754*Analysetool!F$4),$N754*Analysetool!F$4)+IF($O754="SL",IF($T754="",$Q754*Analysetool!F$5,$T754*Analysetool!F$5),$O754*Analysetool!F$5)+IF($P754="SL",IF($T754="",$Q754*Analysetool!F$6,$T754*Analysetool!F$6),$P754*Analysetool!F$6))-Tabel2[[#This Row],[fees (%)]]</f>
        <v>0</v>
      </c>
      <c r="AO754" s="178">
        <f>$J754*(IF($M754="SL",IF($T754="",$Q754*Analysetool!G$3,$T754*Analysetool!G$3),$M754*Analysetool!G$3)+IF($N754="SL",IF($T754="",$Q754*Analysetool!G$4,$T754*Analysetool!G$4),$N754*Analysetool!G$4)+IF($O754="SL",IF($T754="",$Q754*Analysetool!G$5,$T754*Analysetool!G$5),$O754*Analysetool!G$5)+IF($P754="SL",IF($T754="",$Q754*Analysetool!G$6,$T754*Analysetool!G$6),$P754*Analysetool!G$6))-Tabel2[[#This Row],[fees (%)]]</f>
        <v>0</v>
      </c>
      <c r="AP754" s="179">
        <f>IF(Analysetool!$H$8&lt;=$X754,Analysetool!$H$8*J754,Q754*J754)-Tabel2[[#This Row],[fees (%)]]</f>
        <v>0</v>
      </c>
      <c r="AQ754" s="174">
        <f>IF(Tabel2[[#This Row],[wick% van entry]]&lt;=Tabel2[[#This Row],[Stoploss optie 2 (%)]],Tabel2[[#This Row],[Stoploss optie 2 (%)]]*Tabel2[[#This Row],[leverage SLoptie 2]],IF(Analysetool!$I$8&lt;$X754,Analysetool!$I$8*K754,S754*K754))-Tabel2[[#This Row],[fees (%)]]</f>
        <v>0</v>
      </c>
      <c r="AR754" s="180">
        <f>IF(Q754*-1*Analysetool!$J$9&lt;=X754,Q754*-1*Analysetool!$J$9*J754,Q754*J754)-Tabel2[[#This Row],[fees (%)]]</f>
        <v>0</v>
      </c>
      <c r="AS754" s="176">
        <f>$K754*IF(Tabel2[[#This Row],[wick% van entry]]&lt;=Tabel2[[#This Row],[Stoploss optie 2 (%)]],Tabel2[[#This Row],[Stoploss optie 2 (%)]],(IF($M754="SL",IF($T754="",$S754*Analysetool!C$3,$T754*Analysetool!C$3),$M754*Analysetool!C$3)+IF($N754="SL",IF($T754="",$S754*Analysetool!C$4,$T754*Analysetool!C$4),$N754*Analysetool!C$4)+IF($O754="SL",IF($T754="",$S754*Analysetool!C$5,$T754*Analysetool!C$5),$O754*Analysetool!C$5)+IF($P754="SL",IF($T754="",$S754*Analysetool!C$6,$T754*Analysetool!C$6),$P754*Analysetool!C$6)))-Tabel2[[#This Row],[fees (%)]]</f>
        <v>0</v>
      </c>
    </row>
    <row r="755" spans="1:45" ht="15.75" customHeight="1" x14ac:dyDescent="0.35">
      <c r="A755" s="55"/>
      <c r="B755" s="56"/>
      <c r="C755" s="56"/>
      <c r="D755" s="56"/>
      <c r="E755" s="56"/>
      <c r="F755" s="57"/>
      <c r="G755" s="67"/>
      <c r="H755" s="67"/>
      <c r="I755" s="67"/>
      <c r="J755" s="58"/>
      <c r="K755" s="58"/>
      <c r="L755" s="59"/>
      <c r="M755" s="61"/>
      <c r="N755" s="63"/>
      <c r="O755" s="63"/>
      <c r="P755" s="59"/>
      <c r="Q755" s="61"/>
      <c r="R755" s="61"/>
      <c r="S755" s="61"/>
      <c r="T755" s="60"/>
      <c r="U755" s="60"/>
      <c r="V755" s="62"/>
      <c r="W755" s="62"/>
      <c r="X755" s="76"/>
      <c r="Y755" s="61"/>
      <c r="Z755" s="61">
        <f>Tabel1[[#This Row],[prijs voorbij entry (%)]]-Tabel1[[#This Row],[Fictieve Stoploss (%)]]</f>
        <v>0</v>
      </c>
      <c r="AA755" s="94"/>
      <c r="AB755" s="61"/>
      <c r="AC755" s="61"/>
      <c r="AD755" s="61"/>
      <c r="AE755" s="61"/>
      <c r="AF755" s="95"/>
      <c r="AG755" s="152">
        <f>Tabel1[[#This Row],[eindtijd]]-Tabel1[[#This Row],[starttijd]]</f>
        <v>0</v>
      </c>
      <c r="AH755" s="158"/>
      <c r="AI755" s="59"/>
      <c r="AJ755" s="171">
        <f>$J755*(IF($M755="SL",IF($T755="",$Q755*Analysetool!B$3,$T755*Analysetool!B$3),$M755*Analysetool!B$3)+IF($N755="SL",IF($T755="",$Q755*Analysetool!B$4,$T755*Analysetool!B$4),$N755*Analysetool!B$4)+IF($O755="SL",IF($T755="",$Q755*Analysetool!B$5,$T755*Analysetool!B$5),$O755*Analysetool!B$5)+IF($P755="SL",IF($T755="",$Q755*Analysetool!B$6,$T755*Analysetool!B$6),$P755*Analysetool!B$6))-Tabel2[[#This Row],[fees (%)]]</f>
        <v>0</v>
      </c>
      <c r="AK755" s="172">
        <f>$J755*(IF($M755="SL",IF($U755="",$Q755*Analysetool!C$3,$U755*Analysetool!C$3),$M755*Analysetool!C$3)+IF($N755="SL",IF($U755="",$Q755*Analysetool!C$4,$U755*Analysetool!C$4),$N755*Analysetool!C$4)+IF($O755="SL",IF($U755="",$Q755*Analysetool!C$5,$U755*Analysetool!C$5),$O755*Analysetool!C$5)+IF($P755="SL",IF($U755="",$Q755*Analysetool!C$6,$U755*Analysetool!C$6),$P755*Analysetool!C$6))-Tabel2[[#This Row],[fees (%)]]</f>
        <v>0</v>
      </c>
      <c r="AL755" s="177">
        <f>$J755*(IF($M755="SL",IF($V755="",$Q755*Analysetool!D$3,$V755*Analysetool!D$3),$M755*Analysetool!D$3)+IF($N755="SL",IF($V755="",$Q755*Analysetool!D$4,$V755*Analysetool!D$4),$N755*Analysetool!D$4)+IF($O755="SL",IF($V755="",$Q755*Analysetool!D$5,$V755*Analysetool!D$5),$O755*Analysetool!D$5)+IF($P755="SL",IF($V755="",$Q755*Analysetool!D$6,$V755*Analysetool!D$6),$P755*Analysetool!D$6))-Tabel2[[#This Row],[fees (%)]]</f>
        <v>0</v>
      </c>
      <c r="AM755" s="177">
        <f>$J755*(IF($M755="SL",IF($W755="",$Q755*Analysetool!E$3,$W755*Analysetool!E$3),$M755*Analysetool!E$3)+IF($N755="SL",IF($W755="",$Q755*Analysetool!E$4,$W755*Analysetool!E$4),$N755*Analysetool!E$4)+IF($O755="SL",IF($W755="",$Q755*Analysetool!E$5,$W755*Analysetool!E$5),$O755*Analysetool!E$5)+IF($P755="SL",IF($W755="",$Q755*Analysetool!E$6,$W755*Analysetool!E$6),$P755*Analysetool!E$6))-Tabel2[[#This Row],[fees (%)]]</f>
        <v>0</v>
      </c>
      <c r="AN755" s="178">
        <f>$J755*(IF($M755="SL",IF($T755="",$Q755*Analysetool!F$3,$T755*Analysetool!F$3),$M755*Analysetool!F$3)+IF($N755="SL",IF($T755="",$Q755*Analysetool!F$4,$T755*Analysetool!F$4),$N755*Analysetool!F$4)+IF($O755="SL",IF($T755="",$Q755*Analysetool!F$5,$T755*Analysetool!F$5),$O755*Analysetool!F$5)+IF($P755="SL",IF($T755="",$Q755*Analysetool!F$6,$T755*Analysetool!F$6),$P755*Analysetool!F$6))-Tabel2[[#This Row],[fees (%)]]</f>
        <v>0</v>
      </c>
      <c r="AO755" s="178">
        <f>$J755*(IF($M755="SL",IF($T755="",$Q755*Analysetool!G$3,$T755*Analysetool!G$3),$M755*Analysetool!G$3)+IF($N755="SL",IF($T755="",$Q755*Analysetool!G$4,$T755*Analysetool!G$4),$N755*Analysetool!G$4)+IF($O755="SL",IF($T755="",$Q755*Analysetool!G$5,$T755*Analysetool!G$5),$O755*Analysetool!G$5)+IF($P755="SL",IF($T755="",$Q755*Analysetool!G$6,$T755*Analysetool!G$6),$P755*Analysetool!G$6))-Tabel2[[#This Row],[fees (%)]]</f>
        <v>0</v>
      </c>
      <c r="AP755" s="179">
        <f>IF(Analysetool!$H$8&lt;=$X755,Analysetool!$H$8*J755,Q755*J755)-Tabel2[[#This Row],[fees (%)]]</f>
        <v>0</v>
      </c>
      <c r="AQ755" s="174">
        <f>IF(Tabel2[[#This Row],[wick% van entry]]&lt;=Tabel2[[#This Row],[Stoploss optie 2 (%)]],Tabel2[[#This Row],[Stoploss optie 2 (%)]]*Tabel2[[#This Row],[leverage SLoptie 2]],IF(Analysetool!$I$8&lt;$X755,Analysetool!$I$8*K755,S755*K755))-Tabel2[[#This Row],[fees (%)]]</f>
        <v>0</v>
      </c>
      <c r="AR755" s="180">
        <f>IF(Q755*-1*Analysetool!$J$9&lt;=X755,Q755*-1*Analysetool!$J$9*J755,Q755*J755)-Tabel2[[#This Row],[fees (%)]]</f>
        <v>0</v>
      </c>
      <c r="AS755" s="176">
        <f>$K755*IF(Tabel2[[#This Row],[wick% van entry]]&lt;=Tabel2[[#This Row],[Stoploss optie 2 (%)]],Tabel2[[#This Row],[Stoploss optie 2 (%)]],(IF($M755="SL",IF($T755="",$S755*Analysetool!C$3,$T755*Analysetool!C$3),$M755*Analysetool!C$3)+IF($N755="SL",IF($T755="",$S755*Analysetool!C$4,$T755*Analysetool!C$4),$N755*Analysetool!C$4)+IF($O755="SL",IF($T755="",$S755*Analysetool!C$5,$T755*Analysetool!C$5),$O755*Analysetool!C$5)+IF($P755="SL",IF($T755="",$S755*Analysetool!C$6,$T755*Analysetool!C$6),$P755*Analysetool!C$6)))-Tabel2[[#This Row],[fees (%)]]</f>
        <v>0</v>
      </c>
    </row>
    <row r="756" spans="1:45" ht="15.75" customHeight="1" x14ac:dyDescent="0.35">
      <c r="A756" s="55"/>
      <c r="B756" s="56"/>
      <c r="C756" s="56"/>
      <c r="D756" s="56"/>
      <c r="E756" s="56"/>
      <c r="F756" s="57"/>
      <c r="G756" s="67"/>
      <c r="H756" s="67"/>
      <c r="I756" s="67"/>
      <c r="J756" s="58"/>
      <c r="K756" s="58"/>
      <c r="L756" s="59"/>
      <c r="M756" s="61"/>
      <c r="N756" s="63"/>
      <c r="O756" s="63"/>
      <c r="P756" s="59"/>
      <c r="Q756" s="61"/>
      <c r="R756" s="61"/>
      <c r="S756" s="61"/>
      <c r="T756" s="60"/>
      <c r="U756" s="60"/>
      <c r="V756" s="62"/>
      <c r="W756" s="62"/>
      <c r="X756" s="76"/>
      <c r="Y756" s="61"/>
      <c r="Z756" s="61">
        <f>Tabel1[[#This Row],[prijs voorbij entry (%)]]-Tabel1[[#This Row],[Fictieve Stoploss (%)]]</f>
        <v>0</v>
      </c>
      <c r="AA756" s="94"/>
      <c r="AB756" s="61"/>
      <c r="AC756" s="61"/>
      <c r="AD756" s="61"/>
      <c r="AE756" s="61"/>
      <c r="AF756" s="95"/>
      <c r="AG756" s="152">
        <f>Tabel1[[#This Row],[eindtijd]]-Tabel1[[#This Row],[starttijd]]</f>
        <v>0</v>
      </c>
      <c r="AH756" s="158"/>
      <c r="AI756" s="59"/>
      <c r="AJ756" s="171">
        <f>$J756*(IF($M756="SL",IF($T756="",$Q756*Analysetool!B$3,$T756*Analysetool!B$3),$M756*Analysetool!B$3)+IF($N756="SL",IF($T756="",$Q756*Analysetool!B$4,$T756*Analysetool!B$4),$N756*Analysetool!B$4)+IF($O756="SL",IF($T756="",$Q756*Analysetool!B$5,$T756*Analysetool!B$5),$O756*Analysetool!B$5)+IF($P756="SL",IF($T756="",$Q756*Analysetool!B$6,$T756*Analysetool!B$6),$P756*Analysetool!B$6))-Tabel2[[#This Row],[fees (%)]]</f>
        <v>0</v>
      </c>
      <c r="AK756" s="172">
        <f>$J756*(IF($M756="SL",IF($U756="",$Q756*Analysetool!C$3,$U756*Analysetool!C$3),$M756*Analysetool!C$3)+IF($N756="SL",IF($U756="",$Q756*Analysetool!C$4,$U756*Analysetool!C$4),$N756*Analysetool!C$4)+IF($O756="SL",IF($U756="",$Q756*Analysetool!C$5,$U756*Analysetool!C$5),$O756*Analysetool!C$5)+IF($P756="SL",IF($U756="",$Q756*Analysetool!C$6,$U756*Analysetool!C$6),$P756*Analysetool!C$6))-Tabel2[[#This Row],[fees (%)]]</f>
        <v>0</v>
      </c>
      <c r="AL756" s="177">
        <f>$J756*(IF($M756="SL",IF($V756="",$Q756*Analysetool!D$3,$V756*Analysetool!D$3),$M756*Analysetool!D$3)+IF($N756="SL",IF($V756="",$Q756*Analysetool!D$4,$V756*Analysetool!D$4),$N756*Analysetool!D$4)+IF($O756="SL",IF($V756="",$Q756*Analysetool!D$5,$V756*Analysetool!D$5),$O756*Analysetool!D$5)+IF($P756="SL",IF($V756="",$Q756*Analysetool!D$6,$V756*Analysetool!D$6),$P756*Analysetool!D$6))-Tabel2[[#This Row],[fees (%)]]</f>
        <v>0</v>
      </c>
      <c r="AM756" s="177">
        <f>$J756*(IF($M756="SL",IF($W756="",$Q756*Analysetool!E$3,$W756*Analysetool!E$3),$M756*Analysetool!E$3)+IF($N756="SL",IF($W756="",$Q756*Analysetool!E$4,$W756*Analysetool!E$4),$N756*Analysetool!E$4)+IF($O756="SL",IF($W756="",$Q756*Analysetool!E$5,$W756*Analysetool!E$5),$O756*Analysetool!E$5)+IF($P756="SL",IF($W756="",$Q756*Analysetool!E$6,$W756*Analysetool!E$6),$P756*Analysetool!E$6))-Tabel2[[#This Row],[fees (%)]]</f>
        <v>0</v>
      </c>
      <c r="AN756" s="178">
        <f>$J756*(IF($M756="SL",IF($T756="",$Q756*Analysetool!F$3,$T756*Analysetool!F$3),$M756*Analysetool!F$3)+IF($N756="SL",IF($T756="",$Q756*Analysetool!F$4,$T756*Analysetool!F$4),$N756*Analysetool!F$4)+IF($O756="SL",IF($T756="",$Q756*Analysetool!F$5,$T756*Analysetool!F$5),$O756*Analysetool!F$5)+IF($P756="SL",IF($T756="",$Q756*Analysetool!F$6,$T756*Analysetool!F$6),$P756*Analysetool!F$6))-Tabel2[[#This Row],[fees (%)]]</f>
        <v>0</v>
      </c>
      <c r="AO756" s="178">
        <f>$J756*(IF($M756="SL",IF($T756="",$Q756*Analysetool!G$3,$T756*Analysetool!G$3),$M756*Analysetool!G$3)+IF($N756="SL",IF($T756="",$Q756*Analysetool!G$4,$T756*Analysetool!G$4),$N756*Analysetool!G$4)+IF($O756="SL",IF($T756="",$Q756*Analysetool!G$5,$T756*Analysetool!G$5),$O756*Analysetool!G$5)+IF($P756="SL",IF($T756="",$Q756*Analysetool!G$6,$T756*Analysetool!G$6),$P756*Analysetool!G$6))-Tabel2[[#This Row],[fees (%)]]</f>
        <v>0</v>
      </c>
      <c r="AP756" s="179">
        <f>IF(Analysetool!$H$8&lt;=$X756,Analysetool!$H$8*J756,Q756*J756)-Tabel2[[#This Row],[fees (%)]]</f>
        <v>0</v>
      </c>
      <c r="AQ756" s="174">
        <f>IF(Tabel2[[#This Row],[wick% van entry]]&lt;=Tabel2[[#This Row],[Stoploss optie 2 (%)]],Tabel2[[#This Row],[Stoploss optie 2 (%)]]*Tabel2[[#This Row],[leverage SLoptie 2]],IF(Analysetool!$I$8&lt;$X756,Analysetool!$I$8*K756,S756*K756))-Tabel2[[#This Row],[fees (%)]]</f>
        <v>0</v>
      </c>
      <c r="AR756" s="180">
        <f>IF(Q756*-1*Analysetool!$J$9&lt;=X756,Q756*-1*Analysetool!$J$9*J756,Q756*J756)-Tabel2[[#This Row],[fees (%)]]</f>
        <v>0</v>
      </c>
      <c r="AS756" s="176">
        <f>$K756*IF(Tabel2[[#This Row],[wick% van entry]]&lt;=Tabel2[[#This Row],[Stoploss optie 2 (%)]],Tabel2[[#This Row],[Stoploss optie 2 (%)]],(IF($M756="SL",IF($T756="",$S756*Analysetool!C$3,$T756*Analysetool!C$3),$M756*Analysetool!C$3)+IF($N756="SL",IF($T756="",$S756*Analysetool!C$4,$T756*Analysetool!C$4),$N756*Analysetool!C$4)+IF($O756="SL",IF($T756="",$S756*Analysetool!C$5,$T756*Analysetool!C$5),$O756*Analysetool!C$5)+IF($P756="SL",IF($T756="",$S756*Analysetool!C$6,$T756*Analysetool!C$6),$P756*Analysetool!C$6)))-Tabel2[[#This Row],[fees (%)]]</f>
        <v>0</v>
      </c>
    </row>
    <row r="757" spans="1:45" ht="15.75" customHeight="1" x14ac:dyDescent="0.35">
      <c r="A757" s="55"/>
      <c r="B757" s="56"/>
      <c r="C757" s="56"/>
      <c r="D757" s="56"/>
      <c r="E757" s="56"/>
      <c r="F757" s="57"/>
      <c r="G757" s="67"/>
      <c r="H757" s="67"/>
      <c r="I757" s="67"/>
      <c r="J757" s="58"/>
      <c r="K757" s="58"/>
      <c r="L757" s="59"/>
      <c r="M757" s="61"/>
      <c r="N757" s="63"/>
      <c r="O757" s="63"/>
      <c r="P757" s="59"/>
      <c r="Q757" s="61"/>
      <c r="R757" s="61"/>
      <c r="S757" s="61"/>
      <c r="T757" s="60"/>
      <c r="U757" s="60"/>
      <c r="V757" s="62"/>
      <c r="W757" s="62"/>
      <c r="X757" s="76"/>
      <c r="Y757" s="61"/>
      <c r="Z757" s="61">
        <f>Tabel1[[#This Row],[prijs voorbij entry (%)]]-Tabel1[[#This Row],[Fictieve Stoploss (%)]]</f>
        <v>0</v>
      </c>
      <c r="AA757" s="94"/>
      <c r="AB757" s="61"/>
      <c r="AC757" s="61"/>
      <c r="AD757" s="61"/>
      <c r="AE757" s="61"/>
      <c r="AF757" s="95"/>
      <c r="AG757" s="152">
        <f>Tabel1[[#This Row],[eindtijd]]-Tabel1[[#This Row],[starttijd]]</f>
        <v>0</v>
      </c>
      <c r="AH757" s="158"/>
      <c r="AI757" s="59"/>
      <c r="AJ757" s="171">
        <f>$J757*(IF($M757="SL",IF($T757="",$Q757*Analysetool!B$3,$T757*Analysetool!B$3),$M757*Analysetool!B$3)+IF($N757="SL",IF($T757="",$Q757*Analysetool!B$4,$T757*Analysetool!B$4),$N757*Analysetool!B$4)+IF($O757="SL",IF($T757="",$Q757*Analysetool!B$5,$T757*Analysetool!B$5),$O757*Analysetool!B$5)+IF($P757="SL",IF($T757="",$Q757*Analysetool!B$6,$T757*Analysetool!B$6),$P757*Analysetool!B$6))-Tabel2[[#This Row],[fees (%)]]</f>
        <v>0</v>
      </c>
      <c r="AK757" s="172">
        <f>$J757*(IF($M757="SL",IF($U757="",$Q757*Analysetool!C$3,$U757*Analysetool!C$3),$M757*Analysetool!C$3)+IF($N757="SL",IF($U757="",$Q757*Analysetool!C$4,$U757*Analysetool!C$4),$N757*Analysetool!C$4)+IF($O757="SL",IF($U757="",$Q757*Analysetool!C$5,$U757*Analysetool!C$5),$O757*Analysetool!C$5)+IF($P757="SL",IF($U757="",$Q757*Analysetool!C$6,$U757*Analysetool!C$6),$P757*Analysetool!C$6))-Tabel2[[#This Row],[fees (%)]]</f>
        <v>0</v>
      </c>
      <c r="AL757" s="177">
        <f>$J757*(IF($M757="SL",IF($V757="",$Q757*Analysetool!D$3,$V757*Analysetool!D$3),$M757*Analysetool!D$3)+IF($N757="SL",IF($V757="",$Q757*Analysetool!D$4,$V757*Analysetool!D$4),$N757*Analysetool!D$4)+IF($O757="SL",IF($V757="",$Q757*Analysetool!D$5,$V757*Analysetool!D$5),$O757*Analysetool!D$5)+IF($P757="SL",IF($V757="",$Q757*Analysetool!D$6,$V757*Analysetool!D$6),$P757*Analysetool!D$6))-Tabel2[[#This Row],[fees (%)]]</f>
        <v>0</v>
      </c>
      <c r="AM757" s="177">
        <f>$J757*(IF($M757="SL",IF($W757="",$Q757*Analysetool!E$3,$W757*Analysetool!E$3),$M757*Analysetool!E$3)+IF($N757="SL",IF($W757="",$Q757*Analysetool!E$4,$W757*Analysetool!E$4),$N757*Analysetool!E$4)+IF($O757="SL",IF($W757="",$Q757*Analysetool!E$5,$W757*Analysetool!E$5),$O757*Analysetool!E$5)+IF($P757="SL",IF($W757="",$Q757*Analysetool!E$6,$W757*Analysetool!E$6),$P757*Analysetool!E$6))-Tabel2[[#This Row],[fees (%)]]</f>
        <v>0</v>
      </c>
      <c r="AN757" s="178">
        <f>$J757*(IF($M757="SL",IF($T757="",$Q757*Analysetool!F$3,$T757*Analysetool!F$3),$M757*Analysetool!F$3)+IF($N757="SL",IF($T757="",$Q757*Analysetool!F$4,$T757*Analysetool!F$4),$N757*Analysetool!F$4)+IF($O757="SL",IF($T757="",$Q757*Analysetool!F$5,$T757*Analysetool!F$5),$O757*Analysetool!F$5)+IF($P757="SL",IF($T757="",$Q757*Analysetool!F$6,$T757*Analysetool!F$6),$P757*Analysetool!F$6))-Tabel2[[#This Row],[fees (%)]]</f>
        <v>0</v>
      </c>
      <c r="AO757" s="178">
        <f>$J757*(IF($M757="SL",IF($T757="",$Q757*Analysetool!G$3,$T757*Analysetool!G$3),$M757*Analysetool!G$3)+IF($N757="SL",IF($T757="",$Q757*Analysetool!G$4,$T757*Analysetool!G$4),$N757*Analysetool!G$4)+IF($O757="SL",IF($T757="",$Q757*Analysetool!G$5,$T757*Analysetool!G$5),$O757*Analysetool!G$5)+IF($P757="SL",IF($T757="",$Q757*Analysetool!G$6,$T757*Analysetool!G$6),$P757*Analysetool!G$6))-Tabel2[[#This Row],[fees (%)]]</f>
        <v>0</v>
      </c>
      <c r="AP757" s="179">
        <f>IF(Analysetool!$H$8&lt;=$X757,Analysetool!$H$8*J757,Q757*J757)-Tabel2[[#This Row],[fees (%)]]</f>
        <v>0</v>
      </c>
      <c r="AQ757" s="174">
        <f>IF(Tabel2[[#This Row],[wick% van entry]]&lt;=Tabel2[[#This Row],[Stoploss optie 2 (%)]],Tabel2[[#This Row],[Stoploss optie 2 (%)]]*Tabel2[[#This Row],[leverage SLoptie 2]],IF(Analysetool!$I$8&lt;$X757,Analysetool!$I$8*K757,S757*K757))-Tabel2[[#This Row],[fees (%)]]</f>
        <v>0</v>
      </c>
      <c r="AR757" s="180">
        <f>IF(Q757*-1*Analysetool!$J$9&lt;=X757,Q757*-1*Analysetool!$J$9*J757,Q757*J757)-Tabel2[[#This Row],[fees (%)]]</f>
        <v>0</v>
      </c>
      <c r="AS757" s="176">
        <f>$K757*IF(Tabel2[[#This Row],[wick% van entry]]&lt;=Tabel2[[#This Row],[Stoploss optie 2 (%)]],Tabel2[[#This Row],[Stoploss optie 2 (%)]],(IF($M757="SL",IF($T757="",$S757*Analysetool!C$3,$T757*Analysetool!C$3),$M757*Analysetool!C$3)+IF($N757="SL",IF($T757="",$S757*Analysetool!C$4,$T757*Analysetool!C$4),$N757*Analysetool!C$4)+IF($O757="SL",IF($T757="",$S757*Analysetool!C$5,$T757*Analysetool!C$5),$O757*Analysetool!C$5)+IF($P757="SL",IF($T757="",$S757*Analysetool!C$6,$T757*Analysetool!C$6),$P757*Analysetool!C$6)))-Tabel2[[#This Row],[fees (%)]]</f>
        <v>0</v>
      </c>
    </row>
    <row r="758" spans="1:45" ht="15.75" customHeight="1" x14ac:dyDescent="0.35">
      <c r="A758" s="55"/>
      <c r="B758" s="56"/>
      <c r="C758" s="56"/>
      <c r="D758" s="56"/>
      <c r="E758" s="56"/>
      <c r="F758" s="57"/>
      <c r="G758" s="67"/>
      <c r="H758" s="67"/>
      <c r="I758" s="67"/>
      <c r="J758" s="58"/>
      <c r="K758" s="58"/>
      <c r="L758" s="59"/>
      <c r="M758" s="61"/>
      <c r="N758" s="63"/>
      <c r="O758" s="63"/>
      <c r="P758" s="59"/>
      <c r="Q758" s="61"/>
      <c r="R758" s="61"/>
      <c r="S758" s="61"/>
      <c r="T758" s="60"/>
      <c r="U758" s="60"/>
      <c r="V758" s="62"/>
      <c r="W758" s="62"/>
      <c r="X758" s="76"/>
      <c r="Y758" s="61"/>
      <c r="Z758" s="61">
        <f>Tabel1[[#This Row],[prijs voorbij entry (%)]]-Tabel1[[#This Row],[Fictieve Stoploss (%)]]</f>
        <v>0</v>
      </c>
      <c r="AA758" s="94"/>
      <c r="AB758" s="61"/>
      <c r="AC758" s="61"/>
      <c r="AD758" s="61"/>
      <c r="AE758" s="61"/>
      <c r="AF758" s="95"/>
      <c r="AG758" s="152">
        <f>Tabel1[[#This Row],[eindtijd]]-Tabel1[[#This Row],[starttijd]]</f>
        <v>0</v>
      </c>
      <c r="AH758" s="158"/>
      <c r="AI758" s="59"/>
      <c r="AJ758" s="171">
        <f>$J758*(IF($M758="SL",IF($T758="",$Q758*Analysetool!B$3,$T758*Analysetool!B$3),$M758*Analysetool!B$3)+IF($N758="SL",IF($T758="",$Q758*Analysetool!B$4,$T758*Analysetool!B$4),$N758*Analysetool!B$4)+IF($O758="SL",IF($T758="",$Q758*Analysetool!B$5,$T758*Analysetool!B$5),$O758*Analysetool!B$5)+IF($P758="SL",IF($T758="",$Q758*Analysetool!B$6,$T758*Analysetool!B$6),$P758*Analysetool!B$6))-Tabel2[[#This Row],[fees (%)]]</f>
        <v>0</v>
      </c>
      <c r="AK758" s="172">
        <f>$J758*(IF($M758="SL",IF($U758="",$Q758*Analysetool!C$3,$U758*Analysetool!C$3),$M758*Analysetool!C$3)+IF($N758="SL",IF($U758="",$Q758*Analysetool!C$4,$U758*Analysetool!C$4),$N758*Analysetool!C$4)+IF($O758="SL",IF($U758="",$Q758*Analysetool!C$5,$U758*Analysetool!C$5),$O758*Analysetool!C$5)+IF($P758="SL",IF($U758="",$Q758*Analysetool!C$6,$U758*Analysetool!C$6),$P758*Analysetool!C$6))-Tabel2[[#This Row],[fees (%)]]</f>
        <v>0</v>
      </c>
      <c r="AL758" s="177">
        <f>$J758*(IF($M758="SL",IF($V758="",$Q758*Analysetool!D$3,$V758*Analysetool!D$3),$M758*Analysetool!D$3)+IF($N758="SL",IF($V758="",$Q758*Analysetool!D$4,$V758*Analysetool!D$4),$N758*Analysetool!D$4)+IF($O758="SL",IF($V758="",$Q758*Analysetool!D$5,$V758*Analysetool!D$5),$O758*Analysetool!D$5)+IF($P758="SL",IF($V758="",$Q758*Analysetool!D$6,$V758*Analysetool!D$6),$P758*Analysetool!D$6))-Tabel2[[#This Row],[fees (%)]]</f>
        <v>0</v>
      </c>
      <c r="AM758" s="177">
        <f>$J758*(IF($M758="SL",IF($W758="",$Q758*Analysetool!E$3,$W758*Analysetool!E$3),$M758*Analysetool!E$3)+IF($N758="SL",IF($W758="",$Q758*Analysetool!E$4,$W758*Analysetool!E$4),$N758*Analysetool!E$4)+IF($O758="SL",IF($W758="",$Q758*Analysetool!E$5,$W758*Analysetool!E$5),$O758*Analysetool!E$5)+IF($P758="SL",IF($W758="",$Q758*Analysetool!E$6,$W758*Analysetool!E$6),$P758*Analysetool!E$6))-Tabel2[[#This Row],[fees (%)]]</f>
        <v>0</v>
      </c>
      <c r="AN758" s="178">
        <f>$J758*(IF($M758="SL",IF($T758="",$Q758*Analysetool!F$3,$T758*Analysetool!F$3),$M758*Analysetool!F$3)+IF($N758="SL",IF($T758="",$Q758*Analysetool!F$4,$T758*Analysetool!F$4),$N758*Analysetool!F$4)+IF($O758="SL",IF($T758="",$Q758*Analysetool!F$5,$T758*Analysetool!F$5),$O758*Analysetool!F$5)+IF($P758="SL",IF($T758="",$Q758*Analysetool!F$6,$T758*Analysetool!F$6),$P758*Analysetool!F$6))-Tabel2[[#This Row],[fees (%)]]</f>
        <v>0</v>
      </c>
      <c r="AO758" s="178">
        <f>$J758*(IF($M758="SL",IF($T758="",$Q758*Analysetool!G$3,$T758*Analysetool!G$3),$M758*Analysetool!G$3)+IF($N758="SL",IF($T758="",$Q758*Analysetool!G$4,$T758*Analysetool!G$4),$N758*Analysetool!G$4)+IF($O758="SL",IF($T758="",$Q758*Analysetool!G$5,$T758*Analysetool!G$5),$O758*Analysetool!G$5)+IF($P758="SL",IF($T758="",$Q758*Analysetool!G$6,$T758*Analysetool!G$6),$P758*Analysetool!G$6))-Tabel2[[#This Row],[fees (%)]]</f>
        <v>0</v>
      </c>
      <c r="AP758" s="179">
        <f>IF(Analysetool!$H$8&lt;=$X758,Analysetool!$H$8*J758,Q758*J758)-Tabel2[[#This Row],[fees (%)]]</f>
        <v>0</v>
      </c>
      <c r="AQ758" s="174">
        <f>IF(Tabel2[[#This Row],[wick% van entry]]&lt;=Tabel2[[#This Row],[Stoploss optie 2 (%)]],Tabel2[[#This Row],[Stoploss optie 2 (%)]]*Tabel2[[#This Row],[leverage SLoptie 2]],IF(Analysetool!$I$8&lt;$X758,Analysetool!$I$8*K758,S758*K758))-Tabel2[[#This Row],[fees (%)]]</f>
        <v>0</v>
      </c>
      <c r="AR758" s="180">
        <f>IF(Q758*-1*Analysetool!$J$9&lt;=X758,Q758*-1*Analysetool!$J$9*J758,Q758*J758)-Tabel2[[#This Row],[fees (%)]]</f>
        <v>0</v>
      </c>
      <c r="AS758" s="176">
        <f>$K758*IF(Tabel2[[#This Row],[wick% van entry]]&lt;=Tabel2[[#This Row],[Stoploss optie 2 (%)]],Tabel2[[#This Row],[Stoploss optie 2 (%)]],(IF($M758="SL",IF($T758="",$S758*Analysetool!C$3,$T758*Analysetool!C$3),$M758*Analysetool!C$3)+IF($N758="SL",IF($T758="",$S758*Analysetool!C$4,$T758*Analysetool!C$4),$N758*Analysetool!C$4)+IF($O758="SL",IF($T758="",$S758*Analysetool!C$5,$T758*Analysetool!C$5),$O758*Analysetool!C$5)+IF($P758="SL",IF($T758="",$S758*Analysetool!C$6,$T758*Analysetool!C$6),$P758*Analysetool!C$6)))-Tabel2[[#This Row],[fees (%)]]</f>
        <v>0</v>
      </c>
    </row>
    <row r="759" spans="1:45" ht="15.75" customHeight="1" x14ac:dyDescent="0.35">
      <c r="A759" s="55"/>
      <c r="B759" s="56"/>
      <c r="C759" s="56"/>
      <c r="D759" s="56"/>
      <c r="E759" s="56"/>
      <c r="F759" s="57"/>
      <c r="G759" s="67"/>
      <c r="H759" s="67"/>
      <c r="I759" s="67"/>
      <c r="J759" s="58"/>
      <c r="K759" s="58"/>
      <c r="L759" s="59"/>
      <c r="M759" s="61"/>
      <c r="N759" s="63"/>
      <c r="O759" s="63"/>
      <c r="P759" s="59"/>
      <c r="Q759" s="61"/>
      <c r="R759" s="61"/>
      <c r="S759" s="61"/>
      <c r="T759" s="60"/>
      <c r="U759" s="60"/>
      <c r="V759" s="62"/>
      <c r="W759" s="62"/>
      <c r="X759" s="76"/>
      <c r="Y759" s="61"/>
      <c r="Z759" s="61">
        <f>Tabel1[[#This Row],[prijs voorbij entry (%)]]-Tabel1[[#This Row],[Fictieve Stoploss (%)]]</f>
        <v>0</v>
      </c>
      <c r="AA759" s="94"/>
      <c r="AB759" s="61"/>
      <c r="AC759" s="61"/>
      <c r="AD759" s="61"/>
      <c r="AE759" s="61"/>
      <c r="AF759" s="95"/>
      <c r="AG759" s="152">
        <f>Tabel1[[#This Row],[eindtijd]]-Tabel1[[#This Row],[starttijd]]</f>
        <v>0</v>
      </c>
      <c r="AH759" s="158"/>
      <c r="AI759" s="59"/>
      <c r="AJ759" s="171">
        <f>$J759*(IF($M759="SL",IF($T759="",$Q759*Analysetool!B$3,$T759*Analysetool!B$3),$M759*Analysetool!B$3)+IF($N759="SL",IF($T759="",$Q759*Analysetool!B$4,$T759*Analysetool!B$4),$N759*Analysetool!B$4)+IF($O759="SL",IF($T759="",$Q759*Analysetool!B$5,$T759*Analysetool!B$5),$O759*Analysetool!B$5)+IF($P759="SL",IF($T759="",$Q759*Analysetool!B$6,$T759*Analysetool!B$6),$P759*Analysetool!B$6))-Tabel2[[#This Row],[fees (%)]]</f>
        <v>0</v>
      </c>
      <c r="AK759" s="172">
        <f>$J759*(IF($M759="SL",IF($U759="",$Q759*Analysetool!C$3,$U759*Analysetool!C$3),$M759*Analysetool!C$3)+IF($N759="SL",IF($U759="",$Q759*Analysetool!C$4,$U759*Analysetool!C$4),$N759*Analysetool!C$4)+IF($O759="SL",IF($U759="",$Q759*Analysetool!C$5,$U759*Analysetool!C$5),$O759*Analysetool!C$5)+IF($P759="SL",IF($U759="",$Q759*Analysetool!C$6,$U759*Analysetool!C$6),$P759*Analysetool!C$6))-Tabel2[[#This Row],[fees (%)]]</f>
        <v>0</v>
      </c>
      <c r="AL759" s="177">
        <f>$J759*(IF($M759="SL",IF($V759="",$Q759*Analysetool!D$3,$V759*Analysetool!D$3),$M759*Analysetool!D$3)+IF($N759="SL",IF($V759="",$Q759*Analysetool!D$4,$V759*Analysetool!D$4),$N759*Analysetool!D$4)+IF($O759="SL",IF($V759="",$Q759*Analysetool!D$5,$V759*Analysetool!D$5),$O759*Analysetool!D$5)+IF($P759="SL",IF($V759="",$Q759*Analysetool!D$6,$V759*Analysetool!D$6),$P759*Analysetool!D$6))-Tabel2[[#This Row],[fees (%)]]</f>
        <v>0</v>
      </c>
      <c r="AM759" s="177">
        <f>$J759*(IF($M759="SL",IF($W759="",$Q759*Analysetool!E$3,$W759*Analysetool!E$3),$M759*Analysetool!E$3)+IF($N759="SL",IF($W759="",$Q759*Analysetool!E$4,$W759*Analysetool!E$4),$N759*Analysetool!E$4)+IF($O759="SL",IF($W759="",$Q759*Analysetool!E$5,$W759*Analysetool!E$5),$O759*Analysetool!E$5)+IF($P759="SL",IF($W759="",$Q759*Analysetool!E$6,$W759*Analysetool!E$6),$P759*Analysetool!E$6))-Tabel2[[#This Row],[fees (%)]]</f>
        <v>0</v>
      </c>
      <c r="AN759" s="178">
        <f>$J759*(IF($M759="SL",IF($T759="",$Q759*Analysetool!F$3,$T759*Analysetool!F$3),$M759*Analysetool!F$3)+IF($N759="SL",IF($T759="",$Q759*Analysetool!F$4,$T759*Analysetool!F$4),$N759*Analysetool!F$4)+IF($O759="SL",IF($T759="",$Q759*Analysetool!F$5,$T759*Analysetool!F$5),$O759*Analysetool!F$5)+IF($P759="SL",IF($T759="",$Q759*Analysetool!F$6,$T759*Analysetool!F$6),$P759*Analysetool!F$6))-Tabel2[[#This Row],[fees (%)]]</f>
        <v>0</v>
      </c>
      <c r="AO759" s="178">
        <f>$J759*(IF($M759="SL",IF($T759="",$Q759*Analysetool!G$3,$T759*Analysetool!G$3),$M759*Analysetool!G$3)+IF($N759="SL",IF($T759="",$Q759*Analysetool!G$4,$T759*Analysetool!G$4),$N759*Analysetool!G$4)+IF($O759="SL",IF($T759="",$Q759*Analysetool!G$5,$T759*Analysetool!G$5),$O759*Analysetool!G$5)+IF($P759="SL",IF($T759="",$Q759*Analysetool!G$6,$T759*Analysetool!G$6),$P759*Analysetool!G$6))-Tabel2[[#This Row],[fees (%)]]</f>
        <v>0</v>
      </c>
      <c r="AP759" s="179">
        <f>IF(Analysetool!$H$8&lt;=$X759,Analysetool!$H$8*J759,Q759*J759)-Tabel2[[#This Row],[fees (%)]]</f>
        <v>0</v>
      </c>
      <c r="AQ759" s="174">
        <f>IF(Tabel2[[#This Row],[wick% van entry]]&lt;=Tabel2[[#This Row],[Stoploss optie 2 (%)]],Tabel2[[#This Row],[Stoploss optie 2 (%)]]*Tabel2[[#This Row],[leverage SLoptie 2]],IF(Analysetool!$I$8&lt;$X759,Analysetool!$I$8*K759,S759*K759))-Tabel2[[#This Row],[fees (%)]]</f>
        <v>0</v>
      </c>
      <c r="AR759" s="180">
        <f>IF(Q759*-1*Analysetool!$J$9&lt;=X759,Q759*-1*Analysetool!$J$9*J759,Q759*J759)-Tabel2[[#This Row],[fees (%)]]</f>
        <v>0</v>
      </c>
      <c r="AS759" s="176">
        <f>$K759*IF(Tabel2[[#This Row],[wick% van entry]]&lt;=Tabel2[[#This Row],[Stoploss optie 2 (%)]],Tabel2[[#This Row],[Stoploss optie 2 (%)]],(IF($M759="SL",IF($T759="",$S759*Analysetool!C$3,$T759*Analysetool!C$3),$M759*Analysetool!C$3)+IF($N759="SL",IF($T759="",$S759*Analysetool!C$4,$T759*Analysetool!C$4),$N759*Analysetool!C$4)+IF($O759="SL",IF($T759="",$S759*Analysetool!C$5,$T759*Analysetool!C$5),$O759*Analysetool!C$5)+IF($P759="SL",IF($T759="",$S759*Analysetool!C$6,$T759*Analysetool!C$6),$P759*Analysetool!C$6)))-Tabel2[[#This Row],[fees (%)]]</f>
        <v>0</v>
      </c>
    </row>
    <row r="760" spans="1:45" ht="15.75" customHeight="1" x14ac:dyDescent="0.35">
      <c r="A760" s="55"/>
      <c r="B760" s="56"/>
      <c r="C760" s="56"/>
      <c r="D760" s="56"/>
      <c r="E760" s="56"/>
      <c r="F760" s="57"/>
      <c r="G760" s="67"/>
      <c r="H760" s="67"/>
      <c r="I760" s="67"/>
      <c r="J760" s="58"/>
      <c r="K760" s="58"/>
      <c r="L760" s="59"/>
      <c r="M760" s="61"/>
      <c r="N760" s="63"/>
      <c r="O760" s="63"/>
      <c r="P760" s="59"/>
      <c r="Q760" s="61"/>
      <c r="R760" s="61"/>
      <c r="S760" s="61"/>
      <c r="T760" s="60"/>
      <c r="U760" s="60"/>
      <c r="V760" s="62"/>
      <c r="W760" s="62"/>
      <c r="X760" s="76"/>
      <c r="Y760" s="61"/>
      <c r="Z760" s="61">
        <f>Tabel1[[#This Row],[prijs voorbij entry (%)]]-Tabel1[[#This Row],[Fictieve Stoploss (%)]]</f>
        <v>0</v>
      </c>
      <c r="AA760" s="94"/>
      <c r="AB760" s="61"/>
      <c r="AC760" s="61"/>
      <c r="AD760" s="61"/>
      <c r="AE760" s="61"/>
      <c r="AF760" s="95"/>
      <c r="AG760" s="152">
        <f>Tabel1[[#This Row],[eindtijd]]-Tabel1[[#This Row],[starttijd]]</f>
        <v>0</v>
      </c>
      <c r="AH760" s="158"/>
      <c r="AI760" s="59"/>
      <c r="AJ760" s="171">
        <f>$J760*(IF($M760="SL",IF($T760="",$Q760*Analysetool!B$3,$T760*Analysetool!B$3),$M760*Analysetool!B$3)+IF($N760="SL",IF($T760="",$Q760*Analysetool!B$4,$T760*Analysetool!B$4),$N760*Analysetool!B$4)+IF($O760="SL",IF($T760="",$Q760*Analysetool!B$5,$T760*Analysetool!B$5),$O760*Analysetool!B$5)+IF($P760="SL",IF($T760="",$Q760*Analysetool!B$6,$T760*Analysetool!B$6),$P760*Analysetool!B$6))-Tabel2[[#This Row],[fees (%)]]</f>
        <v>0</v>
      </c>
      <c r="AK760" s="172">
        <f>$J760*(IF($M760="SL",IF($U760="",$Q760*Analysetool!C$3,$U760*Analysetool!C$3),$M760*Analysetool!C$3)+IF($N760="SL",IF($U760="",$Q760*Analysetool!C$4,$U760*Analysetool!C$4),$N760*Analysetool!C$4)+IF($O760="SL",IF($U760="",$Q760*Analysetool!C$5,$U760*Analysetool!C$5),$O760*Analysetool!C$5)+IF($P760="SL",IF($U760="",$Q760*Analysetool!C$6,$U760*Analysetool!C$6),$P760*Analysetool!C$6))-Tabel2[[#This Row],[fees (%)]]</f>
        <v>0</v>
      </c>
      <c r="AL760" s="177">
        <f>$J760*(IF($M760="SL",IF($V760="",$Q760*Analysetool!D$3,$V760*Analysetool!D$3),$M760*Analysetool!D$3)+IF($N760="SL",IF($V760="",$Q760*Analysetool!D$4,$V760*Analysetool!D$4),$N760*Analysetool!D$4)+IF($O760="SL",IF($V760="",$Q760*Analysetool!D$5,$V760*Analysetool!D$5),$O760*Analysetool!D$5)+IF($P760="SL",IF($V760="",$Q760*Analysetool!D$6,$V760*Analysetool!D$6),$P760*Analysetool!D$6))-Tabel2[[#This Row],[fees (%)]]</f>
        <v>0</v>
      </c>
      <c r="AM760" s="177">
        <f>$J760*(IF($M760="SL",IF($W760="",$Q760*Analysetool!E$3,$W760*Analysetool!E$3),$M760*Analysetool!E$3)+IF($N760="SL",IF($W760="",$Q760*Analysetool!E$4,$W760*Analysetool!E$4),$N760*Analysetool!E$4)+IF($O760="SL",IF($W760="",$Q760*Analysetool!E$5,$W760*Analysetool!E$5),$O760*Analysetool!E$5)+IF($P760="SL",IF($W760="",$Q760*Analysetool!E$6,$W760*Analysetool!E$6),$P760*Analysetool!E$6))-Tabel2[[#This Row],[fees (%)]]</f>
        <v>0</v>
      </c>
      <c r="AN760" s="178">
        <f>$J760*(IF($M760="SL",IF($T760="",$Q760*Analysetool!F$3,$T760*Analysetool!F$3),$M760*Analysetool!F$3)+IF($N760="SL",IF($T760="",$Q760*Analysetool!F$4,$T760*Analysetool!F$4),$N760*Analysetool!F$4)+IF($O760="SL",IF($T760="",$Q760*Analysetool!F$5,$T760*Analysetool!F$5),$O760*Analysetool!F$5)+IF($P760="SL",IF($T760="",$Q760*Analysetool!F$6,$T760*Analysetool!F$6),$P760*Analysetool!F$6))-Tabel2[[#This Row],[fees (%)]]</f>
        <v>0</v>
      </c>
      <c r="AO760" s="178">
        <f>$J760*(IF($M760="SL",IF($T760="",$Q760*Analysetool!G$3,$T760*Analysetool!G$3),$M760*Analysetool!G$3)+IF($N760="SL",IF($T760="",$Q760*Analysetool!G$4,$T760*Analysetool!G$4),$N760*Analysetool!G$4)+IF($O760="SL",IF($T760="",$Q760*Analysetool!G$5,$T760*Analysetool!G$5),$O760*Analysetool!G$5)+IF($P760="SL",IF($T760="",$Q760*Analysetool!G$6,$T760*Analysetool!G$6),$P760*Analysetool!G$6))-Tabel2[[#This Row],[fees (%)]]</f>
        <v>0</v>
      </c>
      <c r="AP760" s="179">
        <f>IF(Analysetool!$H$8&lt;=$X760,Analysetool!$H$8*J760,Q760*J760)-Tabel2[[#This Row],[fees (%)]]</f>
        <v>0</v>
      </c>
      <c r="AQ760" s="174">
        <f>IF(Tabel2[[#This Row],[wick% van entry]]&lt;=Tabel2[[#This Row],[Stoploss optie 2 (%)]],Tabel2[[#This Row],[Stoploss optie 2 (%)]]*Tabel2[[#This Row],[leverage SLoptie 2]],IF(Analysetool!$I$8&lt;$X760,Analysetool!$I$8*K760,S760*K760))-Tabel2[[#This Row],[fees (%)]]</f>
        <v>0</v>
      </c>
      <c r="AR760" s="180">
        <f>IF(Q760*-1*Analysetool!$J$9&lt;=X760,Q760*-1*Analysetool!$J$9*J760,Q760*J760)-Tabel2[[#This Row],[fees (%)]]</f>
        <v>0</v>
      </c>
      <c r="AS760" s="176">
        <f>$K760*IF(Tabel2[[#This Row],[wick% van entry]]&lt;=Tabel2[[#This Row],[Stoploss optie 2 (%)]],Tabel2[[#This Row],[Stoploss optie 2 (%)]],(IF($M760="SL",IF($T760="",$S760*Analysetool!C$3,$T760*Analysetool!C$3),$M760*Analysetool!C$3)+IF($N760="SL",IF($T760="",$S760*Analysetool!C$4,$T760*Analysetool!C$4),$N760*Analysetool!C$4)+IF($O760="SL",IF($T760="",$S760*Analysetool!C$5,$T760*Analysetool!C$5),$O760*Analysetool!C$5)+IF($P760="SL",IF($T760="",$S760*Analysetool!C$6,$T760*Analysetool!C$6),$P760*Analysetool!C$6)))-Tabel2[[#This Row],[fees (%)]]</f>
        <v>0</v>
      </c>
    </row>
    <row r="761" spans="1:45" ht="15.75" customHeight="1" x14ac:dyDescent="0.35">
      <c r="A761" s="55"/>
      <c r="B761" s="56"/>
      <c r="C761" s="56"/>
      <c r="D761" s="56"/>
      <c r="E761" s="56"/>
      <c r="F761" s="57"/>
      <c r="G761" s="67"/>
      <c r="H761" s="67"/>
      <c r="I761" s="67"/>
      <c r="J761" s="58"/>
      <c r="K761" s="58"/>
      <c r="L761" s="59"/>
      <c r="M761" s="61"/>
      <c r="N761" s="63"/>
      <c r="O761" s="63"/>
      <c r="P761" s="59"/>
      <c r="Q761" s="61"/>
      <c r="R761" s="61"/>
      <c r="S761" s="61"/>
      <c r="T761" s="60"/>
      <c r="U761" s="60"/>
      <c r="V761" s="62"/>
      <c r="W761" s="62"/>
      <c r="X761" s="76"/>
      <c r="Y761" s="61"/>
      <c r="Z761" s="61">
        <f>Tabel1[[#This Row],[prijs voorbij entry (%)]]-Tabel1[[#This Row],[Fictieve Stoploss (%)]]</f>
        <v>0</v>
      </c>
      <c r="AA761" s="94"/>
      <c r="AB761" s="61"/>
      <c r="AC761" s="61"/>
      <c r="AD761" s="61"/>
      <c r="AE761" s="61"/>
      <c r="AF761" s="95"/>
      <c r="AG761" s="152">
        <f>Tabel1[[#This Row],[eindtijd]]-Tabel1[[#This Row],[starttijd]]</f>
        <v>0</v>
      </c>
      <c r="AH761" s="158"/>
      <c r="AI761" s="59"/>
      <c r="AJ761" s="171">
        <f>$J761*(IF($M761="SL",IF($T761="",$Q761*Analysetool!B$3,$T761*Analysetool!B$3),$M761*Analysetool!B$3)+IF($N761="SL",IF($T761="",$Q761*Analysetool!B$4,$T761*Analysetool!B$4),$N761*Analysetool!B$4)+IF($O761="SL",IF($T761="",$Q761*Analysetool!B$5,$T761*Analysetool!B$5),$O761*Analysetool!B$5)+IF($P761="SL",IF($T761="",$Q761*Analysetool!B$6,$T761*Analysetool!B$6),$P761*Analysetool!B$6))-Tabel2[[#This Row],[fees (%)]]</f>
        <v>0</v>
      </c>
      <c r="AK761" s="172">
        <f>$J761*(IF($M761="SL",IF($U761="",$Q761*Analysetool!C$3,$U761*Analysetool!C$3),$M761*Analysetool!C$3)+IF($N761="SL",IF($U761="",$Q761*Analysetool!C$4,$U761*Analysetool!C$4),$N761*Analysetool!C$4)+IF($O761="SL",IF($U761="",$Q761*Analysetool!C$5,$U761*Analysetool!C$5),$O761*Analysetool!C$5)+IF($P761="SL",IF($U761="",$Q761*Analysetool!C$6,$U761*Analysetool!C$6),$P761*Analysetool!C$6))-Tabel2[[#This Row],[fees (%)]]</f>
        <v>0</v>
      </c>
      <c r="AL761" s="177">
        <f>$J761*(IF($M761="SL",IF($V761="",$Q761*Analysetool!D$3,$V761*Analysetool!D$3),$M761*Analysetool!D$3)+IF($N761="SL",IF($V761="",$Q761*Analysetool!D$4,$V761*Analysetool!D$4),$N761*Analysetool!D$4)+IF($O761="SL",IF($V761="",$Q761*Analysetool!D$5,$V761*Analysetool!D$5),$O761*Analysetool!D$5)+IF($P761="SL",IF($V761="",$Q761*Analysetool!D$6,$V761*Analysetool!D$6),$P761*Analysetool!D$6))-Tabel2[[#This Row],[fees (%)]]</f>
        <v>0</v>
      </c>
      <c r="AM761" s="177">
        <f>$J761*(IF($M761="SL",IF($W761="",$Q761*Analysetool!E$3,$W761*Analysetool!E$3),$M761*Analysetool!E$3)+IF($N761="SL",IF($W761="",$Q761*Analysetool!E$4,$W761*Analysetool!E$4),$N761*Analysetool!E$4)+IF($O761="SL",IF($W761="",$Q761*Analysetool!E$5,$W761*Analysetool!E$5),$O761*Analysetool!E$5)+IF($P761="SL",IF($W761="",$Q761*Analysetool!E$6,$W761*Analysetool!E$6),$P761*Analysetool!E$6))-Tabel2[[#This Row],[fees (%)]]</f>
        <v>0</v>
      </c>
      <c r="AN761" s="178">
        <f>$J761*(IF($M761="SL",IF($T761="",$Q761*Analysetool!F$3,$T761*Analysetool!F$3),$M761*Analysetool!F$3)+IF($N761="SL",IF($T761="",$Q761*Analysetool!F$4,$T761*Analysetool!F$4),$N761*Analysetool!F$4)+IF($O761="SL",IF($T761="",$Q761*Analysetool!F$5,$T761*Analysetool!F$5),$O761*Analysetool!F$5)+IF($P761="SL",IF($T761="",$Q761*Analysetool!F$6,$T761*Analysetool!F$6),$P761*Analysetool!F$6))-Tabel2[[#This Row],[fees (%)]]</f>
        <v>0</v>
      </c>
      <c r="AO761" s="178">
        <f>$J761*(IF($M761="SL",IF($T761="",$Q761*Analysetool!G$3,$T761*Analysetool!G$3),$M761*Analysetool!G$3)+IF($N761="SL",IF($T761="",$Q761*Analysetool!G$4,$T761*Analysetool!G$4),$N761*Analysetool!G$4)+IF($O761="SL",IF($T761="",$Q761*Analysetool!G$5,$T761*Analysetool!G$5),$O761*Analysetool!G$5)+IF($P761="SL",IF($T761="",$Q761*Analysetool!G$6,$T761*Analysetool!G$6),$P761*Analysetool!G$6))-Tabel2[[#This Row],[fees (%)]]</f>
        <v>0</v>
      </c>
      <c r="AP761" s="179">
        <f>IF(Analysetool!$H$8&lt;=$X761,Analysetool!$H$8*J761,Q761*J761)-Tabel2[[#This Row],[fees (%)]]</f>
        <v>0</v>
      </c>
      <c r="AQ761" s="174">
        <f>IF(Tabel2[[#This Row],[wick% van entry]]&lt;=Tabel2[[#This Row],[Stoploss optie 2 (%)]],Tabel2[[#This Row],[Stoploss optie 2 (%)]]*Tabel2[[#This Row],[leverage SLoptie 2]],IF(Analysetool!$I$8&lt;$X761,Analysetool!$I$8*K761,S761*K761))-Tabel2[[#This Row],[fees (%)]]</f>
        <v>0</v>
      </c>
      <c r="AR761" s="180">
        <f>IF(Q761*-1*Analysetool!$J$9&lt;=X761,Q761*-1*Analysetool!$J$9*J761,Q761*J761)-Tabel2[[#This Row],[fees (%)]]</f>
        <v>0</v>
      </c>
      <c r="AS761" s="176">
        <f>$K761*IF(Tabel2[[#This Row],[wick% van entry]]&lt;=Tabel2[[#This Row],[Stoploss optie 2 (%)]],Tabel2[[#This Row],[Stoploss optie 2 (%)]],(IF($M761="SL",IF($T761="",$S761*Analysetool!C$3,$T761*Analysetool!C$3),$M761*Analysetool!C$3)+IF($N761="SL",IF($T761="",$S761*Analysetool!C$4,$T761*Analysetool!C$4),$N761*Analysetool!C$4)+IF($O761="SL",IF($T761="",$S761*Analysetool!C$5,$T761*Analysetool!C$5),$O761*Analysetool!C$5)+IF($P761="SL",IF($T761="",$S761*Analysetool!C$6,$T761*Analysetool!C$6),$P761*Analysetool!C$6)))-Tabel2[[#This Row],[fees (%)]]</f>
        <v>0</v>
      </c>
    </row>
    <row r="762" spans="1:45" ht="15.75" customHeight="1" x14ac:dyDescent="0.35">
      <c r="A762" s="55"/>
      <c r="B762" s="56"/>
      <c r="C762" s="56"/>
      <c r="D762" s="56"/>
      <c r="E762" s="56"/>
      <c r="F762" s="57"/>
      <c r="G762" s="67"/>
      <c r="H762" s="67"/>
      <c r="I762" s="67"/>
      <c r="J762" s="58"/>
      <c r="K762" s="58"/>
      <c r="L762" s="59"/>
      <c r="M762" s="61"/>
      <c r="N762" s="63"/>
      <c r="O762" s="63"/>
      <c r="P762" s="59"/>
      <c r="Q762" s="61"/>
      <c r="R762" s="61"/>
      <c r="S762" s="61"/>
      <c r="T762" s="60"/>
      <c r="U762" s="60"/>
      <c r="V762" s="62"/>
      <c r="W762" s="62"/>
      <c r="X762" s="76"/>
      <c r="Y762" s="61"/>
      <c r="Z762" s="61">
        <f>Tabel1[[#This Row],[prijs voorbij entry (%)]]-Tabel1[[#This Row],[Fictieve Stoploss (%)]]</f>
        <v>0</v>
      </c>
      <c r="AA762" s="94"/>
      <c r="AB762" s="61"/>
      <c r="AC762" s="61"/>
      <c r="AD762" s="61"/>
      <c r="AE762" s="61"/>
      <c r="AF762" s="95"/>
      <c r="AG762" s="152">
        <f>Tabel1[[#This Row],[eindtijd]]-Tabel1[[#This Row],[starttijd]]</f>
        <v>0</v>
      </c>
      <c r="AH762" s="158"/>
      <c r="AI762" s="59"/>
      <c r="AJ762" s="171">
        <f>$J762*(IF($M762="SL",IF($T762="",$Q762*Analysetool!B$3,$T762*Analysetool!B$3),$M762*Analysetool!B$3)+IF($N762="SL",IF($T762="",$Q762*Analysetool!B$4,$T762*Analysetool!B$4),$N762*Analysetool!B$4)+IF($O762="SL",IF($T762="",$Q762*Analysetool!B$5,$T762*Analysetool!B$5),$O762*Analysetool!B$5)+IF($P762="SL",IF($T762="",$Q762*Analysetool!B$6,$T762*Analysetool!B$6),$P762*Analysetool!B$6))-Tabel2[[#This Row],[fees (%)]]</f>
        <v>0</v>
      </c>
      <c r="AK762" s="172">
        <f>$J762*(IF($M762="SL",IF($U762="",$Q762*Analysetool!C$3,$U762*Analysetool!C$3),$M762*Analysetool!C$3)+IF($N762="SL",IF($U762="",$Q762*Analysetool!C$4,$U762*Analysetool!C$4),$N762*Analysetool!C$4)+IF($O762="SL",IF($U762="",$Q762*Analysetool!C$5,$U762*Analysetool!C$5),$O762*Analysetool!C$5)+IF($P762="SL",IF($U762="",$Q762*Analysetool!C$6,$U762*Analysetool!C$6),$P762*Analysetool!C$6))-Tabel2[[#This Row],[fees (%)]]</f>
        <v>0</v>
      </c>
      <c r="AL762" s="177">
        <f>$J762*(IF($M762="SL",IF($V762="",$Q762*Analysetool!D$3,$V762*Analysetool!D$3),$M762*Analysetool!D$3)+IF($N762="SL",IF($V762="",$Q762*Analysetool!D$4,$V762*Analysetool!D$4),$N762*Analysetool!D$4)+IF($O762="SL",IF($V762="",$Q762*Analysetool!D$5,$V762*Analysetool!D$5),$O762*Analysetool!D$5)+IF($P762="SL",IF($V762="",$Q762*Analysetool!D$6,$V762*Analysetool!D$6),$P762*Analysetool!D$6))-Tabel2[[#This Row],[fees (%)]]</f>
        <v>0</v>
      </c>
      <c r="AM762" s="177">
        <f>$J762*(IF($M762="SL",IF($W762="",$Q762*Analysetool!E$3,$W762*Analysetool!E$3),$M762*Analysetool!E$3)+IF($N762="SL",IF($W762="",$Q762*Analysetool!E$4,$W762*Analysetool!E$4),$N762*Analysetool!E$4)+IF($O762="SL",IF($W762="",$Q762*Analysetool!E$5,$W762*Analysetool!E$5),$O762*Analysetool!E$5)+IF($P762="SL",IF($W762="",$Q762*Analysetool!E$6,$W762*Analysetool!E$6),$P762*Analysetool!E$6))-Tabel2[[#This Row],[fees (%)]]</f>
        <v>0</v>
      </c>
      <c r="AN762" s="178">
        <f>$J762*(IF($M762="SL",IF($T762="",$Q762*Analysetool!F$3,$T762*Analysetool!F$3),$M762*Analysetool!F$3)+IF($N762="SL",IF($T762="",$Q762*Analysetool!F$4,$T762*Analysetool!F$4),$N762*Analysetool!F$4)+IF($O762="SL",IF($T762="",$Q762*Analysetool!F$5,$T762*Analysetool!F$5),$O762*Analysetool!F$5)+IF($P762="SL",IF($T762="",$Q762*Analysetool!F$6,$T762*Analysetool!F$6),$P762*Analysetool!F$6))-Tabel2[[#This Row],[fees (%)]]</f>
        <v>0</v>
      </c>
      <c r="AO762" s="178">
        <f>$J762*(IF($M762="SL",IF($T762="",$Q762*Analysetool!G$3,$T762*Analysetool!G$3),$M762*Analysetool!G$3)+IF($N762="SL",IF($T762="",$Q762*Analysetool!G$4,$T762*Analysetool!G$4),$N762*Analysetool!G$4)+IF($O762="SL",IF($T762="",$Q762*Analysetool!G$5,$T762*Analysetool!G$5),$O762*Analysetool!G$5)+IF($P762="SL",IF($T762="",$Q762*Analysetool!G$6,$T762*Analysetool!G$6),$P762*Analysetool!G$6))-Tabel2[[#This Row],[fees (%)]]</f>
        <v>0</v>
      </c>
      <c r="AP762" s="179">
        <f>IF(Analysetool!$H$8&lt;=$X762,Analysetool!$H$8*J762,Q762*J762)-Tabel2[[#This Row],[fees (%)]]</f>
        <v>0</v>
      </c>
      <c r="AQ762" s="174">
        <f>IF(Tabel2[[#This Row],[wick% van entry]]&lt;=Tabel2[[#This Row],[Stoploss optie 2 (%)]],Tabel2[[#This Row],[Stoploss optie 2 (%)]]*Tabel2[[#This Row],[leverage SLoptie 2]],IF(Analysetool!$I$8&lt;$X762,Analysetool!$I$8*K762,S762*K762))-Tabel2[[#This Row],[fees (%)]]</f>
        <v>0</v>
      </c>
      <c r="AR762" s="180">
        <f>IF(Q762*-1*Analysetool!$J$9&lt;=X762,Q762*-1*Analysetool!$J$9*J762,Q762*J762)-Tabel2[[#This Row],[fees (%)]]</f>
        <v>0</v>
      </c>
      <c r="AS762" s="176">
        <f>$K762*IF(Tabel2[[#This Row],[wick% van entry]]&lt;=Tabel2[[#This Row],[Stoploss optie 2 (%)]],Tabel2[[#This Row],[Stoploss optie 2 (%)]],(IF($M762="SL",IF($T762="",$S762*Analysetool!C$3,$T762*Analysetool!C$3),$M762*Analysetool!C$3)+IF($N762="SL",IF($T762="",$S762*Analysetool!C$4,$T762*Analysetool!C$4),$N762*Analysetool!C$4)+IF($O762="SL",IF($T762="",$S762*Analysetool!C$5,$T762*Analysetool!C$5),$O762*Analysetool!C$5)+IF($P762="SL",IF($T762="",$S762*Analysetool!C$6,$T762*Analysetool!C$6),$P762*Analysetool!C$6)))-Tabel2[[#This Row],[fees (%)]]</f>
        <v>0</v>
      </c>
    </row>
    <row r="763" spans="1:45" ht="15.75" customHeight="1" x14ac:dyDescent="0.35">
      <c r="A763" s="55"/>
      <c r="B763" s="56"/>
      <c r="C763" s="56"/>
      <c r="D763" s="56"/>
      <c r="E763" s="56"/>
      <c r="F763" s="57"/>
      <c r="G763" s="67"/>
      <c r="H763" s="67"/>
      <c r="I763" s="67"/>
      <c r="J763" s="58"/>
      <c r="K763" s="58"/>
      <c r="L763" s="59"/>
      <c r="M763" s="61"/>
      <c r="N763" s="63"/>
      <c r="O763" s="63"/>
      <c r="P763" s="59"/>
      <c r="Q763" s="61"/>
      <c r="R763" s="61"/>
      <c r="S763" s="61"/>
      <c r="T763" s="60"/>
      <c r="U763" s="60"/>
      <c r="V763" s="62"/>
      <c r="W763" s="62"/>
      <c r="X763" s="76"/>
      <c r="Y763" s="61"/>
      <c r="Z763" s="61">
        <f>Tabel1[[#This Row],[prijs voorbij entry (%)]]-Tabel1[[#This Row],[Fictieve Stoploss (%)]]</f>
        <v>0</v>
      </c>
      <c r="AA763" s="94"/>
      <c r="AB763" s="61"/>
      <c r="AC763" s="61"/>
      <c r="AD763" s="61"/>
      <c r="AE763" s="61"/>
      <c r="AF763" s="95"/>
      <c r="AG763" s="152">
        <f>Tabel1[[#This Row],[eindtijd]]-Tabel1[[#This Row],[starttijd]]</f>
        <v>0</v>
      </c>
      <c r="AH763" s="158"/>
      <c r="AI763" s="59"/>
      <c r="AJ763" s="171">
        <f>$J763*(IF($M763="SL",IF($T763="",$Q763*Analysetool!B$3,$T763*Analysetool!B$3),$M763*Analysetool!B$3)+IF($N763="SL",IF($T763="",$Q763*Analysetool!B$4,$T763*Analysetool!B$4),$N763*Analysetool!B$4)+IF($O763="SL",IF($T763="",$Q763*Analysetool!B$5,$T763*Analysetool!B$5),$O763*Analysetool!B$5)+IF($P763="SL",IF($T763="",$Q763*Analysetool!B$6,$T763*Analysetool!B$6),$P763*Analysetool!B$6))-Tabel2[[#This Row],[fees (%)]]</f>
        <v>0</v>
      </c>
      <c r="AK763" s="172">
        <f>$J763*(IF($M763="SL",IF($U763="",$Q763*Analysetool!C$3,$U763*Analysetool!C$3),$M763*Analysetool!C$3)+IF($N763="SL",IF($U763="",$Q763*Analysetool!C$4,$U763*Analysetool!C$4),$N763*Analysetool!C$4)+IF($O763="SL",IF($U763="",$Q763*Analysetool!C$5,$U763*Analysetool!C$5),$O763*Analysetool!C$5)+IF($P763="SL",IF($U763="",$Q763*Analysetool!C$6,$U763*Analysetool!C$6),$P763*Analysetool!C$6))-Tabel2[[#This Row],[fees (%)]]</f>
        <v>0</v>
      </c>
      <c r="AL763" s="177">
        <f>$J763*(IF($M763="SL",IF($V763="",$Q763*Analysetool!D$3,$V763*Analysetool!D$3),$M763*Analysetool!D$3)+IF($N763="SL",IF($V763="",$Q763*Analysetool!D$4,$V763*Analysetool!D$4),$N763*Analysetool!D$4)+IF($O763="SL",IF($V763="",$Q763*Analysetool!D$5,$V763*Analysetool!D$5),$O763*Analysetool!D$5)+IF($P763="SL",IF($V763="",$Q763*Analysetool!D$6,$V763*Analysetool!D$6),$P763*Analysetool!D$6))-Tabel2[[#This Row],[fees (%)]]</f>
        <v>0</v>
      </c>
      <c r="AM763" s="177">
        <f>$J763*(IF($M763="SL",IF($W763="",$Q763*Analysetool!E$3,$W763*Analysetool!E$3),$M763*Analysetool!E$3)+IF($N763="SL",IF($W763="",$Q763*Analysetool!E$4,$W763*Analysetool!E$4),$N763*Analysetool!E$4)+IF($O763="SL",IF($W763="",$Q763*Analysetool!E$5,$W763*Analysetool!E$5),$O763*Analysetool!E$5)+IF($P763="SL",IF($W763="",$Q763*Analysetool!E$6,$W763*Analysetool!E$6),$P763*Analysetool!E$6))-Tabel2[[#This Row],[fees (%)]]</f>
        <v>0</v>
      </c>
      <c r="AN763" s="178">
        <f>$J763*(IF($M763="SL",IF($T763="",$Q763*Analysetool!F$3,$T763*Analysetool!F$3),$M763*Analysetool!F$3)+IF($N763="SL",IF($T763="",$Q763*Analysetool!F$4,$T763*Analysetool!F$4),$N763*Analysetool!F$4)+IF($O763="SL",IF($T763="",$Q763*Analysetool!F$5,$T763*Analysetool!F$5),$O763*Analysetool!F$5)+IF($P763="SL",IF($T763="",$Q763*Analysetool!F$6,$T763*Analysetool!F$6),$P763*Analysetool!F$6))-Tabel2[[#This Row],[fees (%)]]</f>
        <v>0</v>
      </c>
      <c r="AO763" s="178">
        <f>$J763*(IF($M763="SL",IF($T763="",$Q763*Analysetool!G$3,$T763*Analysetool!G$3),$M763*Analysetool!G$3)+IF($N763="SL",IF($T763="",$Q763*Analysetool!G$4,$T763*Analysetool!G$4),$N763*Analysetool!G$4)+IF($O763="SL",IF($T763="",$Q763*Analysetool!G$5,$T763*Analysetool!G$5),$O763*Analysetool!G$5)+IF($P763="SL",IF($T763="",$Q763*Analysetool!G$6,$T763*Analysetool!G$6),$P763*Analysetool!G$6))-Tabel2[[#This Row],[fees (%)]]</f>
        <v>0</v>
      </c>
      <c r="AP763" s="179">
        <f>IF(Analysetool!$H$8&lt;=$X763,Analysetool!$H$8*J763,Q763*J763)-Tabel2[[#This Row],[fees (%)]]</f>
        <v>0</v>
      </c>
      <c r="AQ763" s="174">
        <f>IF(Tabel2[[#This Row],[wick% van entry]]&lt;=Tabel2[[#This Row],[Stoploss optie 2 (%)]],Tabel2[[#This Row],[Stoploss optie 2 (%)]]*Tabel2[[#This Row],[leverage SLoptie 2]],IF(Analysetool!$I$8&lt;$X763,Analysetool!$I$8*K763,S763*K763))-Tabel2[[#This Row],[fees (%)]]</f>
        <v>0</v>
      </c>
      <c r="AR763" s="180">
        <f>IF(Q763*-1*Analysetool!$J$9&lt;=X763,Q763*-1*Analysetool!$J$9*J763,Q763*J763)-Tabel2[[#This Row],[fees (%)]]</f>
        <v>0</v>
      </c>
      <c r="AS763" s="176">
        <f>$K763*IF(Tabel2[[#This Row],[wick% van entry]]&lt;=Tabel2[[#This Row],[Stoploss optie 2 (%)]],Tabel2[[#This Row],[Stoploss optie 2 (%)]],(IF($M763="SL",IF($T763="",$S763*Analysetool!C$3,$T763*Analysetool!C$3),$M763*Analysetool!C$3)+IF($N763="SL",IF($T763="",$S763*Analysetool!C$4,$T763*Analysetool!C$4),$N763*Analysetool!C$4)+IF($O763="SL",IF($T763="",$S763*Analysetool!C$5,$T763*Analysetool!C$5),$O763*Analysetool!C$5)+IF($P763="SL",IF($T763="",$S763*Analysetool!C$6,$T763*Analysetool!C$6),$P763*Analysetool!C$6)))-Tabel2[[#This Row],[fees (%)]]</f>
        <v>0</v>
      </c>
    </row>
    <row r="764" spans="1:45" ht="15.75" customHeight="1" x14ac:dyDescent="0.35">
      <c r="A764" s="55"/>
      <c r="B764" s="56"/>
      <c r="C764" s="56"/>
      <c r="D764" s="56"/>
      <c r="E764" s="56"/>
      <c r="F764" s="57"/>
      <c r="G764" s="67"/>
      <c r="H764" s="67"/>
      <c r="I764" s="67"/>
      <c r="J764" s="58"/>
      <c r="K764" s="58"/>
      <c r="L764" s="59"/>
      <c r="M764" s="61"/>
      <c r="N764" s="63"/>
      <c r="O764" s="63"/>
      <c r="P764" s="59"/>
      <c r="Q764" s="61"/>
      <c r="R764" s="61"/>
      <c r="S764" s="61"/>
      <c r="T764" s="60"/>
      <c r="U764" s="60"/>
      <c r="V764" s="62"/>
      <c r="W764" s="62"/>
      <c r="X764" s="76"/>
      <c r="Y764" s="61"/>
      <c r="Z764" s="61">
        <f>Tabel1[[#This Row],[prijs voorbij entry (%)]]-Tabel1[[#This Row],[Fictieve Stoploss (%)]]</f>
        <v>0</v>
      </c>
      <c r="AA764" s="94"/>
      <c r="AB764" s="61"/>
      <c r="AC764" s="61"/>
      <c r="AD764" s="61"/>
      <c r="AE764" s="61"/>
      <c r="AF764" s="95"/>
      <c r="AG764" s="152">
        <f>Tabel1[[#This Row],[eindtijd]]-Tabel1[[#This Row],[starttijd]]</f>
        <v>0</v>
      </c>
      <c r="AH764" s="158"/>
      <c r="AI764" s="59"/>
      <c r="AJ764" s="171">
        <f>$J764*(IF($M764="SL",IF($T764="",$Q764*Analysetool!B$3,$T764*Analysetool!B$3),$M764*Analysetool!B$3)+IF($N764="SL",IF($T764="",$Q764*Analysetool!B$4,$T764*Analysetool!B$4),$N764*Analysetool!B$4)+IF($O764="SL",IF($T764="",$Q764*Analysetool!B$5,$T764*Analysetool!B$5),$O764*Analysetool!B$5)+IF($P764="SL",IF($T764="",$Q764*Analysetool!B$6,$T764*Analysetool!B$6),$P764*Analysetool!B$6))-Tabel2[[#This Row],[fees (%)]]</f>
        <v>0</v>
      </c>
      <c r="AK764" s="172">
        <f>$J764*(IF($M764="SL",IF($U764="",$Q764*Analysetool!C$3,$U764*Analysetool!C$3),$M764*Analysetool!C$3)+IF($N764="SL",IF($U764="",$Q764*Analysetool!C$4,$U764*Analysetool!C$4),$N764*Analysetool!C$4)+IF($O764="SL",IF($U764="",$Q764*Analysetool!C$5,$U764*Analysetool!C$5),$O764*Analysetool!C$5)+IF($P764="SL",IF($U764="",$Q764*Analysetool!C$6,$U764*Analysetool!C$6),$P764*Analysetool!C$6))-Tabel2[[#This Row],[fees (%)]]</f>
        <v>0</v>
      </c>
      <c r="AL764" s="177">
        <f>$J764*(IF($M764="SL",IF($V764="",$Q764*Analysetool!D$3,$V764*Analysetool!D$3),$M764*Analysetool!D$3)+IF($N764="SL",IF($V764="",$Q764*Analysetool!D$4,$V764*Analysetool!D$4),$N764*Analysetool!D$4)+IF($O764="SL",IF($V764="",$Q764*Analysetool!D$5,$V764*Analysetool!D$5),$O764*Analysetool!D$5)+IF($P764="SL",IF($V764="",$Q764*Analysetool!D$6,$V764*Analysetool!D$6),$P764*Analysetool!D$6))-Tabel2[[#This Row],[fees (%)]]</f>
        <v>0</v>
      </c>
      <c r="AM764" s="177">
        <f>$J764*(IF($M764="SL",IF($W764="",$Q764*Analysetool!E$3,$W764*Analysetool!E$3),$M764*Analysetool!E$3)+IF($N764="SL",IF($W764="",$Q764*Analysetool!E$4,$W764*Analysetool!E$4),$N764*Analysetool!E$4)+IF($O764="SL",IF($W764="",$Q764*Analysetool!E$5,$W764*Analysetool!E$5),$O764*Analysetool!E$5)+IF($P764="SL",IF($W764="",$Q764*Analysetool!E$6,$W764*Analysetool!E$6),$P764*Analysetool!E$6))-Tabel2[[#This Row],[fees (%)]]</f>
        <v>0</v>
      </c>
      <c r="AN764" s="178">
        <f>$J764*(IF($M764="SL",IF($T764="",$Q764*Analysetool!F$3,$T764*Analysetool!F$3),$M764*Analysetool!F$3)+IF($N764="SL",IF($T764="",$Q764*Analysetool!F$4,$T764*Analysetool!F$4),$N764*Analysetool!F$4)+IF($O764="SL",IF($T764="",$Q764*Analysetool!F$5,$T764*Analysetool!F$5),$O764*Analysetool!F$5)+IF($P764="SL",IF($T764="",$Q764*Analysetool!F$6,$T764*Analysetool!F$6),$P764*Analysetool!F$6))-Tabel2[[#This Row],[fees (%)]]</f>
        <v>0</v>
      </c>
      <c r="AO764" s="178">
        <f>$J764*(IF($M764="SL",IF($T764="",$Q764*Analysetool!G$3,$T764*Analysetool!G$3),$M764*Analysetool!G$3)+IF($N764="SL",IF($T764="",$Q764*Analysetool!G$4,$T764*Analysetool!G$4),$N764*Analysetool!G$4)+IF($O764="SL",IF($T764="",$Q764*Analysetool!G$5,$T764*Analysetool!G$5),$O764*Analysetool!G$5)+IF($P764="SL",IF($T764="",$Q764*Analysetool!G$6,$T764*Analysetool!G$6),$P764*Analysetool!G$6))-Tabel2[[#This Row],[fees (%)]]</f>
        <v>0</v>
      </c>
      <c r="AP764" s="179">
        <f>IF(Analysetool!$H$8&lt;=$X764,Analysetool!$H$8*J764,Q764*J764)-Tabel2[[#This Row],[fees (%)]]</f>
        <v>0</v>
      </c>
      <c r="AQ764" s="174">
        <f>IF(Tabel2[[#This Row],[wick% van entry]]&lt;=Tabel2[[#This Row],[Stoploss optie 2 (%)]],Tabel2[[#This Row],[Stoploss optie 2 (%)]]*Tabel2[[#This Row],[leverage SLoptie 2]],IF(Analysetool!$I$8&lt;$X764,Analysetool!$I$8*K764,S764*K764))-Tabel2[[#This Row],[fees (%)]]</f>
        <v>0</v>
      </c>
      <c r="AR764" s="180">
        <f>IF(Q764*-1*Analysetool!$J$9&lt;=X764,Q764*-1*Analysetool!$J$9*J764,Q764*J764)-Tabel2[[#This Row],[fees (%)]]</f>
        <v>0</v>
      </c>
      <c r="AS764" s="176">
        <f>$K764*IF(Tabel2[[#This Row],[wick% van entry]]&lt;=Tabel2[[#This Row],[Stoploss optie 2 (%)]],Tabel2[[#This Row],[Stoploss optie 2 (%)]],(IF($M764="SL",IF($T764="",$S764*Analysetool!C$3,$T764*Analysetool!C$3),$M764*Analysetool!C$3)+IF($N764="SL",IF($T764="",$S764*Analysetool!C$4,$T764*Analysetool!C$4),$N764*Analysetool!C$4)+IF($O764="SL",IF($T764="",$S764*Analysetool!C$5,$T764*Analysetool!C$5),$O764*Analysetool!C$5)+IF($P764="SL",IF($T764="",$S764*Analysetool!C$6,$T764*Analysetool!C$6),$P764*Analysetool!C$6)))-Tabel2[[#This Row],[fees (%)]]</f>
        <v>0</v>
      </c>
    </row>
    <row r="765" spans="1:45" ht="15.75" customHeight="1" x14ac:dyDescent="0.35">
      <c r="A765" s="55"/>
      <c r="B765" s="56"/>
      <c r="C765" s="56"/>
      <c r="D765" s="56"/>
      <c r="E765" s="56"/>
      <c r="F765" s="57"/>
      <c r="G765" s="67"/>
      <c r="H765" s="67"/>
      <c r="I765" s="67"/>
      <c r="J765" s="58"/>
      <c r="K765" s="58"/>
      <c r="L765" s="59"/>
      <c r="M765" s="61"/>
      <c r="N765" s="63"/>
      <c r="O765" s="63"/>
      <c r="P765" s="59"/>
      <c r="Q765" s="61"/>
      <c r="R765" s="61"/>
      <c r="S765" s="61"/>
      <c r="T765" s="60"/>
      <c r="U765" s="60"/>
      <c r="V765" s="62"/>
      <c r="W765" s="62"/>
      <c r="X765" s="76"/>
      <c r="Y765" s="61"/>
      <c r="Z765" s="61">
        <f>Tabel1[[#This Row],[prijs voorbij entry (%)]]-Tabel1[[#This Row],[Fictieve Stoploss (%)]]</f>
        <v>0</v>
      </c>
      <c r="AA765" s="94"/>
      <c r="AB765" s="61"/>
      <c r="AC765" s="61"/>
      <c r="AD765" s="61"/>
      <c r="AE765" s="61"/>
      <c r="AF765" s="95"/>
      <c r="AG765" s="152">
        <f>Tabel1[[#This Row],[eindtijd]]-Tabel1[[#This Row],[starttijd]]</f>
        <v>0</v>
      </c>
      <c r="AH765" s="158"/>
      <c r="AI765" s="59"/>
      <c r="AJ765" s="171">
        <f>$J765*(IF($M765="SL",IF($T765="",$Q765*Analysetool!B$3,$T765*Analysetool!B$3),$M765*Analysetool!B$3)+IF($N765="SL",IF($T765="",$Q765*Analysetool!B$4,$T765*Analysetool!B$4),$N765*Analysetool!B$4)+IF($O765="SL",IF($T765="",$Q765*Analysetool!B$5,$T765*Analysetool!B$5),$O765*Analysetool!B$5)+IF($P765="SL",IF($T765="",$Q765*Analysetool!B$6,$T765*Analysetool!B$6),$P765*Analysetool!B$6))-Tabel2[[#This Row],[fees (%)]]</f>
        <v>0</v>
      </c>
      <c r="AK765" s="172">
        <f>$J765*(IF($M765="SL",IF($U765="",$Q765*Analysetool!C$3,$U765*Analysetool!C$3),$M765*Analysetool!C$3)+IF($N765="SL",IF($U765="",$Q765*Analysetool!C$4,$U765*Analysetool!C$4),$N765*Analysetool!C$4)+IF($O765="SL",IF($U765="",$Q765*Analysetool!C$5,$U765*Analysetool!C$5),$O765*Analysetool!C$5)+IF($P765="SL",IF($U765="",$Q765*Analysetool!C$6,$U765*Analysetool!C$6),$P765*Analysetool!C$6))-Tabel2[[#This Row],[fees (%)]]</f>
        <v>0</v>
      </c>
      <c r="AL765" s="177">
        <f>$J765*(IF($M765="SL",IF($V765="",$Q765*Analysetool!D$3,$V765*Analysetool!D$3),$M765*Analysetool!D$3)+IF($N765="SL",IF($V765="",$Q765*Analysetool!D$4,$V765*Analysetool!D$4),$N765*Analysetool!D$4)+IF($O765="SL",IF($V765="",$Q765*Analysetool!D$5,$V765*Analysetool!D$5),$O765*Analysetool!D$5)+IF($P765="SL",IF($V765="",$Q765*Analysetool!D$6,$V765*Analysetool!D$6),$P765*Analysetool!D$6))-Tabel2[[#This Row],[fees (%)]]</f>
        <v>0</v>
      </c>
      <c r="AM765" s="177">
        <f>$J765*(IF($M765="SL",IF($W765="",$Q765*Analysetool!E$3,$W765*Analysetool!E$3),$M765*Analysetool!E$3)+IF($N765="SL",IF($W765="",$Q765*Analysetool!E$4,$W765*Analysetool!E$4),$N765*Analysetool!E$4)+IF($O765="SL",IF($W765="",$Q765*Analysetool!E$5,$W765*Analysetool!E$5),$O765*Analysetool!E$5)+IF($P765="SL",IF($W765="",$Q765*Analysetool!E$6,$W765*Analysetool!E$6),$P765*Analysetool!E$6))-Tabel2[[#This Row],[fees (%)]]</f>
        <v>0</v>
      </c>
      <c r="AN765" s="178">
        <f>$J765*(IF($M765="SL",IF($T765="",$Q765*Analysetool!F$3,$T765*Analysetool!F$3),$M765*Analysetool!F$3)+IF($N765="SL",IF($T765="",$Q765*Analysetool!F$4,$T765*Analysetool!F$4),$N765*Analysetool!F$4)+IF($O765="SL",IF($T765="",$Q765*Analysetool!F$5,$T765*Analysetool!F$5),$O765*Analysetool!F$5)+IF($P765="SL",IF($T765="",$Q765*Analysetool!F$6,$T765*Analysetool!F$6),$P765*Analysetool!F$6))-Tabel2[[#This Row],[fees (%)]]</f>
        <v>0</v>
      </c>
      <c r="AO765" s="178">
        <f>$J765*(IF($M765="SL",IF($T765="",$Q765*Analysetool!G$3,$T765*Analysetool!G$3),$M765*Analysetool!G$3)+IF($N765="SL",IF($T765="",$Q765*Analysetool!G$4,$T765*Analysetool!G$4),$N765*Analysetool!G$4)+IF($O765="SL",IF($T765="",$Q765*Analysetool!G$5,$T765*Analysetool!G$5),$O765*Analysetool!G$5)+IF($P765="SL",IF($T765="",$Q765*Analysetool!G$6,$T765*Analysetool!G$6),$P765*Analysetool!G$6))-Tabel2[[#This Row],[fees (%)]]</f>
        <v>0</v>
      </c>
      <c r="AP765" s="179">
        <f>IF(Analysetool!$H$8&lt;=$X765,Analysetool!$H$8*J765,Q765*J765)-Tabel2[[#This Row],[fees (%)]]</f>
        <v>0</v>
      </c>
      <c r="AQ765" s="174">
        <f>IF(Tabel2[[#This Row],[wick% van entry]]&lt;=Tabel2[[#This Row],[Stoploss optie 2 (%)]],Tabel2[[#This Row],[Stoploss optie 2 (%)]]*Tabel2[[#This Row],[leverage SLoptie 2]],IF(Analysetool!$I$8&lt;$X765,Analysetool!$I$8*K765,S765*K765))-Tabel2[[#This Row],[fees (%)]]</f>
        <v>0</v>
      </c>
      <c r="AR765" s="180">
        <f>IF(Q765*-1*Analysetool!$J$9&lt;=X765,Q765*-1*Analysetool!$J$9*J765,Q765*J765)-Tabel2[[#This Row],[fees (%)]]</f>
        <v>0</v>
      </c>
      <c r="AS765" s="176">
        <f>$K765*IF(Tabel2[[#This Row],[wick% van entry]]&lt;=Tabel2[[#This Row],[Stoploss optie 2 (%)]],Tabel2[[#This Row],[Stoploss optie 2 (%)]],(IF($M765="SL",IF($T765="",$S765*Analysetool!C$3,$T765*Analysetool!C$3),$M765*Analysetool!C$3)+IF($N765="SL",IF($T765="",$S765*Analysetool!C$4,$T765*Analysetool!C$4),$N765*Analysetool!C$4)+IF($O765="SL",IF($T765="",$S765*Analysetool!C$5,$T765*Analysetool!C$5),$O765*Analysetool!C$5)+IF($P765="SL",IF($T765="",$S765*Analysetool!C$6,$T765*Analysetool!C$6),$P765*Analysetool!C$6)))-Tabel2[[#This Row],[fees (%)]]</f>
        <v>0</v>
      </c>
    </row>
    <row r="766" spans="1:45" ht="15.75" customHeight="1" x14ac:dyDescent="0.35">
      <c r="A766" s="55"/>
      <c r="B766" s="56"/>
      <c r="C766" s="56"/>
      <c r="D766" s="56"/>
      <c r="E766" s="56"/>
      <c r="F766" s="57"/>
      <c r="G766" s="67"/>
      <c r="H766" s="67"/>
      <c r="I766" s="67"/>
      <c r="J766" s="58"/>
      <c r="K766" s="58"/>
      <c r="L766" s="59"/>
      <c r="M766" s="61"/>
      <c r="N766" s="63"/>
      <c r="O766" s="63"/>
      <c r="P766" s="59"/>
      <c r="Q766" s="61"/>
      <c r="R766" s="61"/>
      <c r="S766" s="61"/>
      <c r="T766" s="60"/>
      <c r="U766" s="60"/>
      <c r="V766" s="62"/>
      <c r="W766" s="62"/>
      <c r="X766" s="76"/>
      <c r="Y766" s="61"/>
      <c r="Z766" s="61">
        <f>Tabel1[[#This Row],[prijs voorbij entry (%)]]-Tabel1[[#This Row],[Fictieve Stoploss (%)]]</f>
        <v>0</v>
      </c>
      <c r="AA766" s="94"/>
      <c r="AB766" s="61"/>
      <c r="AC766" s="61"/>
      <c r="AD766" s="61"/>
      <c r="AE766" s="61"/>
      <c r="AF766" s="95"/>
      <c r="AG766" s="152">
        <f>Tabel1[[#This Row],[eindtijd]]-Tabel1[[#This Row],[starttijd]]</f>
        <v>0</v>
      </c>
      <c r="AH766" s="158"/>
      <c r="AI766" s="59"/>
      <c r="AJ766" s="171">
        <f>$J766*(IF($M766="SL",IF($T766="",$Q766*Analysetool!B$3,$T766*Analysetool!B$3),$M766*Analysetool!B$3)+IF($N766="SL",IF($T766="",$Q766*Analysetool!B$4,$T766*Analysetool!B$4),$N766*Analysetool!B$4)+IF($O766="SL",IF($T766="",$Q766*Analysetool!B$5,$T766*Analysetool!B$5),$O766*Analysetool!B$5)+IF($P766="SL",IF($T766="",$Q766*Analysetool!B$6,$T766*Analysetool!B$6),$P766*Analysetool!B$6))-Tabel2[[#This Row],[fees (%)]]</f>
        <v>0</v>
      </c>
      <c r="AK766" s="172">
        <f>$J766*(IF($M766="SL",IF($U766="",$Q766*Analysetool!C$3,$U766*Analysetool!C$3),$M766*Analysetool!C$3)+IF($N766="SL",IF($U766="",$Q766*Analysetool!C$4,$U766*Analysetool!C$4),$N766*Analysetool!C$4)+IF($O766="SL",IF($U766="",$Q766*Analysetool!C$5,$U766*Analysetool!C$5),$O766*Analysetool!C$5)+IF($P766="SL",IF($U766="",$Q766*Analysetool!C$6,$U766*Analysetool!C$6),$P766*Analysetool!C$6))-Tabel2[[#This Row],[fees (%)]]</f>
        <v>0</v>
      </c>
      <c r="AL766" s="177">
        <f>$J766*(IF($M766="SL",IF($V766="",$Q766*Analysetool!D$3,$V766*Analysetool!D$3),$M766*Analysetool!D$3)+IF($N766="SL",IF($V766="",$Q766*Analysetool!D$4,$V766*Analysetool!D$4),$N766*Analysetool!D$4)+IF($O766="SL",IF($V766="",$Q766*Analysetool!D$5,$V766*Analysetool!D$5),$O766*Analysetool!D$5)+IF($P766="SL",IF($V766="",$Q766*Analysetool!D$6,$V766*Analysetool!D$6),$P766*Analysetool!D$6))-Tabel2[[#This Row],[fees (%)]]</f>
        <v>0</v>
      </c>
      <c r="AM766" s="177">
        <f>$J766*(IF($M766="SL",IF($W766="",$Q766*Analysetool!E$3,$W766*Analysetool!E$3),$M766*Analysetool!E$3)+IF($N766="SL",IF($W766="",$Q766*Analysetool!E$4,$W766*Analysetool!E$4),$N766*Analysetool!E$4)+IF($O766="SL",IF($W766="",$Q766*Analysetool!E$5,$W766*Analysetool!E$5),$O766*Analysetool!E$5)+IF($P766="SL",IF($W766="",$Q766*Analysetool!E$6,$W766*Analysetool!E$6),$P766*Analysetool!E$6))-Tabel2[[#This Row],[fees (%)]]</f>
        <v>0</v>
      </c>
      <c r="AN766" s="178">
        <f>$J766*(IF($M766="SL",IF($T766="",$Q766*Analysetool!F$3,$T766*Analysetool!F$3),$M766*Analysetool!F$3)+IF($N766="SL",IF($T766="",$Q766*Analysetool!F$4,$T766*Analysetool!F$4),$N766*Analysetool!F$4)+IF($O766="SL",IF($T766="",$Q766*Analysetool!F$5,$T766*Analysetool!F$5),$O766*Analysetool!F$5)+IF($P766="SL",IF($T766="",$Q766*Analysetool!F$6,$T766*Analysetool!F$6),$P766*Analysetool!F$6))-Tabel2[[#This Row],[fees (%)]]</f>
        <v>0</v>
      </c>
      <c r="AO766" s="178">
        <f>$J766*(IF($M766="SL",IF($T766="",$Q766*Analysetool!G$3,$T766*Analysetool!G$3),$M766*Analysetool!G$3)+IF($N766="SL",IF($T766="",$Q766*Analysetool!G$4,$T766*Analysetool!G$4),$N766*Analysetool!G$4)+IF($O766="SL",IF($T766="",$Q766*Analysetool!G$5,$T766*Analysetool!G$5),$O766*Analysetool!G$5)+IF($P766="SL",IF($T766="",$Q766*Analysetool!G$6,$T766*Analysetool!G$6),$P766*Analysetool!G$6))-Tabel2[[#This Row],[fees (%)]]</f>
        <v>0</v>
      </c>
      <c r="AP766" s="179">
        <f>IF(Analysetool!$H$8&lt;=$X766,Analysetool!$H$8*J766,Q766*J766)-Tabel2[[#This Row],[fees (%)]]</f>
        <v>0</v>
      </c>
      <c r="AQ766" s="174">
        <f>IF(Tabel2[[#This Row],[wick% van entry]]&lt;=Tabel2[[#This Row],[Stoploss optie 2 (%)]],Tabel2[[#This Row],[Stoploss optie 2 (%)]]*Tabel2[[#This Row],[leverage SLoptie 2]],IF(Analysetool!$I$8&lt;$X766,Analysetool!$I$8*K766,S766*K766))-Tabel2[[#This Row],[fees (%)]]</f>
        <v>0</v>
      </c>
      <c r="AR766" s="180">
        <f>IF(Q766*-1*Analysetool!$J$9&lt;=X766,Q766*-1*Analysetool!$J$9*J766,Q766*J766)-Tabel2[[#This Row],[fees (%)]]</f>
        <v>0</v>
      </c>
      <c r="AS766" s="176">
        <f>$K766*IF(Tabel2[[#This Row],[wick% van entry]]&lt;=Tabel2[[#This Row],[Stoploss optie 2 (%)]],Tabel2[[#This Row],[Stoploss optie 2 (%)]],(IF($M766="SL",IF($T766="",$S766*Analysetool!C$3,$T766*Analysetool!C$3),$M766*Analysetool!C$3)+IF($N766="SL",IF($T766="",$S766*Analysetool!C$4,$T766*Analysetool!C$4),$N766*Analysetool!C$4)+IF($O766="SL",IF($T766="",$S766*Analysetool!C$5,$T766*Analysetool!C$5),$O766*Analysetool!C$5)+IF($P766="SL",IF($T766="",$S766*Analysetool!C$6,$T766*Analysetool!C$6),$P766*Analysetool!C$6)))-Tabel2[[#This Row],[fees (%)]]</f>
        <v>0</v>
      </c>
    </row>
    <row r="767" spans="1:45" ht="15.75" customHeight="1" x14ac:dyDescent="0.35">
      <c r="A767" s="55"/>
      <c r="B767" s="56"/>
      <c r="C767" s="56"/>
      <c r="D767" s="56"/>
      <c r="E767" s="56"/>
      <c r="F767" s="57"/>
      <c r="G767" s="67"/>
      <c r="H767" s="67"/>
      <c r="I767" s="67"/>
      <c r="J767" s="58"/>
      <c r="K767" s="58"/>
      <c r="L767" s="59"/>
      <c r="M767" s="61"/>
      <c r="N767" s="63"/>
      <c r="O767" s="63"/>
      <c r="P767" s="59"/>
      <c r="Q767" s="61"/>
      <c r="R767" s="61"/>
      <c r="S767" s="61"/>
      <c r="T767" s="60"/>
      <c r="U767" s="60"/>
      <c r="V767" s="62"/>
      <c r="W767" s="62"/>
      <c r="X767" s="76"/>
      <c r="Y767" s="61"/>
      <c r="Z767" s="61">
        <f>Tabel1[[#This Row],[prijs voorbij entry (%)]]-Tabel1[[#This Row],[Fictieve Stoploss (%)]]</f>
        <v>0</v>
      </c>
      <c r="AA767" s="94"/>
      <c r="AB767" s="61"/>
      <c r="AC767" s="61"/>
      <c r="AD767" s="61"/>
      <c r="AE767" s="61"/>
      <c r="AF767" s="95"/>
      <c r="AG767" s="152">
        <f>Tabel1[[#This Row],[eindtijd]]-Tabel1[[#This Row],[starttijd]]</f>
        <v>0</v>
      </c>
      <c r="AH767" s="158"/>
      <c r="AI767" s="59"/>
      <c r="AJ767" s="171">
        <f>$J767*(IF($M767="SL",IF($T767="",$Q767*Analysetool!B$3,$T767*Analysetool!B$3),$M767*Analysetool!B$3)+IF($N767="SL",IF($T767="",$Q767*Analysetool!B$4,$T767*Analysetool!B$4),$N767*Analysetool!B$4)+IF($O767="SL",IF($T767="",$Q767*Analysetool!B$5,$T767*Analysetool!B$5),$O767*Analysetool!B$5)+IF($P767="SL",IF($T767="",$Q767*Analysetool!B$6,$T767*Analysetool!B$6),$P767*Analysetool!B$6))-Tabel2[[#This Row],[fees (%)]]</f>
        <v>0</v>
      </c>
      <c r="AK767" s="172">
        <f>$J767*(IF($M767="SL",IF($U767="",$Q767*Analysetool!C$3,$U767*Analysetool!C$3),$M767*Analysetool!C$3)+IF($N767="SL",IF($U767="",$Q767*Analysetool!C$4,$U767*Analysetool!C$4),$N767*Analysetool!C$4)+IF($O767="SL",IF($U767="",$Q767*Analysetool!C$5,$U767*Analysetool!C$5),$O767*Analysetool!C$5)+IF($P767="SL",IF($U767="",$Q767*Analysetool!C$6,$U767*Analysetool!C$6),$P767*Analysetool!C$6))-Tabel2[[#This Row],[fees (%)]]</f>
        <v>0</v>
      </c>
      <c r="AL767" s="177">
        <f>$J767*(IF($M767="SL",IF($V767="",$Q767*Analysetool!D$3,$V767*Analysetool!D$3),$M767*Analysetool!D$3)+IF($N767="SL",IF($V767="",$Q767*Analysetool!D$4,$V767*Analysetool!D$4),$N767*Analysetool!D$4)+IF($O767="SL",IF($V767="",$Q767*Analysetool!D$5,$V767*Analysetool!D$5),$O767*Analysetool!D$5)+IF($P767="SL",IF($V767="",$Q767*Analysetool!D$6,$V767*Analysetool!D$6),$P767*Analysetool!D$6))-Tabel2[[#This Row],[fees (%)]]</f>
        <v>0</v>
      </c>
      <c r="AM767" s="177">
        <f>$J767*(IF($M767="SL",IF($W767="",$Q767*Analysetool!E$3,$W767*Analysetool!E$3),$M767*Analysetool!E$3)+IF($N767="SL",IF($W767="",$Q767*Analysetool!E$4,$W767*Analysetool!E$4),$N767*Analysetool!E$4)+IF($O767="SL",IF($W767="",$Q767*Analysetool!E$5,$W767*Analysetool!E$5),$O767*Analysetool!E$5)+IF($P767="SL",IF($W767="",$Q767*Analysetool!E$6,$W767*Analysetool!E$6),$P767*Analysetool!E$6))-Tabel2[[#This Row],[fees (%)]]</f>
        <v>0</v>
      </c>
      <c r="AN767" s="178">
        <f>$J767*(IF($M767="SL",IF($T767="",$Q767*Analysetool!F$3,$T767*Analysetool!F$3),$M767*Analysetool!F$3)+IF($N767="SL",IF($T767="",$Q767*Analysetool!F$4,$T767*Analysetool!F$4),$N767*Analysetool!F$4)+IF($O767="SL",IF($T767="",$Q767*Analysetool!F$5,$T767*Analysetool!F$5),$O767*Analysetool!F$5)+IF($P767="SL",IF($T767="",$Q767*Analysetool!F$6,$T767*Analysetool!F$6),$P767*Analysetool!F$6))-Tabel2[[#This Row],[fees (%)]]</f>
        <v>0</v>
      </c>
      <c r="AO767" s="178">
        <f>$J767*(IF($M767="SL",IF($T767="",$Q767*Analysetool!G$3,$T767*Analysetool!G$3),$M767*Analysetool!G$3)+IF($N767="SL",IF($T767="",$Q767*Analysetool!G$4,$T767*Analysetool!G$4),$N767*Analysetool!G$4)+IF($O767="SL",IF($T767="",$Q767*Analysetool!G$5,$T767*Analysetool!G$5),$O767*Analysetool!G$5)+IF($P767="SL",IF($T767="",$Q767*Analysetool!G$6,$T767*Analysetool!G$6),$P767*Analysetool!G$6))-Tabel2[[#This Row],[fees (%)]]</f>
        <v>0</v>
      </c>
      <c r="AP767" s="179">
        <f>IF(Analysetool!$H$8&lt;=$X767,Analysetool!$H$8*J767,Q767*J767)-Tabel2[[#This Row],[fees (%)]]</f>
        <v>0</v>
      </c>
      <c r="AQ767" s="174">
        <f>IF(Tabel2[[#This Row],[wick% van entry]]&lt;=Tabel2[[#This Row],[Stoploss optie 2 (%)]],Tabel2[[#This Row],[Stoploss optie 2 (%)]]*Tabel2[[#This Row],[leverage SLoptie 2]],IF(Analysetool!$I$8&lt;$X767,Analysetool!$I$8*K767,S767*K767))-Tabel2[[#This Row],[fees (%)]]</f>
        <v>0</v>
      </c>
      <c r="AR767" s="180">
        <f>IF(Q767*-1*Analysetool!$J$9&lt;=X767,Q767*-1*Analysetool!$J$9*J767,Q767*J767)-Tabel2[[#This Row],[fees (%)]]</f>
        <v>0</v>
      </c>
      <c r="AS767" s="176">
        <f>$K767*IF(Tabel2[[#This Row],[wick% van entry]]&lt;=Tabel2[[#This Row],[Stoploss optie 2 (%)]],Tabel2[[#This Row],[Stoploss optie 2 (%)]],(IF($M767="SL",IF($T767="",$S767*Analysetool!C$3,$T767*Analysetool!C$3),$M767*Analysetool!C$3)+IF($N767="SL",IF($T767="",$S767*Analysetool!C$4,$T767*Analysetool!C$4),$N767*Analysetool!C$4)+IF($O767="SL",IF($T767="",$S767*Analysetool!C$5,$T767*Analysetool!C$5),$O767*Analysetool!C$5)+IF($P767="SL",IF($T767="",$S767*Analysetool!C$6,$T767*Analysetool!C$6),$P767*Analysetool!C$6)))-Tabel2[[#This Row],[fees (%)]]</f>
        <v>0</v>
      </c>
    </row>
    <row r="768" spans="1:45" ht="15.75" customHeight="1" x14ac:dyDescent="0.35">
      <c r="A768" s="55"/>
      <c r="B768" s="56"/>
      <c r="C768" s="56"/>
      <c r="D768" s="56"/>
      <c r="E768" s="56"/>
      <c r="F768" s="57"/>
      <c r="G768" s="67"/>
      <c r="H768" s="67"/>
      <c r="I768" s="67"/>
      <c r="J768" s="58"/>
      <c r="K768" s="58"/>
      <c r="L768" s="59"/>
      <c r="M768" s="61"/>
      <c r="N768" s="63"/>
      <c r="O768" s="63"/>
      <c r="P768" s="59"/>
      <c r="Q768" s="61"/>
      <c r="R768" s="61"/>
      <c r="S768" s="61"/>
      <c r="T768" s="60"/>
      <c r="U768" s="60"/>
      <c r="V768" s="62"/>
      <c r="W768" s="62"/>
      <c r="X768" s="76"/>
      <c r="Y768" s="61"/>
      <c r="Z768" s="61">
        <f>Tabel1[[#This Row],[prijs voorbij entry (%)]]-Tabel1[[#This Row],[Fictieve Stoploss (%)]]</f>
        <v>0</v>
      </c>
      <c r="AA768" s="94"/>
      <c r="AB768" s="61"/>
      <c r="AC768" s="61"/>
      <c r="AD768" s="61"/>
      <c r="AE768" s="61"/>
      <c r="AF768" s="95"/>
      <c r="AG768" s="152">
        <f>Tabel1[[#This Row],[eindtijd]]-Tabel1[[#This Row],[starttijd]]</f>
        <v>0</v>
      </c>
      <c r="AH768" s="158"/>
      <c r="AI768" s="59"/>
      <c r="AJ768" s="171">
        <f>$J768*(IF($M768="SL",IF($T768="",$Q768*Analysetool!B$3,$T768*Analysetool!B$3),$M768*Analysetool!B$3)+IF($N768="SL",IF($T768="",$Q768*Analysetool!B$4,$T768*Analysetool!B$4),$N768*Analysetool!B$4)+IF($O768="SL",IF($T768="",$Q768*Analysetool!B$5,$T768*Analysetool!B$5),$O768*Analysetool!B$5)+IF($P768="SL",IF($T768="",$Q768*Analysetool!B$6,$T768*Analysetool!B$6),$P768*Analysetool!B$6))-Tabel2[[#This Row],[fees (%)]]</f>
        <v>0</v>
      </c>
      <c r="AK768" s="172">
        <f>$J768*(IF($M768="SL",IF($U768="",$Q768*Analysetool!C$3,$U768*Analysetool!C$3),$M768*Analysetool!C$3)+IF($N768="SL",IF($U768="",$Q768*Analysetool!C$4,$U768*Analysetool!C$4),$N768*Analysetool!C$4)+IF($O768="SL",IF($U768="",$Q768*Analysetool!C$5,$U768*Analysetool!C$5),$O768*Analysetool!C$5)+IF($P768="SL",IF($U768="",$Q768*Analysetool!C$6,$U768*Analysetool!C$6),$P768*Analysetool!C$6))-Tabel2[[#This Row],[fees (%)]]</f>
        <v>0</v>
      </c>
      <c r="AL768" s="177">
        <f>$J768*(IF($M768="SL",IF($V768="",$Q768*Analysetool!D$3,$V768*Analysetool!D$3),$M768*Analysetool!D$3)+IF($N768="SL",IF($V768="",$Q768*Analysetool!D$4,$V768*Analysetool!D$4),$N768*Analysetool!D$4)+IF($O768="SL",IF($V768="",$Q768*Analysetool!D$5,$V768*Analysetool!D$5),$O768*Analysetool!D$5)+IF($P768="SL",IF($V768="",$Q768*Analysetool!D$6,$V768*Analysetool!D$6),$P768*Analysetool!D$6))-Tabel2[[#This Row],[fees (%)]]</f>
        <v>0</v>
      </c>
      <c r="AM768" s="177">
        <f>$J768*(IF($M768="SL",IF($W768="",$Q768*Analysetool!E$3,$W768*Analysetool!E$3),$M768*Analysetool!E$3)+IF($N768="SL",IF($W768="",$Q768*Analysetool!E$4,$W768*Analysetool!E$4),$N768*Analysetool!E$4)+IF($O768="SL",IF($W768="",$Q768*Analysetool!E$5,$W768*Analysetool!E$5),$O768*Analysetool!E$5)+IF($P768="SL",IF($W768="",$Q768*Analysetool!E$6,$W768*Analysetool!E$6),$P768*Analysetool!E$6))-Tabel2[[#This Row],[fees (%)]]</f>
        <v>0</v>
      </c>
      <c r="AN768" s="178">
        <f>$J768*(IF($M768="SL",IF($T768="",$Q768*Analysetool!F$3,$T768*Analysetool!F$3),$M768*Analysetool!F$3)+IF($N768="SL",IF($T768="",$Q768*Analysetool!F$4,$T768*Analysetool!F$4),$N768*Analysetool!F$4)+IF($O768="SL",IF($T768="",$Q768*Analysetool!F$5,$T768*Analysetool!F$5),$O768*Analysetool!F$5)+IF($P768="SL",IF($T768="",$Q768*Analysetool!F$6,$T768*Analysetool!F$6),$P768*Analysetool!F$6))-Tabel2[[#This Row],[fees (%)]]</f>
        <v>0</v>
      </c>
      <c r="AO768" s="178">
        <f>$J768*(IF($M768="SL",IF($T768="",$Q768*Analysetool!G$3,$T768*Analysetool!G$3),$M768*Analysetool!G$3)+IF($N768="SL",IF($T768="",$Q768*Analysetool!G$4,$T768*Analysetool!G$4),$N768*Analysetool!G$4)+IF($O768="SL",IF($T768="",$Q768*Analysetool!G$5,$T768*Analysetool!G$5),$O768*Analysetool!G$5)+IF($P768="SL",IF($T768="",$Q768*Analysetool!G$6,$T768*Analysetool!G$6),$P768*Analysetool!G$6))-Tabel2[[#This Row],[fees (%)]]</f>
        <v>0</v>
      </c>
      <c r="AP768" s="179">
        <f>IF(Analysetool!$H$8&lt;=$X768,Analysetool!$H$8*J768,Q768*J768)-Tabel2[[#This Row],[fees (%)]]</f>
        <v>0</v>
      </c>
      <c r="AQ768" s="174">
        <f>IF(Tabel2[[#This Row],[wick% van entry]]&lt;=Tabel2[[#This Row],[Stoploss optie 2 (%)]],Tabel2[[#This Row],[Stoploss optie 2 (%)]]*Tabel2[[#This Row],[leverage SLoptie 2]],IF(Analysetool!$I$8&lt;$X768,Analysetool!$I$8*K768,S768*K768))-Tabel2[[#This Row],[fees (%)]]</f>
        <v>0</v>
      </c>
      <c r="AR768" s="180">
        <f>IF(Q768*-1*Analysetool!$J$9&lt;=X768,Q768*-1*Analysetool!$J$9*J768,Q768*J768)-Tabel2[[#This Row],[fees (%)]]</f>
        <v>0</v>
      </c>
      <c r="AS768" s="176">
        <f>$K768*IF(Tabel2[[#This Row],[wick% van entry]]&lt;=Tabel2[[#This Row],[Stoploss optie 2 (%)]],Tabel2[[#This Row],[Stoploss optie 2 (%)]],(IF($M768="SL",IF($T768="",$S768*Analysetool!C$3,$T768*Analysetool!C$3),$M768*Analysetool!C$3)+IF($N768="SL",IF($T768="",$S768*Analysetool!C$4,$T768*Analysetool!C$4),$N768*Analysetool!C$4)+IF($O768="SL",IF($T768="",$S768*Analysetool!C$5,$T768*Analysetool!C$5),$O768*Analysetool!C$5)+IF($P768="SL",IF($T768="",$S768*Analysetool!C$6,$T768*Analysetool!C$6),$P768*Analysetool!C$6)))-Tabel2[[#This Row],[fees (%)]]</f>
        <v>0</v>
      </c>
    </row>
    <row r="769" spans="1:45" ht="15.75" customHeight="1" x14ac:dyDescent="0.35">
      <c r="A769" s="55"/>
      <c r="B769" s="56"/>
      <c r="C769" s="56"/>
      <c r="D769" s="56"/>
      <c r="E769" s="56"/>
      <c r="F769" s="57"/>
      <c r="G769" s="67"/>
      <c r="H769" s="67"/>
      <c r="I769" s="67"/>
      <c r="J769" s="58"/>
      <c r="K769" s="58"/>
      <c r="L769" s="59"/>
      <c r="M769" s="61"/>
      <c r="N769" s="63"/>
      <c r="O769" s="63"/>
      <c r="P769" s="59"/>
      <c r="Q769" s="61"/>
      <c r="R769" s="61"/>
      <c r="S769" s="61"/>
      <c r="T769" s="60"/>
      <c r="U769" s="60"/>
      <c r="V769" s="62"/>
      <c r="W769" s="62"/>
      <c r="X769" s="76"/>
      <c r="Y769" s="61"/>
      <c r="Z769" s="61">
        <f>Tabel1[[#This Row],[prijs voorbij entry (%)]]-Tabel1[[#This Row],[Fictieve Stoploss (%)]]</f>
        <v>0</v>
      </c>
      <c r="AA769" s="94"/>
      <c r="AB769" s="61"/>
      <c r="AC769" s="61"/>
      <c r="AD769" s="61"/>
      <c r="AE769" s="61"/>
      <c r="AF769" s="95"/>
      <c r="AG769" s="152">
        <f>Tabel1[[#This Row],[eindtijd]]-Tabel1[[#This Row],[starttijd]]</f>
        <v>0</v>
      </c>
      <c r="AH769" s="158"/>
      <c r="AI769" s="59"/>
      <c r="AJ769" s="171">
        <f>$J769*(IF($M769="SL",IF($T769="",$Q769*Analysetool!B$3,$T769*Analysetool!B$3),$M769*Analysetool!B$3)+IF($N769="SL",IF($T769="",$Q769*Analysetool!B$4,$T769*Analysetool!B$4),$N769*Analysetool!B$4)+IF($O769="SL",IF($T769="",$Q769*Analysetool!B$5,$T769*Analysetool!B$5),$O769*Analysetool!B$5)+IF($P769="SL",IF($T769="",$Q769*Analysetool!B$6,$T769*Analysetool!B$6),$P769*Analysetool!B$6))-Tabel2[[#This Row],[fees (%)]]</f>
        <v>0</v>
      </c>
      <c r="AK769" s="172">
        <f>$J769*(IF($M769="SL",IF($U769="",$Q769*Analysetool!C$3,$U769*Analysetool!C$3),$M769*Analysetool!C$3)+IF($N769="SL",IF($U769="",$Q769*Analysetool!C$4,$U769*Analysetool!C$4),$N769*Analysetool!C$4)+IF($O769="SL",IF($U769="",$Q769*Analysetool!C$5,$U769*Analysetool!C$5),$O769*Analysetool!C$5)+IF($P769="SL",IF($U769="",$Q769*Analysetool!C$6,$U769*Analysetool!C$6),$P769*Analysetool!C$6))-Tabel2[[#This Row],[fees (%)]]</f>
        <v>0</v>
      </c>
      <c r="AL769" s="177">
        <f>$J769*(IF($M769="SL",IF($V769="",$Q769*Analysetool!D$3,$V769*Analysetool!D$3),$M769*Analysetool!D$3)+IF($N769="SL",IF($V769="",$Q769*Analysetool!D$4,$V769*Analysetool!D$4),$N769*Analysetool!D$4)+IF($O769="SL",IF($V769="",$Q769*Analysetool!D$5,$V769*Analysetool!D$5),$O769*Analysetool!D$5)+IF($P769="SL",IF($V769="",$Q769*Analysetool!D$6,$V769*Analysetool!D$6),$P769*Analysetool!D$6))-Tabel2[[#This Row],[fees (%)]]</f>
        <v>0</v>
      </c>
      <c r="AM769" s="177">
        <f>$J769*(IF($M769="SL",IF($W769="",$Q769*Analysetool!E$3,$W769*Analysetool!E$3),$M769*Analysetool!E$3)+IF($N769="SL",IF($W769="",$Q769*Analysetool!E$4,$W769*Analysetool!E$4),$N769*Analysetool!E$4)+IF($O769="SL",IF($W769="",$Q769*Analysetool!E$5,$W769*Analysetool!E$5),$O769*Analysetool!E$5)+IF($P769="SL",IF($W769="",$Q769*Analysetool!E$6,$W769*Analysetool!E$6),$P769*Analysetool!E$6))-Tabel2[[#This Row],[fees (%)]]</f>
        <v>0</v>
      </c>
      <c r="AN769" s="178">
        <f>$J769*(IF($M769="SL",IF($T769="",$Q769*Analysetool!F$3,$T769*Analysetool!F$3),$M769*Analysetool!F$3)+IF($N769="SL",IF($T769="",$Q769*Analysetool!F$4,$T769*Analysetool!F$4),$N769*Analysetool!F$4)+IF($O769="SL",IF($T769="",$Q769*Analysetool!F$5,$T769*Analysetool!F$5),$O769*Analysetool!F$5)+IF($P769="SL",IF($T769="",$Q769*Analysetool!F$6,$T769*Analysetool!F$6),$P769*Analysetool!F$6))-Tabel2[[#This Row],[fees (%)]]</f>
        <v>0</v>
      </c>
      <c r="AO769" s="178">
        <f>$J769*(IF($M769="SL",IF($T769="",$Q769*Analysetool!G$3,$T769*Analysetool!G$3),$M769*Analysetool!G$3)+IF($N769="SL",IF($T769="",$Q769*Analysetool!G$4,$T769*Analysetool!G$4),$N769*Analysetool!G$4)+IF($O769="SL",IF($T769="",$Q769*Analysetool!G$5,$T769*Analysetool!G$5),$O769*Analysetool!G$5)+IF($P769="SL",IF($T769="",$Q769*Analysetool!G$6,$T769*Analysetool!G$6),$P769*Analysetool!G$6))-Tabel2[[#This Row],[fees (%)]]</f>
        <v>0</v>
      </c>
      <c r="AP769" s="179">
        <f>IF(Analysetool!$H$8&lt;=$X769,Analysetool!$H$8*J769,Q769*J769)-Tabel2[[#This Row],[fees (%)]]</f>
        <v>0</v>
      </c>
      <c r="AQ769" s="174">
        <f>IF(Tabel2[[#This Row],[wick% van entry]]&lt;=Tabel2[[#This Row],[Stoploss optie 2 (%)]],Tabel2[[#This Row],[Stoploss optie 2 (%)]]*Tabel2[[#This Row],[leverage SLoptie 2]],IF(Analysetool!$I$8&lt;$X769,Analysetool!$I$8*K769,S769*K769))-Tabel2[[#This Row],[fees (%)]]</f>
        <v>0</v>
      </c>
      <c r="AR769" s="180">
        <f>IF(Q769*-1*Analysetool!$J$9&lt;=X769,Q769*-1*Analysetool!$J$9*J769,Q769*J769)-Tabel2[[#This Row],[fees (%)]]</f>
        <v>0</v>
      </c>
      <c r="AS769" s="176">
        <f>$K769*IF(Tabel2[[#This Row],[wick% van entry]]&lt;=Tabel2[[#This Row],[Stoploss optie 2 (%)]],Tabel2[[#This Row],[Stoploss optie 2 (%)]],(IF($M769="SL",IF($T769="",$S769*Analysetool!C$3,$T769*Analysetool!C$3),$M769*Analysetool!C$3)+IF($N769="SL",IF($T769="",$S769*Analysetool!C$4,$T769*Analysetool!C$4),$N769*Analysetool!C$4)+IF($O769="SL",IF($T769="",$S769*Analysetool!C$5,$T769*Analysetool!C$5),$O769*Analysetool!C$5)+IF($P769="SL",IF($T769="",$S769*Analysetool!C$6,$T769*Analysetool!C$6),$P769*Analysetool!C$6)))-Tabel2[[#This Row],[fees (%)]]</f>
        <v>0</v>
      </c>
    </row>
    <row r="770" spans="1:45" ht="15.75" customHeight="1" x14ac:dyDescent="0.35">
      <c r="A770" s="55"/>
      <c r="B770" s="56"/>
      <c r="C770" s="56"/>
      <c r="D770" s="56"/>
      <c r="E770" s="56"/>
      <c r="F770" s="57"/>
      <c r="G770" s="67"/>
      <c r="H770" s="67"/>
      <c r="I770" s="67"/>
      <c r="J770" s="58"/>
      <c r="K770" s="58"/>
      <c r="L770" s="59"/>
      <c r="M770" s="61"/>
      <c r="N770" s="63"/>
      <c r="O770" s="63"/>
      <c r="P770" s="59"/>
      <c r="Q770" s="61"/>
      <c r="R770" s="61"/>
      <c r="S770" s="61"/>
      <c r="T770" s="60"/>
      <c r="U770" s="60"/>
      <c r="V770" s="62"/>
      <c r="W770" s="62"/>
      <c r="X770" s="76"/>
      <c r="Y770" s="61"/>
      <c r="Z770" s="61">
        <f>Tabel1[[#This Row],[prijs voorbij entry (%)]]-Tabel1[[#This Row],[Fictieve Stoploss (%)]]</f>
        <v>0</v>
      </c>
      <c r="AA770" s="94"/>
      <c r="AB770" s="61"/>
      <c r="AC770" s="61"/>
      <c r="AD770" s="61"/>
      <c r="AE770" s="61"/>
      <c r="AF770" s="95"/>
      <c r="AG770" s="152">
        <f>Tabel1[[#This Row],[eindtijd]]-Tabel1[[#This Row],[starttijd]]</f>
        <v>0</v>
      </c>
      <c r="AH770" s="158"/>
      <c r="AI770" s="59"/>
      <c r="AJ770" s="171">
        <f>$J770*(IF($M770="SL",IF($T770="",$Q770*Analysetool!B$3,$T770*Analysetool!B$3),$M770*Analysetool!B$3)+IF($N770="SL",IF($T770="",$Q770*Analysetool!B$4,$T770*Analysetool!B$4),$N770*Analysetool!B$4)+IF($O770="SL",IF($T770="",$Q770*Analysetool!B$5,$T770*Analysetool!B$5),$O770*Analysetool!B$5)+IF($P770="SL",IF($T770="",$Q770*Analysetool!B$6,$T770*Analysetool!B$6),$P770*Analysetool!B$6))-Tabel2[[#This Row],[fees (%)]]</f>
        <v>0</v>
      </c>
      <c r="AK770" s="172">
        <f>$J770*(IF($M770="SL",IF($U770="",$Q770*Analysetool!C$3,$U770*Analysetool!C$3),$M770*Analysetool!C$3)+IF($N770="SL",IF($U770="",$Q770*Analysetool!C$4,$U770*Analysetool!C$4),$N770*Analysetool!C$4)+IF($O770="SL",IF($U770="",$Q770*Analysetool!C$5,$U770*Analysetool!C$5),$O770*Analysetool!C$5)+IF($P770="SL",IF($U770="",$Q770*Analysetool!C$6,$U770*Analysetool!C$6),$P770*Analysetool!C$6))-Tabel2[[#This Row],[fees (%)]]</f>
        <v>0</v>
      </c>
      <c r="AL770" s="177">
        <f>$J770*(IF($M770="SL",IF($V770="",$Q770*Analysetool!D$3,$V770*Analysetool!D$3),$M770*Analysetool!D$3)+IF($N770="SL",IF($V770="",$Q770*Analysetool!D$4,$V770*Analysetool!D$4),$N770*Analysetool!D$4)+IF($O770="SL",IF($V770="",$Q770*Analysetool!D$5,$V770*Analysetool!D$5),$O770*Analysetool!D$5)+IF($P770="SL",IF($V770="",$Q770*Analysetool!D$6,$V770*Analysetool!D$6),$P770*Analysetool!D$6))-Tabel2[[#This Row],[fees (%)]]</f>
        <v>0</v>
      </c>
      <c r="AM770" s="177">
        <f>$J770*(IF($M770="SL",IF($W770="",$Q770*Analysetool!E$3,$W770*Analysetool!E$3),$M770*Analysetool!E$3)+IF($N770="SL",IF($W770="",$Q770*Analysetool!E$4,$W770*Analysetool!E$4),$N770*Analysetool!E$4)+IF($O770="SL",IF($W770="",$Q770*Analysetool!E$5,$W770*Analysetool!E$5),$O770*Analysetool!E$5)+IF($P770="SL",IF($W770="",$Q770*Analysetool!E$6,$W770*Analysetool!E$6),$P770*Analysetool!E$6))-Tabel2[[#This Row],[fees (%)]]</f>
        <v>0</v>
      </c>
      <c r="AN770" s="178">
        <f>$J770*(IF($M770="SL",IF($T770="",$Q770*Analysetool!F$3,$T770*Analysetool!F$3),$M770*Analysetool!F$3)+IF($N770="SL",IF($T770="",$Q770*Analysetool!F$4,$T770*Analysetool!F$4),$N770*Analysetool!F$4)+IF($O770="SL",IF($T770="",$Q770*Analysetool!F$5,$T770*Analysetool!F$5),$O770*Analysetool!F$5)+IF($P770="SL",IF($T770="",$Q770*Analysetool!F$6,$T770*Analysetool!F$6),$P770*Analysetool!F$6))-Tabel2[[#This Row],[fees (%)]]</f>
        <v>0</v>
      </c>
      <c r="AO770" s="178">
        <f>$J770*(IF($M770="SL",IF($T770="",$Q770*Analysetool!G$3,$T770*Analysetool!G$3),$M770*Analysetool!G$3)+IF($N770="SL",IF($T770="",$Q770*Analysetool!G$4,$T770*Analysetool!G$4),$N770*Analysetool!G$4)+IF($O770="SL",IF($T770="",$Q770*Analysetool!G$5,$T770*Analysetool!G$5),$O770*Analysetool!G$5)+IF($P770="SL",IF($T770="",$Q770*Analysetool!G$6,$T770*Analysetool!G$6),$P770*Analysetool!G$6))-Tabel2[[#This Row],[fees (%)]]</f>
        <v>0</v>
      </c>
      <c r="AP770" s="179">
        <f>IF(Analysetool!$H$8&lt;=$X770,Analysetool!$H$8*J770,Q770*J770)-Tabel2[[#This Row],[fees (%)]]</f>
        <v>0</v>
      </c>
      <c r="AQ770" s="174">
        <f>IF(Tabel2[[#This Row],[wick% van entry]]&lt;=Tabel2[[#This Row],[Stoploss optie 2 (%)]],Tabel2[[#This Row],[Stoploss optie 2 (%)]]*Tabel2[[#This Row],[leverage SLoptie 2]],IF(Analysetool!$I$8&lt;$X770,Analysetool!$I$8*K770,S770*K770))-Tabel2[[#This Row],[fees (%)]]</f>
        <v>0</v>
      </c>
      <c r="AR770" s="180">
        <f>IF(Q770*-1*Analysetool!$J$9&lt;=X770,Q770*-1*Analysetool!$J$9*J770,Q770*J770)-Tabel2[[#This Row],[fees (%)]]</f>
        <v>0</v>
      </c>
      <c r="AS770" s="176">
        <f>$K770*IF(Tabel2[[#This Row],[wick% van entry]]&lt;=Tabel2[[#This Row],[Stoploss optie 2 (%)]],Tabel2[[#This Row],[Stoploss optie 2 (%)]],(IF($M770="SL",IF($T770="",$S770*Analysetool!C$3,$T770*Analysetool!C$3),$M770*Analysetool!C$3)+IF($N770="SL",IF($T770="",$S770*Analysetool!C$4,$T770*Analysetool!C$4),$N770*Analysetool!C$4)+IF($O770="SL",IF($T770="",$S770*Analysetool!C$5,$T770*Analysetool!C$5),$O770*Analysetool!C$5)+IF($P770="SL",IF($T770="",$S770*Analysetool!C$6,$T770*Analysetool!C$6),$P770*Analysetool!C$6)))-Tabel2[[#This Row],[fees (%)]]</f>
        <v>0</v>
      </c>
    </row>
    <row r="771" spans="1:45" ht="15.75" customHeight="1" x14ac:dyDescent="0.35">
      <c r="A771" s="55"/>
      <c r="B771" s="56"/>
      <c r="C771" s="56"/>
      <c r="D771" s="56"/>
      <c r="E771" s="56"/>
      <c r="F771" s="57"/>
      <c r="G771" s="67"/>
      <c r="H771" s="67"/>
      <c r="I771" s="67"/>
      <c r="J771" s="58"/>
      <c r="K771" s="58"/>
      <c r="L771" s="59"/>
      <c r="M771" s="61"/>
      <c r="N771" s="63"/>
      <c r="O771" s="63"/>
      <c r="P771" s="59"/>
      <c r="Q771" s="61"/>
      <c r="R771" s="61"/>
      <c r="S771" s="61"/>
      <c r="T771" s="60"/>
      <c r="U771" s="60"/>
      <c r="V771" s="62"/>
      <c r="W771" s="62"/>
      <c r="X771" s="76"/>
      <c r="Y771" s="61"/>
      <c r="Z771" s="61">
        <f>Tabel1[[#This Row],[prijs voorbij entry (%)]]-Tabel1[[#This Row],[Fictieve Stoploss (%)]]</f>
        <v>0</v>
      </c>
      <c r="AA771" s="94"/>
      <c r="AB771" s="61"/>
      <c r="AC771" s="61"/>
      <c r="AD771" s="61"/>
      <c r="AE771" s="61"/>
      <c r="AF771" s="95"/>
      <c r="AG771" s="152">
        <f>Tabel1[[#This Row],[eindtijd]]-Tabel1[[#This Row],[starttijd]]</f>
        <v>0</v>
      </c>
      <c r="AH771" s="158"/>
      <c r="AI771" s="59"/>
      <c r="AJ771" s="171">
        <f>$J771*(IF($M771="SL",IF($T771="",$Q771*Analysetool!B$3,$T771*Analysetool!B$3),$M771*Analysetool!B$3)+IF($N771="SL",IF($T771="",$Q771*Analysetool!B$4,$T771*Analysetool!B$4),$N771*Analysetool!B$4)+IF($O771="SL",IF($T771="",$Q771*Analysetool!B$5,$T771*Analysetool!B$5),$O771*Analysetool!B$5)+IF($P771="SL",IF($T771="",$Q771*Analysetool!B$6,$T771*Analysetool!B$6),$P771*Analysetool!B$6))-Tabel2[[#This Row],[fees (%)]]</f>
        <v>0</v>
      </c>
      <c r="AK771" s="172">
        <f>$J771*(IF($M771="SL",IF($U771="",$Q771*Analysetool!C$3,$U771*Analysetool!C$3),$M771*Analysetool!C$3)+IF($N771="SL",IF($U771="",$Q771*Analysetool!C$4,$U771*Analysetool!C$4),$N771*Analysetool!C$4)+IF($O771="SL",IF($U771="",$Q771*Analysetool!C$5,$U771*Analysetool!C$5),$O771*Analysetool!C$5)+IF($P771="SL",IF($U771="",$Q771*Analysetool!C$6,$U771*Analysetool!C$6),$P771*Analysetool!C$6))-Tabel2[[#This Row],[fees (%)]]</f>
        <v>0</v>
      </c>
      <c r="AL771" s="177">
        <f>$J771*(IF($M771="SL",IF($V771="",$Q771*Analysetool!D$3,$V771*Analysetool!D$3),$M771*Analysetool!D$3)+IF($N771="SL",IF($V771="",$Q771*Analysetool!D$4,$V771*Analysetool!D$4),$N771*Analysetool!D$4)+IF($O771="SL",IF($V771="",$Q771*Analysetool!D$5,$V771*Analysetool!D$5),$O771*Analysetool!D$5)+IF($P771="SL",IF($V771="",$Q771*Analysetool!D$6,$V771*Analysetool!D$6),$P771*Analysetool!D$6))-Tabel2[[#This Row],[fees (%)]]</f>
        <v>0</v>
      </c>
      <c r="AM771" s="177">
        <f>$J771*(IF($M771="SL",IF($W771="",$Q771*Analysetool!E$3,$W771*Analysetool!E$3),$M771*Analysetool!E$3)+IF($N771="SL",IF($W771="",$Q771*Analysetool!E$4,$W771*Analysetool!E$4),$N771*Analysetool!E$4)+IF($O771="SL",IF($W771="",$Q771*Analysetool!E$5,$W771*Analysetool!E$5),$O771*Analysetool!E$5)+IF($P771="SL",IF($W771="",$Q771*Analysetool!E$6,$W771*Analysetool!E$6),$P771*Analysetool!E$6))-Tabel2[[#This Row],[fees (%)]]</f>
        <v>0</v>
      </c>
      <c r="AN771" s="178">
        <f>$J771*(IF($M771="SL",IF($T771="",$Q771*Analysetool!F$3,$T771*Analysetool!F$3),$M771*Analysetool!F$3)+IF($N771="SL",IF($T771="",$Q771*Analysetool!F$4,$T771*Analysetool!F$4),$N771*Analysetool!F$4)+IF($O771="SL",IF($T771="",$Q771*Analysetool!F$5,$T771*Analysetool!F$5),$O771*Analysetool!F$5)+IF($P771="SL",IF($T771="",$Q771*Analysetool!F$6,$T771*Analysetool!F$6),$P771*Analysetool!F$6))-Tabel2[[#This Row],[fees (%)]]</f>
        <v>0</v>
      </c>
      <c r="AO771" s="178">
        <f>$J771*(IF($M771="SL",IF($T771="",$Q771*Analysetool!G$3,$T771*Analysetool!G$3),$M771*Analysetool!G$3)+IF($N771="SL",IF($T771="",$Q771*Analysetool!G$4,$T771*Analysetool!G$4),$N771*Analysetool!G$4)+IF($O771="SL",IF($T771="",$Q771*Analysetool!G$5,$T771*Analysetool!G$5),$O771*Analysetool!G$5)+IF($P771="SL",IF($T771="",$Q771*Analysetool!G$6,$T771*Analysetool!G$6),$P771*Analysetool!G$6))-Tabel2[[#This Row],[fees (%)]]</f>
        <v>0</v>
      </c>
      <c r="AP771" s="179">
        <f>IF(Analysetool!$H$8&lt;=$X771,Analysetool!$H$8*J771,Q771*J771)-Tabel2[[#This Row],[fees (%)]]</f>
        <v>0</v>
      </c>
      <c r="AQ771" s="174">
        <f>IF(Tabel2[[#This Row],[wick% van entry]]&lt;=Tabel2[[#This Row],[Stoploss optie 2 (%)]],Tabel2[[#This Row],[Stoploss optie 2 (%)]]*Tabel2[[#This Row],[leverage SLoptie 2]],IF(Analysetool!$I$8&lt;$X771,Analysetool!$I$8*K771,S771*K771))-Tabel2[[#This Row],[fees (%)]]</f>
        <v>0</v>
      </c>
      <c r="AR771" s="180">
        <f>IF(Q771*-1*Analysetool!$J$9&lt;=X771,Q771*-1*Analysetool!$J$9*J771,Q771*J771)-Tabel2[[#This Row],[fees (%)]]</f>
        <v>0</v>
      </c>
      <c r="AS771" s="176">
        <f>$K771*IF(Tabel2[[#This Row],[wick% van entry]]&lt;=Tabel2[[#This Row],[Stoploss optie 2 (%)]],Tabel2[[#This Row],[Stoploss optie 2 (%)]],(IF($M771="SL",IF($T771="",$S771*Analysetool!C$3,$T771*Analysetool!C$3),$M771*Analysetool!C$3)+IF($N771="SL",IF($T771="",$S771*Analysetool!C$4,$T771*Analysetool!C$4),$N771*Analysetool!C$4)+IF($O771="SL",IF($T771="",$S771*Analysetool!C$5,$T771*Analysetool!C$5),$O771*Analysetool!C$5)+IF($P771="SL",IF($T771="",$S771*Analysetool!C$6,$T771*Analysetool!C$6),$P771*Analysetool!C$6)))-Tabel2[[#This Row],[fees (%)]]</f>
        <v>0</v>
      </c>
    </row>
    <row r="772" spans="1:45" ht="15.75" customHeight="1" x14ac:dyDescent="0.35">
      <c r="A772" s="55"/>
      <c r="B772" s="56"/>
      <c r="C772" s="56"/>
      <c r="D772" s="56"/>
      <c r="E772" s="56"/>
      <c r="F772" s="57"/>
      <c r="G772" s="67"/>
      <c r="H772" s="67"/>
      <c r="I772" s="67"/>
      <c r="J772" s="58"/>
      <c r="K772" s="58"/>
      <c r="L772" s="59"/>
      <c r="M772" s="61"/>
      <c r="N772" s="63"/>
      <c r="O772" s="63"/>
      <c r="P772" s="59"/>
      <c r="Q772" s="61"/>
      <c r="R772" s="61"/>
      <c r="S772" s="61"/>
      <c r="T772" s="60"/>
      <c r="U772" s="60"/>
      <c r="V772" s="62"/>
      <c r="W772" s="62"/>
      <c r="X772" s="76"/>
      <c r="Y772" s="61"/>
      <c r="Z772" s="61">
        <f>Tabel1[[#This Row],[prijs voorbij entry (%)]]-Tabel1[[#This Row],[Fictieve Stoploss (%)]]</f>
        <v>0</v>
      </c>
      <c r="AA772" s="94"/>
      <c r="AB772" s="61"/>
      <c r="AC772" s="61"/>
      <c r="AD772" s="61"/>
      <c r="AE772" s="61"/>
      <c r="AF772" s="95"/>
      <c r="AG772" s="152">
        <f>Tabel1[[#This Row],[eindtijd]]-Tabel1[[#This Row],[starttijd]]</f>
        <v>0</v>
      </c>
      <c r="AH772" s="158"/>
      <c r="AI772" s="59"/>
      <c r="AJ772" s="171">
        <f>$J772*(IF($M772="SL",IF($T772="",$Q772*Analysetool!B$3,$T772*Analysetool!B$3),$M772*Analysetool!B$3)+IF($N772="SL",IF($T772="",$Q772*Analysetool!B$4,$T772*Analysetool!B$4),$N772*Analysetool!B$4)+IF($O772="SL",IF($T772="",$Q772*Analysetool!B$5,$T772*Analysetool!B$5),$O772*Analysetool!B$5)+IF($P772="SL",IF($T772="",$Q772*Analysetool!B$6,$T772*Analysetool!B$6),$P772*Analysetool!B$6))-Tabel2[[#This Row],[fees (%)]]</f>
        <v>0</v>
      </c>
      <c r="AK772" s="172">
        <f>$J772*(IF($M772="SL",IF($U772="",$Q772*Analysetool!C$3,$U772*Analysetool!C$3),$M772*Analysetool!C$3)+IF($N772="SL",IF($U772="",$Q772*Analysetool!C$4,$U772*Analysetool!C$4),$N772*Analysetool!C$4)+IF($O772="SL",IF($U772="",$Q772*Analysetool!C$5,$U772*Analysetool!C$5),$O772*Analysetool!C$5)+IF($P772="SL",IF($U772="",$Q772*Analysetool!C$6,$U772*Analysetool!C$6),$P772*Analysetool!C$6))-Tabel2[[#This Row],[fees (%)]]</f>
        <v>0</v>
      </c>
      <c r="AL772" s="177">
        <f>$J772*(IF($M772="SL",IF($V772="",$Q772*Analysetool!D$3,$V772*Analysetool!D$3),$M772*Analysetool!D$3)+IF($N772="SL",IF($V772="",$Q772*Analysetool!D$4,$V772*Analysetool!D$4),$N772*Analysetool!D$4)+IF($O772="SL",IF($V772="",$Q772*Analysetool!D$5,$V772*Analysetool!D$5),$O772*Analysetool!D$5)+IF($P772="SL",IF($V772="",$Q772*Analysetool!D$6,$V772*Analysetool!D$6),$P772*Analysetool!D$6))-Tabel2[[#This Row],[fees (%)]]</f>
        <v>0</v>
      </c>
      <c r="AM772" s="177">
        <f>$J772*(IF($M772="SL",IF($W772="",$Q772*Analysetool!E$3,$W772*Analysetool!E$3),$M772*Analysetool!E$3)+IF($N772="SL",IF($W772="",$Q772*Analysetool!E$4,$W772*Analysetool!E$4),$N772*Analysetool!E$4)+IF($O772="SL",IF($W772="",$Q772*Analysetool!E$5,$W772*Analysetool!E$5),$O772*Analysetool!E$5)+IF($P772="SL",IF($W772="",$Q772*Analysetool!E$6,$W772*Analysetool!E$6),$P772*Analysetool!E$6))-Tabel2[[#This Row],[fees (%)]]</f>
        <v>0</v>
      </c>
      <c r="AN772" s="178">
        <f>$J772*(IF($M772="SL",IF($T772="",$Q772*Analysetool!F$3,$T772*Analysetool!F$3),$M772*Analysetool!F$3)+IF($N772="SL",IF($T772="",$Q772*Analysetool!F$4,$T772*Analysetool!F$4),$N772*Analysetool!F$4)+IF($O772="SL",IF($T772="",$Q772*Analysetool!F$5,$T772*Analysetool!F$5),$O772*Analysetool!F$5)+IF($P772="SL",IF($T772="",$Q772*Analysetool!F$6,$T772*Analysetool!F$6),$P772*Analysetool!F$6))-Tabel2[[#This Row],[fees (%)]]</f>
        <v>0</v>
      </c>
      <c r="AO772" s="178">
        <f>$J772*(IF($M772="SL",IF($T772="",$Q772*Analysetool!G$3,$T772*Analysetool!G$3),$M772*Analysetool!G$3)+IF($N772="SL",IF($T772="",$Q772*Analysetool!G$4,$T772*Analysetool!G$4),$N772*Analysetool!G$4)+IF($O772="SL",IF($T772="",$Q772*Analysetool!G$5,$T772*Analysetool!G$5),$O772*Analysetool!G$5)+IF($P772="SL",IF($T772="",$Q772*Analysetool!G$6,$T772*Analysetool!G$6),$P772*Analysetool!G$6))-Tabel2[[#This Row],[fees (%)]]</f>
        <v>0</v>
      </c>
      <c r="AP772" s="179">
        <f>IF(Analysetool!$H$8&lt;=$X772,Analysetool!$H$8*J772,Q772*J772)-Tabel2[[#This Row],[fees (%)]]</f>
        <v>0</v>
      </c>
      <c r="AQ772" s="174">
        <f>IF(Tabel2[[#This Row],[wick% van entry]]&lt;=Tabel2[[#This Row],[Stoploss optie 2 (%)]],Tabel2[[#This Row],[Stoploss optie 2 (%)]]*Tabel2[[#This Row],[leverage SLoptie 2]],IF(Analysetool!$I$8&lt;$X772,Analysetool!$I$8*K772,S772*K772))-Tabel2[[#This Row],[fees (%)]]</f>
        <v>0</v>
      </c>
      <c r="AR772" s="180">
        <f>IF(Q772*-1*Analysetool!$J$9&lt;=X772,Q772*-1*Analysetool!$J$9*J772,Q772*J772)-Tabel2[[#This Row],[fees (%)]]</f>
        <v>0</v>
      </c>
      <c r="AS772" s="176">
        <f>$K772*IF(Tabel2[[#This Row],[wick% van entry]]&lt;=Tabel2[[#This Row],[Stoploss optie 2 (%)]],Tabel2[[#This Row],[Stoploss optie 2 (%)]],(IF($M772="SL",IF($T772="",$S772*Analysetool!C$3,$T772*Analysetool!C$3),$M772*Analysetool!C$3)+IF($N772="SL",IF($T772="",$S772*Analysetool!C$4,$T772*Analysetool!C$4),$N772*Analysetool!C$4)+IF($O772="SL",IF($T772="",$S772*Analysetool!C$5,$T772*Analysetool!C$5),$O772*Analysetool!C$5)+IF($P772="SL",IF($T772="",$S772*Analysetool!C$6,$T772*Analysetool!C$6),$P772*Analysetool!C$6)))-Tabel2[[#This Row],[fees (%)]]</f>
        <v>0</v>
      </c>
    </row>
    <row r="773" spans="1:45" ht="15.75" customHeight="1" x14ac:dyDescent="0.35">
      <c r="A773" s="55"/>
      <c r="B773" s="56"/>
      <c r="C773" s="56"/>
      <c r="D773" s="56"/>
      <c r="E773" s="56"/>
      <c r="F773" s="57"/>
      <c r="G773" s="67"/>
      <c r="H773" s="67"/>
      <c r="I773" s="67"/>
      <c r="J773" s="58"/>
      <c r="K773" s="58"/>
      <c r="L773" s="59"/>
      <c r="M773" s="61"/>
      <c r="N773" s="63"/>
      <c r="O773" s="63"/>
      <c r="P773" s="59"/>
      <c r="Q773" s="61"/>
      <c r="R773" s="61"/>
      <c r="S773" s="61"/>
      <c r="T773" s="60"/>
      <c r="U773" s="60"/>
      <c r="V773" s="62"/>
      <c r="W773" s="62"/>
      <c r="X773" s="76"/>
      <c r="Y773" s="61"/>
      <c r="Z773" s="61">
        <f>Tabel1[[#This Row],[prijs voorbij entry (%)]]-Tabel1[[#This Row],[Fictieve Stoploss (%)]]</f>
        <v>0</v>
      </c>
      <c r="AA773" s="94"/>
      <c r="AB773" s="61"/>
      <c r="AC773" s="61"/>
      <c r="AD773" s="61"/>
      <c r="AE773" s="61"/>
      <c r="AF773" s="95"/>
      <c r="AG773" s="152">
        <f>Tabel1[[#This Row],[eindtijd]]-Tabel1[[#This Row],[starttijd]]</f>
        <v>0</v>
      </c>
      <c r="AH773" s="158"/>
      <c r="AI773" s="59"/>
      <c r="AJ773" s="171">
        <f>$J773*(IF($M773="SL",IF($T773="",$Q773*Analysetool!B$3,$T773*Analysetool!B$3),$M773*Analysetool!B$3)+IF($N773="SL",IF($T773="",$Q773*Analysetool!B$4,$T773*Analysetool!B$4),$N773*Analysetool!B$4)+IF($O773="SL",IF($T773="",$Q773*Analysetool!B$5,$T773*Analysetool!B$5),$O773*Analysetool!B$5)+IF($P773="SL",IF($T773="",$Q773*Analysetool!B$6,$T773*Analysetool!B$6),$P773*Analysetool!B$6))-Tabel2[[#This Row],[fees (%)]]</f>
        <v>0</v>
      </c>
      <c r="AK773" s="172">
        <f>$J773*(IF($M773="SL",IF($U773="",$Q773*Analysetool!C$3,$U773*Analysetool!C$3),$M773*Analysetool!C$3)+IF($N773="SL",IF($U773="",$Q773*Analysetool!C$4,$U773*Analysetool!C$4),$N773*Analysetool!C$4)+IF($O773="SL",IF($U773="",$Q773*Analysetool!C$5,$U773*Analysetool!C$5),$O773*Analysetool!C$5)+IF($P773="SL",IF($U773="",$Q773*Analysetool!C$6,$U773*Analysetool!C$6),$P773*Analysetool!C$6))-Tabel2[[#This Row],[fees (%)]]</f>
        <v>0</v>
      </c>
      <c r="AL773" s="177">
        <f>$J773*(IF($M773="SL",IF($V773="",$Q773*Analysetool!D$3,$V773*Analysetool!D$3),$M773*Analysetool!D$3)+IF($N773="SL",IF($V773="",$Q773*Analysetool!D$4,$V773*Analysetool!D$4),$N773*Analysetool!D$4)+IF($O773="SL",IF($V773="",$Q773*Analysetool!D$5,$V773*Analysetool!D$5),$O773*Analysetool!D$5)+IF($P773="SL",IF($V773="",$Q773*Analysetool!D$6,$V773*Analysetool!D$6),$P773*Analysetool!D$6))-Tabel2[[#This Row],[fees (%)]]</f>
        <v>0</v>
      </c>
      <c r="AM773" s="177">
        <f>$J773*(IF($M773="SL",IF($W773="",$Q773*Analysetool!E$3,$W773*Analysetool!E$3),$M773*Analysetool!E$3)+IF($N773="SL",IF($W773="",$Q773*Analysetool!E$4,$W773*Analysetool!E$4),$N773*Analysetool!E$4)+IF($O773="SL",IF($W773="",$Q773*Analysetool!E$5,$W773*Analysetool!E$5),$O773*Analysetool!E$5)+IF($P773="SL",IF($W773="",$Q773*Analysetool!E$6,$W773*Analysetool!E$6),$P773*Analysetool!E$6))-Tabel2[[#This Row],[fees (%)]]</f>
        <v>0</v>
      </c>
      <c r="AN773" s="178">
        <f>$J773*(IF($M773="SL",IF($T773="",$Q773*Analysetool!F$3,$T773*Analysetool!F$3),$M773*Analysetool!F$3)+IF($N773="SL",IF($T773="",$Q773*Analysetool!F$4,$T773*Analysetool!F$4),$N773*Analysetool!F$4)+IF($O773="SL",IF($T773="",$Q773*Analysetool!F$5,$T773*Analysetool!F$5),$O773*Analysetool!F$5)+IF($P773="SL",IF($T773="",$Q773*Analysetool!F$6,$T773*Analysetool!F$6),$P773*Analysetool!F$6))-Tabel2[[#This Row],[fees (%)]]</f>
        <v>0</v>
      </c>
      <c r="AO773" s="178">
        <f>$J773*(IF($M773="SL",IF($T773="",$Q773*Analysetool!G$3,$T773*Analysetool!G$3),$M773*Analysetool!G$3)+IF($N773="SL",IF($T773="",$Q773*Analysetool!G$4,$T773*Analysetool!G$4),$N773*Analysetool!G$4)+IF($O773="SL",IF($T773="",$Q773*Analysetool!G$5,$T773*Analysetool!G$5),$O773*Analysetool!G$5)+IF($P773="SL",IF($T773="",$Q773*Analysetool!G$6,$T773*Analysetool!G$6),$P773*Analysetool!G$6))-Tabel2[[#This Row],[fees (%)]]</f>
        <v>0</v>
      </c>
      <c r="AP773" s="179">
        <f>IF(Analysetool!$H$8&lt;=$X773,Analysetool!$H$8*J773,Q773*J773)-Tabel2[[#This Row],[fees (%)]]</f>
        <v>0</v>
      </c>
      <c r="AQ773" s="174">
        <f>IF(Tabel2[[#This Row],[wick% van entry]]&lt;=Tabel2[[#This Row],[Stoploss optie 2 (%)]],Tabel2[[#This Row],[Stoploss optie 2 (%)]]*Tabel2[[#This Row],[leverage SLoptie 2]],IF(Analysetool!$I$8&lt;$X773,Analysetool!$I$8*K773,S773*K773))-Tabel2[[#This Row],[fees (%)]]</f>
        <v>0</v>
      </c>
      <c r="AR773" s="180">
        <f>IF(Q773*-1*Analysetool!$J$9&lt;=X773,Q773*-1*Analysetool!$J$9*J773,Q773*J773)-Tabel2[[#This Row],[fees (%)]]</f>
        <v>0</v>
      </c>
      <c r="AS773" s="176">
        <f>$K773*IF(Tabel2[[#This Row],[wick% van entry]]&lt;=Tabel2[[#This Row],[Stoploss optie 2 (%)]],Tabel2[[#This Row],[Stoploss optie 2 (%)]],(IF($M773="SL",IF($T773="",$S773*Analysetool!C$3,$T773*Analysetool!C$3),$M773*Analysetool!C$3)+IF($N773="SL",IF($T773="",$S773*Analysetool!C$4,$T773*Analysetool!C$4),$N773*Analysetool!C$4)+IF($O773="SL",IF($T773="",$S773*Analysetool!C$5,$T773*Analysetool!C$5),$O773*Analysetool!C$5)+IF($P773="SL",IF($T773="",$S773*Analysetool!C$6,$T773*Analysetool!C$6),$P773*Analysetool!C$6)))-Tabel2[[#This Row],[fees (%)]]</f>
        <v>0</v>
      </c>
    </row>
    <row r="774" spans="1:45" ht="15.75" customHeight="1" x14ac:dyDescent="0.35">
      <c r="A774" s="55"/>
      <c r="B774" s="56"/>
      <c r="C774" s="56"/>
      <c r="D774" s="56"/>
      <c r="E774" s="56"/>
      <c r="F774" s="57"/>
      <c r="G774" s="67"/>
      <c r="H774" s="67"/>
      <c r="I774" s="67"/>
      <c r="J774" s="58"/>
      <c r="K774" s="58"/>
      <c r="L774" s="59"/>
      <c r="M774" s="61"/>
      <c r="N774" s="63"/>
      <c r="O774" s="63"/>
      <c r="P774" s="59"/>
      <c r="Q774" s="61"/>
      <c r="R774" s="61"/>
      <c r="S774" s="61"/>
      <c r="T774" s="60"/>
      <c r="U774" s="60"/>
      <c r="V774" s="62"/>
      <c r="W774" s="62"/>
      <c r="X774" s="76"/>
      <c r="Y774" s="61"/>
      <c r="Z774" s="61">
        <f>Tabel1[[#This Row],[prijs voorbij entry (%)]]-Tabel1[[#This Row],[Fictieve Stoploss (%)]]</f>
        <v>0</v>
      </c>
      <c r="AA774" s="94"/>
      <c r="AB774" s="61"/>
      <c r="AC774" s="61"/>
      <c r="AD774" s="61"/>
      <c r="AE774" s="61"/>
      <c r="AF774" s="95"/>
      <c r="AG774" s="152">
        <f>Tabel1[[#This Row],[eindtijd]]-Tabel1[[#This Row],[starttijd]]</f>
        <v>0</v>
      </c>
      <c r="AH774" s="158"/>
      <c r="AI774" s="59"/>
      <c r="AJ774" s="171">
        <f>$J774*(IF($M774="SL",IF($T774="",$Q774*Analysetool!B$3,$T774*Analysetool!B$3),$M774*Analysetool!B$3)+IF($N774="SL",IF($T774="",$Q774*Analysetool!B$4,$T774*Analysetool!B$4),$N774*Analysetool!B$4)+IF($O774="SL",IF($T774="",$Q774*Analysetool!B$5,$T774*Analysetool!B$5),$O774*Analysetool!B$5)+IF($P774="SL",IF($T774="",$Q774*Analysetool!B$6,$T774*Analysetool!B$6),$P774*Analysetool!B$6))-Tabel2[[#This Row],[fees (%)]]</f>
        <v>0</v>
      </c>
      <c r="AK774" s="172">
        <f>$J774*(IF($M774="SL",IF($U774="",$Q774*Analysetool!C$3,$U774*Analysetool!C$3),$M774*Analysetool!C$3)+IF($N774="SL",IF($U774="",$Q774*Analysetool!C$4,$U774*Analysetool!C$4),$N774*Analysetool!C$4)+IF($O774="SL",IF($U774="",$Q774*Analysetool!C$5,$U774*Analysetool!C$5),$O774*Analysetool!C$5)+IF($P774="SL",IF($U774="",$Q774*Analysetool!C$6,$U774*Analysetool!C$6),$P774*Analysetool!C$6))-Tabel2[[#This Row],[fees (%)]]</f>
        <v>0</v>
      </c>
      <c r="AL774" s="177">
        <f>$J774*(IF($M774="SL",IF($V774="",$Q774*Analysetool!D$3,$V774*Analysetool!D$3),$M774*Analysetool!D$3)+IF($N774="SL",IF($V774="",$Q774*Analysetool!D$4,$V774*Analysetool!D$4),$N774*Analysetool!D$4)+IF($O774="SL",IF($V774="",$Q774*Analysetool!D$5,$V774*Analysetool!D$5),$O774*Analysetool!D$5)+IF($P774="SL",IF($V774="",$Q774*Analysetool!D$6,$V774*Analysetool!D$6),$P774*Analysetool!D$6))-Tabel2[[#This Row],[fees (%)]]</f>
        <v>0</v>
      </c>
      <c r="AM774" s="177">
        <f>$J774*(IF($M774="SL",IF($W774="",$Q774*Analysetool!E$3,$W774*Analysetool!E$3),$M774*Analysetool!E$3)+IF($N774="SL",IF($W774="",$Q774*Analysetool!E$4,$W774*Analysetool!E$4),$N774*Analysetool!E$4)+IF($O774="SL",IF($W774="",$Q774*Analysetool!E$5,$W774*Analysetool!E$5),$O774*Analysetool!E$5)+IF($P774="SL",IF($W774="",$Q774*Analysetool!E$6,$W774*Analysetool!E$6),$P774*Analysetool!E$6))-Tabel2[[#This Row],[fees (%)]]</f>
        <v>0</v>
      </c>
      <c r="AN774" s="178">
        <f>$J774*(IF($M774="SL",IF($T774="",$Q774*Analysetool!F$3,$T774*Analysetool!F$3),$M774*Analysetool!F$3)+IF($N774="SL",IF($T774="",$Q774*Analysetool!F$4,$T774*Analysetool!F$4),$N774*Analysetool!F$4)+IF($O774="SL",IF($T774="",$Q774*Analysetool!F$5,$T774*Analysetool!F$5),$O774*Analysetool!F$5)+IF($P774="SL",IF($T774="",$Q774*Analysetool!F$6,$T774*Analysetool!F$6),$P774*Analysetool!F$6))-Tabel2[[#This Row],[fees (%)]]</f>
        <v>0</v>
      </c>
      <c r="AO774" s="178">
        <f>$J774*(IF($M774="SL",IF($T774="",$Q774*Analysetool!G$3,$T774*Analysetool!G$3),$M774*Analysetool!G$3)+IF($N774="SL",IF($T774="",$Q774*Analysetool!G$4,$T774*Analysetool!G$4),$N774*Analysetool!G$4)+IF($O774="SL",IF($T774="",$Q774*Analysetool!G$5,$T774*Analysetool!G$5),$O774*Analysetool!G$5)+IF($P774="SL",IF($T774="",$Q774*Analysetool!G$6,$T774*Analysetool!G$6),$P774*Analysetool!G$6))-Tabel2[[#This Row],[fees (%)]]</f>
        <v>0</v>
      </c>
      <c r="AP774" s="179">
        <f>IF(Analysetool!$H$8&lt;=$X774,Analysetool!$H$8*J774,Q774*J774)-Tabel2[[#This Row],[fees (%)]]</f>
        <v>0</v>
      </c>
      <c r="AQ774" s="174">
        <f>IF(Tabel2[[#This Row],[wick% van entry]]&lt;=Tabel2[[#This Row],[Stoploss optie 2 (%)]],Tabel2[[#This Row],[Stoploss optie 2 (%)]]*Tabel2[[#This Row],[leverage SLoptie 2]],IF(Analysetool!$I$8&lt;$X774,Analysetool!$I$8*K774,S774*K774))-Tabel2[[#This Row],[fees (%)]]</f>
        <v>0</v>
      </c>
      <c r="AR774" s="180">
        <f>IF(Q774*-1*Analysetool!$J$9&lt;=X774,Q774*-1*Analysetool!$J$9*J774,Q774*J774)-Tabel2[[#This Row],[fees (%)]]</f>
        <v>0</v>
      </c>
      <c r="AS774" s="176">
        <f>$K774*IF(Tabel2[[#This Row],[wick% van entry]]&lt;=Tabel2[[#This Row],[Stoploss optie 2 (%)]],Tabel2[[#This Row],[Stoploss optie 2 (%)]],(IF($M774="SL",IF($T774="",$S774*Analysetool!C$3,$T774*Analysetool!C$3),$M774*Analysetool!C$3)+IF($N774="SL",IF($T774="",$S774*Analysetool!C$4,$T774*Analysetool!C$4),$N774*Analysetool!C$4)+IF($O774="SL",IF($T774="",$S774*Analysetool!C$5,$T774*Analysetool!C$5),$O774*Analysetool!C$5)+IF($P774="SL",IF($T774="",$S774*Analysetool!C$6,$T774*Analysetool!C$6),$P774*Analysetool!C$6)))-Tabel2[[#This Row],[fees (%)]]</f>
        <v>0</v>
      </c>
    </row>
    <row r="775" spans="1:45" ht="15.75" customHeight="1" x14ac:dyDescent="0.35">
      <c r="A775" s="55"/>
      <c r="B775" s="56"/>
      <c r="C775" s="56"/>
      <c r="D775" s="56"/>
      <c r="E775" s="56"/>
      <c r="F775" s="57"/>
      <c r="G775" s="67"/>
      <c r="H775" s="67"/>
      <c r="I775" s="67"/>
      <c r="J775" s="58"/>
      <c r="K775" s="58"/>
      <c r="L775" s="59"/>
      <c r="M775" s="61"/>
      <c r="N775" s="63"/>
      <c r="O775" s="63"/>
      <c r="P775" s="59"/>
      <c r="Q775" s="61"/>
      <c r="R775" s="61"/>
      <c r="S775" s="61"/>
      <c r="T775" s="60"/>
      <c r="U775" s="60"/>
      <c r="V775" s="62"/>
      <c r="W775" s="62"/>
      <c r="X775" s="76"/>
      <c r="Y775" s="61"/>
      <c r="Z775" s="61">
        <f>Tabel1[[#This Row],[prijs voorbij entry (%)]]-Tabel1[[#This Row],[Fictieve Stoploss (%)]]</f>
        <v>0</v>
      </c>
      <c r="AA775" s="94"/>
      <c r="AB775" s="61"/>
      <c r="AC775" s="61"/>
      <c r="AD775" s="61"/>
      <c r="AE775" s="61"/>
      <c r="AF775" s="95"/>
      <c r="AG775" s="152">
        <f>Tabel1[[#This Row],[eindtijd]]-Tabel1[[#This Row],[starttijd]]</f>
        <v>0</v>
      </c>
      <c r="AH775" s="158"/>
      <c r="AI775" s="59"/>
      <c r="AJ775" s="171">
        <f>$J775*(IF($M775="SL",IF($T775="",$Q775*Analysetool!B$3,$T775*Analysetool!B$3),$M775*Analysetool!B$3)+IF($N775="SL",IF($T775="",$Q775*Analysetool!B$4,$T775*Analysetool!B$4),$N775*Analysetool!B$4)+IF($O775="SL",IF($T775="",$Q775*Analysetool!B$5,$T775*Analysetool!B$5),$O775*Analysetool!B$5)+IF($P775="SL",IF($T775="",$Q775*Analysetool!B$6,$T775*Analysetool!B$6),$P775*Analysetool!B$6))-Tabel2[[#This Row],[fees (%)]]</f>
        <v>0</v>
      </c>
      <c r="AK775" s="172">
        <f>$J775*(IF($M775="SL",IF($U775="",$Q775*Analysetool!C$3,$U775*Analysetool!C$3),$M775*Analysetool!C$3)+IF($N775="SL",IF($U775="",$Q775*Analysetool!C$4,$U775*Analysetool!C$4),$N775*Analysetool!C$4)+IF($O775="SL",IF($U775="",$Q775*Analysetool!C$5,$U775*Analysetool!C$5),$O775*Analysetool!C$5)+IF($P775="SL",IF($U775="",$Q775*Analysetool!C$6,$U775*Analysetool!C$6),$P775*Analysetool!C$6))-Tabel2[[#This Row],[fees (%)]]</f>
        <v>0</v>
      </c>
      <c r="AL775" s="177">
        <f>$J775*(IF($M775="SL",IF($V775="",$Q775*Analysetool!D$3,$V775*Analysetool!D$3),$M775*Analysetool!D$3)+IF($N775="SL",IF($V775="",$Q775*Analysetool!D$4,$V775*Analysetool!D$4),$N775*Analysetool!D$4)+IF($O775="SL",IF($V775="",$Q775*Analysetool!D$5,$V775*Analysetool!D$5),$O775*Analysetool!D$5)+IF($P775="SL",IF($V775="",$Q775*Analysetool!D$6,$V775*Analysetool!D$6),$P775*Analysetool!D$6))-Tabel2[[#This Row],[fees (%)]]</f>
        <v>0</v>
      </c>
      <c r="AM775" s="177">
        <f>$J775*(IF($M775="SL",IF($W775="",$Q775*Analysetool!E$3,$W775*Analysetool!E$3),$M775*Analysetool!E$3)+IF($N775="SL",IF($W775="",$Q775*Analysetool!E$4,$W775*Analysetool!E$4),$N775*Analysetool!E$4)+IF($O775="SL",IF($W775="",$Q775*Analysetool!E$5,$W775*Analysetool!E$5),$O775*Analysetool!E$5)+IF($P775="SL",IF($W775="",$Q775*Analysetool!E$6,$W775*Analysetool!E$6),$P775*Analysetool!E$6))-Tabel2[[#This Row],[fees (%)]]</f>
        <v>0</v>
      </c>
      <c r="AN775" s="178">
        <f>$J775*(IF($M775="SL",IF($T775="",$Q775*Analysetool!F$3,$T775*Analysetool!F$3),$M775*Analysetool!F$3)+IF($N775="SL",IF($T775="",$Q775*Analysetool!F$4,$T775*Analysetool!F$4),$N775*Analysetool!F$4)+IF($O775="SL",IF($T775="",$Q775*Analysetool!F$5,$T775*Analysetool!F$5),$O775*Analysetool!F$5)+IF($P775="SL",IF($T775="",$Q775*Analysetool!F$6,$T775*Analysetool!F$6),$P775*Analysetool!F$6))-Tabel2[[#This Row],[fees (%)]]</f>
        <v>0</v>
      </c>
      <c r="AO775" s="178">
        <f>$J775*(IF($M775="SL",IF($T775="",$Q775*Analysetool!G$3,$T775*Analysetool!G$3),$M775*Analysetool!G$3)+IF($N775="SL",IF($T775="",$Q775*Analysetool!G$4,$T775*Analysetool!G$4),$N775*Analysetool!G$4)+IF($O775="SL",IF($T775="",$Q775*Analysetool!G$5,$T775*Analysetool!G$5),$O775*Analysetool!G$5)+IF($P775="SL",IF($T775="",$Q775*Analysetool!G$6,$T775*Analysetool!G$6),$P775*Analysetool!G$6))-Tabel2[[#This Row],[fees (%)]]</f>
        <v>0</v>
      </c>
      <c r="AP775" s="179">
        <f>IF(Analysetool!$H$8&lt;=$X775,Analysetool!$H$8*J775,Q775*J775)-Tabel2[[#This Row],[fees (%)]]</f>
        <v>0</v>
      </c>
      <c r="AQ775" s="174">
        <f>IF(Tabel2[[#This Row],[wick% van entry]]&lt;=Tabel2[[#This Row],[Stoploss optie 2 (%)]],Tabel2[[#This Row],[Stoploss optie 2 (%)]]*Tabel2[[#This Row],[leverage SLoptie 2]],IF(Analysetool!$I$8&lt;$X775,Analysetool!$I$8*K775,S775*K775))-Tabel2[[#This Row],[fees (%)]]</f>
        <v>0</v>
      </c>
      <c r="AR775" s="180">
        <f>IF(Q775*-1*Analysetool!$J$9&lt;=X775,Q775*-1*Analysetool!$J$9*J775,Q775*J775)-Tabel2[[#This Row],[fees (%)]]</f>
        <v>0</v>
      </c>
      <c r="AS775" s="176">
        <f>$K775*IF(Tabel2[[#This Row],[wick% van entry]]&lt;=Tabel2[[#This Row],[Stoploss optie 2 (%)]],Tabel2[[#This Row],[Stoploss optie 2 (%)]],(IF($M775="SL",IF($T775="",$S775*Analysetool!C$3,$T775*Analysetool!C$3),$M775*Analysetool!C$3)+IF($N775="SL",IF($T775="",$S775*Analysetool!C$4,$T775*Analysetool!C$4),$N775*Analysetool!C$4)+IF($O775="SL",IF($T775="",$S775*Analysetool!C$5,$T775*Analysetool!C$5),$O775*Analysetool!C$5)+IF($P775="SL",IF($T775="",$S775*Analysetool!C$6,$T775*Analysetool!C$6),$P775*Analysetool!C$6)))-Tabel2[[#This Row],[fees (%)]]</f>
        <v>0</v>
      </c>
    </row>
    <row r="776" spans="1:45" ht="15.75" customHeight="1" x14ac:dyDescent="0.35">
      <c r="A776" s="55"/>
      <c r="B776" s="56"/>
      <c r="C776" s="56"/>
      <c r="D776" s="56"/>
      <c r="E776" s="56"/>
      <c r="F776" s="57"/>
      <c r="G776" s="67"/>
      <c r="H776" s="67"/>
      <c r="I776" s="67"/>
      <c r="J776" s="58"/>
      <c r="K776" s="58"/>
      <c r="L776" s="59"/>
      <c r="M776" s="61"/>
      <c r="N776" s="63"/>
      <c r="O776" s="63"/>
      <c r="P776" s="59"/>
      <c r="Q776" s="61"/>
      <c r="R776" s="61"/>
      <c r="S776" s="61"/>
      <c r="T776" s="60"/>
      <c r="U776" s="60"/>
      <c r="V776" s="62"/>
      <c r="W776" s="62"/>
      <c r="X776" s="76"/>
      <c r="Y776" s="61"/>
      <c r="Z776" s="61">
        <f>Tabel1[[#This Row],[prijs voorbij entry (%)]]-Tabel1[[#This Row],[Fictieve Stoploss (%)]]</f>
        <v>0</v>
      </c>
      <c r="AA776" s="94"/>
      <c r="AB776" s="61"/>
      <c r="AC776" s="61"/>
      <c r="AD776" s="61"/>
      <c r="AE776" s="61"/>
      <c r="AF776" s="95"/>
      <c r="AG776" s="152">
        <f>Tabel1[[#This Row],[eindtijd]]-Tabel1[[#This Row],[starttijd]]</f>
        <v>0</v>
      </c>
      <c r="AH776" s="158"/>
      <c r="AI776" s="59"/>
      <c r="AJ776" s="171">
        <f>$J776*(IF($M776="SL",IF($T776="",$Q776*Analysetool!B$3,$T776*Analysetool!B$3),$M776*Analysetool!B$3)+IF($N776="SL",IF($T776="",$Q776*Analysetool!B$4,$T776*Analysetool!B$4),$N776*Analysetool!B$4)+IF($O776="SL",IF($T776="",$Q776*Analysetool!B$5,$T776*Analysetool!B$5),$O776*Analysetool!B$5)+IF($P776="SL",IF($T776="",$Q776*Analysetool!B$6,$T776*Analysetool!B$6),$P776*Analysetool!B$6))-Tabel2[[#This Row],[fees (%)]]</f>
        <v>0</v>
      </c>
      <c r="AK776" s="172">
        <f>$J776*(IF($M776="SL",IF($U776="",$Q776*Analysetool!C$3,$U776*Analysetool!C$3),$M776*Analysetool!C$3)+IF($N776="SL",IF($U776="",$Q776*Analysetool!C$4,$U776*Analysetool!C$4),$N776*Analysetool!C$4)+IF($O776="SL",IF($U776="",$Q776*Analysetool!C$5,$U776*Analysetool!C$5),$O776*Analysetool!C$5)+IF($P776="SL",IF($U776="",$Q776*Analysetool!C$6,$U776*Analysetool!C$6),$P776*Analysetool!C$6))-Tabel2[[#This Row],[fees (%)]]</f>
        <v>0</v>
      </c>
      <c r="AL776" s="177">
        <f>$J776*(IF($M776="SL",IF($V776="",$Q776*Analysetool!D$3,$V776*Analysetool!D$3),$M776*Analysetool!D$3)+IF($N776="SL",IF($V776="",$Q776*Analysetool!D$4,$V776*Analysetool!D$4),$N776*Analysetool!D$4)+IF($O776="SL",IF($V776="",$Q776*Analysetool!D$5,$V776*Analysetool!D$5),$O776*Analysetool!D$5)+IF($P776="SL",IF($V776="",$Q776*Analysetool!D$6,$V776*Analysetool!D$6),$P776*Analysetool!D$6))-Tabel2[[#This Row],[fees (%)]]</f>
        <v>0</v>
      </c>
      <c r="AM776" s="177">
        <f>$J776*(IF($M776="SL",IF($W776="",$Q776*Analysetool!E$3,$W776*Analysetool!E$3),$M776*Analysetool!E$3)+IF($N776="SL",IF($W776="",$Q776*Analysetool!E$4,$W776*Analysetool!E$4),$N776*Analysetool!E$4)+IF($O776="SL",IF($W776="",$Q776*Analysetool!E$5,$W776*Analysetool!E$5),$O776*Analysetool!E$5)+IF($P776="SL",IF($W776="",$Q776*Analysetool!E$6,$W776*Analysetool!E$6),$P776*Analysetool!E$6))-Tabel2[[#This Row],[fees (%)]]</f>
        <v>0</v>
      </c>
      <c r="AN776" s="178">
        <f>$J776*(IF($M776="SL",IF($T776="",$Q776*Analysetool!F$3,$T776*Analysetool!F$3),$M776*Analysetool!F$3)+IF($N776="SL",IF($T776="",$Q776*Analysetool!F$4,$T776*Analysetool!F$4),$N776*Analysetool!F$4)+IF($O776="SL",IF($T776="",$Q776*Analysetool!F$5,$T776*Analysetool!F$5),$O776*Analysetool!F$5)+IF($P776="SL",IF($T776="",$Q776*Analysetool!F$6,$T776*Analysetool!F$6),$P776*Analysetool!F$6))-Tabel2[[#This Row],[fees (%)]]</f>
        <v>0</v>
      </c>
      <c r="AO776" s="178">
        <f>$J776*(IF($M776="SL",IF($T776="",$Q776*Analysetool!G$3,$T776*Analysetool!G$3),$M776*Analysetool!G$3)+IF($N776="SL",IF($T776="",$Q776*Analysetool!G$4,$T776*Analysetool!G$4),$N776*Analysetool!G$4)+IF($O776="SL",IF($T776="",$Q776*Analysetool!G$5,$T776*Analysetool!G$5),$O776*Analysetool!G$5)+IF($P776="SL",IF($T776="",$Q776*Analysetool!G$6,$T776*Analysetool!G$6),$P776*Analysetool!G$6))-Tabel2[[#This Row],[fees (%)]]</f>
        <v>0</v>
      </c>
      <c r="AP776" s="179">
        <f>IF(Analysetool!$H$8&lt;=$X776,Analysetool!$H$8*J776,Q776*J776)-Tabel2[[#This Row],[fees (%)]]</f>
        <v>0</v>
      </c>
      <c r="AQ776" s="174">
        <f>IF(Tabel2[[#This Row],[wick% van entry]]&lt;=Tabel2[[#This Row],[Stoploss optie 2 (%)]],Tabel2[[#This Row],[Stoploss optie 2 (%)]]*Tabel2[[#This Row],[leverage SLoptie 2]],IF(Analysetool!$I$8&lt;$X776,Analysetool!$I$8*K776,S776*K776))-Tabel2[[#This Row],[fees (%)]]</f>
        <v>0</v>
      </c>
      <c r="AR776" s="180">
        <f>IF(Q776*-1*Analysetool!$J$9&lt;=X776,Q776*-1*Analysetool!$J$9*J776,Q776*J776)-Tabel2[[#This Row],[fees (%)]]</f>
        <v>0</v>
      </c>
      <c r="AS776" s="176">
        <f>$K776*IF(Tabel2[[#This Row],[wick% van entry]]&lt;=Tabel2[[#This Row],[Stoploss optie 2 (%)]],Tabel2[[#This Row],[Stoploss optie 2 (%)]],(IF($M776="SL",IF($T776="",$S776*Analysetool!C$3,$T776*Analysetool!C$3),$M776*Analysetool!C$3)+IF($N776="SL",IF($T776="",$S776*Analysetool!C$4,$T776*Analysetool!C$4),$N776*Analysetool!C$4)+IF($O776="SL",IF($T776="",$S776*Analysetool!C$5,$T776*Analysetool!C$5),$O776*Analysetool!C$5)+IF($P776="SL",IF($T776="",$S776*Analysetool!C$6,$T776*Analysetool!C$6),$P776*Analysetool!C$6)))-Tabel2[[#This Row],[fees (%)]]</f>
        <v>0</v>
      </c>
    </row>
    <row r="777" spans="1:45" ht="15.75" customHeight="1" x14ac:dyDescent="0.35">
      <c r="A777" s="55"/>
      <c r="B777" s="56"/>
      <c r="C777" s="56"/>
      <c r="D777" s="56"/>
      <c r="E777" s="56"/>
      <c r="F777" s="57"/>
      <c r="G777" s="67"/>
      <c r="H777" s="67"/>
      <c r="I777" s="67"/>
      <c r="J777" s="58"/>
      <c r="K777" s="58"/>
      <c r="L777" s="59"/>
      <c r="M777" s="61"/>
      <c r="N777" s="63"/>
      <c r="O777" s="63"/>
      <c r="P777" s="59"/>
      <c r="Q777" s="61"/>
      <c r="R777" s="61"/>
      <c r="S777" s="61"/>
      <c r="T777" s="60"/>
      <c r="U777" s="60"/>
      <c r="V777" s="62"/>
      <c r="W777" s="62"/>
      <c r="X777" s="76"/>
      <c r="Y777" s="61"/>
      <c r="Z777" s="61">
        <f>Tabel1[[#This Row],[prijs voorbij entry (%)]]-Tabel1[[#This Row],[Fictieve Stoploss (%)]]</f>
        <v>0</v>
      </c>
      <c r="AA777" s="94"/>
      <c r="AB777" s="61"/>
      <c r="AC777" s="61"/>
      <c r="AD777" s="61"/>
      <c r="AE777" s="61"/>
      <c r="AF777" s="95"/>
      <c r="AG777" s="152">
        <f>Tabel1[[#This Row],[eindtijd]]-Tabel1[[#This Row],[starttijd]]</f>
        <v>0</v>
      </c>
      <c r="AH777" s="158"/>
      <c r="AI777" s="59"/>
      <c r="AJ777" s="171">
        <f>$J777*(IF($M777="SL",IF($T777="",$Q777*Analysetool!B$3,$T777*Analysetool!B$3),$M777*Analysetool!B$3)+IF($N777="SL",IF($T777="",$Q777*Analysetool!B$4,$T777*Analysetool!B$4),$N777*Analysetool!B$4)+IF($O777="SL",IF($T777="",$Q777*Analysetool!B$5,$T777*Analysetool!B$5),$O777*Analysetool!B$5)+IF($P777="SL",IF($T777="",$Q777*Analysetool!B$6,$T777*Analysetool!B$6),$P777*Analysetool!B$6))-Tabel2[[#This Row],[fees (%)]]</f>
        <v>0</v>
      </c>
      <c r="AK777" s="172">
        <f>$J777*(IF($M777="SL",IF($U777="",$Q777*Analysetool!C$3,$U777*Analysetool!C$3),$M777*Analysetool!C$3)+IF($N777="SL",IF($U777="",$Q777*Analysetool!C$4,$U777*Analysetool!C$4),$N777*Analysetool!C$4)+IF($O777="SL",IF($U777="",$Q777*Analysetool!C$5,$U777*Analysetool!C$5),$O777*Analysetool!C$5)+IF($P777="SL",IF($U777="",$Q777*Analysetool!C$6,$U777*Analysetool!C$6),$P777*Analysetool!C$6))-Tabel2[[#This Row],[fees (%)]]</f>
        <v>0</v>
      </c>
      <c r="AL777" s="177">
        <f>$J777*(IF($M777="SL",IF($V777="",$Q777*Analysetool!D$3,$V777*Analysetool!D$3),$M777*Analysetool!D$3)+IF($N777="SL",IF($V777="",$Q777*Analysetool!D$4,$V777*Analysetool!D$4),$N777*Analysetool!D$4)+IF($O777="SL",IF($V777="",$Q777*Analysetool!D$5,$V777*Analysetool!D$5),$O777*Analysetool!D$5)+IF($P777="SL",IF($V777="",$Q777*Analysetool!D$6,$V777*Analysetool!D$6),$P777*Analysetool!D$6))-Tabel2[[#This Row],[fees (%)]]</f>
        <v>0</v>
      </c>
      <c r="AM777" s="177">
        <f>$J777*(IF($M777="SL",IF($W777="",$Q777*Analysetool!E$3,$W777*Analysetool!E$3),$M777*Analysetool!E$3)+IF($N777="SL",IF($W777="",$Q777*Analysetool!E$4,$W777*Analysetool!E$4),$N777*Analysetool!E$4)+IF($O777="SL",IF($W777="",$Q777*Analysetool!E$5,$W777*Analysetool!E$5),$O777*Analysetool!E$5)+IF($P777="SL",IF($W777="",$Q777*Analysetool!E$6,$W777*Analysetool!E$6),$P777*Analysetool!E$6))-Tabel2[[#This Row],[fees (%)]]</f>
        <v>0</v>
      </c>
      <c r="AN777" s="178">
        <f>$J777*(IF($M777="SL",IF($T777="",$Q777*Analysetool!F$3,$T777*Analysetool!F$3),$M777*Analysetool!F$3)+IF($N777="SL",IF($T777="",$Q777*Analysetool!F$4,$T777*Analysetool!F$4),$N777*Analysetool!F$4)+IF($O777="SL",IF($T777="",$Q777*Analysetool!F$5,$T777*Analysetool!F$5),$O777*Analysetool!F$5)+IF($P777="SL",IF($T777="",$Q777*Analysetool!F$6,$T777*Analysetool!F$6),$P777*Analysetool!F$6))-Tabel2[[#This Row],[fees (%)]]</f>
        <v>0</v>
      </c>
      <c r="AO777" s="178">
        <f>$J777*(IF($M777="SL",IF($T777="",$Q777*Analysetool!G$3,$T777*Analysetool!G$3),$M777*Analysetool!G$3)+IF($N777="SL",IF($T777="",$Q777*Analysetool!G$4,$T777*Analysetool!G$4),$N777*Analysetool!G$4)+IF($O777="SL",IF($T777="",$Q777*Analysetool!G$5,$T777*Analysetool!G$5),$O777*Analysetool!G$5)+IF($P777="SL",IF($T777="",$Q777*Analysetool!G$6,$T777*Analysetool!G$6),$P777*Analysetool!G$6))-Tabel2[[#This Row],[fees (%)]]</f>
        <v>0</v>
      </c>
      <c r="AP777" s="179">
        <f>IF(Analysetool!$H$8&lt;=$X777,Analysetool!$H$8*J777,Q777*J777)-Tabel2[[#This Row],[fees (%)]]</f>
        <v>0</v>
      </c>
      <c r="AQ777" s="174">
        <f>IF(Tabel2[[#This Row],[wick% van entry]]&lt;=Tabel2[[#This Row],[Stoploss optie 2 (%)]],Tabel2[[#This Row],[Stoploss optie 2 (%)]]*Tabel2[[#This Row],[leverage SLoptie 2]],IF(Analysetool!$I$8&lt;$X777,Analysetool!$I$8*K777,S777*K777))-Tabel2[[#This Row],[fees (%)]]</f>
        <v>0</v>
      </c>
      <c r="AR777" s="180">
        <f>IF(Q777*-1*Analysetool!$J$9&lt;=X777,Q777*-1*Analysetool!$J$9*J777,Q777*J777)-Tabel2[[#This Row],[fees (%)]]</f>
        <v>0</v>
      </c>
      <c r="AS777" s="176">
        <f>$K777*IF(Tabel2[[#This Row],[wick% van entry]]&lt;=Tabel2[[#This Row],[Stoploss optie 2 (%)]],Tabel2[[#This Row],[Stoploss optie 2 (%)]],(IF($M777="SL",IF($T777="",$S777*Analysetool!C$3,$T777*Analysetool!C$3),$M777*Analysetool!C$3)+IF($N777="SL",IF($T777="",$S777*Analysetool!C$4,$T777*Analysetool!C$4),$N777*Analysetool!C$4)+IF($O777="SL",IF($T777="",$S777*Analysetool!C$5,$T777*Analysetool!C$5),$O777*Analysetool!C$5)+IF($P777="SL",IF($T777="",$S777*Analysetool!C$6,$T777*Analysetool!C$6),$P777*Analysetool!C$6)))-Tabel2[[#This Row],[fees (%)]]</f>
        <v>0</v>
      </c>
    </row>
    <row r="778" spans="1:45" ht="15.75" customHeight="1" x14ac:dyDescent="0.35">
      <c r="A778" s="55"/>
      <c r="B778" s="56"/>
      <c r="C778" s="56"/>
      <c r="D778" s="56"/>
      <c r="E778" s="56"/>
      <c r="F778" s="57"/>
      <c r="G778" s="67"/>
      <c r="H778" s="67"/>
      <c r="I778" s="67"/>
      <c r="J778" s="58"/>
      <c r="K778" s="58"/>
      <c r="L778" s="59"/>
      <c r="M778" s="61"/>
      <c r="N778" s="63"/>
      <c r="O778" s="63"/>
      <c r="P778" s="59"/>
      <c r="Q778" s="61"/>
      <c r="R778" s="61"/>
      <c r="S778" s="61"/>
      <c r="T778" s="60"/>
      <c r="U778" s="60"/>
      <c r="V778" s="62"/>
      <c r="W778" s="62"/>
      <c r="X778" s="76"/>
      <c r="Y778" s="61"/>
      <c r="Z778" s="61">
        <f>Tabel1[[#This Row],[prijs voorbij entry (%)]]-Tabel1[[#This Row],[Fictieve Stoploss (%)]]</f>
        <v>0</v>
      </c>
      <c r="AA778" s="94"/>
      <c r="AB778" s="61"/>
      <c r="AC778" s="61"/>
      <c r="AD778" s="61"/>
      <c r="AE778" s="61"/>
      <c r="AF778" s="95"/>
      <c r="AG778" s="152">
        <f>Tabel1[[#This Row],[eindtijd]]-Tabel1[[#This Row],[starttijd]]</f>
        <v>0</v>
      </c>
      <c r="AH778" s="158"/>
      <c r="AI778" s="59"/>
      <c r="AJ778" s="171">
        <f>$J778*(IF($M778="SL",IF($T778="",$Q778*Analysetool!B$3,$T778*Analysetool!B$3),$M778*Analysetool!B$3)+IF($N778="SL",IF($T778="",$Q778*Analysetool!B$4,$T778*Analysetool!B$4),$N778*Analysetool!B$4)+IF($O778="SL",IF($T778="",$Q778*Analysetool!B$5,$T778*Analysetool!B$5),$O778*Analysetool!B$5)+IF($P778="SL",IF($T778="",$Q778*Analysetool!B$6,$T778*Analysetool!B$6),$P778*Analysetool!B$6))-Tabel2[[#This Row],[fees (%)]]</f>
        <v>0</v>
      </c>
      <c r="AK778" s="172">
        <f>$J778*(IF($M778="SL",IF($U778="",$Q778*Analysetool!C$3,$U778*Analysetool!C$3),$M778*Analysetool!C$3)+IF($N778="SL",IF($U778="",$Q778*Analysetool!C$4,$U778*Analysetool!C$4),$N778*Analysetool!C$4)+IF($O778="SL",IF($U778="",$Q778*Analysetool!C$5,$U778*Analysetool!C$5),$O778*Analysetool!C$5)+IF($P778="SL",IF($U778="",$Q778*Analysetool!C$6,$U778*Analysetool!C$6),$P778*Analysetool!C$6))-Tabel2[[#This Row],[fees (%)]]</f>
        <v>0</v>
      </c>
      <c r="AL778" s="177">
        <f>$J778*(IF($M778="SL",IF($V778="",$Q778*Analysetool!D$3,$V778*Analysetool!D$3),$M778*Analysetool!D$3)+IF($N778="SL",IF($V778="",$Q778*Analysetool!D$4,$V778*Analysetool!D$4),$N778*Analysetool!D$4)+IF($O778="SL",IF($V778="",$Q778*Analysetool!D$5,$V778*Analysetool!D$5),$O778*Analysetool!D$5)+IF($P778="SL",IF($V778="",$Q778*Analysetool!D$6,$V778*Analysetool!D$6),$P778*Analysetool!D$6))-Tabel2[[#This Row],[fees (%)]]</f>
        <v>0</v>
      </c>
      <c r="AM778" s="177">
        <f>$J778*(IF($M778="SL",IF($W778="",$Q778*Analysetool!E$3,$W778*Analysetool!E$3),$M778*Analysetool!E$3)+IF($N778="SL",IF($W778="",$Q778*Analysetool!E$4,$W778*Analysetool!E$4),$N778*Analysetool!E$4)+IF($O778="SL",IF($W778="",$Q778*Analysetool!E$5,$W778*Analysetool!E$5),$O778*Analysetool!E$5)+IF($P778="SL",IF($W778="",$Q778*Analysetool!E$6,$W778*Analysetool!E$6),$P778*Analysetool!E$6))-Tabel2[[#This Row],[fees (%)]]</f>
        <v>0</v>
      </c>
      <c r="AN778" s="178">
        <f>$J778*(IF($M778="SL",IF($T778="",$Q778*Analysetool!F$3,$T778*Analysetool!F$3),$M778*Analysetool!F$3)+IF($N778="SL",IF($T778="",$Q778*Analysetool!F$4,$T778*Analysetool!F$4),$N778*Analysetool!F$4)+IF($O778="SL",IF($T778="",$Q778*Analysetool!F$5,$T778*Analysetool!F$5),$O778*Analysetool!F$5)+IF($P778="SL",IF($T778="",$Q778*Analysetool!F$6,$T778*Analysetool!F$6),$P778*Analysetool!F$6))-Tabel2[[#This Row],[fees (%)]]</f>
        <v>0</v>
      </c>
      <c r="AO778" s="178">
        <f>$J778*(IF($M778="SL",IF($T778="",$Q778*Analysetool!G$3,$T778*Analysetool!G$3),$M778*Analysetool!G$3)+IF($N778="SL",IF($T778="",$Q778*Analysetool!G$4,$T778*Analysetool!G$4),$N778*Analysetool!G$4)+IF($O778="SL",IF($T778="",$Q778*Analysetool!G$5,$T778*Analysetool!G$5),$O778*Analysetool!G$5)+IF($P778="SL",IF($T778="",$Q778*Analysetool!G$6,$T778*Analysetool!G$6),$P778*Analysetool!G$6))-Tabel2[[#This Row],[fees (%)]]</f>
        <v>0</v>
      </c>
      <c r="AP778" s="179">
        <f>IF(Analysetool!$H$8&lt;=$X778,Analysetool!$H$8*J778,Q778*J778)-Tabel2[[#This Row],[fees (%)]]</f>
        <v>0</v>
      </c>
      <c r="AQ778" s="174">
        <f>IF(Tabel2[[#This Row],[wick% van entry]]&lt;=Tabel2[[#This Row],[Stoploss optie 2 (%)]],Tabel2[[#This Row],[Stoploss optie 2 (%)]]*Tabel2[[#This Row],[leverage SLoptie 2]],IF(Analysetool!$I$8&lt;$X778,Analysetool!$I$8*K778,S778*K778))-Tabel2[[#This Row],[fees (%)]]</f>
        <v>0</v>
      </c>
      <c r="AR778" s="180">
        <f>IF(Q778*-1*Analysetool!$J$9&lt;=X778,Q778*-1*Analysetool!$J$9*J778,Q778*J778)-Tabel2[[#This Row],[fees (%)]]</f>
        <v>0</v>
      </c>
      <c r="AS778" s="176">
        <f>$K778*IF(Tabel2[[#This Row],[wick% van entry]]&lt;=Tabel2[[#This Row],[Stoploss optie 2 (%)]],Tabel2[[#This Row],[Stoploss optie 2 (%)]],(IF($M778="SL",IF($T778="",$S778*Analysetool!C$3,$T778*Analysetool!C$3),$M778*Analysetool!C$3)+IF($N778="SL",IF($T778="",$S778*Analysetool!C$4,$T778*Analysetool!C$4),$N778*Analysetool!C$4)+IF($O778="SL",IF($T778="",$S778*Analysetool!C$5,$T778*Analysetool!C$5),$O778*Analysetool!C$5)+IF($P778="SL",IF($T778="",$S778*Analysetool!C$6,$T778*Analysetool!C$6),$P778*Analysetool!C$6)))-Tabel2[[#This Row],[fees (%)]]</f>
        <v>0</v>
      </c>
    </row>
    <row r="779" spans="1:45" ht="15.75" customHeight="1" x14ac:dyDescent="0.35">
      <c r="A779" s="55"/>
      <c r="B779" s="56"/>
      <c r="C779" s="56"/>
      <c r="D779" s="56"/>
      <c r="E779" s="56"/>
      <c r="F779" s="57"/>
      <c r="G779" s="67"/>
      <c r="H779" s="67"/>
      <c r="I779" s="67"/>
      <c r="J779" s="58"/>
      <c r="K779" s="58"/>
      <c r="L779" s="59"/>
      <c r="M779" s="61"/>
      <c r="N779" s="63"/>
      <c r="O779" s="63"/>
      <c r="P779" s="59"/>
      <c r="Q779" s="61"/>
      <c r="R779" s="61"/>
      <c r="S779" s="61"/>
      <c r="T779" s="60"/>
      <c r="U779" s="60"/>
      <c r="V779" s="62"/>
      <c r="W779" s="62"/>
      <c r="X779" s="76"/>
      <c r="Y779" s="61"/>
      <c r="Z779" s="61">
        <f>Tabel1[[#This Row],[prijs voorbij entry (%)]]-Tabel1[[#This Row],[Fictieve Stoploss (%)]]</f>
        <v>0</v>
      </c>
      <c r="AA779" s="94"/>
      <c r="AB779" s="61"/>
      <c r="AC779" s="61"/>
      <c r="AD779" s="61"/>
      <c r="AE779" s="61"/>
      <c r="AF779" s="95"/>
      <c r="AG779" s="152">
        <f>Tabel1[[#This Row],[eindtijd]]-Tabel1[[#This Row],[starttijd]]</f>
        <v>0</v>
      </c>
      <c r="AH779" s="158"/>
      <c r="AI779" s="59"/>
      <c r="AJ779" s="171">
        <f>$J779*(IF($M779="SL",IF($T779="",$Q779*Analysetool!B$3,$T779*Analysetool!B$3),$M779*Analysetool!B$3)+IF($N779="SL",IF($T779="",$Q779*Analysetool!B$4,$T779*Analysetool!B$4),$N779*Analysetool!B$4)+IF($O779="SL",IF($T779="",$Q779*Analysetool!B$5,$T779*Analysetool!B$5),$O779*Analysetool!B$5)+IF($P779="SL",IF($T779="",$Q779*Analysetool!B$6,$T779*Analysetool!B$6),$P779*Analysetool!B$6))-Tabel2[[#This Row],[fees (%)]]</f>
        <v>0</v>
      </c>
      <c r="AK779" s="172">
        <f>$J779*(IF($M779="SL",IF($U779="",$Q779*Analysetool!C$3,$U779*Analysetool!C$3),$M779*Analysetool!C$3)+IF($N779="SL",IF($U779="",$Q779*Analysetool!C$4,$U779*Analysetool!C$4),$N779*Analysetool!C$4)+IF($O779="SL",IF($U779="",$Q779*Analysetool!C$5,$U779*Analysetool!C$5),$O779*Analysetool!C$5)+IF($P779="SL",IF($U779="",$Q779*Analysetool!C$6,$U779*Analysetool!C$6),$P779*Analysetool!C$6))-Tabel2[[#This Row],[fees (%)]]</f>
        <v>0</v>
      </c>
      <c r="AL779" s="177">
        <f>$J779*(IF($M779="SL",IF($V779="",$Q779*Analysetool!D$3,$V779*Analysetool!D$3),$M779*Analysetool!D$3)+IF($N779="SL",IF($V779="",$Q779*Analysetool!D$4,$V779*Analysetool!D$4),$N779*Analysetool!D$4)+IF($O779="SL",IF($V779="",$Q779*Analysetool!D$5,$V779*Analysetool!D$5),$O779*Analysetool!D$5)+IF($P779="SL",IF($V779="",$Q779*Analysetool!D$6,$V779*Analysetool!D$6),$P779*Analysetool!D$6))-Tabel2[[#This Row],[fees (%)]]</f>
        <v>0</v>
      </c>
      <c r="AM779" s="177">
        <f>$J779*(IF($M779="SL",IF($W779="",$Q779*Analysetool!E$3,$W779*Analysetool!E$3),$M779*Analysetool!E$3)+IF($N779="SL",IF($W779="",$Q779*Analysetool!E$4,$W779*Analysetool!E$4),$N779*Analysetool!E$4)+IF($O779="SL",IF($W779="",$Q779*Analysetool!E$5,$W779*Analysetool!E$5),$O779*Analysetool!E$5)+IF($P779="SL",IF($W779="",$Q779*Analysetool!E$6,$W779*Analysetool!E$6),$P779*Analysetool!E$6))-Tabel2[[#This Row],[fees (%)]]</f>
        <v>0</v>
      </c>
      <c r="AN779" s="178">
        <f>$J779*(IF($M779="SL",IF($T779="",$Q779*Analysetool!F$3,$T779*Analysetool!F$3),$M779*Analysetool!F$3)+IF($N779="SL",IF($T779="",$Q779*Analysetool!F$4,$T779*Analysetool!F$4),$N779*Analysetool!F$4)+IF($O779="SL",IF($T779="",$Q779*Analysetool!F$5,$T779*Analysetool!F$5),$O779*Analysetool!F$5)+IF($P779="SL",IF($T779="",$Q779*Analysetool!F$6,$T779*Analysetool!F$6),$P779*Analysetool!F$6))-Tabel2[[#This Row],[fees (%)]]</f>
        <v>0</v>
      </c>
      <c r="AO779" s="178">
        <f>$J779*(IF($M779="SL",IF($T779="",$Q779*Analysetool!G$3,$T779*Analysetool!G$3),$M779*Analysetool!G$3)+IF($N779="SL",IF($T779="",$Q779*Analysetool!G$4,$T779*Analysetool!G$4),$N779*Analysetool!G$4)+IF($O779="SL",IF($T779="",$Q779*Analysetool!G$5,$T779*Analysetool!G$5),$O779*Analysetool!G$5)+IF($P779="SL",IF($T779="",$Q779*Analysetool!G$6,$T779*Analysetool!G$6),$P779*Analysetool!G$6))-Tabel2[[#This Row],[fees (%)]]</f>
        <v>0</v>
      </c>
      <c r="AP779" s="179">
        <f>IF(Analysetool!$H$8&lt;=$X779,Analysetool!$H$8*J779,Q779*J779)-Tabel2[[#This Row],[fees (%)]]</f>
        <v>0</v>
      </c>
      <c r="AQ779" s="174">
        <f>IF(Tabel2[[#This Row],[wick% van entry]]&lt;=Tabel2[[#This Row],[Stoploss optie 2 (%)]],Tabel2[[#This Row],[Stoploss optie 2 (%)]]*Tabel2[[#This Row],[leverage SLoptie 2]],IF(Analysetool!$I$8&lt;$X779,Analysetool!$I$8*K779,S779*K779))-Tabel2[[#This Row],[fees (%)]]</f>
        <v>0</v>
      </c>
      <c r="AR779" s="180">
        <f>IF(Q779*-1*Analysetool!$J$9&lt;=X779,Q779*-1*Analysetool!$J$9*J779,Q779*J779)-Tabel2[[#This Row],[fees (%)]]</f>
        <v>0</v>
      </c>
      <c r="AS779" s="176">
        <f>$K779*IF(Tabel2[[#This Row],[wick% van entry]]&lt;=Tabel2[[#This Row],[Stoploss optie 2 (%)]],Tabel2[[#This Row],[Stoploss optie 2 (%)]],(IF($M779="SL",IF($T779="",$S779*Analysetool!C$3,$T779*Analysetool!C$3),$M779*Analysetool!C$3)+IF($N779="SL",IF($T779="",$S779*Analysetool!C$4,$T779*Analysetool!C$4),$N779*Analysetool!C$4)+IF($O779="SL",IF($T779="",$S779*Analysetool!C$5,$T779*Analysetool!C$5),$O779*Analysetool!C$5)+IF($P779="SL",IF($T779="",$S779*Analysetool!C$6,$T779*Analysetool!C$6),$P779*Analysetool!C$6)))-Tabel2[[#This Row],[fees (%)]]</f>
        <v>0</v>
      </c>
    </row>
    <row r="780" spans="1:45" ht="15.75" customHeight="1" x14ac:dyDescent="0.35">
      <c r="A780" s="55"/>
      <c r="B780" s="56"/>
      <c r="C780" s="56"/>
      <c r="D780" s="56"/>
      <c r="E780" s="56"/>
      <c r="F780" s="57"/>
      <c r="G780" s="67"/>
      <c r="H780" s="67"/>
      <c r="I780" s="67"/>
      <c r="J780" s="58"/>
      <c r="K780" s="58"/>
      <c r="L780" s="59"/>
      <c r="M780" s="61"/>
      <c r="N780" s="63"/>
      <c r="O780" s="63"/>
      <c r="P780" s="59"/>
      <c r="Q780" s="61"/>
      <c r="R780" s="61"/>
      <c r="S780" s="61"/>
      <c r="T780" s="60"/>
      <c r="U780" s="60"/>
      <c r="V780" s="62"/>
      <c r="W780" s="62"/>
      <c r="X780" s="76"/>
      <c r="Y780" s="61"/>
      <c r="Z780" s="61">
        <f>Tabel1[[#This Row],[prijs voorbij entry (%)]]-Tabel1[[#This Row],[Fictieve Stoploss (%)]]</f>
        <v>0</v>
      </c>
      <c r="AA780" s="94"/>
      <c r="AB780" s="61"/>
      <c r="AC780" s="61"/>
      <c r="AD780" s="61"/>
      <c r="AE780" s="61"/>
      <c r="AF780" s="95"/>
      <c r="AG780" s="152">
        <f>Tabel1[[#This Row],[eindtijd]]-Tabel1[[#This Row],[starttijd]]</f>
        <v>0</v>
      </c>
      <c r="AH780" s="158"/>
      <c r="AI780" s="59"/>
      <c r="AJ780" s="171">
        <f>$J780*(IF($M780="SL",IF($T780="",$Q780*Analysetool!B$3,$T780*Analysetool!B$3),$M780*Analysetool!B$3)+IF($N780="SL",IF($T780="",$Q780*Analysetool!B$4,$T780*Analysetool!B$4),$N780*Analysetool!B$4)+IF($O780="SL",IF($T780="",$Q780*Analysetool!B$5,$T780*Analysetool!B$5),$O780*Analysetool!B$5)+IF($P780="SL",IF($T780="",$Q780*Analysetool!B$6,$T780*Analysetool!B$6),$P780*Analysetool!B$6))-Tabel2[[#This Row],[fees (%)]]</f>
        <v>0</v>
      </c>
      <c r="AK780" s="172">
        <f>$J780*(IF($M780="SL",IF($U780="",$Q780*Analysetool!C$3,$U780*Analysetool!C$3),$M780*Analysetool!C$3)+IF($N780="SL",IF($U780="",$Q780*Analysetool!C$4,$U780*Analysetool!C$4),$N780*Analysetool!C$4)+IF($O780="SL",IF($U780="",$Q780*Analysetool!C$5,$U780*Analysetool!C$5),$O780*Analysetool!C$5)+IF($P780="SL",IF($U780="",$Q780*Analysetool!C$6,$U780*Analysetool!C$6),$P780*Analysetool!C$6))-Tabel2[[#This Row],[fees (%)]]</f>
        <v>0</v>
      </c>
      <c r="AL780" s="177">
        <f>$J780*(IF($M780="SL",IF($V780="",$Q780*Analysetool!D$3,$V780*Analysetool!D$3),$M780*Analysetool!D$3)+IF($N780="SL",IF($V780="",$Q780*Analysetool!D$4,$V780*Analysetool!D$4),$N780*Analysetool!D$4)+IF($O780="SL",IF($V780="",$Q780*Analysetool!D$5,$V780*Analysetool!D$5),$O780*Analysetool!D$5)+IF($P780="SL",IF($V780="",$Q780*Analysetool!D$6,$V780*Analysetool!D$6),$P780*Analysetool!D$6))-Tabel2[[#This Row],[fees (%)]]</f>
        <v>0</v>
      </c>
      <c r="AM780" s="177">
        <f>$J780*(IF($M780="SL",IF($W780="",$Q780*Analysetool!E$3,$W780*Analysetool!E$3),$M780*Analysetool!E$3)+IF($N780="SL",IF($W780="",$Q780*Analysetool!E$4,$W780*Analysetool!E$4),$N780*Analysetool!E$4)+IF($O780="SL",IF($W780="",$Q780*Analysetool!E$5,$W780*Analysetool!E$5),$O780*Analysetool!E$5)+IF($P780="SL",IF($W780="",$Q780*Analysetool!E$6,$W780*Analysetool!E$6),$P780*Analysetool!E$6))-Tabel2[[#This Row],[fees (%)]]</f>
        <v>0</v>
      </c>
      <c r="AN780" s="178">
        <f>$J780*(IF($M780="SL",IF($T780="",$Q780*Analysetool!F$3,$T780*Analysetool!F$3),$M780*Analysetool!F$3)+IF($N780="SL",IF($T780="",$Q780*Analysetool!F$4,$T780*Analysetool!F$4),$N780*Analysetool!F$4)+IF($O780="SL",IF($T780="",$Q780*Analysetool!F$5,$T780*Analysetool!F$5),$O780*Analysetool!F$5)+IF($P780="SL",IF($T780="",$Q780*Analysetool!F$6,$T780*Analysetool!F$6),$P780*Analysetool!F$6))-Tabel2[[#This Row],[fees (%)]]</f>
        <v>0</v>
      </c>
      <c r="AO780" s="178">
        <f>$J780*(IF($M780="SL",IF($T780="",$Q780*Analysetool!G$3,$T780*Analysetool!G$3),$M780*Analysetool!G$3)+IF($N780="SL",IF($T780="",$Q780*Analysetool!G$4,$T780*Analysetool!G$4),$N780*Analysetool!G$4)+IF($O780="SL",IF($T780="",$Q780*Analysetool!G$5,$T780*Analysetool!G$5),$O780*Analysetool!G$5)+IF($P780="SL",IF($T780="",$Q780*Analysetool!G$6,$T780*Analysetool!G$6),$P780*Analysetool!G$6))-Tabel2[[#This Row],[fees (%)]]</f>
        <v>0</v>
      </c>
      <c r="AP780" s="179">
        <f>IF(Analysetool!$H$8&lt;=$X780,Analysetool!$H$8*J780,Q780*J780)-Tabel2[[#This Row],[fees (%)]]</f>
        <v>0</v>
      </c>
      <c r="AQ780" s="174">
        <f>IF(Tabel2[[#This Row],[wick% van entry]]&lt;=Tabel2[[#This Row],[Stoploss optie 2 (%)]],Tabel2[[#This Row],[Stoploss optie 2 (%)]]*Tabel2[[#This Row],[leverage SLoptie 2]],IF(Analysetool!$I$8&lt;$X780,Analysetool!$I$8*K780,S780*K780))-Tabel2[[#This Row],[fees (%)]]</f>
        <v>0</v>
      </c>
      <c r="AR780" s="180">
        <f>IF(Q780*-1*Analysetool!$J$9&lt;=X780,Q780*-1*Analysetool!$J$9*J780,Q780*J780)-Tabel2[[#This Row],[fees (%)]]</f>
        <v>0</v>
      </c>
      <c r="AS780" s="176">
        <f>$K780*IF(Tabel2[[#This Row],[wick% van entry]]&lt;=Tabel2[[#This Row],[Stoploss optie 2 (%)]],Tabel2[[#This Row],[Stoploss optie 2 (%)]],(IF($M780="SL",IF($T780="",$S780*Analysetool!C$3,$T780*Analysetool!C$3),$M780*Analysetool!C$3)+IF($N780="SL",IF($T780="",$S780*Analysetool!C$4,$T780*Analysetool!C$4),$N780*Analysetool!C$4)+IF($O780="SL",IF($T780="",$S780*Analysetool!C$5,$T780*Analysetool!C$5),$O780*Analysetool!C$5)+IF($P780="SL",IF($T780="",$S780*Analysetool!C$6,$T780*Analysetool!C$6),$P780*Analysetool!C$6)))-Tabel2[[#This Row],[fees (%)]]</f>
        <v>0</v>
      </c>
    </row>
    <row r="781" spans="1:45" ht="15.75" customHeight="1" x14ac:dyDescent="0.35">
      <c r="A781" s="55"/>
      <c r="B781" s="56"/>
      <c r="C781" s="56"/>
      <c r="D781" s="56"/>
      <c r="E781" s="56"/>
      <c r="F781" s="57"/>
      <c r="G781" s="67"/>
      <c r="H781" s="67"/>
      <c r="I781" s="67"/>
      <c r="J781" s="58"/>
      <c r="K781" s="58"/>
      <c r="L781" s="59"/>
      <c r="M781" s="61"/>
      <c r="N781" s="63"/>
      <c r="O781" s="63"/>
      <c r="P781" s="59"/>
      <c r="Q781" s="61"/>
      <c r="R781" s="61"/>
      <c r="S781" s="61"/>
      <c r="T781" s="60"/>
      <c r="U781" s="60"/>
      <c r="V781" s="62"/>
      <c r="W781" s="62"/>
      <c r="X781" s="76"/>
      <c r="Y781" s="61"/>
      <c r="Z781" s="61">
        <f>Tabel1[[#This Row],[prijs voorbij entry (%)]]-Tabel1[[#This Row],[Fictieve Stoploss (%)]]</f>
        <v>0</v>
      </c>
      <c r="AA781" s="94"/>
      <c r="AB781" s="61"/>
      <c r="AC781" s="61"/>
      <c r="AD781" s="61"/>
      <c r="AE781" s="61"/>
      <c r="AF781" s="95"/>
      <c r="AG781" s="152">
        <f>Tabel1[[#This Row],[eindtijd]]-Tabel1[[#This Row],[starttijd]]</f>
        <v>0</v>
      </c>
      <c r="AH781" s="158"/>
      <c r="AI781" s="59"/>
      <c r="AJ781" s="171">
        <f>$J781*(IF($M781="SL",IF($T781="",$Q781*Analysetool!B$3,$T781*Analysetool!B$3),$M781*Analysetool!B$3)+IF($N781="SL",IF($T781="",$Q781*Analysetool!B$4,$T781*Analysetool!B$4),$N781*Analysetool!B$4)+IF($O781="SL",IF($T781="",$Q781*Analysetool!B$5,$T781*Analysetool!B$5),$O781*Analysetool!B$5)+IF($P781="SL",IF($T781="",$Q781*Analysetool!B$6,$T781*Analysetool!B$6),$P781*Analysetool!B$6))-Tabel2[[#This Row],[fees (%)]]</f>
        <v>0</v>
      </c>
      <c r="AK781" s="172">
        <f>$J781*(IF($M781="SL",IF($U781="",$Q781*Analysetool!C$3,$U781*Analysetool!C$3),$M781*Analysetool!C$3)+IF($N781="SL",IF($U781="",$Q781*Analysetool!C$4,$U781*Analysetool!C$4),$N781*Analysetool!C$4)+IF($O781="SL",IF($U781="",$Q781*Analysetool!C$5,$U781*Analysetool!C$5),$O781*Analysetool!C$5)+IF($P781="SL",IF($U781="",$Q781*Analysetool!C$6,$U781*Analysetool!C$6),$P781*Analysetool!C$6))-Tabel2[[#This Row],[fees (%)]]</f>
        <v>0</v>
      </c>
      <c r="AL781" s="177">
        <f>$J781*(IF($M781="SL",IF($V781="",$Q781*Analysetool!D$3,$V781*Analysetool!D$3),$M781*Analysetool!D$3)+IF($N781="SL",IF($V781="",$Q781*Analysetool!D$4,$V781*Analysetool!D$4),$N781*Analysetool!D$4)+IF($O781="SL",IF($V781="",$Q781*Analysetool!D$5,$V781*Analysetool!D$5),$O781*Analysetool!D$5)+IF($P781="SL",IF($V781="",$Q781*Analysetool!D$6,$V781*Analysetool!D$6),$P781*Analysetool!D$6))-Tabel2[[#This Row],[fees (%)]]</f>
        <v>0</v>
      </c>
      <c r="AM781" s="177">
        <f>$J781*(IF($M781="SL",IF($W781="",$Q781*Analysetool!E$3,$W781*Analysetool!E$3),$M781*Analysetool!E$3)+IF($N781="SL",IF($W781="",$Q781*Analysetool!E$4,$W781*Analysetool!E$4),$N781*Analysetool!E$4)+IF($O781="SL",IF($W781="",$Q781*Analysetool!E$5,$W781*Analysetool!E$5),$O781*Analysetool!E$5)+IF($P781="SL",IF($W781="",$Q781*Analysetool!E$6,$W781*Analysetool!E$6),$P781*Analysetool!E$6))-Tabel2[[#This Row],[fees (%)]]</f>
        <v>0</v>
      </c>
      <c r="AN781" s="178">
        <f>$J781*(IF($M781="SL",IF($T781="",$Q781*Analysetool!F$3,$T781*Analysetool!F$3),$M781*Analysetool!F$3)+IF($N781="SL",IF($T781="",$Q781*Analysetool!F$4,$T781*Analysetool!F$4),$N781*Analysetool!F$4)+IF($O781="SL",IF($T781="",$Q781*Analysetool!F$5,$T781*Analysetool!F$5),$O781*Analysetool!F$5)+IF($P781="SL",IF($T781="",$Q781*Analysetool!F$6,$T781*Analysetool!F$6),$P781*Analysetool!F$6))-Tabel2[[#This Row],[fees (%)]]</f>
        <v>0</v>
      </c>
      <c r="AO781" s="178">
        <f>$J781*(IF($M781="SL",IF($T781="",$Q781*Analysetool!G$3,$T781*Analysetool!G$3),$M781*Analysetool!G$3)+IF($N781="SL",IF($T781="",$Q781*Analysetool!G$4,$T781*Analysetool!G$4),$N781*Analysetool!G$4)+IF($O781="SL",IF($T781="",$Q781*Analysetool!G$5,$T781*Analysetool!G$5),$O781*Analysetool!G$5)+IF($P781="SL",IF($T781="",$Q781*Analysetool!G$6,$T781*Analysetool!G$6),$P781*Analysetool!G$6))-Tabel2[[#This Row],[fees (%)]]</f>
        <v>0</v>
      </c>
      <c r="AP781" s="179">
        <f>IF(Analysetool!$H$8&lt;=$X781,Analysetool!$H$8*J781,Q781*J781)-Tabel2[[#This Row],[fees (%)]]</f>
        <v>0</v>
      </c>
      <c r="AQ781" s="174">
        <f>IF(Tabel2[[#This Row],[wick% van entry]]&lt;=Tabel2[[#This Row],[Stoploss optie 2 (%)]],Tabel2[[#This Row],[Stoploss optie 2 (%)]]*Tabel2[[#This Row],[leverage SLoptie 2]],IF(Analysetool!$I$8&lt;$X781,Analysetool!$I$8*K781,S781*K781))-Tabel2[[#This Row],[fees (%)]]</f>
        <v>0</v>
      </c>
      <c r="AR781" s="180">
        <f>IF(Q781*-1*Analysetool!$J$9&lt;=X781,Q781*-1*Analysetool!$J$9*J781,Q781*J781)-Tabel2[[#This Row],[fees (%)]]</f>
        <v>0</v>
      </c>
      <c r="AS781" s="176">
        <f>$K781*IF(Tabel2[[#This Row],[wick% van entry]]&lt;=Tabel2[[#This Row],[Stoploss optie 2 (%)]],Tabel2[[#This Row],[Stoploss optie 2 (%)]],(IF($M781="SL",IF($T781="",$S781*Analysetool!C$3,$T781*Analysetool!C$3),$M781*Analysetool!C$3)+IF($N781="SL",IF($T781="",$S781*Analysetool!C$4,$T781*Analysetool!C$4),$N781*Analysetool!C$4)+IF($O781="SL",IF($T781="",$S781*Analysetool!C$5,$T781*Analysetool!C$5),$O781*Analysetool!C$5)+IF($P781="SL",IF($T781="",$S781*Analysetool!C$6,$T781*Analysetool!C$6),$P781*Analysetool!C$6)))-Tabel2[[#This Row],[fees (%)]]</f>
        <v>0</v>
      </c>
    </row>
    <row r="782" spans="1:45" ht="15.75" customHeight="1" x14ac:dyDescent="0.35">
      <c r="A782" s="55"/>
      <c r="B782" s="56"/>
      <c r="C782" s="56"/>
      <c r="D782" s="56"/>
      <c r="E782" s="56"/>
      <c r="F782" s="57"/>
      <c r="G782" s="67"/>
      <c r="H782" s="67"/>
      <c r="I782" s="67"/>
      <c r="J782" s="58"/>
      <c r="K782" s="58"/>
      <c r="L782" s="59"/>
      <c r="M782" s="61"/>
      <c r="N782" s="63"/>
      <c r="O782" s="63"/>
      <c r="P782" s="59"/>
      <c r="Q782" s="61"/>
      <c r="R782" s="61"/>
      <c r="S782" s="61"/>
      <c r="T782" s="60"/>
      <c r="U782" s="60"/>
      <c r="V782" s="62"/>
      <c r="W782" s="62"/>
      <c r="X782" s="76"/>
      <c r="Y782" s="61"/>
      <c r="Z782" s="61">
        <f>Tabel1[[#This Row],[prijs voorbij entry (%)]]-Tabel1[[#This Row],[Fictieve Stoploss (%)]]</f>
        <v>0</v>
      </c>
      <c r="AA782" s="94"/>
      <c r="AB782" s="61"/>
      <c r="AC782" s="61"/>
      <c r="AD782" s="61"/>
      <c r="AE782" s="61"/>
      <c r="AF782" s="95"/>
      <c r="AG782" s="152">
        <f>Tabel1[[#This Row],[eindtijd]]-Tabel1[[#This Row],[starttijd]]</f>
        <v>0</v>
      </c>
      <c r="AH782" s="158"/>
      <c r="AI782" s="59"/>
      <c r="AJ782" s="171">
        <f>$J782*(IF($M782="SL",IF($T782="",$Q782*Analysetool!B$3,$T782*Analysetool!B$3),$M782*Analysetool!B$3)+IF($N782="SL",IF($T782="",$Q782*Analysetool!B$4,$T782*Analysetool!B$4),$N782*Analysetool!B$4)+IF($O782="SL",IF($T782="",$Q782*Analysetool!B$5,$T782*Analysetool!B$5),$O782*Analysetool!B$5)+IF($P782="SL",IF($T782="",$Q782*Analysetool!B$6,$T782*Analysetool!B$6),$P782*Analysetool!B$6))-Tabel2[[#This Row],[fees (%)]]</f>
        <v>0</v>
      </c>
      <c r="AK782" s="172">
        <f>$J782*(IF($M782="SL",IF($U782="",$Q782*Analysetool!C$3,$U782*Analysetool!C$3),$M782*Analysetool!C$3)+IF($N782="SL",IF($U782="",$Q782*Analysetool!C$4,$U782*Analysetool!C$4),$N782*Analysetool!C$4)+IF($O782="SL",IF($U782="",$Q782*Analysetool!C$5,$U782*Analysetool!C$5),$O782*Analysetool!C$5)+IF($P782="SL",IF($U782="",$Q782*Analysetool!C$6,$U782*Analysetool!C$6),$P782*Analysetool!C$6))-Tabel2[[#This Row],[fees (%)]]</f>
        <v>0</v>
      </c>
      <c r="AL782" s="177">
        <f>$J782*(IF($M782="SL",IF($V782="",$Q782*Analysetool!D$3,$V782*Analysetool!D$3),$M782*Analysetool!D$3)+IF($N782="SL",IF($V782="",$Q782*Analysetool!D$4,$V782*Analysetool!D$4),$N782*Analysetool!D$4)+IF($O782="SL",IF($V782="",$Q782*Analysetool!D$5,$V782*Analysetool!D$5),$O782*Analysetool!D$5)+IF($P782="SL",IF($V782="",$Q782*Analysetool!D$6,$V782*Analysetool!D$6),$P782*Analysetool!D$6))-Tabel2[[#This Row],[fees (%)]]</f>
        <v>0</v>
      </c>
      <c r="AM782" s="177">
        <f>$J782*(IF($M782="SL",IF($W782="",$Q782*Analysetool!E$3,$W782*Analysetool!E$3),$M782*Analysetool!E$3)+IF($N782="SL",IF($W782="",$Q782*Analysetool!E$4,$W782*Analysetool!E$4),$N782*Analysetool!E$4)+IF($O782="SL",IF($W782="",$Q782*Analysetool!E$5,$W782*Analysetool!E$5),$O782*Analysetool!E$5)+IF($P782="SL",IF($W782="",$Q782*Analysetool!E$6,$W782*Analysetool!E$6),$P782*Analysetool!E$6))-Tabel2[[#This Row],[fees (%)]]</f>
        <v>0</v>
      </c>
      <c r="AN782" s="178">
        <f>$J782*(IF($M782="SL",IF($T782="",$Q782*Analysetool!F$3,$T782*Analysetool!F$3),$M782*Analysetool!F$3)+IF($N782="SL",IF($T782="",$Q782*Analysetool!F$4,$T782*Analysetool!F$4),$N782*Analysetool!F$4)+IF($O782="SL",IF($T782="",$Q782*Analysetool!F$5,$T782*Analysetool!F$5),$O782*Analysetool!F$5)+IF($P782="SL",IF($T782="",$Q782*Analysetool!F$6,$T782*Analysetool!F$6),$P782*Analysetool!F$6))-Tabel2[[#This Row],[fees (%)]]</f>
        <v>0</v>
      </c>
      <c r="AO782" s="178">
        <f>$J782*(IF($M782="SL",IF($T782="",$Q782*Analysetool!G$3,$T782*Analysetool!G$3),$M782*Analysetool!G$3)+IF($N782="SL",IF($T782="",$Q782*Analysetool!G$4,$T782*Analysetool!G$4),$N782*Analysetool!G$4)+IF($O782="SL",IF($T782="",$Q782*Analysetool!G$5,$T782*Analysetool!G$5),$O782*Analysetool!G$5)+IF($P782="SL",IF($T782="",$Q782*Analysetool!G$6,$T782*Analysetool!G$6),$P782*Analysetool!G$6))-Tabel2[[#This Row],[fees (%)]]</f>
        <v>0</v>
      </c>
      <c r="AP782" s="179">
        <f>IF(Analysetool!$H$8&lt;=$X782,Analysetool!$H$8*J782,Q782*J782)-Tabel2[[#This Row],[fees (%)]]</f>
        <v>0</v>
      </c>
      <c r="AQ782" s="174">
        <f>IF(Tabel2[[#This Row],[wick% van entry]]&lt;=Tabel2[[#This Row],[Stoploss optie 2 (%)]],Tabel2[[#This Row],[Stoploss optie 2 (%)]]*Tabel2[[#This Row],[leverage SLoptie 2]],IF(Analysetool!$I$8&lt;$X782,Analysetool!$I$8*K782,S782*K782))-Tabel2[[#This Row],[fees (%)]]</f>
        <v>0</v>
      </c>
      <c r="AR782" s="180">
        <f>IF(Q782*-1*Analysetool!$J$9&lt;=X782,Q782*-1*Analysetool!$J$9*J782,Q782*J782)-Tabel2[[#This Row],[fees (%)]]</f>
        <v>0</v>
      </c>
      <c r="AS782" s="176">
        <f>$K782*IF(Tabel2[[#This Row],[wick% van entry]]&lt;=Tabel2[[#This Row],[Stoploss optie 2 (%)]],Tabel2[[#This Row],[Stoploss optie 2 (%)]],(IF($M782="SL",IF($T782="",$S782*Analysetool!C$3,$T782*Analysetool!C$3),$M782*Analysetool!C$3)+IF($N782="SL",IF($T782="",$S782*Analysetool!C$4,$T782*Analysetool!C$4),$N782*Analysetool!C$4)+IF($O782="SL",IF($T782="",$S782*Analysetool!C$5,$T782*Analysetool!C$5),$O782*Analysetool!C$5)+IF($P782="SL",IF($T782="",$S782*Analysetool!C$6,$T782*Analysetool!C$6),$P782*Analysetool!C$6)))-Tabel2[[#This Row],[fees (%)]]</f>
        <v>0</v>
      </c>
    </row>
    <row r="783" spans="1:45" ht="15.75" customHeight="1" x14ac:dyDescent="0.35">
      <c r="A783" s="55"/>
      <c r="B783" s="56"/>
      <c r="C783" s="56"/>
      <c r="D783" s="56"/>
      <c r="E783" s="56"/>
      <c r="F783" s="57"/>
      <c r="G783" s="67"/>
      <c r="H783" s="67"/>
      <c r="I783" s="67"/>
      <c r="J783" s="58"/>
      <c r="K783" s="58"/>
      <c r="L783" s="59"/>
      <c r="M783" s="61"/>
      <c r="N783" s="63"/>
      <c r="O783" s="63"/>
      <c r="P783" s="59"/>
      <c r="Q783" s="61"/>
      <c r="R783" s="61"/>
      <c r="S783" s="61"/>
      <c r="T783" s="60"/>
      <c r="U783" s="60"/>
      <c r="V783" s="62"/>
      <c r="W783" s="62"/>
      <c r="X783" s="76"/>
      <c r="Y783" s="61"/>
      <c r="Z783" s="61">
        <f>Tabel1[[#This Row],[prijs voorbij entry (%)]]-Tabel1[[#This Row],[Fictieve Stoploss (%)]]</f>
        <v>0</v>
      </c>
      <c r="AA783" s="94"/>
      <c r="AB783" s="61"/>
      <c r="AC783" s="61"/>
      <c r="AD783" s="61"/>
      <c r="AE783" s="61"/>
      <c r="AF783" s="95"/>
      <c r="AG783" s="152">
        <f>Tabel1[[#This Row],[eindtijd]]-Tabel1[[#This Row],[starttijd]]</f>
        <v>0</v>
      </c>
      <c r="AH783" s="158"/>
      <c r="AI783" s="59"/>
      <c r="AJ783" s="171">
        <f>$J783*(IF($M783="SL",IF($T783="",$Q783*Analysetool!B$3,$T783*Analysetool!B$3),$M783*Analysetool!B$3)+IF($N783="SL",IF($T783="",$Q783*Analysetool!B$4,$T783*Analysetool!B$4),$N783*Analysetool!B$4)+IF($O783="SL",IF($T783="",$Q783*Analysetool!B$5,$T783*Analysetool!B$5),$O783*Analysetool!B$5)+IF($P783="SL",IF($T783="",$Q783*Analysetool!B$6,$T783*Analysetool!B$6),$P783*Analysetool!B$6))-Tabel2[[#This Row],[fees (%)]]</f>
        <v>0</v>
      </c>
      <c r="AK783" s="172">
        <f>$J783*(IF($M783="SL",IF($U783="",$Q783*Analysetool!C$3,$U783*Analysetool!C$3),$M783*Analysetool!C$3)+IF($N783="SL",IF($U783="",$Q783*Analysetool!C$4,$U783*Analysetool!C$4),$N783*Analysetool!C$4)+IF($O783="SL",IF($U783="",$Q783*Analysetool!C$5,$U783*Analysetool!C$5),$O783*Analysetool!C$5)+IF($P783="SL",IF($U783="",$Q783*Analysetool!C$6,$U783*Analysetool!C$6),$P783*Analysetool!C$6))-Tabel2[[#This Row],[fees (%)]]</f>
        <v>0</v>
      </c>
      <c r="AL783" s="177">
        <f>$J783*(IF($M783="SL",IF($V783="",$Q783*Analysetool!D$3,$V783*Analysetool!D$3),$M783*Analysetool!D$3)+IF($N783="SL",IF($V783="",$Q783*Analysetool!D$4,$V783*Analysetool!D$4),$N783*Analysetool!D$4)+IF($O783="SL",IF($V783="",$Q783*Analysetool!D$5,$V783*Analysetool!D$5),$O783*Analysetool!D$5)+IF($P783="SL",IF($V783="",$Q783*Analysetool!D$6,$V783*Analysetool!D$6),$P783*Analysetool!D$6))-Tabel2[[#This Row],[fees (%)]]</f>
        <v>0</v>
      </c>
      <c r="AM783" s="177">
        <f>$J783*(IF($M783="SL",IF($W783="",$Q783*Analysetool!E$3,$W783*Analysetool!E$3),$M783*Analysetool!E$3)+IF($N783="SL",IF($W783="",$Q783*Analysetool!E$4,$W783*Analysetool!E$4),$N783*Analysetool!E$4)+IF($O783="SL",IF($W783="",$Q783*Analysetool!E$5,$W783*Analysetool!E$5),$O783*Analysetool!E$5)+IF($P783="SL",IF($W783="",$Q783*Analysetool!E$6,$W783*Analysetool!E$6),$P783*Analysetool!E$6))-Tabel2[[#This Row],[fees (%)]]</f>
        <v>0</v>
      </c>
      <c r="AN783" s="178">
        <f>$J783*(IF($M783="SL",IF($T783="",$Q783*Analysetool!F$3,$T783*Analysetool!F$3),$M783*Analysetool!F$3)+IF($N783="SL",IF($T783="",$Q783*Analysetool!F$4,$T783*Analysetool!F$4),$N783*Analysetool!F$4)+IF($O783="SL",IF($T783="",$Q783*Analysetool!F$5,$T783*Analysetool!F$5),$O783*Analysetool!F$5)+IF($P783="SL",IF($T783="",$Q783*Analysetool!F$6,$T783*Analysetool!F$6),$P783*Analysetool!F$6))-Tabel2[[#This Row],[fees (%)]]</f>
        <v>0</v>
      </c>
      <c r="AO783" s="178">
        <f>$J783*(IF($M783="SL",IF($T783="",$Q783*Analysetool!G$3,$T783*Analysetool!G$3),$M783*Analysetool!G$3)+IF($N783="SL",IF($T783="",$Q783*Analysetool!G$4,$T783*Analysetool!G$4),$N783*Analysetool!G$4)+IF($O783="SL",IF($T783="",$Q783*Analysetool!G$5,$T783*Analysetool!G$5),$O783*Analysetool!G$5)+IF($P783="SL",IF($T783="",$Q783*Analysetool!G$6,$T783*Analysetool!G$6),$P783*Analysetool!G$6))-Tabel2[[#This Row],[fees (%)]]</f>
        <v>0</v>
      </c>
      <c r="AP783" s="179">
        <f>IF(Analysetool!$H$8&lt;=$X783,Analysetool!$H$8*J783,Q783*J783)-Tabel2[[#This Row],[fees (%)]]</f>
        <v>0</v>
      </c>
      <c r="AQ783" s="174">
        <f>IF(Tabel2[[#This Row],[wick% van entry]]&lt;=Tabel2[[#This Row],[Stoploss optie 2 (%)]],Tabel2[[#This Row],[Stoploss optie 2 (%)]]*Tabel2[[#This Row],[leverage SLoptie 2]],IF(Analysetool!$I$8&lt;$X783,Analysetool!$I$8*K783,S783*K783))-Tabel2[[#This Row],[fees (%)]]</f>
        <v>0</v>
      </c>
      <c r="AR783" s="180">
        <f>IF(Q783*-1*Analysetool!$J$9&lt;=X783,Q783*-1*Analysetool!$J$9*J783,Q783*J783)-Tabel2[[#This Row],[fees (%)]]</f>
        <v>0</v>
      </c>
      <c r="AS783" s="176">
        <f>$K783*IF(Tabel2[[#This Row],[wick% van entry]]&lt;=Tabel2[[#This Row],[Stoploss optie 2 (%)]],Tabel2[[#This Row],[Stoploss optie 2 (%)]],(IF($M783="SL",IF($T783="",$S783*Analysetool!C$3,$T783*Analysetool!C$3),$M783*Analysetool!C$3)+IF($N783="SL",IF($T783="",$S783*Analysetool!C$4,$T783*Analysetool!C$4),$N783*Analysetool!C$4)+IF($O783="SL",IF($T783="",$S783*Analysetool!C$5,$T783*Analysetool!C$5),$O783*Analysetool!C$5)+IF($P783="SL",IF($T783="",$S783*Analysetool!C$6,$T783*Analysetool!C$6),$P783*Analysetool!C$6)))-Tabel2[[#This Row],[fees (%)]]</f>
        <v>0</v>
      </c>
    </row>
    <row r="784" spans="1:45" ht="15.75" customHeight="1" x14ac:dyDescent="0.35">
      <c r="A784" s="55"/>
      <c r="B784" s="56"/>
      <c r="C784" s="56"/>
      <c r="D784" s="56"/>
      <c r="E784" s="56"/>
      <c r="F784" s="57"/>
      <c r="G784" s="67"/>
      <c r="H784" s="67"/>
      <c r="I784" s="67"/>
      <c r="J784" s="58"/>
      <c r="K784" s="58"/>
      <c r="L784" s="59"/>
      <c r="M784" s="61"/>
      <c r="N784" s="63"/>
      <c r="O784" s="63"/>
      <c r="P784" s="59"/>
      <c r="Q784" s="61"/>
      <c r="R784" s="61"/>
      <c r="S784" s="61"/>
      <c r="T784" s="60"/>
      <c r="U784" s="60"/>
      <c r="V784" s="62"/>
      <c r="W784" s="62"/>
      <c r="X784" s="76"/>
      <c r="Y784" s="61"/>
      <c r="Z784" s="61">
        <f>Tabel1[[#This Row],[prijs voorbij entry (%)]]-Tabel1[[#This Row],[Fictieve Stoploss (%)]]</f>
        <v>0</v>
      </c>
      <c r="AA784" s="94"/>
      <c r="AB784" s="61"/>
      <c r="AC784" s="61"/>
      <c r="AD784" s="61"/>
      <c r="AE784" s="61"/>
      <c r="AF784" s="95"/>
      <c r="AG784" s="152">
        <f>Tabel1[[#This Row],[eindtijd]]-Tabel1[[#This Row],[starttijd]]</f>
        <v>0</v>
      </c>
      <c r="AH784" s="158"/>
      <c r="AI784" s="59"/>
      <c r="AJ784" s="171">
        <f>$J784*(IF($M784="SL",IF($T784="",$Q784*Analysetool!B$3,$T784*Analysetool!B$3),$M784*Analysetool!B$3)+IF($N784="SL",IF($T784="",$Q784*Analysetool!B$4,$T784*Analysetool!B$4),$N784*Analysetool!B$4)+IF($O784="SL",IF($T784="",$Q784*Analysetool!B$5,$T784*Analysetool!B$5),$O784*Analysetool!B$5)+IF($P784="SL",IF($T784="",$Q784*Analysetool!B$6,$T784*Analysetool!B$6),$P784*Analysetool!B$6))-Tabel2[[#This Row],[fees (%)]]</f>
        <v>0</v>
      </c>
      <c r="AK784" s="172">
        <f>$J784*(IF($M784="SL",IF($U784="",$Q784*Analysetool!C$3,$U784*Analysetool!C$3),$M784*Analysetool!C$3)+IF($N784="SL",IF($U784="",$Q784*Analysetool!C$4,$U784*Analysetool!C$4),$N784*Analysetool!C$4)+IF($O784="SL",IF($U784="",$Q784*Analysetool!C$5,$U784*Analysetool!C$5),$O784*Analysetool!C$5)+IF($P784="SL",IF($U784="",$Q784*Analysetool!C$6,$U784*Analysetool!C$6),$P784*Analysetool!C$6))-Tabel2[[#This Row],[fees (%)]]</f>
        <v>0</v>
      </c>
      <c r="AL784" s="177">
        <f>$J784*(IF($M784="SL",IF($V784="",$Q784*Analysetool!D$3,$V784*Analysetool!D$3),$M784*Analysetool!D$3)+IF($N784="SL",IF($V784="",$Q784*Analysetool!D$4,$V784*Analysetool!D$4),$N784*Analysetool!D$4)+IF($O784="SL",IF($V784="",$Q784*Analysetool!D$5,$V784*Analysetool!D$5),$O784*Analysetool!D$5)+IF($P784="SL",IF($V784="",$Q784*Analysetool!D$6,$V784*Analysetool!D$6),$P784*Analysetool!D$6))-Tabel2[[#This Row],[fees (%)]]</f>
        <v>0</v>
      </c>
      <c r="AM784" s="177">
        <f>$J784*(IF($M784="SL",IF($W784="",$Q784*Analysetool!E$3,$W784*Analysetool!E$3),$M784*Analysetool!E$3)+IF($N784="SL",IF($W784="",$Q784*Analysetool!E$4,$W784*Analysetool!E$4),$N784*Analysetool!E$4)+IF($O784="SL",IF($W784="",$Q784*Analysetool!E$5,$W784*Analysetool!E$5),$O784*Analysetool!E$5)+IF($P784="SL",IF($W784="",$Q784*Analysetool!E$6,$W784*Analysetool!E$6),$P784*Analysetool!E$6))-Tabel2[[#This Row],[fees (%)]]</f>
        <v>0</v>
      </c>
      <c r="AN784" s="178">
        <f>$J784*(IF($M784="SL",IF($T784="",$Q784*Analysetool!F$3,$T784*Analysetool!F$3),$M784*Analysetool!F$3)+IF($N784="SL",IF($T784="",$Q784*Analysetool!F$4,$T784*Analysetool!F$4),$N784*Analysetool!F$4)+IF($O784="SL",IF($T784="",$Q784*Analysetool!F$5,$T784*Analysetool!F$5),$O784*Analysetool!F$5)+IF($P784="SL",IF($T784="",$Q784*Analysetool!F$6,$T784*Analysetool!F$6),$P784*Analysetool!F$6))-Tabel2[[#This Row],[fees (%)]]</f>
        <v>0</v>
      </c>
      <c r="AO784" s="178">
        <f>$J784*(IF($M784="SL",IF($T784="",$Q784*Analysetool!G$3,$T784*Analysetool!G$3),$M784*Analysetool!G$3)+IF($N784="SL",IF($T784="",$Q784*Analysetool!G$4,$T784*Analysetool!G$4),$N784*Analysetool!G$4)+IF($O784="SL",IF($T784="",$Q784*Analysetool!G$5,$T784*Analysetool!G$5),$O784*Analysetool!G$5)+IF($P784="SL",IF($T784="",$Q784*Analysetool!G$6,$T784*Analysetool!G$6),$P784*Analysetool!G$6))-Tabel2[[#This Row],[fees (%)]]</f>
        <v>0</v>
      </c>
      <c r="AP784" s="179">
        <f>IF(Analysetool!$H$8&lt;=$X784,Analysetool!$H$8*J784,Q784*J784)-Tabel2[[#This Row],[fees (%)]]</f>
        <v>0</v>
      </c>
      <c r="AQ784" s="174">
        <f>IF(Tabel2[[#This Row],[wick% van entry]]&lt;=Tabel2[[#This Row],[Stoploss optie 2 (%)]],Tabel2[[#This Row],[Stoploss optie 2 (%)]]*Tabel2[[#This Row],[leverage SLoptie 2]],IF(Analysetool!$I$8&lt;$X784,Analysetool!$I$8*K784,S784*K784))-Tabel2[[#This Row],[fees (%)]]</f>
        <v>0</v>
      </c>
      <c r="AR784" s="180">
        <f>IF(Q784*-1*Analysetool!$J$9&lt;=X784,Q784*-1*Analysetool!$J$9*J784,Q784*J784)-Tabel2[[#This Row],[fees (%)]]</f>
        <v>0</v>
      </c>
      <c r="AS784" s="176">
        <f>$K784*IF(Tabel2[[#This Row],[wick% van entry]]&lt;=Tabel2[[#This Row],[Stoploss optie 2 (%)]],Tabel2[[#This Row],[Stoploss optie 2 (%)]],(IF($M784="SL",IF($T784="",$S784*Analysetool!C$3,$T784*Analysetool!C$3),$M784*Analysetool!C$3)+IF($N784="SL",IF($T784="",$S784*Analysetool!C$4,$T784*Analysetool!C$4),$N784*Analysetool!C$4)+IF($O784="SL",IF($T784="",$S784*Analysetool!C$5,$T784*Analysetool!C$5),$O784*Analysetool!C$5)+IF($P784="SL",IF($T784="",$S784*Analysetool!C$6,$T784*Analysetool!C$6),$P784*Analysetool!C$6)))-Tabel2[[#This Row],[fees (%)]]</f>
        <v>0</v>
      </c>
    </row>
    <row r="785" spans="1:45" ht="15.75" customHeight="1" x14ac:dyDescent="0.35">
      <c r="A785" s="55"/>
      <c r="B785" s="56"/>
      <c r="C785" s="56"/>
      <c r="D785" s="56"/>
      <c r="E785" s="56"/>
      <c r="F785" s="57"/>
      <c r="G785" s="67"/>
      <c r="H785" s="67"/>
      <c r="I785" s="67"/>
      <c r="J785" s="58"/>
      <c r="K785" s="58"/>
      <c r="L785" s="59"/>
      <c r="M785" s="61"/>
      <c r="N785" s="63"/>
      <c r="O785" s="63"/>
      <c r="P785" s="59"/>
      <c r="Q785" s="61"/>
      <c r="R785" s="61"/>
      <c r="S785" s="61"/>
      <c r="T785" s="60"/>
      <c r="U785" s="60"/>
      <c r="V785" s="62"/>
      <c r="W785" s="62"/>
      <c r="X785" s="76"/>
      <c r="Y785" s="61"/>
      <c r="Z785" s="61">
        <f>Tabel1[[#This Row],[prijs voorbij entry (%)]]-Tabel1[[#This Row],[Fictieve Stoploss (%)]]</f>
        <v>0</v>
      </c>
      <c r="AA785" s="94"/>
      <c r="AB785" s="61"/>
      <c r="AC785" s="61"/>
      <c r="AD785" s="61"/>
      <c r="AE785" s="61"/>
      <c r="AF785" s="95"/>
      <c r="AG785" s="152">
        <f>Tabel1[[#This Row],[eindtijd]]-Tabel1[[#This Row],[starttijd]]</f>
        <v>0</v>
      </c>
      <c r="AH785" s="158"/>
      <c r="AI785" s="59"/>
      <c r="AJ785" s="171">
        <f>$J785*(IF($M785="SL",IF($T785="",$Q785*Analysetool!B$3,$T785*Analysetool!B$3),$M785*Analysetool!B$3)+IF($N785="SL",IF($T785="",$Q785*Analysetool!B$4,$T785*Analysetool!B$4),$N785*Analysetool!B$4)+IF($O785="SL",IF($T785="",$Q785*Analysetool!B$5,$T785*Analysetool!B$5),$O785*Analysetool!B$5)+IF($P785="SL",IF($T785="",$Q785*Analysetool!B$6,$T785*Analysetool!B$6),$P785*Analysetool!B$6))-Tabel2[[#This Row],[fees (%)]]</f>
        <v>0</v>
      </c>
      <c r="AK785" s="172">
        <f>$J785*(IF($M785="SL",IF($U785="",$Q785*Analysetool!C$3,$U785*Analysetool!C$3),$M785*Analysetool!C$3)+IF($N785="SL",IF($U785="",$Q785*Analysetool!C$4,$U785*Analysetool!C$4),$N785*Analysetool!C$4)+IF($O785="SL",IF($U785="",$Q785*Analysetool!C$5,$U785*Analysetool!C$5),$O785*Analysetool!C$5)+IF($P785="SL",IF($U785="",$Q785*Analysetool!C$6,$U785*Analysetool!C$6),$P785*Analysetool!C$6))-Tabel2[[#This Row],[fees (%)]]</f>
        <v>0</v>
      </c>
      <c r="AL785" s="177">
        <f>$J785*(IF($M785="SL",IF($V785="",$Q785*Analysetool!D$3,$V785*Analysetool!D$3),$M785*Analysetool!D$3)+IF($N785="SL",IF($V785="",$Q785*Analysetool!D$4,$V785*Analysetool!D$4),$N785*Analysetool!D$4)+IF($O785="SL",IF($V785="",$Q785*Analysetool!D$5,$V785*Analysetool!D$5),$O785*Analysetool!D$5)+IF($P785="SL",IF($V785="",$Q785*Analysetool!D$6,$V785*Analysetool!D$6),$P785*Analysetool!D$6))-Tabel2[[#This Row],[fees (%)]]</f>
        <v>0</v>
      </c>
      <c r="AM785" s="177">
        <f>$J785*(IF($M785="SL",IF($W785="",$Q785*Analysetool!E$3,$W785*Analysetool!E$3),$M785*Analysetool!E$3)+IF($N785="SL",IF($W785="",$Q785*Analysetool!E$4,$W785*Analysetool!E$4),$N785*Analysetool!E$4)+IF($O785="SL",IF($W785="",$Q785*Analysetool!E$5,$W785*Analysetool!E$5),$O785*Analysetool!E$5)+IF($P785="SL",IF($W785="",$Q785*Analysetool!E$6,$W785*Analysetool!E$6),$P785*Analysetool!E$6))-Tabel2[[#This Row],[fees (%)]]</f>
        <v>0</v>
      </c>
      <c r="AN785" s="178">
        <f>$J785*(IF($M785="SL",IF($T785="",$Q785*Analysetool!F$3,$T785*Analysetool!F$3),$M785*Analysetool!F$3)+IF($N785="SL",IF($T785="",$Q785*Analysetool!F$4,$T785*Analysetool!F$4),$N785*Analysetool!F$4)+IF($O785="SL",IF($T785="",$Q785*Analysetool!F$5,$T785*Analysetool!F$5),$O785*Analysetool!F$5)+IF($P785="SL",IF($T785="",$Q785*Analysetool!F$6,$T785*Analysetool!F$6),$P785*Analysetool!F$6))-Tabel2[[#This Row],[fees (%)]]</f>
        <v>0</v>
      </c>
      <c r="AO785" s="178">
        <f>$J785*(IF($M785="SL",IF($T785="",$Q785*Analysetool!G$3,$T785*Analysetool!G$3),$M785*Analysetool!G$3)+IF($N785="SL",IF($T785="",$Q785*Analysetool!G$4,$T785*Analysetool!G$4),$N785*Analysetool!G$4)+IF($O785="SL",IF($T785="",$Q785*Analysetool!G$5,$T785*Analysetool!G$5),$O785*Analysetool!G$5)+IF($P785="SL",IF($T785="",$Q785*Analysetool!G$6,$T785*Analysetool!G$6),$P785*Analysetool!G$6))-Tabel2[[#This Row],[fees (%)]]</f>
        <v>0</v>
      </c>
      <c r="AP785" s="179">
        <f>IF(Analysetool!$H$8&lt;=$X785,Analysetool!$H$8*J785,Q785*J785)-Tabel2[[#This Row],[fees (%)]]</f>
        <v>0</v>
      </c>
      <c r="AQ785" s="174">
        <f>IF(Tabel2[[#This Row],[wick% van entry]]&lt;=Tabel2[[#This Row],[Stoploss optie 2 (%)]],Tabel2[[#This Row],[Stoploss optie 2 (%)]]*Tabel2[[#This Row],[leverage SLoptie 2]],IF(Analysetool!$I$8&lt;$X785,Analysetool!$I$8*K785,S785*K785))-Tabel2[[#This Row],[fees (%)]]</f>
        <v>0</v>
      </c>
      <c r="AR785" s="180">
        <f>IF(Q785*-1*Analysetool!$J$9&lt;=X785,Q785*-1*Analysetool!$J$9*J785,Q785*J785)-Tabel2[[#This Row],[fees (%)]]</f>
        <v>0</v>
      </c>
      <c r="AS785" s="176">
        <f>$K785*IF(Tabel2[[#This Row],[wick% van entry]]&lt;=Tabel2[[#This Row],[Stoploss optie 2 (%)]],Tabel2[[#This Row],[Stoploss optie 2 (%)]],(IF($M785="SL",IF($T785="",$S785*Analysetool!C$3,$T785*Analysetool!C$3),$M785*Analysetool!C$3)+IF($N785="SL",IF($T785="",$S785*Analysetool!C$4,$T785*Analysetool!C$4),$N785*Analysetool!C$4)+IF($O785="SL",IF($T785="",$S785*Analysetool!C$5,$T785*Analysetool!C$5),$O785*Analysetool!C$5)+IF($P785="SL",IF($T785="",$S785*Analysetool!C$6,$T785*Analysetool!C$6),$P785*Analysetool!C$6)))-Tabel2[[#This Row],[fees (%)]]</f>
        <v>0</v>
      </c>
    </row>
    <row r="786" spans="1:45" ht="15.75" customHeight="1" x14ac:dyDescent="0.35">
      <c r="A786" s="55"/>
      <c r="B786" s="56"/>
      <c r="C786" s="56"/>
      <c r="D786" s="56"/>
      <c r="E786" s="56"/>
      <c r="F786" s="57"/>
      <c r="G786" s="67"/>
      <c r="H786" s="67"/>
      <c r="I786" s="67"/>
      <c r="J786" s="58"/>
      <c r="K786" s="58"/>
      <c r="L786" s="59"/>
      <c r="M786" s="61"/>
      <c r="N786" s="63"/>
      <c r="O786" s="63"/>
      <c r="P786" s="59"/>
      <c r="Q786" s="61"/>
      <c r="R786" s="61"/>
      <c r="S786" s="61"/>
      <c r="T786" s="60"/>
      <c r="U786" s="60"/>
      <c r="V786" s="62"/>
      <c r="W786" s="62"/>
      <c r="X786" s="76"/>
      <c r="Y786" s="61"/>
      <c r="Z786" s="61">
        <f>Tabel1[[#This Row],[prijs voorbij entry (%)]]-Tabel1[[#This Row],[Fictieve Stoploss (%)]]</f>
        <v>0</v>
      </c>
      <c r="AA786" s="94"/>
      <c r="AB786" s="61"/>
      <c r="AC786" s="61"/>
      <c r="AD786" s="61"/>
      <c r="AE786" s="61"/>
      <c r="AF786" s="95"/>
      <c r="AG786" s="152">
        <f>Tabel1[[#This Row],[eindtijd]]-Tabel1[[#This Row],[starttijd]]</f>
        <v>0</v>
      </c>
      <c r="AH786" s="158"/>
      <c r="AI786" s="59"/>
      <c r="AJ786" s="171">
        <f>$J786*(IF($M786="SL",IF($T786="",$Q786*Analysetool!B$3,$T786*Analysetool!B$3),$M786*Analysetool!B$3)+IF($N786="SL",IF($T786="",$Q786*Analysetool!B$4,$T786*Analysetool!B$4),$N786*Analysetool!B$4)+IF($O786="SL",IF($T786="",$Q786*Analysetool!B$5,$T786*Analysetool!B$5),$O786*Analysetool!B$5)+IF($P786="SL",IF($T786="",$Q786*Analysetool!B$6,$T786*Analysetool!B$6),$P786*Analysetool!B$6))-Tabel2[[#This Row],[fees (%)]]</f>
        <v>0</v>
      </c>
      <c r="AK786" s="172">
        <f>$J786*(IF($M786="SL",IF($U786="",$Q786*Analysetool!C$3,$U786*Analysetool!C$3),$M786*Analysetool!C$3)+IF($N786="SL",IF($U786="",$Q786*Analysetool!C$4,$U786*Analysetool!C$4),$N786*Analysetool!C$4)+IF($O786="SL",IF($U786="",$Q786*Analysetool!C$5,$U786*Analysetool!C$5),$O786*Analysetool!C$5)+IF($P786="SL",IF($U786="",$Q786*Analysetool!C$6,$U786*Analysetool!C$6),$P786*Analysetool!C$6))-Tabel2[[#This Row],[fees (%)]]</f>
        <v>0</v>
      </c>
      <c r="AL786" s="177">
        <f>$J786*(IF($M786="SL",IF($V786="",$Q786*Analysetool!D$3,$V786*Analysetool!D$3),$M786*Analysetool!D$3)+IF($N786="SL",IF($V786="",$Q786*Analysetool!D$4,$V786*Analysetool!D$4),$N786*Analysetool!D$4)+IF($O786="SL",IF($V786="",$Q786*Analysetool!D$5,$V786*Analysetool!D$5),$O786*Analysetool!D$5)+IF($P786="SL",IF($V786="",$Q786*Analysetool!D$6,$V786*Analysetool!D$6),$P786*Analysetool!D$6))-Tabel2[[#This Row],[fees (%)]]</f>
        <v>0</v>
      </c>
      <c r="AM786" s="177">
        <f>$J786*(IF($M786="SL",IF($W786="",$Q786*Analysetool!E$3,$W786*Analysetool!E$3),$M786*Analysetool!E$3)+IF($N786="SL",IF($W786="",$Q786*Analysetool!E$4,$W786*Analysetool!E$4),$N786*Analysetool!E$4)+IF($O786="SL",IF($W786="",$Q786*Analysetool!E$5,$W786*Analysetool!E$5),$O786*Analysetool!E$5)+IF($P786="SL",IF($W786="",$Q786*Analysetool!E$6,$W786*Analysetool!E$6),$P786*Analysetool!E$6))-Tabel2[[#This Row],[fees (%)]]</f>
        <v>0</v>
      </c>
      <c r="AN786" s="178">
        <f>$J786*(IF($M786="SL",IF($T786="",$Q786*Analysetool!F$3,$T786*Analysetool!F$3),$M786*Analysetool!F$3)+IF($N786="SL",IF($T786="",$Q786*Analysetool!F$4,$T786*Analysetool!F$4),$N786*Analysetool!F$4)+IF($O786="SL",IF($T786="",$Q786*Analysetool!F$5,$T786*Analysetool!F$5),$O786*Analysetool!F$5)+IF($P786="SL",IF($T786="",$Q786*Analysetool!F$6,$T786*Analysetool!F$6),$P786*Analysetool!F$6))-Tabel2[[#This Row],[fees (%)]]</f>
        <v>0</v>
      </c>
      <c r="AO786" s="178">
        <f>$J786*(IF($M786="SL",IF($T786="",$Q786*Analysetool!G$3,$T786*Analysetool!G$3),$M786*Analysetool!G$3)+IF($N786="SL",IF($T786="",$Q786*Analysetool!G$4,$T786*Analysetool!G$4),$N786*Analysetool!G$4)+IF($O786="SL",IF($T786="",$Q786*Analysetool!G$5,$T786*Analysetool!G$5),$O786*Analysetool!G$5)+IF($P786="SL",IF($T786="",$Q786*Analysetool!G$6,$T786*Analysetool!G$6),$P786*Analysetool!G$6))-Tabel2[[#This Row],[fees (%)]]</f>
        <v>0</v>
      </c>
      <c r="AP786" s="179">
        <f>IF(Analysetool!$H$8&lt;=$X786,Analysetool!$H$8*J786,Q786*J786)-Tabel2[[#This Row],[fees (%)]]</f>
        <v>0</v>
      </c>
      <c r="AQ786" s="174">
        <f>IF(Tabel2[[#This Row],[wick% van entry]]&lt;=Tabel2[[#This Row],[Stoploss optie 2 (%)]],Tabel2[[#This Row],[Stoploss optie 2 (%)]]*Tabel2[[#This Row],[leverage SLoptie 2]],IF(Analysetool!$I$8&lt;$X786,Analysetool!$I$8*K786,S786*K786))-Tabel2[[#This Row],[fees (%)]]</f>
        <v>0</v>
      </c>
      <c r="AR786" s="180">
        <f>IF(Q786*-1*Analysetool!$J$9&lt;=X786,Q786*-1*Analysetool!$J$9*J786,Q786*J786)-Tabel2[[#This Row],[fees (%)]]</f>
        <v>0</v>
      </c>
      <c r="AS786" s="176">
        <f>$K786*IF(Tabel2[[#This Row],[wick% van entry]]&lt;=Tabel2[[#This Row],[Stoploss optie 2 (%)]],Tabel2[[#This Row],[Stoploss optie 2 (%)]],(IF($M786="SL",IF($T786="",$S786*Analysetool!C$3,$T786*Analysetool!C$3),$M786*Analysetool!C$3)+IF($N786="SL",IF($T786="",$S786*Analysetool!C$4,$T786*Analysetool!C$4),$N786*Analysetool!C$4)+IF($O786="SL",IF($T786="",$S786*Analysetool!C$5,$T786*Analysetool!C$5),$O786*Analysetool!C$5)+IF($P786="SL",IF($T786="",$S786*Analysetool!C$6,$T786*Analysetool!C$6),$P786*Analysetool!C$6)))-Tabel2[[#This Row],[fees (%)]]</f>
        <v>0</v>
      </c>
    </row>
    <row r="787" spans="1:45" ht="15.75" customHeight="1" x14ac:dyDescent="0.35">
      <c r="A787" s="55"/>
      <c r="B787" s="56"/>
      <c r="C787" s="56"/>
      <c r="D787" s="56"/>
      <c r="E787" s="56"/>
      <c r="F787" s="57"/>
      <c r="G787" s="67"/>
      <c r="H787" s="67"/>
      <c r="I787" s="67"/>
      <c r="J787" s="58"/>
      <c r="K787" s="58"/>
      <c r="L787" s="59"/>
      <c r="M787" s="61"/>
      <c r="N787" s="63"/>
      <c r="O787" s="63"/>
      <c r="P787" s="59"/>
      <c r="Q787" s="61"/>
      <c r="R787" s="61"/>
      <c r="S787" s="61"/>
      <c r="T787" s="60"/>
      <c r="U787" s="60"/>
      <c r="V787" s="62"/>
      <c r="W787" s="62"/>
      <c r="X787" s="76"/>
      <c r="Y787" s="61"/>
      <c r="Z787" s="61">
        <f>Tabel1[[#This Row],[prijs voorbij entry (%)]]-Tabel1[[#This Row],[Fictieve Stoploss (%)]]</f>
        <v>0</v>
      </c>
      <c r="AA787" s="94"/>
      <c r="AB787" s="61"/>
      <c r="AC787" s="61"/>
      <c r="AD787" s="61"/>
      <c r="AE787" s="61"/>
      <c r="AF787" s="95"/>
      <c r="AG787" s="152">
        <f>Tabel1[[#This Row],[eindtijd]]-Tabel1[[#This Row],[starttijd]]</f>
        <v>0</v>
      </c>
      <c r="AH787" s="158"/>
      <c r="AI787" s="59"/>
      <c r="AJ787" s="171">
        <f>$J787*(IF($M787="SL",IF($T787="",$Q787*Analysetool!B$3,$T787*Analysetool!B$3),$M787*Analysetool!B$3)+IF($N787="SL",IF($T787="",$Q787*Analysetool!B$4,$T787*Analysetool!B$4),$N787*Analysetool!B$4)+IF($O787="SL",IF($T787="",$Q787*Analysetool!B$5,$T787*Analysetool!B$5),$O787*Analysetool!B$5)+IF($P787="SL",IF($T787="",$Q787*Analysetool!B$6,$T787*Analysetool!B$6),$P787*Analysetool!B$6))-Tabel2[[#This Row],[fees (%)]]</f>
        <v>0</v>
      </c>
      <c r="AK787" s="172">
        <f>$J787*(IF($M787="SL",IF($U787="",$Q787*Analysetool!C$3,$U787*Analysetool!C$3),$M787*Analysetool!C$3)+IF($N787="SL",IF($U787="",$Q787*Analysetool!C$4,$U787*Analysetool!C$4),$N787*Analysetool!C$4)+IF($O787="SL",IF($U787="",$Q787*Analysetool!C$5,$U787*Analysetool!C$5),$O787*Analysetool!C$5)+IF($P787="SL",IF($U787="",$Q787*Analysetool!C$6,$U787*Analysetool!C$6),$P787*Analysetool!C$6))-Tabel2[[#This Row],[fees (%)]]</f>
        <v>0</v>
      </c>
      <c r="AL787" s="177">
        <f>$J787*(IF($M787="SL",IF($V787="",$Q787*Analysetool!D$3,$V787*Analysetool!D$3),$M787*Analysetool!D$3)+IF($N787="SL",IF($V787="",$Q787*Analysetool!D$4,$V787*Analysetool!D$4),$N787*Analysetool!D$4)+IF($O787="SL",IF($V787="",$Q787*Analysetool!D$5,$V787*Analysetool!D$5),$O787*Analysetool!D$5)+IF($P787="SL",IF($V787="",$Q787*Analysetool!D$6,$V787*Analysetool!D$6),$P787*Analysetool!D$6))-Tabel2[[#This Row],[fees (%)]]</f>
        <v>0</v>
      </c>
      <c r="AM787" s="177">
        <f>$J787*(IF($M787="SL",IF($W787="",$Q787*Analysetool!E$3,$W787*Analysetool!E$3),$M787*Analysetool!E$3)+IF($N787="SL",IF($W787="",$Q787*Analysetool!E$4,$W787*Analysetool!E$4),$N787*Analysetool!E$4)+IF($O787="SL",IF($W787="",$Q787*Analysetool!E$5,$W787*Analysetool!E$5),$O787*Analysetool!E$5)+IF($P787="SL",IF($W787="",$Q787*Analysetool!E$6,$W787*Analysetool!E$6),$P787*Analysetool!E$6))-Tabel2[[#This Row],[fees (%)]]</f>
        <v>0</v>
      </c>
      <c r="AN787" s="178">
        <f>$J787*(IF($M787="SL",IF($T787="",$Q787*Analysetool!F$3,$T787*Analysetool!F$3),$M787*Analysetool!F$3)+IF($N787="SL",IF($T787="",$Q787*Analysetool!F$4,$T787*Analysetool!F$4),$N787*Analysetool!F$4)+IF($O787="SL",IF($T787="",$Q787*Analysetool!F$5,$T787*Analysetool!F$5),$O787*Analysetool!F$5)+IF($P787="SL",IF($T787="",$Q787*Analysetool!F$6,$T787*Analysetool!F$6),$P787*Analysetool!F$6))-Tabel2[[#This Row],[fees (%)]]</f>
        <v>0</v>
      </c>
      <c r="AO787" s="178">
        <f>$J787*(IF($M787="SL",IF($T787="",$Q787*Analysetool!G$3,$T787*Analysetool!G$3),$M787*Analysetool!G$3)+IF($N787="SL",IF($T787="",$Q787*Analysetool!G$4,$T787*Analysetool!G$4),$N787*Analysetool!G$4)+IF($O787="SL",IF($T787="",$Q787*Analysetool!G$5,$T787*Analysetool!G$5),$O787*Analysetool!G$5)+IF($P787="SL",IF($T787="",$Q787*Analysetool!G$6,$T787*Analysetool!G$6),$P787*Analysetool!G$6))-Tabel2[[#This Row],[fees (%)]]</f>
        <v>0</v>
      </c>
      <c r="AP787" s="179">
        <f>IF(Analysetool!$H$8&lt;=$X787,Analysetool!$H$8*J787,Q787*J787)-Tabel2[[#This Row],[fees (%)]]</f>
        <v>0</v>
      </c>
      <c r="AQ787" s="174">
        <f>IF(Tabel2[[#This Row],[wick% van entry]]&lt;=Tabel2[[#This Row],[Stoploss optie 2 (%)]],Tabel2[[#This Row],[Stoploss optie 2 (%)]]*Tabel2[[#This Row],[leverage SLoptie 2]],IF(Analysetool!$I$8&lt;$X787,Analysetool!$I$8*K787,S787*K787))-Tabel2[[#This Row],[fees (%)]]</f>
        <v>0</v>
      </c>
      <c r="AR787" s="180">
        <f>IF(Q787*-1*Analysetool!$J$9&lt;=X787,Q787*-1*Analysetool!$J$9*J787,Q787*J787)-Tabel2[[#This Row],[fees (%)]]</f>
        <v>0</v>
      </c>
      <c r="AS787" s="176">
        <f>$K787*IF(Tabel2[[#This Row],[wick% van entry]]&lt;=Tabel2[[#This Row],[Stoploss optie 2 (%)]],Tabel2[[#This Row],[Stoploss optie 2 (%)]],(IF($M787="SL",IF($T787="",$S787*Analysetool!C$3,$T787*Analysetool!C$3),$M787*Analysetool!C$3)+IF($N787="SL",IF($T787="",$S787*Analysetool!C$4,$T787*Analysetool!C$4),$N787*Analysetool!C$4)+IF($O787="SL",IF($T787="",$S787*Analysetool!C$5,$T787*Analysetool!C$5),$O787*Analysetool!C$5)+IF($P787="SL",IF($T787="",$S787*Analysetool!C$6,$T787*Analysetool!C$6),$P787*Analysetool!C$6)))-Tabel2[[#This Row],[fees (%)]]</f>
        <v>0</v>
      </c>
    </row>
    <row r="788" spans="1:45" ht="15.75" customHeight="1" x14ac:dyDescent="0.35">
      <c r="A788" s="55"/>
      <c r="B788" s="56"/>
      <c r="C788" s="56"/>
      <c r="D788" s="56"/>
      <c r="E788" s="56"/>
      <c r="F788" s="57"/>
      <c r="G788" s="67"/>
      <c r="H788" s="67"/>
      <c r="I788" s="67"/>
      <c r="J788" s="58"/>
      <c r="K788" s="58"/>
      <c r="L788" s="59"/>
      <c r="M788" s="61"/>
      <c r="N788" s="63"/>
      <c r="O788" s="63"/>
      <c r="P788" s="59"/>
      <c r="Q788" s="61"/>
      <c r="R788" s="61"/>
      <c r="S788" s="61"/>
      <c r="T788" s="60"/>
      <c r="U788" s="60"/>
      <c r="V788" s="62"/>
      <c r="W788" s="62"/>
      <c r="X788" s="76"/>
      <c r="Y788" s="61"/>
      <c r="Z788" s="61">
        <f>Tabel1[[#This Row],[prijs voorbij entry (%)]]-Tabel1[[#This Row],[Fictieve Stoploss (%)]]</f>
        <v>0</v>
      </c>
      <c r="AA788" s="94"/>
      <c r="AB788" s="61"/>
      <c r="AC788" s="61"/>
      <c r="AD788" s="61"/>
      <c r="AE788" s="61"/>
      <c r="AF788" s="95"/>
      <c r="AG788" s="152">
        <f>Tabel1[[#This Row],[eindtijd]]-Tabel1[[#This Row],[starttijd]]</f>
        <v>0</v>
      </c>
      <c r="AH788" s="158"/>
      <c r="AI788" s="59"/>
      <c r="AJ788" s="171">
        <f>$J788*(IF($M788="SL",IF($T788="",$Q788*Analysetool!B$3,$T788*Analysetool!B$3),$M788*Analysetool!B$3)+IF($N788="SL",IF($T788="",$Q788*Analysetool!B$4,$T788*Analysetool!B$4),$N788*Analysetool!B$4)+IF($O788="SL",IF($T788="",$Q788*Analysetool!B$5,$T788*Analysetool!B$5),$O788*Analysetool!B$5)+IF($P788="SL",IF($T788="",$Q788*Analysetool!B$6,$T788*Analysetool!B$6),$P788*Analysetool!B$6))-Tabel2[[#This Row],[fees (%)]]</f>
        <v>0</v>
      </c>
      <c r="AK788" s="172">
        <f>$J788*(IF($M788="SL",IF($U788="",$Q788*Analysetool!C$3,$U788*Analysetool!C$3),$M788*Analysetool!C$3)+IF($N788="SL",IF($U788="",$Q788*Analysetool!C$4,$U788*Analysetool!C$4),$N788*Analysetool!C$4)+IF($O788="SL",IF($U788="",$Q788*Analysetool!C$5,$U788*Analysetool!C$5),$O788*Analysetool!C$5)+IF($P788="SL",IF($U788="",$Q788*Analysetool!C$6,$U788*Analysetool!C$6),$P788*Analysetool!C$6))-Tabel2[[#This Row],[fees (%)]]</f>
        <v>0</v>
      </c>
      <c r="AL788" s="177">
        <f>$J788*(IF($M788="SL",IF($V788="",$Q788*Analysetool!D$3,$V788*Analysetool!D$3),$M788*Analysetool!D$3)+IF($N788="SL",IF($V788="",$Q788*Analysetool!D$4,$V788*Analysetool!D$4),$N788*Analysetool!D$4)+IF($O788="SL",IF($V788="",$Q788*Analysetool!D$5,$V788*Analysetool!D$5),$O788*Analysetool!D$5)+IF($P788="SL",IF($V788="",$Q788*Analysetool!D$6,$V788*Analysetool!D$6),$P788*Analysetool!D$6))-Tabel2[[#This Row],[fees (%)]]</f>
        <v>0</v>
      </c>
      <c r="AM788" s="177">
        <f>$J788*(IF($M788="SL",IF($W788="",$Q788*Analysetool!E$3,$W788*Analysetool!E$3),$M788*Analysetool!E$3)+IF($N788="SL",IF($W788="",$Q788*Analysetool!E$4,$W788*Analysetool!E$4),$N788*Analysetool!E$4)+IF($O788="SL",IF($W788="",$Q788*Analysetool!E$5,$W788*Analysetool!E$5),$O788*Analysetool!E$5)+IF($P788="SL",IF($W788="",$Q788*Analysetool!E$6,$W788*Analysetool!E$6),$P788*Analysetool!E$6))-Tabel2[[#This Row],[fees (%)]]</f>
        <v>0</v>
      </c>
      <c r="AN788" s="178">
        <f>$J788*(IF($M788="SL",IF($T788="",$Q788*Analysetool!F$3,$T788*Analysetool!F$3),$M788*Analysetool!F$3)+IF($N788="SL",IF($T788="",$Q788*Analysetool!F$4,$T788*Analysetool!F$4),$N788*Analysetool!F$4)+IF($O788="SL",IF($T788="",$Q788*Analysetool!F$5,$T788*Analysetool!F$5),$O788*Analysetool!F$5)+IF($P788="SL",IF($T788="",$Q788*Analysetool!F$6,$T788*Analysetool!F$6),$P788*Analysetool!F$6))-Tabel2[[#This Row],[fees (%)]]</f>
        <v>0</v>
      </c>
      <c r="AO788" s="178">
        <f>$J788*(IF($M788="SL",IF($T788="",$Q788*Analysetool!G$3,$T788*Analysetool!G$3),$M788*Analysetool!G$3)+IF($N788="SL",IF($T788="",$Q788*Analysetool!G$4,$T788*Analysetool!G$4),$N788*Analysetool!G$4)+IF($O788="SL",IF($T788="",$Q788*Analysetool!G$5,$T788*Analysetool!G$5),$O788*Analysetool!G$5)+IF($P788="SL",IF($T788="",$Q788*Analysetool!G$6,$T788*Analysetool!G$6),$P788*Analysetool!G$6))-Tabel2[[#This Row],[fees (%)]]</f>
        <v>0</v>
      </c>
      <c r="AP788" s="179">
        <f>IF(Analysetool!$H$8&lt;=$X788,Analysetool!$H$8*J788,Q788*J788)-Tabel2[[#This Row],[fees (%)]]</f>
        <v>0</v>
      </c>
      <c r="AQ788" s="174">
        <f>IF(Tabel2[[#This Row],[wick% van entry]]&lt;=Tabel2[[#This Row],[Stoploss optie 2 (%)]],Tabel2[[#This Row],[Stoploss optie 2 (%)]]*Tabel2[[#This Row],[leverage SLoptie 2]],IF(Analysetool!$I$8&lt;$X788,Analysetool!$I$8*K788,S788*K788))-Tabel2[[#This Row],[fees (%)]]</f>
        <v>0</v>
      </c>
      <c r="AR788" s="180">
        <f>IF(Q788*-1*Analysetool!$J$9&lt;=X788,Q788*-1*Analysetool!$J$9*J788,Q788*J788)-Tabel2[[#This Row],[fees (%)]]</f>
        <v>0</v>
      </c>
      <c r="AS788" s="176">
        <f>$K788*IF(Tabel2[[#This Row],[wick% van entry]]&lt;=Tabel2[[#This Row],[Stoploss optie 2 (%)]],Tabel2[[#This Row],[Stoploss optie 2 (%)]],(IF($M788="SL",IF($T788="",$S788*Analysetool!C$3,$T788*Analysetool!C$3),$M788*Analysetool!C$3)+IF($N788="SL",IF($T788="",$S788*Analysetool!C$4,$T788*Analysetool!C$4),$N788*Analysetool!C$4)+IF($O788="SL",IF($T788="",$S788*Analysetool!C$5,$T788*Analysetool!C$5),$O788*Analysetool!C$5)+IF($P788="SL",IF($T788="",$S788*Analysetool!C$6,$T788*Analysetool!C$6),$P788*Analysetool!C$6)))-Tabel2[[#This Row],[fees (%)]]</f>
        <v>0</v>
      </c>
    </row>
    <row r="789" spans="1:45" ht="15.75" customHeight="1" x14ac:dyDescent="0.35">
      <c r="A789" s="55"/>
      <c r="B789" s="56"/>
      <c r="C789" s="56"/>
      <c r="D789" s="56"/>
      <c r="E789" s="56"/>
      <c r="F789" s="57"/>
      <c r="G789" s="67"/>
      <c r="H789" s="67"/>
      <c r="I789" s="67"/>
      <c r="J789" s="58"/>
      <c r="K789" s="58"/>
      <c r="L789" s="59"/>
      <c r="M789" s="61"/>
      <c r="N789" s="63"/>
      <c r="O789" s="63"/>
      <c r="P789" s="59"/>
      <c r="Q789" s="61"/>
      <c r="R789" s="61"/>
      <c r="S789" s="61"/>
      <c r="T789" s="60"/>
      <c r="U789" s="60"/>
      <c r="V789" s="62"/>
      <c r="W789" s="62"/>
      <c r="X789" s="76"/>
      <c r="Y789" s="61"/>
      <c r="Z789" s="61">
        <f>Tabel1[[#This Row],[prijs voorbij entry (%)]]-Tabel1[[#This Row],[Fictieve Stoploss (%)]]</f>
        <v>0</v>
      </c>
      <c r="AA789" s="94"/>
      <c r="AB789" s="61"/>
      <c r="AC789" s="61"/>
      <c r="AD789" s="61"/>
      <c r="AE789" s="61"/>
      <c r="AF789" s="95"/>
      <c r="AG789" s="152">
        <f>Tabel1[[#This Row],[eindtijd]]-Tabel1[[#This Row],[starttijd]]</f>
        <v>0</v>
      </c>
      <c r="AH789" s="158"/>
      <c r="AI789" s="59"/>
      <c r="AJ789" s="171">
        <f>$J789*(IF($M789="SL",IF($T789="",$Q789*Analysetool!B$3,$T789*Analysetool!B$3),$M789*Analysetool!B$3)+IF($N789="SL",IF($T789="",$Q789*Analysetool!B$4,$T789*Analysetool!B$4),$N789*Analysetool!B$4)+IF($O789="SL",IF($T789="",$Q789*Analysetool!B$5,$T789*Analysetool!B$5),$O789*Analysetool!B$5)+IF($P789="SL",IF($T789="",$Q789*Analysetool!B$6,$T789*Analysetool!B$6),$P789*Analysetool!B$6))-Tabel2[[#This Row],[fees (%)]]</f>
        <v>0</v>
      </c>
      <c r="AK789" s="172">
        <f>$J789*(IF($M789="SL",IF($U789="",$Q789*Analysetool!C$3,$U789*Analysetool!C$3),$M789*Analysetool!C$3)+IF($N789="SL",IF($U789="",$Q789*Analysetool!C$4,$U789*Analysetool!C$4),$N789*Analysetool!C$4)+IF($O789="SL",IF($U789="",$Q789*Analysetool!C$5,$U789*Analysetool!C$5),$O789*Analysetool!C$5)+IF($P789="SL",IF($U789="",$Q789*Analysetool!C$6,$U789*Analysetool!C$6),$P789*Analysetool!C$6))-Tabel2[[#This Row],[fees (%)]]</f>
        <v>0</v>
      </c>
      <c r="AL789" s="177">
        <f>$J789*(IF($M789="SL",IF($V789="",$Q789*Analysetool!D$3,$V789*Analysetool!D$3),$M789*Analysetool!D$3)+IF($N789="SL",IF($V789="",$Q789*Analysetool!D$4,$V789*Analysetool!D$4),$N789*Analysetool!D$4)+IF($O789="SL",IF($V789="",$Q789*Analysetool!D$5,$V789*Analysetool!D$5),$O789*Analysetool!D$5)+IF($P789="SL",IF($V789="",$Q789*Analysetool!D$6,$V789*Analysetool!D$6),$P789*Analysetool!D$6))-Tabel2[[#This Row],[fees (%)]]</f>
        <v>0</v>
      </c>
      <c r="AM789" s="177">
        <f>$J789*(IF($M789="SL",IF($W789="",$Q789*Analysetool!E$3,$W789*Analysetool!E$3),$M789*Analysetool!E$3)+IF($N789="SL",IF($W789="",$Q789*Analysetool!E$4,$W789*Analysetool!E$4),$N789*Analysetool!E$4)+IF($O789="SL",IF($W789="",$Q789*Analysetool!E$5,$W789*Analysetool!E$5),$O789*Analysetool!E$5)+IF($P789="SL",IF($W789="",$Q789*Analysetool!E$6,$W789*Analysetool!E$6),$P789*Analysetool!E$6))-Tabel2[[#This Row],[fees (%)]]</f>
        <v>0</v>
      </c>
      <c r="AN789" s="178">
        <f>$J789*(IF($M789="SL",IF($T789="",$Q789*Analysetool!F$3,$T789*Analysetool!F$3),$M789*Analysetool!F$3)+IF($N789="SL",IF($T789="",$Q789*Analysetool!F$4,$T789*Analysetool!F$4),$N789*Analysetool!F$4)+IF($O789="SL",IF($T789="",$Q789*Analysetool!F$5,$T789*Analysetool!F$5),$O789*Analysetool!F$5)+IF($P789="SL",IF($T789="",$Q789*Analysetool!F$6,$T789*Analysetool!F$6),$P789*Analysetool!F$6))-Tabel2[[#This Row],[fees (%)]]</f>
        <v>0</v>
      </c>
      <c r="AO789" s="178">
        <f>$J789*(IF($M789="SL",IF($T789="",$Q789*Analysetool!G$3,$T789*Analysetool!G$3),$M789*Analysetool!G$3)+IF($N789="SL",IF($T789="",$Q789*Analysetool!G$4,$T789*Analysetool!G$4),$N789*Analysetool!G$4)+IF($O789="SL",IF($T789="",$Q789*Analysetool!G$5,$T789*Analysetool!G$5),$O789*Analysetool!G$5)+IF($P789="SL",IF($T789="",$Q789*Analysetool!G$6,$T789*Analysetool!G$6),$P789*Analysetool!G$6))-Tabel2[[#This Row],[fees (%)]]</f>
        <v>0</v>
      </c>
      <c r="AP789" s="179">
        <f>IF(Analysetool!$H$8&lt;=$X789,Analysetool!$H$8*J789,Q789*J789)-Tabel2[[#This Row],[fees (%)]]</f>
        <v>0</v>
      </c>
      <c r="AQ789" s="174">
        <f>IF(Tabel2[[#This Row],[wick% van entry]]&lt;=Tabel2[[#This Row],[Stoploss optie 2 (%)]],Tabel2[[#This Row],[Stoploss optie 2 (%)]]*Tabel2[[#This Row],[leverage SLoptie 2]],IF(Analysetool!$I$8&lt;$X789,Analysetool!$I$8*K789,S789*K789))-Tabel2[[#This Row],[fees (%)]]</f>
        <v>0</v>
      </c>
      <c r="AR789" s="180">
        <f>IF(Q789*-1*Analysetool!$J$9&lt;=X789,Q789*-1*Analysetool!$J$9*J789,Q789*J789)-Tabel2[[#This Row],[fees (%)]]</f>
        <v>0</v>
      </c>
      <c r="AS789" s="176">
        <f>$K789*IF(Tabel2[[#This Row],[wick% van entry]]&lt;=Tabel2[[#This Row],[Stoploss optie 2 (%)]],Tabel2[[#This Row],[Stoploss optie 2 (%)]],(IF($M789="SL",IF($T789="",$S789*Analysetool!C$3,$T789*Analysetool!C$3),$M789*Analysetool!C$3)+IF($N789="SL",IF($T789="",$S789*Analysetool!C$4,$T789*Analysetool!C$4),$N789*Analysetool!C$4)+IF($O789="SL",IF($T789="",$S789*Analysetool!C$5,$T789*Analysetool!C$5),$O789*Analysetool!C$5)+IF($P789="SL",IF($T789="",$S789*Analysetool!C$6,$T789*Analysetool!C$6),$P789*Analysetool!C$6)))-Tabel2[[#This Row],[fees (%)]]</f>
        <v>0</v>
      </c>
    </row>
    <row r="790" spans="1:45" ht="15.75" customHeight="1" x14ac:dyDescent="0.35">
      <c r="A790" s="55"/>
      <c r="B790" s="56"/>
      <c r="C790" s="56"/>
      <c r="D790" s="56"/>
      <c r="E790" s="56"/>
      <c r="F790" s="57"/>
      <c r="G790" s="67"/>
      <c r="H790" s="67"/>
      <c r="I790" s="67"/>
      <c r="J790" s="58"/>
      <c r="K790" s="58"/>
      <c r="L790" s="59"/>
      <c r="M790" s="61"/>
      <c r="N790" s="63"/>
      <c r="O790" s="63"/>
      <c r="P790" s="59"/>
      <c r="Q790" s="61"/>
      <c r="R790" s="61"/>
      <c r="S790" s="61"/>
      <c r="T790" s="60"/>
      <c r="U790" s="60"/>
      <c r="V790" s="62"/>
      <c r="W790" s="62"/>
      <c r="X790" s="76"/>
      <c r="Y790" s="61"/>
      <c r="Z790" s="61">
        <f>Tabel1[[#This Row],[prijs voorbij entry (%)]]-Tabel1[[#This Row],[Fictieve Stoploss (%)]]</f>
        <v>0</v>
      </c>
      <c r="AA790" s="94"/>
      <c r="AB790" s="61"/>
      <c r="AC790" s="61"/>
      <c r="AD790" s="61"/>
      <c r="AE790" s="61"/>
      <c r="AF790" s="95"/>
      <c r="AG790" s="152">
        <f>Tabel1[[#This Row],[eindtijd]]-Tabel1[[#This Row],[starttijd]]</f>
        <v>0</v>
      </c>
      <c r="AH790" s="158"/>
      <c r="AI790" s="59"/>
      <c r="AJ790" s="171">
        <f>$J790*(IF($M790="SL",IF($T790="",$Q790*Analysetool!B$3,$T790*Analysetool!B$3),$M790*Analysetool!B$3)+IF($N790="SL",IF($T790="",$Q790*Analysetool!B$4,$T790*Analysetool!B$4),$N790*Analysetool!B$4)+IF($O790="SL",IF($T790="",$Q790*Analysetool!B$5,$T790*Analysetool!B$5),$O790*Analysetool!B$5)+IF($P790="SL",IF($T790="",$Q790*Analysetool!B$6,$T790*Analysetool!B$6),$P790*Analysetool!B$6))-Tabel2[[#This Row],[fees (%)]]</f>
        <v>0</v>
      </c>
      <c r="AK790" s="172">
        <f>$J790*(IF($M790="SL",IF($U790="",$Q790*Analysetool!C$3,$U790*Analysetool!C$3),$M790*Analysetool!C$3)+IF($N790="SL",IF($U790="",$Q790*Analysetool!C$4,$U790*Analysetool!C$4),$N790*Analysetool!C$4)+IF($O790="SL",IF($U790="",$Q790*Analysetool!C$5,$U790*Analysetool!C$5),$O790*Analysetool!C$5)+IF($P790="SL",IF($U790="",$Q790*Analysetool!C$6,$U790*Analysetool!C$6),$P790*Analysetool!C$6))-Tabel2[[#This Row],[fees (%)]]</f>
        <v>0</v>
      </c>
      <c r="AL790" s="177">
        <f>$J790*(IF($M790="SL",IF($V790="",$Q790*Analysetool!D$3,$V790*Analysetool!D$3),$M790*Analysetool!D$3)+IF($N790="SL",IF($V790="",$Q790*Analysetool!D$4,$V790*Analysetool!D$4),$N790*Analysetool!D$4)+IF($O790="SL",IF($V790="",$Q790*Analysetool!D$5,$V790*Analysetool!D$5),$O790*Analysetool!D$5)+IF($P790="SL",IF($V790="",$Q790*Analysetool!D$6,$V790*Analysetool!D$6),$P790*Analysetool!D$6))-Tabel2[[#This Row],[fees (%)]]</f>
        <v>0</v>
      </c>
      <c r="AM790" s="177">
        <f>$J790*(IF($M790="SL",IF($W790="",$Q790*Analysetool!E$3,$W790*Analysetool!E$3),$M790*Analysetool!E$3)+IF($N790="SL",IF($W790="",$Q790*Analysetool!E$4,$W790*Analysetool!E$4),$N790*Analysetool!E$4)+IF($O790="SL",IF($W790="",$Q790*Analysetool!E$5,$W790*Analysetool!E$5),$O790*Analysetool!E$5)+IF($P790="SL",IF($W790="",$Q790*Analysetool!E$6,$W790*Analysetool!E$6),$P790*Analysetool!E$6))-Tabel2[[#This Row],[fees (%)]]</f>
        <v>0</v>
      </c>
      <c r="AN790" s="178">
        <f>$J790*(IF($M790="SL",IF($T790="",$Q790*Analysetool!F$3,$T790*Analysetool!F$3),$M790*Analysetool!F$3)+IF($N790="SL",IF($T790="",$Q790*Analysetool!F$4,$T790*Analysetool!F$4),$N790*Analysetool!F$4)+IF($O790="SL",IF($T790="",$Q790*Analysetool!F$5,$T790*Analysetool!F$5),$O790*Analysetool!F$5)+IF($P790="SL",IF($T790="",$Q790*Analysetool!F$6,$T790*Analysetool!F$6),$P790*Analysetool!F$6))-Tabel2[[#This Row],[fees (%)]]</f>
        <v>0</v>
      </c>
      <c r="AO790" s="178">
        <f>$J790*(IF($M790="SL",IF($T790="",$Q790*Analysetool!G$3,$T790*Analysetool!G$3),$M790*Analysetool!G$3)+IF($N790="SL",IF($T790="",$Q790*Analysetool!G$4,$T790*Analysetool!G$4),$N790*Analysetool!G$4)+IF($O790="SL",IF($T790="",$Q790*Analysetool!G$5,$T790*Analysetool!G$5),$O790*Analysetool!G$5)+IF($P790="SL",IF($T790="",$Q790*Analysetool!G$6,$T790*Analysetool!G$6),$P790*Analysetool!G$6))-Tabel2[[#This Row],[fees (%)]]</f>
        <v>0</v>
      </c>
      <c r="AP790" s="179">
        <f>IF(Analysetool!$H$8&lt;=$X790,Analysetool!$H$8*J790,Q790*J790)-Tabel2[[#This Row],[fees (%)]]</f>
        <v>0</v>
      </c>
      <c r="AQ790" s="174">
        <f>IF(Tabel2[[#This Row],[wick% van entry]]&lt;=Tabel2[[#This Row],[Stoploss optie 2 (%)]],Tabel2[[#This Row],[Stoploss optie 2 (%)]]*Tabel2[[#This Row],[leverage SLoptie 2]],IF(Analysetool!$I$8&lt;$X790,Analysetool!$I$8*K790,S790*K790))-Tabel2[[#This Row],[fees (%)]]</f>
        <v>0</v>
      </c>
      <c r="AR790" s="180">
        <f>IF(Q790*-1*Analysetool!$J$9&lt;=X790,Q790*-1*Analysetool!$J$9*J790,Q790*J790)-Tabel2[[#This Row],[fees (%)]]</f>
        <v>0</v>
      </c>
      <c r="AS790" s="176">
        <f>$K790*IF(Tabel2[[#This Row],[wick% van entry]]&lt;=Tabel2[[#This Row],[Stoploss optie 2 (%)]],Tabel2[[#This Row],[Stoploss optie 2 (%)]],(IF($M790="SL",IF($T790="",$S790*Analysetool!C$3,$T790*Analysetool!C$3),$M790*Analysetool!C$3)+IF($N790="SL",IF($T790="",$S790*Analysetool!C$4,$T790*Analysetool!C$4),$N790*Analysetool!C$4)+IF($O790="SL",IF($T790="",$S790*Analysetool!C$5,$T790*Analysetool!C$5),$O790*Analysetool!C$5)+IF($P790="SL",IF($T790="",$S790*Analysetool!C$6,$T790*Analysetool!C$6),$P790*Analysetool!C$6)))-Tabel2[[#This Row],[fees (%)]]</f>
        <v>0</v>
      </c>
    </row>
    <row r="791" spans="1:45" ht="15.75" customHeight="1" x14ac:dyDescent="0.35">
      <c r="A791" s="55"/>
      <c r="B791" s="56"/>
      <c r="C791" s="56"/>
      <c r="D791" s="56"/>
      <c r="E791" s="56"/>
      <c r="F791" s="57"/>
      <c r="G791" s="67"/>
      <c r="H791" s="67"/>
      <c r="I791" s="67"/>
      <c r="J791" s="58"/>
      <c r="K791" s="58"/>
      <c r="L791" s="59"/>
      <c r="M791" s="61"/>
      <c r="N791" s="63"/>
      <c r="O791" s="63"/>
      <c r="P791" s="59"/>
      <c r="Q791" s="61"/>
      <c r="R791" s="61"/>
      <c r="S791" s="61"/>
      <c r="T791" s="60"/>
      <c r="U791" s="60"/>
      <c r="V791" s="62"/>
      <c r="W791" s="62"/>
      <c r="X791" s="76"/>
      <c r="Y791" s="61"/>
      <c r="Z791" s="61">
        <f>Tabel1[[#This Row],[prijs voorbij entry (%)]]-Tabel1[[#This Row],[Fictieve Stoploss (%)]]</f>
        <v>0</v>
      </c>
      <c r="AA791" s="94"/>
      <c r="AB791" s="61"/>
      <c r="AC791" s="61"/>
      <c r="AD791" s="61"/>
      <c r="AE791" s="61"/>
      <c r="AF791" s="95"/>
      <c r="AG791" s="152">
        <f>Tabel1[[#This Row],[eindtijd]]-Tabel1[[#This Row],[starttijd]]</f>
        <v>0</v>
      </c>
      <c r="AH791" s="158"/>
      <c r="AI791" s="59"/>
      <c r="AJ791" s="171">
        <f>$J791*(IF($M791="SL",IF($T791="",$Q791*Analysetool!B$3,$T791*Analysetool!B$3),$M791*Analysetool!B$3)+IF($N791="SL",IF($T791="",$Q791*Analysetool!B$4,$T791*Analysetool!B$4),$N791*Analysetool!B$4)+IF($O791="SL",IF($T791="",$Q791*Analysetool!B$5,$T791*Analysetool!B$5),$O791*Analysetool!B$5)+IF($P791="SL",IF($T791="",$Q791*Analysetool!B$6,$T791*Analysetool!B$6),$P791*Analysetool!B$6))-Tabel2[[#This Row],[fees (%)]]</f>
        <v>0</v>
      </c>
      <c r="AK791" s="172">
        <f>$J791*(IF($M791="SL",IF($U791="",$Q791*Analysetool!C$3,$U791*Analysetool!C$3),$M791*Analysetool!C$3)+IF($N791="SL",IF($U791="",$Q791*Analysetool!C$4,$U791*Analysetool!C$4),$N791*Analysetool!C$4)+IF($O791="SL",IF($U791="",$Q791*Analysetool!C$5,$U791*Analysetool!C$5),$O791*Analysetool!C$5)+IF($P791="SL",IF($U791="",$Q791*Analysetool!C$6,$U791*Analysetool!C$6),$P791*Analysetool!C$6))-Tabel2[[#This Row],[fees (%)]]</f>
        <v>0</v>
      </c>
      <c r="AL791" s="177">
        <f>$J791*(IF($M791="SL",IF($V791="",$Q791*Analysetool!D$3,$V791*Analysetool!D$3),$M791*Analysetool!D$3)+IF($N791="SL",IF($V791="",$Q791*Analysetool!D$4,$V791*Analysetool!D$4),$N791*Analysetool!D$4)+IF($O791="SL",IF($V791="",$Q791*Analysetool!D$5,$V791*Analysetool!D$5),$O791*Analysetool!D$5)+IF($P791="SL",IF($V791="",$Q791*Analysetool!D$6,$V791*Analysetool!D$6),$P791*Analysetool!D$6))-Tabel2[[#This Row],[fees (%)]]</f>
        <v>0</v>
      </c>
      <c r="AM791" s="177">
        <f>$J791*(IF($M791="SL",IF($W791="",$Q791*Analysetool!E$3,$W791*Analysetool!E$3),$M791*Analysetool!E$3)+IF($N791="SL",IF($W791="",$Q791*Analysetool!E$4,$W791*Analysetool!E$4),$N791*Analysetool!E$4)+IF($O791="SL",IF($W791="",$Q791*Analysetool!E$5,$W791*Analysetool!E$5),$O791*Analysetool!E$5)+IF($P791="SL",IF($W791="",$Q791*Analysetool!E$6,$W791*Analysetool!E$6),$P791*Analysetool!E$6))-Tabel2[[#This Row],[fees (%)]]</f>
        <v>0</v>
      </c>
      <c r="AN791" s="178">
        <f>$J791*(IF($M791="SL",IF($T791="",$Q791*Analysetool!F$3,$T791*Analysetool!F$3),$M791*Analysetool!F$3)+IF($N791="SL",IF($T791="",$Q791*Analysetool!F$4,$T791*Analysetool!F$4),$N791*Analysetool!F$4)+IF($O791="SL",IF($T791="",$Q791*Analysetool!F$5,$T791*Analysetool!F$5),$O791*Analysetool!F$5)+IF($P791="SL",IF($T791="",$Q791*Analysetool!F$6,$T791*Analysetool!F$6),$P791*Analysetool!F$6))-Tabel2[[#This Row],[fees (%)]]</f>
        <v>0</v>
      </c>
      <c r="AO791" s="178">
        <f>$J791*(IF($M791="SL",IF($T791="",$Q791*Analysetool!G$3,$T791*Analysetool!G$3),$M791*Analysetool!G$3)+IF($N791="SL",IF($T791="",$Q791*Analysetool!G$4,$T791*Analysetool!G$4),$N791*Analysetool!G$4)+IF($O791="SL",IF($T791="",$Q791*Analysetool!G$5,$T791*Analysetool!G$5),$O791*Analysetool!G$5)+IF($P791="SL",IF($T791="",$Q791*Analysetool!G$6,$T791*Analysetool!G$6),$P791*Analysetool!G$6))-Tabel2[[#This Row],[fees (%)]]</f>
        <v>0</v>
      </c>
      <c r="AP791" s="179">
        <f>IF(Analysetool!$H$8&lt;=$X791,Analysetool!$H$8*J791,Q791*J791)-Tabel2[[#This Row],[fees (%)]]</f>
        <v>0</v>
      </c>
      <c r="AQ791" s="174">
        <f>IF(Tabel2[[#This Row],[wick% van entry]]&lt;=Tabel2[[#This Row],[Stoploss optie 2 (%)]],Tabel2[[#This Row],[Stoploss optie 2 (%)]]*Tabel2[[#This Row],[leverage SLoptie 2]],IF(Analysetool!$I$8&lt;$X791,Analysetool!$I$8*K791,S791*K791))-Tabel2[[#This Row],[fees (%)]]</f>
        <v>0</v>
      </c>
      <c r="AR791" s="180">
        <f>IF(Q791*-1*Analysetool!$J$9&lt;=X791,Q791*-1*Analysetool!$J$9*J791,Q791*J791)-Tabel2[[#This Row],[fees (%)]]</f>
        <v>0</v>
      </c>
      <c r="AS791" s="176">
        <f>$K791*IF(Tabel2[[#This Row],[wick% van entry]]&lt;=Tabel2[[#This Row],[Stoploss optie 2 (%)]],Tabel2[[#This Row],[Stoploss optie 2 (%)]],(IF($M791="SL",IF($T791="",$S791*Analysetool!C$3,$T791*Analysetool!C$3),$M791*Analysetool!C$3)+IF($N791="SL",IF($T791="",$S791*Analysetool!C$4,$T791*Analysetool!C$4),$N791*Analysetool!C$4)+IF($O791="SL",IF($T791="",$S791*Analysetool!C$5,$T791*Analysetool!C$5),$O791*Analysetool!C$5)+IF($P791="SL",IF($T791="",$S791*Analysetool!C$6,$T791*Analysetool!C$6),$P791*Analysetool!C$6)))-Tabel2[[#This Row],[fees (%)]]</f>
        <v>0</v>
      </c>
    </row>
    <row r="792" spans="1:45" ht="15.75" customHeight="1" x14ac:dyDescent="0.35">
      <c r="A792" s="55"/>
      <c r="B792" s="56"/>
      <c r="C792" s="56"/>
      <c r="D792" s="56"/>
      <c r="E792" s="56"/>
      <c r="F792" s="57"/>
      <c r="G792" s="67"/>
      <c r="H792" s="67"/>
      <c r="I792" s="67"/>
      <c r="J792" s="58"/>
      <c r="K792" s="58"/>
      <c r="L792" s="59"/>
      <c r="M792" s="61"/>
      <c r="N792" s="63"/>
      <c r="O792" s="63"/>
      <c r="P792" s="59"/>
      <c r="Q792" s="61"/>
      <c r="R792" s="61"/>
      <c r="S792" s="61"/>
      <c r="T792" s="60"/>
      <c r="U792" s="60"/>
      <c r="V792" s="62"/>
      <c r="W792" s="62"/>
      <c r="X792" s="76"/>
      <c r="Y792" s="61"/>
      <c r="Z792" s="61">
        <f>Tabel1[[#This Row],[prijs voorbij entry (%)]]-Tabel1[[#This Row],[Fictieve Stoploss (%)]]</f>
        <v>0</v>
      </c>
      <c r="AA792" s="94"/>
      <c r="AB792" s="61"/>
      <c r="AC792" s="61"/>
      <c r="AD792" s="61"/>
      <c r="AE792" s="61"/>
      <c r="AF792" s="95"/>
      <c r="AG792" s="152">
        <f>Tabel1[[#This Row],[eindtijd]]-Tabel1[[#This Row],[starttijd]]</f>
        <v>0</v>
      </c>
      <c r="AH792" s="158"/>
      <c r="AI792" s="59"/>
      <c r="AJ792" s="171">
        <f>$J792*(IF($M792="SL",IF($T792="",$Q792*Analysetool!B$3,$T792*Analysetool!B$3),$M792*Analysetool!B$3)+IF($N792="SL",IF($T792="",$Q792*Analysetool!B$4,$T792*Analysetool!B$4),$N792*Analysetool!B$4)+IF($O792="SL",IF($T792="",$Q792*Analysetool!B$5,$T792*Analysetool!B$5),$O792*Analysetool!B$5)+IF($P792="SL",IF($T792="",$Q792*Analysetool!B$6,$T792*Analysetool!B$6),$P792*Analysetool!B$6))-Tabel2[[#This Row],[fees (%)]]</f>
        <v>0</v>
      </c>
      <c r="AK792" s="172">
        <f>$J792*(IF($M792="SL",IF($U792="",$Q792*Analysetool!C$3,$U792*Analysetool!C$3),$M792*Analysetool!C$3)+IF($N792="SL",IF($U792="",$Q792*Analysetool!C$4,$U792*Analysetool!C$4),$N792*Analysetool!C$4)+IF($O792="SL",IF($U792="",$Q792*Analysetool!C$5,$U792*Analysetool!C$5),$O792*Analysetool!C$5)+IF($P792="SL",IF($U792="",$Q792*Analysetool!C$6,$U792*Analysetool!C$6),$P792*Analysetool!C$6))-Tabel2[[#This Row],[fees (%)]]</f>
        <v>0</v>
      </c>
      <c r="AL792" s="177">
        <f>$J792*(IF($M792="SL",IF($V792="",$Q792*Analysetool!D$3,$V792*Analysetool!D$3),$M792*Analysetool!D$3)+IF($N792="SL",IF($V792="",$Q792*Analysetool!D$4,$V792*Analysetool!D$4),$N792*Analysetool!D$4)+IF($O792="SL",IF($V792="",$Q792*Analysetool!D$5,$V792*Analysetool!D$5),$O792*Analysetool!D$5)+IF($P792="SL",IF($V792="",$Q792*Analysetool!D$6,$V792*Analysetool!D$6),$P792*Analysetool!D$6))-Tabel2[[#This Row],[fees (%)]]</f>
        <v>0</v>
      </c>
      <c r="AM792" s="177">
        <f>$J792*(IF($M792="SL",IF($W792="",$Q792*Analysetool!E$3,$W792*Analysetool!E$3),$M792*Analysetool!E$3)+IF($N792="SL",IF($W792="",$Q792*Analysetool!E$4,$W792*Analysetool!E$4),$N792*Analysetool!E$4)+IF($O792="SL",IF($W792="",$Q792*Analysetool!E$5,$W792*Analysetool!E$5),$O792*Analysetool!E$5)+IF($P792="SL",IF($W792="",$Q792*Analysetool!E$6,$W792*Analysetool!E$6),$P792*Analysetool!E$6))-Tabel2[[#This Row],[fees (%)]]</f>
        <v>0</v>
      </c>
      <c r="AN792" s="178">
        <f>$J792*(IF($M792="SL",IF($T792="",$Q792*Analysetool!F$3,$T792*Analysetool!F$3),$M792*Analysetool!F$3)+IF($N792="SL",IF($T792="",$Q792*Analysetool!F$4,$T792*Analysetool!F$4),$N792*Analysetool!F$4)+IF($O792="SL",IF($T792="",$Q792*Analysetool!F$5,$T792*Analysetool!F$5),$O792*Analysetool!F$5)+IF($P792="SL",IF($T792="",$Q792*Analysetool!F$6,$T792*Analysetool!F$6),$P792*Analysetool!F$6))-Tabel2[[#This Row],[fees (%)]]</f>
        <v>0</v>
      </c>
      <c r="AO792" s="178">
        <f>$J792*(IF($M792="SL",IF($T792="",$Q792*Analysetool!G$3,$T792*Analysetool!G$3),$M792*Analysetool!G$3)+IF($N792="SL",IF($T792="",$Q792*Analysetool!G$4,$T792*Analysetool!G$4),$N792*Analysetool!G$4)+IF($O792="SL",IF($T792="",$Q792*Analysetool!G$5,$T792*Analysetool!G$5),$O792*Analysetool!G$5)+IF($P792="SL",IF($T792="",$Q792*Analysetool!G$6,$T792*Analysetool!G$6),$P792*Analysetool!G$6))-Tabel2[[#This Row],[fees (%)]]</f>
        <v>0</v>
      </c>
      <c r="AP792" s="179">
        <f>IF(Analysetool!$H$8&lt;=$X792,Analysetool!$H$8*J792,Q792*J792)-Tabel2[[#This Row],[fees (%)]]</f>
        <v>0</v>
      </c>
      <c r="AQ792" s="174">
        <f>IF(Tabel2[[#This Row],[wick% van entry]]&lt;=Tabel2[[#This Row],[Stoploss optie 2 (%)]],Tabel2[[#This Row],[Stoploss optie 2 (%)]]*Tabel2[[#This Row],[leverage SLoptie 2]],IF(Analysetool!$I$8&lt;$X792,Analysetool!$I$8*K792,S792*K792))-Tabel2[[#This Row],[fees (%)]]</f>
        <v>0</v>
      </c>
      <c r="AR792" s="180">
        <f>IF(Q792*-1*Analysetool!$J$9&lt;=X792,Q792*-1*Analysetool!$J$9*J792,Q792*J792)-Tabel2[[#This Row],[fees (%)]]</f>
        <v>0</v>
      </c>
      <c r="AS792" s="176">
        <f>$K792*IF(Tabel2[[#This Row],[wick% van entry]]&lt;=Tabel2[[#This Row],[Stoploss optie 2 (%)]],Tabel2[[#This Row],[Stoploss optie 2 (%)]],(IF($M792="SL",IF($T792="",$S792*Analysetool!C$3,$T792*Analysetool!C$3),$M792*Analysetool!C$3)+IF($N792="SL",IF($T792="",$S792*Analysetool!C$4,$T792*Analysetool!C$4),$N792*Analysetool!C$4)+IF($O792="SL",IF($T792="",$S792*Analysetool!C$5,$T792*Analysetool!C$5),$O792*Analysetool!C$5)+IF($P792="SL",IF($T792="",$S792*Analysetool!C$6,$T792*Analysetool!C$6),$P792*Analysetool!C$6)))-Tabel2[[#This Row],[fees (%)]]</f>
        <v>0</v>
      </c>
    </row>
    <row r="793" spans="1:45" ht="15.75" customHeight="1" x14ac:dyDescent="0.35">
      <c r="A793" s="55"/>
      <c r="B793" s="56"/>
      <c r="C793" s="56"/>
      <c r="D793" s="56"/>
      <c r="E793" s="56"/>
      <c r="F793" s="57"/>
      <c r="G793" s="67"/>
      <c r="H793" s="67"/>
      <c r="I793" s="67"/>
      <c r="J793" s="58"/>
      <c r="K793" s="58"/>
      <c r="L793" s="59"/>
      <c r="M793" s="61"/>
      <c r="N793" s="63"/>
      <c r="O793" s="63"/>
      <c r="P793" s="59"/>
      <c r="Q793" s="61"/>
      <c r="R793" s="61"/>
      <c r="S793" s="61"/>
      <c r="T793" s="60"/>
      <c r="U793" s="60"/>
      <c r="V793" s="62"/>
      <c r="W793" s="62"/>
      <c r="X793" s="76"/>
      <c r="Y793" s="61"/>
      <c r="Z793" s="61">
        <f>Tabel1[[#This Row],[prijs voorbij entry (%)]]-Tabel1[[#This Row],[Fictieve Stoploss (%)]]</f>
        <v>0</v>
      </c>
      <c r="AA793" s="94"/>
      <c r="AB793" s="61"/>
      <c r="AC793" s="61"/>
      <c r="AD793" s="61"/>
      <c r="AE793" s="61"/>
      <c r="AF793" s="95"/>
      <c r="AG793" s="152">
        <f>Tabel1[[#This Row],[eindtijd]]-Tabel1[[#This Row],[starttijd]]</f>
        <v>0</v>
      </c>
      <c r="AH793" s="158"/>
      <c r="AI793" s="59"/>
      <c r="AJ793" s="171">
        <f>$J793*(IF($M793="SL",IF($T793="",$Q793*Analysetool!B$3,$T793*Analysetool!B$3),$M793*Analysetool!B$3)+IF($N793="SL",IF($T793="",$Q793*Analysetool!B$4,$T793*Analysetool!B$4),$N793*Analysetool!B$4)+IF($O793="SL",IF($T793="",$Q793*Analysetool!B$5,$T793*Analysetool!B$5),$O793*Analysetool!B$5)+IF($P793="SL",IF($T793="",$Q793*Analysetool!B$6,$T793*Analysetool!B$6),$P793*Analysetool!B$6))-Tabel2[[#This Row],[fees (%)]]</f>
        <v>0</v>
      </c>
      <c r="AK793" s="172">
        <f>$J793*(IF($M793="SL",IF($U793="",$Q793*Analysetool!C$3,$U793*Analysetool!C$3),$M793*Analysetool!C$3)+IF($N793="SL",IF($U793="",$Q793*Analysetool!C$4,$U793*Analysetool!C$4),$N793*Analysetool!C$4)+IF($O793="SL",IF($U793="",$Q793*Analysetool!C$5,$U793*Analysetool!C$5),$O793*Analysetool!C$5)+IF($P793="SL",IF($U793="",$Q793*Analysetool!C$6,$U793*Analysetool!C$6),$P793*Analysetool!C$6))-Tabel2[[#This Row],[fees (%)]]</f>
        <v>0</v>
      </c>
      <c r="AL793" s="177">
        <f>$J793*(IF($M793="SL",IF($V793="",$Q793*Analysetool!D$3,$V793*Analysetool!D$3),$M793*Analysetool!D$3)+IF($N793="SL",IF($V793="",$Q793*Analysetool!D$4,$V793*Analysetool!D$4),$N793*Analysetool!D$4)+IF($O793="SL",IF($V793="",$Q793*Analysetool!D$5,$V793*Analysetool!D$5),$O793*Analysetool!D$5)+IF($P793="SL",IF($V793="",$Q793*Analysetool!D$6,$V793*Analysetool!D$6),$P793*Analysetool!D$6))-Tabel2[[#This Row],[fees (%)]]</f>
        <v>0</v>
      </c>
      <c r="AM793" s="177">
        <f>$J793*(IF($M793="SL",IF($W793="",$Q793*Analysetool!E$3,$W793*Analysetool!E$3),$M793*Analysetool!E$3)+IF($N793="SL",IF($W793="",$Q793*Analysetool!E$4,$W793*Analysetool!E$4),$N793*Analysetool!E$4)+IF($O793="SL",IF($W793="",$Q793*Analysetool!E$5,$W793*Analysetool!E$5),$O793*Analysetool!E$5)+IF($P793="SL",IF($W793="",$Q793*Analysetool!E$6,$W793*Analysetool!E$6),$P793*Analysetool!E$6))-Tabel2[[#This Row],[fees (%)]]</f>
        <v>0</v>
      </c>
      <c r="AN793" s="178">
        <f>$J793*(IF($M793="SL",IF($T793="",$Q793*Analysetool!F$3,$T793*Analysetool!F$3),$M793*Analysetool!F$3)+IF($N793="SL",IF($T793="",$Q793*Analysetool!F$4,$T793*Analysetool!F$4),$N793*Analysetool!F$4)+IF($O793="SL",IF($T793="",$Q793*Analysetool!F$5,$T793*Analysetool!F$5),$O793*Analysetool!F$5)+IF($P793="SL",IF($T793="",$Q793*Analysetool!F$6,$T793*Analysetool!F$6),$P793*Analysetool!F$6))-Tabel2[[#This Row],[fees (%)]]</f>
        <v>0</v>
      </c>
      <c r="AO793" s="178">
        <f>$J793*(IF($M793="SL",IF($T793="",$Q793*Analysetool!G$3,$T793*Analysetool!G$3),$M793*Analysetool!G$3)+IF($N793="SL",IF($T793="",$Q793*Analysetool!G$4,$T793*Analysetool!G$4),$N793*Analysetool!G$4)+IF($O793="SL",IF($T793="",$Q793*Analysetool!G$5,$T793*Analysetool!G$5),$O793*Analysetool!G$5)+IF($P793="SL",IF($T793="",$Q793*Analysetool!G$6,$T793*Analysetool!G$6),$P793*Analysetool!G$6))-Tabel2[[#This Row],[fees (%)]]</f>
        <v>0</v>
      </c>
      <c r="AP793" s="179">
        <f>IF(Analysetool!$H$8&lt;=$X793,Analysetool!$H$8*J793,Q793*J793)-Tabel2[[#This Row],[fees (%)]]</f>
        <v>0</v>
      </c>
      <c r="AQ793" s="174">
        <f>IF(Tabel2[[#This Row],[wick% van entry]]&lt;=Tabel2[[#This Row],[Stoploss optie 2 (%)]],Tabel2[[#This Row],[Stoploss optie 2 (%)]]*Tabel2[[#This Row],[leverage SLoptie 2]],IF(Analysetool!$I$8&lt;$X793,Analysetool!$I$8*K793,S793*K793))-Tabel2[[#This Row],[fees (%)]]</f>
        <v>0</v>
      </c>
      <c r="AR793" s="180">
        <f>IF(Q793*-1*Analysetool!$J$9&lt;=X793,Q793*-1*Analysetool!$J$9*J793,Q793*J793)-Tabel2[[#This Row],[fees (%)]]</f>
        <v>0</v>
      </c>
      <c r="AS793" s="176">
        <f>$K793*IF(Tabel2[[#This Row],[wick% van entry]]&lt;=Tabel2[[#This Row],[Stoploss optie 2 (%)]],Tabel2[[#This Row],[Stoploss optie 2 (%)]],(IF($M793="SL",IF($T793="",$S793*Analysetool!C$3,$T793*Analysetool!C$3),$M793*Analysetool!C$3)+IF($N793="SL",IF($T793="",$S793*Analysetool!C$4,$T793*Analysetool!C$4),$N793*Analysetool!C$4)+IF($O793="SL",IF($T793="",$S793*Analysetool!C$5,$T793*Analysetool!C$5),$O793*Analysetool!C$5)+IF($P793="SL",IF($T793="",$S793*Analysetool!C$6,$T793*Analysetool!C$6),$P793*Analysetool!C$6)))-Tabel2[[#This Row],[fees (%)]]</f>
        <v>0</v>
      </c>
    </row>
    <row r="794" spans="1:45" ht="15.75" customHeight="1" x14ac:dyDescent="0.35">
      <c r="A794" s="55"/>
      <c r="B794" s="56"/>
      <c r="C794" s="56"/>
      <c r="D794" s="56"/>
      <c r="E794" s="56"/>
      <c r="F794" s="57"/>
      <c r="G794" s="67"/>
      <c r="H794" s="67"/>
      <c r="I794" s="67"/>
      <c r="J794" s="58"/>
      <c r="K794" s="58"/>
      <c r="L794" s="59"/>
      <c r="M794" s="61"/>
      <c r="N794" s="63"/>
      <c r="O794" s="63"/>
      <c r="P794" s="59"/>
      <c r="Q794" s="61"/>
      <c r="R794" s="61"/>
      <c r="S794" s="61"/>
      <c r="T794" s="60"/>
      <c r="U794" s="60"/>
      <c r="V794" s="62"/>
      <c r="W794" s="62"/>
      <c r="X794" s="76"/>
      <c r="Y794" s="61"/>
      <c r="Z794" s="61">
        <f>Tabel1[[#This Row],[prijs voorbij entry (%)]]-Tabel1[[#This Row],[Fictieve Stoploss (%)]]</f>
        <v>0</v>
      </c>
      <c r="AA794" s="94"/>
      <c r="AB794" s="61"/>
      <c r="AC794" s="61"/>
      <c r="AD794" s="61"/>
      <c r="AE794" s="61"/>
      <c r="AF794" s="95"/>
      <c r="AG794" s="152">
        <f>Tabel1[[#This Row],[eindtijd]]-Tabel1[[#This Row],[starttijd]]</f>
        <v>0</v>
      </c>
      <c r="AH794" s="158"/>
      <c r="AI794" s="59"/>
      <c r="AJ794" s="171">
        <f>$J794*(IF($M794="SL",IF($T794="",$Q794*Analysetool!B$3,$T794*Analysetool!B$3),$M794*Analysetool!B$3)+IF($N794="SL",IF($T794="",$Q794*Analysetool!B$4,$T794*Analysetool!B$4),$N794*Analysetool!B$4)+IF($O794="SL",IF($T794="",$Q794*Analysetool!B$5,$T794*Analysetool!B$5),$O794*Analysetool!B$5)+IF($P794="SL",IF($T794="",$Q794*Analysetool!B$6,$T794*Analysetool!B$6),$P794*Analysetool!B$6))-Tabel2[[#This Row],[fees (%)]]</f>
        <v>0</v>
      </c>
      <c r="AK794" s="172">
        <f>$J794*(IF($M794="SL",IF($U794="",$Q794*Analysetool!C$3,$U794*Analysetool!C$3),$M794*Analysetool!C$3)+IF($N794="SL",IF($U794="",$Q794*Analysetool!C$4,$U794*Analysetool!C$4),$N794*Analysetool!C$4)+IF($O794="SL",IF($U794="",$Q794*Analysetool!C$5,$U794*Analysetool!C$5),$O794*Analysetool!C$5)+IF($P794="SL",IF($U794="",$Q794*Analysetool!C$6,$U794*Analysetool!C$6),$P794*Analysetool!C$6))-Tabel2[[#This Row],[fees (%)]]</f>
        <v>0</v>
      </c>
      <c r="AL794" s="177">
        <f>$J794*(IF($M794="SL",IF($V794="",$Q794*Analysetool!D$3,$V794*Analysetool!D$3),$M794*Analysetool!D$3)+IF($N794="SL",IF($V794="",$Q794*Analysetool!D$4,$V794*Analysetool!D$4),$N794*Analysetool!D$4)+IF($O794="SL",IF($V794="",$Q794*Analysetool!D$5,$V794*Analysetool!D$5),$O794*Analysetool!D$5)+IF($P794="SL",IF($V794="",$Q794*Analysetool!D$6,$V794*Analysetool!D$6),$P794*Analysetool!D$6))-Tabel2[[#This Row],[fees (%)]]</f>
        <v>0</v>
      </c>
      <c r="AM794" s="177">
        <f>$J794*(IF($M794="SL",IF($W794="",$Q794*Analysetool!E$3,$W794*Analysetool!E$3),$M794*Analysetool!E$3)+IF($N794="SL",IF($W794="",$Q794*Analysetool!E$4,$W794*Analysetool!E$4),$N794*Analysetool!E$4)+IF($O794="SL",IF($W794="",$Q794*Analysetool!E$5,$W794*Analysetool!E$5),$O794*Analysetool!E$5)+IF($P794="SL",IF($W794="",$Q794*Analysetool!E$6,$W794*Analysetool!E$6),$P794*Analysetool!E$6))-Tabel2[[#This Row],[fees (%)]]</f>
        <v>0</v>
      </c>
      <c r="AN794" s="178">
        <f>$J794*(IF($M794="SL",IF($T794="",$Q794*Analysetool!F$3,$T794*Analysetool!F$3),$M794*Analysetool!F$3)+IF($N794="SL",IF($T794="",$Q794*Analysetool!F$4,$T794*Analysetool!F$4),$N794*Analysetool!F$4)+IF($O794="SL",IF($T794="",$Q794*Analysetool!F$5,$T794*Analysetool!F$5),$O794*Analysetool!F$5)+IF($P794="SL",IF($T794="",$Q794*Analysetool!F$6,$T794*Analysetool!F$6),$P794*Analysetool!F$6))-Tabel2[[#This Row],[fees (%)]]</f>
        <v>0</v>
      </c>
      <c r="AO794" s="178">
        <f>$J794*(IF($M794="SL",IF($T794="",$Q794*Analysetool!G$3,$T794*Analysetool!G$3),$M794*Analysetool!G$3)+IF($N794="SL",IF($T794="",$Q794*Analysetool!G$4,$T794*Analysetool!G$4),$N794*Analysetool!G$4)+IF($O794="SL",IF($T794="",$Q794*Analysetool!G$5,$T794*Analysetool!G$5),$O794*Analysetool!G$5)+IF($P794="SL",IF($T794="",$Q794*Analysetool!G$6,$T794*Analysetool!G$6),$P794*Analysetool!G$6))-Tabel2[[#This Row],[fees (%)]]</f>
        <v>0</v>
      </c>
      <c r="AP794" s="179">
        <f>IF(Analysetool!$H$8&lt;=$X794,Analysetool!$H$8*J794,Q794*J794)-Tabel2[[#This Row],[fees (%)]]</f>
        <v>0</v>
      </c>
      <c r="AQ794" s="174">
        <f>IF(Tabel2[[#This Row],[wick% van entry]]&lt;=Tabel2[[#This Row],[Stoploss optie 2 (%)]],Tabel2[[#This Row],[Stoploss optie 2 (%)]]*Tabel2[[#This Row],[leverage SLoptie 2]],IF(Analysetool!$I$8&lt;$X794,Analysetool!$I$8*K794,S794*K794))-Tabel2[[#This Row],[fees (%)]]</f>
        <v>0</v>
      </c>
      <c r="AR794" s="180">
        <f>IF(Q794*-1*Analysetool!$J$9&lt;=X794,Q794*-1*Analysetool!$J$9*J794,Q794*J794)-Tabel2[[#This Row],[fees (%)]]</f>
        <v>0</v>
      </c>
      <c r="AS794" s="176">
        <f>$K794*IF(Tabel2[[#This Row],[wick% van entry]]&lt;=Tabel2[[#This Row],[Stoploss optie 2 (%)]],Tabel2[[#This Row],[Stoploss optie 2 (%)]],(IF($M794="SL",IF($T794="",$S794*Analysetool!C$3,$T794*Analysetool!C$3),$M794*Analysetool!C$3)+IF($N794="SL",IF($T794="",$S794*Analysetool!C$4,$T794*Analysetool!C$4),$N794*Analysetool!C$4)+IF($O794="SL",IF($T794="",$S794*Analysetool!C$5,$T794*Analysetool!C$5),$O794*Analysetool!C$5)+IF($P794="SL",IF($T794="",$S794*Analysetool!C$6,$T794*Analysetool!C$6),$P794*Analysetool!C$6)))-Tabel2[[#This Row],[fees (%)]]</f>
        <v>0</v>
      </c>
    </row>
    <row r="795" spans="1:45" ht="15.75" customHeight="1" x14ac:dyDescent="0.35">
      <c r="A795" s="55"/>
      <c r="B795" s="56"/>
      <c r="C795" s="56"/>
      <c r="D795" s="56"/>
      <c r="E795" s="56"/>
      <c r="F795" s="57"/>
      <c r="G795" s="67"/>
      <c r="H795" s="67"/>
      <c r="I795" s="67"/>
      <c r="J795" s="58"/>
      <c r="K795" s="58"/>
      <c r="L795" s="59"/>
      <c r="M795" s="61"/>
      <c r="N795" s="63"/>
      <c r="O795" s="63"/>
      <c r="P795" s="59"/>
      <c r="Q795" s="61"/>
      <c r="R795" s="61"/>
      <c r="S795" s="61"/>
      <c r="T795" s="60"/>
      <c r="U795" s="60"/>
      <c r="V795" s="62"/>
      <c r="W795" s="62"/>
      <c r="X795" s="76"/>
      <c r="Y795" s="61"/>
      <c r="Z795" s="61">
        <f>Tabel1[[#This Row],[prijs voorbij entry (%)]]-Tabel1[[#This Row],[Fictieve Stoploss (%)]]</f>
        <v>0</v>
      </c>
      <c r="AA795" s="94"/>
      <c r="AB795" s="61"/>
      <c r="AC795" s="61"/>
      <c r="AD795" s="61"/>
      <c r="AE795" s="61"/>
      <c r="AF795" s="95"/>
      <c r="AG795" s="152">
        <f>Tabel1[[#This Row],[eindtijd]]-Tabel1[[#This Row],[starttijd]]</f>
        <v>0</v>
      </c>
      <c r="AH795" s="158"/>
      <c r="AI795" s="59"/>
      <c r="AJ795" s="171">
        <f>$J795*(IF($M795="SL",IF($T795="",$Q795*Analysetool!B$3,$T795*Analysetool!B$3),$M795*Analysetool!B$3)+IF($N795="SL",IF($T795="",$Q795*Analysetool!B$4,$T795*Analysetool!B$4),$N795*Analysetool!B$4)+IF($O795="SL",IF($T795="",$Q795*Analysetool!B$5,$T795*Analysetool!B$5),$O795*Analysetool!B$5)+IF($P795="SL",IF($T795="",$Q795*Analysetool!B$6,$T795*Analysetool!B$6),$P795*Analysetool!B$6))-Tabel2[[#This Row],[fees (%)]]</f>
        <v>0</v>
      </c>
      <c r="AK795" s="172">
        <f>$J795*(IF($M795="SL",IF($U795="",$Q795*Analysetool!C$3,$U795*Analysetool!C$3),$M795*Analysetool!C$3)+IF($N795="SL",IF($U795="",$Q795*Analysetool!C$4,$U795*Analysetool!C$4),$N795*Analysetool!C$4)+IF($O795="SL",IF($U795="",$Q795*Analysetool!C$5,$U795*Analysetool!C$5),$O795*Analysetool!C$5)+IF($P795="SL",IF($U795="",$Q795*Analysetool!C$6,$U795*Analysetool!C$6),$P795*Analysetool!C$6))-Tabel2[[#This Row],[fees (%)]]</f>
        <v>0</v>
      </c>
      <c r="AL795" s="177">
        <f>$J795*(IF($M795="SL",IF($V795="",$Q795*Analysetool!D$3,$V795*Analysetool!D$3),$M795*Analysetool!D$3)+IF($N795="SL",IF($V795="",$Q795*Analysetool!D$4,$V795*Analysetool!D$4),$N795*Analysetool!D$4)+IF($O795="SL",IF($V795="",$Q795*Analysetool!D$5,$V795*Analysetool!D$5),$O795*Analysetool!D$5)+IF($P795="SL",IF($V795="",$Q795*Analysetool!D$6,$V795*Analysetool!D$6),$P795*Analysetool!D$6))-Tabel2[[#This Row],[fees (%)]]</f>
        <v>0</v>
      </c>
      <c r="AM795" s="177">
        <f>$J795*(IF($M795="SL",IF($W795="",$Q795*Analysetool!E$3,$W795*Analysetool!E$3),$M795*Analysetool!E$3)+IF($N795="SL",IF($W795="",$Q795*Analysetool!E$4,$W795*Analysetool!E$4),$N795*Analysetool!E$4)+IF($O795="SL",IF($W795="",$Q795*Analysetool!E$5,$W795*Analysetool!E$5),$O795*Analysetool!E$5)+IF($P795="SL",IF($W795="",$Q795*Analysetool!E$6,$W795*Analysetool!E$6),$P795*Analysetool!E$6))-Tabel2[[#This Row],[fees (%)]]</f>
        <v>0</v>
      </c>
      <c r="AN795" s="178">
        <f>$J795*(IF($M795="SL",IF($T795="",$Q795*Analysetool!F$3,$T795*Analysetool!F$3),$M795*Analysetool!F$3)+IF($N795="SL",IF($T795="",$Q795*Analysetool!F$4,$T795*Analysetool!F$4),$N795*Analysetool!F$4)+IF($O795="SL",IF($T795="",$Q795*Analysetool!F$5,$T795*Analysetool!F$5),$O795*Analysetool!F$5)+IF($P795="SL",IF($T795="",$Q795*Analysetool!F$6,$T795*Analysetool!F$6),$P795*Analysetool!F$6))-Tabel2[[#This Row],[fees (%)]]</f>
        <v>0</v>
      </c>
      <c r="AO795" s="178">
        <f>$J795*(IF($M795="SL",IF($T795="",$Q795*Analysetool!G$3,$T795*Analysetool!G$3),$M795*Analysetool!G$3)+IF($N795="SL",IF($T795="",$Q795*Analysetool!G$4,$T795*Analysetool!G$4),$N795*Analysetool!G$4)+IF($O795="SL",IF($T795="",$Q795*Analysetool!G$5,$T795*Analysetool!G$5),$O795*Analysetool!G$5)+IF($P795="SL",IF($T795="",$Q795*Analysetool!G$6,$T795*Analysetool!G$6),$P795*Analysetool!G$6))-Tabel2[[#This Row],[fees (%)]]</f>
        <v>0</v>
      </c>
      <c r="AP795" s="179">
        <f>IF(Analysetool!$H$8&lt;=$X795,Analysetool!$H$8*J795,Q795*J795)-Tabel2[[#This Row],[fees (%)]]</f>
        <v>0</v>
      </c>
      <c r="AQ795" s="174">
        <f>IF(Tabel2[[#This Row],[wick% van entry]]&lt;=Tabel2[[#This Row],[Stoploss optie 2 (%)]],Tabel2[[#This Row],[Stoploss optie 2 (%)]]*Tabel2[[#This Row],[leverage SLoptie 2]],IF(Analysetool!$I$8&lt;$X795,Analysetool!$I$8*K795,S795*K795))-Tabel2[[#This Row],[fees (%)]]</f>
        <v>0</v>
      </c>
      <c r="AR795" s="180">
        <f>IF(Q795*-1*Analysetool!$J$9&lt;=X795,Q795*-1*Analysetool!$J$9*J795,Q795*J795)-Tabel2[[#This Row],[fees (%)]]</f>
        <v>0</v>
      </c>
      <c r="AS795" s="176">
        <f>$K795*IF(Tabel2[[#This Row],[wick% van entry]]&lt;=Tabel2[[#This Row],[Stoploss optie 2 (%)]],Tabel2[[#This Row],[Stoploss optie 2 (%)]],(IF($M795="SL",IF($T795="",$S795*Analysetool!C$3,$T795*Analysetool!C$3),$M795*Analysetool!C$3)+IF($N795="SL",IF($T795="",$S795*Analysetool!C$4,$T795*Analysetool!C$4),$N795*Analysetool!C$4)+IF($O795="SL",IF($T795="",$S795*Analysetool!C$5,$T795*Analysetool!C$5),$O795*Analysetool!C$5)+IF($P795="SL",IF($T795="",$S795*Analysetool!C$6,$T795*Analysetool!C$6),$P795*Analysetool!C$6)))-Tabel2[[#This Row],[fees (%)]]</f>
        <v>0</v>
      </c>
    </row>
    <row r="796" spans="1:45" ht="15.75" customHeight="1" x14ac:dyDescent="0.35">
      <c r="A796" s="55"/>
      <c r="B796" s="56"/>
      <c r="C796" s="56"/>
      <c r="D796" s="56"/>
      <c r="E796" s="56"/>
      <c r="F796" s="57"/>
      <c r="G796" s="67"/>
      <c r="H796" s="67"/>
      <c r="I796" s="67"/>
      <c r="J796" s="58"/>
      <c r="K796" s="58"/>
      <c r="L796" s="59"/>
      <c r="M796" s="61"/>
      <c r="N796" s="63"/>
      <c r="O796" s="63"/>
      <c r="P796" s="59"/>
      <c r="Q796" s="61"/>
      <c r="R796" s="61"/>
      <c r="S796" s="61"/>
      <c r="T796" s="60"/>
      <c r="U796" s="60"/>
      <c r="V796" s="62"/>
      <c r="W796" s="62"/>
      <c r="X796" s="76"/>
      <c r="Y796" s="61"/>
      <c r="Z796" s="61">
        <f>Tabel1[[#This Row],[prijs voorbij entry (%)]]-Tabel1[[#This Row],[Fictieve Stoploss (%)]]</f>
        <v>0</v>
      </c>
      <c r="AA796" s="94"/>
      <c r="AB796" s="61"/>
      <c r="AC796" s="61"/>
      <c r="AD796" s="61"/>
      <c r="AE796" s="61"/>
      <c r="AF796" s="95"/>
      <c r="AG796" s="152">
        <f>Tabel1[[#This Row],[eindtijd]]-Tabel1[[#This Row],[starttijd]]</f>
        <v>0</v>
      </c>
      <c r="AH796" s="158"/>
      <c r="AI796" s="59"/>
      <c r="AJ796" s="171">
        <f>$J796*(IF($M796="SL",IF($T796="",$Q796*Analysetool!B$3,$T796*Analysetool!B$3),$M796*Analysetool!B$3)+IF($N796="SL",IF($T796="",$Q796*Analysetool!B$4,$T796*Analysetool!B$4),$N796*Analysetool!B$4)+IF($O796="SL",IF($T796="",$Q796*Analysetool!B$5,$T796*Analysetool!B$5),$O796*Analysetool!B$5)+IF($P796="SL",IF($T796="",$Q796*Analysetool!B$6,$T796*Analysetool!B$6),$P796*Analysetool!B$6))-Tabel2[[#This Row],[fees (%)]]</f>
        <v>0</v>
      </c>
      <c r="AK796" s="172">
        <f>$J796*(IF($M796="SL",IF($U796="",$Q796*Analysetool!C$3,$U796*Analysetool!C$3),$M796*Analysetool!C$3)+IF($N796="SL",IF($U796="",$Q796*Analysetool!C$4,$U796*Analysetool!C$4),$N796*Analysetool!C$4)+IF($O796="SL",IF($U796="",$Q796*Analysetool!C$5,$U796*Analysetool!C$5),$O796*Analysetool!C$5)+IF($P796="SL",IF($U796="",$Q796*Analysetool!C$6,$U796*Analysetool!C$6),$P796*Analysetool!C$6))-Tabel2[[#This Row],[fees (%)]]</f>
        <v>0</v>
      </c>
      <c r="AL796" s="177">
        <f>$J796*(IF($M796="SL",IF($V796="",$Q796*Analysetool!D$3,$V796*Analysetool!D$3),$M796*Analysetool!D$3)+IF($N796="SL",IF($V796="",$Q796*Analysetool!D$4,$V796*Analysetool!D$4),$N796*Analysetool!D$4)+IF($O796="SL",IF($V796="",$Q796*Analysetool!D$5,$V796*Analysetool!D$5),$O796*Analysetool!D$5)+IF($P796="SL",IF($V796="",$Q796*Analysetool!D$6,$V796*Analysetool!D$6),$P796*Analysetool!D$6))-Tabel2[[#This Row],[fees (%)]]</f>
        <v>0</v>
      </c>
      <c r="AM796" s="177">
        <f>$J796*(IF($M796="SL",IF($W796="",$Q796*Analysetool!E$3,$W796*Analysetool!E$3),$M796*Analysetool!E$3)+IF($N796="SL",IF($W796="",$Q796*Analysetool!E$4,$W796*Analysetool!E$4),$N796*Analysetool!E$4)+IF($O796="SL",IF($W796="",$Q796*Analysetool!E$5,$W796*Analysetool!E$5),$O796*Analysetool!E$5)+IF($P796="SL",IF($W796="",$Q796*Analysetool!E$6,$W796*Analysetool!E$6),$P796*Analysetool!E$6))-Tabel2[[#This Row],[fees (%)]]</f>
        <v>0</v>
      </c>
      <c r="AN796" s="178">
        <f>$J796*(IF($M796="SL",IF($T796="",$Q796*Analysetool!F$3,$T796*Analysetool!F$3),$M796*Analysetool!F$3)+IF($N796="SL",IF($T796="",$Q796*Analysetool!F$4,$T796*Analysetool!F$4),$N796*Analysetool!F$4)+IF($O796="SL",IF($T796="",$Q796*Analysetool!F$5,$T796*Analysetool!F$5),$O796*Analysetool!F$5)+IF($P796="SL",IF($T796="",$Q796*Analysetool!F$6,$T796*Analysetool!F$6),$P796*Analysetool!F$6))-Tabel2[[#This Row],[fees (%)]]</f>
        <v>0</v>
      </c>
      <c r="AO796" s="178">
        <f>$J796*(IF($M796="SL",IF($T796="",$Q796*Analysetool!G$3,$T796*Analysetool!G$3),$M796*Analysetool!G$3)+IF($N796="SL",IF($T796="",$Q796*Analysetool!G$4,$T796*Analysetool!G$4),$N796*Analysetool!G$4)+IF($O796="SL",IF($T796="",$Q796*Analysetool!G$5,$T796*Analysetool!G$5),$O796*Analysetool!G$5)+IF($P796="SL",IF($T796="",$Q796*Analysetool!G$6,$T796*Analysetool!G$6),$P796*Analysetool!G$6))-Tabel2[[#This Row],[fees (%)]]</f>
        <v>0</v>
      </c>
      <c r="AP796" s="179">
        <f>IF(Analysetool!$H$8&lt;=$X796,Analysetool!$H$8*J796,Q796*J796)-Tabel2[[#This Row],[fees (%)]]</f>
        <v>0</v>
      </c>
      <c r="AQ796" s="174">
        <f>IF(Tabel2[[#This Row],[wick% van entry]]&lt;=Tabel2[[#This Row],[Stoploss optie 2 (%)]],Tabel2[[#This Row],[Stoploss optie 2 (%)]]*Tabel2[[#This Row],[leverage SLoptie 2]],IF(Analysetool!$I$8&lt;$X796,Analysetool!$I$8*K796,S796*K796))-Tabel2[[#This Row],[fees (%)]]</f>
        <v>0</v>
      </c>
      <c r="AR796" s="180">
        <f>IF(Q796*-1*Analysetool!$J$9&lt;=X796,Q796*-1*Analysetool!$J$9*J796,Q796*J796)-Tabel2[[#This Row],[fees (%)]]</f>
        <v>0</v>
      </c>
      <c r="AS796" s="176">
        <f>$K796*IF(Tabel2[[#This Row],[wick% van entry]]&lt;=Tabel2[[#This Row],[Stoploss optie 2 (%)]],Tabel2[[#This Row],[Stoploss optie 2 (%)]],(IF($M796="SL",IF($T796="",$S796*Analysetool!C$3,$T796*Analysetool!C$3),$M796*Analysetool!C$3)+IF($N796="SL",IF($T796="",$S796*Analysetool!C$4,$T796*Analysetool!C$4),$N796*Analysetool!C$4)+IF($O796="SL",IF($T796="",$S796*Analysetool!C$5,$T796*Analysetool!C$5),$O796*Analysetool!C$5)+IF($P796="SL",IF($T796="",$S796*Analysetool!C$6,$T796*Analysetool!C$6),$P796*Analysetool!C$6)))-Tabel2[[#This Row],[fees (%)]]</f>
        <v>0</v>
      </c>
    </row>
    <row r="797" spans="1:45" ht="15.75" customHeight="1" x14ac:dyDescent="0.35">
      <c r="A797" s="55"/>
      <c r="B797" s="56"/>
      <c r="C797" s="56"/>
      <c r="D797" s="56"/>
      <c r="E797" s="56"/>
      <c r="F797" s="57"/>
      <c r="G797" s="67"/>
      <c r="H797" s="67"/>
      <c r="I797" s="67"/>
      <c r="J797" s="58"/>
      <c r="K797" s="58"/>
      <c r="L797" s="59"/>
      <c r="M797" s="61"/>
      <c r="N797" s="63"/>
      <c r="O797" s="63"/>
      <c r="P797" s="59"/>
      <c r="Q797" s="61"/>
      <c r="R797" s="61"/>
      <c r="S797" s="61"/>
      <c r="T797" s="60"/>
      <c r="U797" s="60"/>
      <c r="V797" s="62"/>
      <c r="W797" s="62"/>
      <c r="X797" s="76"/>
      <c r="Y797" s="61"/>
      <c r="Z797" s="61">
        <f>Tabel1[[#This Row],[prijs voorbij entry (%)]]-Tabel1[[#This Row],[Fictieve Stoploss (%)]]</f>
        <v>0</v>
      </c>
      <c r="AA797" s="94"/>
      <c r="AB797" s="61"/>
      <c r="AC797" s="61"/>
      <c r="AD797" s="61"/>
      <c r="AE797" s="61"/>
      <c r="AF797" s="95"/>
      <c r="AG797" s="152">
        <f>Tabel1[[#This Row],[eindtijd]]-Tabel1[[#This Row],[starttijd]]</f>
        <v>0</v>
      </c>
      <c r="AH797" s="158"/>
      <c r="AI797" s="59"/>
      <c r="AJ797" s="171">
        <f>$J797*(IF($M797="SL",IF($T797="",$Q797*Analysetool!B$3,$T797*Analysetool!B$3),$M797*Analysetool!B$3)+IF($N797="SL",IF($T797="",$Q797*Analysetool!B$4,$T797*Analysetool!B$4),$N797*Analysetool!B$4)+IF($O797="SL",IF($T797="",$Q797*Analysetool!B$5,$T797*Analysetool!B$5),$O797*Analysetool!B$5)+IF($P797="SL",IF($T797="",$Q797*Analysetool!B$6,$T797*Analysetool!B$6),$P797*Analysetool!B$6))-Tabel2[[#This Row],[fees (%)]]</f>
        <v>0</v>
      </c>
      <c r="AK797" s="172">
        <f>$J797*(IF($M797="SL",IF($U797="",$Q797*Analysetool!C$3,$U797*Analysetool!C$3),$M797*Analysetool!C$3)+IF($N797="SL",IF($U797="",$Q797*Analysetool!C$4,$U797*Analysetool!C$4),$N797*Analysetool!C$4)+IF($O797="SL",IF($U797="",$Q797*Analysetool!C$5,$U797*Analysetool!C$5),$O797*Analysetool!C$5)+IF($P797="SL",IF($U797="",$Q797*Analysetool!C$6,$U797*Analysetool!C$6),$P797*Analysetool!C$6))-Tabel2[[#This Row],[fees (%)]]</f>
        <v>0</v>
      </c>
      <c r="AL797" s="177">
        <f>$J797*(IF($M797="SL",IF($V797="",$Q797*Analysetool!D$3,$V797*Analysetool!D$3),$M797*Analysetool!D$3)+IF($N797="SL",IF($V797="",$Q797*Analysetool!D$4,$V797*Analysetool!D$4),$N797*Analysetool!D$4)+IF($O797="SL",IF($V797="",$Q797*Analysetool!D$5,$V797*Analysetool!D$5),$O797*Analysetool!D$5)+IF($P797="SL",IF($V797="",$Q797*Analysetool!D$6,$V797*Analysetool!D$6),$P797*Analysetool!D$6))-Tabel2[[#This Row],[fees (%)]]</f>
        <v>0</v>
      </c>
      <c r="AM797" s="177">
        <f>$J797*(IF($M797="SL",IF($W797="",$Q797*Analysetool!E$3,$W797*Analysetool!E$3),$M797*Analysetool!E$3)+IF($N797="SL",IF($W797="",$Q797*Analysetool!E$4,$W797*Analysetool!E$4),$N797*Analysetool!E$4)+IF($O797="SL",IF($W797="",$Q797*Analysetool!E$5,$W797*Analysetool!E$5),$O797*Analysetool!E$5)+IF($P797="SL",IF($W797="",$Q797*Analysetool!E$6,$W797*Analysetool!E$6),$P797*Analysetool!E$6))-Tabel2[[#This Row],[fees (%)]]</f>
        <v>0</v>
      </c>
      <c r="AN797" s="178">
        <f>$J797*(IF($M797="SL",IF($T797="",$Q797*Analysetool!F$3,$T797*Analysetool!F$3),$M797*Analysetool!F$3)+IF($N797="SL",IF($T797="",$Q797*Analysetool!F$4,$T797*Analysetool!F$4),$N797*Analysetool!F$4)+IF($O797="SL",IF($T797="",$Q797*Analysetool!F$5,$T797*Analysetool!F$5),$O797*Analysetool!F$5)+IF($P797="SL",IF($T797="",$Q797*Analysetool!F$6,$T797*Analysetool!F$6),$P797*Analysetool!F$6))-Tabel2[[#This Row],[fees (%)]]</f>
        <v>0</v>
      </c>
      <c r="AO797" s="178">
        <f>$J797*(IF($M797="SL",IF($T797="",$Q797*Analysetool!G$3,$T797*Analysetool!G$3),$M797*Analysetool!G$3)+IF($N797="SL",IF($T797="",$Q797*Analysetool!G$4,$T797*Analysetool!G$4),$N797*Analysetool!G$4)+IF($O797="SL",IF($T797="",$Q797*Analysetool!G$5,$T797*Analysetool!G$5),$O797*Analysetool!G$5)+IF($P797="SL",IF($T797="",$Q797*Analysetool!G$6,$T797*Analysetool!G$6),$P797*Analysetool!G$6))-Tabel2[[#This Row],[fees (%)]]</f>
        <v>0</v>
      </c>
      <c r="AP797" s="179">
        <f>IF(Analysetool!$H$8&lt;=$X797,Analysetool!$H$8*J797,Q797*J797)-Tabel2[[#This Row],[fees (%)]]</f>
        <v>0</v>
      </c>
      <c r="AQ797" s="174">
        <f>IF(Tabel2[[#This Row],[wick% van entry]]&lt;=Tabel2[[#This Row],[Stoploss optie 2 (%)]],Tabel2[[#This Row],[Stoploss optie 2 (%)]]*Tabel2[[#This Row],[leverage SLoptie 2]],IF(Analysetool!$I$8&lt;$X797,Analysetool!$I$8*K797,S797*K797))-Tabel2[[#This Row],[fees (%)]]</f>
        <v>0</v>
      </c>
      <c r="AR797" s="180">
        <f>IF(Q797*-1*Analysetool!$J$9&lt;=X797,Q797*-1*Analysetool!$J$9*J797,Q797*J797)-Tabel2[[#This Row],[fees (%)]]</f>
        <v>0</v>
      </c>
      <c r="AS797" s="176">
        <f>$K797*IF(Tabel2[[#This Row],[wick% van entry]]&lt;=Tabel2[[#This Row],[Stoploss optie 2 (%)]],Tabel2[[#This Row],[Stoploss optie 2 (%)]],(IF($M797="SL",IF($T797="",$S797*Analysetool!C$3,$T797*Analysetool!C$3),$M797*Analysetool!C$3)+IF($N797="SL",IF($T797="",$S797*Analysetool!C$4,$T797*Analysetool!C$4),$N797*Analysetool!C$4)+IF($O797="SL",IF($T797="",$S797*Analysetool!C$5,$T797*Analysetool!C$5),$O797*Analysetool!C$5)+IF($P797="SL",IF($T797="",$S797*Analysetool!C$6,$T797*Analysetool!C$6),$P797*Analysetool!C$6)))-Tabel2[[#This Row],[fees (%)]]</f>
        <v>0</v>
      </c>
    </row>
    <row r="798" spans="1:45" ht="15.75" customHeight="1" x14ac:dyDescent="0.35">
      <c r="A798" s="55"/>
      <c r="B798" s="56"/>
      <c r="C798" s="56"/>
      <c r="D798" s="56"/>
      <c r="E798" s="56"/>
      <c r="F798" s="57"/>
      <c r="G798" s="67"/>
      <c r="H798" s="67"/>
      <c r="I798" s="67"/>
      <c r="J798" s="58"/>
      <c r="K798" s="58"/>
      <c r="L798" s="59"/>
      <c r="M798" s="61"/>
      <c r="N798" s="63"/>
      <c r="O798" s="63"/>
      <c r="P798" s="59"/>
      <c r="Q798" s="61"/>
      <c r="R798" s="61"/>
      <c r="S798" s="61"/>
      <c r="T798" s="60"/>
      <c r="U798" s="60"/>
      <c r="V798" s="62"/>
      <c r="W798" s="62"/>
      <c r="X798" s="76"/>
      <c r="Y798" s="61"/>
      <c r="Z798" s="61">
        <f>Tabel1[[#This Row],[prijs voorbij entry (%)]]-Tabel1[[#This Row],[Fictieve Stoploss (%)]]</f>
        <v>0</v>
      </c>
      <c r="AA798" s="94"/>
      <c r="AB798" s="61"/>
      <c r="AC798" s="61"/>
      <c r="AD798" s="61"/>
      <c r="AE798" s="61"/>
      <c r="AF798" s="95"/>
      <c r="AG798" s="152">
        <f>Tabel1[[#This Row],[eindtijd]]-Tabel1[[#This Row],[starttijd]]</f>
        <v>0</v>
      </c>
      <c r="AH798" s="158"/>
      <c r="AI798" s="59"/>
      <c r="AJ798" s="171">
        <f>$J798*(IF($M798="SL",IF($T798="",$Q798*Analysetool!B$3,$T798*Analysetool!B$3),$M798*Analysetool!B$3)+IF($N798="SL",IF($T798="",$Q798*Analysetool!B$4,$T798*Analysetool!B$4),$N798*Analysetool!B$4)+IF($O798="SL",IF($T798="",$Q798*Analysetool!B$5,$T798*Analysetool!B$5),$O798*Analysetool!B$5)+IF($P798="SL",IF($T798="",$Q798*Analysetool!B$6,$T798*Analysetool!B$6),$P798*Analysetool!B$6))-Tabel2[[#This Row],[fees (%)]]</f>
        <v>0</v>
      </c>
      <c r="AK798" s="172">
        <f>$J798*(IF($M798="SL",IF($U798="",$Q798*Analysetool!C$3,$U798*Analysetool!C$3),$M798*Analysetool!C$3)+IF($N798="SL",IF($U798="",$Q798*Analysetool!C$4,$U798*Analysetool!C$4),$N798*Analysetool!C$4)+IF($O798="SL",IF($U798="",$Q798*Analysetool!C$5,$U798*Analysetool!C$5),$O798*Analysetool!C$5)+IF($P798="SL",IF($U798="",$Q798*Analysetool!C$6,$U798*Analysetool!C$6),$P798*Analysetool!C$6))-Tabel2[[#This Row],[fees (%)]]</f>
        <v>0</v>
      </c>
      <c r="AL798" s="177">
        <f>$J798*(IF($M798="SL",IF($V798="",$Q798*Analysetool!D$3,$V798*Analysetool!D$3),$M798*Analysetool!D$3)+IF($N798="SL",IF($V798="",$Q798*Analysetool!D$4,$V798*Analysetool!D$4),$N798*Analysetool!D$4)+IF($O798="SL",IF($V798="",$Q798*Analysetool!D$5,$V798*Analysetool!D$5),$O798*Analysetool!D$5)+IF($P798="SL",IF($V798="",$Q798*Analysetool!D$6,$V798*Analysetool!D$6),$P798*Analysetool!D$6))-Tabel2[[#This Row],[fees (%)]]</f>
        <v>0</v>
      </c>
      <c r="AM798" s="177">
        <f>$J798*(IF($M798="SL",IF($W798="",$Q798*Analysetool!E$3,$W798*Analysetool!E$3),$M798*Analysetool!E$3)+IF($N798="SL",IF($W798="",$Q798*Analysetool!E$4,$W798*Analysetool!E$4),$N798*Analysetool!E$4)+IF($O798="SL",IF($W798="",$Q798*Analysetool!E$5,$W798*Analysetool!E$5),$O798*Analysetool!E$5)+IF($P798="SL",IF($W798="",$Q798*Analysetool!E$6,$W798*Analysetool!E$6),$P798*Analysetool!E$6))-Tabel2[[#This Row],[fees (%)]]</f>
        <v>0</v>
      </c>
      <c r="AN798" s="178">
        <f>$J798*(IF($M798="SL",IF($T798="",$Q798*Analysetool!F$3,$T798*Analysetool!F$3),$M798*Analysetool!F$3)+IF($N798="SL",IF($T798="",$Q798*Analysetool!F$4,$T798*Analysetool!F$4),$N798*Analysetool!F$4)+IF($O798="SL",IF($T798="",$Q798*Analysetool!F$5,$T798*Analysetool!F$5),$O798*Analysetool!F$5)+IF($P798="SL",IF($T798="",$Q798*Analysetool!F$6,$T798*Analysetool!F$6),$P798*Analysetool!F$6))-Tabel2[[#This Row],[fees (%)]]</f>
        <v>0</v>
      </c>
      <c r="AO798" s="178">
        <f>$J798*(IF($M798="SL",IF($T798="",$Q798*Analysetool!G$3,$T798*Analysetool!G$3),$M798*Analysetool!G$3)+IF($N798="SL",IF($T798="",$Q798*Analysetool!G$4,$T798*Analysetool!G$4),$N798*Analysetool!G$4)+IF($O798="SL",IF($T798="",$Q798*Analysetool!G$5,$T798*Analysetool!G$5),$O798*Analysetool!G$5)+IF($P798="SL",IF($T798="",$Q798*Analysetool!G$6,$T798*Analysetool!G$6),$P798*Analysetool!G$6))-Tabel2[[#This Row],[fees (%)]]</f>
        <v>0</v>
      </c>
      <c r="AP798" s="179">
        <f>IF(Analysetool!$H$8&lt;=$X798,Analysetool!$H$8*J798,Q798*J798)-Tabel2[[#This Row],[fees (%)]]</f>
        <v>0</v>
      </c>
      <c r="AQ798" s="174">
        <f>IF(Tabel2[[#This Row],[wick% van entry]]&lt;=Tabel2[[#This Row],[Stoploss optie 2 (%)]],Tabel2[[#This Row],[Stoploss optie 2 (%)]]*Tabel2[[#This Row],[leverage SLoptie 2]],IF(Analysetool!$I$8&lt;$X798,Analysetool!$I$8*K798,S798*K798))-Tabel2[[#This Row],[fees (%)]]</f>
        <v>0</v>
      </c>
      <c r="AR798" s="180">
        <f>IF(Q798*-1*Analysetool!$J$9&lt;=X798,Q798*-1*Analysetool!$J$9*J798,Q798*J798)-Tabel2[[#This Row],[fees (%)]]</f>
        <v>0</v>
      </c>
      <c r="AS798" s="176">
        <f>$K798*IF(Tabel2[[#This Row],[wick% van entry]]&lt;=Tabel2[[#This Row],[Stoploss optie 2 (%)]],Tabel2[[#This Row],[Stoploss optie 2 (%)]],(IF($M798="SL",IF($T798="",$S798*Analysetool!C$3,$T798*Analysetool!C$3),$M798*Analysetool!C$3)+IF($N798="SL",IF($T798="",$S798*Analysetool!C$4,$T798*Analysetool!C$4),$N798*Analysetool!C$4)+IF($O798="SL",IF($T798="",$S798*Analysetool!C$5,$T798*Analysetool!C$5),$O798*Analysetool!C$5)+IF($P798="SL",IF($T798="",$S798*Analysetool!C$6,$T798*Analysetool!C$6),$P798*Analysetool!C$6)))-Tabel2[[#This Row],[fees (%)]]</f>
        <v>0</v>
      </c>
    </row>
    <row r="799" spans="1:45" ht="15.75" customHeight="1" x14ac:dyDescent="0.35">
      <c r="A799" s="55"/>
      <c r="B799" s="56"/>
      <c r="C799" s="56"/>
      <c r="D799" s="56"/>
      <c r="E799" s="56"/>
      <c r="F799" s="57"/>
      <c r="G799" s="67"/>
      <c r="H799" s="67"/>
      <c r="I799" s="67"/>
      <c r="J799" s="58"/>
      <c r="K799" s="58"/>
      <c r="L799" s="59"/>
      <c r="M799" s="61"/>
      <c r="N799" s="63"/>
      <c r="O799" s="63"/>
      <c r="P799" s="59"/>
      <c r="Q799" s="61"/>
      <c r="R799" s="61"/>
      <c r="S799" s="61"/>
      <c r="T799" s="60"/>
      <c r="U799" s="60"/>
      <c r="V799" s="62"/>
      <c r="W799" s="62"/>
      <c r="X799" s="76"/>
      <c r="Y799" s="61"/>
      <c r="Z799" s="61">
        <f>Tabel1[[#This Row],[prijs voorbij entry (%)]]-Tabel1[[#This Row],[Fictieve Stoploss (%)]]</f>
        <v>0</v>
      </c>
      <c r="AA799" s="94"/>
      <c r="AB799" s="61"/>
      <c r="AC799" s="61"/>
      <c r="AD799" s="61"/>
      <c r="AE799" s="61"/>
      <c r="AF799" s="95"/>
      <c r="AG799" s="152">
        <f>Tabel1[[#This Row],[eindtijd]]-Tabel1[[#This Row],[starttijd]]</f>
        <v>0</v>
      </c>
      <c r="AH799" s="158"/>
      <c r="AI799" s="59"/>
      <c r="AJ799" s="171">
        <f>$J799*(IF($M799="SL",IF($T799="",$Q799*Analysetool!B$3,$T799*Analysetool!B$3),$M799*Analysetool!B$3)+IF($N799="SL",IF($T799="",$Q799*Analysetool!B$4,$T799*Analysetool!B$4),$N799*Analysetool!B$4)+IF($O799="SL",IF($T799="",$Q799*Analysetool!B$5,$T799*Analysetool!B$5),$O799*Analysetool!B$5)+IF($P799="SL",IF($T799="",$Q799*Analysetool!B$6,$T799*Analysetool!B$6),$P799*Analysetool!B$6))-Tabel2[[#This Row],[fees (%)]]</f>
        <v>0</v>
      </c>
      <c r="AK799" s="172">
        <f>$J799*(IF($M799="SL",IF($U799="",$Q799*Analysetool!C$3,$U799*Analysetool!C$3),$M799*Analysetool!C$3)+IF($N799="SL",IF($U799="",$Q799*Analysetool!C$4,$U799*Analysetool!C$4),$N799*Analysetool!C$4)+IF($O799="SL",IF($U799="",$Q799*Analysetool!C$5,$U799*Analysetool!C$5),$O799*Analysetool!C$5)+IF($P799="SL",IF($U799="",$Q799*Analysetool!C$6,$U799*Analysetool!C$6),$P799*Analysetool!C$6))-Tabel2[[#This Row],[fees (%)]]</f>
        <v>0</v>
      </c>
      <c r="AL799" s="177">
        <f>$J799*(IF($M799="SL",IF($V799="",$Q799*Analysetool!D$3,$V799*Analysetool!D$3),$M799*Analysetool!D$3)+IF($N799="SL",IF($V799="",$Q799*Analysetool!D$4,$V799*Analysetool!D$4),$N799*Analysetool!D$4)+IF($O799="SL",IF($V799="",$Q799*Analysetool!D$5,$V799*Analysetool!D$5),$O799*Analysetool!D$5)+IF($P799="SL",IF($V799="",$Q799*Analysetool!D$6,$V799*Analysetool!D$6),$P799*Analysetool!D$6))-Tabel2[[#This Row],[fees (%)]]</f>
        <v>0</v>
      </c>
      <c r="AM799" s="177">
        <f>$J799*(IF($M799="SL",IF($W799="",$Q799*Analysetool!E$3,$W799*Analysetool!E$3),$M799*Analysetool!E$3)+IF($N799="SL",IF($W799="",$Q799*Analysetool!E$4,$W799*Analysetool!E$4),$N799*Analysetool!E$4)+IF($O799="SL",IF($W799="",$Q799*Analysetool!E$5,$W799*Analysetool!E$5),$O799*Analysetool!E$5)+IF($P799="SL",IF($W799="",$Q799*Analysetool!E$6,$W799*Analysetool!E$6),$P799*Analysetool!E$6))-Tabel2[[#This Row],[fees (%)]]</f>
        <v>0</v>
      </c>
      <c r="AN799" s="178">
        <f>$J799*(IF($M799="SL",IF($T799="",$Q799*Analysetool!F$3,$T799*Analysetool!F$3),$M799*Analysetool!F$3)+IF($N799="SL",IF($T799="",$Q799*Analysetool!F$4,$T799*Analysetool!F$4),$N799*Analysetool!F$4)+IF($O799="SL",IF($T799="",$Q799*Analysetool!F$5,$T799*Analysetool!F$5),$O799*Analysetool!F$5)+IF($P799="SL",IF($T799="",$Q799*Analysetool!F$6,$T799*Analysetool!F$6),$P799*Analysetool!F$6))-Tabel2[[#This Row],[fees (%)]]</f>
        <v>0</v>
      </c>
      <c r="AO799" s="178">
        <f>$J799*(IF($M799="SL",IF($T799="",$Q799*Analysetool!G$3,$T799*Analysetool!G$3),$M799*Analysetool!G$3)+IF($N799="SL",IF($T799="",$Q799*Analysetool!G$4,$T799*Analysetool!G$4),$N799*Analysetool!G$4)+IF($O799="SL",IF($T799="",$Q799*Analysetool!G$5,$T799*Analysetool!G$5),$O799*Analysetool!G$5)+IF($P799="SL",IF($T799="",$Q799*Analysetool!G$6,$T799*Analysetool!G$6),$P799*Analysetool!G$6))-Tabel2[[#This Row],[fees (%)]]</f>
        <v>0</v>
      </c>
      <c r="AP799" s="179">
        <f>IF(Analysetool!$H$8&lt;=$X799,Analysetool!$H$8*J799,Q799*J799)-Tabel2[[#This Row],[fees (%)]]</f>
        <v>0</v>
      </c>
      <c r="AQ799" s="174">
        <f>IF(Tabel2[[#This Row],[wick% van entry]]&lt;=Tabel2[[#This Row],[Stoploss optie 2 (%)]],Tabel2[[#This Row],[Stoploss optie 2 (%)]]*Tabel2[[#This Row],[leverage SLoptie 2]],IF(Analysetool!$I$8&lt;$X799,Analysetool!$I$8*K799,S799*K799))-Tabel2[[#This Row],[fees (%)]]</f>
        <v>0</v>
      </c>
      <c r="AR799" s="180">
        <f>IF(Q799*-1*Analysetool!$J$9&lt;=X799,Q799*-1*Analysetool!$J$9*J799,Q799*J799)-Tabel2[[#This Row],[fees (%)]]</f>
        <v>0</v>
      </c>
      <c r="AS799" s="176">
        <f>$K799*IF(Tabel2[[#This Row],[wick% van entry]]&lt;=Tabel2[[#This Row],[Stoploss optie 2 (%)]],Tabel2[[#This Row],[Stoploss optie 2 (%)]],(IF($M799="SL",IF($T799="",$S799*Analysetool!C$3,$T799*Analysetool!C$3),$M799*Analysetool!C$3)+IF($N799="SL",IF($T799="",$S799*Analysetool!C$4,$T799*Analysetool!C$4),$N799*Analysetool!C$4)+IF($O799="SL",IF($T799="",$S799*Analysetool!C$5,$T799*Analysetool!C$5),$O799*Analysetool!C$5)+IF($P799="SL",IF($T799="",$S799*Analysetool!C$6,$T799*Analysetool!C$6),$P799*Analysetool!C$6)))-Tabel2[[#This Row],[fees (%)]]</f>
        <v>0</v>
      </c>
    </row>
    <row r="800" spans="1:45" ht="15.75" customHeight="1" x14ac:dyDescent="0.35">
      <c r="A800" s="55"/>
      <c r="B800" s="56"/>
      <c r="C800" s="56"/>
      <c r="D800" s="56"/>
      <c r="E800" s="56"/>
      <c r="F800" s="57"/>
      <c r="G800" s="67"/>
      <c r="H800" s="67"/>
      <c r="I800" s="67"/>
      <c r="J800" s="58"/>
      <c r="K800" s="58"/>
      <c r="L800" s="59"/>
      <c r="M800" s="61"/>
      <c r="N800" s="63"/>
      <c r="O800" s="63"/>
      <c r="P800" s="59"/>
      <c r="Q800" s="61"/>
      <c r="R800" s="61"/>
      <c r="S800" s="61"/>
      <c r="T800" s="60"/>
      <c r="U800" s="60"/>
      <c r="V800" s="62"/>
      <c r="W800" s="62"/>
      <c r="X800" s="76"/>
      <c r="Y800" s="61"/>
      <c r="Z800" s="61">
        <f>Tabel1[[#This Row],[prijs voorbij entry (%)]]-Tabel1[[#This Row],[Fictieve Stoploss (%)]]</f>
        <v>0</v>
      </c>
      <c r="AA800" s="94"/>
      <c r="AB800" s="61"/>
      <c r="AC800" s="61"/>
      <c r="AD800" s="61"/>
      <c r="AE800" s="61"/>
      <c r="AF800" s="95"/>
      <c r="AG800" s="152">
        <f>Tabel1[[#This Row],[eindtijd]]-Tabel1[[#This Row],[starttijd]]</f>
        <v>0</v>
      </c>
      <c r="AH800" s="158"/>
      <c r="AI800" s="59"/>
      <c r="AJ800" s="171">
        <f>$J800*(IF($M800="SL",IF($T800="",$Q800*Analysetool!B$3,$T800*Analysetool!B$3),$M800*Analysetool!B$3)+IF($N800="SL",IF($T800="",$Q800*Analysetool!B$4,$T800*Analysetool!B$4),$N800*Analysetool!B$4)+IF($O800="SL",IF($T800="",$Q800*Analysetool!B$5,$T800*Analysetool!B$5),$O800*Analysetool!B$5)+IF($P800="SL",IF($T800="",$Q800*Analysetool!B$6,$T800*Analysetool!B$6),$P800*Analysetool!B$6))-Tabel2[[#This Row],[fees (%)]]</f>
        <v>0</v>
      </c>
      <c r="AK800" s="172">
        <f>$J800*(IF($M800="SL",IF($U800="",$Q800*Analysetool!C$3,$U800*Analysetool!C$3),$M800*Analysetool!C$3)+IF($N800="SL",IF($U800="",$Q800*Analysetool!C$4,$U800*Analysetool!C$4),$N800*Analysetool!C$4)+IF($O800="SL",IF($U800="",$Q800*Analysetool!C$5,$U800*Analysetool!C$5),$O800*Analysetool!C$5)+IF($P800="SL",IF($U800="",$Q800*Analysetool!C$6,$U800*Analysetool!C$6),$P800*Analysetool!C$6))-Tabel2[[#This Row],[fees (%)]]</f>
        <v>0</v>
      </c>
      <c r="AL800" s="177">
        <f>$J800*(IF($M800="SL",IF($V800="",$Q800*Analysetool!D$3,$V800*Analysetool!D$3),$M800*Analysetool!D$3)+IF($N800="SL",IF($V800="",$Q800*Analysetool!D$4,$V800*Analysetool!D$4),$N800*Analysetool!D$4)+IF($O800="SL",IF($V800="",$Q800*Analysetool!D$5,$V800*Analysetool!D$5),$O800*Analysetool!D$5)+IF($P800="SL",IF($V800="",$Q800*Analysetool!D$6,$V800*Analysetool!D$6),$P800*Analysetool!D$6))-Tabel2[[#This Row],[fees (%)]]</f>
        <v>0</v>
      </c>
      <c r="AM800" s="177">
        <f>$J800*(IF($M800="SL",IF($W800="",$Q800*Analysetool!E$3,$W800*Analysetool!E$3),$M800*Analysetool!E$3)+IF($N800="SL",IF($W800="",$Q800*Analysetool!E$4,$W800*Analysetool!E$4),$N800*Analysetool!E$4)+IF($O800="SL",IF($W800="",$Q800*Analysetool!E$5,$W800*Analysetool!E$5),$O800*Analysetool!E$5)+IF($P800="SL",IF($W800="",$Q800*Analysetool!E$6,$W800*Analysetool!E$6),$P800*Analysetool!E$6))-Tabel2[[#This Row],[fees (%)]]</f>
        <v>0</v>
      </c>
      <c r="AN800" s="178">
        <f>$J800*(IF($M800="SL",IF($T800="",$Q800*Analysetool!F$3,$T800*Analysetool!F$3),$M800*Analysetool!F$3)+IF($N800="SL",IF($T800="",$Q800*Analysetool!F$4,$T800*Analysetool!F$4),$N800*Analysetool!F$4)+IF($O800="SL",IF($T800="",$Q800*Analysetool!F$5,$T800*Analysetool!F$5),$O800*Analysetool!F$5)+IF($P800="SL",IF($T800="",$Q800*Analysetool!F$6,$T800*Analysetool!F$6),$P800*Analysetool!F$6))-Tabel2[[#This Row],[fees (%)]]</f>
        <v>0</v>
      </c>
      <c r="AO800" s="178">
        <f>$J800*(IF($M800="SL",IF($T800="",$Q800*Analysetool!G$3,$T800*Analysetool!G$3),$M800*Analysetool!G$3)+IF($N800="SL",IF($T800="",$Q800*Analysetool!G$4,$T800*Analysetool!G$4),$N800*Analysetool!G$4)+IF($O800="SL",IF($T800="",$Q800*Analysetool!G$5,$T800*Analysetool!G$5),$O800*Analysetool!G$5)+IF($P800="SL",IF($T800="",$Q800*Analysetool!G$6,$T800*Analysetool!G$6),$P800*Analysetool!G$6))-Tabel2[[#This Row],[fees (%)]]</f>
        <v>0</v>
      </c>
      <c r="AP800" s="179">
        <f>IF(Analysetool!$H$8&lt;=$X800,Analysetool!$H$8*J800,Q800*J800)-Tabel2[[#This Row],[fees (%)]]</f>
        <v>0</v>
      </c>
      <c r="AQ800" s="174">
        <f>IF(Tabel2[[#This Row],[wick% van entry]]&lt;=Tabel2[[#This Row],[Stoploss optie 2 (%)]],Tabel2[[#This Row],[Stoploss optie 2 (%)]]*Tabel2[[#This Row],[leverage SLoptie 2]],IF(Analysetool!$I$8&lt;$X800,Analysetool!$I$8*K800,S800*K800))-Tabel2[[#This Row],[fees (%)]]</f>
        <v>0</v>
      </c>
      <c r="AR800" s="180">
        <f>IF(Q800*-1*Analysetool!$J$9&lt;=X800,Q800*-1*Analysetool!$J$9*J800,Q800*J800)-Tabel2[[#This Row],[fees (%)]]</f>
        <v>0</v>
      </c>
      <c r="AS800" s="176">
        <f>$K800*IF(Tabel2[[#This Row],[wick% van entry]]&lt;=Tabel2[[#This Row],[Stoploss optie 2 (%)]],Tabel2[[#This Row],[Stoploss optie 2 (%)]],(IF($M800="SL",IF($T800="",$S800*Analysetool!C$3,$T800*Analysetool!C$3),$M800*Analysetool!C$3)+IF($N800="SL",IF($T800="",$S800*Analysetool!C$4,$T800*Analysetool!C$4),$N800*Analysetool!C$4)+IF($O800="SL",IF($T800="",$S800*Analysetool!C$5,$T800*Analysetool!C$5),$O800*Analysetool!C$5)+IF($P800="SL",IF($T800="",$S800*Analysetool!C$6,$T800*Analysetool!C$6),$P800*Analysetool!C$6)))-Tabel2[[#This Row],[fees (%)]]</f>
        <v>0</v>
      </c>
    </row>
    <row r="801" spans="1:45" ht="15.75" customHeight="1" x14ac:dyDescent="0.35">
      <c r="A801" s="55"/>
      <c r="B801" s="56"/>
      <c r="C801" s="56"/>
      <c r="D801" s="56"/>
      <c r="E801" s="56"/>
      <c r="F801" s="57"/>
      <c r="G801" s="67"/>
      <c r="H801" s="67"/>
      <c r="I801" s="67"/>
      <c r="J801" s="58"/>
      <c r="K801" s="58"/>
      <c r="L801" s="59"/>
      <c r="M801" s="61"/>
      <c r="N801" s="63"/>
      <c r="O801" s="63"/>
      <c r="P801" s="59"/>
      <c r="Q801" s="61"/>
      <c r="R801" s="61"/>
      <c r="S801" s="61"/>
      <c r="T801" s="60"/>
      <c r="U801" s="60"/>
      <c r="V801" s="62"/>
      <c r="W801" s="62"/>
      <c r="X801" s="76"/>
      <c r="Y801" s="61"/>
      <c r="Z801" s="61">
        <f>Tabel1[[#This Row],[prijs voorbij entry (%)]]-Tabel1[[#This Row],[Fictieve Stoploss (%)]]</f>
        <v>0</v>
      </c>
      <c r="AA801" s="94"/>
      <c r="AB801" s="61"/>
      <c r="AC801" s="61"/>
      <c r="AD801" s="61"/>
      <c r="AE801" s="61"/>
      <c r="AF801" s="95"/>
      <c r="AG801" s="152">
        <f>Tabel1[[#This Row],[eindtijd]]-Tabel1[[#This Row],[starttijd]]</f>
        <v>0</v>
      </c>
      <c r="AH801" s="158"/>
      <c r="AI801" s="59"/>
      <c r="AJ801" s="171">
        <f>$J801*(IF($M801="SL",IF($T801="",$Q801*Analysetool!B$3,$T801*Analysetool!B$3),$M801*Analysetool!B$3)+IF($N801="SL",IF($T801="",$Q801*Analysetool!B$4,$T801*Analysetool!B$4),$N801*Analysetool!B$4)+IF($O801="SL",IF($T801="",$Q801*Analysetool!B$5,$T801*Analysetool!B$5),$O801*Analysetool!B$5)+IF($P801="SL",IF($T801="",$Q801*Analysetool!B$6,$T801*Analysetool!B$6),$P801*Analysetool!B$6))-Tabel2[[#This Row],[fees (%)]]</f>
        <v>0</v>
      </c>
      <c r="AK801" s="172">
        <f>$J801*(IF($M801="SL",IF($U801="",$Q801*Analysetool!C$3,$U801*Analysetool!C$3),$M801*Analysetool!C$3)+IF($N801="SL",IF($U801="",$Q801*Analysetool!C$4,$U801*Analysetool!C$4),$N801*Analysetool!C$4)+IF($O801="SL",IF($U801="",$Q801*Analysetool!C$5,$U801*Analysetool!C$5),$O801*Analysetool!C$5)+IF($P801="SL",IF($U801="",$Q801*Analysetool!C$6,$U801*Analysetool!C$6),$P801*Analysetool!C$6))-Tabel2[[#This Row],[fees (%)]]</f>
        <v>0</v>
      </c>
      <c r="AL801" s="177">
        <f>$J801*(IF($M801="SL",IF($V801="",$Q801*Analysetool!D$3,$V801*Analysetool!D$3),$M801*Analysetool!D$3)+IF($N801="SL",IF($V801="",$Q801*Analysetool!D$4,$V801*Analysetool!D$4),$N801*Analysetool!D$4)+IF($O801="SL",IF($V801="",$Q801*Analysetool!D$5,$V801*Analysetool!D$5),$O801*Analysetool!D$5)+IF($P801="SL",IF($V801="",$Q801*Analysetool!D$6,$V801*Analysetool!D$6),$P801*Analysetool!D$6))-Tabel2[[#This Row],[fees (%)]]</f>
        <v>0</v>
      </c>
      <c r="AM801" s="177">
        <f>$J801*(IF($M801="SL",IF($W801="",$Q801*Analysetool!E$3,$W801*Analysetool!E$3),$M801*Analysetool!E$3)+IF($N801="SL",IF($W801="",$Q801*Analysetool!E$4,$W801*Analysetool!E$4),$N801*Analysetool!E$4)+IF($O801="SL",IF($W801="",$Q801*Analysetool!E$5,$W801*Analysetool!E$5),$O801*Analysetool!E$5)+IF($P801="SL",IF($W801="",$Q801*Analysetool!E$6,$W801*Analysetool!E$6),$P801*Analysetool!E$6))-Tabel2[[#This Row],[fees (%)]]</f>
        <v>0</v>
      </c>
      <c r="AN801" s="178">
        <f>$J801*(IF($M801="SL",IF($T801="",$Q801*Analysetool!F$3,$T801*Analysetool!F$3),$M801*Analysetool!F$3)+IF($N801="SL",IF($T801="",$Q801*Analysetool!F$4,$T801*Analysetool!F$4),$N801*Analysetool!F$4)+IF($O801="SL",IF($T801="",$Q801*Analysetool!F$5,$T801*Analysetool!F$5),$O801*Analysetool!F$5)+IF($P801="SL",IF($T801="",$Q801*Analysetool!F$6,$T801*Analysetool!F$6),$P801*Analysetool!F$6))-Tabel2[[#This Row],[fees (%)]]</f>
        <v>0</v>
      </c>
      <c r="AO801" s="178">
        <f>$J801*(IF($M801="SL",IF($T801="",$Q801*Analysetool!G$3,$T801*Analysetool!G$3),$M801*Analysetool!G$3)+IF($N801="SL",IF($T801="",$Q801*Analysetool!G$4,$T801*Analysetool!G$4),$N801*Analysetool!G$4)+IF($O801="SL",IF($T801="",$Q801*Analysetool!G$5,$T801*Analysetool!G$5),$O801*Analysetool!G$5)+IF($P801="SL",IF($T801="",$Q801*Analysetool!G$6,$T801*Analysetool!G$6),$P801*Analysetool!G$6))-Tabel2[[#This Row],[fees (%)]]</f>
        <v>0</v>
      </c>
      <c r="AP801" s="179">
        <f>IF(Analysetool!$H$8&lt;=$X801,Analysetool!$H$8*J801,Q801*J801)-Tabel2[[#This Row],[fees (%)]]</f>
        <v>0</v>
      </c>
      <c r="AQ801" s="174">
        <f>IF(Tabel2[[#This Row],[wick% van entry]]&lt;=Tabel2[[#This Row],[Stoploss optie 2 (%)]],Tabel2[[#This Row],[Stoploss optie 2 (%)]]*Tabel2[[#This Row],[leverage SLoptie 2]],IF(Analysetool!$I$8&lt;$X801,Analysetool!$I$8*K801,S801*K801))-Tabel2[[#This Row],[fees (%)]]</f>
        <v>0</v>
      </c>
      <c r="AR801" s="180">
        <f>IF(Q801*-1*Analysetool!$J$9&lt;=X801,Q801*-1*Analysetool!$J$9*J801,Q801*J801)-Tabel2[[#This Row],[fees (%)]]</f>
        <v>0</v>
      </c>
      <c r="AS801" s="176">
        <f>$K801*IF(Tabel2[[#This Row],[wick% van entry]]&lt;=Tabel2[[#This Row],[Stoploss optie 2 (%)]],Tabel2[[#This Row],[Stoploss optie 2 (%)]],(IF($M801="SL",IF($T801="",$S801*Analysetool!C$3,$T801*Analysetool!C$3),$M801*Analysetool!C$3)+IF($N801="SL",IF($T801="",$S801*Analysetool!C$4,$T801*Analysetool!C$4),$N801*Analysetool!C$4)+IF($O801="SL",IF($T801="",$S801*Analysetool!C$5,$T801*Analysetool!C$5),$O801*Analysetool!C$5)+IF($P801="SL",IF($T801="",$S801*Analysetool!C$6,$T801*Analysetool!C$6),$P801*Analysetool!C$6)))-Tabel2[[#This Row],[fees (%)]]</f>
        <v>0</v>
      </c>
    </row>
    <row r="802" spans="1:45" ht="15.75" customHeight="1" x14ac:dyDescent="0.35">
      <c r="A802" s="55"/>
      <c r="B802" s="56"/>
      <c r="C802" s="56"/>
      <c r="D802" s="56"/>
      <c r="E802" s="56"/>
      <c r="F802" s="57"/>
      <c r="G802" s="67"/>
      <c r="H802" s="67"/>
      <c r="I802" s="67"/>
      <c r="J802" s="58"/>
      <c r="K802" s="58"/>
      <c r="L802" s="59"/>
      <c r="M802" s="61"/>
      <c r="N802" s="63"/>
      <c r="O802" s="63"/>
      <c r="P802" s="59"/>
      <c r="Q802" s="61"/>
      <c r="R802" s="61"/>
      <c r="S802" s="61"/>
      <c r="T802" s="60"/>
      <c r="U802" s="60"/>
      <c r="V802" s="62"/>
      <c r="W802" s="62"/>
      <c r="X802" s="76"/>
      <c r="Y802" s="61"/>
      <c r="Z802" s="61">
        <f>Tabel1[[#This Row],[prijs voorbij entry (%)]]-Tabel1[[#This Row],[Fictieve Stoploss (%)]]</f>
        <v>0</v>
      </c>
      <c r="AA802" s="94"/>
      <c r="AB802" s="61"/>
      <c r="AC802" s="61"/>
      <c r="AD802" s="61"/>
      <c r="AE802" s="61"/>
      <c r="AF802" s="95"/>
      <c r="AG802" s="152">
        <f>Tabel1[[#This Row],[eindtijd]]-Tabel1[[#This Row],[starttijd]]</f>
        <v>0</v>
      </c>
      <c r="AH802" s="158"/>
      <c r="AI802" s="59"/>
      <c r="AJ802" s="171">
        <f>$J802*(IF($M802="SL",IF($T802="",$Q802*Analysetool!B$3,$T802*Analysetool!B$3),$M802*Analysetool!B$3)+IF($N802="SL",IF($T802="",$Q802*Analysetool!B$4,$T802*Analysetool!B$4),$N802*Analysetool!B$4)+IF($O802="SL",IF($T802="",$Q802*Analysetool!B$5,$T802*Analysetool!B$5),$O802*Analysetool!B$5)+IF($P802="SL",IF($T802="",$Q802*Analysetool!B$6,$T802*Analysetool!B$6),$P802*Analysetool!B$6))-Tabel2[[#This Row],[fees (%)]]</f>
        <v>0</v>
      </c>
      <c r="AK802" s="172">
        <f>$J802*(IF($M802="SL",IF($U802="",$Q802*Analysetool!C$3,$U802*Analysetool!C$3),$M802*Analysetool!C$3)+IF($N802="SL",IF($U802="",$Q802*Analysetool!C$4,$U802*Analysetool!C$4),$N802*Analysetool!C$4)+IF($O802="SL",IF($U802="",$Q802*Analysetool!C$5,$U802*Analysetool!C$5),$O802*Analysetool!C$5)+IF($P802="SL",IF($U802="",$Q802*Analysetool!C$6,$U802*Analysetool!C$6),$P802*Analysetool!C$6))-Tabel2[[#This Row],[fees (%)]]</f>
        <v>0</v>
      </c>
      <c r="AL802" s="177">
        <f>$J802*(IF($M802="SL",IF($V802="",$Q802*Analysetool!D$3,$V802*Analysetool!D$3),$M802*Analysetool!D$3)+IF($N802="SL",IF($V802="",$Q802*Analysetool!D$4,$V802*Analysetool!D$4),$N802*Analysetool!D$4)+IF($O802="SL",IF($V802="",$Q802*Analysetool!D$5,$V802*Analysetool!D$5),$O802*Analysetool!D$5)+IF($P802="SL",IF($V802="",$Q802*Analysetool!D$6,$V802*Analysetool!D$6),$P802*Analysetool!D$6))-Tabel2[[#This Row],[fees (%)]]</f>
        <v>0</v>
      </c>
      <c r="AM802" s="177">
        <f>$J802*(IF($M802="SL",IF($W802="",$Q802*Analysetool!E$3,$W802*Analysetool!E$3),$M802*Analysetool!E$3)+IF($N802="SL",IF($W802="",$Q802*Analysetool!E$4,$W802*Analysetool!E$4),$N802*Analysetool!E$4)+IF($O802="SL",IF($W802="",$Q802*Analysetool!E$5,$W802*Analysetool!E$5),$O802*Analysetool!E$5)+IF($P802="SL",IF($W802="",$Q802*Analysetool!E$6,$W802*Analysetool!E$6),$P802*Analysetool!E$6))-Tabel2[[#This Row],[fees (%)]]</f>
        <v>0</v>
      </c>
      <c r="AN802" s="178">
        <f>$J802*(IF($M802="SL",IF($T802="",$Q802*Analysetool!F$3,$T802*Analysetool!F$3),$M802*Analysetool!F$3)+IF($N802="SL",IF($T802="",$Q802*Analysetool!F$4,$T802*Analysetool!F$4),$N802*Analysetool!F$4)+IF($O802="SL",IF($T802="",$Q802*Analysetool!F$5,$T802*Analysetool!F$5),$O802*Analysetool!F$5)+IF($P802="SL",IF($T802="",$Q802*Analysetool!F$6,$T802*Analysetool!F$6),$P802*Analysetool!F$6))-Tabel2[[#This Row],[fees (%)]]</f>
        <v>0</v>
      </c>
      <c r="AO802" s="178">
        <f>$J802*(IF($M802="SL",IF($T802="",$Q802*Analysetool!G$3,$T802*Analysetool!G$3),$M802*Analysetool!G$3)+IF($N802="SL",IF($T802="",$Q802*Analysetool!G$4,$T802*Analysetool!G$4),$N802*Analysetool!G$4)+IF($O802="SL",IF($T802="",$Q802*Analysetool!G$5,$T802*Analysetool!G$5),$O802*Analysetool!G$5)+IF($P802="SL",IF($T802="",$Q802*Analysetool!G$6,$T802*Analysetool!G$6),$P802*Analysetool!G$6))-Tabel2[[#This Row],[fees (%)]]</f>
        <v>0</v>
      </c>
      <c r="AP802" s="179">
        <f>IF(Analysetool!$H$8&lt;=$X802,Analysetool!$H$8*J802,Q802*J802)-Tabel2[[#This Row],[fees (%)]]</f>
        <v>0</v>
      </c>
      <c r="AQ802" s="174">
        <f>IF(Tabel2[[#This Row],[wick% van entry]]&lt;=Tabel2[[#This Row],[Stoploss optie 2 (%)]],Tabel2[[#This Row],[Stoploss optie 2 (%)]]*Tabel2[[#This Row],[leverage SLoptie 2]],IF(Analysetool!$I$8&lt;$X802,Analysetool!$I$8*K802,S802*K802))-Tabel2[[#This Row],[fees (%)]]</f>
        <v>0</v>
      </c>
      <c r="AR802" s="180">
        <f>IF(Q802*-1*Analysetool!$J$9&lt;=X802,Q802*-1*Analysetool!$J$9*J802,Q802*J802)-Tabel2[[#This Row],[fees (%)]]</f>
        <v>0</v>
      </c>
      <c r="AS802" s="176">
        <f>$K802*IF(Tabel2[[#This Row],[wick% van entry]]&lt;=Tabel2[[#This Row],[Stoploss optie 2 (%)]],Tabel2[[#This Row],[Stoploss optie 2 (%)]],(IF($M802="SL",IF($T802="",$S802*Analysetool!C$3,$T802*Analysetool!C$3),$M802*Analysetool!C$3)+IF($N802="SL",IF($T802="",$S802*Analysetool!C$4,$T802*Analysetool!C$4),$N802*Analysetool!C$4)+IF($O802="SL",IF($T802="",$S802*Analysetool!C$5,$T802*Analysetool!C$5),$O802*Analysetool!C$5)+IF($P802="SL",IF($T802="",$S802*Analysetool!C$6,$T802*Analysetool!C$6),$P802*Analysetool!C$6)))-Tabel2[[#This Row],[fees (%)]]</f>
        <v>0</v>
      </c>
    </row>
    <row r="803" spans="1:45" ht="15.75" customHeight="1" x14ac:dyDescent="0.35">
      <c r="A803" s="55"/>
      <c r="B803" s="56"/>
      <c r="C803" s="56"/>
      <c r="D803" s="56"/>
      <c r="E803" s="56"/>
      <c r="F803" s="57"/>
      <c r="G803" s="67"/>
      <c r="H803" s="67"/>
      <c r="I803" s="67"/>
      <c r="J803" s="58"/>
      <c r="K803" s="58"/>
      <c r="L803" s="59"/>
      <c r="M803" s="61"/>
      <c r="N803" s="63"/>
      <c r="O803" s="63"/>
      <c r="P803" s="59"/>
      <c r="Q803" s="61"/>
      <c r="R803" s="61"/>
      <c r="S803" s="61"/>
      <c r="T803" s="60"/>
      <c r="U803" s="60"/>
      <c r="V803" s="62"/>
      <c r="W803" s="62"/>
      <c r="X803" s="76"/>
      <c r="Y803" s="61"/>
      <c r="Z803" s="61">
        <f>Tabel1[[#This Row],[prijs voorbij entry (%)]]-Tabel1[[#This Row],[Fictieve Stoploss (%)]]</f>
        <v>0</v>
      </c>
      <c r="AA803" s="94"/>
      <c r="AB803" s="61"/>
      <c r="AC803" s="61"/>
      <c r="AD803" s="61"/>
      <c r="AE803" s="61"/>
      <c r="AF803" s="95"/>
      <c r="AG803" s="152">
        <f>Tabel1[[#This Row],[eindtijd]]-Tabel1[[#This Row],[starttijd]]</f>
        <v>0</v>
      </c>
      <c r="AH803" s="158"/>
      <c r="AI803" s="59"/>
      <c r="AJ803" s="171">
        <f>$J803*(IF($M803="SL",IF($T803="",$Q803*Analysetool!B$3,$T803*Analysetool!B$3),$M803*Analysetool!B$3)+IF($N803="SL",IF($T803="",$Q803*Analysetool!B$4,$T803*Analysetool!B$4),$N803*Analysetool!B$4)+IF($O803="SL",IF($T803="",$Q803*Analysetool!B$5,$T803*Analysetool!B$5),$O803*Analysetool!B$5)+IF($P803="SL",IF($T803="",$Q803*Analysetool!B$6,$T803*Analysetool!B$6),$P803*Analysetool!B$6))-Tabel2[[#This Row],[fees (%)]]</f>
        <v>0</v>
      </c>
      <c r="AK803" s="172">
        <f>$J803*(IF($M803="SL",IF($U803="",$Q803*Analysetool!C$3,$U803*Analysetool!C$3),$M803*Analysetool!C$3)+IF($N803="SL",IF($U803="",$Q803*Analysetool!C$4,$U803*Analysetool!C$4),$N803*Analysetool!C$4)+IF($O803="SL",IF($U803="",$Q803*Analysetool!C$5,$U803*Analysetool!C$5),$O803*Analysetool!C$5)+IF($P803="SL",IF($U803="",$Q803*Analysetool!C$6,$U803*Analysetool!C$6),$P803*Analysetool!C$6))-Tabel2[[#This Row],[fees (%)]]</f>
        <v>0</v>
      </c>
      <c r="AL803" s="177">
        <f>$J803*(IF($M803="SL",IF($V803="",$Q803*Analysetool!D$3,$V803*Analysetool!D$3),$M803*Analysetool!D$3)+IF($N803="SL",IF($V803="",$Q803*Analysetool!D$4,$V803*Analysetool!D$4),$N803*Analysetool!D$4)+IF($O803="SL",IF($V803="",$Q803*Analysetool!D$5,$V803*Analysetool!D$5),$O803*Analysetool!D$5)+IF($P803="SL",IF($V803="",$Q803*Analysetool!D$6,$V803*Analysetool!D$6),$P803*Analysetool!D$6))-Tabel2[[#This Row],[fees (%)]]</f>
        <v>0</v>
      </c>
      <c r="AM803" s="177">
        <f>$J803*(IF($M803="SL",IF($W803="",$Q803*Analysetool!E$3,$W803*Analysetool!E$3),$M803*Analysetool!E$3)+IF($N803="SL",IF($W803="",$Q803*Analysetool!E$4,$W803*Analysetool!E$4),$N803*Analysetool!E$4)+IF($O803="SL",IF($W803="",$Q803*Analysetool!E$5,$W803*Analysetool!E$5),$O803*Analysetool!E$5)+IF($P803="SL",IF($W803="",$Q803*Analysetool!E$6,$W803*Analysetool!E$6),$P803*Analysetool!E$6))-Tabel2[[#This Row],[fees (%)]]</f>
        <v>0</v>
      </c>
      <c r="AN803" s="178">
        <f>$J803*(IF($M803="SL",IF($T803="",$Q803*Analysetool!F$3,$T803*Analysetool!F$3),$M803*Analysetool!F$3)+IF($N803="SL",IF($T803="",$Q803*Analysetool!F$4,$T803*Analysetool!F$4),$N803*Analysetool!F$4)+IF($O803="SL",IF($T803="",$Q803*Analysetool!F$5,$T803*Analysetool!F$5),$O803*Analysetool!F$5)+IF($P803="SL",IF($T803="",$Q803*Analysetool!F$6,$T803*Analysetool!F$6),$P803*Analysetool!F$6))-Tabel2[[#This Row],[fees (%)]]</f>
        <v>0</v>
      </c>
      <c r="AO803" s="178">
        <f>$J803*(IF($M803="SL",IF($T803="",$Q803*Analysetool!G$3,$T803*Analysetool!G$3),$M803*Analysetool!G$3)+IF($N803="SL",IF($T803="",$Q803*Analysetool!G$4,$T803*Analysetool!G$4),$N803*Analysetool!G$4)+IF($O803="SL",IF($T803="",$Q803*Analysetool!G$5,$T803*Analysetool!G$5),$O803*Analysetool!G$5)+IF($P803="SL",IF($T803="",$Q803*Analysetool!G$6,$T803*Analysetool!G$6),$P803*Analysetool!G$6))-Tabel2[[#This Row],[fees (%)]]</f>
        <v>0</v>
      </c>
      <c r="AP803" s="179">
        <f>IF(Analysetool!$H$8&lt;=$X803,Analysetool!$H$8*J803,Q803*J803)-Tabel2[[#This Row],[fees (%)]]</f>
        <v>0</v>
      </c>
      <c r="AQ803" s="174">
        <f>IF(Tabel2[[#This Row],[wick% van entry]]&lt;=Tabel2[[#This Row],[Stoploss optie 2 (%)]],Tabel2[[#This Row],[Stoploss optie 2 (%)]]*Tabel2[[#This Row],[leverage SLoptie 2]],IF(Analysetool!$I$8&lt;$X803,Analysetool!$I$8*K803,S803*K803))-Tabel2[[#This Row],[fees (%)]]</f>
        <v>0</v>
      </c>
      <c r="AR803" s="180">
        <f>IF(Q803*-1*Analysetool!$J$9&lt;=X803,Q803*-1*Analysetool!$J$9*J803,Q803*J803)-Tabel2[[#This Row],[fees (%)]]</f>
        <v>0</v>
      </c>
      <c r="AS803" s="176">
        <f>$K803*IF(Tabel2[[#This Row],[wick% van entry]]&lt;=Tabel2[[#This Row],[Stoploss optie 2 (%)]],Tabel2[[#This Row],[Stoploss optie 2 (%)]],(IF($M803="SL",IF($T803="",$S803*Analysetool!C$3,$T803*Analysetool!C$3),$M803*Analysetool!C$3)+IF($N803="SL",IF($T803="",$S803*Analysetool!C$4,$T803*Analysetool!C$4),$N803*Analysetool!C$4)+IF($O803="SL",IF($T803="",$S803*Analysetool!C$5,$T803*Analysetool!C$5),$O803*Analysetool!C$5)+IF($P803="SL",IF($T803="",$S803*Analysetool!C$6,$T803*Analysetool!C$6),$P803*Analysetool!C$6)))-Tabel2[[#This Row],[fees (%)]]</f>
        <v>0</v>
      </c>
    </row>
    <row r="804" spans="1:45" ht="15.75" customHeight="1" x14ac:dyDescent="0.35">
      <c r="A804" s="55"/>
      <c r="B804" s="56"/>
      <c r="C804" s="56"/>
      <c r="D804" s="56"/>
      <c r="E804" s="56"/>
      <c r="F804" s="57"/>
      <c r="G804" s="67"/>
      <c r="H804" s="67"/>
      <c r="I804" s="67"/>
      <c r="J804" s="58"/>
      <c r="K804" s="58"/>
      <c r="L804" s="59"/>
      <c r="M804" s="61"/>
      <c r="N804" s="63"/>
      <c r="O804" s="63"/>
      <c r="P804" s="59"/>
      <c r="Q804" s="61"/>
      <c r="R804" s="61"/>
      <c r="S804" s="61"/>
      <c r="T804" s="60"/>
      <c r="U804" s="60"/>
      <c r="V804" s="62"/>
      <c r="W804" s="62"/>
      <c r="X804" s="76"/>
      <c r="Y804" s="61"/>
      <c r="Z804" s="61">
        <f>Tabel1[[#This Row],[prijs voorbij entry (%)]]-Tabel1[[#This Row],[Fictieve Stoploss (%)]]</f>
        <v>0</v>
      </c>
      <c r="AA804" s="94"/>
      <c r="AB804" s="61"/>
      <c r="AC804" s="61"/>
      <c r="AD804" s="61"/>
      <c r="AE804" s="61"/>
      <c r="AF804" s="95"/>
      <c r="AG804" s="152">
        <f>Tabel1[[#This Row],[eindtijd]]-Tabel1[[#This Row],[starttijd]]</f>
        <v>0</v>
      </c>
      <c r="AH804" s="158"/>
      <c r="AI804" s="59"/>
      <c r="AJ804" s="171">
        <f>$J804*(IF($M804="SL",IF($T804="",$Q804*Analysetool!B$3,$T804*Analysetool!B$3),$M804*Analysetool!B$3)+IF($N804="SL",IF($T804="",$Q804*Analysetool!B$4,$T804*Analysetool!B$4),$N804*Analysetool!B$4)+IF($O804="SL",IF($T804="",$Q804*Analysetool!B$5,$T804*Analysetool!B$5),$O804*Analysetool!B$5)+IF($P804="SL",IF($T804="",$Q804*Analysetool!B$6,$T804*Analysetool!B$6),$P804*Analysetool!B$6))-Tabel2[[#This Row],[fees (%)]]</f>
        <v>0</v>
      </c>
      <c r="AK804" s="172">
        <f>$J804*(IF($M804="SL",IF($U804="",$Q804*Analysetool!C$3,$U804*Analysetool!C$3),$M804*Analysetool!C$3)+IF($N804="SL",IF($U804="",$Q804*Analysetool!C$4,$U804*Analysetool!C$4),$N804*Analysetool!C$4)+IF($O804="SL",IF($U804="",$Q804*Analysetool!C$5,$U804*Analysetool!C$5),$O804*Analysetool!C$5)+IF($P804="SL",IF($U804="",$Q804*Analysetool!C$6,$U804*Analysetool!C$6),$P804*Analysetool!C$6))-Tabel2[[#This Row],[fees (%)]]</f>
        <v>0</v>
      </c>
      <c r="AL804" s="177">
        <f>$J804*(IF($M804="SL",IF($V804="",$Q804*Analysetool!D$3,$V804*Analysetool!D$3),$M804*Analysetool!D$3)+IF($N804="SL",IF($V804="",$Q804*Analysetool!D$4,$V804*Analysetool!D$4),$N804*Analysetool!D$4)+IF($O804="SL",IF($V804="",$Q804*Analysetool!D$5,$V804*Analysetool!D$5),$O804*Analysetool!D$5)+IF($P804="SL",IF($V804="",$Q804*Analysetool!D$6,$V804*Analysetool!D$6),$P804*Analysetool!D$6))-Tabel2[[#This Row],[fees (%)]]</f>
        <v>0</v>
      </c>
      <c r="AM804" s="177">
        <f>$J804*(IF($M804="SL",IF($W804="",$Q804*Analysetool!E$3,$W804*Analysetool!E$3),$M804*Analysetool!E$3)+IF($N804="SL",IF($W804="",$Q804*Analysetool!E$4,$W804*Analysetool!E$4),$N804*Analysetool!E$4)+IF($O804="SL",IF($W804="",$Q804*Analysetool!E$5,$W804*Analysetool!E$5),$O804*Analysetool!E$5)+IF($P804="SL",IF($W804="",$Q804*Analysetool!E$6,$W804*Analysetool!E$6),$P804*Analysetool!E$6))-Tabel2[[#This Row],[fees (%)]]</f>
        <v>0</v>
      </c>
      <c r="AN804" s="178">
        <f>$J804*(IF($M804="SL",IF($T804="",$Q804*Analysetool!F$3,$T804*Analysetool!F$3),$M804*Analysetool!F$3)+IF($N804="SL",IF($T804="",$Q804*Analysetool!F$4,$T804*Analysetool!F$4),$N804*Analysetool!F$4)+IF($O804="SL",IF($T804="",$Q804*Analysetool!F$5,$T804*Analysetool!F$5),$O804*Analysetool!F$5)+IF($P804="SL",IF($T804="",$Q804*Analysetool!F$6,$T804*Analysetool!F$6),$P804*Analysetool!F$6))-Tabel2[[#This Row],[fees (%)]]</f>
        <v>0</v>
      </c>
      <c r="AO804" s="178">
        <f>$J804*(IF($M804="SL",IF($T804="",$Q804*Analysetool!G$3,$T804*Analysetool!G$3),$M804*Analysetool!G$3)+IF($N804="SL",IF($T804="",$Q804*Analysetool!G$4,$T804*Analysetool!G$4),$N804*Analysetool!G$4)+IF($O804="SL",IF($T804="",$Q804*Analysetool!G$5,$T804*Analysetool!G$5),$O804*Analysetool!G$5)+IF($P804="SL",IF($T804="",$Q804*Analysetool!G$6,$T804*Analysetool!G$6),$P804*Analysetool!G$6))-Tabel2[[#This Row],[fees (%)]]</f>
        <v>0</v>
      </c>
      <c r="AP804" s="179">
        <f>IF(Analysetool!$H$8&lt;=$X804,Analysetool!$H$8*J804,Q804*J804)-Tabel2[[#This Row],[fees (%)]]</f>
        <v>0</v>
      </c>
      <c r="AQ804" s="174">
        <f>IF(Tabel2[[#This Row],[wick% van entry]]&lt;=Tabel2[[#This Row],[Stoploss optie 2 (%)]],Tabel2[[#This Row],[Stoploss optie 2 (%)]]*Tabel2[[#This Row],[leverage SLoptie 2]],IF(Analysetool!$I$8&lt;$X804,Analysetool!$I$8*K804,S804*K804))-Tabel2[[#This Row],[fees (%)]]</f>
        <v>0</v>
      </c>
      <c r="AR804" s="180">
        <f>IF(Q804*-1*Analysetool!$J$9&lt;=X804,Q804*-1*Analysetool!$J$9*J804,Q804*J804)-Tabel2[[#This Row],[fees (%)]]</f>
        <v>0</v>
      </c>
      <c r="AS804" s="176">
        <f>$K804*IF(Tabel2[[#This Row],[wick% van entry]]&lt;=Tabel2[[#This Row],[Stoploss optie 2 (%)]],Tabel2[[#This Row],[Stoploss optie 2 (%)]],(IF($M804="SL",IF($T804="",$S804*Analysetool!C$3,$T804*Analysetool!C$3),$M804*Analysetool!C$3)+IF($N804="SL",IF($T804="",$S804*Analysetool!C$4,$T804*Analysetool!C$4),$N804*Analysetool!C$4)+IF($O804="SL",IF($T804="",$S804*Analysetool!C$5,$T804*Analysetool!C$5),$O804*Analysetool!C$5)+IF($P804="SL",IF($T804="",$S804*Analysetool!C$6,$T804*Analysetool!C$6),$P804*Analysetool!C$6)))-Tabel2[[#This Row],[fees (%)]]</f>
        <v>0</v>
      </c>
    </row>
    <row r="805" spans="1:45" ht="15.75" customHeight="1" x14ac:dyDescent="0.35">
      <c r="A805" s="55"/>
      <c r="B805" s="56"/>
      <c r="C805" s="56"/>
      <c r="D805" s="56"/>
      <c r="E805" s="56"/>
      <c r="F805" s="57"/>
      <c r="G805" s="67"/>
      <c r="H805" s="67"/>
      <c r="I805" s="67"/>
      <c r="J805" s="58"/>
      <c r="K805" s="58"/>
      <c r="L805" s="59"/>
      <c r="M805" s="61"/>
      <c r="N805" s="63"/>
      <c r="O805" s="63"/>
      <c r="P805" s="59"/>
      <c r="Q805" s="61"/>
      <c r="R805" s="61"/>
      <c r="S805" s="61"/>
      <c r="T805" s="60"/>
      <c r="U805" s="60"/>
      <c r="V805" s="62"/>
      <c r="W805" s="62"/>
      <c r="X805" s="76"/>
      <c r="Y805" s="61"/>
      <c r="Z805" s="61">
        <f>Tabel1[[#This Row],[prijs voorbij entry (%)]]-Tabel1[[#This Row],[Fictieve Stoploss (%)]]</f>
        <v>0</v>
      </c>
      <c r="AA805" s="94"/>
      <c r="AB805" s="61"/>
      <c r="AC805" s="61"/>
      <c r="AD805" s="61"/>
      <c r="AE805" s="61"/>
      <c r="AF805" s="95"/>
      <c r="AG805" s="152">
        <f>Tabel1[[#This Row],[eindtijd]]-Tabel1[[#This Row],[starttijd]]</f>
        <v>0</v>
      </c>
      <c r="AH805" s="158"/>
      <c r="AI805" s="59"/>
      <c r="AJ805" s="171">
        <f>$J805*(IF($M805="SL",IF($T805="",$Q805*Analysetool!B$3,$T805*Analysetool!B$3),$M805*Analysetool!B$3)+IF($N805="SL",IF($T805="",$Q805*Analysetool!B$4,$T805*Analysetool!B$4),$N805*Analysetool!B$4)+IF($O805="SL",IF($T805="",$Q805*Analysetool!B$5,$T805*Analysetool!B$5),$O805*Analysetool!B$5)+IF($P805="SL",IF($T805="",$Q805*Analysetool!B$6,$T805*Analysetool!B$6),$P805*Analysetool!B$6))-Tabel2[[#This Row],[fees (%)]]</f>
        <v>0</v>
      </c>
      <c r="AK805" s="172">
        <f>$J805*(IF($M805="SL",IF($U805="",$Q805*Analysetool!C$3,$U805*Analysetool!C$3),$M805*Analysetool!C$3)+IF($N805="SL",IF($U805="",$Q805*Analysetool!C$4,$U805*Analysetool!C$4),$N805*Analysetool!C$4)+IF($O805="SL",IF($U805="",$Q805*Analysetool!C$5,$U805*Analysetool!C$5),$O805*Analysetool!C$5)+IF($P805="SL",IF($U805="",$Q805*Analysetool!C$6,$U805*Analysetool!C$6),$P805*Analysetool!C$6))-Tabel2[[#This Row],[fees (%)]]</f>
        <v>0</v>
      </c>
      <c r="AL805" s="177">
        <f>$J805*(IF($M805="SL",IF($V805="",$Q805*Analysetool!D$3,$V805*Analysetool!D$3),$M805*Analysetool!D$3)+IF($N805="SL",IF($V805="",$Q805*Analysetool!D$4,$V805*Analysetool!D$4),$N805*Analysetool!D$4)+IF($O805="SL",IF($V805="",$Q805*Analysetool!D$5,$V805*Analysetool!D$5),$O805*Analysetool!D$5)+IF($P805="SL",IF($V805="",$Q805*Analysetool!D$6,$V805*Analysetool!D$6),$P805*Analysetool!D$6))-Tabel2[[#This Row],[fees (%)]]</f>
        <v>0</v>
      </c>
      <c r="AM805" s="177">
        <f>$J805*(IF($M805="SL",IF($W805="",$Q805*Analysetool!E$3,$W805*Analysetool!E$3),$M805*Analysetool!E$3)+IF($N805="SL",IF($W805="",$Q805*Analysetool!E$4,$W805*Analysetool!E$4),$N805*Analysetool!E$4)+IF($O805="SL",IF($W805="",$Q805*Analysetool!E$5,$W805*Analysetool!E$5),$O805*Analysetool!E$5)+IF($P805="SL",IF($W805="",$Q805*Analysetool!E$6,$W805*Analysetool!E$6),$P805*Analysetool!E$6))-Tabel2[[#This Row],[fees (%)]]</f>
        <v>0</v>
      </c>
      <c r="AN805" s="178">
        <f>$J805*(IF($M805="SL",IF($T805="",$Q805*Analysetool!F$3,$T805*Analysetool!F$3),$M805*Analysetool!F$3)+IF($N805="SL",IF($T805="",$Q805*Analysetool!F$4,$T805*Analysetool!F$4),$N805*Analysetool!F$4)+IF($O805="SL",IF($T805="",$Q805*Analysetool!F$5,$T805*Analysetool!F$5),$O805*Analysetool!F$5)+IF($P805="SL",IF($T805="",$Q805*Analysetool!F$6,$T805*Analysetool!F$6),$P805*Analysetool!F$6))-Tabel2[[#This Row],[fees (%)]]</f>
        <v>0</v>
      </c>
      <c r="AO805" s="178">
        <f>$J805*(IF($M805="SL",IF($T805="",$Q805*Analysetool!G$3,$T805*Analysetool!G$3),$M805*Analysetool!G$3)+IF($N805="SL",IF($T805="",$Q805*Analysetool!G$4,$T805*Analysetool!G$4),$N805*Analysetool!G$4)+IF($O805="SL",IF($T805="",$Q805*Analysetool!G$5,$T805*Analysetool!G$5),$O805*Analysetool!G$5)+IF($P805="SL",IF($T805="",$Q805*Analysetool!G$6,$T805*Analysetool!G$6),$P805*Analysetool!G$6))-Tabel2[[#This Row],[fees (%)]]</f>
        <v>0</v>
      </c>
      <c r="AP805" s="179">
        <f>IF(Analysetool!$H$8&lt;=$X805,Analysetool!$H$8*J805,Q805*J805)-Tabel2[[#This Row],[fees (%)]]</f>
        <v>0</v>
      </c>
      <c r="AQ805" s="174">
        <f>IF(Tabel2[[#This Row],[wick% van entry]]&lt;=Tabel2[[#This Row],[Stoploss optie 2 (%)]],Tabel2[[#This Row],[Stoploss optie 2 (%)]]*Tabel2[[#This Row],[leverage SLoptie 2]],IF(Analysetool!$I$8&lt;$X805,Analysetool!$I$8*K805,S805*K805))-Tabel2[[#This Row],[fees (%)]]</f>
        <v>0</v>
      </c>
      <c r="AR805" s="180">
        <f>IF(Q805*-1*Analysetool!$J$9&lt;=X805,Q805*-1*Analysetool!$J$9*J805,Q805*J805)-Tabel2[[#This Row],[fees (%)]]</f>
        <v>0</v>
      </c>
      <c r="AS805" s="176">
        <f>$K805*IF(Tabel2[[#This Row],[wick% van entry]]&lt;=Tabel2[[#This Row],[Stoploss optie 2 (%)]],Tabel2[[#This Row],[Stoploss optie 2 (%)]],(IF($M805="SL",IF($T805="",$S805*Analysetool!C$3,$T805*Analysetool!C$3),$M805*Analysetool!C$3)+IF($N805="SL",IF($T805="",$S805*Analysetool!C$4,$T805*Analysetool!C$4),$N805*Analysetool!C$4)+IF($O805="SL",IF($T805="",$S805*Analysetool!C$5,$T805*Analysetool!C$5),$O805*Analysetool!C$5)+IF($P805="SL",IF($T805="",$S805*Analysetool!C$6,$T805*Analysetool!C$6),$P805*Analysetool!C$6)))-Tabel2[[#This Row],[fees (%)]]</f>
        <v>0</v>
      </c>
    </row>
    <row r="806" spans="1:45" ht="15.75" customHeight="1" x14ac:dyDescent="0.35">
      <c r="A806" s="55"/>
      <c r="B806" s="56"/>
      <c r="C806" s="56"/>
      <c r="D806" s="56"/>
      <c r="E806" s="56"/>
      <c r="F806" s="57"/>
      <c r="G806" s="67"/>
      <c r="H806" s="67"/>
      <c r="I806" s="67"/>
      <c r="J806" s="58"/>
      <c r="K806" s="58"/>
      <c r="L806" s="59"/>
      <c r="M806" s="61"/>
      <c r="N806" s="63"/>
      <c r="O806" s="63"/>
      <c r="P806" s="59"/>
      <c r="Q806" s="61"/>
      <c r="R806" s="61"/>
      <c r="S806" s="61"/>
      <c r="T806" s="60"/>
      <c r="U806" s="60"/>
      <c r="V806" s="62"/>
      <c r="W806" s="62"/>
      <c r="X806" s="76"/>
      <c r="Y806" s="61"/>
      <c r="Z806" s="61">
        <f>Tabel1[[#This Row],[prijs voorbij entry (%)]]-Tabel1[[#This Row],[Fictieve Stoploss (%)]]</f>
        <v>0</v>
      </c>
      <c r="AA806" s="94"/>
      <c r="AB806" s="61"/>
      <c r="AC806" s="61"/>
      <c r="AD806" s="61"/>
      <c r="AE806" s="61"/>
      <c r="AF806" s="95"/>
      <c r="AG806" s="152">
        <f>Tabel1[[#This Row],[eindtijd]]-Tabel1[[#This Row],[starttijd]]</f>
        <v>0</v>
      </c>
      <c r="AH806" s="158"/>
      <c r="AI806" s="59"/>
      <c r="AJ806" s="171">
        <f>$J806*(IF($M806="SL",IF($T806="",$Q806*Analysetool!B$3,$T806*Analysetool!B$3),$M806*Analysetool!B$3)+IF($N806="SL",IF($T806="",$Q806*Analysetool!B$4,$T806*Analysetool!B$4),$N806*Analysetool!B$4)+IF($O806="SL",IF($T806="",$Q806*Analysetool!B$5,$T806*Analysetool!B$5),$O806*Analysetool!B$5)+IF($P806="SL",IF($T806="",$Q806*Analysetool!B$6,$T806*Analysetool!B$6),$P806*Analysetool!B$6))-Tabel2[[#This Row],[fees (%)]]</f>
        <v>0</v>
      </c>
      <c r="AK806" s="172">
        <f>$J806*(IF($M806="SL",IF($U806="",$Q806*Analysetool!C$3,$U806*Analysetool!C$3),$M806*Analysetool!C$3)+IF($N806="SL",IF($U806="",$Q806*Analysetool!C$4,$U806*Analysetool!C$4),$N806*Analysetool!C$4)+IF($O806="SL",IF($U806="",$Q806*Analysetool!C$5,$U806*Analysetool!C$5),$O806*Analysetool!C$5)+IF($P806="SL",IF($U806="",$Q806*Analysetool!C$6,$U806*Analysetool!C$6),$P806*Analysetool!C$6))-Tabel2[[#This Row],[fees (%)]]</f>
        <v>0</v>
      </c>
      <c r="AL806" s="177">
        <f>$J806*(IF($M806="SL",IF($V806="",$Q806*Analysetool!D$3,$V806*Analysetool!D$3),$M806*Analysetool!D$3)+IF($N806="SL",IF($V806="",$Q806*Analysetool!D$4,$V806*Analysetool!D$4),$N806*Analysetool!D$4)+IF($O806="SL",IF($V806="",$Q806*Analysetool!D$5,$V806*Analysetool!D$5),$O806*Analysetool!D$5)+IF($P806="SL",IF($V806="",$Q806*Analysetool!D$6,$V806*Analysetool!D$6),$P806*Analysetool!D$6))-Tabel2[[#This Row],[fees (%)]]</f>
        <v>0</v>
      </c>
      <c r="AM806" s="177">
        <f>$J806*(IF($M806="SL",IF($W806="",$Q806*Analysetool!E$3,$W806*Analysetool!E$3),$M806*Analysetool!E$3)+IF($N806="SL",IF($W806="",$Q806*Analysetool!E$4,$W806*Analysetool!E$4),$N806*Analysetool!E$4)+IF($O806="SL",IF($W806="",$Q806*Analysetool!E$5,$W806*Analysetool!E$5),$O806*Analysetool!E$5)+IF($P806="SL",IF($W806="",$Q806*Analysetool!E$6,$W806*Analysetool!E$6),$P806*Analysetool!E$6))-Tabel2[[#This Row],[fees (%)]]</f>
        <v>0</v>
      </c>
      <c r="AN806" s="178">
        <f>$J806*(IF($M806="SL",IF($T806="",$Q806*Analysetool!F$3,$T806*Analysetool!F$3),$M806*Analysetool!F$3)+IF($N806="SL",IF($T806="",$Q806*Analysetool!F$4,$T806*Analysetool!F$4),$N806*Analysetool!F$4)+IF($O806="SL",IF($T806="",$Q806*Analysetool!F$5,$T806*Analysetool!F$5),$O806*Analysetool!F$5)+IF($P806="SL",IF($T806="",$Q806*Analysetool!F$6,$T806*Analysetool!F$6),$P806*Analysetool!F$6))-Tabel2[[#This Row],[fees (%)]]</f>
        <v>0</v>
      </c>
      <c r="AO806" s="178">
        <f>$J806*(IF($M806="SL",IF($T806="",$Q806*Analysetool!G$3,$T806*Analysetool!G$3),$M806*Analysetool!G$3)+IF($N806="SL",IF($T806="",$Q806*Analysetool!G$4,$T806*Analysetool!G$4),$N806*Analysetool!G$4)+IF($O806="SL",IF($T806="",$Q806*Analysetool!G$5,$T806*Analysetool!G$5),$O806*Analysetool!G$5)+IF($P806="SL",IF($T806="",$Q806*Analysetool!G$6,$T806*Analysetool!G$6),$P806*Analysetool!G$6))-Tabel2[[#This Row],[fees (%)]]</f>
        <v>0</v>
      </c>
      <c r="AP806" s="179">
        <f>IF(Analysetool!$H$8&lt;=$X806,Analysetool!$H$8*J806,Q806*J806)-Tabel2[[#This Row],[fees (%)]]</f>
        <v>0</v>
      </c>
      <c r="AQ806" s="174">
        <f>IF(Tabel2[[#This Row],[wick% van entry]]&lt;=Tabel2[[#This Row],[Stoploss optie 2 (%)]],Tabel2[[#This Row],[Stoploss optie 2 (%)]]*Tabel2[[#This Row],[leverage SLoptie 2]],IF(Analysetool!$I$8&lt;$X806,Analysetool!$I$8*K806,S806*K806))-Tabel2[[#This Row],[fees (%)]]</f>
        <v>0</v>
      </c>
      <c r="AR806" s="180">
        <f>IF(Q806*-1*Analysetool!$J$9&lt;=X806,Q806*-1*Analysetool!$J$9*J806,Q806*J806)-Tabel2[[#This Row],[fees (%)]]</f>
        <v>0</v>
      </c>
      <c r="AS806" s="176">
        <f>$K806*IF(Tabel2[[#This Row],[wick% van entry]]&lt;=Tabel2[[#This Row],[Stoploss optie 2 (%)]],Tabel2[[#This Row],[Stoploss optie 2 (%)]],(IF($M806="SL",IF($T806="",$S806*Analysetool!C$3,$T806*Analysetool!C$3),$M806*Analysetool!C$3)+IF($N806="SL",IF($T806="",$S806*Analysetool!C$4,$T806*Analysetool!C$4),$N806*Analysetool!C$4)+IF($O806="SL",IF($T806="",$S806*Analysetool!C$5,$T806*Analysetool!C$5),$O806*Analysetool!C$5)+IF($P806="SL",IF($T806="",$S806*Analysetool!C$6,$T806*Analysetool!C$6),$P806*Analysetool!C$6)))-Tabel2[[#This Row],[fees (%)]]</f>
        <v>0</v>
      </c>
    </row>
    <row r="807" spans="1:45" ht="15.75" customHeight="1" x14ac:dyDescent="0.35">
      <c r="A807" s="55"/>
      <c r="B807" s="56"/>
      <c r="C807" s="56"/>
      <c r="D807" s="56"/>
      <c r="E807" s="56"/>
      <c r="F807" s="57"/>
      <c r="G807" s="67"/>
      <c r="H807" s="67"/>
      <c r="I807" s="67"/>
      <c r="J807" s="58"/>
      <c r="K807" s="58"/>
      <c r="L807" s="59"/>
      <c r="M807" s="61"/>
      <c r="N807" s="63"/>
      <c r="O807" s="63"/>
      <c r="P807" s="59"/>
      <c r="Q807" s="61"/>
      <c r="R807" s="61"/>
      <c r="S807" s="61"/>
      <c r="T807" s="60"/>
      <c r="U807" s="60"/>
      <c r="V807" s="62"/>
      <c r="W807" s="62"/>
      <c r="X807" s="76"/>
      <c r="Y807" s="61"/>
      <c r="Z807" s="61">
        <f>Tabel1[[#This Row],[prijs voorbij entry (%)]]-Tabel1[[#This Row],[Fictieve Stoploss (%)]]</f>
        <v>0</v>
      </c>
      <c r="AA807" s="94"/>
      <c r="AB807" s="61"/>
      <c r="AC807" s="61"/>
      <c r="AD807" s="61"/>
      <c r="AE807" s="61"/>
      <c r="AF807" s="95"/>
      <c r="AG807" s="152">
        <f>Tabel1[[#This Row],[eindtijd]]-Tabel1[[#This Row],[starttijd]]</f>
        <v>0</v>
      </c>
      <c r="AH807" s="158"/>
      <c r="AI807" s="59"/>
      <c r="AJ807" s="171">
        <f>$J807*(IF($M807="SL",IF($T807="",$Q807*Analysetool!B$3,$T807*Analysetool!B$3),$M807*Analysetool!B$3)+IF($N807="SL",IF($T807="",$Q807*Analysetool!B$4,$T807*Analysetool!B$4),$N807*Analysetool!B$4)+IF($O807="SL",IF($T807="",$Q807*Analysetool!B$5,$T807*Analysetool!B$5),$O807*Analysetool!B$5)+IF($P807="SL",IF($T807="",$Q807*Analysetool!B$6,$T807*Analysetool!B$6),$P807*Analysetool!B$6))-Tabel2[[#This Row],[fees (%)]]</f>
        <v>0</v>
      </c>
      <c r="AK807" s="172">
        <f>$J807*(IF($M807="SL",IF($U807="",$Q807*Analysetool!C$3,$U807*Analysetool!C$3),$M807*Analysetool!C$3)+IF($N807="SL",IF($U807="",$Q807*Analysetool!C$4,$U807*Analysetool!C$4),$N807*Analysetool!C$4)+IF($O807="SL",IF($U807="",$Q807*Analysetool!C$5,$U807*Analysetool!C$5),$O807*Analysetool!C$5)+IF($P807="SL",IF($U807="",$Q807*Analysetool!C$6,$U807*Analysetool!C$6),$P807*Analysetool!C$6))-Tabel2[[#This Row],[fees (%)]]</f>
        <v>0</v>
      </c>
      <c r="AL807" s="177">
        <f>$J807*(IF($M807="SL",IF($V807="",$Q807*Analysetool!D$3,$V807*Analysetool!D$3),$M807*Analysetool!D$3)+IF($N807="SL",IF($V807="",$Q807*Analysetool!D$4,$V807*Analysetool!D$4),$N807*Analysetool!D$4)+IF($O807="SL",IF($V807="",$Q807*Analysetool!D$5,$V807*Analysetool!D$5),$O807*Analysetool!D$5)+IF($P807="SL",IF($V807="",$Q807*Analysetool!D$6,$V807*Analysetool!D$6),$P807*Analysetool!D$6))-Tabel2[[#This Row],[fees (%)]]</f>
        <v>0</v>
      </c>
      <c r="AM807" s="177">
        <f>$J807*(IF($M807="SL",IF($W807="",$Q807*Analysetool!E$3,$W807*Analysetool!E$3),$M807*Analysetool!E$3)+IF($N807="SL",IF($W807="",$Q807*Analysetool!E$4,$W807*Analysetool!E$4),$N807*Analysetool!E$4)+IF($O807="SL",IF($W807="",$Q807*Analysetool!E$5,$W807*Analysetool!E$5),$O807*Analysetool!E$5)+IF($P807="SL",IF($W807="",$Q807*Analysetool!E$6,$W807*Analysetool!E$6),$P807*Analysetool!E$6))-Tabel2[[#This Row],[fees (%)]]</f>
        <v>0</v>
      </c>
      <c r="AN807" s="178">
        <f>$J807*(IF($M807="SL",IF($T807="",$Q807*Analysetool!F$3,$T807*Analysetool!F$3),$M807*Analysetool!F$3)+IF($N807="SL",IF($T807="",$Q807*Analysetool!F$4,$T807*Analysetool!F$4),$N807*Analysetool!F$4)+IF($O807="SL",IF($T807="",$Q807*Analysetool!F$5,$T807*Analysetool!F$5),$O807*Analysetool!F$5)+IF($P807="SL",IF($T807="",$Q807*Analysetool!F$6,$T807*Analysetool!F$6),$P807*Analysetool!F$6))-Tabel2[[#This Row],[fees (%)]]</f>
        <v>0</v>
      </c>
      <c r="AO807" s="178">
        <f>$J807*(IF($M807="SL",IF($T807="",$Q807*Analysetool!G$3,$T807*Analysetool!G$3),$M807*Analysetool!G$3)+IF($N807="SL",IF($T807="",$Q807*Analysetool!G$4,$T807*Analysetool!G$4),$N807*Analysetool!G$4)+IF($O807="SL",IF($T807="",$Q807*Analysetool!G$5,$T807*Analysetool!G$5),$O807*Analysetool!G$5)+IF($P807="SL",IF($T807="",$Q807*Analysetool!G$6,$T807*Analysetool!G$6),$P807*Analysetool!G$6))-Tabel2[[#This Row],[fees (%)]]</f>
        <v>0</v>
      </c>
      <c r="AP807" s="179">
        <f>IF(Analysetool!$H$8&lt;=$X807,Analysetool!$H$8*J807,Q807*J807)-Tabel2[[#This Row],[fees (%)]]</f>
        <v>0</v>
      </c>
      <c r="AQ807" s="174">
        <f>IF(Tabel2[[#This Row],[wick% van entry]]&lt;=Tabel2[[#This Row],[Stoploss optie 2 (%)]],Tabel2[[#This Row],[Stoploss optie 2 (%)]]*Tabel2[[#This Row],[leverage SLoptie 2]],IF(Analysetool!$I$8&lt;$X807,Analysetool!$I$8*K807,S807*K807))-Tabel2[[#This Row],[fees (%)]]</f>
        <v>0</v>
      </c>
      <c r="AR807" s="180">
        <f>IF(Q807*-1*Analysetool!$J$9&lt;=X807,Q807*-1*Analysetool!$J$9*J807,Q807*J807)-Tabel2[[#This Row],[fees (%)]]</f>
        <v>0</v>
      </c>
      <c r="AS807" s="176">
        <f>$K807*IF(Tabel2[[#This Row],[wick% van entry]]&lt;=Tabel2[[#This Row],[Stoploss optie 2 (%)]],Tabel2[[#This Row],[Stoploss optie 2 (%)]],(IF($M807="SL",IF($T807="",$S807*Analysetool!C$3,$T807*Analysetool!C$3),$M807*Analysetool!C$3)+IF($N807="SL",IF($T807="",$S807*Analysetool!C$4,$T807*Analysetool!C$4),$N807*Analysetool!C$4)+IF($O807="SL",IF($T807="",$S807*Analysetool!C$5,$T807*Analysetool!C$5),$O807*Analysetool!C$5)+IF($P807="SL",IF($T807="",$S807*Analysetool!C$6,$T807*Analysetool!C$6),$P807*Analysetool!C$6)))-Tabel2[[#This Row],[fees (%)]]</f>
        <v>0</v>
      </c>
    </row>
    <row r="808" spans="1:45" ht="15.75" customHeight="1" x14ac:dyDescent="0.35">
      <c r="A808" s="55"/>
      <c r="B808" s="56"/>
      <c r="C808" s="56"/>
      <c r="D808" s="56"/>
      <c r="E808" s="56"/>
      <c r="F808" s="57"/>
      <c r="G808" s="67"/>
      <c r="H808" s="67"/>
      <c r="I808" s="67"/>
      <c r="J808" s="58"/>
      <c r="K808" s="58"/>
      <c r="L808" s="59"/>
      <c r="M808" s="61"/>
      <c r="N808" s="63"/>
      <c r="O808" s="63"/>
      <c r="P808" s="59"/>
      <c r="Q808" s="61"/>
      <c r="R808" s="61"/>
      <c r="S808" s="61"/>
      <c r="T808" s="60"/>
      <c r="U808" s="60"/>
      <c r="V808" s="62"/>
      <c r="W808" s="62"/>
      <c r="X808" s="76"/>
      <c r="Y808" s="61"/>
      <c r="Z808" s="61">
        <f>Tabel1[[#This Row],[prijs voorbij entry (%)]]-Tabel1[[#This Row],[Fictieve Stoploss (%)]]</f>
        <v>0</v>
      </c>
      <c r="AA808" s="94"/>
      <c r="AB808" s="61"/>
      <c r="AC808" s="61"/>
      <c r="AD808" s="61"/>
      <c r="AE808" s="61"/>
      <c r="AF808" s="95"/>
      <c r="AG808" s="152">
        <f>Tabel1[[#This Row],[eindtijd]]-Tabel1[[#This Row],[starttijd]]</f>
        <v>0</v>
      </c>
      <c r="AH808" s="158"/>
      <c r="AI808" s="59"/>
      <c r="AJ808" s="171">
        <f>$J808*(IF($M808="SL",IF($T808="",$Q808*Analysetool!B$3,$T808*Analysetool!B$3),$M808*Analysetool!B$3)+IF($N808="SL",IF($T808="",$Q808*Analysetool!B$4,$T808*Analysetool!B$4),$N808*Analysetool!B$4)+IF($O808="SL",IF($T808="",$Q808*Analysetool!B$5,$T808*Analysetool!B$5),$O808*Analysetool!B$5)+IF($P808="SL",IF($T808="",$Q808*Analysetool!B$6,$T808*Analysetool!B$6),$P808*Analysetool!B$6))-Tabel2[[#This Row],[fees (%)]]</f>
        <v>0</v>
      </c>
      <c r="AK808" s="172">
        <f>$J808*(IF($M808="SL",IF($U808="",$Q808*Analysetool!C$3,$U808*Analysetool!C$3),$M808*Analysetool!C$3)+IF($N808="SL",IF($U808="",$Q808*Analysetool!C$4,$U808*Analysetool!C$4),$N808*Analysetool!C$4)+IF($O808="SL",IF($U808="",$Q808*Analysetool!C$5,$U808*Analysetool!C$5),$O808*Analysetool!C$5)+IF($P808="SL",IF($U808="",$Q808*Analysetool!C$6,$U808*Analysetool!C$6),$P808*Analysetool!C$6))-Tabel2[[#This Row],[fees (%)]]</f>
        <v>0</v>
      </c>
      <c r="AL808" s="177">
        <f>$J808*(IF($M808="SL",IF($V808="",$Q808*Analysetool!D$3,$V808*Analysetool!D$3),$M808*Analysetool!D$3)+IF($N808="SL",IF($V808="",$Q808*Analysetool!D$4,$V808*Analysetool!D$4),$N808*Analysetool!D$4)+IF($O808="SL",IF($V808="",$Q808*Analysetool!D$5,$V808*Analysetool!D$5),$O808*Analysetool!D$5)+IF($P808="SL",IF($V808="",$Q808*Analysetool!D$6,$V808*Analysetool!D$6),$P808*Analysetool!D$6))-Tabel2[[#This Row],[fees (%)]]</f>
        <v>0</v>
      </c>
      <c r="AM808" s="177">
        <f>$J808*(IF($M808="SL",IF($W808="",$Q808*Analysetool!E$3,$W808*Analysetool!E$3),$M808*Analysetool!E$3)+IF($N808="SL",IF($W808="",$Q808*Analysetool!E$4,$W808*Analysetool!E$4),$N808*Analysetool!E$4)+IF($O808="SL",IF($W808="",$Q808*Analysetool!E$5,$W808*Analysetool!E$5),$O808*Analysetool!E$5)+IF($P808="SL",IF($W808="",$Q808*Analysetool!E$6,$W808*Analysetool!E$6),$P808*Analysetool!E$6))-Tabel2[[#This Row],[fees (%)]]</f>
        <v>0</v>
      </c>
      <c r="AN808" s="178">
        <f>$J808*(IF($M808="SL",IF($T808="",$Q808*Analysetool!F$3,$T808*Analysetool!F$3),$M808*Analysetool!F$3)+IF($N808="SL",IF($T808="",$Q808*Analysetool!F$4,$T808*Analysetool!F$4),$N808*Analysetool!F$4)+IF($O808="SL",IF($T808="",$Q808*Analysetool!F$5,$T808*Analysetool!F$5),$O808*Analysetool!F$5)+IF($P808="SL",IF($T808="",$Q808*Analysetool!F$6,$T808*Analysetool!F$6),$P808*Analysetool!F$6))-Tabel2[[#This Row],[fees (%)]]</f>
        <v>0</v>
      </c>
      <c r="AO808" s="178">
        <f>$J808*(IF($M808="SL",IF($T808="",$Q808*Analysetool!G$3,$T808*Analysetool!G$3),$M808*Analysetool!G$3)+IF($N808="SL",IF($T808="",$Q808*Analysetool!G$4,$T808*Analysetool!G$4),$N808*Analysetool!G$4)+IF($O808="SL",IF($T808="",$Q808*Analysetool!G$5,$T808*Analysetool!G$5),$O808*Analysetool!G$5)+IF($P808="SL",IF($T808="",$Q808*Analysetool!G$6,$T808*Analysetool!G$6),$P808*Analysetool!G$6))-Tabel2[[#This Row],[fees (%)]]</f>
        <v>0</v>
      </c>
      <c r="AP808" s="179">
        <f>IF(Analysetool!$H$8&lt;=$X808,Analysetool!$H$8*J808,Q808*J808)-Tabel2[[#This Row],[fees (%)]]</f>
        <v>0</v>
      </c>
      <c r="AQ808" s="174">
        <f>IF(Tabel2[[#This Row],[wick% van entry]]&lt;=Tabel2[[#This Row],[Stoploss optie 2 (%)]],Tabel2[[#This Row],[Stoploss optie 2 (%)]]*Tabel2[[#This Row],[leverage SLoptie 2]],IF(Analysetool!$I$8&lt;$X808,Analysetool!$I$8*K808,S808*K808))-Tabel2[[#This Row],[fees (%)]]</f>
        <v>0</v>
      </c>
      <c r="AR808" s="180">
        <f>IF(Q808*-1*Analysetool!$J$9&lt;=X808,Q808*-1*Analysetool!$J$9*J808,Q808*J808)-Tabel2[[#This Row],[fees (%)]]</f>
        <v>0</v>
      </c>
      <c r="AS808" s="176">
        <f>$K808*IF(Tabel2[[#This Row],[wick% van entry]]&lt;=Tabel2[[#This Row],[Stoploss optie 2 (%)]],Tabel2[[#This Row],[Stoploss optie 2 (%)]],(IF($M808="SL",IF($T808="",$S808*Analysetool!C$3,$T808*Analysetool!C$3),$M808*Analysetool!C$3)+IF($N808="SL",IF($T808="",$S808*Analysetool!C$4,$T808*Analysetool!C$4),$N808*Analysetool!C$4)+IF($O808="SL",IF($T808="",$S808*Analysetool!C$5,$T808*Analysetool!C$5),$O808*Analysetool!C$5)+IF($P808="SL",IF($T808="",$S808*Analysetool!C$6,$T808*Analysetool!C$6),$P808*Analysetool!C$6)))-Tabel2[[#This Row],[fees (%)]]</f>
        <v>0</v>
      </c>
    </row>
    <row r="809" spans="1:45" ht="15.75" customHeight="1" x14ac:dyDescent="0.35">
      <c r="A809" s="55"/>
      <c r="B809" s="56"/>
      <c r="C809" s="56"/>
      <c r="D809" s="56"/>
      <c r="E809" s="56"/>
      <c r="F809" s="57"/>
      <c r="G809" s="67"/>
      <c r="H809" s="67"/>
      <c r="I809" s="67"/>
      <c r="J809" s="58"/>
      <c r="K809" s="58"/>
      <c r="L809" s="59"/>
      <c r="M809" s="61"/>
      <c r="N809" s="63"/>
      <c r="O809" s="63"/>
      <c r="P809" s="59"/>
      <c r="Q809" s="61"/>
      <c r="R809" s="61"/>
      <c r="S809" s="61"/>
      <c r="T809" s="60"/>
      <c r="U809" s="60"/>
      <c r="V809" s="62"/>
      <c r="W809" s="62"/>
      <c r="X809" s="76"/>
      <c r="Y809" s="61"/>
      <c r="Z809" s="61">
        <f>Tabel1[[#This Row],[prijs voorbij entry (%)]]-Tabel1[[#This Row],[Fictieve Stoploss (%)]]</f>
        <v>0</v>
      </c>
      <c r="AA809" s="94"/>
      <c r="AB809" s="61"/>
      <c r="AC809" s="61"/>
      <c r="AD809" s="61"/>
      <c r="AE809" s="61"/>
      <c r="AF809" s="95"/>
      <c r="AG809" s="152">
        <f>Tabel1[[#This Row],[eindtijd]]-Tabel1[[#This Row],[starttijd]]</f>
        <v>0</v>
      </c>
      <c r="AH809" s="158"/>
      <c r="AI809" s="59"/>
      <c r="AJ809" s="171">
        <f>$J809*(IF($M809="SL",IF($T809="",$Q809*Analysetool!B$3,$T809*Analysetool!B$3),$M809*Analysetool!B$3)+IF($N809="SL",IF($T809="",$Q809*Analysetool!B$4,$T809*Analysetool!B$4),$N809*Analysetool!B$4)+IF($O809="SL",IF($T809="",$Q809*Analysetool!B$5,$T809*Analysetool!B$5),$O809*Analysetool!B$5)+IF($P809="SL",IF($T809="",$Q809*Analysetool!B$6,$T809*Analysetool!B$6),$P809*Analysetool!B$6))-Tabel2[[#This Row],[fees (%)]]</f>
        <v>0</v>
      </c>
      <c r="AK809" s="172">
        <f>$J809*(IF($M809="SL",IF($U809="",$Q809*Analysetool!C$3,$U809*Analysetool!C$3),$M809*Analysetool!C$3)+IF($N809="SL",IF($U809="",$Q809*Analysetool!C$4,$U809*Analysetool!C$4),$N809*Analysetool!C$4)+IF($O809="SL",IF($U809="",$Q809*Analysetool!C$5,$U809*Analysetool!C$5),$O809*Analysetool!C$5)+IF($P809="SL",IF($U809="",$Q809*Analysetool!C$6,$U809*Analysetool!C$6),$P809*Analysetool!C$6))-Tabel2[[#This Row],[fees (%)]]</f>
        <v>0</v>
      </c>
      <c r="AL809" s="177">
        <f>$J809*(IF($M809="SL",IF($V809="",$Q809*Analysetool!D$3,$V809*Analysetool!D$3),$M809*Analysetool!D$3)+IF($N809="SL",IF($V809="",$Q809*Analysetool!D$4,$V809*Analysetool!D$4),$N809*Analysetool!D$4)+IF($O809="SL",IF($V809="",$Q809*Analysetool!D$5,$V809*Analysetool!D$5),$O809*Analysetool!D$5)+IF($P809="SL",IF($V809="",$Q809*Analysetool!D$6,$V809*Analysetool!D$6),$P809*Analysetool!D$6))-Tabel2[[#This Row],[fees (%)]]</f>
        <v>0</v>
      </c>
      <c r="AM809" s="177">
        <f>$J809*(IF($M809="SL",IF($W809="",$Q809*Analysetool!E$3,$W809*Analysetool!E$3),$M809*Analysetool!E$3)+IF($N809="SL",IF($W809="",$Q809*Analysetool!E$4,$W809*Analysetool!E$4),$N809*Analysetool!E$4)+IF($O809="SL",IF($W809="",$Q809*Analysetool!E$5,$W809*Analysetool!E$5),$O809*Analysetool!E$5)+IF($P809="SL",IF($W809="",$Q809*Analysetool!E$6,$W809*Analysetool!E$6),$P809*Analysetool!E$6))-Tabel2[[#This Row],[fees (%)]]</f>
        <v>0</v>
      </c>
      <c r="AN809" s="178">
        <f>$J809*(IF($M809="SL",IF($T809="",$Q809*Analysetool!F$3,$T809*Analysetool!F$3),$M809*Analysetool!F$3)+IF($N809="SL",IF($T809="",$Q809*Analysetool!F$4,$T809*Analysetool!F$4),$N809*Analysetool!F$4)+IF($O809="SL",IF($T809="",$Q809*Analysetool!F$5,$T809*Analysetool!F$5),$O809*Analysetool!F$5)+IF($P809="SL",IF($T809="",$Q809*Analysetool!F$6,$T809*Analysetool!F$6),$P809*Analysetool!F$6))-Tabel2[[#This Row],[fees (%)]]</f>
        <v>0</v>
      </c>
      <c r="AO809" s="178">
        <f>$J809*(IF($M809="SL",IF($T809="",$Q809*Analysetool!G$3,$T809*Analysetool!G$3),$M809*Analysetool!G$3)+IF($N809="SL",IF($T809="",$Q809*Analysetool!G$4,$T809*Analysetool!G$4),$N809*Analysetool!G$4)+IF($O809="SL",IF($T809="",$Q809*Analysetool!G$5,$T809*Analysetool!G$5),$O809*Analysetool!G$5)+IF($P809="SL",IF($T809="",$Q809*Analysetool!G$6,$T809*Analysetool!G$6),$P809*Analysetool!G$6))-Tabel2[[#This Row],[fees (%)]]</f>
        <v>0</v>
      </c>
      <c r="AP809" s="179">
        <f>IF(Analysetool!$H$8&lt;=$X809,Analysetool!$H$8*J809,Q809*J809)-Tabel2[[#This Row],[fees (%)]]</f>
        <v>0</v>
      </c>
      <c r="AQ809" s="174">
        <f>IF(Tabel2[[#This Row],[wick% van entry]]&lt;=Tabel2[[#This Row],[Stoploss optie 2 (%)]],Tabel2[[#This Row],[Stoploss optie 2 (%)]]*Tabel2[[#This Row],[leverage SLoptie 2]],IF(Analysetool!$I$8&lt;$X809,Analysetool!$I$8*K809,S809*K809))-Tabel2[[#This Row],[fees (%)]]</f>
        <v>0</v>
      </c>
      <c r="AR809" s="180">
        <f>IF(Q809*-1*Analysetool!$J$9&lt;=X809,Q809*-1*Analysetool!$J$9*J809,Q809*J809)-Tabel2[[#This Row],[fees (%)]]</f>
        <v>0</v>
      </c>
      <c r="AS809" s="176">
        <f>$K809*IF(Tabel2[[#This Row],[wick% van entry]]&lt;=Tabel2[[#This Row],[Stoploss optie 2 (%)]],Tabel2[[#This Row],[Stoploss optie 2 (%)]],(IF($M809="SL",IF($T809="",$S809*Analysetool!C$3,$T809*Analysetool!C$3),$M809*Analysetool!C$3)+IF($N809="SL",IF($T809="",$S809*Analysetool!C$4,$T809*Analysetool!C$4),$N809*Analysetool!C$4)+IF($O809="SL",IF($T809="",$S809*Analysetool!C$5,$T809*Analysetool!C$5),$O809*Analysetool!C$5)+IF($P809="SL",IF($T809="",$S809*Analysetool!C$6,$T809*Analysetool!C$6),$P809*Analysetool!C$6)))-Tabel2[[#This Row],[fees (%)]]</f>
        <v>0</v>
      </c>
    </row>
    <row r="810" spans="1:45" ht="15.75" customHeight="1" x14ac:dyDescent="0.35">
      <c r="A810" s="55"/>
      <c r="B810" s="56"/>
      <c r="C810" s="56"/>
      <c r="D810" s="56"/>
      <c r="E810" s="56"/>
      <c r="F810" s="57"/>
      <c r="G810" s="67"/>
      <c r="H810" s="67"/>
      <c r="I810" s="67"/>
      <c r="J810" s="58"/>
      <c r="K810" s="58"/>
      <c r="L810" s="59"/>
      <c r="M810" s="61"/>
      <c r="N810" s="63"/>
      <c r="O810" s="63"/>
      <c r="P810" s="59"/>
      <c r="Q810" s="61"/>
      <c r="R810" s="61"/>
      <c r="S810" s="61"/>
      <c r="T810" s="60"/>
      <c r="U810" s="60"/>
      <c r="V810" s="62"/>
      <c r="W810" s="62"/>
      <c r="X810" s="76"/>
      <c r="Y810" s="61"/>
      <c r="Z810" s="61">
        <f>Tabel1[[#This Row],[prijs voorbij entry (%)]]-Tabel1[[#This Row],[Fictieve Stoploss (%)]]</f>
        <v>0</v>
      </c>
      <c r="AA810" s="94"/>
      <c r="AB810" s="61"/>
      <c r="AC810" s="61"/>
      <c r="AD810" s="61"/>
      <c r="AE810" s="61"/>
      <c r="AF810" s="95"/>
      <c r="AG810" s="152">
        <f>Tabel1[[#This Row],[eindtijd]]-Tabel1[[#This Row],[starttijd]]</f>
        <v>0</v>
      </c>
      <c r="AH810" s="158"/>
      <c r="AI810" s="59"/>
      <c r="AJ810" s="171">
        <f>$J810*(IF($M810="SL",IF($T810="",$Q810*Analysetool!B$3,$T810*Analysetool!B$3),$M810*Analysetool!B$3)+IF($N810="SL",IF($T810="",$Q810*Analysetool!B$4,$T810*Analysetool!B$4),$N810*Analysetool!B$4)+IF($O810="SL",IF($T810="",$Q810*Analysetool!B$5,$T810*Analysetool!B$5),$O810*Analysetool!B$5)+IF($P810="SL",IF($T810="",$Q810*Analysetool!B$6,$T810*Analysetool!B$6),$P810*Analysetool!B$6))-Tabel2[[#This Row],[fees (%)]]</f>
        <v>0</v>
      </c>
      <c r="AK810" s="172">
        <f>$J810*(IF($M810="SL",IF($U810="",$Q810*Analysetool!C$3,$U810*Analysetool!C$3),$M810*Analysetool!C$3)+IF($N810="SL",IF($U810="",$Q810*Analysetool!C$4,$U810*Analysetool!C$4),$N810*Analysetool!C$4)+IF($O810="SL",IF($U810="",$Q810*Analysetool!C$5,$U810*Analysetool!C$5),$O810*Analysetool!C$5)+IF($P810="SL",IF($U810="",$Q810*Analysetool!C$6,$U810*Analysetool!C$6),$P810*Analysetool!C$6))-Tabel2[[#This Row],[fees (%)]]</f>
        <v>0</v>
      </c>
      <c r="AL810" s="177">
        <f>$J810*(IF($M810="SL",IF($V810="",$Q810*Analysetool!D$3,$V810*Analysetool!D$3),$M810*Analysetool!D$3)+IF($N810="SL",IF($V810="",$Q810*Analysetool!D$4,$V810*Analysetool!D$4),$N810*Analysetool!D$4)+IF($O810="SL",IF($V810="",$Q810*Analysetool!D$5,$V810*Analysetool!D$5),$O810*Analysetool!D$5)+IF($P810="SL",IF($V810="",$Q810*Analysetool!D$6,$V810*Analysetool!D$6),$P810*Analysetool!D$6))-Tabel2[[#This Row],[fees (%)]]</f>
        <v>0</v>
      </c>
      <c r="AM810" s="177">
        <f>$J810*(IF($M810="SL",IF($W810="",$Q810*Analysetool!E$3,$W810*Analysetool!E$3),$M810*Analysetool!E$3)+IF($N810="SL",IF($W810="",$Q810*Analysetool!E$4,$W810*Analysetool!E$4),$N810*Analysetool!E$4)+IF($O810="SL",IF($W810="",$Q810*Analysetool!E$5,$W810*Analysetool!E$5),$O810*Analysetool!E$5)+IF($P810="SL",IF($W810="",$Q810*Analysetool!E$6,$W810*Analysetool!E$6),$P810*Analysetool!E$6))-Tabel2[[#This Row],[fees (%)]]</f>
        <v>0</v>
      </c>
      <c r="AN810" s="178">
        <f>$J810*(IF($M810="SL",IF($T810="",$Q810*Analysetool!F$3,$T810*Analysetool!F$3),$M810*Analysetool!F$3)+IF($N810="SL",IF($T810="",$Q810*Analysetool!F$4,$T810*Analysetool!F$4),$N810*Analysetool!F$4)+IF($O810="SL",IF($T810="",$Q810*Analysetool!F$5,$T810*Analysetool!F$5),$O810*Analysetool!F$5)+IF($P810="SL",IF($T810="",$Q810*Analysetool!F$6,$T810*Analysetool!F$6),$P810*Analysetool!F$6))-Tabel2[[#This Row],[fees (%)]]</f>
        <v>0</v>
      </c>
      <c r="AO810" s="178">
        <f>$J810*(IF($M810="SL",IF($T810="",$Q810*Analysetool!G$3,$T810*Analysetool!G$3),$M810*Analysetool!G$3)+IF($N810="SL",IF($T810="",$Q810*Analysetool!G$4,$T810*Analysetool!G$4),$N810*Analysetool!G$4)+IF($O810="SL",IF($T810="",$Q810*Analysetool!G$5,$T810*Analysetool!G$5),$O810*Analysetool!G$5)+IF($P810="SL",IF($T810="",$Q810*Analysetool!G$6,$T810*Analysetool!G$6),$P810*Analysetool!G$6))-Tabel2[[#This Row],[fees (%)]]</f>
        <v>0</v>
      </c>
      <c r="AP810" s="179">
        <f>IF(Analysetool!$H$8&lt;=$X810,Analysetool!$H$8*J810,Q810*J810)-Tabel2[[#This Row],[fees (%)]]</f>
        <v>0</v>
      </c>
      <c r="AQ810" s="174">
        <f>IF(Tabel2[[#This Row],[wick% van entry]]&lt;=Tabel2[[#This Row],[Stoploss optie 2 (%)]],Tabel2[[#This Row],[Stoploss optie 2 (%)]]*Tabel2[[#This Row],[leverage SLoptie 2]],IF(Analysetool!$I$8&lt;$X810,Analysetool!$I$8*K810,S810*K810))-Tabel2[[#This Row],[fees (%)]]</f>
        <v>0</v>
      </c>
      <c r="AR810" s="180">
        <f>IF(Q810*-1*Analysetool!$J$9&lt;=X810,Q810*-1*Analysetool!$J$9*J810,Q810*J810)-Tabel2[[#This Row],[fees (%)]]</f>
        <v>0</v>
      </c>
      <c r="AS810" s="176">
        <f>$K810*IF(Tabel2[[#This Row],[wick% van entry]]&lt;=Tabel2[[#This Row],[Stoploss optie 2 (%)]],Tabel2[[#This Row],[Stoploss optie 2 (%)]],(IF($M810="SL",IF($T810="",$S810*Analysetool!C$3,$T810*Analysetool!C$3),$M810*Analysetool!C$3)+IF($N810="SL",IF($T810="",$S810*Analysetool!C$4,$T810*Analysetool!C$4),$N810*Analysetool!C$4)+IF($O810="SL",IF($T810="",$S810*Analysetool!C$5,$T810*Analysetool!C$5),$O810*Analysetool!C$5)+IF($P810="SL",IF($T810="",$S810*Analysetool!C$6,$T810*Analysetool!C$6),$P810*Analysetool!C$6)))-Tabel2[[#This Row],[fees (%)]]</f>
        <v>0</v>
      </c>
    </row>
    <row r="811" spans="1:45" ht="15.75" customHeight="1" x14ac:dyDescent="0.35">
      <c r="A811" s="55"/>
      <c r="B811" s="56"/>
      <c r="C811" s="56"/>
      <c r="D811" s="56"/>
      <c r="E811" s="56"/>
      <c r="F811" s="57"/>
      <c r="G811" s="67"/>
      <c r="H811" s="67"/>
      <c r="I811" s="67"/>
      <c r="J811" s="58"/>
      <c r="K811" s="58"/>
      <c r="L811" s="59"/>
      <c r="M811" s="61"/>
      <c r="N811" s="63"/>
      <c r="O811" s="63"/>
      <c r="P811" s="59"/>
      <c r="Q811" s="61"/>
      <c r="R811" s="61"/>
      <c r="S811" s="61"/>
      <c r="T811" s="60"/>
      <c r="U811" s="60"/>
      <c r="V811" s="62"/>
      <c r="W811" s="62"/>
      <c r="X811" s="76"/>
      <c r="Y811" s="61"/>
      <c r="Z811" s="61">
        <f>Tabel1[[#This Row],[prijs voorbij entry (%)]]-Tabel1[[#This Row],[Fictieve Stoploss (%)]]</f>
        <v>0</v>
      </c>
      <c r="AA811" s="94"/>
      <c r="AB811" s="61"/>
      <c r="AC811" s="61"/>
      <c r="AD811" s="61"/>
      <c r="AE811" s="61"/>
      <c r="AF811" s="95"/>
      <c r="AG811" s="152">
        <f>Tabel1[[#This Row],[eindtijd]]-Tabel1[[#This Row],[starttijd]]</f>
        <v>0</v>
      </c>
      <c r="AH811" s="158"/>
      <c r="AI811" s="59"/>
      <c r="AJ811" s="171">
        <f>$J811*(IF($M811="SL",IF($T811="",$Q811*Analysetool!B$3,$T811*Analysetool!B$3),$M811*Analysetool!B$3)+IF($N811="SL",IF($T811="",$Q811*Analysetool!B$4,$T811*Analysetool!B$4),$N811*Analysetool!B$4)+IF($O811="SL",IF($T811="",$Q811*Analysetool!B$5,$T811*Analysetool!B$5),$O811*Analysetool!B$5)+IF($P811="SL",IF($T811="",$Q811*Analysetool!B$6,$T811*Analysetool!B$6),$P811*Analysetool!B$6))-Tabel2[[#This Row],[fees (%)]]</f>
        <v>0</v>
      </c>
      <c r="AK811" s="172">
        <f>$J811*(IF($M811="SL",IF($U811="",$Q811*Analysetool!C$3,$U811*Analysetool!C$3),$M811*Analysetool!C$3)+IF($N811="SL",IF($U811="",$Q811*Analysetool!C$4,$U811*Analysetool!C$4),$N811*Analysetool!C$4)+IF($O811="SL",IF($U811="",$Q811*Analysetool!C$5,$U811*Analysetool!C$5),$O811*Analysetool!C$5)+IF($P811="SL",IF($U811="",$Q811*Analysetool!C$6,$U811*Analysetool!C$6),$P811*Analysetool!C$6))-Tabel2[[#This Row],[fees (%)]]</f>
        <v>0</v>
      </c>
      <c r="AL811" s="177">
        <f>$J811*(IF($M811="SL",IF($V811="",$Q811*Analysetool!D$3,$V811*Analysetool!D$3),$M811*Analysetool!D$3)+IF($N811="SL",IF($V811="",$Q811*Analysetool!D$4,$V811*Analysetool!D$4),$N811*Analysetool!D$4)+IF($O811="SL",IF($V811="",$Q811*Analysetool!D$5,$V811*Analysetool!D$5),$O811*Analysetool!D$5)+IF($P811="SL",IF($V811="",$Q811*Analysetool!D$6,$V811*Analysetool!D$6),$P811*Analysetool!D$6))-Tabel2[[#This Row],[fees (%)]]</f>
        <v>0</v>
      </c>
      <c r="AM811" s="177">
        <f>$J811*(IF($M811="SL",IF($W811="",$Q811*Analysetool!E$3,$W811*Analysetool!E$3),$M811*Analysetool!E$3)+IF($N811="SL",IF($W811="",$Q811*Analysetool!E$4,$W811*Analysetool!E$4),$N811*Analysetool!E$4)+IF($O811="SL",IF($W811="",$Q811*Analysetool!E$5,$W811*Analysetool!E$5),$O811*Analysetool!E$5)+IF($P811="SL",IF($W811="",$Q811*Analysetool!E$6,$W811*Analysetool!E$6),$P811*Analysetool!E$6))-Tabel2[[#This Row],[fees (%)]]</f>
        <v>0</v>
      </c>
      <c r="AN811" s="178">
        <f>$J811*(IF($M811="SL",IF($T811="",$Q811*Analysetool!F$3,$T811*Analysetool!F$3),$M811*Analysetool!F$3)+IF($N811="SL",IF($T811="",$Q811*Analysetool!F$4,$T811*Analysetool!F$4),$N811*Analysetool!F$4)+IF($O811="SL",IF($T811="",$Q811*Analysetool!F$5,$T811*Analysetool!F$5),$O811*Analysetool!F$5)+IF($P811="SL",IF($T811="",$Q811*Analysetool!F$6,$T811*Analysetool!F$6),$P811*Analysetool!F$6))-Tabel2[[#This Row],[fees (%)]]</f>
        <v>0</v>
      </c>
      <c r="AO811" s="178">
        <f>$J811*(IF($M811="SL",IF($T811="",$Q811*Analysetool!G$3,$T811*Analysetool!G$3),$M811*Analysetool!G$3)+IF($N811="SL",IF($T811="",$Q811*Analysetool!G$4,$T811*Analysetool!G$4),$N811*Analysetool!G$4)+IF($O811="SL",IF($T811="",$Q811*Analysetool!G$5,$T811*Analysetool!G$5),$O811*Analysetool!G$5)+IF($P811="SL",IF($T811="",$Q811*Analysetool!G$6,$T811*Analysetool!G$6),$P811*Analysetool!G$6))-Tabel2[[#This Row],[fees (%)]]</f>
        <v>0</v>
      </c>
      <c r="AP811" s="179">
        <f>IF(Analysetool!$H$8&lt;=$X811,Analysetool!$H$8*J811,Q811*J811)-Tabel2[[#This Row],[fees (%)]]</f>
        <v>0</v>
      </c>
      <c r="AQ811" s="174">
        <f>IF(Tabel2[[#This Row],[wick% van entry]]&lt;=Tabel2[[#This Row],[Stoploss optie 2 (%)]],Tabel2[[#This Row],[Stoploss optie 2 (%)]]*Tabel2[[#This Row],[leverage SLoptie 2]],IF(Analysetool!$I$8&lt;$X811,Analysetool!$I$8*K811,S811*K811))-Tabel2[[#This Row],[fees (%)]]</f>
        <v>0</v>
      </c>
      <c r="AR811" s="180">
        <f>IF(Q811*-1*Analysetool!$J$9&lt;=X811,Q811*-1*Analysetool!$J$9*J811,Q811*J811)-Tabel2[[#This Row],[fees (%)]]</f>
        <v>0</v>
      </c>
      <c r="AS811" s="176">
        <f>$K811*IF(Tabel2[[#This Row],[wick% van entry]]&lt;=Tabel2[[#This Row],[Stoploss optie 2 (%)]],Tabel2[[#This Row],[Stoploss optie 2 (%)]],(IF($M811="SL",IF($T811="",$S811*Analysetool!C$3,$T811*Analysetool!C$3),$M811*Analysetool!C$3)+IF($N811="SL",IF($T811="",$S811*Analysetool!C$4,$T811*Analysetool!C$4),$N811*Analysetool!C$4)+IF($O811="SL",IF($T811="",$S811*Analysetool!C$5,$T811*Analysetool!C$5),$O811*Analysetool!C$5)+IF($P811="SL",IF($T811="",$S811*Analysetool!C$6,$T811*Analysetool!C$6),$P811*Analysetool!C$6)))-Tabel2[[#This Row],[fees (%)]]</f>
        <v>0</v>
      </c>
    </row>
    <row r="812" spans="1:45" ht="15.75" customHeight="1" x14ac:dyDescent="0.35">
      <c r="A812" s="55"/>
      <c r="B812" s="56"/>
      <c r="C812" s="56"/>
      <c r="D812" s="56"/>
      <c r="E812" s="56"/>
      <c r="F812" s="57"/>
      <c r="G812" s="67"/>
      <c r="H812" s="67"/>
      <c r="I812" s="67"/>
      <c r="J812" s="58"/>
      <c r="K812" s="58"/>
      <c r="L812" s="59"/>
      <c r="M812" s="61"/>
      <c r="N812" s="63"/>
      <c r="O812" s="63"/>
      <c r="P812" s="59"/>
      <c r="Q812" s="61"/>
      <c r="R812" s="61"/>
      <c r="S812" s="61"/>
      <c r="T812" s="60"/>
      <c r="U812" s="60"/>
      <c r="V812" s="62"/>
      <c r="W812" s="62"/>
      <c r="X812" s="76"/>
      <c r="Y812" s="61"/>
      <c r="Z812" s="61">
        <f>Tabel1[[#This Row],[prijs voorbij entry (%)]]-Tabel1[[#This Row],[Fictieve Stoploss (%)]]</f>
        <v>0</v>
      </c>
      <c r="AA812" s="94"/>
      <c r="AB812" s="61"/>
      <c r="AC812" s="61"/>
      <c r="AD812" s="61"/>
      <c r="AE812" s="61"/>
      <c r="AF812" s="95"/>
      <c r="AG812" s="152">
        <f>Tabel1[[#This Row],[eindtijd]]-Tabel1[[#This Row],[starttijd]]</f>
        <v>0</v>
      </c>
      <c r="AH812" s="158"/>
      <c r="AI812" s="59"/>
      <c r="AJ812" s="171">
        <f>$J812*(IF($M812="SL",IF($T812="",$Q812*Analysetool!B$3,$T812*Analysetool!B$3),$M812*Analysetool!B$3)+IF($N812="SL",IF($T812="",$Q812*Analysetool!B$4,$T812*Analysetool!B$4),$N812*Analysetool!B$4)+IF($O812="SL",IF($T812="",$Q812*Analysetool!B$5,$T812*Analysetool!B$5),$O812*Analysetool!B$5)+IF($P812="SL",IF($T812="",$Q812*Analysetool!B$6,$T812*Analysetool!B$6),$P812*Analysetool!B$6))-Tabel2[[#This Row],[fees (%)]]</f>
        <v>0</v>
      </c>
      <c r="AK812" s="172">
        <f>$J812*(IF($M812="SL",IF($U812="",$Q812*Analysetool!C$3,$U812*Analysetool!C$3),$M812*Analysetool!C$3)+IF($N812="SL",IF($U812="",$Q812*Analysetool!C$4,$U812*Analysetool!C$4),$N812*Analysetool!C$4)+IF($O812="SL",IF($U812="",$Q812*Analysetool!C$5,$U812*Analysetool!C$5),$O812*Analysetool!C$5)+IF($P812="SL",IF($U812="",$Q812*Analysetool!C$6,$U812*Analysetool!C$6),$P812*Analysetool!C$6))-Tabel2[[#This Row],[fees (%)]]</f>
        <v>0</v>
      </c>
      <c r="AL812" s="177">
        <f>$J812*(IF($M812="SL",IF($V812="",$Q812*Analysetool!D$3,$V812*Analysetool!D$3),$M812*Analysetool!D$3)+IF($N812="SL",IF($V812="",$Q812*Analysetool!D$4,$V812*Analysetool!D$4),$N812*Analysetool!D$4)+IF($O812="SL",IF($V812="",$Q812*Analysetool!D$5,$V812*Analysetool!D$5),$O812*Analysetool!D$5)+IF($P812="SL",IF($V812="",$Q812*Analysetool!D$6,$V812*Analysetool!D$6),$P812*Analysetool!D$6))-Tabel2[[#This Row],[fees (%)]]</f>
        <v>0</v>
      </c>
      <c r="AM812" s="177">
        <f>$J812*(IF($M812="SL",IF($W812="",$Q812*Analysetool!E$3,$W812*Analysetool!E$3),$M812*Analysetool!E$3)+IF($N812="SL",IF($W812="",$Q812*Analysetool!E$4,$W812*Analysetool!E$4),$N812*Analysetool!E$4)+IF($O812="SL",IF($W812="",$Q812*Analysetool!E$5,$W812*Analysetool!E$5),$O812*Analysetool!E$5)+IF($P812="SL",IF($W812="",$Q812*Analysetool!E$6,$W812*Analysetool!E$6),$P812*Analysetool!E$6))-Tabel2[[#This Row],[fees (%)]]</f>
        <v>0</v>
      </c>
      <c r="AN812" s="178">
        <f>$J812*(IF($M812="SL",IF($T812="",$Q812*Analysetool!F$3,$T812*Analysetool!F$3),$M812*Analysetool!F$3)+IF($N812="SL",IF($T812="",$Q812*Analysetool!F$4,$T812*Analysetool!F$4),$N812*Analysetool!F$4)+IF($O812="SL",IF($T812="",$Q812*Analysetool!F$5,$T812*Analysetool!F$5),$O812*Analysetool!F$5)+IF($P812="SL",IF($T812="",$Q812*Analysetool!F$6,$T812*Analysetool!F$6),$P812*Analysetool!F$6))-Tabel2[[#This Row],[fees (%)]]</f>
        <v>0</v>
      </c>
      <c r="AO812" s="178">
        <f>$J812*(IF($M812="SL",IF($T812="",$Q812*Analysetool!G$3,$T812*Analysetool!G$3),$M812*Analysetool!G$3)+IF($N812="SL",IF($T812="",$Q812*Analysetool!G$4,$T812*Analysetool!G$4),$N812*Analysetool!G$4)+IF($O812="SL",IF($T812="",$Q812*Analysetool!G$5,$T812*Analysetool!G$5),$O812*Analysetool!G$5)+IF($P812="SL",IF($T812="",$Q812*Analysetool!G$6,$T812*Analysetool!G$6),$P812*Analysetool!G$6))-Tabel2[[#This Row],[fees (%)]]</f>
        <v>0</v>
      </c>
      <c r="AP812" s="179">
        <f>IF(Analysetool!$H$8&lt;=$X812,Analysetool!$H$8*J812,Q812*J812)-Tabel2[[#This Row],[fees (%)]]</f>
        <v>0</v>
      </c>
      <c r="AQ812" s="174">
        <f>IF(Tabel2[[#This Row],[wick% van entry]]&lt;=Tabel2[[#This Row],[Stoploss optie 2 (%)]],Tabel2[[#This Row],[Stoploss optie 2 (%)]]*Tabel2[[#This Row],[leverage SLoptie 2]],IF(Analysetool!$I$8&lt;$X812,Analysetool!$I$8*K812,S812*K812))-Tabel2[[#This Row],[fees (%)]]</f>
        <v>0</v>
      </c>
      <c r="AR812" s="180">
        <f>IF(Q812*-1*Analysetool!$J$9&lt;=X812,Q812*-1*Analysetool!$J$9*J812,Q812*J812)-Tabel2[[#This Row],[fees (%)]]</f>
        <v>0</v>
      </c>
      <c r="AS812" s="176">
        <f>$K812*IF(Tabel2[[#This Row],[wick% van entry]]&lt;=Tabel2[[#This Row],[Stoploss optie 2 (%)]],Tabel2[[#This Row],[Stoploss optie 2 (%)]],(IF($M812="SL",IF($T812="",$S812*Analysetool!C$3,$T812*Analysetool!C$3),$M812*Analysetool!C$3)+IF($N812="SL",IF($T812="",$S812*Analysetool!C$4,$T812*Analysetool!C$4),$N812*Analysetool!C$4)+IF($O812="SL",IF($T812="",$S812*Analysetool!C$5,$T812*Analysetool!C$5),$O812*Analysetool!C$5)+IF($P812="SL",IF($T812="",$S812*Analysetool!C$6,$T812*Analysetool!C$6),$P812*Analysetool!C$6)))-Tabel2[[#This Row],[fees (%)]]</f>
        <v>0</v>
      </c>
    </row>
    <row r="813" spans="1:45" ht="15.75" customHeight="1" x14ac:dyDescent="0.35">
      <c r="A813" s="55"/>
      <c r="B813" s="56"/>
      <c r="C813" s="56"/>
      <c r="D813" s="56"/>
      <c r="E813" s="56"/>
      <c r="F813" s="57"/>
      <c r="G813" s="67"/>
      <c r="H813" s="67"/>
      <c r="I813" s="67"/>
      <c r="J813" s="58"/>
      <c r="K813" s="58"/>
      <c r="L813" s="59"/>
      <c r="M813" s="61"/>
      <c r="N813" s="63"/>
      <c r="O813" s="63"/>
      <c r="P813" s="59"/>
      <c r="Q813" s="61"/>
      <c r="R813" s="61"/>
      <c r="S813" s="61"/>
      <c r="T813" s="60"/>
      <c r="U813" s="60"/>
      <c r="V813" s="62"/>
      <c r="W813" s="62"/>
      <c r="X813" s="76"/>
      <c r="Y813" s="61"/>
      <c r="Z813" s="61">
        <f>Tabel1[[#This Row],[prijs voorbij entry (%)]]-Tabel1[[#This Row],[Fictieve Stoploss (%)]]</f>
        <v>0</v>
      </c>
      <c r="AA813" s="94"/>
      <c r="AB813" s="61"/>
      <c r="AC813" s="61"/>
      <c r="AD813" s="61"/>
      <c r="AE813" s="61"/>
      <c r="AF813" s="95"/>
      <c r="AG813" s="152">
        <f>Tabel1[[#This Row],[eindtijd]]-Tabel1[[#This Row],[starttijd]]</f>
        <v>0</v>
      </c>
      <c r="AH813" s="158"/>
      <c r="AI813" s="59"/>
      <c r="AJ813" s="171">
        <f>$J813*(IF($M813="SL",IF($T813="",$Q813*Analysetool!B$3,$T813*Analysetool!B$3),$M813*Analysetool!B$3)+IF($N813="SL",IF($T813="",$Q813*Analysetool!B$4,$T813*Analysetool!B$4),$N813*Analysetool!B$4)+IF($O813="SL",IF($T813="",$Q813*Analysetool!B$5,$T813*Analysetool!B$5),$O813*Analysetool!B$5)+IF($P813="SL",IF($T813="",$Q813*Analysetool!B$6,$T813*Analysetool!B$6),$P813*Analysetool!B$6))-Tabel2[[#This Row],[fees (%)]]</f>
        <v>0</v>
      </c>
      <c r="AK813" s="172">
        <f>$J813*(IF($M813="SL",IF($U813="",$Q813*Analysetool!C$3,$U813*Analysetool!C$3),$M813*Analysetool!C$3)+IF($N813="SL",IF($U813="",$Q813*Analysetool!C$4,$U813*Analysetool!C$4),$N813*Analysetool!C$4)+IF($O813="SL",IF($U813="",$Q813*Analysetool!C$5,$U813*Analysetool!C$5),$O813*Analysetool!C$5)+IF($P813="SL",IF($U813="",$Q813*Analysetool!C$6,$U813*Analysetool!C$6),$P813*Analysetool!C$6))-Tabel2[[#This Row],[fees (%)]]</f>
        <v>0</v>
      </c>
      <c r="AL813" s="177">
        <f>$J813*(IF($M813="SL",IF($V813="",$Q813*Analysetool!D$3,$V813*Analysetool!D$3),$M813*Analysetool!D$3)+IF($N813="SL",IF($V813="",$Q813*Analysetool!D$4,$V813*Analysetool!D$4),$N813*Analysetool!D$4)+IF($O813="SL",IF($V813="",$Q813*Analysetool!D$5,$V813*Analysetool!D$5),$O813*Analysetool!D$5)+IF($P813="SL",IF($V813="",$Q813*Analysetool!D$6,$V813*Analysetool!D$6),$P813*Analysetool!D$6))-Tabel2[[#This Row],[fees (%)]]</f>
        <v>0</v>
      </c>
      <c r="AM813" s="177">
        <f>$J813*(IF($M813="SL",IF($W813="",$Q813*Analysetool!E$3,$W813*Analysetool!E$3),$M813*Analysetool!E$3)+IF($N813="SL",IF($W813="",$Q813*Analysetool!E$4,$W813*Analysetool!E$4),$N813*Analysetool!E$4)+IF($O813="SL",IF($W813="",$Q813*Analysetool!E$5,$W813*Analysetool!E$5),$O813*Analysetool!E$5)+IF($P813="SL",IF($W813="",$Q813*Analysetool!E$6,$W813*Analysetool!E$6),$P813*Analysetool!E$6))-Tabel2[[#This Row],[fees (%)]]</f>
        <v>0</v>
      </c>
      <c r="AN813" s="178">
        <f>$J813*(IF($M813="SL",IF($T813="",$Q813*Analysetool!F$3,$T813*Analysetool!F$3),$M813*Analysetool!F$3)+IF($N813="SL",IF($T813="",$Q813*Analysetool!F$4,$T813*Analysetool!F$4),$N813*Analysetool!F$4)+IF($O813="SL",IF($T813="",$Q813*Analysetool!F$5,$T813*Analysetool!F$5),$O813*Analysetool!F$5)+IF($P813="SL",IF($T813="",$Q813*Analysetool!F$6,$T813*Analysetool!F$6),$P813*Analysetool!F$6))-Tabel2[[#This Row],[fees (%)]]</f>
        <v>0</v>
      </c>
      <c r="AO813" s="178">
        <f>$J813*(IF($M813="SL",IF($T813="",$Q813*Analysetool!G$3,$T813*Analysetool!G$3),$M813*Analysetool!G$3)+IF($N813="SL",IF($T813="",$Q813*Analysetool!G$4,$T813*Analysetool!G$4),$N813*Analysetool!G$4)+IF($O813="SL",IF($T813="",$Q813*Analysetool!G$5,$T813*Analysetool!G$5),$O813*Analysetool!G$5)+IF($P813="SL",IF($T813="",$Q813*Analysetool!G$6,$T813*Analysetool!G$6),$P813*Analysetool!G$6))-Tabel2[[#This Row],[fees (%)]]</f>
        <v>0</v>
      </c>
      <c r="AP813" s="179">
        <f>IF(Analysetool!$H$8&lt;=$X813,Analysetool!$H$8*J813,Q813*J813)-Tabel2[[#This Row],[fees (%)]]</f>
        <v>0</v>
      </c>
      <c r="AQ813" s="174">
        <f>IF(Tabel2[[#This Row],[wick% van entry]]&lt;=Tabel2[[#This Row],[Stoploss optie 2 (%)]],Tabel2[[#This Row],[Stoploss optie 2 (%)]]*Tabel2[[#This Row],[leverage SLoptie 2]],IF(Analysetool!$I$8&lt;$X813,Analysetool!$I$8*K813,S813*K813))-Tabel2[[#This Row],[fees (%)]]</f>
        <v>0</v>
      </c>
      <c r="AR813" s="180">
        <f>IF(Q813*-1*Analysetool!$J$9&lt;=X813,Q813*-1*Analysetool!$J$9*J813,Q813*J813)-Tabel2[[#This Row],[fees (%)]]</f>
        <v>0</v>
      </c>
      <c r="AS813" s="176">
        <f>$K813*IF(Tabel2[[#This Row],[wick% van entry]]&lt;=Tabel2[[#This Row],[Stoploss optie 2 (%)]],Tabel2[[#This Row],[Stoploss optie 2 (%)]],(IF($M813="SL",IF($T813="",$S813*Analysetool!C$3,$T813*Analysetool!C$3),$M813*Analysetool!C$3)+IF($N813="SL",IF($T813="",$S813*Analysetool!C$4,$T813*Analysetool!C$4),$N813*Analysetool!C$4)+IF($O813="SL",IF($T813="",$S813*Analysetool!C$5,$T813*Analysetool!C$5),$O813*Analysetool!C$5)+IF($P813="SL",IF($T813="",$S813*Analysetool!C$6,$T813*Analysetool!C$6),$P813*Analysetool!C$6)))-Tabel2[[#This Row],[fees (%)]]</f>
        <v>0</v>
      </c>
    </row>
    <row r="814" spans="1:45" ht="15.75" customHeight="1" x14ac:dyDescent="0.35">
      <c r="A814" s="55"/>
      <c r="B814" s="56"/>
      <c r="C814" s="56"/>
      <c r="D814" s="56"/>
      <c r="E814" s="56"/>
      <c r="F814" s="57"/>
      <c r="G814" s="67"/>
      <c r="H814" s="67"/>
      <c r="I814" s="67"/>
      <c r="J814" s="58"/>
      <c r="K814" s="58"/>
      <c r="L814" s="59"/>
      <c r="M814" s="61"/>
      <c r="N814" s="63"/>
      <c r="O814" s="63"/>
      <c r="P814" s="59"/>
      <c r="Q814" s="61"/>
      <c r="R814" s="61"/>
      <c r="S814" s="61"/>
      <c r="T814" s="60"/>
      <c r="U814" s="60"/>
      <c r="V814" s="62"/>
      <c r="W814" s="62"/>
      <c r="X814" s="76"/>
      <c r="Y814" s="61"/>
      <c r="Z814" s="61">
        <f>Tabel1[[#This Row],[prijs voorbij entry (%)]]-Tabel1[[#This Row],[Fictieve Stoploss (%)]]</f>
        <v>0</v>
      </c>
      <c r="AA814" s="94"/>
      <c r="AB814" s="61"/>
      <c r="AC814" s="61"/>
      <c r="AD814" s="61"/>
      <c r="AE814" s="61"/>
      <c r="AF814" s="95"/>
      <c r="AG814" s="152">
        <f>Tabel1[[#This Row],[eindtijd]]-Tabel1[[#This Row],[starttijd]]</f>
        <v>0</v>
      </c>
      <c r="AH814" s="158"/>
      <c r="AI814" s="59"/>
      <c r="AJ814" s="171">
        <f>$J814*(IF($M814="SL",IF($T814="",$Q814*Analysetool!B$3,$T814*Analysetool!B$3),$M814*Analysetool!B$3)+IF($N814="SL",IF($T814="",$Q814*Analysetool!B$4,$T814*Analysetool!B$4),$N814*Analysetool!B$4)+IF($O814="SL",IF($T814="",$Q814*Analysetool!B$5,$T814*Analysetool!B$5),$O814*Analysetool!B$5)+IF($P814="SL",IF($T814="",$Q814*Analysetool!B$6,$T814*Analysetool!B$6),$P814*Analysetool!B$6))-Tabel2[[#This Row],[fees (%)]]</f>
        <v>0</v>
      </c>
      <c r="AK814" s="172">
        <f>$J814*(IF($M814="SL",IF($U814="",$Q814*Analysetool!C$3,$U814*Analysetool!C$3),$M814*Analysetool!C$3)+IF($N814="SL",IF($U814="",$Q814*Analysetool!C$4,$U814*Analysetool!C$4),$N814*Analysetool!C$4)+IF($O814="SL",IF($U814="",$Q814*Analysetool!C$5,$U814*Analysetool!C$5),$O814*Analysetool!C$5)+IF($P814="SL",IF($U814="",$Q814*Analysetool!C$6,$U814*Analysetool!C$6),$P814*Analysetool!C$6))-Tabel2[[#This Row],[fees (%)]]</f>
        <v>0</v>
      </c>
      <c r="AL814" s="177">
        <f>$J814*(IF($M814="SL",IF($V814="",$Q814*Analysetool!D$3,$V814*Analysetool!D$3),$M814*Analysetool!D$3)+IF($N814="SL",IF($V814="",$Q814*Analysetool!D$4,$V814*Analysetool!D$4),$N814*Analysetool!D$4)+IF($O814="SL",IF($V814="",$Q814*Analysetool!D$5,$V814*Analysetool!D$5),$O814*Analysetool!D$5)+IF($P814="SL",IF($V814="",$Q814*Analysetool!D$6,$V814*Analysetool!D$6),$P814*Analysetool!D$6))-Tabel2[[#This Row],[fees (%)]]</f>
        <v>0</v>
      </c>
      <c r="AM814" s="177">
        <f>$J814*(IF($M814="SL",IF($W814="",$Q814*Analysetool!E$3,$W814*Analysetool!E$3),$M814*Analysetool!E$3)+IF($N814="SL",IF($W814="",$Q814*Analysetool!E$4,$W814*Analysetool!E$4),$N814*Analysetool!E$4)+IF($O814="SL",IF($W814="",$Q814*Analysetool!E$5,$W814*Analysetool!E$5),$O814*Analysetool!E$5)+IF($P814="SL",IF($W814="",$Q814*Analysetool!E$6,$W814*Analysetool!E$6),$P814*Analysetool!E$6))-Tabel2[[#This Row],[fees (%)]]</f>
        <v>0</v>
      </c>
      <c r="AN814" s="178">
        <f>$J814*(IF($M814="SL",IF($T814="",$Q814*Analysetool!F$3,$T814*Analysetool!F$3),$M814*Analysetool!F$3)+IF($N814="SL",IF($T814="",$Q814*Analysetool!F$4,$T814*Analysetool!F$4),$N814*Analysetool!F$4)+IF($O814="SL",IF($T814="",$Q814*Analysetool!F$5,$T814*Analysetool!F$5),$O814*Analysetool!F$5)+IF($P814="SL",IF($T814="",$Q814*Analysetool!F$6,$T814*Analysetool!F$6),$P814*Analysetool!F$6))-Tabel2[[#This Row],[fees (%)]]</f>
        <v>0</v>
      </c>
      <c r="AO814" s="178">
        <f>$J814*(IF($M814="SL",IF($T814="",$Q814*Analysetool!G$3,$T814*Analysetool!G$3),$M814*Analysetool!G$3)+IF($N814="SL",IF($T814="",$Q814*Analysetool!G$4,$T814*Analysetool!G$4),$N814*Analysetool!G$4)+IF($O814="SL",IF($T814="",$Q814*Analysetool!G$5,$T814*Analysetool!G$5),$O814*Analysetool!G$5)+IF($P814="SL",IF($T814="",$Q814*Analysetool!G$6,$T814*Analysetool!G$6),$P814*Analysetool!G$6))-Tabel2[[#This Row],[fees (%)]]</f>
        <v>0</v>
      </c>
      <c r="AP814" s="179">
        <f>IF(Analysetool!$H$8&lt;=$X814,Analysetool!$H$8*J814,Q814*J814)-Tabel2[[#This Row],[fees (%)]]</f>
        <v>0</v>
      </c>
      <c r="AQ814" s="174">
        <f>IF(Tabel2[[#This Row],[wick% van entry]]&lt;=Tabel2[[#This Row],[Stoploss optie 2 (%)]],Tabel2[[#This Row],[Stoploss optie 2 (%)]]*Tabel2[[#This Row],[leverage SLoptie 2]],IF(Analysetool!$I$8&lt;$X814,Analysetool!$I$8*K814,S814*K814))-Tabel2[[#This Row],[fees (%)]]</f>
        <v>0</v>
      </c>
      <c r="AR814" s="180">
        <f>IF(Q814*-1*Analysetool!$J$9&lt;=X814,Q814*-1*Analysetool!$J$9*J814,Q814*J814)-Tabel2[[#This Row],[fees (%)]]</f>
        <v>0</v>
      </c>
      <c r="AS814" s="176">
        <f>$K814*IF(Tabel2[[#This Row],[wick% van entry]]&lt;=Tabel2[[#This Row],[Stoploss optie 2 (%)]],Tabel2[[#This Row],[Stoploss optie 2 (%)]],(IF($M814="SL",IF($T814="",$S814*Analysetool!C$3,$T814*Analysetool!C$3),$M814*Analysetool!C$3)+IF($N814="SL",IF($T814="",$S814*Analysetool!C$4,$T814*Analysetool!C$4),$N814*Analysetool!C$4)+IF($O814="SL",IF($T814="",$S814*Analysetool!C$5,$T814*Analysetool!C$5),$O814*Analysetool!C$5)+IF($P814="SL",IF($T814="",$S814*Analysetool!C$6,$T814*Analysetool!C$6),$P814*Analysetool!C$6)))-Tabel2[[#This Row],[fees (%)]]</f>
        <v>0</v>
      </c>
    </row>
    <row r="815" spans="1:45" ht="15.75" customHeight="1" x14ac:dyDescent="0.35">
      <c r="A815" s="55"/>
      <c r="B815" s="56"/>
      <c r="C815" s="56"/>
      <c r="D815" s="56"/>
      <c r="E815" s="56"/>
      <c r="F815" s="57"/>
      <c r="G815" s="67"/>
      <c r="H815" s="67"/>
      <c r="I815" s="67"/>
      <c r="J815" s="58"/>
      <c r="K815" s="58"/>
      <c r="L815" s="59"/>
      <c r="M815" s="61"/>
      <c r="N815" s="63"/>
      <c r="O815" s="63"/>
      <c r="P815" s="59"/>
      <c r="Q815" s="61"/>
      <c r="R815" s="61"/>
      <c r="S815" s="61"/>
      <c r="T815" s="60"/>
      <c r="U815" s="60"/>
      <c r="V815" s="62"/>
      <c r="W815" s="62"/>
      <c r="X815" s="76"/>
      <c r="Y815" s="61"/>
      <c r="Z815" s="61">
        <f>Tabel1[[#This Row],[prijs voorbij entry (%)]]-Tabel1[[#This Row],[Fictieve Stoploss (%)]]</f>
        <v>0</v>
      </c>
      <c r="AA815" s="94"/>
      <c r="AB815" s="61"/>
      <c r="AC815" s="61"/>
      <c r="AD815" s="61"/>
      <c r="AE815" s="61"/>
      <c r="AF815" s="95"/>
      <c r="AG815" s="152">
        <f>Tabel1[[#This Row],[eindtijd]]-Tabel1[[#This Row],[starttijd]]</f>
        <v>0</v>
      </c>
      <c r="AH815" s="158"/>
      <c r="AI815" s="59"/>
      <c r="AJ815" s="171">
        <f>$J815*(IF($M815="SL",IF($T815="",$Q815*Analysetool!B$3,$T815*Analysetool!B$3),$M815*Analysetool!B$3)+IF($N815="SL",IF($T815="",$Q815*Analysetool!B$4,$T815*Analysetool!B$4),$N815*Analysetool!B$4)+IF($O815="SL",IF($T815="",$Q815*Analysetool!B$5,$T815*Analysetool!B$5),$O815*Analysetool!B$5)+IF($P815="SL",IF($T815="",$Q815*Analysetool!B$6,$T815*Analysetool!B$6),$P815*Analysetool!B$6))-Tabel2[[#This Row],[fees (%)]]</f>
        <v>0</v>
      </c>
      <c r="AK815" s="172">
        <f>$J815*(IF($M815="SL",IF($U815="",$Q815*Analysetool!C$3,$U815*Analysetool!C$3),$M815*Analysetool!C$3)+IF($N815="SL",IF($U815="",$Q815*Analysetool!C$4,$U815*Analysetool!C$4),$N815*Analysetool!C$4)+IF($O815="SL",IF($U815="",$Q815*Analysetool!C$5,$U815*Analysetool!C$5),$O815*Analysetool!C$5)+IF($P815="SL",IF($U815="",$Q815*Analysetool!C$6,$U815*Analysetool!C$6),$P815*Analysetool!C$6))-Tabel2[[#This Row],[fees (%)]]</f>
        <v>0</v>
      </c>
      <c r="AL815" s="177">
        <f>$J815*(IF($M815="SL",IF($V815="",$Q815*Analysetool!D$3,$V815*Analysetool!D$3),$M815*Analysetool!D$3)+IF($N815="SL",IF($V815="",$Q815*Analysetool!D$4,$V815*Analysetool!D$4),$N815*Analysetool!D$4)+IF($O815="SL",IF($V815="",$Q815*Analysetool!D$5,$V815*Analysetool!D$5),$O815*Analysetool!D$5)+IF($P815="SL",IF($V815="",$Q815*Analysetool!D$6,$V815*Analysetool!D$6),$P815*Analysetool!D$6))-Tabel2[[#This Row],[fees (%)]]</f>
        <v>0</v>
      </c>
      <c r="AM815" s="177">
        <f>$J815*(IF($M815="SL",IF($W815="",$Q815*Analysetool!E$3,$W815*Analysetool!E$3),$M815*Analysetool!E$3)+IF($N815="SL",IF($W815="",$Q815*Analysetool!E$4,$W815*Analysetool!E$4),$N815*Analysetool!E$4)+IF($O815="SL",IF($W815="",$Q815*Analysetool!E$5,$W815*Analysetool!E$5),$O815*Analysetool!E$5)+IF($P815="SL",IF($W815="",$Q815*Analysetool!E$6,$W815*Analysetool!E$6),$P815*Analysetool!E$6))-Tabel2[[#This Row],[fees (%)]]</f>
        <v>0</v>
      </c>
      <c r="AN815" s="178">
        <f>$J815*(IF($M815="SL",IF($T815="",$Q815*Analysetool!F$3,$T815*Analysetool!F$3),$M815*Analysetool!F$3)+IF($N815="SL",IF($T815="",$Q815*Analysetool!F$4,$T815*Analysetool!F$4),$N815*Analysetool!F$4)+IF($O815="SL",IF($T815="",$Q815*Analysetool!F$5,$T815*Analysetool!F$5),$O815*Analysetool!F$5)+IF($P815="SL",IF($T815="",$Q815*Analysetool!F$6,$T815*Analysetool!F$6),$P815*Analysetool!F$6))-Tabel2[[#This Row],[fees (%)]]</f>
        <v>0</v>
      </c>
      <c r="AO815" s="178">
        <f>$J815*(IF($M815="SL",IF($T815="",$Q815*Analysetool!G$3,$T815*Analysetool!G$3),$M815*Analysetool!G$3)+IF($N815="SL",IF($T815="",$Q815*Analysetool!G$4,$T815*Analysetool!G$4),$N815*Analysetool!G$4)+IF($O815="SL",IF($T815="",$Q815*Analysetool!G$5,$T815*Analysetool!G$5),$O815*Analysetool!G$5)+IF($P815="SL",IF($T815="",$Q815*Analysetool!G$6,$T815*Analysetool!G$6),$P815*Analysetool!G$6))-Tabel2[[#This Row],[fees (%)]]</f>
        <v>0</v>
      </c>
      <c r="AP815" s="179">
        <f>IF(Analysetool!$H$8&lt;=$X815,Analysetool!$H$8*J815,Q815*J815)-Tabel2[[#This Row],[fees (%)]]</f>
        <v>0</v>
      </c>
      <c r="AQ815" s="174">
        <f>IF(Tabel2[[#This Row],[wick% van entry]]&lt;=Tabel2[[#This Row],[Stoploss optie 2 (%)]],Tabel2[[#This Row],[Stoploss optie 2 (%)]]*Tabel2[[#This Row],[leverage SLoptie 2]],IF(Analysetool!$I$8&lt;$X815,Analysetool!$I$8*K815,S815*K815))-Tabel2[[#This Row],[fees (%)]]</f>
        <v>0</v>
      </c>
      <c r="AR815" s="180">
        <f>IF(Q815*-1*Analysetool!$J$9&lt;=X815,Q815*-1*Analysetool!$J$9*J815,Q815*J815)-Tabel2[[#This Row],[fees (%)]]</f>
        <v>0</v>
      </c>
      <c r="AS815" s="176">
        <f>$K815*IF(Tabel2[[#This Row],[wick% van entry]]&lt;=Tabel2[[#This Row],[Stoploss optie 2 (%)]],Tabel2[[#This Row],[Stoploss optie 2 (%)]],(IF($M815="SL",IF($T815="",$S815*Analysetool!C$3,$T815*Analysetool!C$3),$M815*Analysetool!C$3)+IF($N815="SL",IF($T815="",$S815*Analysetool!C$4,$T815*Analysetool!C$4),$N815*Analysetool!C$4)+IF($O815="SL",IF($T815="",$S815*Analysetool!C$5,$T815*Analysetool!C$5),$O815*Analysetool!C$5)+IF($P815="SL",IF($T815="",$S815*Analysetool!C$6,$T815*Analysetool!C$6),$P815*Analysetool!C$6)))-Tabel2[[#This Row],[fees (%)]]</f>
        <v>0</v>
      </c>
    </row>
    <row r="816" spans="1:45" ht="15.75" customHeight="1" x14ac:dyDescent="0.35">
      <c r="A816" s="55"/>
      <c r="B816" s="56"/>
      <c r="C816" s="56"/>
      <c r="D816" s="56"/>
      <c r="E816" s="56"/>
      <c r="F816" s="57"/>
      <c r="G816" s="67"/>
      <c r="H816" s="67"/>
      <c r="I816" s="67"/>
      <c r="J816" s="58"/>
      <c r="K816" s="58"/>
      <c r="L816" s="59"/>
      <c r="M816" s="61"/>
      <c r="N816" s="63"/>
      <c r="O816" s="63"/>
      <c r="P816" s="59"/>
      <c r="Q816" s="61"/>
      <c r="R816" s="61"/>
      <c r="S816" s="61"/>
      <c r="T816" s="60"/>
      <c r="U816" s="60"/>
      <c r="V816" s="62"/>
      <c r="W816" s="62"/>
      <c r="X816" s="76"/>
      <c r="Y816" s="61"/>
      <c r="Z816" s="61">
        <f>Tabel1[[#This Row],[prijs voorbij entry (%)]]-Tabel1[[#This Row],[Fictieve Stoploss (%)]]</f>
        <v>0</v>
      </c>
      <c r="AA816" s="94"/>
      <c r="AB816" s="61"/>
      <c r="AC816" s="61"/>
      <c r="AD816" s="61"/>
      <c r="AE816" s="61"/>
      <c r="AF816" s="95"/>
      <c r="AG816" s="152">
        <f>Tabel1[[#This Row],[eindtijd]]-Tabel1[[#This Row],[starttijd]]</f>
        <v>0</v>
      </c>
      <c r="AH816" s="158"/>
      <c r="AI816" s="59"/>
      <c r="AJ816" s="171">
        <f>$J816*(IF($M816="SL",IF($T816="",$Q816*Analysetool!B$3,$T816*Analysetool!B$3),$M816*Analysetool!B$3)+IF($N816="SL",IF($T816="",$Q816*Analysetool!B$4,$T816*Analysetool!B$4),$N816*Analysetool!B$4)+IF($O816="SL",IF($T816="",$Q816*Analysetool!B$5,$T816*Analysetool!B$5),$O816*Analysetool!B$5)+IF($P816="SL",IF($T816="",$Q816*Analysetool!B$6,$T816*Analysetool!B$6),$P816*Analysetool!B$6))-Tabel2[[#This Row],[fees (%)]]</f>
        <v>0</v>
      </c>
      <c r="AK816" s="172">
        <f>$J816*(IF($M816="SL",IF($U816="",$Q816*Analysetool!C$3,$U816*Analysetool!C$3),$M816*Analysetool!C$3)+IF($N816="SL",IF($U816="",$Q816*Analysetool!C$4,$U816*Analysetool!C$4),$N816*Analysetool!C$4)+IF($O816="SL",IF($U816="",$Q816*Analysetool!C$5,$U816*Analysetool!C$5),$O816*Analysetool!C$5)+IF($P816="SL",IF($U816="",$Q816*Analysetool!C$6,$U816*Analysetool!C$6),$P816*Analysetool!C$6))-Tabel2[[#This Row],[fees (%)]]</f>
        <v>0</v>
      </c>
      <c r="AL816" s="177">
        <f>$J816*(IF($M816="SL",IF($V816="",$Q816*Analysetool!D$3,$V816*Analysetool!D$3),$M816*Analysetool!D$3)+IF($N816="SL",IF($V816="",$Q816*Analysetool!D$4,$V816*Analysetool!D$4),$N816*Analysetool!D$4)+IF($O816="SL",IF($V816="",$Q816*Analysetool!D$5,$V816*Analysetool!D$5),$O816*Analysetool!D$5)+IF($P816="SL",IF($V816="",$Q816*Analysetool!D$6,$V816*Analysetool!D$6),$P816*Analysetool!D$6))-Tabel2[[#This Row],[fees (%)]]</f>
        <v>0</v>
      </c>
      <c r="AM816" s="177">
        <f>$J816*(IF($M816="SL",IF($W816="",$Q816*Analysetool!E$3,$W816*Analysetool!E$3),$M816*Analysetool!E$3)+IF($N816="SL",IF($W816="",$Q816*Analysetool!E$4,$W816*Analysetool!E$4),$N816*Analysetool!E$4)+IF($O816="SL",IF($W816="",$Q816*Analysetool!E$5,$W816*Analysetool!E$5),$O816*Analysetool!E$5)+IF($P816="SL",IF($W816="",$Q816*Analysetool!E$6,$W816*Analysetool!E$6),$P816*Analysetool!E$6))-Tabel2[[#This Row],[fees (%)]]</f>
        <v>0</v>
      </c>
      <c r="AN816" s="178">
        <f>$J816*(IF($M816="SL",IF($T816="",$Q816*Analysetool!F$3,$T816*Analysetool!F$3),$M816*Analysetool!F$3)+IF($N816="SL",IF($T816="",$Q816*Analysetool!F$4,$T816*Analysetool!F$4),$N816*Analysetool!F$4)+IF($O816="SL",IF($T816="",$Q816*Analysetool!F$5,$T816*Analysetool!F$5),$O816*Analysetool!F$5)+IF($P816="SL",IF($T816="",$Q816*Analysetool!F$6,$T816*Analysetool!F$6),$P816*Analysetool!F$6))-Tabel2[[#This Row],[fees (%)]]</f>
        <v>0</v>
      </c>
      <c r="AO816" s="178">
        <f>$J816*(IF($M816="SL",IF($T816="",$Q816*Analysetool!G$3,$T816*Analysetool!G$3),$M816*Analysetool!G$3)+IF($N816="SL",IF($T816="",$Q816*Analysetool!G$4,$T816*Analysetool!G$4),$N816*Analysetool!G$4)+IF($O816="SL",IF($T816="",$Q816*Analysetool!G$5,$T816*Analysetool!G$5),$O816*Analysetool!G$5)+IF($P816="SL",IF($T816="",$Q816*Analysetool!G$6,$T816*Analysetool!G$6),$P816*Analysetool!G$6))-Tabel2[[#This Row],[fees (%)]]</f>
        <v>0</v>
      </c>
      <c r="AP816" s="179">
        <f>IF(Analysetool!$H$8&lt;=$X816,Analysetool!$H$8*J816,Q816*J816)-Tabel2[[#This Row],[fees (%)]]</f>
        <v>0</v>
      </c>
      <c r="AQ816" s="174">
        <f>IF(Tabel2[[#This Row],[wick% van entry]]&lt;=Tabel2[[#This Row],[Stoploss optie 2 (%)]],Tabel2[[#This Row],[Stoploss optie 2 (%)]]*Tabel2[[#This Row],[leverage SLoptie 2]],IF(Analysetool!$I$8&lt;$X816,Analysetool!$I$8*K816,S816*K816))-Tabel2[[#This Row],[fees (%)]]</f>
        <v>0</v>
      </c>
      <c r="AR816" s="180">
        <f>IF(Q816*-1*Analysetool!$J$9&lt;=X816,Q816*-1*Analysetool!$J$9*J816,Q816*J816)-Tabel2[[#This Row],[fees (%)]]</f>
        <v>0</v>
      </c>
      <c r="AS816" s="176">
        <f>$K816*IF(Tabel2[[#This Row],[wick% van entry]]&lt;=Tabel2[[#This Row],[Stoploss optie 2 (%)]],Tabel2[[#This Row],[Stoploss optie 2 (%)]],(IF($M816="SL",IF($T816="",$S816*Analysetool!C$3,$T816*Analysetool!C$3),$M816*Analysetool!C$3)+IF($N816="SL",IF($T816="",$S816*Analysetool!C$4,$T816*Analysetool!C$4),$N816*Analysetool!C$4)+IF($O816="SL",IF($T816="",$S816*Analysetool!C$5,$T816*Analysetool!C$5),$O816*Analysetool!C$5)+IF($P816="SL",IF($T816="",$S816*Analysetool!C$6,$T816*Analysetool!C$6),$P816*Analysetool!C$6)))-Tabel2[[#This Row],[fees (%)]]</f>
        <v>0</v>
      </c>
    </row>
    <row r="817" spans="1:45" ht="15.75" customHeight="1" x14ac:dyDescent="0.35">
      <c r="A817" s="55"/>
      <c r="B817" s="56"/>
      <c r="C817" s="56"/>
      <c r="D817" s="56"/>
      <c r="E817" s="56"/>
      <c r="F817" s="57"/>
      <c r="G817" s="67"/>
      <c r="H817" s="67"/>
      <c r="I817" s="67"/>
      <c r="J817" s="58"/>
      <c r="K817" s="58"/>
      <c r="L817" s="59"/>
      <c r="M817" s="61"/>
      <c r="N817" s="63"/>
      <c r="O817" s="63"/>
      <c r="P817" s="59"/>
      <c r="Q817" s="61"/>
      <c r="R817" s="61"/>
      <c r="S817" s="61"/>
      <c r="T817" s="60"/>
      <c r="U817" s="60"/>
      <c r="V817" s="62"/>
      <c r="W817" s="62"/>
      <c r="X817" s="76"/>
      <c r="Y817" s="61"/>
      <c r="Z817" s="61">
        <f>Tabel1[[#This Row],[prijs voorbij entry (%)]]-Tabel1[[#This Row],[Fictieve Stoploss (%)]]</f>
        <v>0</v>
      </c>
      <c r="AA817" s="94"/>
      <c r="AB817" s="61"/>
      <c r="AC817" s="61"/>
      <c r="AD817" s="61"/>
      <c r="AE817" s="61"/>
      <c r="AF817" s="95"/>
      <c r="AG817" s="152">
        <f>Tabel1[[#This Row],[eindtijd]]-Tabel1[[#This Row],[starttijd]]</f>
        <v>0</v>
      </c>
      <c r="AH817" s="158"/>
      <c r="AI817" s="59"/>
      <c r="AJ817" s="171">
        <f>$J817*(IF($M817="SL",IF($T817="",$Q817*Analysetool!B$3,$T817*Analysetool!B$3),$M817*Analysetool!B$3)+IF($N817="SL",IF($T817="",$Q817*Analysetool!B$4,$T817*Analysetool!B$4),$N817*Analysetool!B$4)+IF($O817="SL",IF($T817="",$Q817*Analysetool!B$5,$T817*Analysetool!B$5),$O817*Analysetool!B$5)+IF($P817="SL",IF($T817="",$Q817*Analysetool!B$6,$T817*Analysetool!B$6),$P817*Analysetool!B$6))-Tabel2[[#This Row],[fees (%)]]</f>
        <v>0</v>
      </c>
      <c r="AK817" s="172">
        <f>$J817*(IF($M817="SL",IF($U817="",$Q817*Analysetool!C$3,$U817*Analysetool!C$3),$M817*Analysetool!C$3)+IF($N817="SL",IF($U817="",$Q817*Analysetool!C$4,$U817*Analysetool!C$4),$N817*Analysetool!C$4)+IF($O817="SL",IF($U817="",$Q817*Analysetool!C$5,$U817*Analysetool!C$5),$O817*Analysetool!C$5)+IF($P817="SL",IF($U817="",$Q817*Analysetool!C$6,$U817*Analysetool!C$6),$P817*Analysetool!C$6))-Tabel2[[#This Row],[fees (%)]]</f>
        <v>0</v>
      </c>
      <c r="AL817" s="177">
        <f>$J817*(IF($M817="SL",IF($V817="",$Q817*Analysetool!D$3,$V817*Analysetool!D$3),$M817*Analysetool!D$3)+IF($N817="SL",IF($V817="",$Q817*Analysetool!D$4,$V817*Analysetool!D$4),$N817*Analysetool!D$4)+IF($O817="SL",IF($V817="",$Q817*Analysetool!D$5,$V817*Analysetool!D$5),$O817*Analysetool!D$5)+IF($P817="SL",IF($V817="",$Q817*Analysetool!D$6,$V817*Analysetool!D$6),$P817*Analysetool!D$6))-Tabel2[[#This Row],[fees (%)]]</f>
        <v>0</v>
      </c>
      <c r="AM817" s="177">
        <f>$J817*(IF($M817="SL",IF($W817="",$Q817*Analysetool!E$3,$W817*Analysetool!E$3),$M817*Analysetool!E$3)+IF($N817="SL",IF($W817="",$Q817*Analysetool!E$4,$W817*Analysetool!E$4),$N817*Analysetool!E$4)+IF($O817="SL",IF($W817="",$Q817*Analysetool!E$5,$W817*Analysetool!E$5),$O817*Analysetool!E$5)+IF($P817="SL",IF($W817="",$Q817*Analysetool!E$6,$W817*Analysetool!E$6),$P817*Analysetool!E$6))-Tabel2[[#This Row],[fees (%)]]</f>
        <v>0</v>
      </c>
      <c r="AN817" s="178">
        <f>$J817*(IF($M817="SL",IF($T817="",$Q817*Analysetool!F$3,$T817*Analysetool!F$3),$M817*Analysetool!F$3)+IF($N817="SL",IF($T817="",$Q817*Analysetool!F$4,$T817*Analysetool!F$4),$N817*Analysetool!F$4)+IF($O817="SL",IF($T817="",$Q817*Analysetool!F$5,$T817*Analysetool!F$5),$O817*Analysetool!F$5)+IF($P817="SL",IF($T817="",$Q817*Analysetool!F$6,$T817*Analysetool!F$6),$P817*Analysetool!F$6))-Tabel2[[#This Row],[fees (%)]]</f>
        <v>0</v>
      </c>
      <c r="AO817" s="178">
        <f>$J817*(IF($M817="SL",IF($T817="",$Q817*Analysetool!G$3,$T817*Analysetool!G$3),$M817*Analysetool!G$3)+IF($N817="SL",IF($T817="",$Q817*Analysetool!G$4,$T817*Analysetool!G$4),$N817*Analysetool!G$4)+IF($O817="SL",IF($T817="",$Q817*Analysetool!G$5,$T817*Analysetool!G$5),$O817*Analysetool!G$5)+IF($P817="SL",IF($T817="",$Q817*Analysetool!G$6,$T817*Analysetool!G$6),$P817*Analysetool!G$6))-Tabel2[[#This Row],[fees (%)]]</f>
        <v>0</v>
      </c>
      <c r="AP817" s="179">
        <f>IF(Analysetool!$H$8&lt;=$X817,Analysetool!$H$8*J817,Q817*J817)-Tabel2[[#This Row],[fees (%)]]</f>
        <v>0</v>
      </c>
      <c r="AQ817" s="174">
        <f>IF(Tabel2[[#This Row],[wick% van entry]]&lt;=Tabel2[[#This Row],[Stoploss optie 2 (%)]],Tabel2[[#This Row],[Stoploss optie 2 (%)]]*Tabel2[[#This Row],[leverage SLoptie 2]],IF(Analysetool!$I$8&lt;$X817,Analysetool!$I$8*K817,S817*K817))-Tabel2[[#This Row],[fees (%)]]</f>
        <v>0</v>
      </c>
      <c r="AR817" s="180">
        <f>IF(Q817*-1*Analysetool!$J$9&lt;=X817,Q817*-1*Analysetool!$J$9*J817,Q817*J817)-Tabel2[[#This Row],[fees (%)]]</f>
        <v>0</v>
      </c>
      <c r="AS817" s="176">
        <f>$K817*IF(Tabel2[[#This Row],[wick% van entry]]&lt;=Tabel2[[#This Row],[Stoploss optie 2 (%)]],Tabel2[[#This Row],[Stoploss optie 2 (%)]],(IF($M817="SL",IF($T817="",$S817*Analysetool!C$3,$T817*Analysetool!C$3),$M817*Analysetool!C$3)+IF($N817="SL",IF($T817="",$S817*Analysetool!C$4,$T817*Analysetool!C$4),$N817*Analysetool!C$4)+IF($O817="SL",IF($T817="",$S817*Analysetool!C$5,$T817*Analysetool!C$5),$O817*Analysetool!C$5)+IF($P817="SL",IF($T817="",$S817*Analysetool!C$6,$T817*Analysetool!C$6),$P817*Analysetool!C$6)))-Tabel2[[#This Row],[fees (%)]]</f>
        <v>0</v>
      </c>
    </row>
    <row r="818" spans="1:45" ht="15.75" customHeight="1" x14ac:dyDescent="0.35">
      <c r="A818" s="55"/>
      <c r="B818" s="56"/>
      <c r="C818" s="56"/>
      <c r="D818" s="56"/>
      <c r="E818" s="56"/>
      <c r="F818" s="57"/>
      <c r="G818" s="67"/>
      <c r="H818" s="67"/>
      <c r="I818" s="67"/>
      <c r="J818" s="58"/>
      <c r="K818" s="58"/>
      <c r="L818" s="59"/>
      <c r="M818" s="61"/>
      <c r="N818" s="63"/>
      <c r="O818" s="63"/>
      <c r="P818" s="59"/>
      <c r="Q818" s="61"/>
      <c r="R818" s="61"/>
      <c r="S818" s="61"/>
      <c r="T818" s="60"/>
      <c r="U818" s="60"/>
      <c r="V818" s="62"/>
      <c r="W818" s="62"/>
      <c r="X818" s="76"/>
      <c r="Y818" s="61"/>
      <c r="Z818" s="61">
        <f>Tabel1[[#This Row],[prijs voorbij entry (%)]]-Tabel1[[#This Row],[Fictieve Stoploss (%)]]</f>
        <v>0</v>
      </c>
      <c r="AA818" s="94"/>
      <c r="AB818" s="61"/>
      <c r="AC818" s="61"/>
      <c r="AD818" s="61"/>
      <c r="AE818" s="61"/>
      <c r="AF818" s="95"/>
      <c r="AG818" s="152">
        <f>Tabel1[[#This Row],[eindtijd]]-Tabel1[[#This Row],[starttijd]]</f>
        <v>0</v>
      </c>
      <c r="AH818" s="158"/>
      <c r="AI818" s="59"/>
      <c r="AJ818" s="171">
        <f>$J818*(IF($M818="SL",IF($T818="",$Q818*Analysetool!B$3,$T818*Analysetool!B$3),$M818*Analysetool!B$3)+IF($N818="SL",IF($T818="",$Q818*Analysetool!B$4,$T818*Analysetool!B$4),$N818*Analysetool!B$4)+IF($O818="SL",IF($T818="",$Q818*Analysetool!B$5,$T818*Analysetool!B$5),$O818*Analysetool!B$5)+IF($P818="SL",IF($T818="",$Q818*Analysetool!B$6,$T818*Analysetool!B$6),$P818*Analysetool!B$6))-Tabel2[[#This Row],[fees (%)]]</f>
        <v>0</v>
      </c>
      <c r="AK818" s="172">
        <f>$J818*(IF($M818="SL",IF($U818="",$Q818*Analysetool!C$3,$U818*Analysetool!C$3),$M818*Analysetool!C$3)+IF($N818="SL",IF($U818="",$Q818*Analysetool!C$4,$U818*Analysetool!C$4),$N818*Analysetool!C$4)+IF($O818="SL",IF($U818="",$Q818*Analysetool!C$5,$U818*Analysetool!C$5),$O818*Analysetool!C$5)+IF($P818="SL",IF($U818="",$Q818*Analysetool!C$6,$U818*Analysetool!C$6),$P818*Analysetool!C$6))-Tabel2[[#This Row],[fees (%)]]</f>
        <v>0</v>
      </c>
      <c r="AL818" s="177">
        <f>$J818*(IF($M818="SL",IF($V818="",$Q818*Analysetool!D$3,$V818*Analysetool!D$3),$M818*Analysetool!D$3)+IF($N818="SL",IF($V818="",$Q818*Analysetool!D$4,$V818*Analysetool!D$4),$N818*Analysetool!D$4)+IF($O818="SL",IF($V818="",$Q818*Analysetool!D$5,$V818*Analysetool!D$5),$O818*Analysetool!D$5)+IF($P818="SL",IF($V818="",$Q818*Analysetool!D$6,$V818*Analysetool!D$6),$P818*Analysetool!D$6))-Tabel2[[#This Row],[fees (%)]]</f>
        <v>0</v>
      </c>
      <c r="AM818" s="177">
        <f>$J818*(IF($M818="SL",IF($W818="",$Q818*Analysetool!E$3,$W818*Analysetool!E$3),$M818*Analysetool!E$3)+IF($N818="SL",IF($W818="",$Q818*Analysetool!E$4,$W818*Analysetool!E$4),$N818*Analysetool!E$4)+IF($O818="SL",IF($W818="",$Q818*Analysetool!E$5,$W818*Analysetool!E$5),$O818*Analysetool!E$5)+IF($P818="SL",IF($W818="",$Q818*Analysetool!E$6,$W818*Analysetool!E$6),$P818*Analysetool!E$6))-Tabel2[[#This Row],[fees (%)]]</f>
        <v>0</v>
      </c>
      <c r="AN818" s="178">
        <f>$J818*(IF($M818="SL",IF($T818="",$Q818*Analysetool!F$3,$T818*Analysetool!F$3),$M818*Analysetool!F$3)+IF($N818="SL",IF($T818="",$Q818*Analysetool!F$4,$T818*Analysetool!F$4),$N818*Analysetool!F$4)+IF($O818="SL",IF($T818="",$Q818*Analysetool!F$5,$T818*Analysetool!F$5),$O818*Analysetool!F$5)+IF($P818="SL",IF($T818="",$Q818*Analysetool!F$6,$T818*Analysetool!F$6),$P818*Analysetool!F$6))-Tabel2[[#This Row],[fees (%)]]</f>
        <v>0</v>
      </c>
      <c r="AO818" s="178">
        <f>$J818*(IF($M818="SL",IF($T818="",$Q818*Analysetool!G$3,$T818*Analysetool!G$3),$M818*Analysetool!G$3)+IF($N818="SL",IF($T818="",$Q818*Analysetool!G$4,$T818*Analysetool!G$4),$N818*Analysetool!G$4)+IF($O818="SL",IF($T818="",$Q818*Analysetool!G$5,$T818*Analysetool!G$5),$O818*Analysetool!G$5)+IF($P818="SL",IF($T818="",$Q818*Analysetool!G$6,$T818*Analysetool!G$6),$P818*Analysetool!G$6))-Tabel2[[#This Row],[fees (%)]]</f>
        <v>0</v>
      </c>
      <c r="AP818" s="179">
        <f>IF(Analysetool!$H$8&lt;=$X818,Analysetool!$H$8*J818,Q818*J818)-Tabel2[[#This Row],[fees (%)]]</f>
        <v>0</v>
      </c>
      <c r="AQ818" s="174">
        <f>IF(Tabel2[[#This Row],[wick% van entry]]&lt;=Tabel2[[#This Row],[Stoploss optie 2 (%)]],Tabel2[[#This Row],[Stoploss optie 2 (%)]]*Tabel2[[#This Row],[leverage SLoptie 2]],IF(Analysetool!$I$8&lt;$X818,Analysetool!$I$8*K818,S818*K818))-Tabel2[[#This Row],[fees (%)]]</f>
        <v>0</v>
      </c>
      <c r="AR818" s="180">
        <f>IF(Q818*-1*Analysetool!$J$9&lt;=X818,Q818*-1*Analysetool!$J$9*J818,Q818*J818)-Tabel2[[#This Row],[fees (%)]]</f>
        <v>0</v>
      </c>
      <c r="AS818" s="176">
        <f>$K818*IF(Tabel2[[#This Row],[wick% van entry]]&lt;=Tabel2[[#This Row],[Stoploss optie 2 (%)]],Tabel2[[#This Row],[Stoploss optie 2 (%)]],(IF($M818="SL",IF($T818="",$S818*Analysetool!C$3,$T818*Analysetool!C$3),$M818*Analysetool!C$3)+IF($N818="SL",IF($T818="",$S818*Analysetool!C$4,$T818*Analysetool!C$4),$N818*Analysetool!C$4)+IF($O818="SL",IF($T818="",$S818*Analysetool!C$5,$T818*Analysetool!C$5),$O818*Analysetool!C$5)+IF($P818="SL",IF($T818="",$S818*Analysetool!C$6,$T818*Analysetool!C$6),$P818*Analysetool!C$6)))-Tabel2[[#This Row],[fees (%)]]</f>
        <v>0</v>
      </c>
    </row>
    <row r="819" spans="1:45" ht="15.75" customHeight="1" x14ac:dyDescent="0.35">
      <c r="A819" s="55"/>
      <c r="B819" s="56"/>
      <c r="C819" s="56"/>
      <c r="D819" s="56"/>
      <c r="E819" s="56"/>
      <c r="F819" s="57"/>
      <c r="G819" s="67"/>
      <c r="H819" s="67"/>
      <c r="I819" s="67"/>
      <c r="J819" s="58"/>
      <c r="K819" s="58"/>
      <c r="L819" s="59"/>
      <c r="M819" s="61"/>
      <c r="N819" s="63"/>
      <c r="O819" s="63"/>
      <c r="P819" s="59"/>
      <c r="Q819" s="61"/>
      <c r="R819" s="61"/>
      <c r="S819" s="61"/>
      <c r="T819" s="60"/>
      <c r="U819" s="60"/>
      <c r="V819" s="62"/>
      <c r="W819" s="62"/>
      <c r="X819" s="76"/>
      <c r="Y819" s="61"/>
      <c r="Z819" s="61">
        <f>Tabel1[[#This Row],[prijs voorbij entry (%)]]-Tabel1[[#This Row],[Fictieve Stoploss (%)]]</f>
        <v>0</v>
      </c>
      <c r="AA819" s="94"/>
      <c r="AB819" s="61"/>
      <c r="AC819" s="61"/>
      <c r="AD819" s="61"/>
      <c r="AE819" s="61"/>
      <c r="AF819" s="95"/>
      <c r="AG819" s="152">
        <f>Tabel1[[#This Row],[eindtijd]]-Tabel1[[#This Row],[starttijd]]</f>
        <v>0</v>
      </c>
      <c r="AH819" s="158"/>
      <c r="AI819" s="59"/>
      <c r="AJ819" s="171">
        <f>$J819*(IF($M819="SL",IF($T819="",$Q819*Analysetool!B$3,$T819*Analysetool!B$3),$M819*Analysetool!B$3)+IF($N819="SL",IF($T819="",$Q819*Analysetool!B$4,$T819*Analysetool!B$4),$N819*Analysetool!B$4)+IF($O819="SL",IF($T819="",$Q819*Analysetool!B$5,$T819*Analysetool!B$5),$O819*Analysetool!B$5)+IF($P819="SL",IF($T819="",$Q819*Analysetool!B$6,$T819*Analysetool!B$6),$P819*Analysetool!B$6))-Tabel2[[#This Row],[fees (%)]]</f>
        <v>0</v>
      </c>
      <c r="AK819" s="172">
        <f>$J819*(IF($M819="SL",IF($U819="",$Q819*Analysetool!C$3,$U819*Analysetool!C$3),$M819*Analysetool!C$3)+IF($N819="SL",IF($U819="",$Q819*Analysetool!C$4,$U819*Analysetool!C$4),$N819*Analysetool!C$4)+IF($O819="SL",IF($U819="",$Q819*Analysetool!C$5,$U819*Analysetool!C$5),$O819*Analysetool!C$5)+IF($P819="SL",IF($U819="",$Q819*Analysetool!C$6,$U819*Analysetool!C$6),$P819*Analysetool!C$6))-Tabel2[[#This Row],[fees (%)]]</f>
        <v>0</v>
      </c>
      <c r="AL819" s="177">
        <f>$J819*(IF($M819="SL",IF($V819="",$Q819*Analysetool!D$3,$V819*Analysetool!D$3),$M819*Analysetool!D$3)+IF($N819="SL",IF($V819="",$Q819*Analysetool!D$4,$V819*Analysetool!D$4),$N819*Analysetool!D$4)+IF($O819="SL",IF($V819="",$Q819*Analysetool!D$5,$V819*Analysetool!D$5),$O819*Analysetool!D$5)+IF($P819="SL",IF($V819="",$Q819*Analysetool!D$6,$V819*Analysetool!D$6),$P819*Analysetool!D$6))-Tabel2[[#This Row],[fees (%)]]</f>
        <v>0</v>
      </c>
      <c r="AM819" s="177">
        <f>$J819*(IF($M819="SL",IF($W819="",$Q819*Analysetool!E$3,$W819*Analysetool!E$3),$M819*Analysetool!E$3)+IF($N819="SL",IF($W819="",$Q819*Analysetool!E$4,$W819*Analysetool!E$4),$N819*Analysetool!E$4)+IF($O819="SL",IF($W819="",$Q819*Analysetool!E$5,$W819*Analysetool!E$5),$O819*Analysetool!E$5)+IF($P819="SL",IF($W819="",$Q819*Analysetool!E$6,$W819*Analysetool!E$6),$P819*Analysetool!E$6))-Tabel2[[#This Row],[fees (%)]]</f>
        <v>0</v>
      </c>
      <c r="AN819" s="178">
        <f>$J819*(IF($M819="SL",IF($T819="",$Q819*Analysetool!F$3,$T819*Analysetool!F$3),$M819*Analysetool!F$3)+IF($N819="SL",IF($T819="",$Q819*Analysetool!F$4,$T819*Analysetool!F$4),$N819*Analysetool!F$4)+IF($O819="SL",IF($T819="",$Q819*Analysetool!F$5,$T819*Analysetool!F$5),$O819*Analysetool!F$5)+IF($P819="SL",IF($T819="",$Q819*Analysetool!F$6,$T819*Analysetool!F$6),$P819*Analysetool!F$6))-Tabel2[[#This Row],[fees (%)]]</f>
        <v>0</v>
      </c>
      <c r="AO819" s="178">
        <f>$J819*(IF($M819="SL",IF($T819="",$Q819*Analysetool!G$3,$T819*Analysetool!G$3),$M819*Analysetool!G$3)+IF($N819="SL",IF($T819="",$Q819*Analysetool!G$4,$T819*Analysetool!G$4),$N819*Analysetool!G$4)+IF($O819="SL",IF($T819="",$Q819*Analysetool!G$5,$T819*Analysetool!G$5),$O819*Analysetool!G$5)+IF($P819="SL",IF($T819="",$Q819*Analysetool!G$6,$T819*Analysetool!G$6),$P819*Analysetool!G$6))-Tabel2[[#This Row],[fees (%)]]</f>
        <v>0</v>
      </c>
      <c r="AP819" s="179">
        <f>IF(Analysetool!$H$8&lt;=$X819,Analysetool!$H$8*J819,Q819*J819)-Tabel2[[#This Row],[fees (%)]]</f>
        <v>0</v>
      </c>
      <c r="AQ819" s="174">
        <f>IF(Tabel2[[#This Row],[wick% van entry]]&lt;=Tabel2[[#This Row],[Stoploss optie 2 (%)]],Tabel2[[#This Row],[Stoploss optie 2 (%)]]*Tabel2[[#This Row],[leverage SLoptie 2]],IF(Analysetool!$I$8&lt;$X819,Analysetool!$I$8*K819,S819*K819))-Tabel2[[#This Row],[fees (%)]]</f>
        <v>0</v>
      </c>
      <c r="AR819" s="180">
        <f>IF(Q819*-1*Analysetool!$J$9&lt;=X819,Q819*-1*Analysetool!$J$9*J819,Q819*J819)-Tabel2[[#This Row],[fees (%)]]</f>
        <v>0</v>
      </c>
      <c r="AS819" s="176">
        <f>$K819*IF(Tabel2[[#This Row],[wick% van entry]]&lt;=Tabel2[[#This Row],[Stoploss optie 2 (%)]],Tabel2[[#This Row],[Stoploss optie 2 (%)]],(IF($M819="SL",IF($T819="",$S819*Analysetool!C$3,$T819*Analysetool!C$3),$M819*Analysetool!C$3)+IF($N819="SL",IF($T819="",$S819*Analysetool!C$4,$T819*Analysetool!C$4),$N819*Analysetool!C$4)+IF($O819="SL",IF($T819="",$S819*Analysetool!C$5,$T819*Analysetool!C$5),$O819*Analysetool!C$5)+IF($P819="SL",IF($T819="",$S819*Analysetool!C$6,$T819*Analysetool!C$6),$P819*Analysetool!C$6)))-Tabel2[[#This Row],[fees (%)]]</f>
        <v>0</v>
      </c>
    </row>
    <row r="820" spans="1:45" ht="15.75" customHeight="1" x14ac:dyDescent="0.35">
      <c r="A820" s="55"/>
      <c r="B820" s="56"/>
      <c r="C820" s="56"/>
      <c r="D820" s="56"/>
      <c r="E820" s="56"/>
      <c r="F820" s="57"/>
      <c r="G820" s="67"/>
      <c r="H820" s="67"/>
      <c r="I820" s="67"/>
      <c r="J820" s="58"/>
      <c r="K820" s="58"/>
      <c r="L820" s="59"/>
      <c r="M820" s="61"/>
      <c r="N820" s="63"/>
      <c r="O820" s="63"/>
      <c r="P820" s="59"/>
      <c r="Q820" s="61"/>
      <c r="R820" s="61"/>
      <c r="S820" s="61"/>
      <c r="T820" s="60"/>
      <c r="U820" s="60"/>
      <c r="V820" s="62"/>
      <c r="W820" s="62"/>
      <c r="X820" s="76"/>
      <c r="Y820" s="61"/>
      <c r="Z820" s="61">
        <f>Tabel1[[#This Row],[prijs voorbij entry (%)]]-Tabel1[[#This Row],[Fictieve Stoploss (%)]]</f>
        <v>0</v>
      </c>
      <c r="AA820" s="94"/>
      <c r="AB820" s="61"/>
      <c r="AC820" s="61"/>
      <c r="AD820" s="61"/>
      <c r="AE820" s="61"/>
      <c r="AF820" s="95"/>
      <c r="AG820" s="152">
        <f>Tabel1[[#This Row],[eindtijd]]-Tabel1[[#This Row],[starttijd]]</f>
        <v>0</v>
      </c>
      <c r="AH820" s="158"/>
      <c r="AI820" s="59"/>
      <c r="AJ820" s="171">
        <f>$J820*(IF($M820="SL",IF($T820="",$Q820*Analysetool!B$3,$T820*Analysetool!B$3),$M820*Analysetool!B$3)+IF($N820="SL",IF($T820="",$Q820*Analysetool!B$4,$T820*Analysetool!B$4),$N820*Analysetool!B$4)+IF($O820="SL",IF($T820="",$Q820*Analysetool!B$5,$T820*Analysetool!B$5),$O820*Analysetool!B$5)+IF($P820="SL",IF($T820="",$Q820*Analysetool!B$6,$T820*Analysetool!B$6),$P820*Analysetool!B$6))-Tabel2[[#This Row],[fees (%)]]</f>
        <v>0</v>
      </c>
      <c r="AK820" s="172">
        <f>$J820*(IF($M820="SL",IF($U820="",$Q820*Analysetool!C$3,$U820*Analysetool!C$3),$M820*Analysetool!C$3)+IF($N820="SL",IF($U820="",$Q820*Analysetool!C$4,$U820*Analysetool!C$4),$N820*Analysetool!C$4)+IF($O820="SL",IF($U820="",$Q820*Analysetool!C$5,$U820*Analysetool!C$5),$O820*Analysetool!C$5)+IF($P820="SL",IF($U820="",$Q820*Analysetool!C$6,$U820*Analysetool!C$6),$P820*Analysetool!C$6))-Tabel2[[#This Row],[fees (%)]]</f>
        <v>0</v>
      </c>
      <c r="AL820" s="177">
        <f>$J820*(IF($M820="SL",IF($V820="",$Q820*Analysetool!D$3,$V820*Analysetool!D$3),$M820*Analysetool!D$3)+IF($N820="SL",IF($V820="",$Q820*Analysetool!D$4,$V820*Analysetool!D$4),$N820*Analysetool!D$4)+IF($O820="SL",IF($V820="",$Q820*Analysetool!D$5,$V820*Analysetool!D$5),$O820*Analysetool!D$5)+IF($P820="SL",IF($V820="",$Q820*Analysetool!D$6,$V820*Analysetool!D$6),$P820*Analysetool!D$6))-Tabel2[[#This Row],[fees (%)]]</f>
        <v>0</v>
      </c>
      <c r="AM820" s="177">
        <f>$J820*(IF($M820="SL",IF($W820="",$Q820*Analysetool!E$3,$W820*Analysetool!E$3),$M820*Analysetool!E$3)+IF($N820="SL",IF($W820="",$Q820*Analysetool!E$4,$W820*Analysetool!E$4),$N820*Analysetool!E$4)+IF($O820="SL",IF($W820="",$Q820*Analysetool!E$5,$W820*Analysetool!E$5),$O820*Analysetool!E$5)+IF($P820="SL",IF($W820="",$Q820*Analysetool!E$6,$W820*Analysetool!E$6),$P820*Analysetool!E$6))-Tabel2[[#This Row],[fees (%)]]</f>
        <v>0</v>
      </c>
      <c r="AN820" s="178">
        <f>$J820*(IF($M820="SL",IF($T820="",$Q820*Analysetool!F$3,$T820*Analysetool!F$3),$M820*Analysetool!F$3)+IF($N820="SL",IF($T820="",$Q820*Analysetool!F$4,$T820*Analysetool!F$4),$N820*Analysetool!F$4)+IF($O820="SL",IF($T820="",$Q820*Analysetool!F$5,$T820*Analysetool!F$5),$O820*Analysetool!F$5)+IF($P820="SL",IF($T820="",$Q820*Analysetool!F$6,$T820*Analysetool!F$6),$P820*Analysetool!F$6))-Tabel2[[#This Row],[fees (%)]]</f>
        <v>0</v>
      </c>
      <c r="AO820" s="178">
        <f>$J820*(IF($M820="SL",IF($T820="",$Q820*Analysetool!G$3,$T820*Analysetool!G$3),$M820*Analysetool!G$3)+IF($N820="SL",IF($T820="",$Q820*Analysetool!G$4,$T820*Analysetool!G$4),$N820*Analysetool!G$4)+IF($O820="SL",IF($T820="",$Q820*Analysetool!G$5,$T820*Analysetool!G$5),$O820*Analysetool!G$5)+IF($P820="SL",IF($T820="",$Q820*Analysetool!G$6,$T820*Analysetool!G$6),$P820*Analysetool!G$6))-Tabel2[[#This Row],[fees (%)]]</f>
        <v>0</v>
      </c>
      <c r="AP820" s="179">
        <f>IF(Analysetool!$H$8&lt;=$X820,Analysetool!$H$8*J820,Q820*J820)-Tabel2[[#This Row],[fees (%)]]</f>
        <v>0</v>
      </c>
      <c r="AQ820" s="174">
        <f>IF(Tabel2[[#This Row],[wick% van entry]]&lt;=Tabel2[[#This Row],[Stoploss optie 2 (%)]],Tabel2[[#This Row],[Stoploss optie 2 (%)]]*Tabel2[[#This Row],[leverage SLoptie 2]],IF(Analysetool!$I$8&lt;$X820,Analysetool!$I$8*K820,S820*K820))-Tabel2[[#This Row],[fees (%)]]</f>
        <v>0</v>
      </c>
      <c r="AR820" s="180">
        <f>IF(Q820*-1*Analysetool!$J$9&lt;=X820,Q820*-1*Analysetool!$J$9*J820,Q820*J820)-Tabel2[[#This Row],[fees (%)]]</f>
        <v>0</v>
      </c>
      <c r="AS820" s="176">
        <f>$K820*IF(Tabel2[[#This Row],[wick% van entry]]&lt;=Tabel2[[#This Row],[Stoploss optie 2 (%)]],Tabel2[[#This Row],[Stoploss optie 2 (%)]],(IF($M820="SL",IF($T820="",$S820*Analysetool!C$3,$T820*Analysetool!C$3),$M820*Analysetool!C$3)+IF($N820="SL",IF($T820="",$S820*Analysetool!C$4,$T820*Analysetool!C$4),$N820*Analysetool!C$4)+IF($O820="SL",IF($T820="",$S820*Analysetool!C$5,$T820*Analysetool!C$5),$O820*Analysetool!C$5)+IF($P820="SL",IF($T820="",$S820*Analysetool!C$6,$T820*Analysetool!C$6),$P820*Analysetool!C$6)))-Tabel2[[#This Row],[fees (%)]]</f>
        <v>0</v>
      </c>
    </row>
    <row r="821" spans="1:45" ht="15.75" customHeight="1" x14ac:dyDescent="0.35">
      <c r="A821" s="55"/>
      <c r="B821" s="56"/>
      <c r="C821" s="56"/>
      <c r="D821" s="56"/>
      <c r="E821" s="56"/>
      <c r="F821" s="57"/>
      <c r="G821" s="67"/>
      <c r="H821" s="67"/>
      <c r="I821" s="67"/>
      <c r="J821" s="58"/>
      <c r="K821" s="58"/>
      <c r="L821" s="59"/>
      <c r="M821" s="61"/>
      <c r="N821" s="63"/>
      <c r="O821" s="63"/>
      <c r="P821" s="59"/>
      <c r="Q821" s="61"/>
      <c r="R821" s="61"/>
      <c r="S821" s="61"/>
      <c r="T821" s="60"/>
      <c r="U821" s="60"/>
      <c r="V821" s="62"/>
      <c r="W821" s="62"/>
      <c r="X821" s="76"/>
      <c r="Y821" s="61"/>
      <c r="Z821" s="61">
        <f>Tabel1[[#This Row],[prijs voorbij entry (%)]]-Tabel1[[#This Row],[Fictieve Stoploss (%)]]</f>
        <v>0</v>
      </c>
      <c r="AA821" s="94"/>
      <c r="AB821" s="61"/>
      <c r="AC821" s="61"/>
      <c r="AD821" s="61"/>
      <c r="AE821" s="61"/>
      <c r="AF821" s="95"/>
      <c r="AG821" s="152">
        <f>Tabel1[[#This Row],[eindtijd]]-Tabel1[[#This Row],[starttijd]]</f>
        <v>0</v>
      </c>
      <c r="AH821" s="158"/>
      <c r="AI821" s="59"/>
      <c r="AJ821" s="171">
        <f>$J821*(IF($M821="SL",IF($T821="",$Q821*Analysetool!B$3,$T821*Analysetool!B$3),$M821*Analysetool!B$3)+IF($N821="SL",IF($T821="",$Q821*Analysetool!B$4,$T821*Analysetool!B$4),$N821*Analysetool!B$4)+IF($O821="SL",IF($T821="",$Q821*Analysetool!B$5,$T821*Analysetool!B$5),$O821*Analysetool!B$5)+IF($P821="SL",IF($T821="",$Q821*Analysetool!B$6,$T821*Analysetool!B$6),$P821*Analysetool!B$6))-Tabel2[[#This Row],[fees (%)]]</f>
        <v>0</v>
      </c>
      <c r="AK821" s="172">
        <f>$J821*(IF($M821="SL",IF($U821="",$Q821*Analysetool!C$3,$U821*Analysetool!C$3),$M821*Analysetool!C$3)+IF($N821="SL",IF($U821="",$Q821*Analysetool!C$4,$U821*Analysetool!C$4),$N821*Analysetool!C$4)+IF($O821="SL",IF($U821="",$Q821*Analysetool!C$5,$U821*Analysetool!C$5),$O821*Analysetool!C$5)+IF($P821="SL",IF($U821="",$Q821*Analysetool!C$6,$U821*Analysetool!C$6),$P821*Analysetool!C$6))-Tabel2[[#This Row],[fees (%)]]</f>
        <v>0</v>
      </c>
      <c r="AL821" s="177">
        <f>$J821*(IF($M821="SL",IF($V821="",$Q821*Analysetool!D$3,$V821*Analysetool!D$3),$M821*Analysetool!D$3)+IF($N821="SL",IF($V821="",$Q821*Analysetool!D$4,$V821*Analysetool!D$4),$N821*Analysetool!D$4)+IF($O821="SL",IF($V821="",$Q821*Analysetool!D$5,$V821*Analysetool!D$5),$O821*Analysetool!D$5)+IF($P821="SL",IF($V821="",$Q821*Analysetool!D$6,$V821*Analysetool!D$6),$P821*Analysetool!D$6))-Tabel2[[#This Row],[fees (%)]]</f>
        <v>0</v>
      </c>
      <c r="AM821" s="177">
        <f>$J821*(IF($M821="SL",IF($W821="",$Q821*Analysetool!E$3,$W821*Analysetool!E$3),$M821*Analysetool!E$3)+IF($N821="SL",IF($W821="",$Q821*Analysetool!E$4,$W821*Analysetool!E$4),$N821*Analysetool!E$4)+IF($O821="SL",IF($W821="",$Q821*Analysetool!E$5,$W821*Analysetool!E$5),$O821*Analysetool!E$5)+IF($P821="SL",IF($W821="",$Q821*Analysetool!E$6,$W821*Analysetool!E$6),$P821*Analysetool!E$6))-Tabel2[[#This Row],[fees (%)]]</f>
        <v>0</v>
      </c>
      <c r="AN821" s="178">
        <f>$J821*(IF($M821="SL",IF($T821="",$Q821*Analysetool!F$3,$T821*Analysetool!F$3),$M821*Analysetool!F$3)+IF($N821="SL",IF($T821="",$Q821*Analysetool!F$4,$T821*Analysetool!F$4),$N821*Analysetool!F$4)+IF($O821="SL",IF($T821="",$Q821*Analysetool!F$5,$T821*Analysetool!F$5),$O821*Analysetool!F$5)+IF($P821="SL",IF($T821="",$Q821*Analysetool!F$6,$T821*Analysetool!F$6),$P821*Analysetool!F$6))-Tabel2[[#This Row],[fees (%)]]</f>
        <v>0</v>
      </c>
      <c r="AO821" s="178">
        <f>$J821*(IF($M821="SL",IF($T821="",$Q821*Analysetool!G$3,$T821*Analysetool!G$3),$M821*Analysetool!G$3)+IF($N821="SL",IF($T821="",$Q821*Analysetool!G$4,$T821*Analysetool!G$4),$N821*Analysetool!G$4)+IF($O821="SL",IF($T821="",$Q821*Analysetool!G$5,$T821*Analysetool!G$5),$O821*Analysetool!G$5)+IF($P821="SL",IF($T821="",$Q821*Analysetool!G$6,$T821*Analysetool!G$6),$P821*Analysetool!G$6))-Tabel2[[#This Row],[fees (%)]]</f>
        <v>0</v>
      </c>
      <c r="AP821" s="179">
        <f>IF(Analysetool!$H$8&lt;=$X821,Analysetool!$H$8*J821,Q821*J821)-Tabel2[[#This Row],[fees (%)]]</f>
        <v>0</v>
      </c>
      <c r="AQ821" s="174">
        <f>IF(Tabel2[[#This Row],[wick% van entry]]&lt;=Tabel2[[#This Row],[Stoploss optie 2 (%)]],Tabel2[[#This Row],[Stoploss optie 2 (%)]]*Tabel2[[#This Row],[leverage SLoptie 2]],IF(Analysetool!$I$8&lt;$X821,Analysetool!$I$8*K821,S821*K821))-Tabel2[[#This Row],[fees (%)]]</f>
        <v>0</v>
      </c>
      <c r="AR821" s="180">
        <f>IF(Q821*-1*Analysetool!$J$9&lt;=X821,Q821*-1*Analysetool!$J$9*J821,Q821*J821)-Tabel2[[#This Row],[fees (%)]]</f>
        <v>0</v>
      </c>
      <c r="AS821" s="176">
        <f>$K821*IF(Tabel2[[#This Row],[wick% van entry]]&lt;=Tabel2[[#This Row],[Stoploss optie 2 (%)]],Tabel2[[#This Row],[Stoploss optie 2 (%)]],(IF($M821="SL",IF($T821="",$S821*Analysetool!C$3,$T821*Analysetool!C$3),$M821*Analysetool!C$3)+IF($N821="SL",IF($T821="",$S821*Analysetool!C$4,$T821*Analysetool!C$4),$N821*Analysetool!C$4)+IF($O821="SL",IF($T821="",$S821*Analysetool!C$5,$T821*Analysetool!C$5),$O821*Analysetool!C$5)+IF($P821="SL",IF($T821="",$S821*Analysetool!C$6,$T821*Analysetool!C$6),$P821*Analysetool!C$6)))-Tabel2[[#This Row],[fees (%)]]</f>
        <v>0</v>
      </c>
    </row>
    <row r="822" spans="1:45" ht="15.75" customHeight="1" x14ac:dyDescent="0.35">
      <c r="A822" s="55"/>
      <c r="B822" s="56"/>
      <c r="C822" s="56"/>
      <c r="D822" s="56"/>
      <c r="E822" s="56"/>
      <c r="F822" s="57"/>
      <c r="G822" s="67"/>
      <c r="H822" s="67"/>
      <c r="I822" s="67"/>
      <c r="J822" s="58"/>
      <c r="K822" s="58"/>
      <c r="L822" s="59"/>
      <c r="M822" s="61"/>
      <c r="N822" s="63"/>
      <c r="O822" s="63"/>
      <c r="P822" s="59"/>
      <c r="Q822" s="61"/>
      <c r="R822" s="61"/>
      <c r="S822" s="61"/>
      <c r="T822" s="60"/>
      <c r="U822" s="60"/>
      <c r="V822" s="62"/>
      <c r="W822" s="62"/>
      <c r="X822" s="76"/>
      <c r="Y822" s="61"/>
      <c r="Z822" s="61">
        <f>Tabel1[[#This Row],[prijs voorbij entry (%)]]-Tabel1[[#This Row],[Fictieve Stoploss (%)]]</f>
        <v>0</v>
      </c>
      <c r="AA822" s="94"/>
      <c r="AB822" s="61"/>
      <c r="AC822" s="61"/>
      <c r="AD822" s="61"/>
      <c r="AE822" s="61"/>
      <c r="AF822" s="95"/>
      <c r="AG822" s="152">
        <f>Tabel1[[#This Row],[eindtijd]]-Tabel1[[#This Row],[starttijd]]</f>
        <v>0</v>
      </c>
      <c r="AH822" s="158"/>
      <c r="AI822" s="59"/>
      <c r="AJ822" s="171">
        <f>$J822*(IF($M822="SL",IF($T822="",$Q822*Analysetool!B$3,$T822*Analysetool!B$3),$M822*Analysetool!B$3)+IF($N822="SL",IF($T822="",$Q822*Analysetool!B$4,$T822*Analysetool!B$4),$N822*Analysetool!B$4)+IF($O822="SL",IF($T822="",$Q822*Analysetool!B$5,$T822*Analysetool!B$5),$O822*Analysetool!B$5)+IF($P822="SL",IF($T822="",$Q822*Analysetool!B$6,$T822*Analysetool!B$6),$P822*Analysetool!B$6))-Tabel2[[#This Row],[fees (%)]]</f>
        <v>0</v>
      </c>
      <c r="AK822" s="172">
        <f>$J822*(IF($M822="SL",IF($U822="",$Q822*Analysetool!C$3,$U822*Analysetool!C$3),$M822*Analysetool!C$3)+IF($N822="SL",IF($U822="",$Q822*Analysetool!C$4,$U822*Analysetool!C$4),$N822*Analysetool!C$4)+IF($O822="SL",IF($U822="",$Q822*Analysetool!C$5,$U822*Analysetool!C$5),$O822*Analysetool!C$5)+IF($P822="SL",IF($U822="",$Q822*Analysetool!C$6,$U822*Analysetool!C$6),$P822*Analysetool!C$6))-Tabel2[[#This Row],[fees (%)]]</f>
        <v>0</v>
      </c>
      <c r="AL822" s="177">
        <f>$J822*(IF($M822="SL",IF($V822="",$Q822*Analysetool!D$3,$V822*Analysetool!D$3),$M822*Analysetool!D$3)+IF($N822="SL",IF($V822="",$Q822*Analysetool!D$4,$V822*Analysetool!D$4),$N822*Analysetool!D$4)+IF($O822="SL",IF($V822="",$Q822*Analysetool!D$5,$V822*Analysetool!D$5),$O822*Analysetool!D$5)+IF($P822="SL",IF($V822="",$Q822*Analysetool!D$6,$V822*Analysetool!D$6),$P822*Analysetool!D$6))-Tabel2[[#This Row],[fees (%)]]</f>
        <v>0</v>
      </c>
      <c r="AM822" s="177">
        <f>$J822*(IF($M822="SL",IF($W822="",$Q822*Analysetool!E$3,$W822*Analysetool!E$3),$M822*Analysetool!E$3)+IF($N822="SL",IF($W822="",$Q822*Analysetool!E$4,$W822*Analysetool!E$4),$N822*Analysetool!E$4)+IF($O822="SL",IF($W822="",$Q822*Analysetool!E$5,$W822*Analysetool!E$5),$O822*Analysetool!E$5)+IF($P822="SL",IF($W822="",$Q822*Analysetool!E$6,$W822*Analysetool!E$6),$P822*Analysetool!E$6))-Tabel2[[#This Row],[fees (%)]]</f>
        <v>0</v>
      </c>
      <c r="AN822" s="178">
        <f>$J822*(IF($M822="SL",IF($T822="",$Q822*Analysetool!F$3,$T822*Analysetool!F$3),$M822*Analysetool!F$3)+IF($N822="SL",IF($T822="",$Q822*Analysetool!F$4,$T822*Analysetool!F$4),$N822*Analysetool!F$4)+IF($O822="SL",IF($T822="",$Q822*Analysetool!F$5,$T822*Analysetool!F$5),$O822*Analysetool!F$5)+IF($P822="SL",IF($T822="",$Q822*Analysetool!F$6,$T822*Analysetool!F$6),$P822*Analysetool!F$6))-Tabel2[[#This Row],[fees (%)]]</f>
        <v>0</v>
      </c>
      <c r="AO822" s="178">
        <f>$J822*(IF($M822="SL",IF($T822="",$Q822*Analysetool!G$3,$T822*Analysetool!G$3),$M822*Analysetool!G$3)+IF($N822="SL",IF($T822="",$Q822*Analysetool!G$4,$T822*Analysetool!G$4),$N822*Analysetool!G$4)+IF($O822="SL",IF($T822="",$Q822*Analysetool!G$5,$T822*Analysetool!G$5),$O822*Analysetool!G$5)+IF($P822="SL",IF($T822="",$Q822*Analysetool!G$6,$T822*Analysetool!G$6),$P822*Analysetool!G$6))-Tabel2[[#This Row],[fees (%)]]</f>
        <v>0</v>
      </c>
      <c r="AP822" s="179">
        <f>IF(Analysetool!$H$8&lt;=$X822,Analysetool!$H$8*J822,Q822*J822)-Tabel2[[#This Row],[fees (%)]]</f>
        <v>0</v>
      </c>
      <c r="AQ822" s="174">
        <f>IF(Tabel2[[#This Row],[wick% van entry]]&lt;=Tabel2[[#This Row],[Stoploss optie 2 (%)]],Tabel2[[#This Row],[Stoploss optie 2 (%)]]*Tabel2[[#This Row],[leverage SLoptie 2]],IF(Analysetool!$I$8&lt;$X822,Analysetool!$I$8*K822,S822*K822))-Tabel2[[#This Row],[fees (%)]]</f>
        <v>0</v>
      </c>
      <c r="AR822" s="180">
        <f>IF(Q822*-1*Analysetool!$J$9&lt;=X822,Q822*-1*Analysetool!$J$9*J822,Q822*J822)-Tabel2[[#This Row],[fees (%)]]</f>
        <v>0</v>
      </c>
      <c r="AS822" s="176">
        <f>$K822*IF(Tabel2[[#This Row],[wick% van entry]]&lt;=Tabel2[[#This Row],[Stoploss optie 2 (%)]],Tabel2[[#This Row],[Stoploss optie 2 (%)]],(IF($M822="SL",IF($T822="",$S822*Analysetool!C$3,$T822*Analysetool!C$3),$M822*Analysetool!C$3)+IF($N822="SL",IF($T822="",$S822*Analysetool!C$4,$T822*Analysetool!C$4),$N822*Analysetool!C$4)+IF($O822="SL",IF($T822="",$S822*Analysetool!C$5,$T822*Analysetool!C$5),$O822*Analysetool!C$5)+IF($P822="SL",IF($T822="",$S822*Analysetool!C$6,$T822*Analysetool!C$6),$P822*Analysetool!C$6)))-Tabel2[[#This Row],[fees (%)]]</f>
        <v>0</v>
      </c>
    </row>
    <row r="823" spans="1:45" ht="15.75" customHeight="1" x14ac:dyDescent="0.35">
      <c r="A823" s="55"/>
      <c r="B823" s="56"/>
      <c r="C823" s="56"/>
      <c r="D823" s="56"/>
      <c r="E823" s="56"/>
      <c r="F823" s="57"/>
      <c r="G823" s="67"/>
      <c r="H823" s="67"/>
      <c r="I823" s="67"/>
      <c r="J823" s="58"/>
      <c r="K823" s="58"/>
      <c r="L823" s="59"/>
      <c r="M823" s="61"/>
      <c r="N823" s="63"/>
      <c r="O823" s="63"/>
      <c r="P823" s="59"/>
      <c r="Q823" s="61"/>
      <c r="R823" s="61"/>
      <c r="S823" s="61"/>
      <c r="T823" s="60"/>
      <c r="U823" s="60"/>
      <c r="V823" s="62"/>
      <c r="W823" s="62"/>
      <c r="X823" s="76"/>
      <c r="Y823" s="61"/>
      <c r="Z823" s="61">
        <f>Tabel1[[#This Row],[prijs voorbij entry (%)]]-Tabel1[[#This Row],[Fictieve Stoploss (%)]]</f>
        <v>0</v>
      </c>
      <c r="AA823" s="94"/>
      <c r="AB823" s="61"/>
      <c r="AC823" s="61"/>
      <c r="AD823" s="61"/>
      <c r="AE823" s="61"/>
      <c r="AF823" s="95"/>
      <c r="AG823" s="152">
        <f>Tabel1[[#This Row],[eindtijd]]-Tabel1[[#This Row],[starttijd]]</f>
        <v>0</v>
      </c>
      <c r="AH823" s="158"/>
      <c r="AI823" s="59"/>
      <c r="AJ823" s="171">
        <f>$J823*(IF($M823="SL",IF($T823="",$Q823*Analysetool!B$3,$T823*Analysetool!B$3),$M823*Analysetool!B$3)+IF($N823="SL",IF($T823="",$Q823*Analysetool!B$4,$T823*Analysetool!B$4),$N823*Analysetool!B$4)+IF($O823="SL",IF($T823="",$Q823*Analysetool!B$5,$T823*Analysetool!B$5),$O823*Analysetool!B$5)+IF($P823="SL",IF($T823="",$Q823*Analysetool!B$6,$T823*Analysetool!B$6),$P823*Analysetool!B$6))-Tabel2[[#This Row],[fees (%)]]</f>
        <v>0</v>
      </c>
      <c r="AK823" s="172">
        <f>$J823*(IF($M823="SL",IF($U823="",$Q823*Analysetool!C$3,$U823*Analysetool!C$3),$M823*Analysetool!C$3)+IF($N823="SL",IF($U823="",$Q823*Analysetool!C$4,$U823*Analysetool!C$4),$N823*Analysetool!C$4)+IF($O823="SL",IF($U823="",$Q823*Analysetool!C$5,$U823*Analysetool!C$5),$O823*Analysetool!C$5)+IF($P823="SL",IF($U823="",$Q823*Analysetool!C$6,$U823*Analysetool!C$6),$P823*Analysetool!C$6))-Tabel2[[#This Row],[fees (%)]]</f>
        <v>0</v>
      </c>
      <c r="AL823" s="177">
        <f>$J823*(IF($M823="SL",IF($V823="",$Q823*Analysetool!D$3,$V823*Analysetool!D$3),$M823*Analysetool!D$3)+IF($N823="SL",IF($V823="",$Q823*Analysetool!D$4,$V823*Analysetool!D$4),$N823*Analysetool!D$4)+IF($O823="SL",IF($V823="",$Q823*Analysetool!D$5,$V823*Analysetool!D$5),$O823*Analysetool!D$5)+IF($P823="SL",IF($V823="",$Q823*Analysetool!D$6,$V823*Analysetool!D$6),$P823*Analysetool!D$6))-Tabel2[[#This Row],[fees (%)]]</f>
        <v>0</v>
      </c>
      <c r="AM823" s="177">
        <f>$J823*(IF($M823="SL",IF($W823="",$Q823*Analysetool!E$3,$W823*Analysetool!E$3),$M823*Analysetool!E$3)+IF($N823="SL",IF($W823="",$Q823*Analysetool!E$4,$W823*Analysetool!E$4),$N823*Analysetool!E$4)+IF($O823="SL",IF($W823="",$Q823*Analysetool!E$5,$W823*Analysetool!E$5),$O823*Analysetool!E$5)+IF($P823="SL",IF($W823="",$Q823*Analysetool!E$6,$W823*Analysetool!E$6),$P823*Analysetool!E$6))-Tabel2[[#This Row],[fees (%)]]</f>
        <v>0</v>
      </c>
      <c r="AN823" s="178">
        <f>$J823*(IF($M823="SL",IF($T823="",$Q823*Analysetool!F$3,$T823*Analysetool!F$3),$M823*Analysetool!F$3)+IF($N823="SL",IF($T823="",$Q823*Analysetool!F$4,$T823*Analysetool!F$4),$N823*Analysetool!F$4)+IF($O823="SL",IF($T823="",$Q823*Analysetool!F$5,$T823*Analysetool!F$5),$O823*Analysetool!F$5)+IF($P823="SL",IF($T823="",$Q823*Analysetool!F$6,$T823*Analysetool!F$6),$P823*Analysetool!F$6))-Tabel2[[#This Row],[fees (%)]]</f>
        <v>0</v>
      </c>
      <c r="AO823" s="178">
        <f>$J823*(IF($M823="SL",IF($T823="",$Q823*Analysetool!G$3,$T823*Analysetool!G$3),$M823*Analysetool!G$3)+IF($N823="SL",IF($T823="",$Q823*Analysetool!G$4,$T823*Analysetool!G$4),$N823*Analysetool!G$4)+IF($O823="SL",IF($T823="",$Q823*Analysetool!G$5,$T823*Analysetool!G$5),$O823*Analysetool!G$5)+IF($P823="SL",IF($T823="",$Q823*Analysetool!G$6,$T823*Analysetool!G$6),$P823*Analysetool!G$6))-Tabel2[[#This Row],[fees (%)]]</f>
        <v>0</v>
      </c>
      <c r="AP823" s="179">
        <f>IF(Analysetool!$H$8&lt;=$X823,Analysetool!$H$8*J823,Q823*J823)-Tabel2[[#This Row],[fees (%)]]</f>
        <v>0</v>
      </c>
      <c r="AQ823" s="174">
        <f>IF(Tabel2[[#This Row],[wick% van entry]]&lt;=Tabel2[[#This Row],[Stoploss optie 2 (%)]],Tabel2[[#This Row],[Stoploss optie 2 (%)]]*Tabel2[[#This Row],[leverage SLoptie 2]],IF(Analysetool!$I$8&lt;$X823,Analysetool!$I$8*K823,S823*K823))-Tabel2[[#This Row],[fees (%)]]</f>
        <v>0</v>
      </c>
      <c r="AR823" s="180">
        <f>IF(Q823*-1*Analysetool!$J$9&lt;=X823,Q823*-1*Analysetool!$J$9*J823,Q823*J823)-Tabel2[[#This Row],[fees (%)]]</f>
        <v>0</v>
      </c>
      <c r="AS823" s="176">
        <f>$K823*IF(Tabel2[[#This Row],[wick% van entry]]&lt;=Tabel2[[#This Row],[Stoploss optie 2 (%)]],Tabel2[[#This Row],[Stoploss optie 2 (%)]],(IF($M823="SL",IF($T823="",$S823*Analysetool!C$3,$T823*Analysetool!C$3),$M823*Analysetool!C$3)+IF($N823="SL",IF($T823="",$S823*Analysetool!C$4,$T823*Analysetool!C$4),$N823*Analysetool!C$4)+IF($O823="SL",IF($T823="",$S823*Analysetool!C$5,$T823*Analysetool!C$5),$O823*Analysetool!C$5)+IF($P823="SL",IF($T823="",$S823*Analysetool!C$6,$T823*Analysetool!C$6),$P823*Analysetool!C$6)))-Tabel2[[#This Row],[fees (%)]]</f>
        <v>0</v>
      </c>
    </row>
    <row r="824" spans="1:45" ht="15.75" customHeight="1" x14ac:dyDescent="0.35">
      <c r="A824" s="55"/>
      <c r="B824" s="56"/>
      <c r="C824" s="56"/>
      <c r="D824" s="56"/>
      <c r="E824" s="56"/>
      <c r="F824" s="57"/>
      <c r="G824" s="67"/>
      <c r="H824" s="67"/>
      <c r="I824" s="67"/>
      <c r="J824" s="58"/>
      <c r="K824" s="58"/>
      <c r="L824" s="59"/>
      <c r="M824" s="61"/>
      <c r="N824" s="63"/>
      <c r="O824" s="63"/>
      <c r="P824" s="59"/>
      <c r="Q824" s="61"/>
      <c r="R824" s="61"/>
      <c r="S824" s="61"/>
      <c r="T824" s="60"/>
      <c r="U824" s="60"/>
      <c r="V824" s="62"/>
      <c r="W824" s="62"/>
      <c r="X824" s="76"/>
      <c r="Y824" s="61"/>
      <c r="Z824" s="61">
        <f>Tabel1[[#This Row],[prijs voorbij entry (%)]]-Tabel1[[#This Row],[Fictieve Stoploss (%)]]</f>
        <v>0</v>
      </c>
      <c r="AA824" s="94"/>
      <c r="AB824" s="61"/>
      <c r="AC824" s="61"/>
      <c r="AD824" s="61"/>
      <c r="AE824" s="61"/>
      <c r="AF824" s="95"/>
      <c r="AG824" s="152">
        <f>Tabel1[[#This Row],[eindtijd]]-Tabel1[[#This Row],[starttijd]]</f>
        <v>0</v>
      </c>
      <c r="AH824" s="158"/>
      <c r="AI824" s="59"/>
      <c r="AJ824" s="171">
        <f>$J824*(IF($M824="SL",IF($T824="",$Q824*Analysetool!B$3,$T824*Analysetool!B$3),$M824*Analysetool!B$3)+IF($N824="SL",IF($T824="",$Q824*Analysetool!B$4,$T824*Analysetool!B$4),$N824*Analysetool!B$4)+IF($O824="SL",IF($T824="",$Q824*Analysetool!B$5,$T824*Analysetool!B$5),$O824*Analysetool!B$5)+IF($P824="SL",IF($T824="",$Q824*Analysetool!B$6,$T824*Analysetool!B$6),$P824*Analysetool!B$6))-Tabel2[[#This Row],[fees (%)]]</f>
        <v>0</v>
      </c>
      <c r="AK824" s="172">
        <f>$J824*(IF($M824="SL",IF($U824="",$Q824*Analysetool!C$3,$U824*Analysetool!C$3),$M824*Analysetool!C$3)+IF($N824="SL",IF($U824="",$Q824*Analysetool!C$4,$U824*Analysetool!C$4),$N824*Analysetool!C$4)+IF($O824="SL",IF($U824="",$Q824*Analysetool!C$5,$U824*Analysetool!C$5),$O824*Analysetool!C$5)+IF($P824="SL",IF($U824="",$Q824*Analysetool!C$6,$U824*Analysetool!C$6),$P824*Analysetool!C$6))-Tabel2[[#This Row],[fees (%)]]</f>
        <v>0</v>
      </c>
      <c r="AL824" s="177">
        <f>$J824*(IF($M824="SL",IF($V824="",$Q824*Analysetool!D$3,$V824*Analysetool!D$3),$M824*Analysetool!D$3)+IF($N824="SL",IF($V824="",$Q824*Analysetool!D$4,$V824*Analysetool!D$4),$N824*Analysetool!D$4)+IF($O824="SL",IF($V824="",$Q824*Analysetool!D$5,$V824*Analysetool!D$5),$O824*Analysetool!D$5)+IF($P824="SL",IF($V824="",$Q824*Analysetool!D$6,$V824*Analysetool!D$6),$P824*Analysetool!D$6))-Tabel2[[#This Row],[fees (%)]]</f>
        <v>0</v>
      </c>
      <c r="AM824" s="177">
        <f>$J824*(IF($M824="SL",IF($W824="",$Q824*Analysetool!E$3,$W824*Analysetool!E$3),$M824*Analysetool!E$3)+IF($N824="SL",IF($W824="",$Q824*Analysetool!E$4,$W824*Analysetool!E$4),$N824*Analysetool!E$4)+IF($O824="SL",IF($W824="",$Q824*Analysetool!E$5,$W824*Analysetool!E$5),$O824*Analysetool!E$5)+IF($P824="SL",IF($W824="",$Q824*Analysetool!E$6,$W824*Analysetool!E$6),$P824*Analysetool!E$6))-Tabel2[[#This Row],[fees (%)]]</f>
        <v>0</v>
      </c>
      <c r="AN824" s="178">
        <f>$J824*(IF($M824="SL",IF($T824="",$Q824*Analysetool!F$3,$T824*Analysetool!F$3),$M824*Analysetool!F$3)+IF($N824="SL",IF($T824="",$Q824*Analysetool!F$4,$T824*Analysetool!F$4),$N824*Analysetool!F$4)+IF($O824="SL",IF($T824="",$Q824*Analysetool!F$5,$T824*Analysetool!F$5),$O824*Analysetool!F$5)+IF($P824="SL",IF($T824="",$Q824*Analysetool!F$6,$T824*Analysetool!F$6),$P824*Analysetool!F$6))-Tabel2[[#This Row],[fees (%)]]</f>
        <v>0</v>
      </c>
      <c r="AO824" s="178">
        <f>$J824*(IF($M824="SL",IF($T824="",$Q824*Analysetool!G$3,$T824*Analysetool!G$3),$M824*Analysetool!G$3)+IF($N824="SL",IF($T824="",$Q824*Analysetool!G$4,$T824*Analysetool!G$4),$N824*Analysetool!G$4)+IF($O824="SL",IF($T824="",$Q824*Analysetool!G$5,$T824*Analysetool!G$5),$O824*Analysetool!G$5)+IF($P824="SL",IF($T824="",$Q824*Analysetool!G$6,$T824*Analysetool!G$6),$P824*Analysetool!G$6))-Tabel2[[#This Row],[fees (%)]]</f>
        <v>0</v>
      </c>
      <c r="AP824" s="179">
        <f>IF(Analysetool!$H$8&lt;=$X824,Analysetool!$H$8*J824,Q824*J824)-Tabel2[[#This Row],[fees (%)]]</f>
        <v>0</v>
      </c>
      <c r="AQ824" s="174">
        <f>IF(Tabel2[[#This Row],[wick% van entry]]&lt;=Tabel2[[#This Row],[Stoploss optie 2 (%)]],Tabel2[[#This Row],[Stoploss optie 2 (%)]]*Tabel2[[#This Row],[leverage SLoptie 2]],IF(Analysetool!$I$8&lt;$X824,Analysetool!$I$8*K824,S824*K824))-Tabel2[[#This Row],[fees (%)]]</f>
        <v>0</v>
      </c>
      <c r="AR824" s="180">
        <f>IF(Q824*-1*Analysetool!$J$9&lt;=X824,Q824*-1*Analysetool!$J$9*J824,Q824*J824)-Tabel2[[#This Row],[fees (%)]]</f>
        <v>0</v>
      </c>
      <c r="AS824" s="176">
        <f>$K824*IF(Tabel2[[#This Row],[wick% van entry]]&lt;=Tabel2[[#This Row],[Stoploss optie 2 (%)]],Tabel2[[#This Row],[Stoploss optie 2 (%)]],(IF($M824="SL",IF($T824="",$S824*Analysetool!C$3,$T824*Analysetool!C$3),$M824*Analysetool!C$3)+IF($N824="SL",IF($T824="",$S824*Analysetool!C$4,$T824*Analysetool!C$4),$N824*Analysetool!C$4)+IF($O824="SL",IF($T824="",$S824*Analysetool!C$5,$T824*Analysetool!C$5),$O824*Analysetool!C$5)+IF($P824="SL",IF($T824="",$S824*Analysetool!C$6,$T824*Analysetool!C$6),$P824*Analysetool!C$6)))-Tabel2[[#This Row],[fees (%)]]</f>
        <v>0</v>
      </c>
    </row>
    <row r="825" spans="1:45" ht="15.75" customHeight="1" x14ac:dyDescent="0.35">
      <c r="A825" s="55"/>
      <c r="B825" s="56"/>
      <c r="C825" s="56"/>
      <c r="D825" s="56"/>
      <c r="E825" s="56"/>
      <c r="F825" s="57"/>
      <c r="G825" s="67"/>
      <c r="H825" s="67"/>
      <c r="I825" s="67"/>
      <c r="J825" s="58"/>
      <c r="K825" s="58"/>
      <c r="L825" s="59"/>
      <c r="M825" s="61"/>
      <c r="N825" s="63"/>
      <c r="O825" s="63"/>
      <c r="P825" s="59"/>
      <c r="Q825" s="61"/>
      <c r="R825" s="61"/>
      <c r="S825" s="61"/>
      <c r="T825" s="60"/>
      <c r="U825" s="60"/>
      <c r="V825" s="62"/>
      <c r="W825" s="62"/>
      <c r="X825" s="76"/>
      <c r="Y825" s="61"/>
      <c r="Z825" s="61">
        <f>Tabel1[[#This Row],[prijs voorbij entry (%)]]-Tabel1[[#This Row],[Fictieve Stoploss (%)]]</f>
        <v>0</v>
      </c>
      <c r="AA825" s="94"/>
      <c r="AB825" s="61"/>
      <c r="AC825" s="61"/>
      <c r="AD825" s="61"/>
      <c r="AE825" s="61"/>
      <c r="AF825" s="95"/>
      <c r="AG825" s="152">
        <f>Tabel1[[#This Row],[eindtijd]]-Tabel1[[#This Row],[starttijd]]</f>
        <v>0</v>
      </c>
      <c r="AH825" s="158"/>
      <c r="AI825" s="59"/>
      <c r="AJ825" s="171">
        <f>$J825*(IF($M825="SL",IF($T825="",$Q825*Analysetool!B$3,$T825*Analysetool!B$3),$M825*Analysetool!B$3)+IF($N825="SL",IF($T825="",$Q825*Analysetool!B$4,$T825*Analysetool!B$4),$N825*Analysetool!B$4)+IF($O825="SL",IF($T825="",$Q825*Analysetool!B$5,$T825*Analysetool!B$5),$O825*Analysetool!B$5)+IF($P825="SL",IF($T825="",$Q825*Analysetool!B$6,$T825*Analysetool!B$6),$P825*Analysetool!B$6))-Tabel2[[#This Row],[fees (%)]]</f>
        <v>0</v>
      </c>
      <c r="AK825" s="172">
        <f>$J825*(IF($M825="SL",IF($U825="",$Q825*Analysetool!C$3,$U825*Analysetool!C$3),$M825*Analysetool!C$3)+IF($N825="SL",IF($U825="",$Q825*Analysetool!C$4,$U825*Analysetool!C$4),$N825*Analysetool!C$4)+IF($O825="SL",IF($U825="",$Q825*Analysetool!C$5,$U825*Analysetool!C$5),$O825*Analysetool!C$5)+IF($P825="SL",IF($U825="",$Q825*Analysetool!C$6,$U825*Analysetool!C$6),$P825*Analysetool!C$6))-Tabel2[[#This Row],[fees (%)]]</f>
        <v>0</v>
      </c>
      <c r="AL825" s="177">
        <f>$J825*(IF($M825="SL",IF($V825="",$Q825*Analysetool!D$3,$V825*Analysetool!D$3),$M825*Analysetool!D$3)+IF($N825="SL",IF($V825="",$Q825*Analysetool!D$4,$V825*Analysetool!D$4),$N825*Analysetool!D$4)+IF($O825="SL",IF($V825="",$Q825*Analysetool!D$5,$V825*Analysetool!D$5),$O825*Analysetool!D$5)+IF($P825="SL",IF($V825="",$Q825*Analysetool!D$6,$V825*Analysetool!D$6),$P825*Analysetool!D$6))-Tabel2[[#This Row],[fees (%)]]</f>
        <v>0</v>
      </c>
      <c r="AM825" s="177">
        <f>$J825*(IF($M825="SL",IF($W825="",$Q825*Analysetool!E$3,$W825*Analysetool!E$3),$M825*Analysetool!E$3)+IF($N825="SL",IF($W825="",$Q825*Analysetool!E$4,$W825*Analysetool!E$4),$N825*Analysetool!E$4)+IF($O825="SL",IF($W825="",$Q825*Analysetool!E$5,$W825*Analysetool!E$5),$O825*Analysetool!E$5)+IF($P825="SL",IF($W825="",$Q825*Analysetool!E$6,$W825*Analysetool!E$6),$P825*Analysetool!E$6))-Tabel2[[#This Row],[fees (%)]]</f>
        <v>0</v>
      </c>
      <c r="AN825" s="178">
        <f>$J825*(IF($M825="SL",IF($T825="",$Q825*Analysetool!F$3,$T825*Analysetool!F$3),$M825*Analysetool!F$3)+IF($N825="SL",IF($T825="",$Q825*Analysetool!F$4,$T825*Analysetool!F$4),$N825*Analysetool!F$4)+IF($O825="SL",IF($T825="",$Q825*Analysetool!F$5,$T825*Analysetool!F$5),$O825*Analysetool!F$5)+IF($P825="SL",IF($T825="",$Q825*Analysetool!F$6,$T825*Analysetool!F$6),$P825*Analysetool!F$6))-Tabel2[[#This Row],[fees (%)]]</f>
        <v>0</v>
      </c>
      <c r="AO825" s="178">
        <f>$J825*(IF($M825="SL",IF($T825="",$Q825*Analysetool!G$3,$T825*Analysetool!G$3),$M825*Analysetool!G$3)+IF($N825="SL",IF($T825="",$Q825*Analysetool!G$4,$T825*Analysetool!G$4),$N825*Analysetool!G$4)+IF($O825="SL",IF($T825="",$Q825*Analysetool!G$5,$T825*Analysetool!G$5),$O825*Analysetool!G$5)+IF($P825="SL",IF($T825="",$Q825*Analysetool!G$6,$T825*Analysetool!G$6),$P825*Analysetool!G$6))-Tabel2[[#This Row],[fees (%)]]</f>
        <v>0</v>
      </c>
      <c r="AP825" s="179">
        <f>IF(Analysetool!$H$8&lt;=$X825,Analysetool!$H$8*J825,Q825*J825)-Tabel2[[#This Row],[fees (%)]]</f>
        <v>0</v>
      </c>
      <c r="AQ825" s="174">
        <f>IF(Tabel2[[#This Row],[wick% van entry]]&lt;=Tabel2[[#This Row],[Stoploss optie 2 (%)]],Tabel2[[#This Row],[Stoploss optie 2 (%)]]*Tabel2[[#This Row],[leverage SLoptie 2]],IF(Analysetool!$I$8&lt;$X825,Analysetool!$I$8*K825,S825*K825))-Tabel2[[#This Row],[fees (%)]]</f>
        <v>0</v>
      </c>
      <c r="AR825" s="180">
        <f>IF(Q825*-1*Analysetool!$J$9&lt;=X825,Q825*-1*Analysetool!$J$9*J825,Q825*J825)-Tabel2[[#This Row],[fees (%)]]</f>
        <v>0</v>
      </c>
      <c r="AS825" s="176">
        <f>$K825*IF(Tabel2[[#This Row],[wick% van entry]]&lt;=Tabel2[[#This Row],[Stoploss optie 2 (%)]],Tabel2[[#This Row],[Stoploss optie 2 (%)]],(IF($M825="SL",IF($T825="",$S825*Analysetool!C$3,$T825*Analysetool!C$3),$M825*Analysetool!C$3)+IF($N825="SL",IF($T825="",$S825*Analysetool!C$4,$T825*Analysetool!C$4),$N825*Analysetool!C$4)+IF($O825="SL",IF($T825="",$S825*Analysetool!C$5,$T825*Analysetool!C$5),$O825*Analysetool!C$5)+IF($P825="SL",IF($T825="",$S825*Analysetool!C$6,$T825*Analysetool!C$6),$P825*Analysetool!C$6)))-Tabel2[[#This Row],[fees (%)]]</f>
        <v>0</v>
      </c>
    </row>
    <row r="826" spans="1:45" ht="15.75" customHeight="1" x14ac:dyDescent="0.35">
      <c r="A826" s="55"/>
      <c r="B826" s="56"/>
      <c r="C826" s="56"/>
      <c r="D826" s="56"/>
      <c r="E826" s="56"/>
      <c r="F826" s="57"/>
      <c r="G826" s="67"/>
      <c r="H826" s="67"/>
      <c r="I826" s="67"/>
      <c r="J826" s="58"/>
      <c r="K826" s="58"/>
      <c r="L826" s="59"/>
      <c r="M826" s="61"/>
      <c r="N826" s="63"/>
      <c r="O826" s="63"/>
      <c r="P826" s="59"/>
      <c r="Q826" s="61"/>
      <c r="R826" s="61"/>
      <c r="S826" s="61"/>
      <c r="T826" s="60"/>
      <c r="U826" s="60"/>
      <c r="V826" s="62"/>
      <c r="W826" s="62"/>
      <c r="X826" s="76"/>
      <c r="Y826" s="61"/>
      <c r="Z826" s="61">
        <f>Tabel1[[#This Row],[prijs voorbij entry (%)]]-Tabel1[[#This Row],[Fictieve Stoploss (%)]]</f>
        <v>0</v>
      </c>
      <c r="AA826" s="94"/>
      <c r="AB826" s="61"/>
      <c r="AC826" s="61"/>
      <c r="AD826" s="61"/>
      <c r="AE826" s="61"/>
      <c r="AF826" s="95"/>
      <c r="AG826" s="152">
        <f>Tabel1[[#This Row],[eindtijd]]-Tabel1[[#This Row],[starttijd]]</f>
        <v>0</v>
      </c>
      <c r="AH826" s="158"/>
      <c r="AI826" s="59"/>
      <c r="AJ826" s="171">
        <f>$J826*(IF($M826="SL",IF($T826="",$Q826*Analysetool!B$3,$T826*Analysetool!B$3),$M826*Analysetool!B$3)+IF($N826="SL",IF($T826="",$Q826*Analysetool!B$4,$T826*Analysetool!B$4),$N826*Analysetool!B$4)+IF($O826="SL",IF($T826="",$Q826*Analysetool!B$5,$T826*Analysetool!B$5),$O826*Analysetool!B$5)+IF($P826="SL",IF($T826="",$Q826*Analysetool!B$6,$T826*Analysetool!B$6),$P826*Analysetool!B$6))-Tabel2[[#This Row],[fees (%)]]</f>
        <v>0</v>
      </c>
      <c r="AK826" s="172">
        <f>$J826*(IF($M826="SL",IF($U826="",$Q826*Analysetool!C$3,$U826*Analysetool!C$3),$M826*Analysetool!C$3)+IF($N826="SL",IF($U826="",$Q826*Analysetool!C$4,$U826*Analysetool!C$4),$N826*Analysetool!C$4)+IF($O826="SL",IF($U826="",$Q826*Analysetool!C$5,$U826*Analysetool!C$5),$O826*Analysetool!C$5)+IF($P826="SL",IF($U826="",$Q826*Analysetool!C$6,$U826*Analysetool!C$6),$P826*Analysetool!C$6))-Tabel2[[#This Row],[fees (%)]]</f>
        <v>0</v>
      </c>
      <c r="AL826" s="177">
        <f>$J826*(IF($M826="SL",IF($V826="",$Q826*Analysetool!D$3,$V826*Analysetool!D$3),$M826*Analysetool!D$3)+IF($N826="SL",IF($V826="",$Q826*Analysetool!D$4,$V826*Analysetool!D$4),$N826*Analysetool!D$4)+IF($O826="SL",IF($V826="",$Q826*Analysetool!D$5,$V826*Analysetool!D$5),$O826*Analysetool!D$5)+IF($P826="SL",IF($V826="",$Q826*Analysetool!D$6,$V826*Analysetool!D$6),$P826*Analysetool!D$6))-Tabel2[[#This Row],[fees (%)]]</f>
        <v>0</v>
      </c>
      <c r="AM826" s="177">
        <f>$J826*(IF($M826="SL",IF($W826="",$Q826*Analysetool!E$3,$W826*Analysetool!E$3),$M826*Analysetool!E$3)+IF($N826="SL",IF($W826="",$Q826*Analysetool!E$4,$W826*Analysetool!E$4),$N826*Analysetool!E$4)+IF($O826="SL",IF($W826="",$Q826*Analysetool!E$5,$W826*Analysetool!E$5),$O826*Analysetool!E$5)+IF($P826="SL",IF($W826="",$Q826*Analysetool!E$6,$W826*Analysetool!E$6),$P826*Analysetool!E$6))-Tabel2[[#This Row],[fees (%)]]</f>
        <v>0</v>
      </c>
      <c r="AN826" s="178">
        <f>$J826*(IF($M826="SL",IF($T826="",$Q826*Analysetool!F$3,$T826*Analysetool!F$3),$M826*Analysetool!F$3)+IF($N826="SL",IF($T826="",$Q826*Analysetool!F$4,$T826*Analysetool!F$4),$N826*Analysetool!F$4)+IF($O826="SL",IF($T826="",$Q826*Analysetool!F$5,$T826*Analysetool!F$5),$O826*Analysetool!F$5)+IF($P826="SL",IF($T826="",$Q826*Analysetool!F$6,$T826*Analysetool!F$6),$P826*Analysetool!F$6))-Tabel2[[#This Row],[fees (%)]]</f>
        <v>0</v>
      </c>
      <c r="AO826" s="178">
        <f>$J826*(IF($M826="SL",IF($T826="",$Q826*Analysetool!G$3,$T826*Analysetool!G$3),$M826*Analysetool!G$3)+IF($N826="SL",IF($T826="",$Q826*Analysetool!G$4,$T826*Analysetool!G$4),$N826*Analysetool!G$4)+IF($O826="SL",IF($T826="",$Q826*Analysetool!G$5,$T826*Analysetool!G$5),$O826*Analysetool!G$5)+IF($P826="SL",IF($T826="",$Q826*Analysetool!G$6,$T826*Analysetool!G$6),$P826*Analysetool!G$6))-Tabel2[[#This Row],[fees (%)]]</f>
        <v>0</v>
      </c>
      <c r="AP826" s="179">
        <f>IF(Analysetool!$H$8&lt;=$X826,Analysetool!$H$8*J826,Q826*J826)-Tabel2[[#This Row],[fees (%)]]</f>
        <v>0</v>
      </c>
      <c r="AQ826" s="174">
        <f>IF(Tabel2[[#This Row],[wick% van entry]]&lt;=Tabel2[[#This Row],[Stoploss optie 2 (%)]],Tabel2[[#This Row],[Stoploss optie 2 (%)]]*Tabel2[[#This Row],[leverage SLoptie 2]],IF(Analysetool!$I$8&lt;$X826,Analysetool!$I$8*K826,S826*K826))-Tabel2[[#This Row],[fees (%)]]</f>
        <v>0</v>
      </c>
      <c r="AR826" s="180">
        <f>IF(Q826*-1*Analysetool!$J$9&lt;=X826,Q826*-1*Analysetool!$J$9*J826,Q826*J826)-Tabel2[[#This Row],[fees (%)]]</f>
        <v>0</v>
      </c>
      <c r="AS826" s="176">
        <f>$K826*IF(Tabel2[[#This Row],[wick% van entry]]&lt;=Tabel2[[#This Row],[Stoploss optie 2 (%)]],Tabel2[[#This Row],[Stoploss optie 2 (%)]],(IF($M826="SL",IF($T826="",$S826*Analysetool!C$3,$T826*Analysetool!C$3),$M826*Analysetool!C$3)+IF($N826="SL",IF($T826="",$S826*Analysetool!C$4,$T826*Analysetool!C$4),$N826*Analysetool!C$4)+IF($O826="SL",IF($T826="",$S826*Analysetool!C$5,$T826*Analysetool!C$5),$O826*Analysetool!C$5)+IF($P826="SL",IF($T826="",$S826*Analysetool!C$6,$T826*Analysetool!C$6),$P826*Analysetool!C$6)))-Tabel2[[#This Row],[fees (%)]]</f>
        <v>0</v>
      </c>
    </row>
    <row r="827" spans="1:45" ht="15.75" customHeight="1" x14ac:dyDescent="0.35">
      <c r="A827" s="55"/>
      <c r="B827" s="56"/>
      <c r="C827" s="56"/>
      <c r="D827" s="56"/>
      <c r="E827" s="56"/>
      <c r="F827" s="57"/>
      <c r="G827" s="67"/>
      <c r="H827" s="67"/>
      <c r="I827" s="67"/>
      <c r="J827" s="58"/>
      <c r="K827" s="58"/>
      <c r="L827" s="59"/>
      <c r="M827" s="61"/>
      <c r="N827" s="63"/>
      <c r="O827" s="63"/>
      <c r="P827" s="59"/>
      <c r="Q827" s="61"/>
      <c r="R827" s="61"/>
      <c r="S827" s="61"/>
      <c r="T827" s="60"/>
      <c r="U827" s="60"/>
      <c r="V827" s="62"/>
      <c r="W827" s="62"/>
      <c r="X827" s="76"/>
      <c r="Y827" s="61"/>
      <c r="Z827" s="61">
        <f>Tabel1[[#This Row],[prijs voorbij entry (%)]]-Tabel1[[#This Row],[Fictieve Stoploss (%)]]</f>
        <v>0</v>
      </c>
      <c r="AA827" s="94"/>
      <c r="AB827" s="61"/>
      <c r="AC827" s="61"/>
      <c r="AD827" s="61"/>
      <c r="AE827" s="61"/>
      <c r="AF827" s="95"/>
      <c r="AG827" s="152">
        <f>Tabel1[[#This Row],[eindtijd]]-Tabel1[[#This Row],[starttijd]]</f>
        <v>0</v>
      </c>
      <c r="AH827" s="158"/>
      <c r="AI827" s="59"/>
      <c r="AJ827" s="171">
        <f>$J827*(IF($M827="SL",IF($T827="",$Q827*Analysetool!B$3,$T827*Analysetool!B$3),$M827*Analysetool!B$3)+IF($N827="SL",IF($T827="",$Q827*Analysetool!B$4,$T827*Analysetool!B$4),$N827*Analysetool!B$4)+IF($O827="SL",IF($T827="",$Q827*Analysetool!B$5,$T827*Analysetool!B$5),$O827*Analysetool!B$5)+IF($P827="SL",IF($T827="",$Q827*Analysetool!B$6,$T827*Analysetool!B$6),$P827*Analysetool!B$6))-Tabel2[[#This Row],[fees (%)]]</f>
        <v>0</v>
      </c>
      <c r="AK827" s="172">
        <f>$J827*(IF($M827="SL",IF($U827="",$Q827*Analysetool!C$3,$U827*Analysetool!C$3),$M827*Analysetool!C$3)+IF($N827="SL",IF($U827="",$Q827*Analysetool!C$4,$U827*Analysetool!C$4),$N827*Analysetool!C$4)+IF($O827="SL",IF($U827="",$Q827*Analysetool!C$5,$U827*Analysetool!C$5),$O827*Analysetool!C$5)+IF($P827="SL",IF($U827="",$Q827*Analysetool!C$6,$U827*Analysetool!C$6),$P827*Analysetool!C$6))-Tabel2[[#This Row],[fees (%)]]</f>
        <v>0</v>
      </c>
      <c r="AL827" s="177">
        <f>$J827*(IF($M827="SL",IF($V827="",$Q827*Analysetool!D$3,$V827*Analysetool!D$3),$M827*Analysetool!D$3)+IF($N827="SL",IF($V827="",$Q827*Analysetool!D$4,$V827*Analysetool!D$4),$N827*Analysetool!D$4)+IF($O827="SL",IF($V827="",$Q827*Analysetool!D$5,$V827*Analysetool!D$5),$O827*Analysetool!D$5)+IF($P827="SL",IF($V827="",$Q827*Analysetool!D$6,$V827*Analysetool!D$6),$P827*Analysetool!D$6))-Tabel2[[#This Row],[fees (%)]]</f>
        <v>0</v>
      </c>
      <c r="AM827" s="177">
        <f>$J827*(IF($M827="SL",IF($W827="",$Q827*Analysetool!E$3,$W827*Analysetool!E$3),$M827*Analysetool!E$3)+IF($N827="SL",IF($W827="",$Q827*Analysetool!E$4,$W827*Analysetool!E$4),$N827*Analysetool!E$4)+IF($O827="SL",IF($W827="",$Q827*Analysetool!E$5,$W827*Analysetool!E$5),$O827*Analysetool!E$5)+IF($P827="SL",IF($W827="",$Q827*Analysetool!E$6,$W827*Analysetool!E$6),$P827*Analysetool!E$6))-Tabel2[[#This Row],[fees (%)]]</f>
        <v>0</v>
      </c>
      <c r="AN827" s="178">
        <f>$J827*(IF($M827="SL",IF($T827="",$Q827*Analysetool!F$3,$T827*Analysetool!F$3),$M827*Analysetool!F$3)+IF($N827="SL",IF($T827="",$Q827*Analysetool!F$4,$T827*Analysetool!F$4),$N827*Analysetool!F$4)+IF($O827="SL",IF($T827="",$Q827*Analysetool!F$5,$T827*Analysetool!F$5),$O827*Analysetool!F$5)+IF($P827="SL",IF($T827="",$Q827*Analysetool!F$6,$T827*Analysetool!F$6),$P827*Analysetool!F$6))-Tabel2[[#This Row],[fees (%)]]</f>
        <v>0</v>
      </c>
      <c r="AO827" s="178">
        <f>$J827*(IF($M827="SL",IF($T827="",$Q827*Analysetool!G$3,$T827*Analysetool!G$3),$M827*Analysetool!G$3)+IF($N827="SL",IF($T827="",$Q827*Analysetool!G$4,$T827*Analysetool!G$4),$N827*Analysetool!G$4)+IF($O827="SL",IF($T827="",$Q827*Analysetool!G$5,$T827*Analysetool!G$5),$O827*Analysetool!G$5)+IF($P827="SL",IF($T827="",$Q827*Analysetool!G$6,$T827*Analysetool!G$6),$P827*Analysetool!G$6))-Tabel2[[#This Row],[fees (%)]]</f>
        <v>0</v>
      </c>
      <c r="AP827" s="179">
        <f>IF(Analysetool!$H$8&lt;=$X827,Analysetool!$H$8*J827,Q827*J827)-Tabel2[[#This Row],[fees (%)]]</f>
        <v>0</v>
      </c>
      <c r="AQ827" s="174">
        <f>IF(Tabel2[[#This Row],[wick% van entry]]&lt;=Tabel2[[#This Row],[Stoploss optie 2 (%)]],Tabel2[[#This Row],[Stoploss optie 2 (%)]]*Tabel2[[#This Row],[leverage SLoptie 2]],IF(Analysetool!$I$8&lt;$X827,Analysetool!$I$8*K827,S827*K827))-Tabel2[[#This Row],[fees (%)]]</f>
        <v>0</v>
      </c>
      <c r="AR827" s="180">
        <f>IF(Q827*-1*Analysetool!$J$9&lt;=X827,Q827*-1*Analysetool!$J$9*J827,Q827*J827)-Tabel2[[#This Row],[fees (%)]]</f>
        <v>0</v>
      </c>
      <c r="AS827" s="176">
        <f>$K827*IF(Tabel2[[#This Row],[wick% van entry]]&lt;=Tabel2[[#This Row],[Stoploss optie 2 (%)]],Tabel2[[#This Row],[Stoploss optie 2 (%)]],(IF($M827="SL",IF($T827="",$S827*Analysetool!C$3,$T827*Analysetool!C$3),$M827*Analysetool!C$3)+IF($N827="SL",IF($T827="",$S827*Analysetool!C$4,$T827*Analysetool!C$4),$N827*Analysetool!C$4)+IF($O827="SL",IF($T827="",$S827*Analysetool!C$5,$T827*Analysetool!C$5),$O827*Analysetool!C$5)+IF($P827="SL",IF($T827="",$S827*Analysetool!C$6,$T827*Analysetool!C$6),$P827*Analysetool!C$6)))-Tabel2[[#This Row],[fees (%)]]</f>
        <v>0</v>
      </c>
    </row>
    <row r="828" spans="1:45" ht="15.75" customHeight="1" x14ac:dyDescent="0.35">
      <c r="A828" s="55"/>
      <c r="B828" s="56"/>
      <c r="C828" s="56"/>
      <c r="D828" s="56"/>
      <c r="E828" s="56"/>
      <c r="F828" s="57"/>
      <c r="G828" s="67"/>
      <c r="H828" s="67"/>
      <c r="I828" s="67"/>
      <c r="J828" s="58"/>
      <c r="K828" s="58"/>
      <c r="L828" s="59"/>
      <c r="M828" s="61"/>
      <c r="N828" s="63"/>
      <c r="O828" s="63"/>
      <c r="P828" s="59"/>
      <c r="Q828" s="61"/>
      <c r="R828" s="61"/>
      <c r="S828" s="61"/>
      <c r="T828" s="60"/>
      <c r="U828" s="60"/>
      <c r="V828" s="62"/>
      <c r="W828" s="62"/>
      <c r="X828" s="76"/>
      <c r="Y828" s="61"/>
      <c r="Z828" s="61">
        <f>Tabel1[[#This Row],[prijs voorbij entry (%)]]-Tabel1[[#This Row],[Fictieve Stoploss (%)]]</f>
        <v>0</v>
      </c>
      <c r="AA828" s="94"/>
      <c r="AB828" s="61"/>
      <c r="AC828" s="61"/>
      <c r="AD828" s="61"/>
      <c r="AE828" s="61"/>
      <c r="AF828" s="95"/>
      <c r="AG828" s="152">
        <f>Tabel1[[#This Row],[eindtijd]]-Tabel1[[#This Row],[starttijd]]</f>
        <v>0</v>
      </c>
      <c r="AH828" s="158"/>
      <c r="AI828" s="59"/>
      <c r="AJ828" s="171">
        <f>$J828*(IF($M828="SL",IF($T828="",$Q828*Analysetool!B$3,$T828*Analysetool!B$3),$M828*Analysetool!B$3)+IF($N828="SL",IF($T828="",$Q828*Analysetool!B$4,$T828*Analysetool!B$4),$N828*Analysetool!B$4)+IF($O828="SL",IF($T828="",$Q828*Analysetool!B$5,$T828*Analysetool!B$5),$O828*Analysetool!B$5)+IF($P828="SL",IF($T828="",$Q828*Analysetool!B$6,$T828*Analysetool!B$6),$P828*Analysetool!B$6))-Tabel2[[#This Row],[fees (%)]]</f>
        <v>0</v>
      </c>
      <c r="AK828" s="172">
        <f>$J828*(IF($M828="SL",IF($U828="",$Q828*Analysetool!C$3,$U828*Analysetool!C$3),$M828*Analysetool!C$3)+IF($N828="SL",IF($U828="",$Q828*Analysetool!C$4,$U828*Analysetool!C$4),$N828*Analysetool!C$4)+IF($O828="SL",IF($U828="",$Q828*Analysetool!C$5,$U828*Analysetool!C$5),$O828*Analysetool!C$5)+IF($P828="SL",IF($U828="",$Q828*Analysetool!C$6,$U828*Analysetool!C$6),$P828*Analysetool!C$6))-Tabel2[[#This Row],[fees (%)]]</f>
        <v>0</v>
      </c>
      <c r="AL828" s="177">
        <f>$J828*(IF($M828="SL",IF($V828="",$Q828*Analysetool!D$3,$V828*Analysetool!D$3),$M828*Analysetool!D$3)+IF($N828="SL",IF($V828="",$Q828*Analysetool!D$4,$V828*Analysetool!D$4),$N828*Analysetool!D$4)+IF($O828="SL",IF($V828="",$Q828*Analysetool!D$5,$V828*Analysetool!D$5),$O828*Analysetool!D$5)+IF($P828="SL",IF($V828="",$Q828*Analysetool!D$6,$V828*Analysetool!D$6),$P828*Analysetool!D$6))-Tabel2[[#This Row],[fees (%)]]</f>
        <v>0</v>
      </c>
      <c r="AM828" s="177">
        <f>$J828*(IF($M828="SL",IF($W828="",$Q828*Analysetool!E$3,$W828*Analysetool!E$3),$M828*Analysetool!E$3)+IF($N828="SL",IF($W828="",$Q828*Analysetool!E$4,$W828*Analysetool!E$4),$N828*Analysetool!E$4)+IF($O828="SL",IF($W828="",$Q828*Analysetool!E$5,$W828*Analysetool!E$5),$O828*Analysetool!E$5)+IF($P828="SL",IF($W828="",$Q828*Analysetool!E$6,$W828*Analysetool!E$6),$P828*Analysetool!E$6))-Tabel2[[#This Row],[fees (%)]]</f>
        <v>0</v>
      </c>
      <c r="AN828" s="178">
        <f>$J828*(IF($M828="SL",IF($T828="",$Q828*Analysetool!F$3,$T828*Analysetool!F$3),$M828*Analysetool!F$3)+IF($N828="SL",IF($T828="",$Q828*Analysetool!F$4,$T828*Analysetool!F$4),$N828*Analysetool!F$4)+IF($O828="SL",IF($T828="",$Q828*Analysetool!F$5,$T828*Analysetool!F$5),$O828*Analysetool!F$5)+IF($P828="SL",IF($T828="",$Q828*Analysetool!F$6,$T828*Analysetool!F$6),$P828*Analysetool!F$6))-Tabel2[[#This Row],[fees (%)]]</f>
        <v>0</v>
      </c>
      <c r="AO828" s="178">
        <f>$J828*(IF($M828="SL",IF($T828="",$Q828*Analysetool!G$3,$T828*Analysetool!G$3),$M828*Analysetool!G$3)+IF($N828="SL",IF($T828="",$Q828*Analysetool!G$4,$T828*Analysetool!G$4),$N828*Analysetool!G$4)+IF($O828="SL",IF($T828="",$Q828*Analysetool!G$5,$T828*Analysetool!G$5),$O828*Analysetool!G$5)+IF($P828="SL",IF($T828="",$Q828*Analysetool!G$6,$T828*Analysetool!G$6),$P828*Analysetool!G$6))-Tabel2[[#This Row],[fees (%)]]</f>
        <v>0</v>
      </c>
      <c r="AP828" s="179">
        <f>IF(Analysetool!$H$8&lt;=$X828,Analysetool!$H$8*J828,Q828*J828)-Tabel2[[#This Row],[fees (%)]]</f>
        <v>0</v>
      </c>
      <c r="AQ828" s="174">
        <f>IF(Tabel2[[#This Row],[wick% van entry]]&lt;=Tabel2[[#This Row],[Stoploss optie 2 (%)]],Tabel2[[#This Row],[Stoploss optie 2 (%)]]*Tabel2[[#This Row],[leverage SLoptie 2]],IF(Analysetool!$I$8&lt;$X828,Analysetool!$I$8*K828,S828*K828))-Tabel2[[#This Row],[fees (%)]]</f>
        <v>0</v>
      </c>
      <c r="AR828" s="180">
        <f>IF(Q828*-1*Analysetool!$J$9&lt;=X828,Q828*-1*Analysetool!$J$9*J828,Q828*J828)-Tabel2[[#This Row],[fees (%)]]</f>
        <v>0</v>
      </c>
      <c r="AS828" s="176">
        <f>$K828*IF(Tabel2[[#This Row],[wick% van entry]]&lt;=Tabel2[[#This Row],[Stoploss optie 2 (%)]],Tabel2[[#This Row],[Stoploss optie 2 (%)]],(IF($M828="SL",IF($T828="",$S828*Analysetool!C$3,$T828*Analysetool!C$3),$M828*Analysetool!C$3)+IF($N828="SL",IF($T828="",$S828*Analysetool!C$4,$T828*Analysetool!C$4),$N828*Analysetool!C$4)+IF($O828="SL",IF($T828="",$S828*Analysetool!C$5,$T828*Analysetool!C$5),$O828*Analysetool!C$5)+IF($P828="SL",IF($T828="",$S828*Analysetool!C$6,$T828*Analysetool!C$6),$P828*Analysetool!C$6)))-Tabel2[[#This Row],[fees (%)]]</f>
        <v>0</v>
      </c>
    </row>
    <row r="829" spans="1:45" ht="15.75" customHeight="1" x14ac:dyDescent="0.35">
      <c r="A829" s="55"/>
      <c r="B829" s="56"/>
      <c r="C829" s="56"/>
      <c r="D829" s="56"/>
      <c r="E829" s="56"/>
      <c r="F829" s="57"/>
      <c r="G829" s="67"/>
      <c r="H829" s="67"/>
      <c r="I829" s="67"/>
      <c r="J829" s="58"/>
      <c r="K829" s="58"/>
      <c r="L829" s="59"/>
      <c r="M829" s="61"/>
      <c r="N829" s="63"/>
      <c r="O829" s="63"/>
      <c r="P829" s="59"/>
      <c r="Q829" s="61"/>
      <c r="R829" s="61"/>
      <c r="S829" s="61"/>
      <c r="T829" s="60"/>
      <c r="U829" s="60"/>
      <c r="V829" s="62"/>
      <c r="W829" s="62"/>
      <c r="X829" s="76"/>
      <c r="Y829" s="61"/>
      <c r="Z829" s="61">
        <f>Tabel1[[#This Row],[prijs voorbij entry (%)]]-Tabel1[[#This Row],[Fictieve Stoploss (%)]]</f>
        <v>0</v>
      </c>
      <c r="AA829" s="94"/>
      <c r="AB829" s="61"/>
      <c r="AC829" s="61"/>
      <c r="AD829" s="61"/>
      <c r="AE829" s="61"/>
      <c r="AF829" s="95"/>
      <c r="AG829" s="152">
        <f>Tabel1[[#This Row],[eindtijd]]-Tabel1[[#This Row],[starttijd]]</f>
        <v>0</v>
      </c>
      <c r="AH829" s="158"/>
      <c r="AI829" s="59"/>
      <c r="AJ829" s="171">
        <f>$J829*(IF($M829="SL",IF($T829="",$Q829*Analysetool!B$3,$T829*Analysetool!B$3),$M829*Analysetool!B$3)+IF($N829="SL",IF($T829="",$Q829*Analysetool!B$4,$T829*Analysetool!B$4),$N829*Analysetool!B$4)+IF($O829="SL",IF($T829="",$Q829*Analysetool!B$5,$T829*Analysetool!B$5),$O829*Analysetool!B$5)+IF($P829="SL",IF($T829="",$Q829*Analysetool!B$6,$T829*Analysetool!B$6),$P829*Analysetool!B$6))-Tabel2[[#This Row],[fees (%)]]</f>
        <v>0</v>
      </c>
      <c r="AK829" s="172">
        <f>$J829*(IF($M829="SL",IF($U829="",$Q829*Analysetool!C$3,$U829*Analysetool!C$3),$M829*Analysetool!C$3)+IF($N829="SL",IF($U829="",$Q829*Analysetool!C$4,$U829*Analysetool!C$4),$N829*Analysetool!C$4)+IF($O829="SL",IF($U829="",$Q829*Analysetool!C$5,$U829*Analysetool!C$5),$O829*Analysetool!C$5)+IF($P829="SL",IF($U829="",$Q829*Analysetool!C$6,$U829*Analysetool!C$6),$P829*Analysetool!C$6))-Tabel2[[#This Row],[fees (%)]]</f>
        <v>0</v>
      </c>
      <c r="AL829" s="177">
        <f>$J829*(IF($M829="SL",IF($V829="",$Q829*Analysetool!D$3,$V829*Analysetool!D$3),$M829*Analysetool!D$3)+IF($N829="SL",IF($V829="",$Q829*Analysetool!D$4,$V829*Analysetool!D$4),$N829*Analysetool!D$4)+IF($O829="SL",IF($V829="",$Q829*Analysetool!D$5,$V829*Analysetool!D$5),$O829*Analysetool!D$5)+IF($P829="SL",IF($V829="",$Q829*Analysetool!D$6,$V829*Analysetool!D$6),$P829*Analysetool!D$6))-Tabel2[[#This Row],[fees (%)]]</f>
        <v>0</v>
      </c>
      <c r="AM829" s="177">
        <f>$J829*(IF($M829="SL",IF($W829="",$Q829*Analysetool!E$3,$W829*Analysetool!E$3),$M829*Analysetool!E$3)+IF($N829="SL",IF($W829="",$Q829*Analysetool!E$4,$W829*Analysetool!E$4),$N829*Analysetool!E$4)+IF($O829="SL",IF($W829="",$Q829*Analysetool!E$5,$W829*Analysetool!E$5),$O829*Analysetool!E$5)+IF($P829="SL",IF($W829="",$Q829*Analysetool!E$6,$W829*Analysetool!E$6),$P829*Analysetool!E$6))-Tabel2[[#This Row],[fees (%)]]</f>
        <v>0</v>
      </c>
      <c r="AN829" s="178">
        <f>$J829*(IF($M829="SL",IF($T829="",$Q829*Analysetool!F$3,$T829*Analysetool!F$3),$M829*Analysetool!F$3)+IF($N829="SL",IF($T829="",$Q829*Analysetool!F$4,$T829*Analysetool!F$4),$N829*Analysetool!F$4)+IF($O829="SL",IF($T829="",$Q829*Analysetool!F$5,$T829*Analysetool!F$5),$O829*Analysetool!F$5)+IF($P829="SL",IF($T829="",$Q829*Analysetool!F$6,$T829*Analysetool!F$6),$P829*Analysetool!F$6))-Tabel2[[#This Row],[fees (%)]]</f>
        <v>0</v>
      </c>
      <c r="AO829" s="178">
        <f>$J829*(IF($M829="SL",IF($T829="",$Q829*Analysetool!G$3,$T829*Analysetool!G$3),$M829*Analysetool!G$3)+IF($N829="SL",IF($T829="",$Q829*Analysetool!G$4,$T829*Analysetool!G$4),$N829*Analysetool!G$4)+IF($O829="SL",IF($T829="",$Q829*Analysetool!G$5,$T829*Analysetool!G$5),$O829*Analysetool!G$5)+IF($P829="SL",IF($T829="",$Q829*Analysetool!G$6,$T829*Analysetool!G$6),$P829*Analysetool!G$6))-Tabel2[[#This Row],[fees (%)]]</f>
        <v>0</v>
      </c>
      <c r="AP829" s="179">
        <f>IF(Analysetool!$H$8&lt;=$X829,Analysetool!$H$8*J829,Q829*J829)-Tabel2[[#This Row],[fees (%)]]</f>
        <v>0</v>
      </c>
      <c r="AQ829" s="174">
        <f>IF(Tabel2[[#This Row],[wick% van entry]]&lt;=Tabel2[[#This Row],[Stoploss optie 2 (%)]],Tabel2[[#This Row],[Stoploss optie 2 (%)]]*Tabel2[[#This Row],[leverage SLoptie 2]],IF(Analysetool!$I$8&lt;$X829,Analysetool!$I$8*K829,S829*K829))-Tabel2[[#This Row],[fees (%)]]</f>
        <v>0</v>
      </c>
      <c r="AR829" s="180">
        <f>IF(Q829*-1*Analysetool!$J$9&lt;=X829,Q829*-1*Analysetool!$J$9*J829,Q829*J829)-Tabel2[[#This Row],[fees (%)]]</f>
        <v>0</v>
      </c>
      <c r="AS829" s="176">
        <f>$K829*IF(Tabel2[[#This Row],[wick% van entry]]&lt;=Tabel2[[#This Row],[Stoploss optie 2 (%)]],Tabel2[[#This Row],[Stoploss optie 2 (%)]],(IF($M829="SL",IF($T829="",$S829*Analysetool!C$3,$T829*Analysetool!C$3),$M829*Analysetool!C$3)+IF($N829="SL",IF($T829="",$S829*Analysetool!C$4,$T829*Analysetool!C$4),$N829*Analysetool!C$4)+IF($O829="SL",IF($T829="",$S829*Analysetool!C$5,$T829*Analysetool!C$5),$O829*Analysetool!C$5)+IF($P829="SL",IF($T829="",$S829*Analysetool!C$6,$T829*Analysetool!C$6),$P829*Analysetool!C$6)))-Tabel2[[#This Row],[fees (%)]]</f>
        <v>0</v>
      </c>
    </row>
    <row r="830" spans="1:45" ht="15.75" customHeight="1" x14ac:dyDescent="0.35">
      <c r="A830" s="55"/>
      <c r="B830" s="56"/>
      <c r="C830" s="56"/>
      <c r="D830" s="56"/>
      <c r="E830" s="56"/>
      <c r="F830" s="57"/>
      <c r="G830" s="67"/>
      <c r="H830" s="67"/>
      <c r="I830" s="67"/>
      <c r="J830" s="58"/>
      <c r="K830" s="58"/>
      <c r="L830" s="59"/>
      <c r="M830" s="61"/>
      <c r="N830" s="63"/>
      <c r="O830" s="63"/>
      <c r="P830" s="59"/>
      <c r="Q830" s="61"/>
      <c r="R830" s="61"/>
      <c r="S830" s="61"/>
      <c r="T830" s="60"/>
      <c r="U830" s="60"/>
      <c r="V830" s="62"/>
      <c r="W830" s="62"/>
      <c r="X830" s="76"/>
      <c r="Y830" s="61"/>
      <c r="Z830" s="61">
        <f>Tabel1[[#This Row],[prijs voorbij entry (%)]]-Tabel1[[#This Row],[Fictieve Stoploss (%)]]</f>
        <v>0</v>
      </c>
      <c r="AA830" s="94"/>
      <c r="AB830" s="61"/>
      <c r="AC830" s="61"/>
      <c r="AD830" s="61"/>
      <c r="AE830" s="61"/>
      <c r="AF830" s="95"/>
      <c r="AG830" s="152">
        <f>Tabel1[[#This Row],[eindtijd]]-Tabel1[[#This Row],[starttijd]]</f>
        <v>0</v>
      </c>
      <c r="AH830" s="158"/>
      <c r="AI830" s="59"/>
      <c r="AJ830" s="171">
        <f>$J830*(IF($M830="SL",IF($T830="",$Q830*Analysetool!B$3,$T830*Analysetool!B$3),$M830*Analysetool!B$3)+IF($N830="SL",IF($T830="",$Q830*Analysetool!B$4,$T830*Analysetool!B$4),$N830*Analysetool!B$4)+IF($O830="SL",IF($T830="",$Q830*Analysetool!B$5,$T830*Analysetool!B$5),$O830*Analysetool!B$5)+IF($P830="SL",IF($T830="",$Q830*Analysetool!B$6,$T830*Analysetool!B$6),$P830*Analysetool!B$6))-Tabel2[[#This Row],[fees (%)]]</f>
        <v>0</v>
      </c>
      <c r="AK830" s="172">
        <f>$J830*(IF($M830="SL",IF($U830="",$Q830*Analysetool!C$3,$U830*Analysetool!C$3),$M830*Analysetool!C$3)+IF($N830="SL",IF($U830="",$Q830*Analysetool!C$4,$U830*Analysetool!C$4),$N830*Analysetool!C$4)+IF($O830="SL",IF($U830="",$Q830*Analysetool!C$5,$U830*Analysetool!C$5),$O830*Analysetool!C$5)+IF($P830="SL",IF($U830="",$Q830*Analysetool!C$6,$U830*Analysetool!C$6),$P830*Analysetool!C$6))-Tabel2[[#This Row],[fees (%)]]</f>
        <v>0</v>
      </c>
      <c r="AL830" s="177">
        <f>$J830*(IF($M830="SL",IF($V830="",$Q830*Analysetool!D$3,$V830*Analysetool!D$3),$M830*Analysetool!D$3)+IF($N830="SL",IF($V830="",$Q830*Analysetool!D$4,$V830*Analysetool!D$4),$N830*Analysetool!D$4)+IF($O830="SL",IF($V830="",$Q830*Analysetool!D$5,$V830*Analysetool!D$5),$O830*Analysetool!D$5)+IF($P830="SL",IF($V830="",$Q830*Analysetool!D$6,$V830*Analysetool!D$6),$P830*Analysetool!D$6))-Tabel2[[#This Row],[fees (%)]]</f>
        <v>0</v>
      </c>
      <c r="AM830" s="177">
        <f>$J830*(IF($M830="SL",IF($W830="",$Q830*Analysetool!E$3,$W830*Analysetool!E$3),$M830*Analysetool!E$3)+IF($N830="SL",IF($W830="",$Q830*Analysetool!E$4,$W830*Analysetool!E$4),$N830*Analysetool!E$4)+IF($O830="SL",IF($W830="",$Q830*Analysetool!E$5,$W830*Analysetool!E$5),$O830*Analysetool!E$5)+IF($P830="SL",IF($W830="",$Q830*Analysetool!E$6,$W830*Analysetool!E$6),$P830*Analysetool!E$6))-Tabel2[[#This Row],[fees (%)]]</f>
        <v>0</v>
      </c>
      <c r="AN830" s="178">
        <f>$J830*(IF($M830="SL",IF($T830="",$Q830*Analysetool!F$3,$T830*Analysetool!F$3),$M830*Analysetool!F$3)+IF($N830="SL",IF($T830="",$Q830*Analysetool!F$4,$T830*Analysetool!F$4),$N830*Analysetool!F$4)+IF($O830="SL",IF($T830="",$Q830*Analysetool!F$5,$T830*Analysetool!F$5),$O830*Analysetool!F$5)+IF($P830="SL",IF($T830="",$Q830*Analysetool!F$6,$T830*Analysetool!F$6),$P830*Analysetool!F$6))-Tabel2[[#This Row],[fees (%)]]</f>
        <v>0</v>
      </c>
      <c r="AO830" s="178">
        <f>$J830*(IF($M830="SL",IF($T830="",$Q830*Analysetool!G$3,$T830*Analysetool!G$3),$M830*Analysetool!G$3)+IF($N830="SL",IF($T830="",$Q830*Analysetool!G$4,$T830*Analysetool!G$4),$N830*Analysetool!G$4)+IF($O830="SL",IF($T830="",$Q830*Analysetool!G$5,$T830*Analysetool!G$5),$O830*Analysetool!G$5)+IF($P830="SL",IF($T830="",$Q830*Analysetool!G$6,$T830*Analysetool!G$6),$P830*Analysetool!G$6))-Tabel2[[#This Row],[fees (%)]]</f>
        <v>0</v>
      </c>
      <c r="AP830" s="179">
        <f>IF(Analysetool!$H$8&lt;=$X830,Analysetool!$H$8*J830,Q830*J830)-Tabel2[[#This Row],[fees (%)]]</f>
        <v>0</v>
      </c>
      <c r="AQ830" s="174">
        <f>IF(Tabel2[[#This Row],[wick% van entry]]&lt;=Tabel2[[#This Row],[Stoploss optie 2 (%)]],Tabel2[[#This Row],[Stoploss optie 2 (%)]]*Tabel2[[#This Row],[leverage SLoptie 2]],IF(Analysetool!$I$8&lt;$X830,Analysetool!$I$8*K830,S830*K830))-Tabel2[[#This Row],[fees (%)]]</f>
        <v>0</v>
      </c>
      <c r="AR830" s="180">
        <f>IF(Q830*-1*Analysetool!$J$9&lt;=X830,Q830*-1*Analysetool!$J$9*J830,Q830*J830)-Tabel2[[#This Row],[fees (%)]]</f>
        <v>0</v>
      </c>
      <c r="AS830" s="176">
        <f>$K830*IF(Tabel2[[#This Row],[wick% van entry]]&lt;=Tabel2[[#This Row],[Stoploss optie 2 (%)]],Tabel2[[#This Row],[Stoploss optie 2 (%)]],(IF($M830="SL",IF($T830="",$S830*Analysetool!C$3,$T830*Analysetool!C$3),$M830*Analysetool!C$3)+IF($N830="SL",IF($T830="",$S830*Analysetool!C$4,$T830*Analysetool!C$4),$N830*Analysetool!C$4)+IF($O830="SL",IF($T830="",$S830*Analysetool!C$5,$T830*Analysetool!C$5),$O830*Analysetool!C$5)+IF($P830="SL",IF($T830="",$S830*Analysetool!C$6,$T830*Analysetool!C$6),$P830*Analysetool!C$6)))-Tabel2[[#This Row],[fees (%)]]</f>
        <v>0</v>
      </c>
    </row>
    <row r="831" spans="1:45" ht="15.75" customHeight="1" x14ac:dyDescent="0.35">
      <c r="A831" s="55"/>
      <c r="B831" s="56"/>
      <c r="C831" s="56"/>
      <c r="D831" s="56"/>
      <c r="E831" s="56"/>
      <c r="F831" s="57"/>
      <c r="G831" s="67"/>
      <c r="H831" s="67"/>
      <c r="I831" s="67"/>
      <c r="J831" s="58"/>
      <c r="K831" s="58"/>
      <c r="L831" s="59"/>
      <c r="M831" s="61"/>
      <c r="N831" s="63"/>
      <c r="O831" s="63"/>
      <c r="P831" s="59"/>
      <c r="Q831" s="61"/>
      <c r="R831" s="61"/>
      <c r="S831" s="61"/>
      <c r="T831" s="60"/>
      <c r="U831" s="60"/>
      <c r="V831" s="62"/>
      <c r="W831" s="62"/>
      <c r="X831" s="76"/>
      <c r="Y831" s="61"/>
      <c r="Z831" s="61">
        <f>Tabel1[[#This Row],[prijs voorbij entry (%)]]-Tabel1[[#This Row],[Fictieve Stoploss (%)]]</f>
        <v>0</v>
      </c>
      <c r="AA831" s="94"/>
      <c r="AB831" s="61"/>
      <c r="AC831" s="61"/>
      <c r="AD831" s="61"/>
      <c r="AE831" s="61"/>
      <c r="AF831" s="95"/>
      <c r="AG831" s="152">
        <f>Tabel1[[#This Row],[eindtijd]]-Tabel1[[#This Row],[starttijd]]</f>
        <v>0</v>
      </c>
      <c r="AH831" s="158"/>
      <c r="AI831" s="59"/>
      <c r="AJ831" s="171">
        <f>$J831*(IF($M831="SL",IF($T831="",$Q831*Analysetool!B$3,$T831*Analysetool!B$3),$M831*Analysetool!B$3)+IF($N831="SL",IF($T831="",$Q831*Analysetool!B$4,$T831*Analysetool!B$4),$N831*Analysetool!B$4)+IF($O831="SL",IF($T831="",$Q831*Analysetool!B$5,$T831*Analysetool!B$5),$O831*Analysetool!B$5)+IF($P831="SL",IF($T831="",$Q831*Analysetool!B$6,$T831*Analysetool!B$6),$P831*Analysetool!B$6))-Tabel2[[#This Row],[fees (%)]]</f>
        <v>0</v>
      </c>
      <c r="AK831" s="172">
        <f>$J831*(IF($M831="SL",IF($U831="",$Q831*Analysetool!C$3,$U831*Analysetool!C$3),$M831*Analysetool!C$3)+IF($N831="SL",IF($U831="",$Q831*Analysetool!C$4,$U831*Analysetool!C$4),$N831*Analysetool!C$4)+IF($O831="SL",IF($U831="",$Q831*Analysetool!C$5,$U831*Analysetool!C$5),$O831*Analysetool!C$5)+IF($P831="SL",IF($U831="",$Q831*Analysetool!C$6,$U831*Analysetool!C$6),$P831*Analysetool!C$6))-Tabel2[[#This Row],[fees (%)]]</f>
        <v>0</v>
      </c>
      <c r="AL831" s="177">
        <f>$J831*(IF($M831="SL",IF($V831="",$Q831*Analysetool!D$3,$V831*Analysetool!D$3),$M831*Analysetool!D$3)+IF($N831="SL",IF($V831="",$Q831*Analysetool!D$4,$V831*Analysetool!D$4),$N831*Analysetool!D$4)+IF($O831="SL",IF($V831="",$Q831*Analysetool!D$5,$V831*Analysetool!D$5),$O831*Analysetool!D$5)+IF($P831="SL",IF($V831="",$Q831*Analysetool!D$6,$V831*Analysetool!D$6),$P831*Analysetool!D$6))-Tabel2[[#This Row],[fees (%)]]</f>
        <v>0</v>
      </c>
      <c r="AM831" s="177">
        <f>$J831*(IF($M831="SL",IF($W831="",$Q831*Analysetool!E$3,$W831*Analysetool!E$3),$M831*Analysetool!E$3)+IF($N831="SL",IF($W831="",$Q831*Analysetool!E$4,$W831*Analysetool!E$4),$N831*Analysetool!E$4)+IF($O831="SL",IF($W831="",$Q831*Analysetool!E$5,$W831*Analysetool!E$5),$O831*Analysetool!E$5)+IF($P831="SL",IF($W831="",$Q831*Analysetool!E$6,$W831*Analysetool!E$6),$P831*Analysetool!E$6))-Tabel2[[#This Row],[fees (%)]]</f>
        <v>0</v>
      </c>
      <c r="AN831" s="178">
        <f>$J831*(IF($M831="SL",IF($T831="",$Q831*Analysetool!F$3,$T831*Analysetool!F$3),$M831*Analysetool!F$3)+IF($N831="SL",IF($T831="",$Q831*Analysetool!F$4,$T831*Analysetool!F$4),$N831*Analysetool!F$4)+IF($O831="SL",IF($T831="",$Q831*Analysetool!F$5,$T831*Analysetool!F$5),$O831*Analysetool!F$5)+IF($P831="SL",IF($T831="",$Q831*Analysetool!F$6,$T831*Analysetool!F$6),$P831*Analysetool!F$6))-Tabel2[[#This Row],[fees (%)]]</f>
        <v>0</v>
      </c>
      <c r="AO831" s="178">
        <f>$J831*(IF($M831="SL",IF($T831="",$Q831*Analysetool!G$3,$T831*Analysetool!G$3),$M831*Analysetool!G$3)+IF($N831="SL",IF($T831="",$Q831*Analysetool!G$4,$T831*Analysetool!G$4),$N831*Analysetool!G$4)+IF($O831="SL",IF($T831="",$Q831*Analysetool!G$5,$T831*Analysetool!G$5),$O831*Analysetool!G$5)+IF($P831="SL",IF($T831="",$Q831*Analysetool!G$6,$T831*Analysetool!G$6),$P831*Analysetool!G$6))-Tabel2[[#This Row],[fees (%)]]</f>
        <v>0</v>
      </c>
      <c r="AP831" s="179">
        <f>IF(Analysetool!$H$8&lt;=$X831,Analysetool!$H$8*J831,Q831*J831)-Tabel2[[#This Row],[fees (%)]]</f>
        <v>0</v>
      </c>
      <c r="AQ831" s="174">
        <f>IF(Tabel2[[#This Row],[wick% van entry]]&lt;=Tabel2[[#This Row],[Stoploss optie 2 (%)]],Tabel2[[#This Row],[Stoploss optie 2 (%)]]*Tabel2[[#This Row],[leverage SLoptie 2]],IF(Analysetool!$I$8&lt;$X831,Analysetool!$I$8*K831,S831*K831))-Tabel2[[#This Row],[fees (%)]]</f>
        <v>0</v>
      </c>
      <c r="AR831" s="180">
        <f>IF(Q831*-1*Analysetool!$J$9&lt;=X831,Q831*-1*Analysetool!$J$9*J831,Q831*J831)-Tabel2[[#This Row],[fees (%)]]</f>
        <v>0</v>
      </c>
      <c r="AS831" s="176">
        <f>$K831*IF(Tabel2[[#This Row],[wick% van entry]]&lt;=Tabel2[[#This Row],[Stoploss optie 2 (%)]],Tabel2[[#This Row],[Stoploss optie 2 (%)]],(IF($M831="SL",IF($T831="",$S831*Analysetool!C$3,$T831*Analysetool!C$3),$M831*Analysetool!C$3)+IF($N831="SL",IF($T831="",$S831*Analysetool!C$4,$T831*Analysetool!C$4),$N831*Analysetool!C$4)+IF($O831="SL",IF($T831="",$S831*Analysetool!C$5,$T831*Analysetool!C$5),$O831*Analysetool!C$5)+IF($P831="SL",IF($T831="",$S831*Analysetool!C$6,$T831*Analysetool!C$6),$P831*Analysetool!C$6)))-Tabel2[[#This Row],[fees (%)]]</f>
        <v>0</v>
      </c>
    </row>
    <row r="832" spans="1:45" ht="15.75" customHeight="1" x14ac:dyDescent="0.35">
      <c r="A832" s="55"/>
      <c r="B832" s="56"/>
      <c r="C832" s="56"/>
      <c r="D832" s="56"/>
      <c r="E832" s="56"/>
      <c r="F832" s="57"/>
      <c r="G832" s="67"/>
      <c r="H832" s="67"/>
      <c r="I832" s="67"/>
      <c r="J832" s="58"/>
      <c r="K832" s="58"/>
      <c r="L832" s="59"/>
      <c r="M832" s="61"/>
      <c r="N832" s="63"/>
      <c r="O832" s="63"/>
      <c r="P832" s="59"/>
      <c r="Q832" s="61"/>
      <c r="R832" s="61"/>
      <c r="S832" s="61"/>
      <c r="T832" s="60"/>
      <c r="U832" s="60"/>
      <c r="V832" s="62"/>
      <c r="W832" s="62"/>
      <c r="X832" s="76"/>
      <c r="Y832" s="61"/>
      <c r="Z832" s="61">
        <f>Tabel1[[#This Row],[prijs voorbij entry (%)]]-Tabel1[[#This Row],[Fictieve Stoploss (%)]]</f>
        <v>0</v>
      </c>
      <c r="AA832" s="94"/>
      <c r="AB832" s="61"/>
      <c r="AC832" s="61"/>
      <c r="AD832" s="61"/>
      <c r="AE832" s="61"/>
      <c r="AF832" s="95"/>
      <c r="AG832" s="152">
        <f>Tabel1[[#This Row],[eindtijd]]-Tabel1[[#This Row],[starttijd]]</f>
        <v>0</v>
      </c>
      <c r="AH832" s="158"/>
      <c r="AI832" s="59"/>
      <c r="AJ832" s="171">
        <f>$J832*(IF($M832="SL",IF($T832="",$Q832*Analysetool!B$3,$T832*Analysetool!B$3),$M832*Analysetool!B$3)+IF($N832="SL",IF($T832="",$Q832*Analysetool!B$4,$T832*Analysetool!B$4),$N832*Analysetool!B$4)+IF($O832="SL",IF($T832="",$Q832*Analysetool!B$5,$T832*Analysetool!B$5),$O832*Analysetool!B$5)+IF($P832="SL",IF($T832="",$Q832*Analysetool!B$6,$T832*Analysetool!B$6),$P832*Analysetool!B$6))-Tabel2[[#This Row],[fees (%)]]</f>
        <v>0</v>
      </c>
      <c r="AK832" s="172">
        <f>$J832*(IF($M832="SL",IF($U832="",$Q832*Analysetool!C$3,$U832*Analysetool!C$3),$M832*Analysetool!C$3)+IF($N832="SL",IF($U832="",$Q832*Analysetool!C$4,$U832*Analysetool!C$4),$N832*Analysetool!C$4)+IF($O832="SL",IF($U832="",$Q832*Analysetool!C$5,$U832*Analysetool!C$5),$O832*Analysetool!C$5)+IF($P832="SL",IF($U832="",$Q832*Analysetool!C$6,$U832*Analysetool!C$6),$P832*Analysetool!C$6))-Tabel2[[#This Row],[fees (%)]]</f>
        <v>0</v>
      </c>
      <c r="AL832" s="177">
        <f>$J832*(IF($M832="SL",IF($V832="",$Q832*Analysetool!D$3,$V832*Analysetool!D$3),$M832*Analysetool!D$3)+IF($N832="SL",IF($V832="",$Q832*Analysetool!D$4,$V832*Analysetool!D$4),$N832*Analysetool!D$4)+IF($O832="SL",IF($V832="",$Q832*Analysetool!D$5,$V832*Analysetool!D$5),$O832*Analysetool!D$5)+IF($P832="SL",IF($V832="",$Q832*Analysetool!D$6,$V832*Analysetool!D$6),$P832*Analysetool!D$6))-Tabel2[[#This Row],[fees (%)]]</f>
        <v>0</v>
      </c>
      <c r="AM832" s="177">
        <f>$J832*(IF($M832="SL",IF($W832="",$Q832*Analysetool!E$3,$W832*Analysetool!E$3),$M832*Analysetool!E$3)+IF($N832="SL",IF($W832="",$Q832*Analysetool!E$4,$W832*Analysetool!E$4),$N832*Analysetool!E$4)+IF($O832="SL",IF($W832="",$Q832*Analysetool!E$5,$W832*Analysetool!E$5),$O832*Analysetool!E$5)+IF($P832="SL",IF($W832="",$Q832*Analysetool!E$6,$W832*Analysetool!E$6),$P832*Analysetool!E$6))-Tabel2[[#This Row],[fees (%)]]</f>
        <v>0</v>
      </c>
      <c r="AN832" s="178">
        <f>$J832*(IF($M832="SL",IF($T832="",$Q832*Analysetool!F$3,$T832*Analysetool!F$3),$M832*Analysetool!F$3)+IF($N832="SL",IF($T832="",$Q832*Analysetool!F$4,$T832*Analysetool!F$4),$N832*Analysetool!F$4)+IF($O832="SL",IF($T832="",$Q832*Analysetool!F$5,$T832*Analysetool!F$5),$O832*Analysetool!F$5)+IF($P832="SL",IF($T832="",$Q832*Analysetool!F$6,$T832*Analysetool!F$6),$P832*Analysetool!F$6))-Tabel2[[#This Row],[fees (%)]]</f>
        <v>0</v>
      </c>
      <c r="AO832" s="178">
        <f>$J832*(IF($M832="SL",IF($T832="",$Q832*Analysetool!G$3,$T832*Analysetool!G$3),$M832*Analysetool!G$3)+IF($N832="SL",IF($T832="",$Q832*Analysetool!G$4,$T832*Analysetool!G$4),$N832*Analysetool!G$4)+IF($O832="SL",IF($T832="",$Q832*Analysetool!G$5,$T832*Analysetool!G$5),$O832*Analysetool!G$5)+IF($P832="SL",IF($T832="",$Q832*Analysetool!G$6,$T832*Analysetool!G$6),$P832*Analysetool!G$6))-Tabel2[[#This Row],[fees (%)]]</f>
        <v>0</v>
      </c>
      <c r="AP832" s="179">
        <f>IF(Analysetool!$H$8&lt;=$X832,Analysetool!$H$8*J832,Q832*J832)-Tabel2[[#This Row],[fees (%)]]</f>
        <v>0</v>
      </c>
      <c r="AQ832" s="174">
        <f>IF(Tabel2[[#This Row],[wick% van entry]]&lt;=Tabel2[[#This Row],[Stoploss optie 2 (%)]],Tabel2[[#This Row],[Stoploss optie 2 (%)]]*Tabel2[[#This Row],[leverage SLoptie 2]],IF(Analysetool!$I$8&lt;$X832,Analysetool!$I$8*K832,S832*K832))-Tabel2[[#This Row],[fees (%)]]</f>
        <v>0</v>
      </c>
      <c r="AR832" s="180">
        <f>IF(Q832*-1*Analysetool!$J$9&lt;=X832,Q832*-1*Analysetool!$J$9*J832,Q832*J832)-Tabel2[[#This Row],[fees (%)]]</f>
        <v>0</v>
      </c>
      <c r="AS832" s="176">
        <f>$K832*IF(Tabel2[[#This Row],[wick% van entry]]&lt;=Tabel2[[#This Row],[Stoploss optie 2 (%)]],Tabel2[[#This Row],[Stoploss optie 2 (%)]],(IF($M832="SL",IF($T832="",$S832*Analysetool!C$3,$T832*Analysetool!C$3),$M832*Analysetool!C$3)+IF($N832="SL",IF($T832="",$S832*Analysetool!C$4,$T832*Analysetool!C$4),$N832*Analysetool!C$4)+IF($O832="SL",IF($T832="",$S832*Analysetool!C$5,$T832*Analysetool!C$5),$O832*Analysetool!C$5)+IF($P832="SL",IF($T832="",$S832*Analysetool!C$6,$T832*Analysetool!C$6),$P832*Analysetool!C$6)))-Tabel2[[#This Row],[fees (%)]]</f>
        <v>0</v>
      </c>
    </row>
    <row r="833" spans="1:45" ht="15.75" customHeight="1" x14ac:dyDescent="0.35">
      <c r="A833" s="55"/>
      <c r="B833" s="56"/>
      <c r="C833" s="56"/>
      <c r="D833" s="56"/>
      <c r="E833" s="56"/>
      <c r="F833" s="57"/>
      <c r="G833" s="67"/>
      <c r="H833" s="67"/>
      <c r="I833" s="67"/>
      <c r="J833" s="58"/>
      <c r="K833" s="58"/>
      <c r="L833" s="59"/>
      <c r="M833" s="61"/>
      <c r="N833" s="63"/>
      <c r="O833" s="63"/>
      <c r="P833" s="59"/>
      <c r="Q833" s="61"/>
      <c r="R833" s="61"/>
      <c r="S833" s="61"/>
      <c r="T833" s="60"/>
      <c r="U833" s="60"/>
      <c r="V833" s="62"/>
      <c r="W833" s="62"/>
      <c r="X833" s="76"/>
      <c r="Y833" s="61"/>
      <c r="Z833" s="61">
        <f>Tabel1[[#This Row],[prijs voorbij entry (%)]]-Tabel1[[#This Row],[Fictieve Stoploss (%)]]</f>
        <v>0</v>
      </c>
      <c r="AA833" s="94"/>
      <c r="AB833" s="61"/>
      <c r="AC833" s="61"/>
      <c r="AD833" s="61"/>
      <c r="AE833" s="61"/>
      <c r="AF833" s="95"/>
      <c r="AG833" s="152">
        <f>Tabel1[[#This Row],[eindtijd]]-Tabel1[[#This Row],[starttijd]]</f>
        <v>0</v>
      </c>
      <c r="AH833" s="158"/>
      <c r="AI833" s="59"/>
      <c r="AJ833" s="171">
        <f>$J833*(IF($M833="SL",IF($T833="",$Q833*Analysetool!B$3,$T833*Analysetool!B$3),$M833*Analysetool!B$3)+IF($N833="SL",IF($T833="",$Q833*Analysetool!B$4,$T833*Analysetool!B$4),$N833*Analysetool!B$4)+IF($O833="SL",IF($T833="",$Q833*Analysetool!B$5,$T833*Analysetool!B$5),$O833*Analysetool!B$5)+IF($P833="SL",IF($T833="",$Q833*Analysetool!B$6,$T833*Analysetool!B$6),$P833*Analysetool!B$6))-Tabel2[[#This Row],[fees (%)]]</f>
        <v>0</v>
      </c>
      <c r="AK833" s="172">
        <f>$J833*(IF($M833="SL",IF($U833="",$Q833*Analysetool!C$3,$U833*Analysetool!C$3),$M833*Analysetool!C$3)+IF($N833="SL",IF($U833="",$Q833*Analysetool!C$4,$U833*Analysetool!C$4),$N833*Analysetool!C$4)+IF($O833="SL",IF($U833="",$Q833*Analysetool!C$5,$U833*Analysetool!C$5),$O833*Analysetool!C$5)+IF($P833="SL",IF($U833="",$Q833*Analysetool!C$6,$U833*Analysetool!C$6),$P833*Analysetool!C$6))-Tabel2[[#This Row],[fees (%)]]</f>
        <v>0</v>
      </c>
      <c r="AL833" s="177">
        <f>$J833*(IF($M833="SL",IF($V833="",$Q833*Analysetool!D$3,$V833*Analysetool!D$3),$M833*Analysetool!D$3)+IF($N833="SL",IF($V833="",$Q833*Analysetool!D$4,$V833*Analysetool!D$4),$N833*Analysetool!D$4)+IF($O833="SL",IF($V833="",$Q833*Analysetool!D$5,$V833*Analysetool!D$5),$O833*Analysetool!D$5)+IF($P833="SL",IF($V833="",$Q833*Analysetool!D$6,$V833*Analysetool!D$6),$P833*Analysetool!D$6))-Tabel2[[#This Row],[fees (%)]]</f>
        <v>0</v>
      </c>
      <c r="AM833" s="177">
        <f>$J833*(IF($M833="SL",IF($W833="",$Q833*Analysetool!E$3,$W833*Analysetool!E$3),$M833*Analysetool!E$3)+IF($N833="SL",IF($W833="",$Q833*Analysetool!E$4,$W833*Analysetool!E$4),$N833*Analysetool!E$4)+IF($O833="SL",IF($W833="",$Q833*Analysetool!E$5,$W833*Analysetool!E$5),$O833*Analysetool!E$5)+IF($P833="SL",IF($W833="",$Q833*Analysetool!E$6,$W833*Analysetool!E$6),$P833*Analysetool!E$6))-Tabel2[[#This Row],[fees (%)]]</f>
        <v>0</v>
      </c>
      <c r="AN833" s="178">
        <f>$J833*(IF($M833="SL",IF($T833="",$Q833*Analysetool!F$3,$T833*Analysetool!F$3),$M833*Analysetool!F$3)+IF($N833="SL",IF($T833="",$Q833*Analysetool!F$4,$T833*Analysetool!F$4),$N833*Analysetool!F$4)+IF($O833="SL",IF($T833="",$Q833*Analysetool!F$5,$T833*Analysetool!F$5),$O833*Analysetool!F$5)+IF($P833="SL",IF($T833="",$Q833*Analysetool!F$6,$T833*Analysetool!F$6),$P833*Analysetool!F$6))-Tabel2[[#This Row],[fees (%)]]</f>
        <v>0</v>
      </c>
      <c r="AO833" s="178">
        <f>$J833*(IF($M833="SL",IF($T833="",$Q833*Analysetool!G$3,$T833*Analysetool!G$3),$M833*Analysetool!G$3)+IF($N833="SL",IF($T833="",$Q833*Analysetool!G$4,$T833*Analysetool!G$4),$N833*Analysetool!G$4)+IF($O833="SL",IF($T833="",$Q833*Analysetool!G$5,$T833*Analysetool!G$5),$O833*Analysetool!G$5)+IF($P833="SL",IF($T833="",$Q833*Analysetool!G$6,$T833*Analysetool!G$6),$P833*Analysetool!G$6))-Tabel2[[#This Row],[fees (%)]]</f>
        <v>0</v>
      </c>
      <c r="AP833" s="179">
        <f>IF(Analysetool!$H$8&lt;=$X833,Analysetool!$H$8*J833,Q833*J833)-Tabel2[[#This Row],[fees (%)]]</f>
        <v>0</v>
      </c>
      <c r="AQ833" s="174">
        <f>IF(Tabel2[[#This Row],[wick% van entry]]&lt;=Tabel2[[#This Row],[Stoploss optie 2 (%)]],Tabel2[[#This Row],[Stoploss optie 2 (%)]]*Tabel2[[#This Row],[leverage SLoptie 2]],IF(Analysetool!$I$8&lt;$X833,Analysetool!$I$8*K833,S833*K833))-Tabel2[[#This Row],[fees (%)]]</f>
        <v>0</v>
      </c>
      <c r="AR833" s="180">
        <f>IF(Q833*-1*Analysetool!$J$9&lt;=X833,Q833*-1*Analysetool!$J$9*J833,Q833*J833)-Tabel2[[#This Row],[fees (%)]]</f>
        <v>0</v>
      </c>
      <c r="AS833" s="176">
        <f>$K833*IF(Tabel2[[#This Row],[wick% van entry]]&lt;=Tabel2[[#This Row],[Stoploss optie 2 (%)]],Tabel2[[#This Row],[Stoploss optie 2 (%)]],(IF($M833="SL",IF($T833="",$S833*Analysetool!C$3,$T833*Analysetool!C$3),$M833*Analysetool!C$3)+IF($N833="SL",IF($T833="",$S833*Analysetool!C$4,$T833*Analysetool!C$4),$N833*Analysetool!C$4)+IF($O833="SL",IF($T833="",$S833*Analysetool!C$5,$T833*Analysetool!C$5),$O833*Analysetool!C$5)+IF($P833="SL",IF($T833="",$S833*Analysetool!C$6,$T833*Analysetool!C$6),$P833*Analysetool!C$6)))-Tabel2[[#This Row],[fees (%)]]</f>
        <v>0</v>
      </c>
    </row>
    <row r="834" spans="1:45" ht="15.75" customHeight="1" x14ac:dyDescent="0.35">
      <c r="A834" s="55"/>
      <c r="B834" s="56"/>
      <c r="C834" s="56"/>
      <c r="D834" s="56"/>
      <c r="E834" s="56"/>
      <c r="F834" s="57"/>
      <c r="G834" s="67"/>
      <c r="H834" s="67"/>
      <c r="I834" s="67"/>
      <c r="J834" s="58"/>
      <c r="K834" s="58"/>
      <c r="L834" s="59"/>
      <c r="M834" s="61"/>
      <c r="N834" s="63"/>
      <c r="O834" s="63"/>
      <c r="P834" s="59"/>
      <c r="Q834" s="61"/>
      <c r="R834" s="61"/>
      <c r="S834" s="61"/>
      <c r="T834" s="60"/>
      <c r="U834" s="60"/>
      <c r="V834" s="62"/>
      <c r="W834" s="62"/>
      <c r="X834" s="76"/>
      <c r="Y834" s="61"/>
      <c r="Z834" s="61">
        <f>Tabel1[[#This Row],[prijs voorbij entry (%)]]-Tabel1[[#This Row],[Fictieve Stoploss (%)]]</f>
        <v>0</v>
      </c>
      <c r="AA834" s="94"/>
      <c r="AB834" s="61"/>
      <c r="AC834" s="61"/>
      <c r="AD834" s="61"/>
      <c r="AE834" s="61"/>
      <c r="AF834" s="95"/>
      <c r="AG834" s="152">
        <f>Tabel1[[#This Row],[eindtijd]]-Tabel1[[#This Row],[starttijd]]</f>
        <v>0</v>
      </c>
      <c r="AH834" s="158"/>
      <c r="AI834" s="59"/>
      <c r="AJ834" s="171">
        <f>$J834*(IF($M834="SL",IF($T834="",$Q834*Analysetool!B$3,$T834*Analysetool!B$3),$M834*Analysetool!B$3)+IF($N834="SL",IF($T834="",$Q834*Analysetool!B$4,$T834*Analysetool!B$4),$N834*Analysetool!B$4)+IF($O834="SL",IF($T834="",$Q834*Analysetool!B$5,$T834*Analysetool!B$5),$O834*Analysetool!B$5)+IF($P834="SL",IF($T834="",$Q834*Analysetool!B$6,$T834*Analysetool!B$6),$P834*Analysetool!B$6))-Tabel2[[#This Row],[fees (%)]]</f>
        <v>0</v>
      </c>
      <c r="AK834" s="172">
        <f>$J834*(IF($M834="SL",IF($U834="",$Q834*Analysetool!C$3,$U834*Analysetool!C$3),$M834*Analysetool!C$3)+IF($N834="SL",IF($U834="",$Q834*Analysetool!C$4,$U834*Analysetool!C$4),$N834*Analysetool!C$4)+IF($O834="SL",IF($U834="",$Q834*Analysetool!C$5,$U834*Analysetool!C$5),$O834*Analysetool!C$5)+IF($P834="SL",IF($U834="",$Q834*Analysetool!C$6,$U834*Analysetool!C$6),$P834*Analysetool!C$6))-Tabel2[[#This Row],[fees (%)]]</f>
        <v>0</v>
      </c>
      <c r="AL834" s="177">
        <f>$J834*(IF($M834="SL",IF($V834="",$Q834*Analysetool!D$3,$V834*Analysetool!D$3),$M834*Analysetool!D$3)+IF($N834="SL",IF($V834="",$Q834*Analysetool!D$4,$V834*Analysetool!D$4),$N834*Analysetool!D$4)+IF($O834="SL",IF($V834="",$Q834*Analysetool!D$5,$V834*Analysetool!D$5),$O834*Analysetool!D$5)+IF($P834="SL",IF($V834="",$Q834*Analysetool!D$6,$V834*Analysetool!D$6),$P834*Analysetool!D$6))-Tabel2[[#This Row],[fees (%)]]</f>
        <v>0</v>
      </c>
      <c r="AM834" s="177">
        <f>$J834*(IF($M834="SL",IF($W834="",$Q834*Analysetool!E$3,$W834*Analysetool!E$3),$M834*Analysetool!E$3)+IF($N834="SL",IF($W834="",$Q834*Analysetool!E$4,$W834*Analysetool!E$4),$N834*Analysetool!E$4)+IF($O834="SL",IF($W834="",$Q834*Analysetool!E$5,$W834*Analysetool!E$5),$O834*Analysetool!E$5)+IF($P834="SL",IF($W834="",$Q834*Analysetool!E$6,$W834*Analysetool!E$6),$P834*Analysetool!E$6))-Tabel2[[#This Row],[fees (%)]]</f>
        <v>0</v>
      </c>
      <c r="AN834" s="178">
        <f>$J834*(IF($M834="SL",IF($T834="",$Q834*Analysetool!F$3,$T834*Analysetool!F$3),$M834*Analysetool!F$3)+IF($N834="SL",IF($T834="",$Q834*Analysetool!F$4,$T834*Analysetool!F$4),$N834*Analysetool!F$4)+IF($O834="SL",IF($T834="",$Q834*Analysetool!F$5,$T834*Analysetool!F$5),$O834*Analysetool!F$5)+IF($P834="SL",IF($T834="",$Q834*Analysetool!F$6,$T834*Analysetool!F$6),$P834*Analysetool!F$6))-Tabel2[[#This Row],[fees (%)]]</f>
        <v>0</v>
      </c>
      <c r="AO834" s="178">
        <f>$J834*(IF($M834="SL",IF($T834="",$Q834*Analysetool!G$3,$T834*Analysetool!G$3),$M834*Analysetool!G$3)+IF($N834="SL",IF($T834="",$Q834*Analysetool!G$4,$T834*Analysetool!G$4),$N834*Analysetool!G$4)+IF($O834="SL",IF($T834="",$Q834*Analysetool!G$5,$T834*Analysetool!G$5),$O834*Analysetool!G$5)+IF($P834="SL",IF($T834="",$Q834*Analysetool!G$6,$T834*Analysetool!G$6),$P834*Analysetool!G$6))-Tabel2[[#This Row],[fees (%)]]</f>
        <v>0</v>
      </c>
      <c r="AP834" s="179">
        <f>IF(Analysetool!$H$8&lt;=$X834,Analysetool!$H$8*J834,Q834*J834)-Tabel2[[#This Row],[fees (%)]]</f>
        <v>0</v>
      </c>
      <c r="AQ834" s="174">
        <f>IF(Tabel2[[#This Row],[wick% van entry]]&lt;=Tabel2[[#This Row],[Stoploss optie 2 (%)]],Tabel2[[#This Row],[Stoploss optie 2 (%)]]*Tabel2[[#This Row],[leverage SLoptie 2]],IF(Analysetool!$I$8&lt;$X834,Analysetool!$I$8*K834,S834*K834))-Tabel2[[#This Row],[fees (%)]]</f>
        <v>0</v>
      </c>
      <c r="AR834" s="180">
        <f>IF(Q834*-1*Analysetool!$J$9&lt;=X834,Q834*-1*Analysetool!$J$9*J834,Q834*J834)-Tabel2[[#This Row],[fees (%)]]</f>
        <v>0</v>
      </c>
      <c r="AS834" s="176">
        <f>$K834*IF(Tabel2[[#This Row],[wick% van entry]]&lt;=Tabel2[[#This Row],[Stoploss optie 2 (%)]],Tabel2[[#This Row],[Stoploss optie 2 (%)]],(IF($M834="SL",IF($T834="",$S834*Analysetool!C$3,$T834*Analysetool!C$3),$M834*Analysetool!C$3)+IF($N834="SL",IF($T834="",$S834*Analysetool!C$4,$T834*Analysetool!C$4),$N834*Analysetool!C$4)+IF($O834="SL",IF($T834="",$S834*Analysetool!C$5,$T834*Analysetool!C$5),$O834*Analysetool!C$5)+IF($P834="SL",IF($T834="",$S834*Analysetool!C$6,$T834*Analysetool!C$6),$P834*Analysetool!C$6)))-Tabel2[[#This Row],[fees (%)]]</f>
        <v>0</v>
      </c>
    </row>
    <row r="835" spans="1:45" ht="15.75" customHeight="1" x14ac:dyDescent="0.35">
      <c r="A835" s="55"/>
      <c r="B835" s="56"/>
      <c r="C835" s="56"/>
      <c r="D835" s="56"/>
      <c r="E835" s="56"/>
      <c r="F835" s="57"/>
      <c r="G835" s="67"/>
      <c r="H835" s="67"/>
      <c r="I835" s="67"/>
      <c r="J835" s="58"/>
      <c r="K835" s="58"/>
      <c r="L835" s="59"/>
      <c r="M835" s="61"/>
      <c r="N835" s="63"/>
      <c r="O835" s="63"/>
      <c r="P835" s="59"/>
      <c r="Q835" s="61"/>
      <c r="R835" s="61"/>
      <c r="S835" s="61"/>
      <c r="T835" s="60"/>
      <c r="U835" s="60"/>
      <c r="V835" s="62"/>
      <c r="W835" s="62"/>
      <c r="X835" s="76"/>
      <c r="Y835" s="61"/>
      <c r="Z835" s="61">
        <f>Tabel1[[#This Row],[prijs voorbij entry (%)]]-Tabel1[[#This Row],[Fictieve Stoploss (%)]]</f>
        <v>0</v>
      </c>
      <c r="AA835" s="94"/>
      <c r="AB835" s="61"/>
      <c r="AC835" s="61"/>
      <c r="AD835" s="61"/>
      <c r="AE835" s="61"/>
      <c r="AF835" s="95"/>
      <c r="AG835" s="152">
        <f>Tabel1[[#This Row],[eindtijd]]-Tabel1[[#This Row],[starttijd]]</f>
        <v>0</v>
      </c>
      <c r="AH835" s="158"/>
      <c r="AI835" s="59"/>
      <c r="AJ835" s="171">
        <f>$J835*(IF($M835="SL",IF($T835="",$Q835*Analysetool!B$3,$T835*Analysetool!B$3),$M835*Analysetool!B$3)+IF($N835="SL",IF($T835="",$Q835*Analysetool!B$4,$T835*Analysetool!B$4),$N835*Analysetool!B$4)+IF($O835="SL",IF($T835="",$Q835*Analysetool!B$5,$T835*Analysetool!B$5),$O835*Analysetool!B$5)+IF($P835="SL",IF($T835="",$Q835*Analysetool!B$6,$T835*Analysetool!B$6),$P835*Analysetool!B$6))-Tabel2[[#This Row],[fees (%)]]</f>
        <v>0</v>
      </c>
      <c r="AK835" s="172">
        <f>$J835*(IF($M835="SL",IF($U835="",$Q835*Analysetool!C$3,$U835*Analysetool!C$3),$M835*Analysetool!C$3)+IF($N835="SL",IF($U835="",$Q835*Analysetool!C$4,$U835*Analysetool!C$4),$N835*Analysetool!C$4)+IF($O835="SL",IF($U835="",$Q835*Analysetool!C$5,$U835*Analysetool!C$5),$O835*Analysetool!C$5)+IF($P835="SL",IF($U835="",$Q835*Analysetool!C$6,$U835*Analysetool!C$6),$P835*Analysetool!C$6))-Tabel2[[#This Row],[fees (%)]]</f>
        <v>0</v>
      </c>
      <c r="AL835" s="177">
        <f>$J835*(IF($M835="SL",IF($V835="",$Q835*Analysetool!D$3,$V835*Analysetool!D$3),$M835*Analysetool!D$3)+IF($N835="SL",IF($V835="",$Q835*Analysetool!D$4,$V835*Analysetool!D$4),$N835*Analysetool!D$4)+IF($O835="SL",IF($V835="",$Q835*Analysetool!D$5,$V835*Analysetool!D$5),$O835*Analysetool!D$5)+IF($P835="SL",IF($V835="",$Q835*Analysetool!D$6,$V835*Analysetool!D$6),$P835*Analysetool!D$6))-Tabel2[[#This Row],[fees (%)]]</f>
        <v>0</v>
      </c>
      <c r="AM835" s="177">
        <f>$J835*(IF($M835="SL",IF($W835="",$Q835*Analysetool!E$3,$W835*Analysetool!E$3),$M835*Analysetool!E$3)+IF($N835="SL",IF($W835="",$Q835*Analysetool!E$4,$W835*Analysetool!E$4),$N835*Analysetool!E$4)+IF($O835="SL",IF($W835="",$Q835*Analysetool!E$5,$W835*Analysetool!E$5),$O835*Analysetool!E$5)+IF($P835="SL",IF($W835="",$Q835*Analysetool!E$6,$W835*Analysetool!E$6),$P835*Analysetool!E$6))-Tabel2[[#This Row],[fees (%)]]</f>
        <v>0</v>
      </c>
      <c r="AN835" s="178">
        <f>$J835*(IF($M835="SL",IF($T835="",$Q835*Analysetool!F$3,$T835*Analysetool!F$3),$M835*Analysetool!F$3)+IF($N835="SL",IF($T835="",$Q835*Analysetool!F$4,$T835*Analysetool!F$4),$N835*Analysetool!F$4)+IF($O835="SL",IF($T835="",$Q835*Analysetool!F$5,$T835*Analysetool!F$5),$O835*Analysetool!F$5)+IF($P835="SL",IF($T835="",$Q835*Analysetool!F$6,$T835*Analysetool!F$6),$P835*Analysetool!F$6))-Tabel2[[#This Row],[fees (%)]]</f>
        <v>0</v>
      </c>
      <c r="AO835" s="178">
        <f>$J835*(IF($M835="SL",IF($T835="",$Q835*Analysetool!G$3,$T835*Analysetool!G$3),$M835*Analysetool!G$3)+IF($N835="SL",IF($T835="",$Q835*Analysetool!G$4,$T835*Analysetool!G$4),$N835*Analysetool!G$4)+IF($O835="SL",IF($T835="",$Q835*Analysetool!G$5,$T835*Analysetool!G$5),$O835*Analysetool!G$5)+IF($P835="SL",IF($T835="",$Q835*Analysetool!G$6,$T835*Analysetool!G$6),$P835*Analysetool!G$6))-Tabel2[[#This Row],[fees (%)]]</f>
        <v>0</v>
      </c>
      <c r="AP835" s="179">
        <f>IF(Analysetool!$H$8&lt;=$X835,Analysetool!$H$8*J835,Q835*J835)-Tabel2[[#This Row],[fees (%)]]</f>
        <v>0</v>
      </c>
      <c r="AQ835" s="174">
        <f>IF(Tabel2[[#This Row],[wick% van entry]]&lt;=Tabel2[[#This Row],[Stoploss optie 2 (%)]],Tabel2[[#This Row],[Stoploss optie 2 (%)]]*Tabel2[[#This Row],[leverage SLoptie 2]],IF(Analysetool!$I$8&lt;$X835,Analysetool!$I$8*K835,S835*K835))-Tabel2[[#This Row],[fees (%)]]</f>
        <v>0</v>
      </c>
      <c r="AR835" s="180">
        <f>IF(Q835*-1*Analysetool!$J$9&lt;=X835,Q835*-1*Analysetool!$J$9*J835,Q835*J835)-Tabel2[[#This Row],[fees (%)]]</f>
        <v>0</v>
      </c>
      <c r="AS835" s="176">
        <f>$K835*IF(Tabel2[[#This Row],[wick% van entry]]&lt;=Tabel2[[#This Row],[Stoploss optie 2 (%)]],Tabel2[[#This Row],[Stoploss optie 2 (%)]],(IF($M835="SL",IF($T835="",$S835*Analysetool!C$3,$T835*Analysetool!C$3),$M835*Analysetool!C$3)+IF($N835="SL",IF($T835="",$S835*Analysetool!C$4,$T835*Analysetool!C$4),$N835*Analysetool!C$4)+IF($O835="SL",IF($T835="",$S835*Analysetool!C$5,$T835*Analysetool!C$5),$O835*Analysetool!C$5)+IF($P835="SL",IF($T835="",$S835*Analysetool!C$6,$T835*Analysetool!C$6),$P835*Analysetool!C$6)))-Tabel2[[#This Row],[fees (%)]]</f>
        <v>0</v>
      </c>
    </row>
    <row r="836" spans="1:45" ht="15.75" customHeight="1" x14ac:dyDescent="0.35">
      <c r="A836" s="55"/>
      <c r="B836" s="56"/>
      <c r="C836" s="56"/>
      <c r="D836" s="56"/>
      <c r="E836" s="56"/>
      <c r="F836" s="57"/>
      <c r="G836" s="67"/>
      <c r="H836" s="67"/>
      <c r="I836" s="67"/>
      <c r="J836" s="58"/>
      <c r="K836" s="58"/>
      <c r="L836" s="59"/>
      <c r="M836" s="61"/>
      <c r="N836" s="63"/>
      <c r="O836" s="63"/>
      <c r="P836" s="59"/>
      <c r="Q836" s="61"/>
      <c r="R836" s="61"/>
      <c r="S836" s="61"/>
      <c r="T836" s="60"/>
      <c r="U836" s="60"/>
      <c r="V836" s="62"/>
      <c r="W836" s="62"/>
      <c r="X836" s="76"/>
      <c r="Y836" s="61"/>
      <c r="Z836" s="61">
        <f>Tabel1[[#This Row],[prijs voorbij entry (%)]]-Tabel1[[#This Row],[Fictieve Stoploss (%)]]</f>
        <v>0</v>
      </c>
      <c r="AA836" s="94"/>
      <c r="AB836" s="61"/>
      <c r="AC836" s="61"/>
      <c r="AD836" s="61"/>
      <c r="AE836" s="61"/>
      <c r="AF836" s="95"/>
      <c r="AG836" s="152">
        <f>Tabel1[[#This Row],[eindtijd]]-Tabel1[[#This Row],[starttijd]]</f>
        <v>0</v>
      </c>
      <c r="AH836" s="158"/>
      <c r="AI836" s="59"/>
      <c r="AJ836" s="171">
        <f>$J836*(IF($M836="SL",IF($T836="",$Q836*Analysetool!B$3,$T836*Analysetool!B$3),$M836*Analysetool!B$3)+IF($N836="SL",IF($T836="",$Q836*Analysetool!B$4,$T836*Analysetool!B$4),$N836*Analysetool!B$4)+IF($O836="SL",IF($T836="",$Q836*Analysetool!B$5,$T836*Analysetool!B$5),$O836*Analysetool!B$5)+IF($P836="SL",IF($T836="",$Q836*Analysetool!B$6,$T836*Analysetool!B$6),$P836*Analysetool!B$6))-Tabel2[[#This Row],[fees (%)]]</f>
        <v>0</v>
      </c>
      <c r="AK836" s="172">
        <f>$J836*(IF($M836="SL",IF($U836="",$Q836*Analysetool!C$3,$U836*Analysetool!C$3),$M836*Analysetool!C$3)+IF($N836="SL",IF($U836="",$Q836*Analysetool!C$4,$U836*Analysetool!C$4),$N836*Analysetool!C$4)+IF($O836="SL",IF($U836="",$Q836*Analysetool!C$5,$U836*Analysetool!C$5),$O836*Analysetool!C$5)+IF($P836="SL",IF($U836="",$Q836*Analysetool!C$6,$U836*Analysetool!C$6),$P836*Analysetool!C$6))-Tabel2[[#This Row],[fees (%)]]</f>
        <v>0</v>
      </c>
      <c r="AL836" s="177">
        <f>$J836*(IF($M836="SL",IF($V836="",$Q836*Analysetool!D$3,$V836*Analysetool!D$3),$M836*Analysetool!D$3)+IF($N836="SL",IF($V836="",$Q836*Analysetool!D$4,$V836*Analysetool!D$4),$N836*Analysetool!D$4)+IF($O836="SL",IF($V836="",$Q836*Analysetool!D$5,$V836*Analysetool!D$5),$O836*Analysetool!D$5)+IF($P836="SL",IF($V836="",$Q836*Analysetool!D$6,$V836*Analysetool!D$6),$P836*Analysetool!D$6))-Tabel2[[#This Row],[fees (%)]]</f>
        <v>0</v>
      </c>
      <c r="AM836" s="177">
        <f>$J836*(IF($M836="SL",IF($W836="",$Q836*Analysetool!E$3,$W836*Analysetool!E$3),$M836*Analysetool!E$3)+IF($N836="SL",IF($W836="",$Q836*Analysetool!E$4,$W836*Analysetool!E$4),$N836*Analysetool!E$4)+IF($O836="SL",IF($W836="",$Q836*Analysetool!E$5,$W836*Analysetool!E$5),$O836*Analysetool!E$5)+IF($P836="SL",IF($W836="",$Q836*Analysetool!E$6,$W836*Analysetool!E$6),$P836*Analysetool!E$6))-Tabel2[[#This Row],[fees (%)]]</f>
        <v>0</v>
      </c>
      <c r="AN836" s="178">
        <f>$J836*(IF($M836="SL",IF($T836="",$Q836*Analysetool!F$3,$T836*Analysetool!F$3),$M836*Analysetool!F$3)+IF($N836="SL",IF($T836="",$Q836*Analysetool!F$4,$T836*Analysetool!F$4),$N836*Analysetool!F$4)+IF($O836="SL",IF($T836="",$Q836*Analysetool!F$5,$T836*Analysetool!F$5),$O836*Analysetool!F$5)+IF($P836="SL",IF($T836="",$Q836*Analysetool!F$6,$T836*Analysetool!F$6),$P836*Analysetool!F$6))-Tabel2[[#This Row],[fees (%)]]</f>
        <v>0</v>
      </c>
      <c r="AO836" s="178">
        <f>$J836*(IF($M836="SL",IF($T836="",$Q836*Analysetool!G$3,$T836*Analysetool!G$3),$M836*Analysetool!G$3)+IF($N836="SL",IF($T836="",$Q836*Analysetool!G$4,$T836*Analysetool!G$4),$N836*Analysetool!G$4)+IF($O836="SL",IF($T836="",$Q836*Analysetool!G$5,$T836*Analysetool!G$5),$O836*Analysetool!G$5)+IF($P836="SL",IF($T836="",$Q836*Analysetool!G$6,$T836*Analysetool!G$6),$P836*Analysetool!G$6))-Tabel2[[#This Row],[fees (%)]]</f>
        <v>0</v>
      </c>
      <c r="AP836" s="179">
        <f>IF(Analysetool!$H$8&lt;=$X836,Analysetool!$H$8*J836,Q836*J836)-Tabel2[[#This Row],[fees (%)]]</f>
        <v>0</v>
      </c>
      <c r="AQ836" s="174">
        <f>IF(Tabel2[[#This Row],[wick% van entry]]&lt;=Tabel2[[#This Row],[Stoploss optie 2 (%)]],Tabel2[[#This Row],[Stoploss optie 2 (%)]]*Tabel2[[#This Row],[leverage SLoptie 2]],IF(Analysetool!$I$8&lt;$X836,Analysetool!$I$8*K836,S836*K836))-Tabel2[[#This Row],[fees (%)]]</f>
        <v>0</v>
      </c>
      <c r="AR836" s="180">
        <f>IF(Q836*-1*Analysetool!$J$9&lt;=X836,Q836*-1*Analysetool!$J$9*J836,Q836*J836)-Tabel2[[#This Row],[fees (%)]]</f>
        <v>0</v>
      </c>
      <c r="AS836" s="176">
        <f>$K836*IF(Tabel2[[#This Row],[wick% van entry]]&lt;=Tabel2[[#This Row],[Stoploss optie 2 (%)]],Tabel2[[#This Row],[Stoploss optie 2 (%)]],(IF($M836="SL",IF($T836="",$S836*Analysetool!C$3,$T836*Analysetool!C$3),$M836*Analysetool!C$3)+IF($N836="SL",IF($T836="",$S836*Analysetool!C$4,$T836*Analysetool!C$4),$N836*Analysetool!C$4)+IF($O836="SL",IF($T836="",$S836*Analysetool!C$5,$T836*Analysetool!C$5),$O836*Analysetool!C$5)+IF($P836="SL",IF($T836="",$S836*Analysetool!C$6,$T836*Analysetool!C$6),$P836*Analysetool!C$6)))-Tabel2[[#This Row],[fees (%)]]</f>
        <v>0</v>
      </c>
    </row>
    <row r="837" spans="1:45" ht="15.75" customHeight="1" x14ac:dyDescent="0.35">
      <c r="A837" s="55"/>
      <c r="B837" s="56"/>
      <c r="C837" s="56"/>
      <c r="D837" s="56"/>
      <c r="E837" s="56"/>
      <c r="F837" s="57"/>
      <c r="G837" s="67"/>
      <c r="H837" s="67"/>
      <c r="I837" s="67"/>
      <c r="J837" s="58"/>
      <c r="K837" s="58"/>
      <c r="L837" s="59"/>
      <c r="M837" s="61"/>
      <c r="N837" s="63"/>
      <c r="O837" s="63"/>
      <c r="P837" s="59"/>
      <c r="Q837" s="61"/>
      <c r="R837" s="61"/>
      <c r="S837" s="61"/>
      <c r="T837" s="60"/>
      <c r="U837" s="60"/>
      <c r="V837" s="62"/>
      <c r="W837" s="62"/>
      <c r="X837" s="76"/>
      <c r="Y837" s="61"/>
      <c r="Z837" s="61">
        <f>Tabel1[[#This Row],[prijs voorbij entry (%)]]-Tabel1[[#This Row],[Fictieve Stoploss (%)]]</f>
        <v>0</v>
      </c>
      <c r="AA837" s="94"/>
      <c r="AB837" s="61"/>
      <c r="AC837" s="61"/>
      <c r="AD837" s="61"/>
      <c r="AE837" s="61"/>
      <c r="AF837" s="95"/>
      <c r="AG837" s="152">
        <f>Tabel1[[#This Row],[eindtijd]]-Tabel1[[#This Row],[starttijd]]</f>
        <v>0</v>
      </c>
      <c r="AH837" s="158"/>
      <c r="AI837" s="59"/>
      <c r="AJ837" s="171">
        <f>$J837*(IF($M837="SL",IF($T837="",$Q837*Analysetool!B$3,$T837*Analysetool!B$3),$M837*Analysetool!B$3)+IF($N837="SL",IF($T837="",$Q837*Analysetool!B$4,$T837*Analysetool!B$4),$N837*Analysetool!B$4)+IF($O837="SL",IF($T837="",$Q837*Analysetool!B$5,$T837*Analysetool!B$5),$O837*Analysetool!B$5)+IF($P837="SL",IF($T837="",$Q837*Analysetool!B$6,$T837*Analysetool!B$6),$P837*Analysetool!B$6))-Tabel2[[#This Row],[fees (%)]]</f>
        <v>0</v>
      </c>
      <c r="AK837" s="172">
        <f>$J837*(IF($M837="SL",IF($U837="",$Q837*Analysetool!C$3,$U837*Analysetool!C$3),$M837*Analysetool!C$3)+IF($N837="SL",IF($U837="",$Q837*Analysetool!C$4,$U837*Analysetool!C$4),$N837*Analysetool!C$4)+IF($O837="SL",IF($U837="",$Q837*Analysetool!C$5,$U837*Analysetool!C$5),$O837*Analysetool!C$5)+IF($P837="SL",IF($U837="",$Q837*Analysetool!C$6,$U837*Analysetool!C$6),$P837*Analysetool!C$6))-Tabel2[[#This Row],[fees (%)]]</f>
        <v>0</v>
      </c>
      <c r="AL837" s="177">
        <f>$J837*(IF($M837="SL",IF($V837="",$Q837*Analysetool!D$3,$V837*Analysetool!D$3),$M837*Analysetool!D$3)+IF($N837="SL",IF($V837="",$Q837*Analysetool!D$4,$V837*Analysetool!D$4),$N837*Analysetool!D$4)+IF($O837="SL",IF($V837="",$Q837*Analysetool!D$5,$V837*Analysetool!D$5),$O837*Analysetool!D$5)+IF($P837="SL",IF($V837="",$Q837*Analysetool!D$6,$V837*Analysetool!D$6),$P837*Analysetool!D$6))-Tabel2[[#This Row],[fees (%)]]</f>
        <v>0</v>
      </c>
      <c r="AM837" s="177">
        <f>$J837*(IF($M837="SL",IF($W837="",$Q837*Analysetool!E$3,$W837*Analysetool!E$3),$M837*Analysetool!E$3)+IF($N837="SL",IF($W837="",$Q837*Analysetool!E$4,$W837*Analysetool!E$4),$N837*Analysetool!E$4)+IF($O837="SL",IF($W837="",$Q837*Analysetool!E$5,$W837*Analysetool!E$5),$O837*Analysetool!E$5)+IF($P837="SL",IF($W837="",$Q837*Analysetool!E$6,$W837*Analysetool!E$6),$P837*Analysetool!E$6))-Tabel2[[#This Row],[fees (%)]]</f>
        <v>0</v>
      </c>
      <c r="AN837" s="178">
        <f>$J837*(IF($M837="SL",IF($T837="",$Q837*Analysetool!F$3,$T837*Analysetool!F$3),$M837*Analysetool!F$3)+IF($N837="SL",IF($T837="",$Q837*Analysetool!F$4,$T837*Analysetool!F$4),$N837*Analysetool!F$4)+IF($O837="SL",IF($T837="",$Q837*Analysetool!F$5,$T837*Analysetool!F$5),$O837*Analysetool!F$5)+IF($P837="SL",IF($T837="",$Q837*Analysetool!F$6,$T837*Analysetool!F$6),$P837*Analysetool!F$6))-Tabel2[[#This Row],[fees (%)]]</f>
        <v>0</v>
      </c>
      <c r="AO837" s="178">
        <f>$J837*(IF($M837="SL",IF($T837="",$Q837*Analysetool!G$3,$T837*Analysetool!G$3),$M837*Analysetool!G$3)+IF($N837="SL",IF($T837="",$Q837*Analysetool!G$4,$T837*Analysetool!G$4),$N837*Analysetool!G$4)+IF($O837="SL",IF($T837="",$Q837*Analysetool!G$5,$T837*Analysetool!G$5),$O837*Analysetool!G$5)+IF($P837="SL",IF($T837="",$Q837*Analysetool!G$6,$T837*Analysetool!G$6),$P837*Analysetool!G$6))-Tabel2[[#This Row],[fees (%)]]</f>
        <v>0</v>
      </c>
      <c r="AP837" s="179">
        <f>IF(Analysetool!$H$8&lt;=$X837,Analysetool!$H$8*J837,Q837*J837)-Tabel2[[#This Row],[fees (%)]]</f>
        <v>0</v>
      </c>
      <c r="AQ837" s="174">
        <f>IF(Tabel2[[#This Row],[wick% van entry]]&lt;=Tabel2[[#This Row],[Stoploss optie 2 (%)]],Tabel2[[#This Row],[Stoploss optie 2 (%)]]*Tabel2[[#This Row],[leverage SLoptie 2]],IF(Analysetool!$I$8&lt;$X837,Analysetool!$I$8*K837,S837*K837))-Tabel2[[#This Row],[fees (%)]]</f>
        <v>0</v>
      </c>
      <c r="AR837" s="180">
        <f>IF(Q837*-1*Analysetool!$J$9&lt;=X837,Q837*-1*Analysetool!$J$9*J837,Q837*J837)-Tabel2[[#This Row],[fees (%)]]</f>
        <v>0</v>
      </c>
      <c r="AS837" s="176">
        <f>$K837*IF(Tabel2[[#This Row],[wick% van entry]]&lt;=Tabel2[[#This Row],[Stoploss optie 2 (%)]],Tabel2[[#This Row],[Stoploss optie 2 (%)]],(IF($M837="SL",IF($T837="",$S837*Analysetool!C$3,$T837*Analysetool!C$3),$M837*Analysetool!C$3)+IF($N837="SL",IF($T837="",$S837*Analysetool!C$4,$T837*Analysetool!C$4),$N837*Analysetool!C$4)+IF($O837="SL",IF($T837="",$S837*Analysetool!C$5,$T837*Analysetool!C$5),$O837*Analysetool!C$5)+IF($P837="SL",IF($T837="",$S837*Analysetool!C$6,$T837*Analysetool!C$6),$P837*Analysetool!C$6)))-Tabel2[[#This Row],[fees (%)]]</f>
        <v>0</v>
      </c>
    </row>
    <row r="838" spans="1:45" ht="15.75" customHeight="1" x14ac:dyDescent="0.35">
      <c r="A838" s="55"/>
      <c r="B838" s="56"/>
      <c r="C838" s="56"/>
      <c r="D838" s="56"/>
      <c r="E838" s="56"/>
      <c r="F838" s="57"/>
      <c r="G838" s="67"/>
      <c r="H838" s="67"/>
      <c r="I838" s="67"/>
      <c r="J838" s="58"/>
      <c r="K838" s="58"/>
      <c r="L838" s="59"/>
      <c r="M838" s="61"/>
      <c r="N838" s="63"/>
      <c r="O838" s="63"/>
      <c r="P838" s="59"/>
      <c r="Q838" s="61"/>
      <c r="R838" s="61"/>
      <c r="S838" s="61"/>
      <c r="T838" s="60"/>
      <c r="U838" s="60"/>
      <c r="V838" s="62"/>
      <c r="W838" s="62"/>
      <c r="X838" s="76"/>
      <c r="Y838" s="61"/>
      <c r="Z838" s="61">
        <f>Tabel1[[#This Row],[prijs voorbij entry (%)]]-Tabel1[[#This Row],[Fictieve Stoploss (%)]]</f>
        <v>0</v>
      </c>
      <c r="AA838" s="94"/>
      <c r="AB838" s="61"/>
      <c r="AC838" s="61"/>
      <c r="AD838" s="61"/>
      <c r="AE838" s="61"/>
      <c r="AF838" s="95"/>
      <c r="AG838" s="152">
        <f>Tabel1[[#This Row],[eindtijd]]-Tabel1[[#This Row],[starttijd]]</f>
        <v>0</v>
      </c>
      <c r="AH838" s="158"/>
      <c r="AI838" s="59"/>
      <c r="AJ838" s="171">
        <f>$J838*(IF($M838="SL",IF($T838="",$Q838*Analysetool!B$3,$T838*Analysetool!B$3),$M838*Analysetool!B$3)+IF($N838="SL",IF($T838="",$Q838*Analysetool!B$4,$T838*Analysetool!B$4),$N838*Analysetool!B$4)+IF($O838="SL",IF($T838="",$Q838*Analysetool!B$5,$T838*Analysetool!B$5),$O838*Analysetool!B$5)+IF($P838="SL",IF($T838="",$Q838*Analysetool!B$6,$T838*Analysetool!B$6),$P838*Analysetool!B$6))-Tabel2[[#This Row],[fees (%)]]</f>
        <v>0</v>
      </c>
      <c r="AK838" s="172">
        <f>$J838*(IF($M838="SL",IF($U838="",$Q838*Analysetool!C$3,$U838*Analysetool!C$3),$M838*Analysetool!C$3)+IF($N838="SL",IF($U838="",$Q838*Analysetool!C$4,$U838*Analysetool!C$4),$N838*Analysetool!C$4)+IF($O838="SL",IF($U838="",$Q838*Analysetool!C$5,$U838*Analysetool!C$5),$O838*Analysetool!C$5)+IF($P838="SL",IF($U838="",$Q838*Analysetool!C$6,$U838*Analysetool!C$6),$P838*Analysetool!C$6))-Tabel2[[#This Row],[fees (%)]]</f>
        <v>0</v>
      </c>
      <c r="AL838" s="177">
        <f>$J838*(IF($M838="SL",IF($V838="",$Q838*Analysetool!D$3,$V838*Analysetool!D$3),$M838*Analysetool!D$3)+IF($N838="SL",IF($V838="",$Q838*Analysetool!D$4,$V838*Analysetool!D$4),$N838*Analysetool!D$4)+IF($O838="SL",IF($V838="",$Q838*Analysetool!D$5,$V838*Analysetool!D$5),$O838*Analysetool!D$5)+IF($P838="SL",IF($V838="",$Q838*Analysetool!D$6,$V838*Analysetool!D$6),$P838*Analysetool!D$6))-Tabel2[[#This Row],[fees (%)]]</f>
        <v>0</v>
      </c>
      <c r="AM838" s="177">
        <f>$J838*(IF($M838="SL",IF($W838="",$Q838*Analysetool!E$3,$W838*Analysetool!E$3),$M838*Analysetool!E$3)+IF($N838="SL",IF($W838="",$Q838*Analysetool!E$4,$W838*Analysetool!E$4),$N838*Analysetool!E$4)+IF($O838="SL",IF($W838="",$Q838*Analysetool!E$5,$W838*Analysetool!E$5),$O838*Analysetool!E$5)+IF($P838="SL",IF($W838="",$Q838*Analysetool!E$6,$W838*Analysetool!E$6),$P838*Analysetool!E$6))-Tabel2[[#This Row],[fees (%)]]</f>
        <v>0</v>
      </c>
      <c r="AN838" s="178">
        <f>$J838*(IF($M838="SL",IF($T838="",$Q838*Analysetool!F$3,$T838*Analysetool!F$3),$M838*Analysetool!F$3)+IF($N838="SL",IF($T838="",$Q838*Analysetool!F$4,$T838*Analysetool!F$4),$N838*Analysetool!F$4)+IF($O838="SL",IF($T838="",$Q838*Analysetool!F$5,$T838*Analysetool!F$5),$O838*Analysetool!F$5)+IF($P838="SL",IF($T838="",$Q838*Analysetool!F$6,$T838*Analysetool!F$6),$P838*Analysetool!F$6))-Tabel2[[#This Row],[fees (%)]]</f>
        <v>0</v>
      </c>
      <c r="AO838" s="178">
        <f>$J838*(IF($M838="SL",IF($T838="",$Q838*Analysetool!G$3,$T838*Analysetool!G$3),$M838*Analysetool!G$3)+IF($N838="SL",IF($T838="",$Q838*Analysetool!G$4,$T838*Analysetool!G$4),$N838*Analysetool!G$4)+IF($O838="SL",IF($T838="",$Q838*Analysetool!G$5,$T838*Analysetool!G$5),$O838*Analysetool!G$5)+IF($P838="SL",IF($T838="",$Q838*Analysetool!G$6,$T838*Analysetool!G$6),$P838*Analysetool!G$6))-Tabel2[[#This Row],[fees (%)]]</f>
        <v>0</v>
      </c>
      <c r="AP838" s="179">
        <f>IF(Analysetool!$H$8&lt;=$X838,Analysetool!$H$8*J838,Q838*J838)-Tabel2[[#This Row],[fees (%)]]</f>
        <v>0</v>
      </c>
      <c r="AQ838" s="174">
        <f>IF(Tabel2[[#This Row],[wick% van entry]]&lt;=Tabel2[[#This Row],[Stoploss optie 2 (%)]],Tabel2[[#This Row],[Stoploss optie 2 (%)]]*Tabel2[[#This Row],[leverage SLoptie 2]],IF(Analysetool!$I$8&lt;$X838,Analysetool!$I$8*K838,S838*K838))-Tabel2[[#This Row],[fees (%)]]</f>
        <v>0</v>
      </c>
      <c r="AR838" s="180">
        <f>IF(Q838*-1*Analysetool!$J$9&lt;=X838,Q838*-1*Analysetool!$J$9*J838,Q838*J838)-Tabel2[[#This Row],[fees (%)]]</f>
        <v>0</v>
      </c>
      <c r="AS838" s="176">
        <f>$K838*IF(Tabel2[[#This Row],[wick% van entry]]&lt;=Tabel2[[#This Row],[Stoploss optie 2 (%)]],Tabel2[[#This Row],[Stoploss optie 2 (%)]],(IF($M838="SL",IF($T838="",$S838*Analysetool!C$3,$T838*Analysetool!C$3),$M838*Analysetool!C$3)+IF($N838="SL",IF($T838="",$S838*Analysetool!C$4,$T838*Analysetool!C$4),$N838*Analysetool!C$4)+IF($O838="SL",IF($T838="",$S838*Analysetool!C$5,$T838*Analysetool!C$5),$O838*Analysetool!C$5)+IF($P838="SL",IF($T838="",$S838*Analysetool!C$6,$T838*Analysetool!C$6),$P838*Analysetool!C$6)))-Tabel2[[#This Row],[fees (%)]]</f>
        <v>0</v>
      </c>
    </row>
    <row r="839" spans="1:45" ht="15.75" customHeight="1" x14ac:dyDescent="0.35">
      <c r="A839" s="55"/>
      <c r="B839" s="56"/>
      <c r="C839" s="56"/>
      <c r="D839" s="56"/>
      <c r="E839" s="56"/>
      <c r="F839" s="57"/>
      <c r="G839" s="67"/>
      <c r="H839" s="67"/>
      <c r="I839" s="67"/>
      <c r="J839" s="58"/>
      <c r="K839" s="58"/>
      <c r="L839" s="59"/>
      <c r="M839" s="61"/>
      <c r="N839" s="63"/>
      <c r="O839" s="63"/>
      <c r="P839" s="59"/>
      <c r="Q839" s="61"/>
      <c r="R839" s="61"/>
      <c r="S839" s="61"/>
      <c r="T839" s="60"/>
      <c r="U839" s="60"/>
      <c r="V839" s="62"/>
      <c r="W839" s="62"/>
      <c r="X839" s="76"/>
      <c r="Y839" s="61"/>
      <c r="Z839" s="61">
        <f>Tabel1[[#This Row],[prijs voorbij entry (%)]]-Tabel1[[#This Row],[Fictieve Stoploss (%)]]</f>
        <v>0</v>
      </c>
      <c r="AA839" s="94"/>
      <c r="AB839" s="61"/>
      <c r="AC839" s="61"/>
      <c r="AD839" s="61"/>
      <c r="AE839" s="61"/>
      <c r="AF839" s="95"/>
      <c r="AG839" s="152">
        <f>Tabel1[[#This Row],[eindtijd]]-Tabel1[[#This Row],[starttijd]]</f>
        <v>0</v>
      </c>
      <c r="AH839" s="158"/>
      <c r="AI839" s="59"/>
      <c r="AJ839" s="171">
        <f>$J839*(IF($M839="SL",IF($T839="",$Q839*Analysetool!B$3,$T839*Analysetool!B$3),$M839*Analysetool!B$3)+IF($N839="SL",IF($T839="",$Q839*Analysetool!B$4,$T839*Analysetool!B$4),$N839*Analysetool!B$4)+IF($O839="SL",IF($T839="",$Q839*Analysetool!B$5,$T839*Analysetool!B$5),$O839*Analysetool!B$5)+IF($P839="SL",IF($T839="",$Q839*Analysetool!B$6,$T839*Analysetool!B$6),$P839*Analysetool!B$6))-Tabel2[[#This Row],[fees (%)]]</f>
        <v>0</v>
      </c>
      <c r="AK839" s="172">
        <f>$J839*(IF($M839="SL",IF($U839="",$Q839*Analysetool!C$3,$U839*Analysetool!C$3),$M839*Analysetool!C$3)+IF($N839="SL",IF($U839="",$Q839*Analysetool!C$4,$U839*Analysetool!C$4),$N839*Analysetool!C$4)+IF($O839="SL",IF($U839="",$Q839*Analysetool!C$5,$U839*Analysetool!C$5),$O839*Analysetool!C$5)+IF($P839="SL",IF($U839="",$Q839*Analysetool!C$6,$U839*Analysetool!C$6),$P839*Analysetool!C$6))-Tabel2[[#This Row],[fees (%)]]</f>
        <v>0</v>
      </c>
      <c r="AL839" s="177">
        <f>$J839*(IF($M839="SL",IF($V839="",$Q839*Analysetool!D$3,$V839*Analysetool!D$3),$M839*Analysetool!D$3)+IF($N839="SL",IF($V839="",$Q839*Analysetool!D$4,$V839*Analysetool!D$4),$N839*Analysetool!D$4)+IF($O839="SL",IF($V839="",$Q839*Analysetool!D$5,$V839*Analysetool!D$5),$O839*Analysetool!D$5)+IF($P839="SL",IF($V839="",$Q839*Analysetool!D$6,$V839*Analysetool!D$6),$P839*Analysetool!D$6))-Tabel2[[#This Row],[fees (%)]]</f>
        <v>0</v>
      </c>
      <c r="AM839" s="177">
        <f>$J839*(IF($M839="SL",IF($W839="",$Q839*Analysetool!E$3,$W839*Analysetool!E$3),$M839*Analysetool!E$3)+IF($N839="SL",IF($W839="",$Q839*Analysetool!E$4,$W839*Analysetool!E$4),$N839*Analysetool!E$4)+IF($O839="SL",IF($W839="",$Q839*Analysetool!E$5,$W839*Analysetool!E$5),$O839*Analysetool!E$5)+IF($P839="SL",IF($W839="",$Q839*Analysetool!E$6,$W839*Analysetool!E$6),$P839*Analysetool!E$6))-Tabel2[[#This Row],[fees (%)]]</f>
        <v>0</v>
      </c>
      <c r="AN839" s="178">
        <f>$J839*(IF($M839="SL",IF($T839="",$Q839*Analysetool!F$3,$T839*Analysetool!F$3),$M839*Analysetool!F$3)+IF($N839="SL",IF($T839="",$Q839*Analysetool!F$4,$T839*Analysetool!F$4),$N839*Analysetool!F$4)+IF($O839="SL",IF($T839="",$Q839*Analysetool!F$5,$T839*Analysetool!F$5),$O839*Analysetool!F$5)+IF($P839="SL",IF($T839="",$Q839*Analysetool!F$6,$T839*Analysetool!F$6),$P839*Analysetool!F$6))-Tabel2[[#This Row],[fees (%)]]</f>
        <v>0</v>
      </c>
      <c r="AO839" s="178">
        <f>$J839*(IF($M839="SL",IF($T839="",$Q839*Analysetool!G$3,$T839*Analysetool!G$3),$M839*Analysetool!G$3)+IF($N839="SL",IF($T839="",$Q839*Analysetool!G$4,$T839*Analysetool!G$4),$N839*Analysetool!G$4)+IF($O839="SL",IF($T839="",$Q839*Analysetool!G$5,$T839*Analysetool!G$5),$O839*Analysetool!G$5)+IF($P839="SL",IF($T839="",$Q839*Analysetool!G$6,$T839*Analysetool!G$6),$P839*Analysetool!G$6))-Tabel2[[#This Row],[fees (%)]]</f>
        <v>0</v>
      </c>
      <c r="AP839" s="179">
        <f>IF(Analysetool!$H$8&lt;=$X839,Analysetool!$H$8*J839,Q839*J839)-Tabel2[[#This Row],[fees (%)]]</f>
        <v>0</v>
      </c>
      <c r="AQ839" s="174">
        <f>IF(Tabel2[[#This Row],[wick% van entry]]&lt;=Tabel2[[#This Row],[Stoploss optie 2 (%)]],Tabel2[[#This Row],[Stoploss optie 2 (%)]]*Tabel2[[#This Row],[leverage SLoptie 2]],IF(Analysetool!$I$8&lt;$X839,Analysetool!$I$8*K839,S839*K839))-Tabel2[[#This Row],[fees (%)]]</f>
        <v>0</v>
      </c>
      <c r="AR839" s="180">
        <f>IF(Q839*-1*Analysetool!$J$9&lt;=X839,Q839*-1*Analysetool!$J$9*J839,Q839*J839)-Tabel2[[#This Row],[fees (%)]]</f>
        <v>0</v>
      </c>
      <c r="AS839" s="176">
        <f>$K839*IF(Tabel2[[#This Row],[wick% van entry]]&lt;=Tabel2[[#This Row],[Stoploss optie 2 (%)]],Tabel2[[#This Row],[Stoploss optie 2 (%)]],(IF($M839="SL",IF($T839="",$S839*Analysetool!C$3,$T839*Analysetool!C$3),$M839*Analysetool!C$3)+IF($N839="SL",IF($T839="",$S839*Analysetool!C$4,$T839*Analysetool!C$4),$N839*Analysetool!C$4)+IF($O839="SL",IF($T839="",$S839*Analysetool!C$5,$T839*Analysetool!C$5),$O839*Analysetool!C$5)+IF($P839="SL",IF($T839="",$S839*Analysetool!C$6,$T839*Analysetool!C$6),$P839*Analysetool!C$6)))-Tabel2[[#This Row],[fees (%)]]</f>
        <v>0</v>
      </c>
    </row>
    <row r="840" spans="1:45" ht="15.75" customHeight="1" x14ac:dyDescent="0.35">
      <c r="A840" s="55"/>
      <c r="B840" s="56"/>
      <c r="C840" s="56"/>
      <c r="D840" s="56"/>
      <c r="E840" s="56"/>
      <c r="F840" s="57"/>
      <c r="G840" s="67"/>
      <c r="H840" s="67"/>
      <c r="I840" s="67"/>
      <c r="J840" s="58"/>
      <c r="K840" s="58"/>
      <c r="L840" s="59"/>
      <c r="M840" s="61"/>
      <c r="N840" s="63"/>
      <c r="O840" s="63"/>
      <c r="P840" s="59"/>
      <c r="Q840" s="61"/>
      <c r="R840" s="61"/>
      <c r="S840" s="61"/>
      <c r="T840" s="60"/>
      <c r="U840" s="60"/>
      <c r="V840" s="62"/>
      <c r="W840" s="62"/>
      <c r="X840" s="76"/>
      <c r="Y840" s="61"/>
      <c r="Z840" s="61">
        <f>Tabel1[[#This Row],[prijs voorbij entry (%)]]-Tabel1[[#This Row],[Fictieve Stoploss (%)]]</f>
        <v>0</v>
      </c>
      <c r="AA840" s="94"/>
      <c r="AB840" s="61"/>
      <c r="AC840" s="61"/>
      <c r="AD840" s="61"/>
      <c r="AE840" s="61"/>
      <c r="AF840" s="95"/>
      <c r="AG840" s="152">
        <f>Tabel1[[#This Row],[eindtijd]]-Tabel1[[#This Row],[starttijd]]</f>
        <v>0</v>
      </c>
      <c r="AH840" s="158"/>
      <c r="AI840" s="59"/>
      <c r="AJ840" s="171">
        <f>$J840*(IF($M840="SL",IF($T840="",$Q840*Analysetool!B$3,$T840*Analysetool!B$3),$M840*Analysetool!B$3)+IF($N840="SL",IF($T840="",$Q840*Analysetool!B$4,$T840*Analysetool!B$4),$N840*Analysetool!B$4)+IF($O840="SL",IF($T840="",$Q840*Analysetool!B$5,$T840*Analysetool!B$5),$O840*Analysetool!B$5)+IF($P840="SL",IF($T840="",$Q840*Analysetool!B$6,$T840*Analysetool!B$6),$P840*Analysetool!B$6))-Tabel2[[#This Row],[fees (%)]]</f>
        <v>0</v>
      </c>
      <c r="AK840" s="172">
        <f>$J840*(IF($M840="SL",IF($U840="",$Q840*Analysetool!C$3,$U840*Analysetool!C$3),$M840*Analysetool!C$3)+IF($N840="SL",IF($U840="",$Q840*Analysetool!C$4,$U840*Analysetool!C$4),$N840*Analysetool!C$4)+IF($O840="SL",IF($U840="",$Q840*Analysetool!C$5,$U840*Analysetool!C$5),$O840*Analysetool!C$5)+IF($P840="SL",IF($U840="",$Q840*Analysetool!C$6,$U840*Analysetool!C$6),$P840*Analysetool!C$6))-Tabel2[[#This Row],[fees (%)]]</f>
        <v>0</v>
      </c>
      <c r="AL840" s="177">
        <f>$J840*(IF($M840="SL",IF($V840="",$Q840*Analysetool!D$3,$V840*Analysetool!D$3),$M840*Analysetool!D$3)+IF($N840="SL",IF($V840="",$Q840*Analysetool!D$4,$V840*Analysetool!D$4),$N840*Analysetool!D$4)+IF($O840="SL",IF($V840="",$Q840*Analysetool!D$5,$V840*Analysetool!D$5),$O840*Analysetool!D$5)+IF($P840="SL",IF($V840="",$Q840*Analysetool!D$6,$V840*Analysetool!D$6),$P840*Analysetool!D$6))-Tabel2[[#This Row],[fees (%)]]</f>
        <v>0</v>
      </c>
      <c r="AM840" s="177">
        <f>$J840*(IF($M840="SL",IF($W840="",$Q840*Analysetool!E$3,$W840*Analysetool!E$3),$M840*Analysetool!E$3)+IF($N840="SL",IF($W840="",$Q840*Analysetool!E$4,$W840*Analysetool!E$4),$N840*Analysetool!E$4)+IF($O840="SL",IF($W840="",$Q840*Analysetool!E$5,$W840*Analysetool!E$5),$O840*Analysetool!E$5)+IF($P840="SL",IF($W840="",$Q840*Analysetool!E$6,$W840*Analysetool!E$6),$P840*Analysetool!E$6))-Tabel2[[#This Row],[fees (%)]]</f>
        <v>0</v>
      </c>
      <c r="AN840" s="178">
        <f>$J840*(IF($M840="SL",IF($T840="",$Q840*Analysetool!F$3,$T840*Analysetool!F$3),$M840*Analysetool!F$3)+IF($N840="SL",IF($T840="",$Q840*Analysetool!F$4,$T840*Analysetool!F$4),$N840*Analysetool!F$4)+IF($O840="SL",IF($T840="",$Q840*Analysetool!F$5,$T840*Analysetool!F$5),$O840*Analysetool!F$5)+IF($P840="SL",IF($T840="",$Q840*Analysetool!F$6,$T840*Analysetool!F$6),$P840*Analysetool!F$6))-Tabel2[[#This Row],[fees (%)]]</f>
        <v>0</v>
      </c>
      <c r="AO840" s="178">
        <f>$J840*(IF($M840="SL",IF($T840="",$Q840*Analysetool!G$3,$T840*Analysetool!G$3),$M840*Analysetool!G$3)+IF($N840="SL",IF($T840="",$Q840*Analysetool!G$4,$T840*Analysetool!G$4),$N840*Analysetool!G$4)+IF($O840="SL",IF($T840="",$Q840*Analysetool!G$5,$T840*Analysetool!G$5),$O840*Analysetool!G$5)+IF($P840="SL",IF($T840="",$Q840*Analysetool!G$6,$T840*Analysetool!G$6),$P840*Analysetool!G$6))-Tabel2[[#This Row],[fees (%)]]</f>
        <v>0</v>
      </c>
      <c r="AP840" s="179">
        <f>IF(Analysetool!$H$8&lt;=$X840,Analysetool!$H$8*J840,Q840*J840)-Tabel2[[#This Row],[fees (%)]]</f>
        <v>0</v>
      </c>
      <c r="AQ840" s="174">
        <f>IF(Tabel2[[#This Row],[wick% van entry]]&lt;=Tabel2[[#This Row],[Stoploss optie 2 (%)]],Tabel2[[#This Row],[Stoploss optie 2 (%)]]*Tabel2[[#This Row],[leverage SLoptie 2]],IF(Analysetool!$I$8&lt;$X840,Analysetool!$I$8*K840,S840*K840))-Tabel2[[#This Row],[fees (%)]]</f>
        <v>0</v>
      </c>
      <c r="AR840" s="180">
        <f>IF(Q840*-1*Analysetool!$J$9&lt;=X840,Q840*-1*Analysetool!$J$9*J840,Q840*J840)-Tabel2[[#This Row],[fees (%)]]</f>
        <v>0</v>
      </c>
      <c r="AS840" s="176">
        <f>$K840*IF(Tabel2[[#This Row],[wick% van entry]]&lt;=Tabel2[[#This Row],[Stoploss optie 2 (%)]],Tabel2[[#This Row],[Stoploss optie 2 (%)]],(IF($M840="SL",IF($T840="",$S840*Analysetool!C$3,$T840*Analysetool!C$3),$M840*Analysetool!C$3)+IF($N840="SL",IF($T840="",$S840*Analysetool!C$4,$T840*Analysetool!C$4),$N840*Analysetool!C$4)+IF($O840="SL",IF($T840="",$S840*Analysetool!C$5,$T840*Analysetool!C$5),$O840*Analysetool!C$5)+IF($P840="SL",IF($T840="",$S840*Analysetool!C$6,$T840*Analysetool!C$6),$P840*Analysetool!C$6)))-Tabel2[[#This Row],[fees (%)]]</f>
        <v>0</v>
      </c>
    </row>
    <row r="841" spans="1:45" ht="15.75" customHeight="1" x14ac:dyDescent="0.35">
      <c r="A841" s="55"/>
      <c r="B841" s="56"/>
      <c r="C841" s="56"/>
      <c r="D841" s="56"/>
      <c r="E841" s="56"/>
      <c r="F841" s="57"/>
      <c r="G841" s="67"/>
      <c r="H841" s="67"/>
      <c r="I841" s="67"/>
      <c r="J841" s="58"/>
      <c r="K841" s="58"/>
      <c r="L841" s="59"/>
      <c r="M841" s="61"/>
      <c r="N841" s="63"/>
      <c r="O841" s="63"/>
      <c r="P841" s="59"/>
      <c r="Q841" s="61"/>
      <c r="R841" s="61"/>
      <c r="S841" s="61"/>
      <c r="T841" s="60"/>
      <c r="U841" s="60"/>
      <c r="V841" s="62"/>
      <c r="W841" s="62"/>
      <c r="X841" s="76"/>
      <c r="Y841" s="61"/>
      <c r="Z841" s="61">
        <f>Tabel1[[#This Row],[prijs voorbij entry (%)]]-Tabel1[[#This Row],[Fictieve Stoploss (%)]]</f>
        <v>0</v>
      </c>
      <c r="AA841" s="94"/>
      <c r="AB841" s="61"/>
      <c r="AC841" s="61"/>
      <c r="AD841" s="61"/>
      <c r="AE841" s="61"/>
      <c r="AF841" s="95"/>
      <c r="AG841" s="152">
        <f>Tabel1[[#This Row],[eindtijd]]-Tabel1[[#This Row],[starttijd]]</f>
        <v>0</v>
      </c>
      <c r="AH841" s="158"/>
      <c r="AI841" s="59"/>
      <c r="AJ841" s="171">
        <f>$J841*(IF($M841="SL",IF($T841="",$Q841*Analysetool!B$3,$T841*Analysetool!B$3),$M841*Analysetool!B$3)+IF($N841="SL",IF($T841="",$Q841*Analysetool!B$4,$T841*Analysetool!B$4),$N841*Analysetool!B$4)+IF($O841="SL",IF($T841="",$Q841*Analysetool!B$5,$T841*Analysetool!B$5),$O841*Analysetool!B$5)+IF($P841="SL",IF($T841="",$Q841*Analysetool!B$6,$T841*Analysetool!B$6),$P841*Analysetool!B$6))-Tabel2[[#This Row],[fees (%)]]</f>
        <v>0</v>
      </c>
      <c r="AK841" s="172">
        <f>$J841*(IF($M841="SL",IF($U841="",$Q841*Analysetool!C$3,$U841*Analysetool!C$3),$M841*Analysetool!C$3)+IF($N841="SL",IF($U841="",$Q841*Analysetool!C$4,$U841*Analysetool!C$4),$N841*Analysetool!C$4)+IF($O841="SL",IF($U841="",$Q841*Analysetool!C$5,$U841*Analysetool!C$5),$O841*Analysetool!C$5)+IF($P841="SL",IF($U841="",$Q841*Analysetool!C$6,$U841*Analysetool!C$6),$P841*Analysetool!C$6))-Tabel2[[#This Row],[fees (%)]]</f>
        <v>0</v>
      </c>
      <c r="AL841" s="177">
        <f>$J841*(IF($M841="SL",IF($V841="",$Q841*Analysetool!D$3,$V841*Analysetool!D$3),$M841*Analysetool!D$3)+IF($N841="SL",IF($V841="",$Q841*Analysetool!D$4,$V841*Analysetool!D$4),$N841*Analysetool!D$4)+IF($O841="SL",IF($V841="",$Q841*Analysetool!D$5,$V841*Analysetool!D$5),$O841*Analysetool!D$5)+IF($P841="SL",IF($V841="",$Q841*Analysetool!D$6,$V841*Analysetool!D$6),$P841*Analysetool!D$6))-Tabel2[[#This Row],[fees (%)]]</f>
        <v>0</v>
      </c>
      <c r="AM841" s="177">
        <f>$J841*(IF($M841="SL",IF($W841="",$Q841*Analysetool!E$3,$W841*Analysetool!E$3),$M841*Analysetool!E$3)+IF($N841="SL",IF($W841="",$Q841*Analysetool!E$4,$W841*Analysetool!E$4),$N841*Analysetool!E$4)+IF($O841="SL",IF($W841="",$Q841*Analysetool!E$5,$W841*Analysetool!E$5),$O841*Analysetool!E$5)+IF($P841="SL",IF($W841="",$Q841*Analysetool!E$6,$W841*Analysetool!E$6),$P841*Analysetool!E$6))-Tabel2[[#This Row],[fees (%)]]</f>
        <v>0</v>
      </c>
      <c r="AN841" s="178">
        <f>$J841*(IF($M841="SL",IF($T841="",$Q841*Analysetool!F$3,$T841*Analysetool!F$3),$M841*Analysetool!F$3)+IF($N841="SL",IF($T841="",$Q841*Analysetool!F$4,$T841*Analysetool!F$4),$N841*Analysetool!F$4)+IF($O841="SL",IF($T841="",$Q841*Analysetool!F$5,$T841*Analysetool!F$5),$O841*Analysetool!F$5)+IF($P841="SL",IF($T841="",$Q841*Analysetool!F$6,$T841*Analysetool!F$6),$P841*Analysetool!F$6))-Tabel2[[#This Row],[fees (%)]]</f>
        <v>0</v>
      </c>
      <c r="AO841" s="178">
        <f>$J841*(IF($M841="SL",IF($T841="",$Q841*Analysetool!G$3,$T841*Analysetool!G$3),$M841*Analysetool!G$3)+IF($N841="SL",IF($T841="",$Q841*Analysetool!G$4,$T841*Analysetool!G$4),$N841*Analysetool!G$4)+IF($O841="SL",IF($T841="",$Q841*Analysetool!G$5,$T841*Analysetool!G$5),$O841*Analysetool!G$5)+IF($P841="SL",IF($T841="",$Q841*Analysetool!G$6,$T841*Analysetool!G$6),$P841*Analysetool!G$6))-Tabel2[[#This Row],[fees (%)]]</f>
        <v>0</v>
      </c>
      <c r="AP841" s="179">
        <f>IF(Analysetool!$H$8&lt;=$X841,Analysetool!$H$8*J841,Q841*J841)-Tabel2[[#This Row],[fees (%)]]</f>
        <v>0</v>
      </c>
      <c r="AQ841" s="174">
        <f>IF(Tabel2[[#This Row],[wick% van entry]]&lt;=Tabel2[[#This Row],[Stoploss optie 2 (%)]],Tabel2[[#This Row],[Stoploss optie 2 (%)]]*Tabel2[[#This Row],[leverage SLoptie 2]],IF(Analysetool!$I$8&lt;$X841,Analysetool!$I$8*K841,S841*K841))-Tabel2[[#This Row],[fees (%)]]</f>
        <v>0</v>
      </c>
      <c r="AR841" s="180">
        <f>IF(Q841*-1*Analysetool!$J$9&lt;=X841,Q841*-1*Analysetool!$J$9*J841,Q841*J841)-Tabel2[[#This Row],[fees (%)]]</f>
        <v>0</v>
      </c>
      <c r="AS841" s="176">
        <f>$K841*IF(Tabel2[[#This Row],[wick% van entry]]&lt;=Tabel2[[#This Row],[Stoploss optie 2 (%)]],Tabel2[[#This Row],[Stoploss optie 2 (%)]],(IF($M841="SL",IF($T841="",$S841*Analysetool!C$3,$T841*Analysetool!C$3),$M841*Analysetool!C$3)+IF($N841="SL",IF($T841="",$S841*Analysetool!C$4,$T841*Analysetool!C$4),$N841*Analysetool!C$4)+IF($O841="SL",IF($T841="",$S841*Analysetool!C$5,$T841*Analysetool!C$5),$O841*Analysetool!C$5)+IF($P841="SL",IF($T841="",$S841*Analysetool!C$6,$T841*Analysetool!C$6),$P841*Analysetool!C$6)))-Tabel2[[#This Row],[fees (%)]]</f>
        <v>0</v>
      </c>
    </row>
    <row r="842" spans="1:45" ht="15.75" customHeight="1" x14ac:dyDescent="0.35">
      <c r="A842" s="55"/>
      <c r="B842" s="56"/>
      <c r="C842" s="56"/>
      <c r="D842" s="56"/>
      <c r="E842" s="56"/>
      <c r="F842" s="57"/>
      <c r="G842" s="67"/>
      <c r="H842" s="67"/>
      <c r="I842" s="67"/>
      <c r="J842" s="58"/>
      <c r="K842" s="58"/>
      <c r="L842" s="59"/>
      <c r="M842" s="61"/>
      <c r="N842" s="63"/>
      <c r="O842" s="63"/>
      <c r="P842" s="59"/>
      <c r="Q842" s="61"/>
      <c r="R842" s="61"/>
      <c r="S842" s="61"/>
      <c r="T842" s="60"/>
      <c r="U842" s="60"/>
      <c r="V842" s="62"/>
      <c r="W842" s="62"/>
      <c r="X842" s="76"/>
      <c r="Y842" s="61"/>
      <c r="Z842" s="61">
        <f>Tabel1[[#This Row],[prijs voorbij entry (%)]]-Tabel1[[#This Row],[Fictieve Stoploss (%)]]</f>
        <v>0</v>
      </c>
      <c r="AA842" s="94"/>
      <c r="AB842" s="61"/>
      <c r="AC842" s="61"/>
      <c r="AD842" s="61"/>
      <c r="AE842" s="61"/>
      <c r="AF842" s="95"/>
      <c r="AG842" s="152">
        <f>Tabel1[[#This Row],[eindtijd]]-Tabel1[[#This Row],[starttijd]]</f>
        <v>0</v>
      </c>
      <c r="AH842" s="158"/>
      <c r="AI842" s="59"/>
      <c r="AJ842" s="171">
        <f>$J842*(IF($M842="SL",IF($T842="",$Q842*Analysetool!B$3,$T842*Analysetool!B$3),$M842*Analysetool!B$3)+IF($N842="SL",IF($T842="",$Q842*Analysetool!B$4,$T842*Analysetool!B$4),$N842*Analysetool!B$4)+IF($O842="SL",IF($T842="",$Q842*Analysetool!B$5,$T842*Analysetool!B$5),$O842*Analysetool!B$5)+IF($P842="SL",IF($T842="",$Q842*Analysetool!B$6,$T842*Analysetool!B$6),$P842*Analysetool!B$6))-Tabel2[[#This Row],[fees (%)]]</f>
        <v>0</v>
      </c>
      <c r="AK842" s="172">
        <f>$J842*(IF($M842="SL",IF($U842="",$Q842*Analysetool!C$3,$U842*Analysetool!C$3),$M842*Analysetool!C$3)+IF($N842="SL",IF($U842="",$Q842*Analysetool!C$4,$U842*Analysetool!C$4),$N842*Analysetool!C$4)+IF($O842="SL",IF($U842="",$Q842*Analysetool!C$5,$U842*Analysetool!C$5),$O842*Analysetool!C$5)+IF($P842="SL",IF($U842="",$Q842*Analysetool!C$6,$U842*Analysetool!C$6),$P842*Analysetool!C$6))-Tabel2[[#This Row],[fees (%)]]</f>
        <v>0</v>
      </c>
      <c r="AL842" s="177">
        <f>$J842*(IF($M842="SL",IF($V842="",$Q842*Analysetool!D$3,$V842*Analysetool!D$3),$M842*Analysetool!D$3)+IF($N842="SL",IF($V842="",$Q842*Analysetool!D$4,$V842*Analysetool!D$4),$N842*Analysetool!D$4)+IF($O842="SL",IF($V842="",$Q842*Analysetool!D$5,$V842*Analysetool!D$5),$O842*Analysetool!D$5)+IF($P842="SL",IF($V842="",$Q842*Analysetool!D$6,$V842*Analysetool!D$6),$P842*Analysetool!D$6))-Tabel2[[#This Row],[fees (%)]]</f>
        <v>0</v>
      </c>
      <c r="AM842" s="177">
        <f>$J842*(IF($M842="SL",IF($W842="",$Q842*Analysetool!E$3,$W842*Analysetool!E$3),$M842*Analysetool!E$3)+IF($N842="SL",IF($W842="",$Q842*Analysetool!E$4,$W842*Analysetool!E$4),$N842*Analysetool!E$4)+IF($O842="SL",IF($W842="",$Q842*Analysetool!E$5,$W842*Analysetool!E$5),$O842*Analysetool!E$5)+IF($P842="SL",IF($W842="",$Q842*Analysetool!E$6,$W842*Analysetool!E$6),$P842*Analysetool!E$6))-Tabel2[[#This Row],[fees (%)]]</f>
        <v>0</v>
      </c>
      <c r="AN842" s="178">
        <f>$J842*(IF($M842="SL",IF($T842="",$Q842*Analysetool!F$3,$T842*Analysetool!F$3),$M842*Analysetool!F$3)+IF($N842="SL",IF($T842="",$Q842*Analysetool!F$4,$T842*Analysetool!F$4),$N842*Analysetool!F$4)+IF($O842="SL",IF($T842="",$Q842*Analysetool!F$5,$T842*Analysetool!F$5),$O842*Analysetool!F$5)+IF($P842="SL",IF($T842="",$Q842*Analysetool!F$6,$T842*Analysetool!F$6),$P842*Analysetool!F$6))-Tabel2[[#This Row],[fees (%)]]</f>
        <v>0</v>
      </c>
      <c r="AO842" s="178">
        <f>$J842*(IF($M842="SL",IF($T842="",$Q842*Analysetool!G$3,$T842*Analysetool!G$3),$M842*Analysetool!G$3)+IF($N842="SL",IF($T842="",$Q842*Analysetool!G$4,$T842*Analysetool!G$4),$N842*Analysetool!G$4)+IF($O842="SL",IF($T842="",$Q842*Analysetool!G$5,$T842*Analysetool!G$5),$O842*Analysetool!G$5)+IF($P842="SL",IF($T842="",$Q842*Analysetool!G$6,$T842*Analysetool!G$6),$P842*Analysetool!G$6))-Tabel2[[#This Row],[fees (%)]]</f>
        <v>0</v>
      </c>
      <c r="AP842" s="179">
        <f>IF(Analysetool!$H$8&lt;=$X842,Analysetool!$H$8*J842,Q842*J842)-Tabel2[[#This Row],[fees (%)]]</f>
        <v>0</v>
      </c>
      <c r="AQ842" s="174">
        <f>IF(Tabel2[[#This Row],[wick% van entry]]&lt;=Tabel2[[#This Row],[Stoploss optie 2 (%)]],Tabel2[[#This Row],[Stoploss optie 2 (%)]]*Tabel2[[#This Row],[leverage SLoptie 2]],IF(Analysetool!$I$8&lt;$X842,Analysetool!$I$8*K842,S842*K842))-Tabel2[[#This Row],[fees (%)]]</f>
        <v>0</v>
      </c>
      <c r="AR842" s="180">
        <f>IF(Q842*-1*Analysetool!$J$9&lt;=X842,Q842*-1*Analysetool!$J$9*J842,Q842*J842)-Tabel2[[#This Row],[fees (%)]]</f>
        <v>0</v>
      </c>
      <c r="AS842" s="176">
        <f>$K842*IF(Tabel2[[#This Row],[wick% van entry]]&lt;=Tabel2[[#This Row],[Stoploss optie 2 (%)]],Tabel2[[#This Row],[Stoploss optie 2 (%)]],(IF($M842="SL",IF($T842="",$S842*Analysetool!C$3,$T842*Analysetool!C$3),$M842*Analysetool!C$3)+IF($N842="SL",IF($T842="",$S842*Analysetool!C$4,$T842*Analysetool!C$4),$N842*Analysetool!C$4)+IF($O842="SL",IF($T842="",$S842*Analysetool!C$5,$T842*Analysetool!C$5),$O842*Analysetool!C$5)+IF($P842="SL",IF($T842="",$S842*Analysetool!C$6,$T842*Analysetool!C$6),$P842*Analysetool!C$6)))-Tabel2[[#This Row],[fees (%)]]</f>
        <v>0</v>
      </c>
    </row>
    <row r="843" spans="1:45" ht="15.75" customHeight="1" x14ac:dyDescent="0.35">
      <c r="A843" s="55"/>
      <c r="B843" s="56"/>
      <c r="C843" s="56"/>
      <c r="D843" s="56"/>
      <c r="E843" s="56"/>
      <c r="F843" s="57"/>
      <c r="G843" s="67"/>
      <c r="H843" s="67"/>
      <c r="I843" s="67"/>
      <c r="J843" s="58"/>
      <c r="K843" s="58"/>
      <c r="L843" s="59"/>
      <c r="M843" s="61"/>
      <c r="N843" s="63"/>
      <c r="O843" s="63"/>
      <c r="P843" s="59"/>
      <c r="Q843" s="61"/>
      <c r="R843" s="61"/>
      <c r="S843" s="61"/>
      <c r="T843" s="60"/>
      <c r="U843" s="60"/>
      <c r="V843" s="62"/>
      <c r="W843" s="62"/>
      <c r="X843" s="76"/>
      <c r="Y843" s="61"/>
      <c r="Z843" s="61">
        <f>Tabel1[[#This Row],[prijs voorbij entry (%)]]-Tabel1[[#This Row],[Fictieve Stoploss (%)]]</f>
        <v>0</v>
      </c>
      <c r="AA843" s="94"/>
      <c r="AB843" s="61"/>
      <c r="AC843" s="61"/>
      <c r="AD843" s="61"/>
      <c r="AE843" s="61"/>
      <c r="AF843" s="95"/>
      <c r="AG843" s="152">
        <f>Tabel1[[#This Row],[eindtijd]]-Tabel1[[#This Row],[starttijd]]</f>
        <v>0</v>
      </c>
      <c r="AH843" s="158"/>
      <c r="AI843" s="59"/>
      <c r="AJ843" s="171">
        <f>$J843*(IF($M843="SL",IF($T843="",$Q843*Analysetool!B$3,$T843*Analysetool!B$3),$M843*Analysetool!B$3)+IF($N843="SL",IF($T843="",$Q843*Analysetool!B$4,$T843*Analysetool!B$4),$N843*Analysetool!B$4)+IF($O843="SL",IF($T843="",$Q843*Analysetool!B$5,$T843*Analysetool!B$5),$O843*Analysetool!B$5)+IF($P843="SL",IF($T843="",$Q843*Analysetool!B$6,$T843*Analysetool!B$6),$P843*Analysetool!B$6))-Tabel2[[#This Row],[fees (%)]]</f>
        <v>0</v>
      </c>
      <c r="AK843" s="172">
        <f>$J843*(IF($M843="SL",IF($U843="",$Q843*Analysetool!C$3,$U843*Analysetool!C$3),$M843*Analysetool!C$3)+IF($N843="SL",IF($U843="",$Q843*Analysetool!C$4,$U843*Analysetool!C$4),$N843*Analysetool!C$4)+IF($O843="SL",IF($U843="",$Q843*Analysetool!C$5,$U843*Analysetool!C$5),$O843*Analysetool!C$5)+IF($P843="SL",IF($U843="",$Q843*Analysetool!C$6,$U843*Analysetool!C$6),$P843*Analysetool!C$6))-Tabel2[[#This Row],[fees (%)]]</f>
        <v>0</v>
      </c>
      <c r="AL843" s="177">
        <f>$J843*(IF($M843="SL",IF($V843="",$Q843*Analysetool!D$3,$V843*Analysetool!D$3),$M843*Analysetool!D$3)+IF($N843="SL",IF($V843="",$Q843*Analysetool!D$4,$V843*Analysetool!D$4),$N843*Analysetool!D$4)+IF($O843="SL",IF($V843="",$Q843*Analysetool!D$5,$V843*Analysetool!D$5),$O843*Analysetool!D$5)+IF($P843="SL",IF($V843="",$Q843*Analysetool!D$6,$V843*Analysetool!D$6),$P843*Analysetool!D$6))-Tabel2[[#This Row],[fees (%)]]</f>
        <v>0</v>
      </c>
      <c r="AM843" s="177">
        <f>$J843*(IF($M843="SL",IF($W843="",$Q843*Analysetool!E$3,$W843*Analysetool!E$3),$M843*Analysetool!E$3)+IF($N843="SL",IF($W843="",$Q843*Analysetool!E$4,$W843*Analysetool!E$4),$N843*Analysetool!E$4)+IF($O843="SL",IF($W843="",$Q843*Analysetool!E$5,$W843*Analysetool!E$5),$O843*Analysetool!E$5)+IF($P843="SL",IF($W843="",$Q843*Analysetool!E$6,$W843*Analysetool!E$6),$P843*Analysetool!E$6))-Tabel2[[#This Row],[fees (%)]]</f>
        <v>0</v>
      </c>
      <c r="AN843" s="178">
        <f>$J843*(IF($M843="SL",IF($T843="",$Q843*Analysetool!F$3,$T843*Analysetool!F$3),$M843*Analysetool!F$3)+IF($N843="SL",IF($T843="",$Q843*Analysetool!F$4,$T843*Analysetool!F$4),$N843*Analysetool!F$4)+IF($O843="SL",IF($T843="",$Q843*Analysetool!F$5,$T843*Analysetool!F$5),$O843*Analysetool!F$5)+IF($P843="SL",IF($T843="",$Q843*Analysetool!F$6,$T843*Analysetool!F$6),$P843*Analysetool!F$6))-Tabel2[[#This Row],[fees (%)]]</f>
        <v>0</v>
      </c>
      <c r="AO843" s="178">
        <f>$J843*(IF($M843="SL",IF($T843="",$Q843*Analysetool!G$3,$T843*Analysetool!G$3),$M843*Analysetool!G$3)+IF($N843="SL",IF($T843="",$Q843*Analysetool!G$4,$T843*Analysetool!G$4),$N843*Analysetool!G$4)+IF($O843="SL",IF($T843="",$Q843*Analysetool!G$5,$T843*Analysetool!G$5),$O843*Analysetool!G$5)+IF($P843="SL",IF($T843="",$Q843*Analysetool!G$6,$T843*Analysetool!G$6),$P843*Analysetool!G$6))-Tabel2[[#This Row],[fees (%)]]</f>
        <v>0</v>
      </c>
      <c r="AP843" s="179">
        <f>IF(Analysetool!$H$8&lt;=$X843,Analysetool!$H$8*J843,Q843*J843)-Tabel2[[#This Row],[fees (%)]]</f>
        <v>0</v>
      </c>
      <c r="AQ843" s="174">
        <f>IF(Tabel2[[#This Row],[wick% van entry]]&lt;=Tabel2[[#This Row],[Stoploss optie 2 (%)]],Tabel2[[#This Row],[Stoploss optie 2 (%)]]*Tabel2[[#This Row],[leverage SLoptie 2]],IF(Analysetool!$I$8&lt;$X843,Analysetool!$I$8*K843,S843*K843))-Tabel2[[#This Row],[fees (%)]]</f>
        <v>0</v>
      </c>
      <c r="AR843" s="180">
        <f>IF(Q843*-1*Analysetool!$J$9&lt;=X843,Q843*-1*Analysetool!$J$9*J843,Q843*J843)-Tabel2[[#This Row],[fees (%)]]</f>
        <v>0</v>
      </c>
      <c r="AS843" s="176">
        <f>$K843*IF(Tabel2[[#This Row],[wick% van entry]]&lt;=Tabel2[[#This Row],[Stoploss optie 2 (%)]],Tabel2[[#This Row],[Stoploss optie 2 (%)]],(IF($M843="SL",IF($T843="",$S843*Analysetool!C$3,$T843*Analysetool!C$3),$M843*Analysetool!C$3)+IF($N843="SL",IF($T843="",$S843*Analysetool!C$4,$T843*Analysetool!C$4),$N843*Analysetool!C$4)+IF($O843="SL",IF($T843="",$S843*Analysetool!C$5,$T843*Analysetool!C$5),$O843*Analysetool!C$5)+IF($P843="SL",IF($T843="",$S843*Analysetool!C$6,$T843*Analysetool!C$6),$P843*Analysetool!C$6)))-Tabel2[[#This Row],[fees (%)]]</f>
        <v>0</v>
      </c>
    </row>
    <row r="844" spans="1:45" ht="15.75" customHeight="1" x14ac:dyDescent="0.35">
      <c r="A844" s="55"/>
      <c r="B844" s="56"/>
      <c r="C844" s="56"/>
      <c r="D844" s="56"/>
      <c r="E844" s="56"/>
      <c r="F844" s="57"/>
      <c r="G844" s="67"/>
      <c r="H844" s="67"/>
      <c r="I844" s="67"/>
      <c r="J844" s="58"/>
      <c r="K844" s="58"/>
      <c r="L844" s="59"/>
      <c r="M844" s="61"/>
      <c r="N844" s="63"/>
      <c r="O844" s="63"/>
      <c r="P844" s="59"/>
      <c r="Q844" s="61"/>
      <c r="R844" s="61"/>
      <c r="S844" s="61"/>
      <c r="T844" s="60"/>
      <c r="U844" s="60"/>
      <c r="V844" s="62"/>
      <c r="W844" s="62"/>
      <c r="X844" s="76"/>
      <c r="Y844" s="61"/>
      <c r="Z844" s="61">
        <f>Tabel1[[#This Row],[prijs voorbij entry (%)]]-Tabel1[[#This Row],[Fictieve Stoploss (%)]]</f>
        <v>0</v>
      </c>
      <c r="AA844" s="94"/>
      <c r="AB844" s="61"/>
      <c r="AC844" s="61"/>
      <c r="AD844" s="61"/>
      <c r="AE844" s="61"/>
      <c r="AF844" s="95"/>
      <c r="AG844" s="152">
        <f>Tabel1[[#This Row],[eindtijd]]-Tabel1[[#This Row],[starttijd]]</f>
        <v>0</v>
      </c>
      <c r="AH844" s="158"/>
      <c r="AI844" s="59"/>
      <c r="AJ844" s="171">
        <f>$J844*(IF($M844="SL",IF($T844="",$Q844*Analysetool!B$3,$T844*Analysetool!B$3),$M844*Analysetool!B$3)+IF($N844="SL",IF($T844="",$Q844*Analysetool!B$4,$T844*Analysetool!B$4),$N844*Analysetool!B$4)+IF($O844="SL",IF($T844="",$Q844*Analysetool!B$5,$T844*Analysetool!B$5),$O844*Analysetool!B$5)+IF($P844="SL",IF($T844="",$Q844*Analysetool!B$6,$T844*Analysetool!B$6),$P844*Analysetool!B$6))-Tabel2[[#This Row],[fees (%)]]</f>
        <v>0</v>
      </c>
      <c r="AK844" s="172">
        <f>$J844*(IF($M844="SL",IF($U844="",$Q844*Analysetool!C$3,$U844*Analysetool!C$3),$M844*Analysetool!C$3)+IF($N844="SL",IF($U844="",$Q844*Analysetool!C$4,$U844*Analysetool!C$4),$N844*Analysetool!C$4)+IF($O844="SL",IF($U844="",$Q844*Analysetool!C$5,$U844*Analysetool!C$5),$O844*Analysetool!C$5)+IF($P844="SL",IF($U844="",$Q844*Analysetool!C$6,$U844*Analysetool!C$6),$P844*Analysetool!C$6))-Tabel2[[#This Row],[fees (%)]]</f>
        <v>0</v>
      </c>
      <c r="AL844" s="177">
        <f>$J844*(IF($M844="SL",IF($V844="",$Q844*Analysetool!D$3,$V844*Analysetool!D$3),$M844*Analysetool!D$3)+IF($N844="SL",IF($V844="",$Q844*Analysetool!D$4,$V844*Analysetool!D$4),$N844*Analysetool!D$4)+IF($O844="SL",IF($V844="",$Q844*Analysetool!D$5,$V844*Analysetool!D$5),$O844*Analysetool!D$5)+IF($P844="SL",IF($V844="",$Q844*Analysetool!D$6,$V844*Analysetool!D$6),$P844*Analysetool!D$6))-Tabel2[[#This Row],[fees (%)]]</f>
        <v>0</v>
      </c>
      <c r="AM844" s="177">
        <f>$J844*(IF($M844="SL",IF($W844="",$Q844*Analysetool!E$3,$W844*Analysetool!E$3),$M844*Analysetool!E$3)+IF($N844="SL",IF($W844="",$Q844*Analysetool!E$4,$W844*Analysetool!E$4),$N844*Analysetool!E$4)+IF($O844="SL",IF($W844="",$Q844*Analysetool!E$5,$W844*Analysetool!E$5),$O844*Analysetool!E$5)+IF($P844="SL",IF($W844="",$Q844*Analysetool!E$6,$W844*Analysetool!E$6),$P844*Analysetool!E$6))-Tabel2[[#This Row],[fees (%)]]</f>
        <v>0</v>
      </c>
      <c r="AN844" s="178">
        <f>$J844*(IF($M844="SL",IF($T844="",$Q844*Analysetool!F$3,$T844*Analysetool!F$3),$M844*Analysetool!F$3)+IF($N844="SL",IF($T844="",$Q844*Analysetool!F$4,$T844*Analysetool!F$4),$N844*Analysetool!F$4)+IF($O844="SL",IF($T844="",$Q844*Analysetool!F$5,$T844*Analysetool!F$5),$O844*Analysetool!F$5)+IF($P844="SL",IF($T844="",$Q844*Analysetool!F$6,$T844*Analysetool!F$6),$P844*Analysetool!F$6))-Tabel2[[#This Row],[fees (%)]]</f>
        <v>0</v>
      </c>
      <c r="AO844" s="178">
        <f>$J844*(IF($M844="SL",IF($T844="",$Q844*Analysetool!G$3,$T844*Analysetool!G$3),$M844*Analysetool!G$3)+IF($N844="SL",IF($T844="",$Q844*Analysetool!G$4,$T844*Analysetool!G$4),$N844*Analysetool!G$4)+IF($O844="SL",IF($T844="",$Q844*Analysetool!G$5,$T844*Analysetool!G$5),$O844*Analysetool!G$5)+IF($P844="SL",IF($T844="",$Q844*Analysetool!G$6,$T844*Analysetool!G$6),$P844*Analysetool!G$6))-Tabel2[[#This Row],[fees (%)]]</f>
        <v>0</v>
      </c>
      <c r="AP844" s="179">
        <f>IF(Analysetool!$H$8&lt;=$X844,Analysetool!$H$8*J844,Q844*J844)-Tabel2[[#This Row],[fees (%)]]</f>
        <v>0</v>
      </c>
      <c r="AQ844" s="174">
        <f>IF(Tabel2[[#This Row],[wick% van entry]]&lt;=Tabel2[[#This Row],[Stoploss optie 2 (%)]],Tabel2[[#This Row],[Stoploss optie 2 (%)]]*Tabel2[[#This Row],[leverage SLoptie 2]],IF(Analysetool!$I$8&lt;$X844,Analysetool!$I$8*K844,S844*K844))-Tabel2[[#This Row],[fees (%)]]</f>
        <v>0</v>
      </c>
      <c r="AR844" s="180">
        <f>IF(Q844*-1*Analysetool!$J$9&lt;=X844,Q844*-1*Analysetool!$J$9*J844,Q844*J844)-Tabel2[[#This Row],[fees (%)]]</f>
        <v>0</v>
      </c>
      <c r="AS844" s="176">
        <f>$K844*IF(Tabel2[[#This Row],[wick% van entry]]&lt;=Tabel2[[#This Row],[Stoploss optie 2 (%)]],Tabel2[[#This Row],[Stoploss optie 2 (%)]],(IF($M844="SL",IF($T844="",$S844*Analysetool!C$3,$T844*Analysetool!C$3),$M844*Analysetool!C$3)+IF($N844="SL",IF($T844="",$S844*Analysetool!C$4,$T844*Analysetool!C$4),$N844*Analysetool!C$4)+IF($O844="SL",IF($T844="",$S844*Analysetool!C$5,$T844*Analysetool!C$5),$O844*Analysetool!C$5)+IF($P844="SL",IF($T844="",$S844*Analysetool!C$6,$T844*Analysetool!C$6),$P844*Analysetool!C$6)))-Tabel2[[#This Row],[fees (%)]]</f>
        <v>0</v>
      </c>
    </row>
    <row r="845" spans="1:45" ht="15.75" customHeight="1" x14ac:dyDescent="0.35">
      <c r="A845" s="55"/>
      <c r="B845" s="56"/>
      <c r="C845" s="56"/>
      <c r="D845" s="56"/>
      <c r="E845" s="56"/>
      <c r="F845" s="57"/>
      <c r="G845" s="67"/>
      <c r="H845" s="67"/>
      <c r="I845" s="67"/>
      <c r="J845" s="58"/>
      <c r="K845" s="58"/>
      <c r="L845" s="59"/>
      <c r="M845" s="61"/>
      <c r="N845" s="63"/>
      <c r="O845" s="63"/>
      <c r="P845" s="59"/>
      <c r="Q845" s="61"/>
      <c r="R845" s="61"/>
      <c r="S845" s="61"/>
      <c r="T845" s="60"/>
      <c r="U845" s="60"/>
      <c r="V845" s="62"/>
      <c r="W845" s="62"/>
      <c r="X845" s="76"/>
      <c r="Y845" s="61"/>
      <c r="Z845" s="61">
        <f>Tabel1[[#This Row],[prijs voorbij entry (%)]]-Tabel1[[#This Row],[Fictieve Stoploss (%)]]</f>
        <v>0</v>
      </c>
      <c r="AA845" s="94"/>
      <c r="AB845" s="61"/>
      <c r="AC845" s="61"/>
      <c r="AD845" s="61"/>
      <c r="AE845" s="61"/>
      <c r="AF845" s="95"/>
      <c r="AG845" s="152">
        <f>Tabel1[[#This Row],[eindtijd]]-Tabel1[[#This Row],[starttijd]]</f>
        <v>0</v>
      </c>
      <c r="AH845" s="158"/>
      <c r="AI845" s="59"/>
      <c r="AJ845" s="171">
        <f>$J845*(IF($M845="SL",IF($T845="",$Q845*Analysetool!B$3,$T845*Analysetool!B$3),$M845*Analysetool!B$3)+IF($N845="SL",IF($T845="",$Q845*Analysetool!B$4,$T845*Analysetool!B$4),$N845*Analysetool!B$4)+IF($O845="SL",IF($T845="",$Q845*Analysetool!B$5,$T845*Analysetool!B$5),$O845*Analysetool!B$5)+IF($P845="SL",IF($T845="",$Q845*Analysetool!B$6,$T845*Analysetool!B$6),$P845*Analysetool!B$6))-Tabel2[[#This Row],[fees (%)]]</f>
        <v>0</v>
      </c>
      <c r="AK845" s="172">
        <f>$J845*(IF($M845="SL",IF($U845="",$Q845*Analysetool!C$3,$U845*Analysetool!C$3),$M845*Analysetool!C$3)+IF($N845="SL",IF($U845="",$Q845*Analysetool!C$4,$U845*Analysetool!C$4),$N845*Analysetool!C$4)+IF($O845="SL",IF($U845="",$Q845*Analysetool!C$5,$U845*Analysetool!C$5),$O845*Analysetool!C$5)+IF($P845="SL",IF($U845="",$Q845*Analysetool!C$6,$U845*Analysetool!C$6),$P845*Analysetool!C$6))-Tabel2[[#This Row],[fees (%)]]</f>
        <v>0</v>
      </c>
      <c r="AL845" s="177">
        <f>$J845*(IF($M845="SL",IF($V845="",$Q845*Analysetool!D$3,$V845*Analysetool!D$3),$M845*Analysetool!D$3)+IF($N845="SL",IF($V845="",$Q845*Analysetool!D$4,$V845*Analysetool!D$4),$N845*Analysetool!D$4)+IF($O845="SL",IF($V845="",$Q845*Analysetool!D$5,$V845*Analysetool!D$5),$O845*Analysetool!D$5)+IF($P845="SL",IF($V845="",$Q845*Analysetool!D$6,$V845*Analysetool!D$6),$P845*Analysetool!D$6))-Tabel2[[#This Row],[fees (%)]]</f>
        <v>0</v>
      </c>
      <c r="AM845" s="177">
        <f>$J845*(IF($M845="SL",IF($W845="",$Q845*Analysetool!E$3,$W845*Analysetool!E$3),$M845*Analysetool!E$3)+IF($N845="SL",IF($W845="",$Q845*Analysetool!E$4,$W845*Analysetool!E$4),$N845*Analysetool!E$4)+IF($O845="SL",IF($W845="",$Q845*Analysetool!E$5,$W845*Analysetool!E$5),$O845*Analysetool!E$5)+IF($P845="SL",IF($W845="",$Q845*Analysetool!E$6,$W845*Analysetool!E$6),$P845*Analysetool!E$6))-Tabel2[[#This Row],[fees (%)]]</f>
        <v>0</v>
      </c>
      <c r="AN845" s="178">
        <f>$J845*(IF($M845="SL",IF($T845="",$Q845*Analysetool!F$3,$T845*Analysetool!F$3),$M845*Analysetool!F$3)+IF($N845="SL",IF($T845="",$Q845*Analysetool!F$4,$T845*Analysetool!F$4),$N845*Analysetool!F$4)+IF($O845="SL",IF($T845="",$Q845*Analysetool!F$5,$T845*Analysetool!F$5),$O845*Analysetool!F$5)+IF($P845="SL",IF($T845="",$Q845*Analysetool!F$6,$T845*Analysetool!F$6),$P845*Analysetool!F$6))-Tabel2[[#This Row],[fees (%)]]</f>
        <v>0</v>
      </c>
      <c r="AO845" s="178">
        <f>$J845*(IF($M845="SL",IF($T845="",$Q845*Analysetool!G$3,$T845*Analysetool!G$3),$M845*Analysetool!G$3)+IF($N845="SL",IF($T845="",$Q845*Analysetool!G$4,$T845*Analysetool!G$4),$N845*Analysetool!G$4)+IF($O845="SL",IF($T845="",$Q845*Analysetool!G$5,$T845*Analysetool!G$5),$O845*Analysetool!G$5)+IF($P845="SL",IF($T845="",$Q845*Analysetool!G$6,$T845*Analysetool!G$6),$P845*Analysetool!G$6))-Tabel2[[#This Row],[fees (%)]]</f>
        <v>0</v>
      </c>
      <c r="AP845" s="179">
        <f>IF(Analysetool!$H$8&lt;=$X845,Analysetool!$H$8*J845,Q845*J845)-Tabel2[[#This Row],[fees (%)]]</f>
        <v>0</v>
      </c>
      <c r="AQ845" s="174">
        <f>IF(Tabel2[[#This Row],[wick% van entry]]&lt;=Tabel2[[#This Row],[Stoploss optie 2 (%)]],Tabel2[[#This Row],[Stoploss optie 2 (%)]]*Tabel2[[#This Row],[leverage SLoptie 2]],IF(Analysetool!$I$8&lt;$X845,Analysetool!$I$8*K845,S845*K845))-Tabel2[[#This Row],[fees (%)]]</f>
        <v>0</v>
      </c>
      <c r="AR845" s="180">
        <f>IF(Q845*-1*Analysetool!$J$9&lt;=X845,Q845*-1*Analysetool!$J$9*J845,Q845*J845)-Tabel2[[#This Row],[fees (%)]]</f>
        <v>0</v>
      </c>
      <c r="AS845" s="176">
        <f>$K845*IF(Tabel2[[#This Row],[wick% van entry]]&lt;=Tabel2[[#This Row],[Stoploss optie 2 (%)]],Tabel2[[#This Row],[Stoploss optie 2 (%)]],(IF($M845="SL",IF($T845="",$S845*Analysetool!C$3,$T845*Analysetool!C$3),$M845*Analysetool!C$3)+IF($N845="SL",IF($T845="",$S845*Analysetool!C$4,$T845*Analysetool!C$4),$N845*Analysetool!C$4)+IF($O845="SL",IF($T845="",$S845*Analysetool!C$5,$T845*Analysetool!C$5),$O845*Analysetool!C$5)+IF($P845="SL",IF($T845="",$S845*Analysetool!C$6,$T845*Analysetool!C$6),$P845*Analysetool!C$6)))-Tabel2[[#This Row],[fees (%)]]</f>
        <v>0</v>
      </c>
    </row>
    <row r="846" spans="1:45" ht="15.75" customHeight="1" x14ac:dyDescent="0.35">
      <c r="A846" s="55"/>
      <c r="B846" s="56"/>
      <c r="C846" s="56"/>
      <c r="D846" s="56"/>
      <c r="E846" s="56"/>
      <c r="F846" s="57"/>
      <c r="G846" s="67"/>
      <c r="H846" s="67"/>
      <c r="I846" s="67"/>
      <c r="J846" s="58"/>
      <c r="K846" s="58"/>
      <c r="L846" s="59"/>
      <c r="M846" s="61"/>
      <c r="N846" s="63"/>
      <c r="O846" s="63"/>
      <c r="P846" s="59"/>
      <c r="Q846" s="61"/>
      <c r="R846" s="61"/>
      <c r="S846" s="61"/>
      <c r="T846" s="60"/>
      <c r="U846" s="60"/>
      <c r="V846" s="62"/>
      <c r="W846" s="62"/>
      <c r="X846" s="76"/>
      <c r="Y846" s="61"/>
      <c r="Z846" s="61">
        <f>Tabel1[[#This Row],[prijs voorbij entry (%)]]-Tabel1[[#This Row],[Fictieve Stoploss (%)]]</f>
        <v>0</v>
      </c>
      <c r="AA846" s="94"/>
      <c r="AB846" s="61"/>
      <c r="AC846" s="61"/>
      <c r="AD846" s="61"/>
      <c r="AE846" s="61"/>
      <c r="AF846" s="95"/>
      <c r="AG846" s="152">
        <f>Tabel1[[#This Row],[eindtijd]]-Tabel1[[#This Row],[starttijd]]</f>
        <v>0</v>
      </c>
      <c r="AH846" s="158"/>
      <c r="AI846" s="59"/>
      <c r="AJ846" s="171">
        <f>$J846*(IF($M846="SL",IF($T846="",$Q846*Analysetool!B$3,$T846*Analysetool!B$3),$M846*Analysetool!B$3)+IF($N846="SL",IF($T846="",$Q846*Analysetool!B$4,$T846*Analysetool!B$4),$N846*Analysetool!B$4)+IF($O846="SL",IF($T846="",$Q846*Analysetool!B$5,$T846*Analysetool!B$5),$O846*Analysetool!B$5)+IF($P846="SL",IF($T846="",$Q846*Analysetool!B$6,$T846*Analysetool!B$6),$P846*Analysetool!B$6))-Tabel2[[#This Row],[fees (%)]]</f>
        <v>0</v>
      </c>
      <c r="AK846" s="172">
        <f>$J846*(IF($M846="SL",IF($U846="",$Q846*Analysetool!C$3,$U846*Analysetool!C$3),$M846*Analysetool!C$3)+IF($N846="SL",IF($U846="",$Q846*Analysetool!C$4,$U846*Analysetool!C$4),$N846*Analysetool!C$4)+IF($O846="SL",IF($U846="",$Q846*Analysetool!C$5,$U846*Analysetool!C$5),$O846*Analysetool!C$5)+IF($P846="SL",IF($U846="",$Q846*Analysetool!C$6,$U846*Analysetool!C$6),$P846*Analysetool!C$6))-Tabel2[[#This Row],[fees (%)]]</f>
        <v>0</v>
      </c>
      <c r="AL846" s="177">
        <f>$J846*(IF($M846="SL",IF($V846="",$Q846*Analysetool!D$3,$V846*Analysetool!D$3),$M846*Analysetool!D$3)+IF($N846="SL",IF($V846="",$Q846*Analysetool!D$4,$V846*Analysetool!D$4),$N846*Analysetool!D$4)+IF($O846="SL",IF($V846="",$Q846*Analysetool!D$5,$V846*Analysetool!D$5),$O846*Analysetool!D$5)+IF($P846="SL",IF($V846="",$Q846*Analysetool!D$6,$V846*Analysetool!D$6),$P846*Analysetool!D$6))-Tabel2[[#This Row],[fees (%)]]</f>
        <v>0</v>
      </c>
      <c r="AM846" s="177">
        <f>$J846*(IF($M846="SL",IF($W846="",$Q846*Analysetool!E$3,$W846*Analysetool!E$3),$M846*Analysetool!E$3)+IF($N846="SL",IF($W846="",$Q846*Analysetool!E$4,$W846*Analysetool!E$4),$N846*Analysetool!E$4)+IF($O846="SL",IF($W846="",$Q846*Analysetool!E$5,$W846*Analysetool!E$5),$O846*Analysetool!E$5)+IF($P846="SL",IF($W846="",$Q846*Analysetool!E$6,$W846*Analysetool!E$6),$P846*Analysetool!E$6))-Tabel2[[#This Row],[fees (%)]]</f>
        <v>0</v>
      </c>
      <c r="AN846" s="178">
        <f>$J846*(IF($M846="SL",IF($T846="",$Q846*Analysetool!F$3,$T846*Analysetool!F$3),$M846*Analysetool!F$3)+IF($N846="SL",IF($T846="",$Q846*Analysetool!F$4,$T846*Analysetool!F$4),$N846*Analysetool!F$4)+IF($O846="SL",IF($T846="",$Q846*Analysetool!F$5,$T846*Analysetool!F$5),$O846*Analysetool!F$5)+IF($P846="SL",IF($T846="",$Q846*Analysetool!F$6,$T846*Analysetool!F$6),$P846*Analysetool!F$6))-Tabel2[[#This Row],[fees (%)]]</f>
        <v>0</v>
      </c>
      <c r="AO846" s="178">
        <f>$J846*(IF($M846="SL",IF($T846="",$Q846*Analysetool!G$3,$T846*Analysetool!G$3),$M846*Analysetool!G$3)+IF($N846="SL",IF($T846="",$Q846*Analysetool!G$4,$T846*Analysetool!G$4),$N846*Analysetool!G$4)+IF($O846="SL",IF($T846="",$Q846*Analysetool!G$5,$T846*Analysetool!G$5),$O846*Analysetool!G$5)+IF($P846="SL",IF($T846="",$Q846*Analysetool!G$6,$T846*Analysetool!G$6),$P846*Analysetool!G$6))-Tabel2[[#This Row],[fees (%)]]</f>
        <v>0</v>
      </c>
      <c r="AP846" s="179">
        <f>IF(Analysetool!$H$8&lt;=$X846,Analysetool!$H$8*J846,Q846*J846)-Tabel2[[#This Row],[fees (%)]]</f>
        <v>0</v>
      </c>
      <c r="AQ846" s="174">
        <f>IF(Tabel2[[#This Row],[wick% van entry]]&lt;=Tabel2[[#This Row],[Stoploss optie 2 (%)]],Tabel2[[#This Row],[Stoploss optie 2 (%)]]*Tabel2[[#This Row],[leverage SLoptie 2]],IF(Analysetool!$I$8&lt;$X846,Analysetool!$I$8*K846,S846*K846))-Tabel2[[#This Row],[fees (%)]]</f>
        <v>0</v>
      </c>
      <c r="AR846" s="180">
        <f>IF(Q846*-1*Analysetool!$J$9&lt;=X846,Q846*-1*Analysetool!$J$9*J846,Q846*J846)-Tabel2[[#This Row],[fees (%)]]</f>
        <v>0</v>
      </c>
      <c r="AS846" s="176">
        <f>$K846*IF(Tabel2[[#This Row],[wick% van entry]]&lt;=Tabel2[[#This Row],[Stoploss optie 2 (%)]],Tabel2[[#This Row],[Stoploss optie 2 (%)]],(IF($M846="SL",IF($T846="",$S846*Analysetool!C$3,$T846*Analysetool!C$3),$M846*Analysetool!C$3)+IF($N846="SL",IF($T846="",$S846*Analysetool!C$4,$T846*Analysetool!C$4),$N846*Analysetool!C$4)+IF($O846="SL",IF($T846="",$S846*Analysetool!C$5,$T846*Analysetool!C$5),$O846*Analysetool!C$5)+IF($P846="SL",IF($T846="",$S846*Analysetool!C$6,$T846*Analysetool!C$6),$P846*Analysetool!C$6)))-Tabel2[[#This Row],[fees (%)]]</f>
        <v>0</v>
      </c>
    </row>
    <row r="847" spans="1:45" ht="15.75" customHeight="1" x14ac:dyDescent="0.35">
      <c r="A847" s="55"/>
      <c r="B847" s="56"/>
      <c r="C847" s="56"/>
      <c r="D847" s="56"/>
      <c r="E847" s="56"/>
      <c r="F847" s="57"/>
      <c r="G847" s="67"/>
      <c r="H847" s="67"/>
      <c r="I847" s="67"/>
      <c r="J847" s="58"/>
      <c r="K847" s="58"/>
      <c r="L847" s="59"/>
      <c r="M847" s="61"/>
      <c r="N847" s="63"/>
      <c r="O847" s="63"/>
      <c r="P847" s="59"/>
      <c r="Q847" s="61"/>
      <c r="R847" s="61"/>
      <c r="S847" s="61"/>
      <c r="T847" s="60"/>
      <c r="U847" s="60"/>
      <c r="V847" s="62"/>
      <c r="W847" s="62"/>
      <c r="X847" s="76"/>
      <c r="Y847" s="61"/>
      <c r="Z847" s="61">
        <f>Tabel1[[#This Row],[prijs voorbij entry (%)]]-Tabel1[[#This Row],[Fictieve Stoploss (%)]]</f>
        <v>0</v>
      </c>
      <c r="AA847" s="94"/>
      <c r="AB847" s="61"/>
      <c r="AC847" s="61"/>
      <c r="AD847" s="61"/>
      <c r="AE847" s="61"/>
      <c r="AF847" s="95"/>
      <c r="AG847" s="152">
        <f>Tabel1[[#This Row],[eindtijd]]-Tabel1[[#This Row],[starttijd]]</f>
        <v>0</v>
      </c>
      <c r="AH847" s="158"/>
      <c r="AI847" s="59"/>
      <c r="AJ847" s="171">
        <f>$J847*(IF($M847="SL",IF($T847="",$Q847*Analysetool!B$3,$T847*Analysetool!B$3),$M847*Analysetool!B$3)+IF($N847="SL",IF($T847="",$Q847*Analysetool!B$4,$T847*Analysetool!B$4),$N847*Analysetool!B$4)+IF($O847="SL",IF($T847="",$Q847*Analysetool!B$5,$T847*Analysetool!B$5),$O847*Analysetool!B$5)+IF($P847="SL",IF($T847="",$Q847*Analysetool!B$6,$T847*Analysetool!B$6),$P847*Analysetool!B$6))-Tabel2[[#This Row],[fees (%)]]</f>
        <v>0</v>
      </c>
      <c r="AK847" s="172">
        <f>$J847*(IF($M847="SL",IF($U847="",$Q847*Analysetool!C$3,$U847*Analysetool!C$3),$M847*Analysetool!C$3)+IF($N847="SL",IF($U847="",$Q847*Analysetool!C$4,$U847*Analysetool!C$4),$N847*Analysetool!C$4)+IF($O847="SL",IF($U847="",$Q847*Analysetool!C$5,$U847*Analysetool!C$5),$O847*Analysetool!C$5)+IF($P847="SL",IF($U847="",$Q847*Analysetool!C$6,$U847*Analysetool!C$6),$P847*Analysetool!C$6))-Tabel2[[#This Row],[fees (%)]]</f>
        <v>0</v>
      </c>
      <c r="AL847" s="177">
        <f>$J847*(IF($M847="SL",IF($V847="",$Q847*Analysetool!D$3,$V847*Analysetool!D$3),$M847*Analysetool!D$3)+IF($N847="SL",IF($V847="",$Q847*Analysetool!D$4,$V847*Analysetool!D$4),$N847*Analysetool!D$4)+IF($O847="SL",IF($V847="",$Q847*Analysetool!D$5,$V847*Analysetool!D$5),$O847*Analysetool!D$5)+IF($P847="SL",IF($V847="",$Q847*Analysetool!D$6,$V847*Analysetool!D$6),$P847*Analysetool!D$6))-Tabel2[[#This Row],[fees (%)]]</f>
        <v>0</v>
      </c>
      <c r="AM847" s="177">
        <f>$J847*(IF($M847="SL",IF($W847="",$Q847*Analysetool!E$3,$W847*Analysetool!E$3),$M847*Analysetool!E$3)+IF($N847="SL",IF($W847="",$Q847*Analysetool!E$4,$W847*Analysetool!E$4),$N847*Analysetool!E$4)+IF($O847="SL",IF($W847="",$Q847*Analysetool!E$5,$W847*Analysetool!E$5),$O847*Analysetool!E$5)+IF($P847="SL",IF($W847="",$Q847*Analysetool!E$6,$W847*Analysetool!E$6),$P847*Analysetool!E$6))-Tabel2[[#This Row],[fees (%)]]</f>
        <v>0</v>
      </c>
      <c r="AN847" s="178">
        <f>$J847*(IF($M847="SL",IF($T847="",$Q847*Analysetool!F$3,$T847*Analysetool!F$3),$M847*Analysetool!F$3)+IF($N847="SL",IF($T847="",$Q847*Analysetool!F$4,$T847*Analysetool!F$4),$N847*Analysetool!F$4)+IF($O847="SL",IF($T847="",$Q847*Analysetool!F$5,$T847*Analysetool!F$5),$O847*Analysetool!F$5)+IF($P847="SL",IF($T847="",$Q847*Analysetool!F$6,$T847*Analysetool!F$6),$P847*Analysetool!F$6))-Tabel2[[#This Row],[fees (%)]]</f>
        <v>0</v>
      </c>
      <c r="AO847" s="178">
        <f>$J847*(IF($M847="SL",IF($T847="",$Q847*Analysetool!G$3,$T847*Analysetool!G$3),$M847*Analysetool!G$3)+IF($N847="SL",IF($T847="",$Q847*Analysetool!G$4,$T847*Analysetool!G$4),$N847*Analysetool!G$4)+IF($O847="SL",IF($T847="",$Q847*Analysetool!G$5,$T847*Analysetool!G$5),$O847*Analysetool!G$5)+IF($P847="SL",IF($T847="",$Q847*Analysetool!G$6,$T847*Analysetool!G$6),$P847*Analysetool!G$6))-Tabel2[[#This Row],[fees (%)]]</f>
        <v>0</v>
      </c>
      <c r="AP847" s="179">
        <f>IF(Analysetool!$H$8&lt;=$X847,Analysetool!$H$8*J847,Q847*J847)-Tabel2[[#This Row],[fees (%)]]</f>
        <v>0</v>
      </c>
      <c r="AQ847" s="174">
        <f>IF(Tabel2[[#This Row],[wick% van entry]]&lt;=Tabel2[[#This Row],[Stoploss optie 2 (%)]],Tabel2[[#This Row],[Stoploss optie 2 (%)]]*Tabel2[[#This Row],[leverage SLoptie 2]],IF(Analysetool!$I$8&lt;$X847,Analysetool!$I$8*K847,S847*K847))-Tabel2[[#This Row],[fees (%)]]</f>
        <v>0</v>
      </c>
      <c r="AR847" s="180">
        <f>IF(Q847*-1*Analysetool!$J$9&lt;=X847,Q847*-1*Analysetool!$J$9*J847,Q847*J847)-Tabel2[[#This Row],[fees (%)]]</f>
        <v>0</v>
      </c>
      <c r="AS847" s="176">
        <f>$K847*IF(Tabel2[[#This Row],[wick% van entry]]&lt;=Tabel2[[#This Row],[Stoploss optie 2 (%)]],Tabel2[[#This Row],[Stoploss optie 2 (%)]],(IF($M847="SL",IF($T847="",$S847*Analysetool!C$3,$T847*Analysetool!C$3),$M847*Analysetool!C$3)+IF($N847="SL",IF($T847="",$S847*Analysetool!C$4,$T847*Analysetool!C$4),$N847*Analysetool!C$4)+IF($O847="SL",IF($T847="",$S847*Analysetool!C$5,$T847*Analysetool!C$5),$O847*Analysetool!C$5)+IF($P847="SL",IF($T847="",$S847*Analysetool!C$6,$T847*Analysetool!C$6),$P847*Analysetool!C$6)))-Tabel2[[#This Row],[fees (%)]]</f>
        <v>0</v>
      </c>
    </row>
    <row r="848" spans="1:45" ht="15.75" customHeight="1" x14ac:dyDescent="0.35">
      <c r="A848" s="55"/>
      <c r="B848" s="56"/>
      <c r="C848" s="56"/>
      <c r="D848" s="56"/>
      <c r="E848" s="56"/>
      <c r="F848" s="57"/>
      <c r="G848" s="67"/>
      <c r="H848" s="67"/>
      <c r="I848" s="67"/>
      <c r="J848" s="58"/>
      <c r="K848" s="58"/>
      <c r="L848" s="59"/>
      <c r="M848" s="61"/>
      <c r="N848" s="63"/>
      <c r="O848" s="63"/>
      <c r="P848" s="59"/>
      <c r="Q848" s="61"/>
      <c r="R848" s="61"/>
      <c r="S848" s="61"/>
      <c r="T848" s="60"/>
      <c r="U848" s="60"/>
      <c r="V848" s="62"/>
      <c r="W848" s="62"/>
      <c r="X848" s="76"/>
      <c r="Y848" s="61"/>
      <c r="Z848" s="61">
        <f>Tabel1[[#This Row],[prijs voorbij entry (%)]]-Tabel1[[#This Row],[Fictieve Stoploss (%)]]</f>
        <v>0</v>
      </c>
      <c r="AA848" s="94"/>
      <c r="AB848" s="61"/>
      <c r="AC848" s="61"/>
      <c r="AD848" s="61"/>
      <c r="AE848" s="61"/>
      <c r="AF848" s="95"/>
      <c r="AG848" s="152">
        <f>Tabel1[[#This Row],[eindtijd]]-Tabel1[[#This Row],[starttijd]]</f>
        <v>0</v>
      </c>
      <c r="AH848" s="158"/>
      <c r="AI848" s="59"/>
      <c r="AJ848" s="171">
        <f>$J848*(IF($M848="SL",IF($T848="",$Q848*Analysetool!B$3,$T848*Analysetool!B$3),$M848*Analysetool!B$3)+IF($N848="SL",IF($T848="",$Q848*Analysetool!B$4,$T848*Analysetool!B$4),$N848*Analysetool!B$4)+IF($O848="SL",IF($T848="",$Q848*Analysetool!B$5,$T848*Analysetool!B$5),$O848*Analysetool!B$5)+IF($P848="SL",IF($T848="",$Q848*Analysetool!B$6,$T848*Analysetool!B$6),$P848*Analysetool!B$6))-Tabel2[[#This Row],[fees (%)]]</f>
        <v>0</v>
      </c>
      <c r="AK848" s="172">
        <f>$J848*(IF($M848="SL",IF($U848="",$Q848*Analysetool!C$3,$U848*Analysetool!C$3),$M848*Analysetool!C$3)+IF($N848="SL",IF($U848="",$Q848*Analysetool!C$4,$U848*Analysetool!C$4),$N848*Analysetool!C$4)+IF($O848="SL",IF($U848="",$Q848*Analysetool!C$5,$U848*Analysetool!C$5),$O848*Analysetool!C$5)+IF($P848="SL",IF($U848="",$Q848*Analysetool!C$6,$U848*Analysetool!C$6),$P848*Analysetool!C$6))-Tabel2[[#This Row],[fees (%)]]</f>
        <v>0</v>
      </c>
      <c r="AL848" s="177">
        <f>$J848*(IF($M848="SL",IF($V848="",$Q848*Analysetool!D$3,$V848*Analysetool!D$3),$M848*Analysetool!D$3)+IF($N848="SL",IF($V848="",$Q848*Analysetool!D$4,$V848*Analysetool!D$4),$N848*Analysetool!D$4)+IF($O848="SL",IF($V848="",$Q848*Analysetool!D$5,$V848*Analysetool!D$5),$O848*Analysetool!D$5)+IF($P848="SL",IF($V848="",$Q848*Analysetool!D$6,$V848*Analysetool!D$6),$P848*Analysetool!D$6))-Tabel2[[#This Row],[fees (%)]]</f>
        <v>0</v>
      </c>
      <c r="AM848" s="177">
        <f>$J848*(IF($M848="SL",IF($W848="",$Q848*Analysetool!E$3,$W848*Analysetool!E$3),$M848*Analysetool!E$3)+IF($N848="SL",IF($W848="",$Q848*Analysetool!E$4,$W848*Analysetool!E$4),$N848*Analysetool!E$4)+IF($O848="SL",IF($W848="",$Q848*Analysetool!E$5,$W848*Analysetool!E$5),$O848*Analysetool!E$5)+IF($P848="SL",IF($W848="",$Q848*Analysetool!E$6,$W848*Analysetool!E$6),$P848*Analysetool!E$6))-Tabel2[[#This Row],[fees (%)]]</f>
        <v>0</v>
      </c>
      <c r="AN848" s="178">
        <f>$J848*(IF($M848="SL",IF($T848="",$Q848*Analysetool!F$3,$T848*Analysetool!F$3),$M848*Analysetool!F$3)+IF($N848="SL",IF($T848="",$Q848*Analysetool!F$4,$T848*Analysetool!F$4),$N848*Analysetool!F$4)+IF($O848="SL",IF($T848="",$Q848*Analysetool!F$5,$T848*Analysetool!F$5),$O848*Analysetool!F$5)+IF($P848="SL",IF($T848="",$Q848*Analysetool!F$6,$T848*Analysetool!F$6),$P848*Analysetool!F$6))-Tabel2[[#This Row],[fees (%)]]</f>
        <v>0</v>
      </c>
      <c r="AO848" s="178">
        <f>$J848*(IF($M848="SL",IF($T848="",$Q848*Analysetool!G$3,$T848*Analysetool!G$3),$M848*Analysetool!G$3)+IF($N848="SL",IF($T848="",$Q848*Analysetool!G$4,$T848*Analysetool!G$4),$N848*Analysetool!G$4)+IF($O848="SL",IF($T848="",$Q848*Analysetool!G$5,$T848*Analysetool!G$5),$O848*Analysetool!G$5)+IF($P848="SL",IF($T848="",$Q848*Analysetool!G$6,$T848*Analysetool!G$6),$P848*Analysetool!G$6))-Tabel2[[#This Row],[fees (%)]]</f>
        <v>0</v>
      </c>
      <c r="AP848" s="179">
        <f>IF(Analysetool!$H$8&lt;=$X848,Analysetool!$H$8*J848,Q848*J848)-Tabel2[[#This Row],[fees (%)]]</f>
        <v>0</v>
      </c>
      <c r="AQ848" s="174">
        <f>IF(Tabel2[[#This Row],[wick% van entry]]&lt;=Tabel2[[#This Row],[Stoploss optie 2 (%)]],Tabel2[[#This Row],[Stoploss optie 2 (%)]]*Tabel2[[#This Row],[leverage SLoptie 2]],IF(Analysetool!$I$8&lt;$X848,Analysetool!$I$8*K848,S848*K848))-Tabel2[[#This Row],[fees (%)]]</f>
        <v>0</v>
      </c>
      <c r="AR848" s="180">
        <f>IF(Q848*-1*Analysetool!$J$9&lt;=X848,Q848*-1*Analysetool!$J$9*J848,Q848*J848)-Tabel2[[#This Row],[fees (%)]]</f>
        <v>0</v>
      </c>
      <c r="AS848" s="176">
        <f>$K848*IF(Tabel2[[#This Row],[wick% van entry]]&lt;=Tabel2[[#This Row],[Stoploss optie 2 (%)]],Tabel2[[#This Row],[Stoploss optie 2 (%)]],(IF($M848="SL",IF($T848="",$S848*Analysetool!C$3,$T848*Analysetool!C$3),$M848*Analysetool!C$3)+IF($N848="SL",IF($T848="",$S848*Analysetool!C$4,$T848*Analysetool!C$4),$N848*Analysetool!C$4)+IF($O848="SL",IF($T848="",$S848*Analysetool!C$5,$T848*Analysetool!C$5),$O848*Analysetool!C$5)+IF($P848="SL",IF($T848="",$S848*Analysetool!C$6,$T848*Analysetool!C$6),$P848*Analysetool!C$6)))-Tabel2[[#This Row],[fees (%)]]</f>
        <v>0</v>
      </c>
    </row>
    <row r="849" spans="1:45" ht="15.75" customHeight="1" x14ac:dyDescent="0.35">
      <c r="A849" s="55"/>
      <c r="B849" s="56"/>
      <c r="C849" s="56"/>
      <c r="D849" s="56"/>
      <c r="E849" s="56"/>
      <c r="F849" s="57"/>
      <c r="G849" s="67"/>
      <c r="H849" s="67"/>
      <c r="I849" s="67"/>
      <c r="J849" s="58"/>
      <c r="K849" s="58"/>
      <c r="L849" s="59"/>
      <c r="M849" s="61"/>
      <c r="N849" s="63"/>
      <c r="O849" s="63"/>
      <c r="P849" s="59"/>
      <c r="Q849" s="61"/>
      <c r="R849" s="61"/>
      <c r="S849" s="61"/>
      <c r="T849" s="60"/>
      <c r="U849" s="60"/>
      <c r="V849" s="62"/>
      <c r="W849" s="62"/>
      <c r="X849" s="76"/>
      <c r="Y849" s="61"/>
      <c r="Z849" s="61">
        <f>Tabel1[[#This Row],[prijs voorbij entry (%)]]-Tabel1[[#This Row],[Fictieve Stoploss (%)]]</f>
        <v>0</v>
      </c>
      <c r="AA849" s="94"/>
      <c r="AB849" s="61"/>
      <c r="AC849" s="61"/>
      <c r="AD849" s="61"/>
      <c r="AE849" s="61"/>
      <c r="AF849" s="95"/>
      <c r="AG849" s="152">
        <f>Tabel1[[#This Row],[eindtijd]]-Tabel1[[#This Row],[starttijd]]</f>
        <v>0</v>
      </c>
      <c r="AH849" s="158"/>
      <c r="AI849" s="59"/>
      <c r="AJ849" s="171">
        <f>$J849*(IF($M849="SL",IF($T849="",$Q849*Analysetool!B$3,$T849*Analysetool!B$3),$M849*Analysetool!B$3)+IF($N849="SL",IF($T849="",$Q849*Analysetool!B$4,$T849*Analysetool!B$4),$N849*Analysetool!B$4)+IF($O849="SL",IF($T849="",$Q849*Analysetool!B$5,$T849*Analysetool!B$5),$O849*Analysetool!B$5)+IF($P849="SL",IF($T849="",$Q849*Analysetool!B$6,$T849*Analysetool!B$6),$P849*Analysetool!B$6))-Tabel2[[#This Row],[fees (%)]]</f>
        <v>0</v>
      </c>
      <c r="AK849" s="172">
        <f>$J849*(IF($M849="SL",IF($U849="",$Q849*Analysetool!C$3,$U849*Analysetool!C$3),$M849*Analysetool!C$3)+IF($N849="SL",IF($U849="",$Q849*Analysetool!C$4,$U849*Analysetool!C$4),$N849*Analysetool!C$4)+IF($O849="SL",IF($U849="",$Q849*Analysetool!C$5,$U849*Analysetool!C$5),$O849*Analysetool!C$5)+IF($P849="SL",IF($U849="",$Q849*Analysetool!C$6,$U849*Analysetool!C$6),$P849*Analysetool!C$6))-Tabel2[[#This Row],[fees (%)]]</f>
        <v>0</v>
      </c>
      <c r="AL849" s="177">
        <f>$J849*(IF($M849="SL",IF($V849="",$Q849*Analysetool!D$3,$V849*Analysetool!D$3),$M849*Analysetool!D$3)+IF($N849="SL",IF($V849="",$Q849*Analysetool!D$4,$V849*Analysetool!D$4),$N849*Analysetool!D$4)+IF($O849="SL",IF($V849="",$Q849*Analysetool!D$5,$V849*Analysetool!D$5),$O849*Analysetool!D$5)+IF($P849="SL",IF($V849="",$Q849*Analysetool!D$6,$V849*Analysetool!D$6),$P849*Analysetool!D$6))-Tabel2[[#This Row],[fees (%)]]</f>
        <v>0</v>
      </c>
      <c r="AM849" s="177">
        <f>$J849*(IF($M849="SL",IF($W849="",$Q849*Analysetool!E$3,$W849*Analysetool!E$3),$M849*Analysetool!E$3)+IF($N849="SL",IF($W849="",$Q849*Analysetool!E$4,$W849*Analysetool!E$4),$N849*Analysetool!E$4)+IF($O849="SL",IF($W849="",$Q849*Analysetool!E$5,$W849*Analysetool!E$5),$O849*Analysetool!E$5)+IF($P849="SL",IF($W849="",$Q849*Analysetool!E$6,$W849*Analysetool!E$6),$P849*Analysetool!E$6))-Tabel2[[#This Row],[fees (%)]]</f>
        <v>0</v>
      </c>
      <c r="AN849" s="178">
        <f>$J849*(IF($M849="SL",IF($T849="",$Q849*Analysetool!F$3,$T849*Analysetool!F$3),$M849*Analysetool!F$3)+IF($N849="SL",IF($T849="",$Q849*Analysetool!F$4,$T849*Analysetool!F$4),$N849*Analysetool!F$4)+IF($O849="SL",IF($T849="",$Q849*Analysetool!F$5,$T849*Analysetool!F$5),$O849*Analysetool!F$5)+IF($P849="SL",IF($T849="",$Q849*Analysetool!F$6,$T849*Analysetool!F$6),$P849*Analysetool!F$6))-Tabel2[[#This Row],[fees (%)]]</f>
        <v>0</v>
      </c>
      <c r="AO849" s="178">
        <f>$J849*(IF($M849="SL",IF($T849="",$Q849*Analysetool!G$3,$T849*Analysetool!G$3),$M849*Analysetool!G$3)+IF($N849="SL",IF($T849="",$Q849*Analysetool!G$4,$T849*Analysetool!G$4),$N849*Analysetool!G$4)+IF($O849="SL",IF($T849="",$Q849*Analysetool!G$5,$T849*Analysetool!G$5),$O849*Analysetool!G$5)+IF($P849="SL",IF($T849="",$Q849*Analysetool!G$6,$T849*Analysetool!G$6),$P849*Analysetool!G$6))-Tabel2[[#This Row],[fees (%)]]</f>
        <v>0</v>
      </c>
      <c r="AP849" s="179">
        <f>IF(Analysetool!$H$8&lt;=$X849,Analysetool!$H$8*J849,Q849*J849)-Tabel2[[#This Row],[fees (%)]]</f>
        <v>0</v>
      </c>
      <c r="AQ849" s="174">
        <f>IF(Tabel2[[#This Row],[wick% van entry]]&lt;=Tabel2[[#This Row],[Stoploss optie 2 (%)]],Tabel2[[#This Row],[Stoploss optie 2 (%)]]*Tabel2[[#This Row],[leverage SLoptie 2]],IF(Analysetool!$I$8&lt;$X849,Analysetool!$I$8*K849,S849*K849))-Tabel2[[#This Row],[fees (%)]]</f>
        <v>0</v>
      </c>
      <c r="AR849" s="180">
        <f>IF(Q849*-1*Analysetool!$J$9&lt;=X849,Q849*-1*Analysetool!$J$9*J849,Q849*J849)-Tabel2[[#This Row],[fees (%)]]</f>
        <v>0</v>
      </c>
      <c r="AS849" s="176">
        <f>$K849*IF(Tabel2[[#This Row],[wick% van entry]]&lt;=Tabel2[[#This Row],[Stoploss optie 2 (%)]],Tabel2[[#This Row],[Stoploss optie 2 (%)]],(IF($M849="SL",IF($T849="",$S849*Analysetool!C$3,$T849*Analysetool!C$3),$M849*Analysetool!C$3)+IF($N849="SL",IF($T849="",$S849*Analysetool!C$4,$T849*Analysetool!C$4),$N849*Analysetool!C$4)+IF($O849="SL",IF($T849="",$S849*Analysetool!C$5,$T849*Analysetool!C$5),$O849*Analysetool!C$5)+IF($P849="SL",IF($T849="",$S849*Analysetool!C$6,$T849*Analysetool!C$6),$P849*Analysetool!C$6)))-Tabel2[[#This Row],[fees (%)]]</f>
        <v>0</v>
      </c>
    </row>
    <row r="850" spans="1:45" ht="15.75" customHeight="1" x14ac:dyDescent="0.35">
      <c r="A850" s="55"/>
      <c r="B850" s="56"/>
      <c r="C850" s="56"/>
      <c r="D850" s="56"/>
      <c r="E850" s="56"/>
      <c r="F850" s="57"/>
      <c r="G850" s="67"/>
      <c r="H850" s="67"/>
      <c r="I850" s="67"/>
      <c r="J850" s="58"/>
      <c r="K850" s="58"/>
      <c r="L850" s="59"/>
      <c r="M850" s="61"/>
      <c r="N850" s="63"/>
      <c r="O850" s="63"/>
      <c r="P850" s="59"/>
      <c r="Q850" s="61"/>
      <c r="R850" s="61"/>
      <c r="S850" s="61"/>
      <c r="T850" s="60"/>
      <c r="U850" s="60"/>
      <c r="V850" s="62"/>
      <c r="W850" s="62"/>
      <c r="X850" s="76"/>
      <c r="Y850" s="61"/>
      <c r="Z850" s="61">
        <f>Tabel1[[#This Row],[prijs voorbij entry (%)]]-Tabel1[[#This Row],[Fictieve Stoploss (%)]]</f>
        <v>0</v>
      </c>
      <c r="AA850" s="94"/>
      <c r="AB850" s="61"/>
      <c r="AC850" s="61"/>
      <c r="AD850" s="61"/>
      <c r="AE850" s="61"/>
      <c r="AF850" s="95"/>
      <c r="AG850" s="152">
        <f>Tabel1[[#This Row],[eindtijd]]-Tabel1[[#This Row],[starttijd]]</f>
        <v>0</v>
      </c>
      <c r="AH850" s="158"/>
      <c r="AI850" s="59"/>
      <c r="AJ850" s="171">
        <f>$J850*(IF($M850="SL",IF($T850="",$Q850*Analysetool!B$3,$T850*Analysetool!B$3),$M850*Analysetool!B$3)+IF($N850="SL",IF($T850="",$Q850*Analysetool!B$4,$T850*Analysetool!B$4),$N850*Analysetool!B$4)+IF($O850="SL",IF($T850="",$Q850*Analysetool!B$5,$T850*Analysetool!B$5),$O850*Analysetool!B$5)+IF($P850="SL",IF($T850="",$Q850*Analysetool!B$6,$T850*Analysetool!B$6),$P850*Analysetool!B$6))-Tabel2[[#This Row],[fees (%)]]</f>
        <v>0</v>
      </c>
      <c r="AK850" s="172">
        <f>$J850*(IF($M850="SL",IF($U850="",$Q850*Analysetool!C$3,$U850*Analysetool!C$3),$M850*Analysetool!C$3)+IF($N850="SL",IF($U850="",$Q850*Analysetool!C$4,$U850*Analysetool!C$4),$N850*Analysetool!C$4)+IF($O850="SL",IF($U850="",$Q850*Analysetool!C$5,$U850*Analysetool!C$5),$O850*Analysetool!C$5)+IF($P850="SL",IF($U850="",$Q850*Analysetool!C$6,$U850*Analysetool!C$6),$P850*Analysetool!C$6))-Tabel2[[#This Row],[fees (%)]]</f>
        <v>0</v>
      </c>
      <c r="AL850" s="177">
        <f>$J850*(IF($M850="SL",IF($V850="",$Q850*Analysetool!D$3,$V850*Analysetool!D$3),$M850*Analysetool!D$3)+IF($N850="SL",IF($V850="",$Q850*Analysetool!D$4,$V850*Analysetool!D$4),$N850*Analysetool!D$4)+IF($O850="SL",IF($V850="",$Q850*Analysetool!D$5,$V850*Analysetool!D$5),$O850*Analysetool!D$5)+IF($P850="SL",IF($V850="",$Q850*Analysetool!D$6,$V850*Analysetool!D$6),$P850*Analysetool!D$6))-Tabel2[[#This Row],[fees (%)]]</f>
        <v>0</v>
      </c>
      <c r="AM850" s="177">
        <f>$J850*(IF($M850="SL",IF($W850="",$Q850*Analysetool!E$3,$W850*Analysetool!E$3),$M850*Analysetool!E$3)+IF($N850="SL",IF($W850="",$Q850*Analysetool!E$4,$W850*Analysetool!E$4),$N850*Analysetool!E$4)+IF($O850="SL",IF($W850="",$Q850*Analysetool!E$5,$W850*Analysetool!E$5),$O850*Analysetool!E$5)+IF($P850="SL",IF($W850="",$Q850*Analysetool!E$6,$W850*Analysetool!E$6),$P850*Analysetool!E$6))-Tabel2[[#This Row],[fees (%)]]</f>
        <v>0</v>
      </c>
      <c r="AN850" s="178">
        <f>$J850*(IF($M850="SL",IF($T850="",$Q850*Analysetool!F$3,$T850*Analysetool!F$3),$M850*Analysetool!F$3)+IF($N850="SL",IF($T850="",$Q850*Analysetool!F$4,$T850*Analysetool!F$4),$N850*Analysetool!F$4)+IF($O850="SL",IF($T850="",$Q850*Analysetool!F$5,$T850*Analysetool!F$5),$O850*Analysetool!F$5)+IF($P850="SL",IF($T850="",$Q850*Analysetool!F$6,$T850*Analysetool!F$6),$P850*Analysetool!F$6))-Tabel2[[#This Row],[fees (%)]]</f>
        <v>0</v>
      </c>
      <c r="AO850" s="178">
        <f>$J850*(IF($M850="SL",IF($T850="",$Q850*Analysetool!G$3,$T850*Analysetool!G$3),$M850*Analysetool!G$3)+IF($N850="SL",IF($T850="",$Q850*Analysetool!G$4,$T850*Analysetool!G$4),$N850*Analysetool!G$4)+IF($O850="SL",IF($T850="",$Q850*Analysetool!G$5,$T850*Analysetool!G$5),$O850*Analysetool!G$5)+IF($P850="SL",IF($T850="",$Q850*Analysetool!G$6,$T850*Analysetool!G$6),$P850*Analysetool!G$6))-Tabel2[[#This Row],[fees (%)]]</f>
        <v>0</v>
      </c>
      <c r="AP850" s="179">
        <f>IF(Analysetool!$H$8&lt;=$X850,Analysetool!$H$8*J850,Q850*J850)-Tabel2[[#This Row],[fees (%)]]</f>
        <v>0</v>
      </c>
      <c r="AQ850" s="174">
        <f>IF(Tabel2[[#This Row],[wick% van entry]]&lt;=Tabel2[[#This Row],[Stoploss optie 2 (%)]],Tabel2[[#This Row],[Stoploss optie 2 (%)]]*Tabel2[[#This Row],[leverage SLoptie 2]],IF(Analysetool!$I$8&lt;$X850,Analysetool!$I$8*K850,S850*K850))-Tabel2[[#This Row],[fees (%)]]</f>
        <v>0</v>
      </c>
      <c r="AR850" s="180">
        <f>IF(Q850*-1*Analysetool!$J$9&lt;=X850,Q850*-1*Analysetool!$J$9*J850,Q850*J850)-Tabel2[[#This Row],[fees (%)]]</f>
        <v>0</v>
      </c>
      <c r="AS850" s="176">
        <f>$K850*IF(Tabel2[[#This Row],[wick% van entry]]&lt;=Tabel2[[#This Row],[Stoploss optie 2 (%)]],Tabel2[[#This Row],[Stoploss optie 2 (%)]],(IF($M850="SL",IF($T850="",$S850*Analysetool!C$3,$T850*Analysetool!C$3),$M850*Analysetool!C$3)+IF($N850="SL",IF($T850="",$S850*Analysetool!C$4,$T850*Analysetool!C$4),$N850*Analysetool!C$4)+IF($O850="SL",IF($T850="",$S850*Analysetool!C$5,$T850*Analysetool!C$5),$O850*Analysetool!C$5)+IF($P850="SL",IF($T850="",$S850*Analysetool!C$6,$T850*Analysetool!C$6),$P850*Analysetool!C$6)))-Tabel2[[#This Row],[fees (%)]]</f>
        <v>0</v>
      </c>
    </row>
    <row r="851" spans="1:45" ht="15.75" customHeight="1" x14ac:dyDescent="0.35">
      <c r="A851" s="55"/>
      <c r="B851" s="56"/>
      <c r="C851" s="56"/>
      <c r="D851" s="56"/>
      <c r="E851" s="56"/>
      <c r="F851" s="57"/>
      <c r="G851" s="67"/>
      <c r="H851" s="67"/>
      <c r="I851" s="67"/>
      <c r="J851" s="58"/>
      <c r="K851" s="58"/>
      <c r="L851" s="59"/>
      <c r="M851" s="61"/>
      <c r="N851" s="63"/>
      <c r="O851" s="63"/>
      <c r="P851" s="59"/>
      <c r="Q851" s="61"/>
      <c r="R851" s="61"/>
      <c r="S851" s="61"/>
      <c r="T851" s="60"/>
      <c r="U851" s="60"/>
      <c r="V851" s="62"/>
      <c r="W851" s="62"/>
      <c r="X851" s="76"/>
      <c r="Y851" s="61"/>
      <c r="Z851" s="61">
        <f>Tabel1[[#This Row],[prijs voorbij entry (%)]]-Tabel1[[#This Row],[Fictieve Stoploss (%)]]</f>
        <v>0</v>
      </c>
      <c r="AA851" s="94"/>
      <c r="AB851" s="61"/>
      <c r="AC851" s="61"/>
      <c r="AD851" s="61"/>
      <c r="AE851" s="61"/>
      <c r="AF851" s="95"/>
      <c r="AG851" s="152">
        <f>Tabel1[[#This Row],[eindtijd]]-Tabel1[[#This Row],[starttijd]]</f>
        <v>0</v>
      </c>
      <c r="AH851" s="158"/>
      <c r="AI851" s="59"/>
      <c r="AJ851" s="171">
        <f>$J851*(IF($M851="SL",IF($T851="",$Q851*Analysetool!B$3,$T851*Analysetool!B$3),$M851*Analysetool!B$3)+IF($N851="SL",IF($T851="",$Q851*Analysetool!B$4,$T851*Analysetool!B$4),$N851*Analysetool!B$4)+IF($O851="SL",IF($T851="",$Q851*Analysetool!B$5,$T851*Analysetool!B$5),$O851*Analysetool!B$5)+IF($P851="SL",IF($T851="",$Q851*Analysetool!B$6,$T851*Analysetool!B$6),$P851*Analysetool!B$6))-Tabel2[[#This Row],[fees (%)]]</f>
        <v>0</v>
      </c>
      <c r="AK851" s="172">
        <f>$J851*(IF($M851="SL",IF($U851="",$Q851*Analysetool!C$3,$U851*Analysetool!C$3),$M851*Analysetool!C$3)+IF($N851="SL",IF($U851="",$Q851*Analysetool!C$4,$U851*Analysetool!C$4),$N851*Analysetool!C$4)+IF($O851="SL",IF($U851="",$Q851*Analysetool!C$5,$U851*Analysetool!C$5),$O851*Analysetool!C$5)+IF($P851="SL",IF($U851="",$Q851*Analysetool!C$6,$U851*Analysetool!C$6),$P851*Analysetool!C$6))-Tabel2[[#This Row],[fees (%)]]</f>
        <v>0</v>
      </c>
      <c r="AL851" s="177">
        <f>$J851*(IF($M851="SL",IF($V851="",$Q851*Analysetool!D$3,$V851*Analysetool!D$3),$M851*Analysetool!D$3)+IF($N851="SL",IF($V851="",$Q851*Analysetool!D$4,$V851*Analysetool!D$4),$N851*Analysetool!D$4)+IF($O851="SL",IF($V851="",$Q851*Analysetool!D$5,$V851*Analysetool!D$5),$O851*Analysetool!D$5)+IF($P851="SL",IF($V851="",$Q851*Analysetool!D$6,$V851*Analysetool!D$6),$P851*Analysetool!D$6))-Tabel2[[#This Row],[fees (%)]]</f>
        <v>0</v>
      </c>
      <c r="AM851" s="177">
        <f>$J851*(IF($M851="SL",IF($W851="",$Q851*Analysetool!E$3,$W851*Analysetool!E$3),$M851*Analysetool!E$3)+IF($N851="SL",IF($W851="",$Q851*Analysetool!E$4,$W851*Analysetool!E$4),$N851*Analysetool!E$4)+IF($O851="SL",IF($W851="",$Q851*Analysetool!E$5,$W851*Analysetool!E$5),$O851*Analysetool!E$5)+IF($P851="SL",IF($W851="",$Q851*Analysetool!E$6,$W851*Analysetool!E$6),$P851*Analysetool!E$6))-Tabel2[[#This Row],[fees (%)]]</f>
        <v>0</v>
      </c>
      <c r="AN851" s="178">
        <f>$J851*(IF($M851="SL",IF($T851="",$Q851*Analysetool!F$3,$T851*Analysetool!F$3),$M851*Analysetool!F$3)+IF($N851="SL",IF($T851="",$Q851*Analysetool!F$4,$T851*Analysetool!F$4),$N851*Analysetool!F$4)+IF($O851="SL",IF($T851="",$Q851*Analysetool!F$5,$T851*Analysetool!F$5),$O851*Analysetool!F$5)+IF($P851="SL",IF($T851="",$Q851*Analysetool!F$6,$T851*Analysetool!F$6),$P851*Analysetool!F$6))-Tabel2[[#This Row],[fees (%)]]</f>
        <v>0</v>
      </c>
      <c r="AO851" s="178">
        <f>$J851*(IF($M851="SL",IF($T851="",$Q851*Analysetool!G$3,$T851*Analysetool!G$3),$M851*Analysetool!G$3)+IF($N851="SL",IF($T851="",$Q851*Analysetool!G$4,$T851*Analysetool!G$4),$N851*Analysetool!G$4)+IF($O851="SL",IF($T851="",$Q851*Analysetool!G$5,$T851*Analysetool!G$5),$O851*Analysetool!G$5)+IF($P851="SL",IF($T851="",$Q851*Analysetool!G$6,$T851*Analysetool!G$6),$P851*Analysetool!G$6))-Tabel2[[#This Row],[fees (%)]]</f>
        <v>0</v>
      </c>
      <c r="AP851" s="179">
        <f>IF(Analysetool!$H$8&lt;=$X851,Analysetool!$H$8*J851,Q851*J851)-Tabel2[[#This Row],[fees (%)]]</f>
        <v>0</v>
      </c>
      <c r="AQ851" s="174">
        <f>IF(Tabel2[[#This Row],[wick% van entry]]&lt;=Tabel2[[#This Row],[Stoploss optie 2 (%)]],Tabel2[[#This Row],[Stoploss optie 2 (%)]]*Tabel2[[#This Row],[leverage SLoptie 2]],IF(Analysetool!$I$8&lt;$X851,Analysetool!$I$8*K851,S851*K851))-Tabel2[[#This Row],[fees (%)]]</f>
        <v>0</v>
      </c>
      <c r="AR851" s="180">
        <f>IF(Q851*-1*Analysetool!$J$9&lt;=X851,Q851*-1*Analysetool!$J$9*J851,Q851*J851)-Tabel2[[#This Row],[fees (%)]]</f>
        <v>0</v>
      </c>
      <c r="AS851" s="176">
        <f>$K851*IF(Tabel2[[#This Row],[wick% van entry]]&lt;=Tabel2[[#This Row],[Stoploss optie 2 (%)]],Tabel2[[#This Row],[Stoploss optie 2 (%)]],(IF($M851="SL",IF($T851="",$S851*Analysetool!C$3,$T851*Analysetool!C$3),$M851*Analysetool!C$3)+IF($N851="SL",IF($T851="",$S851*Analysetool!C$4,$T851*Analysetool!C$4),$N851*Analysetool!C$4)+IF($O851="SL",IF($T851="",$S851*Analysetool!C$5,$T851*Analysetool!C$5),$O851*Analysetool!C$5)+IF($P851="SL",IF($T851="",$S851*Analysetool!C$6,$T851*Analysetool!C$6),$P851*Analysetool!C$6)))-Tabel2[[#This Row],[fees (%)]]</f>
        <v>0</v>
      </c>
    </row>
    <row r="852" spans="1:45" ht="15.75" customHeight="1" x14ac:dyDescent="0.35">
      <c r="A852" s="55"/>
      <c r="B852" s="56"/>
      <c r="C852" s="56"/>
      <c r="D852" s="56"/>
      <c r="E852" s="56"/>
      <c r="F852" s="57"/>
      <c r="G852" s="67"/>
      <c r="H852" s="67"/>
      <c r="I852" s="67"/>
      <c r="J852" s="58"/>
      <c r="K852" s="58"/>
      <c r="L852" s="59"/>
      <c r="M852" s="61"/>
      <c r="N852" s="63"/>
      <c r="O852" s="63"/>
      <c r="P852" s="59"/>
      <c r="Q852" s="61"/>
      <c r="R852" s="61"/>
      <c r="S852" s="61"/>
      <c r="T852" s="60"/>
      <c r="U852" s="60"/>
      <c r="V852" s="62"/>
      <c r="W852" s="62"/>
      <c r="X852" s="76"/>
      <c r="Y852" s="61"/>
      <c r="Z852" s="61">
        <f>Tabel1[[#This Row],[prijs voorbij entry (%)]]-Tabel1[[#This Row],[Fictieve Stoploss (%)]]</f>
        <v>0</v>
      </c>
      <c r="AA852" s="94"/>
      <c r="AB852" s="61"/>
      <c r="AC852" s="61"/>
      <c r="AD852" s="61"/>
      <c r="AE852" s="61"/>
      <c r="AF852" s="95"/>
      <c r="AG852" s="152">
        <f>Tabel1[[#This Row],[eindtijd]]-Tabel1[[#This Row],[starttijd]]</f>
        <v>0</v>
      </c>
      <c r="AH852" s="158"/>
      <c r="AI852" s="59"/>
      <c r="AJ852" s="171">
        <f>$J852*(IF($M852="SL",IF($T852="",$Q852*Analysetool!B$3,$T852*Analysetool!B$3),$M852*Analysetool!B$3)+IF($N852="SL",IF($T852="",$Q852*Analysetool!B$4,$T852*Analysetool!B$4),$N852*Analysetool!B$4)+IF($O852="SL",IF($T852="",$Q852*Analysetool!B$5,$T852*Analysetool!B$5),$O852*Analysetool!B$5)+IF($P852="SL",IF($T852="",$Q852*Analysetool!B$6,$T852*Analysetool!B$6),$P852*Analysetool!B$6))-Tabel2[[#This Row],[fees (%)]]</f>
        <v>0</v>
      </c>
      <c r="AK852" s="172">
        <f>$J852*(IF($M852="SL",IF($U852="",$Q852*Analysetool!C$3,$U852*Analysetool!C$3),$M852*Analysetool!C$3)+IF($N852="SL",IF($U852="",$Q852*Analysetool!C$4,$U852*Analysetool!C$4),$N852*Analysetool!C$4)+IF($O852="SL",IF($U852="",$Q852*Analysetool!C$5,$U852*Analysetool!C$5),$O852*Analysetool!C$5)+IF($P852="SL",IF($U852="",$Q852*Analysetool!C$6,$U852*Analysetool!C$6),$P852*Analysetool!C$6))-Tabel2[[#This Row],[fees (%)]]</f>
        <v>0</v>
      </c>
      <c r="AL852" s="177">
        <f>$J852*(IF($M852="SL",IF($V852="",$Q852*Analysetool!D$3,$V852*Analysetool!D$3),$M852*Analysetool!D$3)+IF($N852="SL",IF($V852="",$Q852*Analysetool!D$4,$V852*Analysetool!D$4),$N852*Analysetool!D$4)+IF($O852="SL",IF($V852="",$Q852*Analysetool!D$5,$V852*Analysetool!D$5),$O852*Analysetool!D$5)+IF($P852="SL",IF($V852="",$Q852*Analysetool!D$6,$V852*Analysetool!D$6),$P852*Analysetool!D$6))-Tabel2[[#This Row],[fees (%)]]</f>
        <v>0</v>
      </c>
      <c r="AM852" s="177">
        <f>$J852*(IF($M852="SL",IF($W852="",$Q852*Analysetool!E$3,$W852*Analysetool!E$3),$M852*Analysetool!E$3)+IF($N852="SL",IF($W852="",$Q852*Analysetool!E$4,$W852*Analysetool!E$4),$N852*Analysetool!E$4)+IF($O852="SL",IF($W852="",$Q852*Analysetool!E$5,$W852*Analysetool!E$5),$O852*Analysetool!E$5)+IF($P852="SL",IF($W852="",$Q852*Analysetool!E$6,$W852*Analysetool!E$6),$P852*Analysetool!E$6))-Tabel2[[#This Row],[fees (%)]]</f>
        <v>0</v>
      </c>
      <c r="AN852" s="178">
        <f>$J852*(IF($M852="SL",IF($T852="",$Q852*Analysetool!F$3,$T852*Analysetool!F$3),$M852*Analysetool!F$3)+IF($N852="SL",IF($T852="",$Q852*Analysetool!F$4,$T852*Analysetool!F$4),$N852*Analysetool!F$4)+IF($O852="SL",IF($T852="",$Q852*Analysetool!F$5,$T852*Analysetool!F$5),$O852*Analysetool!F$5)+IF($P852="SL",IF($T852="",$Q852*Analysetool!F$6,$T852*Analysetool!F$6),$P852*Analysetool!F$6))-Tabel2[[#This Row],[fees (%)]]</f>
        <v>0</v>
      </c>
      <c r="AO852" s="178">
        <f>$J852*(IF($M852="SL",IF($T852="",$Q852*Analysetool!G$3,$T852*Analysetool!G$3),$M852*Analysetool!G$3)+IF($N852="SL",IF($T852="",$Q852*Analysetool!G$4,$T852*Analysetool!G$4),$N852*Analysetool!G$4)+IF($O852="SL",IF($T852="",$Q852*Analysetool!G$5,$T852*Analysetool!G$5),$O852*Analysetool!G$5)+IF($P852="SL",IF($T852="",$Q852*Analysetool!G$6,$T852*Analysetool!G$6),$P852*Analysetool!G$6))-Tabel2[[#This Row],[fees (%)]]</f>
        <v>0</v>
      </c>
      <c r="AP852" s="179">
        <f>IF(Analysetool!$H$8&lt;=$X852,Analysetool!$H$8*J852,Q852*J852)-Tabel2[[#This Row],[fees (%)]]</f>
        <v>0</v>
      </c>
      <c r="AQ852" s="174">
        <f>IF(Tabel2[[#This Row],[wick% van entry]]&lt;=Tabel2[[#This Row],[Stoploss optie 2 (%)]],Tabel2[[#This Row],[Stoploss optie 2 (%)]]*Tabel2[[#This Row],[leverage SLoptie 2]],IF(Analysetool!$I$8&lt;$X852,Analysetool!$I$8*K852,S852*K852))-Tabel2[[#This Row],[fees (%)]]</f>
        <v>0</v>
      </c>
      <c r="AR852" s="180">
        <f>IF(Q852*-1*Analysetool!$J$9&lt;=X852,Q852*-1*Analysetool!$J$9*J852,Q852*J852)-Tabel2[[#This Row],[fees (%)]]</f>
        <v>0</v>
      </c>
      <c r="AS852" s="176">
        <f>$K852*IF(Tabel2[[#This Row],[wick% van entry]]&lt;=Tabel2[[#This Row],[Stoploss optie 2 (%)]],Tabel2[[#This Row],[Stoploss optie 2 (%)]],(IF($M852="SL",IF($T852="",$S852*Analysetool!C$3,$T852*Analysetool!C$3),$M852*Analysetool!C$3)+IF($N852="SL",IF($T852="",$S852*Analysetool!C$4,$T852*Analysetool!C$4),$N852*Analysetool!C$4)+IF($O852="SL",IF($T852="",$S852*Analysetool!C$5,$T852*Analysetool!C$5),$O852*Analysetool!C$5)+IF($P852="SL",IF($T852="",$S852*Analysetool!C$6,$T852*Analysetool!C$6),$P852*Analysetool!C$6)))-Tabel2[[#This Row],[fees (%)]]</f>
        <v>0</v>
      </c>
    </row>
    <row r="853" spans="1:45" ht="15.75" customHeight="1" x14ac:dyDescent="0.35">
      <c r="A853" s="55"/>
      <c r="B853" s="56"/>
      <c r="C853" s="56"/>
      <c r="D853" s="56"/>
      <c r="E853" s="56"/>
      <c r="F853" s="57"/>
      <c r="G853" s="67"/>
      <c r="H853" s="67"/>
      <c r="I853" s="67"/>
      <c r="J853" s="58"/>
      <c r="K853" s="58"/>
      <c r="L853" s="59"/>
      <c r="M853" s="61"/>
      <c r="N853" s="63"/>
      <c r="O853" s="63"/>
      <c r="P853" s="59"/>
      <c r="Q853" s="61"/>
      <c r="R853" s="61"/>
      <c r="S853" s="61"/>
      <c r="T853" s="60"/>
      <c r="U853" s="60"/>
      <c r="V853" s="62"/>
      <c r="W853" s="62"/>
      <c r="X853" s="76"/>
      <c r="Y853" s="61"/>
      <c r="Z853" s="61">
        <f>Tabel1[[#This Row],[prijs voorbij entry (%)]]-Tabel1[[#This Row],[Fictieve Stoploss (%)]]</f>
        <v>0</v>
      </c>
      <c r="AA853" s="94"/>
      <c r="AB853" s="61"/>
      <c r="AC853" s="61"/>
      <c r="AD853" s="61"/>
      <c r="AE853" s="61"/>
      <c r="AF853" s="95"/>
      <c r="AG853" s="152">
        <f>Tabel1[[#This Row],[eindtijd]]-Tabel1[[#This Row],[starttijd]]</f>
        <v>0</v>
      </c>
      <c r="AH853" s="158"/>
      <c r="AI853" s="59"/>
      <c r="AJ853" s="171">
        <f>$J853*(IF($M853="SL",IF($T853="",$Q853*Analysetool!B$3,$T853*Analysetool!B$3),$M853*Analysetool!B$3)+IF($N853="SL",IF($T853="",$Q853*Analysetool!B$4,$T853*Analysetool!B$4),$N853*Analysetool!B$4)+IF($O853="SL",IF($T853="",$Q853*Analysetool!B$5,$T853*Analysetool!B$5),$O853*Analysetool!B$5)+IF($P853="SL",IF($T853="",$Q853*Analysetool!B$6,$T853*Analysetool!B$6),$P853*Analysetool!B$6))-Tabel2[[#This Row],[fees (%)]]</f>
        <v>0</v>
      </c>
      <c r="AK853" s="172">
        <f>$J853*(IF($M853="SL",IF($U853="",$Q853*Analysetool!C$3,$U853*Analysetool!C$3),$M853*Analysetool!C$3)+IF($N853="SL",IF($U853="",$Q853*Analysetool!C$4,$U853*Analysetool!C$4),$N853*Analysetool!C$4)+IF($O853="SL",IF($U853="",$Q853*Analysetool!C$5,$U853*Analysetool!C$5),$O853*Analysetool!C$5)+IF($P853="SL",IF($U853="",$Q853*Analysetool!C$6,$U853*Analysetool!C$6),$P853*Analysetool!C$6))-Tabel2[[#This Row],[fees (%)]]</f>
        <v>0</v>
      </c>
      <c r="AL853" s="177">
        <f>$J853*(IF($M853="SL",IF($V853="",$Q853*Analysetool!D$3,$V853*Analysetool!D$3),$M853*Analysetool!D$3)+IF($N853="SL",IF($V853="",$Q853*Analysetool!D$4,$V853*Analysetool!D$4),$N853*Analysetool!D$4)+IF($O853="SL",IF($V853="",$Q853*Analysetool!D$5,$V853*Analysetool!D$5),$O853*Analysetool!D$5)+IF($P853="SL",IF($V853="",$Q853*Analysetool!D$6,$V853*Analysetool!D$6),$P853*Analysetool!D$6))-Tabel2[[#This Row],[fees (%)]]</f>
        <v>0</v>
      </c>
      <c r="AM853" s="177">
        <f>$J853*(IF($M853="SL",IF($W853="",$Q853*Analysetool!E$3,$W853*Analysetool!E$3),$M853*Analysetool!E$3)+IF($N853="SL",IF($W853="",$Q853*Analysetool!E$4,$W853*Analysetool!E$4),$N853*Analysetool!E$4)+IF($O853="SL",IF($W853="",$Q853*Analysetool!E$5,$W853*Analysetool!E$5),$O853*Analysetool!E$5)+IF($P853="SL",IF($W853="",$Q853*Analysetool!E$6,$W853*Analysetool!E$6),$P853*Analysetool!E$6))-Tabel2[[#This Row],[fees (%)]]</f>
        <v>0</v>
      </c>
      <c r="AN853" s="178">
        <f>$J853*(IF($M853="SL",IF($T853="",$Q853*Analysetool!F$3,$T853*Analysetool!F$3),$M853*Analysetool!F$3)+IF($N853="SL",IF($T853="",$Q853*Analysetool!F$4,$T853*Analysetool!F$4),$N853*Analysetool!F$4)+IF($O853="SL",IF($T853="",$Q853*Analysetool!F$5,$T853*Analysetool!F$5),$O853*Analysetool!F$5)+IF($P853="SL",IF($T853="",$Q853*Analysetool!F$6,$T853*Analysetool!F$6),$P853*Analysetool!F$6))-Tabel2[[#This Row],[fees (%)]]</f>
        <v>0</v>
      </c>
      <c r="AO853" s="178">
        <f>$J853*(IF($M853="SL",IF($T853="",$Q853*Analysetool!G$3,$T853*Analysetool!G$3),$M853*Analysetool!G$3)+IF($N853="SL",IF($T853="",$Q853*Analysetool!G$4,$T853*Analysetool!G$4),$N853*Analysetool!G$4)+IF($O853="SL",IF($T853="",$Q853*Analysetool!G$5,$T853*Analysetool!G$5),$O853*Analysetool!G$5)+IF($P853="SL",IF($T853="",$Q853*Analysetool!G$6,$T853*Analysetool!G$6),$P853*Analysetool!G$6))-Tabel2[[#This Row],[fees (%)]]</f>
        <v>0</v>
      </c>
      <c r="AP853" s="179">
        <f>IF(Analysetool!$H$8&lt;=$X853,Analysetool!$H$8*J853,Q853*J853)-Tabel2[[#This Row],[fees (%)]]</f>
        <v>0</v>
      </c>
      <c r="AQ853" s="174">
        <f>IF(Tabel2[[#This Row],[wick% van entry]]&lt;=Tabel2[[#This Row],[Stoploss optie 2 (%)]],Tabel2[[#This Row],[Stoploss optie 2 (%)]]*Tabel2[[#This Row],[leverage SLoptie 2]],IF(Analysetool!$I$8&lt;$X853,Analysetool!$I$8*K853,S853*K853))-Tabel2[[#This Row],[fees (%)]]</f>
        <v>0</v>
      </c>
      <c r="AR853" s="180">
        <f>IF(Q853*-1*Analysetool!$J$9&lt;=X853,Q853*-1*Analysetool!$J$9*J853,Q853*J853)-Tabel2[[#This Row],[fees (%)]]</f>
        <v>0</v>
      </c>
      <c r="AS853" s="176">
        <f>$K853*IF(Tabel2[[#This Row],[wick% van entry]]&lt;=Tabel2[[#This Row],[Stoploss optie 2 (%)]],Tabel2[[#This Row],[Stoploss optie 2 (%)]],(IF($M853="SL",IF($T853="",$S853*Analysetool!C$3,$T853*Analysetool!C$3),$M853*Analysetool!C$3)+IF($N853="SL",IF($T853="",$S853*Analysetool!C$4,$T853*Analysetool!C$4),$N853*Analysetool!C$4)+IF($O853="SL",IF($T853="",$S853*Analysetool!C$5,$T853*Analysetool!C$5),$O853*Analysetool!C$5)+IF($P853="SL",IF($T853="",$S853*Analysetool!C$6,$T853*Analysetool!C$6),$P853*Analysetool!C$6)))-Tabel2[[#This Row],[fees (%)]]</f>
        <v>0</v>
      </c>
    </row>
    <row r="854" spans="1:45" ht="15.75" customHeight="1" x14ac:dyDescent="0.35">
      <c r="A854" s="55"/>
      <c r="B854" s="56"/>
      <c r="C854" s="56"/>
      <c r="D854" s="56"/>
      <c r="E854" s="56"/>
      <c r="F854" s="57"/>
      <c r="G854" s="67"/>
      <c r="H854" s="67"/>
      <c r="I854" s="67"/>
      <c r="J854" s="58"/>
      <c r="K854" s="58"/>
      <c r="L854" s="59"/>
      <c r="M854" s="61"/>
      <c r="N854" s="63"/>
      <c r="O854" s="63"/>
      <c r="P854" s="59"/>
      <c r="Q854" s="61"/>
      <c r="R854" s="61"/>
      <c r="S854" s="61"/>
      <c r="T854" s="60"/>
      <c r="U854" s="60"/>
      <c r="V854" s="62"/>
      <c r="W854" s="62"/>
      <c r="X854" s="76"/>
      <c r="Y854" s="61"/>
      <c r="Z854" s="61">
        <f>Tabel1[[#This Row],[prijs voorbij entry (%)]]-Tabel1[[#This Row],[Fictieve Stoploss (%)]]</f>
        <v>0</v>
      </c>
      <c r="AA854" s="94"/>
      <c r="AB854" s="61"/>
      <c r="AC854" s="61"/>
      <c r="AD854" s="61"/>
      <c r="AE854" s="61"/>
      <c r="AF854" s="95"/>
      <c r="AG854" s="152">
        <f>Tabel1[[#This Row],[eindtijd]]-Tabel1[[#This Row],[starttijd]]</f>
        <v>0</v>
      </c>
      <c r="AH854" s="158"/>
      <c r="AI854" s="59"/>
      <c r="AJ854" s="171">
        <f>$J854*(IF($M854="SL",IF($T854="",$Q854*Analysetool!B$3,$T854*Analysetool!B$3),$M854*Analysetool!B$3)+IF($N854="SL",IF($T854="",$Q854*Analysetool!B$4,$T854*Analysetool!B$4),$N854*Analysetool!B$4)+IF($O854="SL",IF($T854="",$Q854*Analysetool!B$5,$T854*Analysetool!B$5),$O854*Analysetool!B$5)+IF($P854="SL",IF($T854="",$Q854*Analysetool!B$6,$T854*Analysetool!B$6),$P854*Analysetool!B$6))-Tabel2[[#This Row],[fees (%)]]</f>
        <v>0</v>
      </c>
      <c r="AK854" s="172">
        <f>$J854*(IF($M854="SL",IF($U854="",$Q854*Analysetool!C$3,$U854*Analysetool!C$3),$M854*Analysetool!C$3)+IF($N854="SL",IF($U854="",$Q854*Analysetool!C$4,$U854*Analysetool!C$4),$N854*Analysetool!C$4)+IF($O854="SL",IF($U854="",$Q854*Analysetool!C$5,$U854*Analysetool!C$5),$O854*Analysetool!C$5)+IF($P854="SL",IF($U854="",$Q854*Analysetool!C$6,$U854*Analysetool!C$6),$P854*Analysetool!C$6))-Tabel2[[#This Row],[fees (%)]]</f>
        <v>0</v>
      </c>
      <c r="AL854" s="177">
        <f>$J854*(IF($M854="SL",IF($V854="",$Q854*Analysetool!D$3,$V854*Analysetool!D$3),$M854*Analysetool!D$3)+IF($N854="SL",IF($V854="",$Q854*Analysetool!D$4,$V854*Analysetool!D$4),$N854*Analysetool!D$4)+IF($O854="SL",IF($V854="",$Q854*Analysetool!D$5,$V854*Analysetool!D$5),$O854*Analysetool!D$5)+IF($P854="SL",IF($V854="",$Q854*Analysetool!D$6,$V854*Analysetool!D$6),$P854*Analysetool!D$6))-Tabel2[[#This Row],[fees (%)]]</f>
        <v>0</v>
      </c>
      <c r="AM854" s="177">
        <f>$J854*(IF($M854="SL",IF($W854="",$Q854*Analysetool!E$3,$W854*Analysetool!E$3),$M854*Analysetool!E$3)+IF($N854="SL",IF($W854="",$Q854*Analysetool!E$4,$W854*Analysetool!E$4),$N854*Analysetool!E$4)+IF($O854="SL",IF($W854="",$Q854*Analysetool!E$5,$W854*Analysetool!E$5),$O854*Analysetool!E$5)+IF($P854="SL",IF($W854="",$Q854*Analysetool!E$6,$W854*Analysetool!E$6),$P854*Analysetool!E$6))-Tabel2[[#This Row],[fees (%)]]</f>
        <v>0</v>
      </c>
      <c r="AN854" s="178">
        <f>$J854*(IF($M854="SL",IF($T854="",$Q854*Analysetool!F$3,$T854*Analysetool!F$3),$M854*Analysetool!F$3)+IF($N854="SL",IF($T854="",$Q854*Analysetool!F$4,$T854*Analysetool!F$4),$N854*Analysetool!F$4)+IF($O854="SL",IF($T854="",$Q854*Analysetool!F$5,$T854*Analysetool!F$5),$O854*Analysetool!F$5)+IF($P854="SL",IF($T854="",$Q854*Analysetool!F$6,$T854*Analysetool!F$6),$P854*Analysetool!F$6))-Tabel2[[#This Row],[fees (%)]]</f>
        <v>0</v>
      </c>
      <c r="AO854" s="178">
        <f>$J854*(IF($M854="SL",IF($T854="",$Q854*Analysetool!G$3,$T854*Analysetool!G$3),$M854*Analysetool!G$3)+IF($N854="SL",IF($T854="",$Q854*Analysetool!G$4,$T854*Analysetool!G$4),$N854*Analysetool!G$4)+IF($O854="SL",IF($T854="",$Q854*Analysetool!G$5,$T854*Analysetool!G$5),$O854*Analysetool!G$5)+IF($P854="SL",IF($T854="",$Q854*Analysetool!G$6,$T854*Analysetool!G$6),$P854*Analysetool!G$6))-Tabel2[[#This Row],[fees (%)]]</f>
        <v>0</v>
      </c>
      <c r="AP854" s="179">
        <f>IF(Analysetool!$H$8&lt;=$X854,Analysetool!$H$8*J854,Q854*J854)-Tabel2[[#This Row],[fees (%)]]</f>
        <v>0</v>
      </c>
      <c r="AQ854" s="174">
        <f>IF(Tabel2[[#This Row],[wick% van entry]]&lt;=Tabel2[[#This Row],[Stoploss optie 2 (%)]],Tabel2[[#This Row],[Stoploss optie 2 (%)]]*Tabel2[[#This Row],[leverage SLoptie 2]],IF(Analysetool!$I$8&lt;$X854,Analysetool!$I$8*K854,S854*K854))-Tabel2[[#This Row],[fees (%)]]</f>
        <v>0</v>
      </c>
      <c r="AR854" s="180">
        <f>IF(Q854*-1*Analysetool!$J$9&lt;=X854,Q854*-1*Analysetool!$J$9*J854,Q854*J854)-Tabel2[[#This Row],[fees (%)]]</f>
        <v>0</v>
      </c>
      <c r="AS854" s="176">
        <f>$K854*IF(Tabel2[[#This Row],[wick% van entry]]&lt;=Tabel2[[#This Row],[Stoploss optie 2 (%)]],Tabel2[[#This Row],[Stoploss optie 2 (%)]],(IF($M854="SL",IF($T854="",$S854*Analysetool!C$3,$T854*Analysetool!C$3),$M854*Analysetool!C$3)+IF($N854="SL",IF($T854="",$S854*Analysetool!C$4,$T854*Analysetool!C$4),$N854*Analysetool!C$4)+IF($O854="SL",IF($T854="",$S854*Analysetool!C$5,$T854*Analysetool!C$5),$O854*Analysetool!C$5)+IF($P854="SL",IF($T854="",$S854*Analysetool!C$6,$T854*Analysetool!C$6),$P854*Analysetool!C$6)))-Tabel2[[#This Row],[fees (%)]]</f>
        <v>0</v>
      </c>
    </row>
    <row r="855" spans="1:45" ht="15.75" customHeight="1" x14ac:dyDescent="0.35">
      <c r="A855" s="55"/>
      <c r="B855" s="56"/>
      <c r="C855" s="56"/>
      <c r="D855" s="56"/>
      <c r="E855" s="56"/>
      <c r="F855" s="57"/>
      <c r="G855" s="67"/>
      <c r="H855" s="67"/>
      <c r="I855" s="67"/>
      <c r="J855" s="58"/>
      <c r="K855" s="58"/>
      <c r="L855" s="59"/>
      <c r="M855" s="61"/>
      <c r="N855" s="63"/>
      <c r="O855" s="63"/>
      <c r="P855" s="59"/>
      <c r="Q855" s="61"/>
      <c r="R855" s="61"/>
      <c r="S855" s="61"/>
      <c r="T855" s="60"/>
      <c r="U855" s="60"/>
      <c r="V855" s="62"/>
      <c r="W855" s="62"/>
      <c r="X855" s="76"/>
      <c r="Y855" s="61"/>
      <c r="Z855" s="61">
        <f>Tabel1[[#This Row],[prijs voorbij entry (%)]]-Tabel1[[#This Row],[Fictieve Stoploss (%)]]</f>
        <v>0</v>
      </c>
      <c r="AA855" s="94"/>
      <c r="AB855" s="61"/>
      <c r="AC855" s="61"/>
      <c r="AD855" s="61"/>
      <c r="AE855" s="61"/>
      <c r="AF855" s="95"/>
      <c r="AG855" s="152">
        <f>Tabel1[[#This Row],[eindtijd]]-Tabel1[[#This Row],[starttijd]]</f>
        <v>0</v>
      </c>
      <c r="AH855" s="158"/>
      <c r="AI855" s="59"/>
      <c r="AJ855" s="171">
        <f>$J855*(IF($M855="SL",IF($T855="",$Q855*Analysetool!B$3,$T855*Analysetool!B$3),$M855*Analysetool!B$3)+IF($N855="SL",IF($T855="",$Q855*Analysetool!B$4,$T855*Analysetool!B$4),$N855*Analysetool!B$4)+IF($O855="SL",IF($T855="",$Q855*Analysetool!B$5,$T855*Analysetool!B$5),$O855*Analysetool!B$5)+IF($P855="SL",IF($T855="",$Q855*Analysetool!B$6,$T855*Analysetool!B$6),$P855*Analysetool!B$6))-Tabel2[[#This Row],[fees (%)]]</f>
        <v>0</v>
      </c>
      <c r="AK855" s="172">
        <f>$J855*(IF($M855="SL",IF($U855="",$Q855*Analysetool!C$3,$U855*Analysetool!C$3),$M855*Analysetool!C$3)+IF($N855="SL",IF($U855="",$Q855*Analysetool!C$4,$U855*Analysetool!C$4),$N855*Analysetool!C$4)+IF($O855="SL",IF($U855="",$Q855*Analysetool!C$5,$U855*Analysetool!C$5),$O855*Analysetool!C$5)+IF($P855="SL",IF($U855="",$Q855*Analysetool!C$6,$U855*Analysetool!C$6),$P855*Analysetool!C$6))-Tabel2[[#This Row],[fees (%)]]</f>
        <v>0</v>
      </c>
      <c r="AL855" s="177">
        <f>$J855*(IF($M855="SL",IF($V855="",$Q855*Analysetool!D$3,$V855*Analysetool!D$3),$M855*Analysetool!D$3)+IF($N855="SL",IF($V855="",$Q855*Analysetool!D$4,$V855*Analysetool!D$4),$N855*Analysetool!D$4)+IF($O855="SL",IF($V855="",$Q855*Analysetool!D$5,$V855*Analysetool!D$5),$O855*Analysetool!D$5)+IF($P855="SL",IF($V855="",$Q855*Analysetool!D$6,$V855*Analysetool!D$6),$P855*Analysetool!D$6))-Tabel2[[#This Row],[fees (%)]]</f>
        <v>0</v>
      </c>
      <c r="AM855" s="177">
        <f>$J855*(IF($M855="SL",IF($W855="",$Q855*Analysetool!E$3,$W855*Analysetool!E$3),$M855*Analysetool!E$3)+IF($N855="SL",IF($W855="",$Q855*Analysetool!E$4,$W855*Analysetool!E$4),$N855*Analysetool!E$4)+IF($O855="SL",IF($W855="",$Q855*Analysetool!E$5,$W855*Analysetool!E$5),$O855*Analysetool!E$5)+IF($P855="SL",IF($W855="",$Q855*Analysetool!E$6,$W855*Analysetool!E$6),$P855*Analysetool!E$6))-Tabel2[[#This Row],[fees (%)]]</f>
        <v>0</v>
      </c>
      <c r="AN855" s="178">
        <f>$J855*(IF($M855="SL",IF($T855="",$Q855*Analysetool!F$3,$T855*Analysetool!F$3),$M855*Analysetool!F$3)+IF($N855="SL",IF($T855="",$Q855*Analysetool!F$4,$T855*Analysetool!F$4),$N855*Analysetool!F$4)+IF($O855="SL",IF($T855="",$Q855*Analysetool!F$5,$T855*Analysetool!F$5),$O855*Analysetool!F$5)+IF($P855="SL",IF($T855="",$Q855*Analysetool!F$6,$T855*Analysetool!F$6),$P855*Analysetool!F$6))-Tabel2[[#This Row],[fees (%)]]</f>
        <v>0</v>
      </c>
      <c r="AO855" s="178">
        <f>$J855*(IF($M855="SL",IF($T855="",$Q855*Analysetool!G$3,$T855*Analysetool!G$3),$M855*Analysetool!G$3)+IF($N855="SL",IF($T855="",$Q855*Analysetool!G$4,$T855*Analysetool!G$4),$N855*Analysetool!G$4)+IF($O855="SL",IF($T855="",$Q855*Analysetool!G$5,$T855*Analysetool!G$5),$O855*Analysetool!G$5)+IF($P855="SL",IF($T855="",$Q855*Analysetool!G$6,$T855*Analysetool!G$6),$P855*Analysetool!G$6))-Tabel2[[#This Row],[fees (%)]]</f>
        <v>0</v>
      </c>
      <c r="AP855" s="179">
        <f>IF(Analysetool!$H$8&lt;=$X855,Analysetool!$H$8*J855,Q855*J855)-Tabel2[[#This Row],[fees (%)]]</f>
        <v>0</v>
      </c>
      <c r="AQ855" s="174">
        <f>IF(Tabel2[[#This Row],[wick% van entry]]&lt;=Tabel2[[#This Row],[Stoploss optie 2 (%)]],Tabel2[[#This Row],[Stoploss optie 2 (%)]]*Tabel2[[#This Row],[leverage SLoptie 2]],IF(Analysetool!$I$8&lt;$X855,Analysetool!$I$8*K855,S855*K855))-Tabel2[[#This Row],[fees (%)]]</f>
        <v>0</v>
      </c>
      <c r="AR855" s="180">
        <f>IF(Q855*-1*Analysetool!$J$9&lt;=X855,Q855*-1*Analysetool!$J$9*J855,Q855*J855)-Tabel2[[#This Row],[fees (%)]]</f>
        <v>0</v>
      </c>
      <c r="AS855" s="176">
        <f>$K855*IF(Tabel2[[#This Row],[wick% van entry]]&lt;=Tabel2[[#This Row],[Stoploss optie 2 (%)]],Tabel2[[#This Row],[Stoploss optie 2 (%)]],(IF($M855="SL",IF($T855="",$S855*Analysetool!C$3,$T855*Analysetool!C$3),$M855*Analysetool!C$3)+IF($N855="SL",IF($T855="",$S855*Analysetool!C$4,$T855*Analysetool!C$4),$N855*Analysetool!C$4)+IF($O855="SL",IF($T855="",$S855*Analysetool!C$5,$T855*Analysetool!C$5),$O855*Analysetool!C$5)+IF($P855="SL",IF($T855="",$S855*Analysetool!C$6,$T855*Analysetool!C$6),$P855*Analysetool!C$6)))-Tabel2[[#This Row],[fees (%)]]</f>
        <v>0</v>
      </c>
    </row>
    <row r="856" spans="1:45" ht="15.75" customHeight="1" x14ac:dyDescent="0.35">
      <c r="A856" s="55"/>
      <c r="B856" s="56"/>
      <c r="C856" s="56"/>
      <c r="D856" s="56"/>
      <c r="E856" s="56"/>
      <c r="F856" s="57"/>
      <c r="G856" s="67"/>
      <c r="H856" s="67"/>
      <c r="I856" s="67"/>
      <c r="J856" s="58"/>
      <c r="K856" s="58"/>
      <c r="L856" s="59"/>
      <c r="M856" s="61"/>
      <c r="N856" s="63"/>
      <c r="O856" s="63"/>
      <c r="P856" s="59"/>
      <c r="Q856" s="61"/>
      <c r="R856" s="61"/>
      <c r="S856" s="61"/>
      <c r="T856" s="60"/>
      <c r="U856" s="60"/>
      <c r="V856" s="62"/>
      <c r="W856" s="62"/>
      <c r="X856" s="76"/>
      <c r="Y856" s="61"/>
      <c r="Z856" s="61">
        <f>Tabel1[[#This Row],[prijs voorbij entry (%)]]-Tabel1[[#This Row],[Fictieve Stoploss (%)]]</f>
        <v>0</v>
      </c>
      <c r="AA856" s="94"/>
      <c r="AB856" s="61"/>
      <c r="AC856" s="61"/>
      <c r="AD856" s="61"/>
      <c r="AE856" s="61"/>
      <c r="AF856" s="95"/>
      <c r="AG856" s="152">
        <f>Tabel1[[#This Row],[eindtijd]]-Tabel1[[#This Row],[starttijd]]</f>
        <v>0</v>
      </c>
      <c r="AH856" s="158"/>
      <c r="AI856" s="59"/>
      <c r="AJ856" s="171">
        <f>$J856*(IF($M856="SL",IF($T856="",$Q856*Analysetool!B$3,$T856*Analysetool!B$3),$M856*Analysetool!B$3)+IF($N856="SL",IF($T856="",$Q856*Analysetool!B$4,$T856*Analysetool!B$4),$N856*Analysetool!B$4)+IF($O856="SL",IF($T856="",$Q856*Analysetool!B$5,$T856*Analysetool!B$5),$O856*Analysetool!B$5)+IF($P856="SL",IF($T856="",$Q856*Analysetool!B$6,$T856*Analysetool!B$6),$P856*Analysetool!B$6))-Tabel2[[#This Row],[fees (%)]]</f>
        <v>0</v>
      </c>
      <c r="AK856" s="172">
        <f>$J856*(IF($M856="SL",IF($U856="",$Q856*Analysetool!C$3,$U856*Analysetool!C$3),$M856*Analysetool!C$3)+IF($N856="SL",IF($U856="",$Q856*Analysetool!C$4,$U856*Analysetool!C$4),$N856*Analysetool!C$4)+IF($O856="SL",IF($U856="",$Q856*Analysetool!C$5,$U856*Analysetool!C$5),$O856*Analysetool!C$5)+IF($P856="SL",IF($U856="",$Q856*Analysetool!C$6,$U856*Analysetool!C$6),$P856*Analysetool!C$6))-Tabel2[[#This Row],[fees (%)]]</f>
        <v>0</v>
      </c>
      <c r="AL856" s="177">
        <f>$J856*(IF($M856="SL",IF($V856="",$Q856*Analysetool!D$3,$V856*Analysetool!D$3),$M856*Analysetool!D$3)+IF($N856="SL",IF($V856="",$Q856*Analysetool!D$4,$V856*Analysetool!D$4),$N856*Analysetool!D$4)+IF($O856="SL",IF($V856="",$Q856*Analysetool!D$5,$V856*Analysetool!D$5),$O856*Analysetool!D$5)+IF($P856="SL",IF($V856="",$Q856*Analysetool!D$6,$V856*Analysetool!D$6),$P856*Analysetool!D$6))-Tabel2[[#This Row],[fees (%)]]</f>
        <v>0</v>
      </c>
      <c r="AM856" s="177">
        <f>$J856*(IF($M856="SL",IF($W856="",$Q856*Analysetool!E$3,$W856*Analysetool!E$3),$M856*Analysetool!E$3)+IF($N856="SL",IF($W856="",$Q856*Analysetool!E$4,$W856*Analysetool!E$4),$N856*Analysetool!E$4)+IF($O856="SL",IF($W856="",$Q856*Analysetool!E$5,$W856*Analysetool!E$5),$O856*Analysetool!E$5)+IF($P856="SL",IF($W856="",$Q856*Analysetool!E$6,$W856*Analysetool!E$6),$P856*Analysetool!E$6))-Tabel2[[#This Row],[fees (%)]]</f>
        <v>0</v>
      </c>
      <c r="AN856" s="178">
        <f>$J856*(IF($M856="SL",IF($T856="",$Q856*Analysetool!F$3,$T856*Analysetool!F$3),$M856*Analysetool!F$3)+IF($N856="SL",IF($T856="",$Q856*Analysetool!F$4,$T856*Analysetool!F$4),$N856*Analysetool!F$4)+IF($O856="SL",IF($T856="",$Q856*Analysetool!F$5,$T856*Analysetool!F$5),$O856*Analysetool!F$5)+IF($P856="SL",IF($T856="",$Q856*Analysetool!F$6,$T856*Analysetool!F$6),$P856*Analysetool!F$6))-Tabel2[[#This Row],[fees (%)]]</f>
        <v>0</v>
      </c>
      <c r="AO856" s="178">
        <f>$J856*(IF($M856="SL",IF($T856="",$Q856*Analysetool!G$3,$T856*Analysetool!G$3),$M856*Analysetool!G$3)+IF($N856="SL",IF($T856="",$Q856*Analysetool!G$4,$T856*Analysetool!G$4),$N856*Analysetool!G$4)+IF($O856="SL",IF($T856="",$Q856*Analysetool!G$5,$T856*Analysetool!G$5),$O856*Analysetool!G$5)+IF($P856="SL",IF($T856="",$Q856*Analysetool!G$6,$T856*Analysetool!G$6),$P856*Analysetool!G$6))-Tabel2[[#This Row],[fees (%)]]</f>
        <v>0</v>
      </c>
      <c r="AP856" s="179">
        <f>IF(Analysetool!$H$8&lt;=$X856,Analysetool!$H$8*J856,Q856*J856)-Tabel2[[#This Row],[fees (%)]]</f>
        <v>0</v>
      </c>
      <c r="AQ856" s="174">
        <f>IF(Tabel2[[#This Row],[wick% van entry]]&lt;=Tabel2[[#This Row],[Stoploss optie 2 (%)]],Tabel2[[#This Row],[Stoploss optie 2 (%)]]*Tabel2[[#This Row],[leverage SLoptie 2]],IF(Analysetool!$I$8&lt;$X856,Analysetool!$I$8*K856,S856*K856))-Tabel2[[#This Row],[fees (%)]]</f>
        <v>0</v>
      </c>
      <c r="AR856" s="180">
        <f>IF(Q856*-1*Analysetool!$J$9&lt;=X856,Q856*-1*Analysetool!$J$9*J856,Q856*J856)-Tabel2[[#This Row],[fees (%)]]</f>
        <v>0</v>
      </c>
      <c r="AS856" s="176">
        <f>$K856*IF(Tabel2[[#This Row],[wick% van entry]]&lt;=Tabel2[[#This Row],[Stoploss optie 2 (%)]],Tabel2[[#This Row],[Stoploss optie 2 (%)]],(IF($M856="SL",IF($T856="",$S856*Analysetool!C$3,$T856*Analysetool!C$3),$M856*Analysetool!C$3)+IF($N856="SL",IF($T856="",$S856*Analysetool!C$4,$T856*Analysetool!C$4),$N856*Analysetool!C$4)+IF($O856="SL",IF($T856="",$S856*Analysetool!C$5,$T856*Analysetool!C$5),$O856*Analysetool!C$5)+IF($P856="SL",IF($T856="",$S856*Analysetool!C$6,$T856*Analysetool!C$6),$P856*Analysetool!C$6)))-Tabel2[[#This Row],[fees (%)]]</f>
        <v>0</v>
      </c>
    </row>
    <row r="857" spans="1:45" ht="15.75" customHeight="1" x14ac:dyDescent="0.35">
      <c r="A857" s="55"/>
      <c r="B857" s="56"/>
      <c r="C857" s="56"/>
      <c r="D857" s="56"/>
      <c r="E857" s="56"/>
      <c r="F857" s="57"/>
      <c r="G857" s="67"/>
      <c r="H857" s="67"/>
      <c r="I857" s="67"/>
      <c r="J857" s="58"/>
      <c r="K857" s="58"/>
      <c r="L857" s="59"/>
      <c r="M857" s="61"/>
      <c r="N857" s="63"/>
      <c r="O857" s="63"/>
      <c r="P857" s="59"/>
      <c r="Q857" s="61"/>
      <c r="R857" s="61"/>
      <c r="S857" s="61"/>
      <c r="T857" s="60"/>
      <c r="U857" s="60"/>
      <c r="V857" s="62"/>
      <c r="W857" s="62"/>
      <c r="X857" s="76"/>
      <c r="Y857" s="61"/>
      <c r="Z857" s="61">
        <f>Tabel1[[#This Row],[prijs voorbij entry (%)]]-Tabel1[[#This Row],[Fictieve Stoploss (%)]]</f>
        <v>0</v>
      </c>
      <c r="AA857" s="94"/>
      <c r="AB857" s="61"/>
      <c r="AC857" s="61"/>
      <c r="AD857" s="61"/>
      <c r="AE857" s="61"/>
      <c r="AF857" s="95"/>
      <c r="AG857" s="152">
        <f>Tabel1[[#This Row],[eindtijd]]-Tabel1[[#This Row],[starttijd]]</f>
        <v>0</v>
      </c>
      <c r="AH857" s="158"/>
      <c r="AI857" s="59"/>
      <c r="AJ857" s="171">
        <f>$J857*(IF($M857="SL",IF($T857="",$Q857*Analysetool!B$3,$T857*Analysetool!B$3),$M857*Analysetool!B$3)+IF($N857="SL",IF($T857="",$Q857*Analysetool!B$4,$T857*Analysetool!B$4),$N857*Analysetool!B$4)+IF($O857="SL",IF($T857="",$Q857*Analysetool!B$5,$T857*Analysetool!B$5),$O857*Analysetool!B$5)+IF($P857="SL",IF($T857="",$Q857*Analysetool!B$6,$T857*Analysetool!B$6),$P857*Analysetool!B$6))-Tabel2[[#This Row],[fees (%)]]</f>
        <v>0</v>
      </c>
      <c r="AK857" s="172">
        <f>$J857*(IF($M857="SL",IF($U857="",$Q857*Analysetool!C$3,$U857*Analysetool!C$3),$M857*Analysetool!C$3)+IF($N857="SL",IF($U857="",$Q857*Analysetool!C$4,$U857*Analysetool!C$4),$N857*Analysetool!C$4)+IF($O857="SL",IF($U857="",$Q857*Analysetool!C$5,$U857*Analysetool!C$5),$O857*Analysetool!C$5)+IF($P857="SL",IF($U857="",$Q857*Analysetool!C$6,$U857*Analysetool!C$6),$P857*Analysetool!C$6))-Tabel2[[#This Row],[fees (%)]]</f>
        <v>0</v>
      </c>
      <c r="AL857" s="177">
        <f>$J857*(IF($M857="SL",IF($V857="",$Q857*Analysetool!D$3,$V857*Analysetool!D$3),$M857*Analysetool!D$3)+IF($N857="SL",IF($V857="",$Q857*Analysetool!D$4,$V857*Analysetool!D$4),$N857*Analysetool!D$4)+IF($O857="SL",IF($V857="",$Q857*Analysetool!D$5,$V857*Analysetool!D$5),$O857*Analysetool!D$5)+IF($P857="SL",IF($V857="",$Q857*Analysetool!D$6,$V857*Analysetool!D$6),$P857*Analysetool!D$6))-Tabel2[[#This Row],[fees (%)]]</f>
        <v>0</v>
      </c>
      <c r="AM857" s="177">
        <f>$J857*(IF($M857="SL",IF($W857="",$Q857*Analysetool!E$3,$W857*Analysetool!E$3),$M857*Analysetool!E$3)+IF($N857="SL",IF($W857="",$Q857*Analysetool!E$4,$W857*Analysetool!E$4),$N857*Analysetool!E$4)+IF($O857="SL",IF($W857="",$Q857*Analysetool!E$5,$W857*Analysetool!E$5),$O857*Analysetool!E$5)+IF($P857="SL",IF($W857="",$Q857*Analysetool!E$6,$W857*Analysetool!E$6),$P857*Analysetool!E$6))-Tabel2[[#This Row],[fees (%)]]</f>
        <v>0</v>
      </c>
      <c r="AN857" s="178">
        <f>$J857*(IF($M857="SL",IF($T857="",$Q857*Analysetool!F$3,$T857*Analysetool!F$3),$M857*Analysetool!F$3)+IF($N857="SL",IF($T857="",$Q857*Analysetool!F$4,$T857*Analysetool!F$4),$N857*Analysetool!F$4)+IF($O857="SL",IF($T857="",$Q857*Analysetool!F$5,$T857*Analysetool!F$5),$O857*Analysetool!F$5)+IF($P857="SL",IF($T857="",$Q857*Analysetool!F$6,$T857*Analysetool!F$6),$P857*Analysetool!F$6))-Tabel2[[#This Row],[fees (%)]]</f>
        <v>0</v>
      </c>
      <c r="AO857" s="178">
        <f>$J857*(IF($M857="SL",IF($T857="",$Q857*Analysetool!G$3,$T857*Analysetool!G$3),$M857*Analysetool!G$3)+IF($N857="SL",IF($T857="",$Q857*Analysetool!G$4,$T857*Analysetool!G$4),$N857*Analysetool!G$4)+IF($O857="SL",IF($T857="",$Q857*Analysetool!G$5,$T857*Analysetool!G$5),$O857*Analysetool!G$5)+IF($P857="SL",IF($T857="",$Q857*Analysetool!G$6,$T857*Analysetool!G$6),$P857*Analysetool!G$6))-Tabel2[[#This Row],[fees (%)]]</f>
        <v>0</v>
      </c>
      <c r="AP857" s="179">
        <f>IF(Analysetool!$H$8&lt;=$X857,Analysetool!$H$8*J857,Q857*J857)-Tabel2[[#This Row],[fees (%)]]</f>
        <v>0</v>
      </c>
      <c r="AQ857" s="174">
        <f>IF(Tabel2[[#This Row],[wick% van entry]]&lt;=Tabel2[[#This Row],[Stoploss optie 2 (%)]],Tabel2[[#This Row],[Stoploss optie 2 (%)]]*Tabel2[[#This Row],[leverage SLoptie 2]],IF(Analysetool!$I$8&lt;$X857,Analysetool!$I$8*K857,S857*K857))-Tabel2[[#This Row],[fees (%)]]</f>
        <v>0</v>
      </c>
      <c r="AR857" s="180">
        <f>IF(Q857*-1*Analysetool!$J$9&lt;=X857,Q857*-1*Analysetool!$J$9*J857,Q857*J857)-Tabel2[[#This Row],[fees (%)]]</f>
        <v>0</v>
      </c>
      <c r="AS857" s="176">
        <f>$K857*IF(Tabel2[[#This Row],[wick% van entry]]&lt;=Tabel2[[#This Row],[Stoploss optie 2 (%)]],Tabel2[[#This Row],[Stoploss optie 2 (%)]],(IF($M857="SL",IF($T857="",$S857*Analysetool!C$3,$T857*Analysetool!C$3),$M857*Analysetool!C$3)+IF($N857="SL",IF($T857="",$S857*Analysetool!C$4,$T857*Analysetool!C$4),$N857*Analysetool!C$4)+IF($O857="SL",IF($T857="",$S857*Analysetool!C$5,$T857*Analysetool!C$5),$O857*Analysetool!C$5)+IF($P857="SL",IF($T857="",$S857*Analysetool!C$6,$T857*Analysetool!C$6),$P857*Analysetool!C$6)))-Tabel2[[#This Row],[fees (%)]]</f>
        <v>0</v>
      </c>
    </row>
    <row r="858" spans="1:45" ht="15.75" customHeight="1" x14ac:dyDescent="0.35">
      <c r="A858" s="55"/>
      <c r="B858" s="56"/>
      <c r="C858" s="56"/>
      <c r="D858" s="56"/>
      <c r="E858" s="56"/>
      <c r="F858" s="57"/>
      <c r="G858" s="67"/>
      <c r="H858" s="67"/>
      <c r="I858" s="67"/>
      <c r="J858" s="58"/>
      <c r="K858" s="58"/>
      <c r="L858" s="59"/>
      <c r="M858" s="61"/>
      <c r="N858" s="63"/>
      <c r="O858" s="63"/>
      <c r="P858" s="59"/>
      <c r="Q858" s="61"/>
      <c r="R858" s="61"/>
      <c r="S858" s="61"/>
      <c r="T858" s="60"/>
      <c r="U858" s="60"/>
      <c r="V858" s="62"/>
      <c r="W858" s="62"/>
      <c r="X858" s="76"/>
      <c r="Y858" s="61"/>
      <c r="Z858" s="61">
        <f>Tabel1[[#This Row],[prijs voorbij entry (%)]]-Tabel1[[#This Row],[Fictieve Stoploss (%)]]</f>
        <v>0</v>
      </c>
      <c r="AA858" s="94"/>
      <c r="AB858" s="61"/>
      <c r="AC858" s="61"/>
      <c r="AD858" s="61"/>
      <c r="AE858" s="61"/>
      <c r="AF858" s="95"/>
      <c r="AG858" s="152">
        <f>Tabel1[[#This Row],[eindtijd]]-Tabel1[[#This Row],[starttijd]]</f>
        <v>0</v>
      </c>
      <c r="AH858" s="158"/>
      <c r="AI858" s="59"/>
      <c r="AJ858" s="171">
        <f>$J858*(IF($M858="SL",IF($T858="",$Q858*Analysetool!B$3,$T858*Analysetool!B$3),$M858*Analysetool!B$3)+IF($N858="SL",IF($T858="",$Q858*Analysetool!B$4,$T858*Analysetool!B$4),$N858*Analysetool!B$4)+IF($O858="SL",IF($T858="",$Q858*Analysetool!B$5,$T858*Analysetool!B$5),$O858*Analysetool!B$5)+IF($P858="SL",IF($T858="",$Q858*Analysetool!B$6,$T858*Analysetool!B$6),$P858*Analysetool!B$6))-Tabel2[[#This Row],[fees (%)]]</f>
        <v>0</v>
      </c>
      <c r="AK858" s="172">
        <f>$J858*(IF($M858="SL",IF($U858="",$Q858*Analysetool!C$3,$U858*Analysetool!C$3),$M858*Analysetool!C$3)+IF($N858="SL",IF($U858="",$Q858*Analysetool!C$4,$U858*Analysetool!C$4),$N858*Analysetool!C$4)+IF($O858="SL",IF($U858="",$Q858*Analysetool!C$5,$U858*Analysetool!C$5),$O858*Analysetool!C$5)+IF($P858="SL",IF($U858="",$Q858*Analysetool!C$6,$U858*Analysetool!C$6),$P858*Analysetool!C$6))-Tabel2[[#This Row],[fees (%)]]</f>
        <v>0</v>
      </c>
      <c r="AL858" s="177">
        <f>$J858*(IF($M858="SL",IF($V858="",$Q858*Analysetool!D$3,$V858*Analysetool!D$3),$M858*Analysetool!D$3)+IF($N858="SL",IF($V858="",$Q858*Analysetool!D$4,$V858*Analysetool!D$4),$N858*Analysetool!D$4)+IF($O858="SL",IF($V858="",$Q858*Analysetool!D$5,$V858*Analysetool!D$5),$O858*Analysetool!D$5)+IF($P858="SL",IF($V858="",$Q858*Analysetool!D$6,$V858*Analysetool!D$6),$P858*Analysetool!D$6))-Tabel2[[#This Row],[fees (%)]]</f>
        <v>0</v>
      </c>
      <c r="AM858" s="177">
        <f>$J858*(IF($M858="SL",IF($W858="",$Q858*Analysetool!E$3,$W858*Analysetool!E$3),$M858*Analysetool!E$3)+IF($N858="SL",IF($W858="",$Q858*Analysetool!E$4,$W858*Analysetool!E$4),$N858*Analysetool!E$4)+IF($O858="SL",IF($W858="",$Q858*Analysetool!E$5,$W858*Analysetool!E$5),$O858*Analysetool!E$5)+IF($P858="SL",IF($W858="",$Q858*Analysetool!E$6,$W858*Analysetool!E$6),$P858*Analysetool!E$6))-Tabel2[[#This Row],[fees (%)]]</f>
        <v>0</v>
      </c>
      <c r="AN858" s="178">
        <f>$J858*(IF($M858="SL",IF($T858="",$Q858*Analysetool!F$3,$T858*Analysetool!F$3),$M858*Analysetool!F$3)+IF($N858="SL",IF($T858="",$Q858*Analysetool!F$4,$T858*Analysetool!F$4),$N858*Analysetool!F$4)+IF($O858="SL",IF($T858="",$Q858*Analysetool!F$5,$T858*Analysetool!F$5),$O858*Analysetool!F$5)+IF($P858="SL",IF($T858="",$Q858*Analysetool!F$6,$T858*Analysetool!F$6),$P858*Analysetool!F$6))-Tabel2[[#This Row],[fees (%)]]</f>
        <v>0</v>
      </c>
      <c r="AO858" s="178">
        <f>$J858*(IF($M858="SL",IF($T858="",$Q858*Analysetool!G$3,$T858*Analysetool!G$3),$M858*Analysetool!G$3)+IF($N858="SL",IF($T858="",$Q858*Analysetool!G$4,$T858*Analysetool!G$4),$N858*Analysetool!G$4)+IF($O858="SL",IF($T858="",$Q858*Analysetool!G$5,$T858*Analysetool!G$5),$O858*Analysetool!G$5)+IF($P858="SL",IF($T858="",$Q858*Analysetool!G$6,$T858*Analysetool!G$6),$P858*Analysetool!G$6))-Tabel2[[#This Row],[fees (%)]]</f>
        <v>0</v>
      </c>
      <c r="AP858" s="179">
        <f>IF(Analysetool!$H$8&lt;=$X858,Analysetool!$H$8*J858,Q858*J858)-Tabel2[[#This Row],[fees (%)]]</f>
        <v>0</v>
      </c>
      <c r="AQ858" s="174">
        <f>IF(Tabel2[[#This Row],[wick% van entry]]&lt;=Tabel2[[#This Row],[Stoploss optie 2 (%)]],Tabel2[[#This Row],[Stoploss optie 2 (%)]]*Tabel2[[#This Row],[leverage SLoptie 2]],IF(Analysetool!$I$8&lt;$X858,Analysetool!$I$8*K858,S858*K858))-Tabel2[[#This Row],[fees (%)]]</f>
        <v>0</v>
      </c>
      <c r="AR858" s="180">
        <f>IF(Q858*-1*Analysetool!$J$9&lt;=X858,Q858*-1*Analysetool!$J$9*J858,Q858*J858)-Tabel2[[#This Row],[fees (%)]]</f>
        <v>0</v>
      </c>
      <c r="AS858" s="176">
        <f>$K858*IF(Tabel2[[#This Row],[wick% van entry]]&lt;=Tabel2[[#This Row],[Stoploss optie 2 (%)]],Tabel2[[#This Row],[Stoploss optie 2 (%)]],(IF($M858="SL",IF($T858="",$S858*Analysetool!C$3,$T858*Analysetool!C$3),$M858*Analysetool!C$3)+IF($N858="SL",IF($T858="",$S858*Analysetool!C$4,$T858*Analysetool!C$4),$N858*Analysetool!C$4)+IF($O858="SL",IF($T858="",$S858*Analysetool!C$5,$T858*Analysetool!C$5),$O858*Analysetool!C$5)+IF($P858="SL",IF($T858="",$S858*Analysetool!C$6,$T858*Analysetool!C$6),$P858*Analysetool!C$6)))-Tabel2[[#This Row],[fees (%)]]</f>
        <v>0</v>
      </c>
    </row>
    <row r="859" spans="1:45" ht="15.75" customHeight="1" x14ac:dyDescent="0.35">
      <c r="A859" s="55"/>
      <c r="B859" s="56"/>
      <c r="C859" s="56"/>
      <c r="D859" s="56"/>
      <c r="E859" s="56"/>
      <c r="F859" s="57"/>
      <c r="G859" s="67"/>
      <c r="H859" s="67"/>
      <c r="I859" s="67"/>
      <c r="J859" s="58"/>
      <c r="K859" s="58"/>
      <c r="L859" s="59"/>
      <c r="M859" s="61"/>
      <c r="N859" s="63"/>
      <c r="O859" s="63"/>
      <c r="P859" s="59"/>
      <c r="Q859" s="61"/>
      <c r="R859" s="61"/>
      <c r="S859" s="61"/>
      <c r="T859" s="60"/>
      <c r="U859" s="60"/>
      <c r="V859" s="62"/>
      <c r="W859" s="62"/>
      <c r="X859" s="76"/>
      <c r="Y859" s="61"/>
      <c r="Z859" s="61">
        <f>Tabel1[[#This Row],[prijs voorbij entry (%)]]-Tabel1[[#This Row],[Fictieve Stoploss (%)]]</f>
        <v>0</v>
      </c>
      <c r="AA859" s="94"/>
      <c r="AB859" s="61"/>
      <c r="AC859" s="61"/>
      <c r="AD859" s="61"/>
      <c r="AE859" s="61"/>
      <c r="AF859" s="95"/>
      <c r="AG859" s="152">
        <f>Tabel1[[#This Row],[eindtijd]]-Tabel1[[#This Row],[starttijd]]</f>
        <v>0</v>
      </c>
      <c r="AH859" s="158"/>
      <c r="AI859" s="59"/>
      <c r="AJ859" s="171">
        <f>$J859*(IF($M859="SL",IF($T859="",$Q859*Analysetool!B$3,$T859*Analysetool!B$3),$M859*Analysetool!B$3)+IF($N859="SL",IF($T859="",$Q859*Analysetool!B$4,$T859*Analysetool!B$4),$N859*Analysetool!B$4)+IF($O859="SL",IF($T859="",$Q859*Analysetool!B$5,$T859*Analysetool!B$5),$O859*Analysetool!B$5)+IF($P859="SL",IF($T859="",$Q859*Analysetool!B$6,$T859*Analysetool!B$6),$P859*Analysetool!B$6))-Tabel2[[#This Row],[fees (%)]]</f>
        <v>0</v>
      </c>
      <c r="AK859" s="172">
        <f>$J859*(IF($M859="SL",IF($U859="",$Q859*Analysetool!C$3,$U859*Analysetool!C$3),$M859*Analysetool!C$3)+IF($N859="SL",IF($U859="",$Q859*Analysetool!C$4,$U859*Analysetool!C$4),$N859*Analysetool!C$4)+IF($O859="SL",IF($U859="",$Q859*Analysetool!C$5,$U859*Analysetool!C$5),$O859*Analysetool!C$5)+IF($P859="SL",IF($U859="",$Q859*Analysetool!C$6,$U859*Analysetool!C$6),$P859*Analysetool!C$6))-Tabel2[[#This Row],[fees (%)]]</f>
        <v>0</v>
      </c>
      <c r="AL859" s="177">
        <f>$J859*(IF($M859="SL",IF($V859="",$Q859*Analysetool!D$3,$V859*Analysetool!D$3),$M859*Analysetool!D$3)+IF($N859="SL",IF($V859="",$Q859*Analysetool!D$4,$V859*Analysetool!D$4),$N859*Analysetool!D$4)+IF($O859="SL",IF($V859="",$Q859*Analysetool!D$5,$V859*Analysetool!D$5),$O859*Analysetool!D$5)+IF($P859="SL",IF($V859="",$Q859*Analysetool!D$6,$V859*Analysetool!D$6),$P859*Analysetool!D$6))-Tabel2[[#This Row],[fees (%)]]</f>
        <v>0</v>
      </c>
      <c r="AM859" s="177">
        <f>$J859*(IF($M859="SL",IF($W859="",$Q859*Analysetool!E$3,$W859*Analysetool!E$3),$M859*Analysetool!E$3)+IF($N859="SL",IF($W859="",$Q859*Analysetool!E$4,$W859*Analysetool!E$4),$N859*Analysetool!E$4)+IF($O859="SL",IF($W859="",$Q859*Analysetool!E$5,$W859*Analysetool!E$5),$O859*Analysetool!E$5)+IF($P859="SL",IF($W859="",$Q859*Analysetool!E$6,$W859*Analysetool!E$6),$P859*Analysetool!E$6))-Tabel2[[#This Row],[fees (%)]]</f>
        <v>0</v>
      </c>
      <c r="AN859" s="178">
        <f>$J859*(IF($M859="SL",IF($T859="",$Q859*Analysetool!F$3,$T859*Analysetool!F$3),$M859*Analysetool!F$3)+IF($N859="SL",IF($T859="",$Q859*Analysetool!F$4,$T859*Analysetool!F$4),$N859*Analysetool!F$4)+IF($O859="SL",IF($T859="",$Q859*Analysetool!F$5,$T859*Analysetool!F$5),$O859*Analysetool!F$5)+IF($P859="SL",IF($T859="",$Q859*Analysetool!F$6,$T859*Analysetool!F$6),$P859*Analysetool!F$6))-Tabel2[[#This Row],[fees (%)]]</f>
        <v>0</v>
      </c>
      <c r="AO859" s="178">
        <f>$J859*(IF($M859="SL",IF($T859="",$Q859*Analysetool!G$3,$T859*Analysetool!G$3),$M859*Analysetool!G$3)+IF($N859="SL",IF($T859="",$Q859*Analysetool!G$4,$T859*Analysetool!G$4),$N859*Analysetool!G$4)+IF($O859="SL",IF($T859="",$Q859*Analysetool!G$5,$T859*Analysetool!G$5),$O859*Analysetool!G$5)+IF($P859="SL",IF($T859="",$Q859*Analysetool!G$6,$T859*Analysetool!G$6),$P859*Analysetool!G$6))-Tabel2[[#This Row],[fees (%)]]</f>
        <v>0</v>
      </c>
      <c r="AP859" s="179">
        <f>IF(Analysetool!$H$8&lt;=$X859,Analysetool!$H$8*J859,Q859*J859)-Tabel2[[#This Row],[fees (%)]]</f>
        <v>0</v>
      </c>
      <c r="AQ859" s="174">
        <f>IF(Tabel2[[#This Row],[wick% van entry]]&lt;=Tabel2[[#This Row],[Stoploss optie 2 (%)]],Tabel2[[#This Row],[Stoploss optie 2 (%)]]*Tabel2[[#This Row],[leverage SLoptie 2]],IF(Analysetool!$I$8&lt;$X859,Analysetool!$I$8*K859,S859*K859))-Tabel2[[#This Row],[fees (%)]]</f>
        <v>0</v>
      </c>
      <c r="AR859" s="180">
        <f>IF(Q859*-1*Analysetool!$J$9&lt;=X859,Q859*-1*Analysetool!$J$9*J859,Q859*J859)-Tabel2[[#This Row],[fees (%)]]</f>
        <v>0</v>
      </c>
      <c r="AS859" s="176">
        <f>$K859*IF(Tabel2[[#This Row],[wick% van entry]]&lt;=Tabel2[[#This Row],[Stoploss optie 2 (%)]],Tabel2[[#This Row],[Stoploss optie 2 (%)]],(IF($M859="SL",IF($T859="",$S859*Analysetool!C$3,$T859*Analysetool!C$3),$M859*Analysetool!C$3)+IF($N859="SL",IF($T859="",$S859*Analysetool!C$4,$T859*Analysetool!C$4),$N859*Analysetool!C$4)+IF($O859="SL",IF($T859="",$S859*Analysetool!C$5,$T859*Analysetool!C$5),$O859*Analysetool!C$5)+IF($P859="SL",IF($T859="",$S859*Analysetool!C$6,$T859*Analysetool!C$6),$P859*Analysetool!C$6)))-Tabel2[[#This Row],[fees (%)]]</f>
        <v>0</v>
      </c>
    </row>
    <row r="860" spans="1:45" ht="15.75" customHeight="1" x14ac:dyDescent="0.35">
      <c r="A860" s="55"/>
      <c r="B860" s="56"/>
      <c r="C860" s="56"/>
      <c r="D860" s="56"/>
      <c r="E860" s="56"/>
      <c r="F860" s="57"/>
      <c r="G860" s="67"/>
      <c r="H860" s="67"/>
      <c r="I860" s="67"/>
      <c r="J860" s="58"/>
      <c r="K860" s="58"/>
      <c r="L860" s="59"/>
      <c r="M860" s="61"/>
      <c r="N860" s="63"/>
      <c r="O860" s="63"/>
      <c r="P860" s="59"/>
      <c r="Q860" s="61"/>
      <c r="R860" s="61"/>
      <c r="S860" s="61"/>
      <c r="T860" s="60"/>
      <c r="U860" s="60"/>
      <c r="V860" s="62"/>
      <c r="W860" s="62"/>
      <c r="X860" s="76"/>
      <c r="Y860" s="61"/>
      <c r="Z860" s="61">
        <f>Tabel1[[#This Row],[prijs voorbij entry (%)]]-Tabel1[[#This Row],[Fictieve Stoploss (%)]]</f>
        <v>0</v>
      </c>
      <c r="AA860" s="94"/>
      <c r="AB860" s="61"/>
      <c r="AC860" s="61"/>
      <c r="AD860" s="61"/>
      <c r="AE860" s="61"/>
      <c r="AF860" s="95"/>
      <c r="AG860" s="152">
        <f>Tabel1[[#This Row],[eindtijd]]-Tabel1[[#This Row],[starttijd]]</f>
        <v>0</v>
      </c>
      <c r="AH860" s="158"/>
      <c r="AI860" s="59"/>
      <c r="AJ860" s="171">
        <f>$J860*(IF($M860="SL",IF($T860="",$Q860*Analysetool!B$3,$T860*Analysetool!B$3),$M860*Analysetool!B$3)+IF($N860="SL",IF($T860="",$Q860*Analysetool!B$4,$T860*Analysetool!B$4),$N860*Analysetool!B$4)+IF($O860="SL",IF($T860="",$Q860*Analysetool!B$5,$T860*Analysetool!B$5),$O860*Analysetool!B$5)+IF($P860="SL",IF($T860="",$Q860*Analysetool!B$6,$T860*Analysetool!B$6),$P860*Analysetool!B$6))-Tabel2[[#This Row],[fees (%)]]</f>
        <v>0</v>
      </c>
      <c r="AK860" s="172">
        <f>$J860*(IF($M860="SL",IF($U860="",$Q860*Analysetool!C$3,$U860*Analysetool!C$3),$M860*Analysetool!C$3)+IF($N860="SL",IF($U860="",$Q860*Analysetool!C$4,$U860*Analysetool!C$4),$N860*Analysetool!C$4)+IF($O860="SL",IF($U860="",$Q860*Analysetool!C$5,$U860*Analysetool!C$5),$O860*Analysetool!C$5)+IF($P860="SL",IF($U860="",$Q860*Analysetool!C$6,$U860*Analysetool!C$6),$P860*Analysetool!C$6))-Tabel2[[#This Row],[fees (%)]]</f>
        <v>0</v>
      </c>
      <c r="AL860" s="177">
        <f>$J860*(IF($M860="SL",IF($V860="",$Q860*Analysetool!D$3,$V860*Analysetool!D$3),$M860*Analysetool!D$3)+IF($N860="SL",IF($V860="",$Q860*Analysetool!D$4,$V860*Analysetool!D$4),$N860*Analysetool!D$4)+IF($O860="SL",IF($V860="",$Q860*Analysetool!D$5,$V860*Analysetool!D$5),$O860*Analysetool!D$5)+IF($P860="SL",IF($V860="",$Q860*Analysetool!D$6,$V860*Analysetool!D$6),$P860*Analysetool!D$6))-Tabel2[[#This Row],[fees (%)]]</f>
        <v>0</v>
      </c>
      <c r="AM860" s="177">
        <f>$J860*(IF($M860="SL",IF($W860="",$Q860*Analysetool!E$3,$W860*Analysetool!E$3),$M860*Analysetool!E$3)+IF($N860="SL",IF($W860="",$Q860*Analysetool!E$4,$W860*Analysetool!E$4),$N860*Analysetool!E$4)+IF($O860="SL",IF($W860="",$Q860*Analysetool!E$5,$W860*Analysetool!E$5),$O860*Analysetool!E$5)+IF($P860="SL",IF($W860="",$Q860*Analysetool!E$6,$W860*Analysetool!E$6),$P860*Analysetool!E$6))-Tabel2[[#This Row],[fees (%)]]</f>
        <v>0</v>
      </c>
      <c r="AN860" s="178">
        <f>$J860*(IF($M860="SL",IF($T860="",$Q860*Analysetool!F$3,$T860*Analysetool!F$3),$M860*Analysetool!F$3)+IF($N860="SL",IF($T860="",$Q860*Analysetool!F$4,$T860*Analysetool!F$4),$N860*Analysetool!F$4)+IF($O860="SL",IF($T860="",$Q860*Analysetool!F$5,$T860*Analysetool!F$5),$O860*Analysetool!F$5)+IF($P860="SL",IF($T860="",$Q860*Analysetool!F$6,$T860*Analysetool!F$6),$P860*Analysetool!F$6))-Tabel2[[#This Row],[fees (%)]]</f>
        <v>0</v>
      </c>
      <c r="AO860" s="178">
        <f>$J860*(IF($M860="SL",IF($T860="",$Q860*Analysetool!G$3,$T860*Analysetool!G$3),$M860*Analysetool!G$3)+IF($N860="SL",IF($T860="",$Q860*Analysetool!G$4,$T860*Analysetool!G$4),$N860*Analysetool!G$4)+IF($O860="SL",IF($T860="",$Q860*Analysetool!G$5,$T860*Analysetool!G$5),$O860*Analysetool!G$5)+IF($P860="SL",IF($T860="",$Q860*Analysetool!G$6,$T860*Analysetool!G$6),$P860*Analysetool!G$6))-Tabel2[[#This Row],[fees (%)]]</f>
        <v>0</v>
      </c>
      <c r="AP860" s="179">
        <f>IF(Analysetool!$H$8&lt;=$X860,Analysetool!$H$8*J860,Q860*J860)-Tabel2[[#This Row],[fees (%)]]</f>
        <v>0</v>
      </c>
      <c r="AQ860" s="174">
        <f>IF(Tabel2[[#This Row],[wick% van entry]]&lt;=Tabel2[[#This Row],[Stoploss optie 2 (%)]],Tabel2[[#This Row],[Stoploss optie 2 (%)]]*Tabel2[[#This Row],[leverage SLoptie 2]],IF(Analysetool!$I$8&lt;$X860,Analysetool!$I$8*K860,S860*K860))-Tabel2[[#This Row],[fees (%)]]</f>
        <v>0</v>
      </c>
      <c r="AR860" s="180">
        <f>IF(Q860*-1*Analysetool!$J$9&lt;=X860,Q860*-1*Analysetool!$J$9*J860,Q860*J860)-Tabel2[[#This Row],[fees (%)]]</f>
        <v>0</v>
      </c>
      <c r="AS860" s="176">
        <f>$K860*IF(Tabel2[[#This Row],[wick% van entry]]&lt;=Tabel2[[#This Row],[Stoploss optie 2 (%)]],Tabel2[[#This Row],[Stoploss optie 2 (%)]],(IF($M860="SL",IF($T860="",$S860*Analysetool!C$3,$T860*Analysetool!C$3),$M860*Analysetool!C$3)+IF($N860="SL",IF($T860="",$S860*Analysetool!C$4,$T860*Analysetool!C$4),$N860*Analysetool!C$4)+IF($O860="SL",IF($T860="",$S860*Analysetool!C$5,$T860*Analysetool!C$5),$O860*Analysetool!C$5)+IF($P860="SL",IF($T860="",$S860*Analysetool!C$6,$T860*Analysetool!C$6),$P860*Analysetool!C$6)))-Tabel2[[#This Row],[fees (%)]]</f>
        <v>0</v>
      </c>
    </row>
    <row r="861" spans="1:45" ht="15.75" customHeight="1" x14ac:dyDescent="0.35">
      <c r="A861" s="55"/>
      <c r="B861" s="56"/>
      <c r="C861" s="56"/>
      <c r="D861" s="56"/>
      <c r="E861" s="56"/>
      <c r="F861" s="57"/>
      <c r="G861" s="67"/>
      <c r="H861" s="67"/>
      <c r="I861" s="67"/>
      <c r="J861" s="58"/>
      <c r="K861" s="58"/>
      <c r="L861" s="59"/>
      <c r="M861" s="61"/>
      <c r="N861" s="63"/>
      <c r="O861" s="63"/>
      <c r="P861" s="59"/>
      <c r="Q861" s="61"/>
      <c r="R861" s="61"/>
      <c r="S861" s="61"/>
      <c r="T861" s="60"/>
      <c r="U861" s="60"/>
      <c r="V861" s="62"/>
      <c r="W861" s="62"/>
      <c r="X861" s="76"/>
      <c r="Y861" s="61"/>
      <c r="Z861" s="61">
        <f>Tabel1[[#This Row],[prijs voorbij entry (%)]]-Tabel1[[#This Row],[Fictieve Stoploss (%)]]</f>
        <v>0</v>
      </c>
      <c r="AA861" s="94"/>
      <c r="AB861" s="61"/>
      <c r="AC861" s="61"/>
      <c r="AD861" s="61"/>
      <c r="AE861" s="61"/>
      <c r="AF861" s="95"/>
      <c r="AG861" s="152">
        <f>Tabel1[[#This Row],[eindtijd]]-Tabel1[[#This Row],[starttijd]]</f>
        <v>0</v>
      </c>
      <c r="AH861" s="158"/>
      <c r="AI861" s="59"/>
      <c r="AJ861" s="171">
        <f>$J861*(IF($M861="SL",IF($T861="",$Q861*Analysetool!B$3,$T861*Analysetool!B$3),$M861*Analysetool!B$3)+IF($N861="SL",IF($T861="",$Q861*Analysetool!B$4,$T861*Analysetool!B$4),$N861*Analysetool!B$4)+IF($O861="SL",IF($T861="",$Q861*Analysetool!B$5,$T861*Analysetool!B$5),$O861*Analysetool!B$5)+IF($P861="SL",IF($T861="",$Q861*Analysetool!B$6,$T861*Analysetool!B$6),$P861*Analysetool!B$6))-Tabel2[[#This Row],[fees (%)]]</f>
        <v>0</v>
      </c>
      <c r="AK861" s="172">
        <f>$J861*(IF($M861="SL",IF($U861="",$Q861*Analysetool!C$3,$U861*Analysetool!C$3),$M861*Analysetool!C$3)+IF($N861="SL",IF($U861="",$Q861*Analysetool!C$4,$U861*Analysetool!C$4),$N861*Analysetool!C$4)+IF($O861="SL",IF($U861="",$Q861*Analysetool!C$5,$U861*Analysetool!C$5),$O861*Analysetool!C$5)+IF($P861="SL",IF($U861="",$Q861*Analysetool!C$6,$U861*Analysetool!C$6),$P861*Analysetool!C$6))-Tabel2[[#This Row],[fees (%)]]</f>
        <v>0</v>
      </c>
      <c r="AL861" s="177">
        <f>$J861*(IF($M861="SL",IF($V861="",$Q861*Analysetool!D$3,$V861*Analysetool!D$3),$M861*Analysetool!D$3)+IF($N861="SL",IF($V861="",$Q861*Analysetool!D$4,$V861*Analysetool!D$4),$N861*Analysetool!D$4)+IF($O861="SL",IF($V861="",$Q861*Analysetool!D$5,$V861*Analysetool!D$5),$O861*Analysetool!D$5)+IF($P861="SL",IF($V861="",$Q861*Analysetool!D$6,$V861*Analysetool!D$6),$P861*Analysetool!D$6))-Tabel2[[#This Row],[fees (%)]]</f>
        <v>0</v>
      </c>
      <c r="AM861" s="177">
        <f>$J861*(IF($M861="SL",IF($W861="",$Q861*Analysetool!E$3,$W861*Analysetool!E$3),$M861*Analysetool!E$3)+IF($N861="SL",IF($W861="",$Q861*Analysetool!E$4,$W861*Analysetool!E$4),$N861*Analysetool!E$4)+IF($O861="SL",IF($W861="",$Q861*Analysetool!E$5,$W861*Analysetool!E$5),$O861*Analysetool!E$5)+IF($P861="SL",IF($W861="",$Q861*Analysetool!E$6,$W861*Analysetool!E$6),$P861*Analysetool!E$6))-Tabel2[[#This Row],[fees (%)]]</f>
        <v>0</v>
      </c>
      <c r="AN861" s="178">
        <f>$J861*(IF($M861="SL",IF($T861="",$Q861*Analysetool!F$3,$T861*Analysetool!F$3),$M861*Analysetool!F$3)+IF($N861="SL",IF($T861="",$Q861*Analysetool!F$4,$T861*Analysetool!F$4),$N861*Analysetool!F$4)+IF($O861="SL",IF($T861="",$Q861*Analysetool!F$5,$T861*Analysetool!F$5),$O861*Analysetool!F$5)+IF($P861="SL",IF($T861="",$Q861*Analysetool!F$6,$T861*Analysetool!F$6),$P861*Analysetool!F$6))-Tabel2[[#This Row],[fees (%)]]</f>
        <v>0</v>
      </c>
      <c r="AO861" s="178">
        <f>$J861*(IF($M861="SL",IF($T861="",$Q861*Analysetool!G$3,$T861*Analysetool!G$3),$M861*Analysetool!G$3)+IF($N861="SL",IF($T861="",$Q861*Analysetool!G$4,$T861*Analysetool!G$4),$N861*Analysetool!G$4)+IF($O861="SL",IF($T861="",$Q861*Analysetool!G$5,$T861*Analysetool!G$5),$O861*Analysetool!G$5)+IF($P861="SL",IF($T861="",$Q861*Analysetool!G$6,$T861*Analysetool!G$6),$P861*Analysetool!G$6))-Tabel2[[#This Row],[fees (%)]]</f>
        <v>0</v>
      </c>
      <c r="AP861" s="179">
        <f>IF(Analysetool!$H$8&lt;=$X861,Analysetool!$H$8*J861,Q861*J861)-Tabel2[[#This Row],[fees (%)]]</f>
        <v>0</v>
      </c>
      <c r="AQ861" s="174">
        <f>IF(Tabel2[[#This Row],[wick% van entry]]&lt;=Tabel2[[#This Row],[Stoploss optie 2 (%)]],Tabel2[[#This Row],[Stoploss optie 2 (%)]]*Tabel2[[#This Row],[leverage SLoptie 2]],IF(Analysetool!$I$8&lt;$X861,Analysetool!$I$8*K861,S861*K861))-Tabel2[[#This Row],[fees (%)]]</f>
        <v>0</v>
      </c>
      <c r="AR861" s="180">
        <f>IF(Q861*-1*Analysetool!$J$9&lt;=X861,Q861*-1*Analysetool!$J$9*J861,Q861*J861)-Tabel2[[#This Row],[fees (%)]]</f>
        <v>0</v>
      </c>
      <c r="AS861" s="176">
        <f>$K861*IF(Tabel2[[#This Row],[wick% van entry]]&lt;=Tabel2[[#This Row],[Stoploss optie 2 (%)]],Tabel2[[#This Row],[Stoploss optie 2 (%)]],(IF($M861="SL",IF($T861="",$S861*Analysetool!C$3,$T861*Analysetool!C$3),$M861*Analysetool!C$3)+IF($N861="SL",IF($T861="",$S861*Analysetool!C$4,$T861*Analysetool!C$4),$N861*Analysetool!C$4)+IF($O861="SL",IF($T861="",$S861*Analysetool!C$5,$T861*Analysetool!C$5),$O861*Analysetool!C$5)+IF($P861="SL",IF($T861="",$S861*Analysetool!C$6,$T861*Analysetool!C$6),$P861*Analysetool!C$6)))-Tabel2[[#This Row],[fees (%)]]</f>
        <v>0</v>
      </c>
    </row>
    <row r="862" spans="1:45" ht="15.75" customHeight="1" x14ac:dyDescent="0.35">
      <c r="A862" s="55"/>
      <c r="B862" s="56"/>
      <c r="C862" s="56"/>
      <c r="D862" s="56"/>
      <c r="E862" s="56"/>
      <c r="F862" s="57"/>
      <c r="G862" s="67"/>
      <c r="H862" s="67"/>
      <c r="I862" s="67"/>
      <c r="J862" s="58"/>
      <c r="K862" s="58"/>
      <c r="L862" s="59"/>
      <c r="M862" s="61"/>
      <c r="N862" s="63"/>
      <c r="O862" s="63"/>
      <c r="P862" s="59"/>
      <c r="Q862" s="61"/>
      <c r="R862" s="61"/>
      <c r="S862" s="61"/>
      <c r="T862" s="60"/>
      <c r="U862" s="60"/>
      <c r="V862" s="62"/>
      <c r="W862" s="62"/>
      <c r="X862" s="76"/>
      <c r="Y862" s="61"/>
      <c r="Z862" s="61">
        <f>Tabel1[[#This Row],[prijs voorbij entry (%)]]-Tabel1[[#This Row],[Fictieve Stoploss (%)]]</f>
        <v>0</v>
      </c>
      <c r="AA862" s="94"/>
      <c r="AB862" s="61"/>
      <c r="AC862" s="61"/>
      <c r="AD862" s="61"/>
      <c r="AE862" s="61"/>
      <c r="AF862" s="95"/>
      <c r="AG862" s="152">
        <f>Tabel1[[#This Row],[eindtijd]]-Tabel1[[#This Row],[starttijd]]</f>
        <v>0</v>
      </c>
      <c r="AH862" s="158"/>
      <c r="AI862" s="59"/>
      <c r="AJ862" s="171">
        <f>$J862*(IF($M862="SL",IF($T862="",$Q862*Analysetool!B$3,$T862*Analysetool!B$3),$M862*Analysetool!B$3)+IF($N862="SL",IF($T862="",$Q862*Analysetool!B$4,$T862*Analysetool!B$4),$N862*Analysetool!B$4)+IF($O862="SL",IF($T862="",$Q862*Analysetool!B$5,$T862*Analysetool!B$5),$O862*Analysetool!B$5)+IF($P862="SL",IF($T862="",$Q862*Analysetool!B$6,$T862*Analysetool!B$6),$P862*Analysetool!B$6))-Tabel2[[#This Row],[fees (%)]]</f>
        <v>0</v>
      </c>
      <c r="AK862" s="172">
        <f>$J862*(IF($M862="SL",IF($U862="",$Q862*Analysetool!C$3,$U862*Analysetool!C$3),$M862*Analysetool!C$3)+IF($N862="SL",IF($U862="",$Q862*Analysetool!C$4,$U862*Analysetool!C$4),$N862*Analysetool!C$4)+IF($O862="SL",IF($U862="",$Q862*Analysetool!C$5,$U862*Analysetool!C$5),$O862*Analysetool!C$5)+IF($P862="SL",IF($U862="",$Q862*Analysetool!C$6,$U862*Analysetool!C$6),$P862*Analysetool!C$6))-Tabel2[[#This Row],[fees (%)]]</f>
        <v>0</v>
      </c>
      <c r="AL862" s="177">
        <f>$J862*(IF($M862="SL",IF($V862="",$Q862*Analysetool!D$3,$V862*Analysetool!D$3),$M862*Analysetool!D$3)+IF($N862="SL",IF($V862="",$Q862*Analysetool!D$4,$V862*Analysetool!D$4),$N862*Analysetool!D$4)+IF($O862="SL",IF($V862="",$Q862*Analysetool!D$5,$V862*Analysetool!D$5),$O862*Analysetool!D$5)+IF($P862="SL",IF($V862="",$Q862*Analysetool!D$6,$V862*Analysetool!D$6),$P862*Analysetool!D$6))-Tabel2[[#This Row],[fees (%)]]</f>
        <v>0</v>
      </c>
      <c r="AM862" s="177">
        <f>$J862*(IF($M862="SL",IF($W862="",$Q862*Analysetool!E$3,$W862*Analysetool!E$3),$M862*Analysetool!E$3)+IF($N862="SL",IF($W862="",$Q862*Analysetool!E$4,$W862*Analysetool!E$4),$N862*Analysetool!E$4)+IF($O862="SL",IF($W862="",$Q862*Analysetool!E$5,$W862*Analysetool!E$5),$O862*Analysetool!E$5)+IF($P862="SL",IF($W862="",$Q862*Analysetool!E$6,$W862*Analysetool!E$6),$P862*Analysetool!E$6))-Tabel2[[#This Row],[fees (%)]]</f>
        <v>0</v>
      </c>
      <c r="AN862" s="178">
        <f>$J862*(IF($M862="SL",IF($T862="",$Q862*Analysetool!F$3,$T862*Analysetool!F$3),$M862*Analysetool!F$3)+IF($N862="SL",IF($T862="",$Q862*Analysetool!F$4,$T862*Analysetool!F$4),$N862*Analysetool!F$4)+IF($O862="SL",IF($T862="",$Q862*Analysetool!F$5,$T862*Analysetool!F$5),$O862*Analysetool!F$5)+IF($P862="SL",IF($T862="",$Q862*Analysetool!F$6,$T862*Analysetool!F$6),$P862*Analysetool!F$6))-Tabel2[[#This Row],[fees (%)]]</f>
        <v>0</v>
      </c>
      <c r="AO862" s="178">
        <f>$J862*(IF($M862="SL",IF($T862="",$Q862*Analysetool!G$3,$T862*Analysetool!G$3),$M862*Analysetool!G$3)+IF($N862="SL",IF($T862="",$Q862*Analysetool!G$4,$T862*Analysetool!G$4),$N862*Analysetool!G$4)+IF($O862="SL",IF($T862="",$Q862*Analysetool!G$5,$T862*Analysetool!G$5),$O862*Analysetool!G$5)+IF($P862="SL",IF($T862="",$Q862*Analysetool!G$6,$T862*Analysetool!G$6),$P862*Analysetool!G$6))-Tabel2[[#This Row],[fees (%)]]</f>
        <v>0</v>
      </c>
      <c r="AP862" s="179">
        <f>IF(Analysetool!$H$8&lt;=$X862,Analysetool!$H$8*J862,Q862*J862)-Tabel2[[#This Row],[fees (%)]]</f>
        <v>0</v>
      </c>
      <c r="AQ862" s="174">
        <f>IF(Tabel2[[#This Row],[wick% van entry]]&lt;=Tabel2[[#This Row],[Stoploss optie 2 (%)]],Tabel2[[#This Row],[Stoploss optie 2 (%)]]*Tabel2[[#This Row],[leverage SLoptie 2]],IF(Analysetool!$I$8&lt;$X862,Analysetool!$I$8*K862,S862*K862))-Tabel2[[#This Row],[fees (%)]]</f>
        <v>0</v>
      </c>
      <c r="AR862" s="180">
        <f>IF(Q862*-1*Analysetool!$J$9&lt;=X862,Q862*-1*Analysetool!$J$9*J862,Q862*J862)-Tabel2[[#This Row],[fees (%)]]</f>
        <v>0</v>
      </c>
      <c r="AS862" s="176">
        <f>$K862*IF(Tabel2[[#This Row],[wick% van entry]]&lt;=Tabel2[[#This Row],[Stoploss optie 2 (%)]],Tabel2[[#This Row],[Stoploss optie 2 (%)]],(IF($M862="SL",IF($T862="",$S862*Analysetool!C$3,$T862*Analysetool!C$3),$M862*Analysetool!C$3)+IF($N862="SL",IF($T862="",$S862*Analysetool!C$4,$T862*Analysetool!C$4),$N862*Analysetool!C$4)+IF($O862="SL",IF($T862="",$S862*Analysetool!C$5,$T862*Analysetool!C$5),$O862*Analysetool!C$5)+IF($P862="SL",IF($T862="",$S862*Analysetool!C$6,$T862*Analysetool!C$6),$P862*Analysetool!C$6)))-Tabel2[[#This Row],[fees (%)]]</f>
        <v>0</v>
      </c>
    </row>
    <row r="863" spans="1:45" ht="15.75" customHeight="1" x14ac:dyDescent="0.35">
      <c r="A863" s="55"/>
      <c r="B863" s="56"/>
      <c r="C863" s="56"/>
      <c r="D863" s="56"/>
      <c r="E863" s="56"/>
      <c r="F863" s="57"/>
      <c r="G863" s="67"/>
      <c r="H863" s="67"/>
      <c r="I863" s="67"/>
      <c r="J863" s="58"/>
      <c r="K863" s="58"/>
      <c r="L863" s="59"/>
      <c r="M863" s="61"/>
      <c r="N863" s="63"/>
      <c r="O863" s="63"/>
      <c r="P863" s="59"/>
      <c r="Q863" s="61"/>
      <c r="R863" s="61"/>
      <c r="S863" s="61"/>
      <c r="T863" s="60"/>
      <c r="U863" s="60"/>
      <c r="V863" s="62"/>
      <c r="W863" s="62"/>
      <c r="X863" s="76"/>
      <c r="Y863" s="61"/>
      <c r="Z863" s="61">
        <f>Tabel1[[#This Row],[prijs voorbij entry (%)]]-Tabel1[[#This Row],[Fictieve Stoploss (%)]]</f>
        <v>0</v>
      </c>
      <c r="AA863" s="94"/>
      <c r="AB863" s="61"/>
      <c r="AC863" s="61"/>
      <c r="AD863" s="61"/>
      <c r="AE863" s="61"/>
      <c r="AF863" s="95"/>
      <c r="AG863" s="152">
        <f>Tabel1[[#This Row],[eindtijd]]-Tabel1[[#This Row],[starttijd]]</f>
        <v>0</v>
      </c>
      <c r="AH863" s="158"/>
      <c r="AI863" s="59"/>
      <c r="AJ863" s="171">
        <f>$J863*(IF($M863="SL",IF($T863="",$Q863*Analysetool!B$3,$T863*Analysetool!B$3),$M863*Analysetool!B$3)+IF($N863="SL",IF($T863="",$Q863*Analysetool!B$4,$T863*Analysetool!B$4),$N863*Analysetool!B$4)+IF($O863="SL",IF($T863="",$Q863*Analysetool!B$5,$T863*Analysetool!B$5),$O863*Analysetool!B$5)+IF($P863="SL",IF($T863="",$Q863*Analysetool!B$6,$T863*Analysetool!B$6),$P863*Analysetool!B$6))-Tabel2[[#This Row],[fees (%)]]</f>
        <v>0</v>
      </c>
      <c r="AK863" s="172">
        <f>$J863*(IF($M863="SL",IF($U863="",$Q863*Analysetool!C$3,$U863*Analysetool!C$3),$M863*Analysetool!C$3)+IF($N863="SL",IF($U863="",$Q863*Analysetool!C$4,$U863*Analysetool!C$4),$N863*Analysetool!C$4)+IF($O863="SL",IF($U863="",$Q863*Analysetool!C$5,$U863*Analysetool!C$5),$O863*Analysetool!C$5)+IF($P863="SL",IF($U863="",$Q863*Analysetool!C$6,$U863*Analysetool!C$6),$P863*Analysetool!C$6))-Tabel2[[#This Row],[fees (%)]]</f>
        <v>0</v>
      </c>
      <c r="AL863" s="177">
        <f>$J863*(IF($M863="SL",IF($V863="",$Q863*Analysetool!D$3,$V863*Analysetool!D$3),$M863*Analysetool!D$3)+IF($N863="SL",IF($V863="",$Q863*Analysetool!D$4,$V863*Analysetool!D$4),$N863*Analysetool!D$4)+IF($O863="SL",IF($V863="",$Q863*Analysetool!D$5,$V863*Analysetool!D$5),$O863*Analysetool!D$5)+IF($P863="SL",IF($V863="",$Q863*Analysetool!D$6,$V863*Analysetool!D$6),$P863*Analysetool!D$6))-Tabel2[[#This Row],[fees (%)]]</f>
        <v>0</v>
      </c>
      <c r="AM863" s="177">
        <f>$J863*(IF($M863="SL",IF($W863="",$Q863*Analysetool!E$3,$W863*Analysetool!E$3),$M863*Analysetool!E$3)+IF($N863="SL",IF($W863="",$Q863*Analysetool!E$4,$W863*Analysetool!E$4),$N863*Analysetool!E$4)+IF($O863="SL",IF($W863="",$Q863*Analysetool!E$5,$W863*Analysetool!E$5),$O863*Analysetool!E$5)+IF($P863="SL",IF($W863="",$Q863*Analysetool!E$6,$W863*Analysetool!E$6),$P863*Analysetool!E$6))-Tabel2[[#This Row],[fees (%)]]</f>
        <v>0</v>
      </c>
      <c r="AN863" s="178">
        <f>$J863*(IF($M863="SL",IF($T863="",$Q863*Analysetool!F$3,$T863*Analysetool!F$3),$M863*Analysetool!F$3)+IF($N863="SL",IF($T863="",$Q863*Analysetool!F$4,$T863*Analysetool!F$4),$N863*Analysetool!F$4)+IF($O863="SL",IF($T863="",$Q863*Analysetool!F$5,$T863*Analysetool!F$5),$O863*Analysetool!F$5)+IF($P863="SL",IF($T863="",$Q863*Analysetool!F$6,$T863*Analysetool!F$6),$P863*Analysetool!F$6))-Tabel2[[#This Row],[fees (%)]]</f>
        <v>0</v>
      </c>
      <c r="AO863" s="178">
        <f>$J863*(IF($M863="SL",IF($T863="",$Q863*Analysetool!G$3,$T863*Analysetool!G$3),$M863*Analysetool!G$3)+IF($N863="SL",IF($T863="",$Q863*Analysetool!G$4,$T863*Analysetool!G$4),$N863*Analysetool!G$4)+IF($O863="SL",IF($T863="",$Q863*Analysetool!G$5,$T863*Analysetool!G$5),$O863*Analysetool!G$5)+IF($P863="SL",IF($T863="",$Q863*Analysetool!G$6,$T863*Analysetool!G$6),$P863*Analysetool!G$6))-Tabel2[[#This Row],[fees (%)]]</f>
        <v>0</v>
      </c>
      <c r="AP863" s="179">
        <f>IF(Analysetool!$H$8&lt;=$X863,Analysetool!$H$8*J863,Q863*J863)-Tabel2[[#This Row],[fees (%)]]</f>
        <v>0</v>
      </c>
      <c r="AQ863" s="174">
        <f>IF(Tabel2[[#This Row],[wick% van entry]]&lt;=Tabel2[[#This Row],[Stoploss optie 2 (%)]],Tabel2[[#This Row],[Stoploss optie 2 (%)]]*Tabel2[[#This Row],[leverage SLoptie 2]],IF(Analysetool!$I$8&lt;$X863,Analysetool!$I$8*K863,S863*K863))-Tabel2[[#This Row],[fees (%)]]</f>
        <v>0</v>
      </c>
      <c r="AR863" s="180">
        <f>IF(Q863*-1*Analysetool!$J$9&lt;=X863,Q863*-1*Analysetool!$J$9*J863,Q863*J863)-Tabel2[[#This Row],[fees (%)]]</f>
        <v>0</v>
      </c>
      <c r="AS863" s="176">
        <f>$K863*IF(Tabel2[[#This Row],[wick% van entry]]&lt;=Tabel2[[#This Row],[Stoploss optie 2 (%)]],Tabel2[[#This Row],[Stoploss optie 2 (%)]],(IF($M863="SL",IF($T863="",$S863*Analysetool!C$3,$T863*Analysetool!C$3),$M863*Analysetool!C$3)+IF($N863="SL",IF($T863="",$S863*Analysetool!C$4,$T863*Analysetool!C$4),$N863*Analysetool!C$4)+IF($O863="SL",IF($T863="",$S863*Analysetool!C$5,$T863*Analysetool!C$5),$O863*Analysetool!C$5)+IF($P863="SL",IF($T863="",$S863*Analysetool!C$6,$T863*Analysetool!C$6),$P863*Analysetool!C$6)))-Tabel2[[#This Row],[fees (%)]]</f>
        <v>0</v>
      </c>
    </row>
    <row r="864" spans="1:45" ht="15.75" customHeight="1" x14ac:dyDescent="0.35">
      <c r="A864" s="55"/>
      <c r="B864" s="56"/>
      <c r="C864" s="56"/>
      <c r="D864" s="56"/>
      <c r="E864" s="56"/>
      <c r="F864" s="57"/>
      <c r="G864" s="67"/>
      <c r="H864" s="67"/>
      <c r="I864" s="67"/>
      <c r="J864" s="58"/>
      <c r="K864" s="58"/>
      <c r="L864" s="59"/>
      <c r="M864" s="61"/>
      <c r="N864" s="63"/>
      <c r="O864" s="63"/>
      <c r="P864" s="59"/>
      <c r="Q864" s="61"/>
      <c r="R864" s="61"/>
      <c r="S864" s="61"/>
      <c r="T864" s="60"/>
      <c r="U864" s="60"/>
      <c r="V864" s="62"/>
      <c r="W864" s="62"/>
      <c r="X864" s="76"/>
      <c r="Y864" s="61"/>
      <c r="Z864" s="61">
        <f>Tabel1[[#This Row],[prijs voorbij entry (%)]]-Tabel1[[#This Row],[Fictieve Stoploss (%)]]</f>
        <v>0</v>
      </c>
      <c r="AA864" s="94"/>
      <c r="AB864" s="61"/>
      <c r="AC864" s="61"/>
      <c r="AD864" s="61"/>
      <c r="AE864" s="61"/>
      <c r="AF864" s="95"/>
      <c r="AG864" s="152">
        <f>Tabel1[[#This Row],[eindtijd]]-Tabel1[[#This Row],[starttijd]]</f>
        <v>0</v>
      </c>
      <c r="AH864" s="158"/>
      <c r="AI864" s="59"/>
      <c r="AJ864" s="171">
        <f>$J864*(IF($M864="SL",IF($T864="",$Q864*Analysetool!B$3,$T864*Analysetool!B$3),$M864*Analysetool!B$3)+IF($N864="SL",IF($T864="",$Q864*Analysetool!B$4,$T864*Analysetool!B$4),$N864*Analysetool!B$4)+IF($O864="SL",IF($T864="",$Q864*Analysetool!B$5,$T864*Analysetool!B$5),$O864*Analysetool!B$5)+IF($P864="SL",IF($T864="",$Q864*Analysetool!B$6,$T864*Analysetool!B$6),$P864*Analysetool!B$6))-Tabel2[[#This Row],[fees (%)]]</f>
        <v>0</v>
      </c>
      <c r="AK864" s="172">
        <f>$J864*(IF($M864="SL",IF($U864="",$Q864*Analysetool!C$3,$U864*Analysetool!C$3),$M864*Analysetool!C$3)+IF($N864="SL",IF($U864="",$Q864*Analysetool!C$4,$U864*Analysetool!C$4),$N864*Analysetool!C$4)+IF($O864="SL",IF($U864="",$Q864*Analysetool!C$5,$U864*Analysetool!C$5),$O864*Analysetool!C$5)+IF($P864="SL",IF($U864="",$Q864*Analysetool!C$6,$U864*Analysetool!C$6),$P864*Analysetool!C$6))-Tabel2[[#This Row],[fees (%)]]</f>
        <v>0</v>
      </c>
      <c r="AL864" s="177">
        <f>$J864*(IF($M864="SL",IF($V864="",$Q864*Analysetool!D$3,$V864*Analysetool!D$3),$M864*Analysetool!D$3)+IF($N864="SL",IF($V864="",$Q864*Analysetool!D$4,$V864*Analysetool!D$4),$N864*Analysetool!D$4)+IF($O864="SL",IF($V864="",$Q864*Analysetool!D$5,$V864*Analysetool!D$5),$O864*Analysetool!D$5)+IF($P864="SL",IF($V864="",$Q864*Analysetool!D$6,$V864*Analysetool!D$6),$P864*Analysetool!D$6))-Tabel2[[#This Row],[fees (%)]]</f>
        <v>0</v>
      </c>
      <c r="AM864" s="177">
        <f>$J864*(IF($M864="SL",IF($W864="",$Q864*Analysetool!E$3,$W864*Analysetool!E$3),$M864*Analysetool!E$3)+IF($N864="SL",IF($W864="",$Q864*Analysetool!E$4,$W864*Analysetool!E$4),$N864*Analysetool!E$4)+IF($O864="SL",IF($W864="",$Q864*Analysetool!E$5,$W864*Analysetool!E$5),$O864*Analysetool!E$5)+IF($P864="SL",IF($W864="",$Q864*Analysetool!E$6,$W864*Analysetool!E$6),$P864*Analysetool!E$6))-Tabel2[[#This Row],[fees (%)]]</f>
        <v>0</v>
      </c>
      <c r="AN864" s="178">
        <f>$J864*(IF($M864="SL",IF($T864="",$Q864*Analysetool!F$3,$T864*Analysetool!F$3),$M864*Analysetool!F$3)+IF($N864="SL",IF($T864="",$Q864*Analysetool!F$4,$T864*Analysetool!F$4),$N864*Analysetool!F$4)+IF($O864="SL",IF($T864="",$Q864*Analysetool!F$5,$T864*Analysetool!F$5),$O864*Analysetool!F$5)+IF($P864="SL",IF($T864="",$Q864*Analysetool!F$6,$T864*Analysetool!F$6),$P864*Analysetool!F$6))-Tabel2[[#This Row],[fees (%)]]</f>
        <v>0</v>
      </c>
      <c r="AO864" s="178">
        <f>$J864*(IF($M864="SL",IF($T864="",$Q864*Analysetool!G$3,$T864*Analysetool!G$3),$M864*Analysetool!G$3)+IF($N864="SL",IF($T864="",$Q864*Analysetool!G$4,$T864*Analysetool!G$4),$N864*Analysetool!G$4)+IF($O864="SL",IF($T864="",$Q864*Analysetool!G$5,$T864*Analysetool!G$5),$O864*Analysetool!G$5)+IF($P864="SL",IF($T864="",$Q864*Analysetool!G$6,$T864*Analysetool!G$6),$P864*Analysetool!G$6))-Tabel2[[#This Row],[fees (%)]]</f>
        <v>0</v>
      </c>
      <c r="AP864" s="179">
        <f>IF(Analysetool!$H$8&lt;=$X864,Analysetool!$H$8*J864,Q864*J864)-Tabel2[[#This Row],[fees (%)]]</f>
        <v>0</v>
      </c>
      <c r="AQ864" s="174">
        <f>IF(Tabel2[[#This Row],[wick% van entry]]&lt;=Tabel2[[#This Row],[Stoploss optie 2 (%)]],Tabel2[[#This Row],[Stoploss optie 2 (%)]]*Tabel2[[#This Row],[leverage SLoptie 2]],IF(Analysetool!$I$8&lt;$X864,Analysetool!$I$8*K864,S864*K864))-Tabel2[[#This Row],[fees (%)]]</f>
        <v>0</v>
      </c>
      <c r="AR864" s="180">
        <f>IF(Q864*-1*Analysetool!$J$9&lt;=X864,Q864*-1*Analysetool!$J$9*J864,Q864*J864)-Tabel2[[#This Row],[fees (%)]]</f>
        <v>0</v>
      </c>
      <c r="AS864" s="176">
        <f>$K864*IF(Tabel2[[#This Row],[wick% van entry]]&lt;=Tabel2[[#This Row],[Stoploss optie 2 (%)]],Tabel2[[#This Row],[Stoploss optie 2 (%)]],(IF($M864="SL",IF($T864="",$S864*Analysetool!C$3,$T864*Analysetool!C$3),$M864*Analysetool!C$3)+IF($N864="SL",IF($T864="",$S864*Analysetool!C$4,$T864*Analysetool!C$4),$N864*Analysetool!C$4)+IF($O864="SL",IF($T864="",$S864*Analysetool!C$5,$T864*Analysetool!C$5),$O864*Analysetool!C$5)+IF($P864="SL",IF($T864="",$S864*Analysetool!C$6,$T864*Analysetool!C$6),$P864*Analysetool!C$6)))-Tabel2[[#This Row],[fees (%)]]</f>
        <v>0</v>
      </c>
    </row>
    <row r="865" spans="1:45" ht="15.75" customHeight="1" x14ac:dyDescent="0.35">
      <c r="A865" s="55"/>
      <c r="B865" s="56"/>
      <c r="C865" s="56"/>
      <c r="D865" s="56"/>
      <c r="E865" s="56"/>
      <c r="F865" s="57"/>
      <c r="G865" s="67"/>
      <c r="H865" s="67"/>
      <c r="I865" s="67"/>
      <c r="J865" s="58"/>
      <c r="K865" s="58"/>
      <c r="L865" s="59"/>
      <c r="M865" s="61"/>
      <c r="N865" s="63"/>
      <c r="O865" s="63"/>
      <c r="P865" s="59"/>
      <c r="Q865" s="61"/>
      <c r="R865" s="61"/>
      <c r="S865" s="61"/>
      <c r="T865" s="60"/>
      <c r="U865" s="60"/>
      <c r="V865" s="62"/>
      <c r="W865" s="62"/>
      <c r="X865" s="76"/>
      <c r="Y865" s="61"/>
      <c r="Z865" s="61">
        <f>Tabel1[[#This Row],[prijs voorbij entry (%)]]-Tabel1[[#This Row],[Fictieve Stoploss (%)]]</f>
        <v>0</v>
      </c>
      <c r="AA865" s="94"/>
      <c r="AB865" s="61"/>
      <c r="AC865" s="61"/>
      <c r="AD865" s="61"/>
      <c r="AE865" s="61"/>
      <c r="AF865" s="95"/>
      <c r="AG865" s="152">
        <f>Tabel1[[#This Row],[eindtijd]]-Tabel1[[#This Row],[starttijd]]</f>
        <v>0</v>
      </c>
      <c r="AH865" s="158"/>
      <c r="AI865" s="59"/>
      <c r="AJ865" s="171">
        <f>$J865*(IF($M865="SL",IF($T865="",$Q865*Analysetool!B$3,$T865*Analysetool!B$3),$M865*Analysetool!B$3)+IF($N865="SL",IF($T865="",$Q865*Analysetool!B$4,$T865*Analysetool!B$4),$N865*Analysetool!B$4)+IF($O865="SL",IF($T865="",$Q865*Analysetool!B$5,$T865*Analysetool!B$5),$O865*Analysetool!B$5)+IF($P865="SL",IF($T865="",$Q865*Analysetool!B$6,$T865*Analysetool!B$6),$P865*Analysetool!B$6))-Tabel2[[#This Row],[fees (%)]]</f>
        <v>0</v>
      </c>
      <c r="AK865" s="172">
        <f>$J865*(IF($M865="SL",IF($U865="",$Q865*Analysetool!C$3,$U865*Analysetool!C$3),$M865*Analysetool!C$3)+IF($N865="SL",IF($U865="",$Q865*Analysetool!C$4,$U865*Analysetool!C$4),$N865*Analysetool!C$4)+IF($O865="SL",IF($U865="",$Q865*Analysetool!C$5,$U865*Analysetool!C$5),$O865*Analysetool!C$5)+IF($P865="SL",IF($U865="",$Q865*Analysetool!C$6,$U865*Analysetool!C$6),$P865*Analysetool!C$6))-Tabel2[[#This Row],[fees (%)]]</f>
        <v>0</v>
      </c>
      <c r="AL865" s="177">
        <f>$J865*(IF($M865="SL",IF($V865="",$Q865*Analysetool!D$3,$V865*Analysetool!D$3),$M865*Analysetool!D$3)+IF($N865="SL",IF($V865="",$Q865*Analysetool!D$4,$V865*Analysetool!D$4),$N865*Analysetool!D$4)+IF($O865="SL",IF($V865="",$Q865*Analysetool!D$5,$V865*Analysetool!D$5),$O865*Analysetool!D$5)+IF($P865="SL",IF($V865="",$Q865*Analysetool!D$6,$V865*Analysetool!D$6),$P865*Analysetool!D$6))-Tabel2[[#This Row],[fees (%)]]</f>
        <v>0</v>
      </c>
      <c r="AM865" s="177">
        <f>$J865*(IF($M865="SL",IF($W865="",$Q865*Analysetool!E$3,$W865*Analysetool!E$3),$M865*Analysetool!E$3)+IF($N865="SL",IF($W865="",$Q865*Analysetool!E$4,$W865*Analysetool!E$4),$N865*Analysetool!E$4)+IF($O865="SL",IF($W865="",$Q865*Analysetool!E$5,$W865*Analysetool!E$5),$O865*Analysetool!E$5)+IF($P865="SL",IF($W865="",$Q865*Analysetool!E$6,$W865*Analysetool!E$6),$P865*Analysetool!E$6))-Tabel2[[#This Row],[fees (%)]]</f>
        <v>0</v>
      </c>
      <c r="AN865" s="178">
        <f>$J865*(IF($M865="SL",IF($T865="",$Q865*Analysetool!F$3,$T865*Analysetool!F$3),$M865*Analysetool!F$3)+IF($N865="SL",IF($T865="",$Q865*Analysetool!F$4,$T865*Analysetool!F$4),$N865*Analysetool!F$4)+IF($O865="SL",IF($T865="",$Q865*Analysetool!F$5,$T865*Analysetool!F$5),$O865*Analysetool!F$5)+IF($P865="SL",IF($T865="",$Q865*Analysetool!F$6,$T865*Analysetool!F$6),$P865*Analysetool!F$6))-Tabel2[[#This Row],[fees (%)]]</f>
        <v>0</v>
      </c>
      <c r="AO865" s="178">
        <f>$J865*(IF($M865="SL",IF($T865="",$Q865*Analysetool!G$3,$T865*Analysetool!G$3),$M865*Analysetool!G$3)+IF($N865="SL",IF($T865="",$Q865*Analysetool!G$4,$T865*Analysetool!G$4),$N865*Analysetool!G$4)+IF($O865="SL",IF($T865="",$Q865*Analysetool!G$5,$T865*Analysetool!G$5),$O865*Analysetool!G$5)+IF($P865="SL",IF($T865="",$Q865*Analysetool!G$6,$T865*Analysetool!G$6),$P865*Analysetool!G$6))-Tabel2[[#This Row],[fees (%)]]</f>
        <v>0</v>
      </c>
      <c r="AP865" s="179">
        <f>IF(Analysetool!$H$8&lt;=$X865,Analysetool!$H$8*J865,Q865*J865)-Tabel2[[#This Row],[fees (%)]]</f>
        <v>0</v>
      </c>
      <c r="AQ865" s="174">
        <f>IF(Tabel2[[#This Row],[wick% van entry]]&lt;=Tabel2[[#This Row],[Stoploss optie 2 (%)]],Tabel2[[#This Row],[Stoploss optie 2 (%)]]*Tabel2[[#This Row],[leverage SLoptie 2]],IF(Analysetool!$I$8&lt;$X865,Analysetool!$I$8*K865,S865*K865))-Tabel2[[#This Row],[fees (%)]]</f>
        <v>0</v>
      </c>
      <c r="AR865" s="180">
        <f>IF(Q865*-1*Analysetool!$J$9&lt;=X865,Q865*-1*Analysetool!$J$9*J865,Q865*J865)-Tabel2[[#This Row],[fees (%)]]</f>
        <v>0</v>
      </c>
      <c r="AS865" s="176">
        <f>$K865*IF(Tabel2[[#This Row],[wick% van entry]]&lt;=Tabel2[[#This Row],[Stoploss optie 2 (%)]],Tabel2[[#This Row],[Stoploss optie 2 (%)]],(IF($M865="SL",IF($T865="",$S865*Analysetool!C$3,$T865*Analysetool!C$3),$M865*Analysetool!C$3)+IF($N865="SL",IF($T865="",$S865*Analysetool!C$4,$T865*Analysetool!C$4),$N865*Analysetool!C$4)+IF($O865="SL",IF($T865="",$S865*Analysetool!C$5,$T865*Analysetool!C$5),$O865*Analysetool!C$5)+IF($P865="SL",IF($T865="",$S865*Analysetool!C$6,$T865*Analysetool!C$6),$P865*Analysetool!C$6)))-Tabel2[[#This Row],[fees (%)]]</f>
        <v>0</v>
      </c>
    </row>
    <row r="866" spans="1:45" ht="15.75" customHeight="1" x14ac:dyDescent="0.35">
      <c r="A866" s="55"/>
      <c r="B866" s="56"/>
      <c r="C866" s="56"/>
      <c r="D866" s="56"/>
      <c r="E866" s="56"/>
      <c r="F866" s="57"/>
      <c r="G866" s="67"/>
      <c r="H866" s="67"/>
      <c r="I866" s="67"/>
      <c r="J866" s="58"/>
      <c r="K866" s="58"/>
      <c r="L866" s="59"/>
      <c r="M866" s="61"/>
      <c r="N866" s="63"/>
      <c r="O866" s="63"/>
      <c r="P866" s="59"/>
      <c r="Q866" s="61"/>
      <c r="R866" s="61"/>
      <c r="S866" s="61"/>
      <c r="T866" s="60"/>
      <c r="U866" s="60"/>
      <c r="V866" s="62"/>
      <c r="W866" s="62"/>
      <c r="X866" s="76"/>
      <c r="Y866" s="61"/>
      <c r="Z866" s="61">
        <f>Tabel1[[#This Row],[prijs voorbij entry (%)]]-Tabel1[[#This Row],[Fictieve Stoploss (%)]]</f>
        <v>0</v>
      </c>
      <c r="AA866" s="94"/>
      <c r="AB866" s="61"/>
      <c r="AC866" s="61"/>
      <c r="AD866" s="61"/>
      <c r="AE866" s="61"/>
      <c r="AF866" s="95"/>
      <c r="AG866" s="152">
        <f>Tabel1[[#This Row],[eindtijd]]-Tabel1[[#This Row],[starttijd]]</f>
        <v>0</v>
      </c>
      <c r="AH866" s="158"/>
      <c r="AI866" s="59"/>
      <c r="AJ866" s="171">
        <f>$J866*(IF($M866="SL",IF($T866="",$Q866*Analysetool!B$3,$T866*Analysetool!B$3),$M866*Analysetool!B$3)+IF($N866="SL",IF($T866="",$Q866*Analysetool!B$4,$T866*Analysetool!B$4),$N866*Analysetool!B$4)+IF($O866="SL",IF($T866="",$Q866*Analysetool!B$5,$T866*Analysetool!B$5),$O866*Analysetool!B$5)+IF($P866="SL",IF($T866="",$Q866*Analysetool!B$6,$T866*Analysetool!B$6),$P866*Analysetool!B$6))-Tabel2[[#This Row],[fees (%)]]</f>
        <v>0</v>
      </c>
      <c r="AK866" s="172">
        <f>$J866*(IF($M866="SL",IF($U866="",$Q866*Analysetool!C$3,$U866*Analysetool!C$3),$M866*Analysetool!C$3)+IF($N866="SL",IF($U866="",$Q866*Analysetool!C$4,$U866*Analysetool!C$4),$N866*Analysetool!C$4)+IF($O866="SL",IF($U866="",$Q866*Analysetool!C$5,$U866*Analysetool!C$5),$O866*Analysetool!C$5)+IF($P866="SL",IF($U866="",$Q866*Analysetool!C$6,$U866*Analysetool!C$6),$P866*Analysetool!C$6))-Tabel2[[#This Row],[fees (%)]]</f>
        <v>0</v>
      </c>
      <c r="AL866" s="177">
        <f>$J866*(IF($M866="SL",IF($V866="",$Q866*Analysetool!D$3,$V866*Analysetool!D$3),$M866*Analysetool!D$3)+IF($N866="SL",IF($V866="",$Q866*Analysetool!D$4,$V866*Analysetool!D$4),$N866*Analysetool!D$4)+IF($O866="SL",IF($V866="",$Q866*Analysetool!D$5,$V866*Analysetool!D$5),$O866*Analysetool!D$5)+IF($P866="SL",IF($V866="",$Q866*Analysetool!D$6,$V866*Analysetool!D$6),$P866*Analysetool!D$6))-Tabel2[[#This Row],[fees (%)]]</f>
        <v>0</v>
      </c>
      <c r="AM866" s="177">
        <f>$J866*(IF($M866="SL",IF($W866="",$Q866*Analysetool!E$3,$W866*Analysetool!E$3),$M866*Analysetool!E$3)+IF($N866="SL",IF($W866="",$Q866*Analysetool!E$4,$W866*Analysetool!E$4),$N866*Analysetool!E$4)+IF($O866="SL",IF($W866="",$Q866*Analysetool!E$5,$W866*Analysetool!E$5),$O866*Analysetool!E$5)+IF($P866="SL",IF($W866="",$Q866*Analysetool!E$6,$W866*Analysetool!E$6),$P866*Analysetool!E$6))-Tabel2[[#This Row],[fees (%)]]</f>
        <v>0</v>
      </c>
      <c r="AN866" s="178">
        <f>$J866*(IF($M866="SL",IF($T866="",$Q866*Analysetool!F$3,$T866*Analysetool!F$3),$M866*Analysetool!F$3)+IF($N866="SL",IF($T866="",$Q866*Analysetool!F$4,$T866*Analysetool!F$4),$N866*Analysetool!F$4)+IF($O866="SL",IF($T866="",$Q866*Analysetool!F$5,$T866*Analysetool!F$5),$O866*Analysetool!F$5)+IF($P866="SL",IF($T866="",$Q866*Analysetool!F$6,$T866*Analysetool!F$6),$P866*Analysetool!F$6))-Tabel2[[#This Row],[fees (%)]]</f>
        <v>0</v>
      </c>
      <c r="AO866" s="178">
        <f>$J866*(IF($M866="SL",IF($T866="",$Q866*Analysetool!G$3,$T866*Analysetool!G$3),$M866*Analysetool!G$3)+IF($N866="SL",IF($T866="",$Q866*Analysetool!G$4,$T866*Analysetool!G$4),$N866*Analysetool!G$4)+IF($O866="SL",IF($T866="",$Q866*Analysetool!G$5,$T866*Analysetool!G$5),$O866*Analysetool!G$5)+IF($P866="SL",IF($T866="",$Q866*Analysetool!G$6,$T866*Analysetool!G$6),$P866*Analysetool!G$6))-Tabel2[[#This Row],[fees (%)]]</f>
        <v>0</v>
      </c>
      <c r="AP866" s="179">
        <f>IF(Analysetool!$H$8&lt;=$X866,Analysetool!$H$8*J866,Q866*J866)-Tabel2[[#This Row],[fees (%)]]</f>
        <v>0</v>
      </c>
      <c r="AQ866" s="174">
        <f>IF(Tabel2[[#This Row],[wick% van entry]]&lt;=Tabel2[[#This Row],[Stoploss optie 2 (%)]],Tabel2[[#This Row],[Stoploss optie 2 (%)]]*Tabel2[[#This Row],[leverage SLoptie 2]],IF(Analysetool!$I$8&lt;$X866,Analysetool!$I$8*K866,S866*K866))-Tabel2[[#This Row],[fees (%)]]</f>
        <v>0</v>
      </c>
      <c r="AR866" s="180">
        <f>IF(Q866*-1*Analysetool!$J$9&lt;=X866,Q866*-1*Analysetool!$J$9*J866,Q866*J866)-Tabel2[[#This Row],[fees (%)]]</f>
        <v>0</v>
      </c>
      <c r="AS866" s="176">
        <f>$K866*IF(Tabel2[[#This Row],[wick% van entry]]&lt;=Tabel2[[#This Row],[Stoploss optie 2 (%)]],Tabel2[[#This Row],[Stoploss optie 2 (%)]],(IF($M866="SL",IF($T866="",$S866*Analysetool!C$3,$T866*Analysetool!C$3),$M866*Analysetool!C$3)+IF($N866="SL",IF($T866="",$S866*Analysetool!C$4,$T866*Analysetool!C$4),$N866*Analysetool!C$4)+IF($O866="SL",IF($T866="",$S866*Analysetool!C$5,$T866*Analysetool!C$5),$O866*Analysetool!C$5)+IF($P866="SL",IF($T866="",$S866*Analysetool!C$6,$T866*Analysetool!C$6),$P866*Analysetool!C$6)))-Tabel2[[#This Row],[fees (%)]]</f>
        <v>0</v>
      </c>
    </row>
    <row r="867" spans="1:45" ht="15.75" customHeight="1" x14ac:dyDescent="0.35">
      <c r="A867" s="55"/>
      <c r="B867" s="56"/>
      <c r="C867" s="56"/>
      <c r="D867" s="56"/>
      <c r="E867" s="56"/>
      <c r="F867" s="57"/>
      <c r="G867" s="67"/>
      <c r="H867" s="67"/>
      <c r="I867" s="67"/>
      <c r="J867" s="58"/>
      <c r="K867" s="58"/>
      <c r="L867" s="59"/>
      <c r="M867" s="61"/>
      <c r="N867" s="63"/>
      <c r="O867" s="63"/>
      <c r="P867" s="59"/>
      <c r="Q867" s="61"/>
      <c r="R867" s="61"/>
      <c r="S867" s="61"/>
      <c r="T867" s="60"/>
      <c r="U867" s="60"/>
      <c r="V867" s="62"/>
      <c r="W867" s="62"/>
      <c r="X867" s="76"/>
      <c r="Y867" s="61"/>
      <c r="Z867" s="61">
        <f>Tabel1[[#This Row],[prijs voorbij entry (%)]]-Tabel1[[#This Row],[Fictieve Stoploss (%)]]</f>
        <v>0</v>
      </c>
      <c r="AA867" s="94"/>
      <c r="AB867" s="61"/>
      <c r="AC867" s="61"/>
      <c r="AD867" s="61"/>
      <c r="AE867" s="61"/>
      <c r="AF867" s="95"/>
      <c r="AG867" s="152">
        <f>Tabel1[[#This Row],[eindtijd]]-Tabel1[[#This Row],[starttijd]]</f>
        <v>0</v>
      </c>
      <c r="AH867" s="158"/>
      <c r="AI867" s="59"/>
      <c r="AJ867" s="171">
        <f>$J867*(IF($M867="SL",IF($T867="",$Q867*Analysetool!B$3,$T867*Analysetool!B$3),$M867*Analysetool!B$3)+IF($N867="SL",IF($T867="",$Q867*Analysetool!B$4,$T867*Analysetool!B$4),$N867*Analysetool!B$4)+IF($O867="SL",IF($T867="",$Q867*Analysetool!B$5,$T867*Analysetool!B$5),$O867*Analysetool!B$5)+IF($P867="SL",IF($T867="",$Q867*Analysetool!B$6,$T867*Analysetool!B$6),$P867*Analysetool!B$6))-Tabel2[[#This Row],[fees (%)]]</f>
        <v>0</v>
      </c>
      <c r="AK867" s="172">
        <f>$J867*(IF($M867="SL",IF($U867="",$Q867*Analysetool!C$3,$U867*Analysetool!C$3),$M867*Analysetool!C$3)+IF($N867="SL",IF($U867="",$Q867*Analysetool!C$4,$U867*Analysetool!C$4),$N867*Analysetool!C$4)+IF($O867="SL",IF($U867="",$Q867*Analysetool!C$5,$U867*Analysetool!C$5),$O867*Analysetool!C$5)+IF($P867="SL",IF($U867="",$Q867*Analysetool!C$6,$U867*Analysetool!C$6),$P867*Analysetool!C$6))-Tabel2[[#This Row],[fees (%)]]</f>
        <v>0</v>
      </c>
      <c r="AL867" s="177">
        <f>$J867*(IF($M867="SL",IF($V867="",$Q867*Analysetool!D$3,$V867*Analysetool!D$3),$M867*Analysetool!D$3)+IF($N867="SL",IF($V867="",$Q867*Analysetool!D$4,$V867*Analysetool!D$4),$N867*Analysetool!D$4)+IF($O867="SL",IF($V867="",$Q867*Analysetool!D$5,$V867*Analysetool!D$5),$O867*Analysetool!D$5)+IF($P867="SL",IF($V867="",$Q867*Analysetool!D$6,$V867*Analysetool!D$6),$P867*Analysetool!D$6))-Tabel2[[#This Row],[fees (%)]]</f>
        <v>0</v>
      </c>
      <c r="AM867" s="177">
        <f>$J867*(IF($M867="SL",IF($W867="",$Q867*Analysetool!E$3,$W867*Analysetool!E$3),$M867*Analysetool!E$3)+IF($N867="SL",IF($W867="",$Q867*Analysetool!E$4,$W867*Analysetool!E$4),$N867*Analysetool!E$4)+IF($O867="SL",IF($W867="",$Q867*Analysetool!E$5,$W867*Analysetool!E$5),$O867*Analysetool!E$5)+IF($P867="SL",IF($W867="",$Q867*Analysetool!E$6,$W867*Analysetool!E$6),$P867*Analysetool!E$6))-Tabel2[[#This Row],[fees (%)]]</f>
        <v>0</v>
      </c>
      <c r="AN867" s="178">
        <f>$J867*(IF($M867="SL",IF($T867="",$Q867*Analysetool!F$3,$T867*Analysetool!F$3),$M867*Analysetool!F$3)+IF($N867="SL",IF($T867="",$Q867*Analysetool!F$4,$T867*Analysetool!F$4),$N867*Analysetool!F$4)+IF($O867="SL",IF($T867="",$Q867*Analysetool!F$5,$T867*Analysetool!F$5),$O867*Analysetool!F$5)+IF($P867="SL",IF($T867="",$Q867*Analysetool!F$6,$T867*Analysetool!F$6),$P867*Analysetool!F$6))-Tabel2[[#This Row],[fees (%)]]</f>
        <v>0</v>
      </c>
      <c r="AO867" s="178">
        <f>$J867*(IF($M867="SL",IF($T867="",$Q867*Analysetool!G$3,$T867*Analysetool!G$3),$M867*Analysetool!G$3)+IF($N867="SL",IF($T867="",$Q867*Analysetool!G$4,$T867*Analysetool!G$4),$N867*Analysetool!G$4)+IF($O867="SL",IF($T867="",$Q867*Analysetool!G$5,$T867*Analysetool!G$5),$O867*Analysetool!G$5)+IF($P867="SL",IF($T867="",$Q867*Analysetool!G$6,$T867*Analysetool!G$6),$P867*Analysetool!G$6))-Tabel2[[#This Row],[fees (%)]]</f>
        <v>0</v>
      </c>
      <c r="AP867" s="179">
        <f>IF(Analysetool!$H$8&lt;=$X867,Analysetool!$H$8*J867,Q867*J867)-Tabel2[[#This Row],[fees (%)]]</f>
        <v>0</v>
      </c>
      <c r="AQ867" s="174">
        <f>IF(Tabel2[[#This Row],[wick% van entry]]&lt;=Tabel2[[#This Row],[Stoploss optie 2 (%)]],Tabel2[[#This Row],[Stoploss optie 2 (%)]]*Tabel2[[#This Row],[leverage SLoptie 2]],IF(Analysetool!$I$8&lt;$X867,Analysetool!$I$8*K867,S867*K867))-Tabel2[[#This Row],[fees (%)]]</f>
        <v>0</v>
      </c>
      <c r="AR867" s="180">
        <f>IF(Q867*-1*Analysetool!$J$9&lt;=X867,Q867*-1*Analysetool!$J$9*J867,Q867*J867)-Tabel2[[#This Row],[fees (%)]]</f>
        <v>0</v>
      </c>
      <c r="AS867" s="176">
        <f>$K867*IF(Tabel2[[#This Row],[wick% van entry]]&lt;=Tabel2[[#This Row],[Stoploss optie 2 (%)]],Tabel2[[#This Row],[Stoploss optie 2 (%)]],(IF($M867="SL",IF($T867="",$S867*Analysetool!C$3,$T867*Analysetool!C$3),$M867*Analysetool!C$3)+IF($N867="SL",IF($T867="",$S867*Analysetool!C$4,$T867*Analysetool!C$4),$N867*Analysetool!C$4)+IF($O867="SL",IF($T867="",$S867*Analysetool!C$5,$T867*Analysetool!C$5),$O867*Analysetool!C$5)+IF($P867="SL",IF($T867="",$S867*Analysetool!C$6,$T867*Analysetool!C$6),$P867*Analysetool!C$6)))-Tabel2[[#This Row],[fees (%)]]</f>
        <v>0</v>
      </c>
    </row>
    <row r="868" spans="1:45" ht="15.75" customHeight="1" x14ac:dyDescent="0.35">
      <c r="A868" s="55"/>
      <c r="B868" s="56"/>
      <c r="C868" s="56"/>
      <c r="D868" s="56"/>
      <c r="E868" s="56"/>
      <c r="F868" s="57"/>
      <c r="G868" s="67"/>
      <c r="H868" s="67"/>
      <c r="I868" s="67"/>
      <c r="J868" s="58"/>
      <c r="K868" s="58"/>
      <c r="L868" s="59"/>
      <c r="M868" s="61"/>
      <c r="N868" s="63"/>
      <c r="O868" s="63"/>
      <c r="P868" s="56"/>
      <c r="Q868" s="61"/>
      <c r="R868" s="61"/>
      <c r="S868" s="61"/>
      <c r="T868" s="60"/>
      <c r="U868" s="60"/>
      <c r="V868" s="62"/>
      <c r="W868" s="62"/>
      <c r="X868" s="76"/>
      <c r="Y868" s="61"/>
      <c r="Z868" s="61">
        <f>Tabel1[[#This Row],[prijs voorbij entry (%)]]-Tabel1[[#This Row],[Fictieve Stoploss (%)]]</f>
        <v>0</v>
      </c>
      <c r="AA868" s="94"/>
      <c r="AB868" s="61"/>
      <c r="AC868" s="61"/>
      <c r="AD868" s="61"/>
      <c r="AE868" s="61"/>
      <c r="AF868" s="95"/>
      <c r="AG868" s="152">
        <f>Tabel1[[#This Row],[eindtijd]]-Tabel1[[#This Row],[starttijd]]</f>
        <v>0</v>
      </c>
      <c r="AH868" s="158"/>
      <c r="AI868" s="59"/>
      <c r="AJ868" s="171">
        <f>$J868*(IF($M868="SL",IF($T868="",$Q868*Analysetool!B$3,$T868*Analysetool!B$3),$M868*Analysetool!B$3)+IF($N868="SL",IF($T868="",$Q868*Analysetool!B$4,$T868*Analysetool!B$4),$N868*Analysetool!B$4)+IF($O868="SL",IF($T868="",$Q868*Analysetool!B$5,$T868*Analysetool!B$5),$O868*Analysetool!B$5)+IF($P868="SL",IF($T868="",$Q868*Analysetool!B$6,$T868*Analysetool!B$6),$P868*Analysetool!B$6))-Tabel2[[#This Row],[fees (%)]]</f>
        <v>0</v>
      </c>
      <c r="AK868" s="172">
        <f>$J868*(IF($M868="SL",IF($U868="",$Q868*Analysetool!C$3,$U868*Analysetool!C$3),$M868*Analysetool!C$3)+IF($N868="SL",IF($U868="",$Q868*Analysetool!C$4,$U868*Analysetool!C$4),$N868*Analysetool!C$4)+IF($O868="SL",IF($U868="",$Q868*Analysetool!C$5,$U868*Analysetool!C$5),$O868*Analysetool!C$5)+IF($P868="SL",IF($U868="",$Q868*Analysetool!C$6,$U868*Analysetool!C$6),$P868*Analysetool!C$6))-Tabel2[[#This Row],[fees (%)]]</f>
        <v>0</v>
      </c>
      <c r="AL868" s="177">
        <f>$J868*(IF($M868="SL",IF($V868="",$Q868*Analysetool!D$3,$V868*Analysetool!D$3),$M868*Analysetool!D$3)+IF($N868="SL",IF($V868="",$Q868*Analysetool!D$4,$V868*Analysetool!D$4),$N868*Analysetool!D$4)+IF($O868="SL",IF($V868="",$Q868*Analysetool!D$5,$V868*Analysetool!D$5),$O868*Analysetool!D$5)+IF($P868="SL",IF($V868="",$Q868*Analysetool!D$6,$V868*Analysetool!D$6),$P868*Analysetool!D$6))-Tabel2[[#This Row],[fees (%)]]</f>
        <v>0</v>
      </c>
      <c r="AM868" s="177">
        <f>$J868*(IF($M868="SL",IF($W868="",$Q868*Analysetool!E$3,$W868*Analysetool!E$3),$M868*Analysetool!E$3)+IF($N868="SL",IF($W868="",$Q868*Analysetool!E$4,$W868*Analysetool!E$4),$N868*Analysetool!E$4)+IF($O868="SL",IF($W868="",$Q868*Analysetool!E$5,$W868*Analysetool!E$5),$O868*Analysetool!E$5)+IF($P868="SL",IF($W868="",$Q868*Analysetool!E$6,$W868*Analysetool!E$6),$P868*Analysetool!E$6))-Tabel2[[#This Row],[fees (%)]]</f>
        <v>0</v>
      </c>
      <c r="AN868" s="178">
        <f>$J868*(IF($M868="SL",IF($T868="",$Q868*Analysetool!F$3,$T868*Analysetool!F$3),$M868*Analysetool!F$3)+IF($N868="SL",IF($T868="",$Q868*Analysetool!F$4,$T868*Analysetool!F$4),$N868*Analysetool!F$4)+IF($O868="SL",IF($T868="",$Q868*Analysetool!F$5,$T868*Analysetool!F$5),$O868*Analysetool!F$5)+IF($P868="SL",IF($T868="",$Q868*Analysetool!F$6,$T868*Analysetool!F$6),$P868*Analysetool!F$6))-Tabel2[[#This Row],[fees (%)]]</f>
        <v>0</v>
      </c>
      <c r="AO868" s="178">
        <f>$J868*(IF($M868="SL",IF($T868="",$Q868*Analysetool!G$3,$T868*Analysetool!G$3),$M868*Analysetool!G$3)+IF($N868="SL",IF($T868="",$Q868*Analysetool!G$4,$T868*Analysetool!G$4),$N868*Analysetool!G$4)+IF($O868="SL",IF($T868="",$Q868*Analysetool!G$5,$T868*Analysetool!G$5),$O868*Analysetool!G$5)+IF($P868="SL",IF($T868="",$Q868*Analysetool!G$6,$T868*Analysetool!G$6),$P868*Analysetool!G$6))-Tabel2[[#This Row],[fees (%)]]</f>
        <v>0</v>
      </c>
      <c r="AP868" s="179">
        <f>IF(Analysetool!$H$8&lt;=$X868,Analysetool!$H$8*J868,Q868*J868)-Tabel2[[#This Row],[fees (%)]]</f>
        <v>0</v>
      </c>
      <c r="AQ868" s="174">
        <f>IF(Tabel2[[#This Row],[wick% van entry]]&lt;=Tabel2[[#This Row],[Stoploss optie 2 (%)]],Tabel2[[#This Row],[Stoploss optie 2 (%)]]*Tabel2[[#This Row],[leverage SLoptie 2]],IF(Analysetool!$I$8&lt;$X868,Analysetool!$I$8*K868,S868*K868))-Tabel2[[#This Row],[fees (%)]]</f>
        <v>0</v>
      </c>
      <c r="AR868" s="180">
        <f>IF(Q868*-1*Analysetool!$J$9&lt;=X868,Q868*-1*Analysetool!$J$9*J868,Q868*J868)-Tabel2[[#This Row],[fees (%)]]</f>
        <v>0</v>
      </c>
      <c r="AS868" s="176">
        <f>$K868*IF(Tabel2[[#This Row],[wick% van entry]]&lt;=Tabel2[[#This Row],[Stoploss optie 2 (%)]],Tabel2[[#This Row],[Stoploss optie 2 (%)]],(IF($M868="SL",IF($T868="",$S868*Analysetool!C$3,$T868*Analysetool!C$3),$M868*Analysetool!C$3)+IF($N868="SL",IF($T868="",$S868*Analysetool!C$4,$T868*Analysetool!C$4),$N868*Analysetool!C$4)+IF($O868="SL",IF($T868="",$S868*Analysetool!C$5,$T868*Analysetool!C$5),$O868*Analysetool!C$5)+IF($P868="SL",IF($T868="",$S868*Analysetool!C$6,$T868*Analysetool!C$6),$P868*Analysetool!C$6)))-Tabel2[[#This Row],[fees (%)]]</f>
        <v>0</v>
      </c>
    </row>
    <row r="869" spans="1:45" ht="15.75" customHeight="1" x14ac:dyDescent="0.35">
      <c r="A869" s="55"/>
      <c r="B869" s="56"/>
      <c r="C869" s="56"/>
      <c r="D869" s="56"/>
      <c r="E869" s="56"/>
      <c r="F869" s="57"/>
      <c r="G869" s="67"/>
      <c r="H869" s="67"/>
      <c r="I869" s="67"/>
      <c r="J869" s="58"/>
      <c r="K869" s="58"/>
      <c r="L869" s="59"/>
      <c r="M869" s="61"/>
      <c r="N869" s="63"/>
      <c r="O869" s="63"/>
      <c r="P869" s="56"/>
      <c r="Q869" s="61"/>
      <c r="R869" s="61"/>
      <c r="S869" s="61"/>
      <c r="T869" s="60"/>
      <c r="U869" s="60"/>
      <c r="V869" s="62"/>
      <c r="W869" s="62"/>
      <c r="X869" s="76"/>
      <c r="Y869" s="61"/>
      <c r="Z869" s="61">
        <f>Tabel1[[#This Row],[prijs voorbij entry (%)]]-Tabel1[[#This Row],[Fictieve Stoploss (%)]]</f>
        <v>0</v>
      </c>
      <c r="AA869" s="94"/>
      <c r="AB869" s="61"/>
      <c r="AC869" s="61"/>
      <c r="AD869" s="61"/>
      <c r="AE869" s="61"/>
      <c r="AF869" s="95"/>
      <c r="AG869" s="152">
        <f>Tabel1[[#This Row],[eindtijd]]-Tabel1[[#This Row],[starttijd]]</f>
        <v>0</v>
      </c>
      <c r="AH869" s="158"/>
      <c r="AI869" s="59"/>
      <c r="AJ869" s="171">
        <f>$J869*(IF($M869="SL",IF($T869="",$Q869*Analysetool!B$3,$T869*Analysetool!B$3),$M869*Analysetool!B$3)+IF($N869="SL",IF($T869="",$Q869*Analysetool!B$4,$T869*Analysetool!B$4),$N869*Analysetool!B$4)+IF($O869="SL",IF($T869="",$Q869*Analysetool!B$5,$T869*Analysetool!B$5),$O869*Analysetool!B$5)+IF($P869="SL",IF($T869="",$Q869*Analysetool!B$6,$T869*Analysetool!B$6),$P869*Analysetool!B$6))-Tabel2[[#This Row],[fees (%)]]</f>
        <v>0</v>
      </c>
      <c r="AK869" s="172">
        <f>$J869*(IF($M869="SL",IF($U869="",$Q869*Analysetool!C$3,$U869*Analysetool!C$3),$M869*Analysetool!C$3)+IF($N869="SL",IF($U869="",$Q869*Analysetool!C$4,$U869*Analysetool!C$4),$N869*Analysetool!C$4)+IF($O869="SL",IF($U869="",$Q869*Analysetool!C$5,$U869*Analysetool!C$5),$O869*Analysetool!C$5)+IF($P869="SL",IF($U869="",$Q869*Analysetool!C$6,$U869*Analysetool!C$6),$P869*Analysetool!C$6))-Tabel2[[#This Row],[fees (%)]]</f>
        <v>0</v>
      </c>
      <c r="AL869" s="177">
        <f>$J869*(IF($M869="SL",IF($V869="",$Q869*Analysetool!D$3,$V869*Analysetool!D$3),$M869*Analysetool!D$3)+IF($N869="SL",IF($V869="",$Q869*Analysetool!D$4,$V869*Analysetool!D$4),$N869*Analysetool!D$4)+IF($O869="SL",IF($V869="",$Q869*Analysetool!D$5,$V869*Analysetool!D$5),$O869*Analysetool!D$5)+IF($P869="SL",IF($V869="",$Q869*Analysetool!D$6,$V869*Analysetool!D$6),$P869*Analysetool!D$6))-Tabel2[[#This Row],[fees (%)]]</f>
        <v>0</v>
      </c>
      <c r="AM869" s="177">
        <f>$J869*(IF($M869="SL",IF($W869="",$Q869*Analysetool!E$3,$W869*Analysetool!E$3),$M869*Analysetool!E$3)+IF($N869="SL",IF($W869="",$Q869*Analysetool!E$4,$W869*Analysetool!E$4),$N869*Analysetool!E$4)+IF($O869="SL",IF($W869="",$Q869*Analysetool!E$5,$W869*Analysetool!E$5),$O869*Analysetool!E$5)+IF($P869="SL",IF($W869="",$Q869*Analysetool!E$6,$W869*Analysetool!E$6),$P869*Analysetool!E$6))-Tabel2[[#This Row],[fees (%)]]</f>
        <v>0</v>
      </c>
      <c r="AN869" s="178">
        <f>$J869*(IF($M869="SL",IF($T869="",$Q869*Analysetool!F$3,$T869*Analysetool!F$3),$M869*Analysetool!F$3)+IF($N869="SL",IF($T869="",$Q869*Analysetool!F$4,$T869*Analysetool!F$4),$N869*Analysetool!F$4)+IF($O869="SL",IF($T869="",$Q869*Analysetool!F$5,$T869*Analysetool!F$5),$O869*Analysetool!F$5)+IF($P869="SL",IF($T869="",$Q869*Analysetool!F$6,$T869*Analysetool!F$6),$P869*Analysetool!F$6))-Tabel2[[#This Row],[fees (%)]]</f>
        <v>0</v>
      </c>
      <c r="AO869" s="178">
        <f>$J869*(IF($M869="SL",IF($T869="",$Q869*Analysetool!G$3,$T869*Analysetool!G$3),$M869*Analysetool!G$3)+IF($N869="SL",IF($T869="",$Q869*Analysetool!G$4,$T869*Analysetool!G$4),$N869*Analysetool!G$4)+IF($O869="SL",IF($T869="",$Q869*Analysetool!G$5,$T869*Analysetool!G$5),$O869*Analysetool!G$5)+IF($P869="SL",IF($T869="",$Q869*Analysetool!G$6,$T869*Analysetool!G$6),$P869*Analysetool!G$6))-Tabel2[[#This Row],[fees (%)]]</f>
        <v>0</v>
      </c>
      <c r="AP869" s="179">
        <f>IF(Analysetool!$H$8&lt;=$X869,Analysetool!$H$8*J869,Q869*J869)-Tabel2[[#This Row],[fees (%)]]</f>
        <v>0</v>
      </c>
      <c r="AQ869" s="174">
        <f>IF(Tabel2[[#This Row],[wick% van entry]]&lt;=Tabel2[[#This Row],[Stoploss optie 2 (%)]],Tabel2[[#This Row],[Stoploss optie 2 (%)]]*Tabel2[[#This Row],[leverage SLoptie 2]],IF(Analysetool!$I$8&lt;$X869,Analysetool!$I$8*K869,S869*K869))-Tabel2[[#This Row],[fees (%)]]</f>
        <v>0</v>
      </c>
      <c r="AR869" s="180">
        <f>IF(Q869*-1*Analysetool!$J$9&lt;=X869,Q869*-1*Analysetool!$J$9*J869,Q869*J869)-Tabel2[[#This Row],[fees (%)]]</f>
        <v>0</v>
      </c>
      <c r="AS869" s="176">
        <f>$K869*IF(Tabel2[[#This Row],[wick% van entry]]&lt;=Tabel2[[#This Row],[Stoploss optie 2 (%)]],Tabel2[[#This Row],[Stoploss optie 2 (%)]],(IF($M869="SL",IF($T869="",$S869*Analysetool!C$3,$T869*Analysetool!C$3),$M869*Analysetool!C$3)+IF($N869="SL",IF($T869="",$S869*Analysetool!C$4,$T869*Analysetool!C$4),$N869*Analysetool!C$4)+IF($O869="SL",IF($T869="",$S869*Analysetool!C$5,$T869*Analysetool!C$5),$O869*Analysetool!C$5)+IF($P869="SL",IF($T869="",$S869*Analysetool!C$6,$T869*Analysetool!C$6),$P869*Analysetool!C$6)))-Tabel2[[#This Row],[fees (%)]]</f>
        <v>0</v>
      </c>
    </row>
    <row r="870" spans="1:45" ht="15.75" customHeight="1" x14ac:dyDescent="0.35">
      <c r="A870" s="55"/>
      <c r="B870" s="56"/>
      <c r="C870" s="56"/>
      <c r="D870" s="56"/>
      <c r="E870" s="56"/>
      <c r="F870" s="57"/>
      <c r="G870" s="67"/>
      <c r="H870" s="67"/>
      <c r="I870" s="67"/>
      <c r="J870" s="58"/>
      <c r="K870" s="58"/>
      <c r="L870" s="59"/>
      <c r="M870" s="61"/>
      <c r="N870" s="63"/>
      <c r="O870" s="63"/>
      <c r="P870" s="56"/>
      <c r="Q870" s="61"/>
      <c r="R870" s="61"/>
      <c r="S870" s="61"/>
      <c r="T870" s="60"/>
      <c r="U870" s="60"/>
      <c r="V870" s="62"/>
      <c r="W870" s="62"/>
      <c r="X870" s="76"/>
      <c r="Y870" s="61"/>
      <c r="Z870" s="61">
        <f>Tabel1[[#This Row],[prijs voorbij entry (%)]]-Tabel1[[#This Row],[Fictieve Stoploss (%)]]</f>
        <v>0</v>
      </c>
      <c r="AA870" s="94"/>
      <c r="AB870" s="61"/>
      <c r="AC870" s="61"/>
      <c r="AD870" s="61"/>
      <c r="AE870" s="61"/>
      <c r="AF870" s="95"/>
      <c r="AG870" s="152">
        <f>Tabel1[[#This Row],[eindtijd]]-Tabel1[[#This Row],[starttijd]]</f>
        <v>0</v>
      </c>
      <c r="AH870" s="158"/>
      <c r="AI870" s="59"/>
      <c r="AJ870" s="171">
        <f>$J870*(IF($M870="SL",IF($T870="",$Q870*Analysetool!B$3,$T870*Analysetool!B$3),$M870*Analysetool!B$3)+IF($N870="SL",IF($T870="",$Q870*Analysetool!B$4,$T870*Analysetool!B$4),$N870*Analysetool!B$4)+IF($O870="SL",IF($T870="",$Q870*Analysetool!B$5,$T870*Analysetool!B$5),$O870*Analysetool!B$5)+IF($P870="SL",IF($T870="",$Q870*Analysetool!B$6,$T870*Analysetool!B$6),$P870*Analysetool!B$6))-Tabel2[[#This Row],[fees (%)]]</f>
        <v>0</v>
      </c>
      <c r="AK870" s="172">
        <f>$J870*(IF($M870="SL",IF($U870="",$Q870*Analysetool!C$3,$U870*Analysetool!C$3),$M870*Analysetool!C$3)+IF($N870="SL",IF($U870="",$Q870*Analysetool!C$4,$U870*Analysetool!C$4),$N870*Analysetool!C$4)+IF($O870="SL",IF($U870="",$Q870*Analysetool!C$5,$U870*Analysetool!C$5),$O870*Analysetool!C$5)+IF($P870="SL",IF($U870="",$Q870*Analysetool!C$6,$U870*Analysetool!C$6),$P870*Analysetool!C$6))-Tabel2[[#This Row],[fees (%)]]</f>
        <v>0</v>
      </c>
      <c r="AL870" s="177">
        <f>$J870*(IF($M870="SL",IF($V870="",$Q870*Analysetool!D$3,$V870*Analysetool!D$3),$M870*Analysetool!D$3)+IF($N870="SL",IF($V870="",$Q870*Analysetool!D$4,$V870*Analysetool!D$4),$N870*Analysetool!D$4)+IF($O870="SL",IF($V870="",$Q870*Analysetool!D$5,$V870*Analysetool!D$5),$O870*Analysetool!D$5)+IF($P870="SL",IF($V870="",$Q870*Analysetool!D$6,$V870*Analysetool!D$6),$P870*Analysetool!D$6))-Tabel2[[#This Row],[fees (%)]]</f>
        <v>0</v>
      </c>
      <c r="AM870" s="177">
        <f>$J870*(IF($M870="SL",IF($W870="",$Q870*Analysetool!E$3,$W870*Analysetool!E$3),$M870*Analysetool!E$3)+IF($N870="SL",IF($W870="",$Q870*Analysetool!E$4,$W870*Analysetool!E$4),$N870*Analysetool!E$4)+IF($O870="SL",IF($W870="",$Q870*Analysetool!E$5,$W870*Analysetool!E$5),$O870*Analysetool!E$5)+IF($P870="SL",IF($W870="",$Q870*Analysetool!E$6,$W870*Analysetool!E$6),$P870*Analysetool!E$6))-Tabel2[[#This Row],[fees (%)]]</f>
        <v>0</v>
      </c>
      <c r="AN870" s="178">
        <f>$J870*(IF($M870="SL",IF($T870="",$Q870*Analysetool!F$3,$T870*Analysetool!F$3),$M870*Analysetool!F$3)+IF($N870="SL",IF($T870="",$Q870*Analysetool!F$4,$T870*Analysetool!F$4),$N870*Analysetool!F$4)+IF($O870="SL",IF($T870="",$Q870*Analysetool!F$5,$T870*Analysetool!F$5),$O870*Analysetool!F$5)+IF($P870="SL",IF($T870="",$Q870*Analysetool!F$6,$T870*Analysetool!F$6),$P870*Analysetool!F$6))-Tabel2[[#This Row],[fees (%)]]</f>
        <v>0</v>
      </c>
      <c r="AO870" s="178">
        <f>$J870*(IF($M870="SL",IF($T870="",$Q870*Analysetool!G$3,$T870*Analysetool!G$3),$M870*Analysetool!G$3)+IF($N870="SL",IF($T870="",$Q870*Analysetool!G$4,$T870*Analysetool!G$4),$N870*Analysetool!G$4)+IF($O870="SL",IF($T870="",$Q870*Analysetool!G$5,$T870*Analysetool!G$5),$O870*Analysetool!G$5)+IF($P870="SL",IF($T870="",$Q870*Analysetool!G$6,$T870*Analysetool!G$6),$P870*Analysetool!G$6))-Tabel2[[#This Row],[fees (%)]]</f>
        <v>0</v>
      </c>
      <c r="AP870" s="179">
        <f>IF(Analysetool!$H$8&lt;=$X870,Analysetool!$H$8*J870,Q870*J870)-Tabel2[[#This Row],[fees (%)]]</f>
        <v>0</v>
      </c>
      <c r="AQ870" s="174">
        <f>IF(Tabel2[[#This Row],[wick% van entry]]&lt;=Tabel2[[#This Row],[Stoploss optie 2 (%)]],Tabel2[[#This Row],[Stoploss optie 2 (%)]]*Tabel2[[#This Row],[leverage SLoptie 2]],IF(Analysetool!$I$8&lt;$X870,Analysetool!$I$8*K870,S870*K870))-Tabel2[[#This Row],[fees (%)]]</f>
        <v>0</v>
      </c>
      <c r="AR870" s="180">
        <f>IF(Q870*-1*Analysetool!$J$9&lt;=X870,Q870*-1*Analysetool!$J$9*J870,Q870*J870)-Tabel2[[#This Row],[fees (%)]]</f>
        <v>0</v>
      </c>
      <c r="AS870" s="176">
        <f>$K870*IF(Tabel2[[#This Row],[wick% van entry]]&lt;=Tabel2[[#This Row],[Stoploss optie 2 (%)]],Tabel2[[#This Row],[Stoploss optie 2 (%)]],(IF($M870="SL",IF($T870="",$S870*Analysetool!C$3,$T870*Analysetool!C$3),$M870*Analysetool!C$3)+IF($N870="SL",IF($T870="",$S870*Analysetool!C$4,$T870*Analysetool!C$4),$N870*Analysetool!C$4)+IF($O870="SL",IF($T870="",$S870*Analysetool!C$5,$T870*Analysetool!C$5),$O870*Analysetool!C$5)+IF($P870="SL",IF($T870="",$S870*Analysetool!C$6,$T870*Analysetool!C$6),$P870*Analysetool!C$6)))-Tabel2[[#This Row],[fees (%)]]</f>
        <v>0</v>
      </c>
    </row>
    <row r="871" spans="1:45" ht="15.75" customHeight="1" x14ac:dyDescent="0.35">
      <c r="A871" s="55"/>
      <c r="B871" s="56"/>
      <c r="C871" s="56"/>
      <c r="D871" s="56"/>
      <c r="E871" s="56"/>
      <c r="F871" s="57"/>
      <c r="G871" s="67"/>
      <c r="H871" s="67"/>
      <c r="I871" s="67"/>
      <c r="J871" s="58"/>
      <c r="K871" s="58"/>
      <c r="L871" s="59"/>
      <c r="M871" s="61"/>
      <c r="N871" s="63"/>
      <c r="O871" s="63"/>
      <c r="P871" s="56"/>
      <c r="Q871" s="61"/>
      <c r="R871" s="61"/>
      <c r="S871" s="61"/>
      <c r="T871" s="60"/>
      <c r="U871" s="60"/>
      <c r="V871" s="62"/>
      <c r="W871" s="62"/>
      <c r="X871" s="76"/>
      <c r="Y871" s="61"/>
      <c r="Z871" s="61">
        <f>Tabel1[[#This Row],[prijs voorbij entry (%)]]-Tabel1[[#This Row],[Fictieve Stoploss (%)]]</f>
        <v>0</v>
      </c>
      <c r="AA871" s="94"/>
      <c r="AB871" s="61"/>
      <c r="AC871" s="61"/>
      <c r="AD871" s="61"/>
      <c r="AE871" s="61"/>
      <c r="AF871" s="95"/>
      <c r="AG871" s="152">
        <f>Tabel1[[#This Row],[eindtijd]]-Tabel1[[#This Row],[starttijd]]</f>
        <v>0</v>
      </c>
      <c r="AH871" s="158"/>
      <c r="AI871" s="59"/>
      <c r="AJ871" s="171">
        <f>$J871*(IF($M871="SL",IF($T871="",$Q871*Analysetool!B$3,$T871*Analysetool!B$3),$M871*Analysetool!B$3)+IF($N871="SL",IF($T871="",$Q871*Analysetool!B$4,$T871*Analysetool!B$4),$N871*Analysetool!B$4)+IF($O871="SL",IF($T871="",$Q871*Analysetool!B$5,$T871*Analysetool!B$5),$O871*Analysetool!B$5)+IF($P871="SL",IF($T871="",$Q871*Analysetool!B$6,$T871*Analysetool!B$6),$P871*Analysetool!B$6))-Tabel2[[#This Row],[fees (%)]]</f>
        <v>0</v>
      </c>
      <c r="AK871" s="172">
        <f>$J871*(IF($M871="SL",IF($U871="",$Q871*Analysetool!C$3,$U871*Analysetool!C$3),$M871*Analysetool!C$3)+IF($N871="SL",IF($U871="",$Q871*Analysetool!C$4,$U871*Analysetool!C$4),$N871*Analysetool!C$4)+IF($O871="SL",IF($U871="",$Q871*Analysetool!C$5,$U871*Analysetool!C$5),$O871*Analysetool!C$5)+IF($P871="SL",IF($U871="",$Q871*Analysetool!C$6,$U871*Analysetool!C$6),$P871*Analysetool!C$6))-Tabel2[[#This Row],[fees (%)]]</f>
        <v>0</v>
      </c>
      <c r="AL871" s="177">
        <f>$J871*(IF($M871="SL",IF($V871="",$Q871*Analysetool!D$3,$V871*Analysetool!D$3),$M871*Analysetool!D$3)+IF($N871="SL",IF($V871="",$Q871*Analysetool!D$4,$V871*Analysetool!D$4),$N871*Analysetool!D$4)+IF($O871="SL",IF($V871="",$Q871*Analysetool!D$5,$V871*Analysetool!D$5),$O871*Analysetool!D$5)+IF($P871="SL",IF($V871="",$Q871*Analysetool!D$6,$V871*Analysetool!D$6),$P871*Analysetool!D$6))-Tabel2[[#This Row],[fees (%)]]</f>
        <v>0</v>
      </c>
      <c r="AM871" s="177">
        <f>$J871*(IF($M871="SL",IF($W871="",$Q871*Analysetool!E$3,$W871*Analysetool!E$3),$M871*Analysetool!E$3)+IF($N871="SL",IF($W871="",$Q871*Analysetool!E$4,$W871*Analysetool!E$4),$N871*Analysetool!E$4)+IF($O871="SL",IF($W871="",$Q871*Analysetool!E$5,$W871*Analysetool!E$5),$O871*Analysetool!E$5)+IF($P871="SL",IF($W871="",$Q871*Analysetool!E$6,$W871*Analysetool!E$6),$P871*Analysetool!E$6))-Tabel2[[#This Row],[fees (%)]]</f>
        <v>0</v>
      </c>
      <c r="AN871" s="178">
        <f>$J871*(IF($M871="SL",IF($T871="",$Q871*Analysetool!F$3,$T871*Analysetool!F$3),$M871*Analysetool!F$3)+IF($N871="SL",IF($T871="",$Q871*Analysetool!F$4,$T871*Analysetool!F$4),$N871*Analysetool!F$4)+IF($O871="SL",IF($T871="",$Q871*Analysetool!F$5,$T871*Analysetool!F$5),$O871*Analysetool!F$5)+IF($P871="SL",IF($T871="",$Q871*Analysetool!F$6,$T871*Analysetool!F$6),$P871*Analysetool!F$6))-Tabel2[[#This Row],[fees (%)]]</f>
        <v>0</v>
      </c>
      <c r="AO871" s="178">
        <f>$J871*(IF($M871="SL",IF($T871="",$Q871*Analysetool!G$3,$T871*Analysetool!G$3),$M871*Analysetool!G$3)+IF($N871="SL",IF($T871="",$Q871*Analysetool!G$4,$T871*Analysetool!G$4),$N871*Analysetool!G$4)+IF($O871="SL",IF($T871="",$Q871*Analysetool!G$5,$T871*Analysetool!G$5),$O871*Analysetool!G$5)+IF($P871="SL",IF($T871="",$Q871*Analysetool!G$6,$T871*Analysetool!G$6),$P871*Analysetool!G$6))-Tabel2[[#This Row],[fees (%)]]</f>
        <v>0</v>
      </c>
      <c r="AP871" s="179">
        <f>IF(Analysetool!$H$8&lt;=$X871,Analysetool!$H$8*J871,Q871*J871)-Tabel2[[#This Row],[fees (%)]]</f>
        <v>0</v>
      </c>
      <c r="AQ871" s="174">
        <f>IF(Tabel2[[#This Row],[wick% van entry]]&lt;=Tabel2[[#This Row],[Stoploss optie 2 (%)]],Tabel2[[#This Row],[Stoploss optie 2 (%)]]*Tabel2[[#This Row],[leverage SLoptie 2]],IF(Analysetool!$I$8&lt;$X871,Analysetool!$I$8*K871,S871*K871))-Tabel2[[#This Row],[fees (%)]]</f>
        <v>0</v>
      </c>
      <c r="AR871" s="180">
        <f>IF(Q871*-1*Analysetool!$J$9&lt;=X871,Q871*-1*Analysetool!$J$9*J871,Q871*J871)-Tabel2[[#This Row],[fees (%)]]</f>
        <v>0</v>
      </c>
      <c r="AS871" s="176">
        <f>$K871*IF(Tabel2[[#This Row],[wick% van entry]]&lt;=Tabel2[[#This Row],[Stoploss optie 2 (%)]],Tabel2[[#This Row],[Stoploss optie 2 (%)]],(IF($M871="SL",IF($T871="",$S871*Analysetool!C$3,$T871*Analysetool!C$3),$M871*Analysetool!C$3)+IF($N871="SL",IF($T871="",$S871*Analysetool!C$4,$T871*Analysetool!C$4),$N871*Analysetool!C$4)+IF($O871="SL",IF($T871="",$S871*Analysetool!C$5,$T871*Analysetool!C$5),$O871*Analysetool!C$5)+IF($P871="SL",IF($T871="",$S871*Analysetool!C$6,$T871*Analysetool!C$6),$P871*Analysetool!C$6)))-Tabel2[[#This Row],[fees (%)]]</f>
        <v>0</v>
      </c>
    </row>
    <row r="872" spans="1:45" ht="15.75" customHeight="1" x14ac:dyDescent="0.35">
      <c r="A872" s="55"/>
      <c r="B872" s="56"/>
      <c r="C872" s="56"/>
      <c r="D872" s="56"/>
      <c r="E872" s="56"/>
      <c r="F872" s="57"/>
      <c r="G872" s="67"/>
      <c r="H872" s="67"/>
      <c r="I872" s="67"/>
      <c r="J872" s="58"/>
      <c r="K872" s="58"/>
      <c r="L872" s="59"/>
      <c r="M872" s="61"/>
      <c r="N872" s="63"/>
      <c r="O872" s="63"/>
      <c r="P872" s="56"/>
      <c r="Q872" s="61"/>
      <c r="R872" s="61"/>
      <c r="S872" s="61"/>
      <c r="T872" s="60"/>
      <c r="U872" s="60"/>
      <c r="V872" s="62"/>
      <c r="W872" s="62"/>
      <c r="X872" s="76"/>
      <c r="Y872" s="61"/>
      <c r="Z872" s="61">
        <f>Tabel1[[#This Row],[prijs voorbij entry (%)]]-Tabel1[[#This Row],[Fictieve Stoploss (%)]]</f>
        <v>0</v>
      </c>
      <c r="AA872" s="94"/>
      <c r="AB872" s="61"/>
      <c r="AC872" s="61"/>
      <c r="AD872" s="61"/>
      <c r="AE872" s="61"/>
      <c r="AF872" s="95"/>
      <c r="AG872" s="152">
        <f>Tabel1[[#This Row],[eindtijd]]-Tabel1[[#This Row],[starttijd]]</f>
        <v>0</v>
      </c>
      <c r="AH872" s="158"/>
      <c r="AI872" s="59"/>
      <c r="AJ872" s="171">
        <f>$J872*(IF($M872="SL",IF($T872="",$Q872*Analysetool!B$3,$T872*Analysetool!B$3),$M872*Analysetool!B$3)+IF($N872="SL",IF($T872="",$Q872*Analysetool!B$4,$T872*Analysetool!B$4),$N872*Analysetool!B$4)+IF($O872="SL",IF($T872="",$Q872*Analysetool!B$5,$T872*Analysetool!B$5),$O872*Analysetool!B$5)+IF($P872="SL",IF($T872="",$Q872*Analysetool!B$6,$T872*Analysetool!B$6),$P872*Analysetool!B$6))-Tabel2[[#This Row],[fees (%)]]</f>
        <v>0</v>
      </c>
      <c r="AK872" s="172">
        <f>$J872*(IF($M872="SL",IF($U872="",$Q872*Analysetool!C$3,$U872*Analysetool!C$3),$M872*Analysetool!C$3)+IF($N872="SL",IF($U872="",$Q872*Analysetool!C$4,$U872*Analysetool!C$4),$N872*Analysetool!C$4)+IF($O872="SL",IF($U872="",$Q872*Analysetool!C$5,$U872*Analysetool!C$5),$O872*Analysetool!C$5)+IF($P872="SL",IF($U872="",$Q872*Analysetool!C$6,$U872*Analysetool!C$6),$P872*Analysetool!C$6))-Tabel2[[#This Row],[fees (%)]]</f>
        <v>0</v>
      </c>
      <c r="AL872" s="177">
        <f>$J872*(IF($M872="SL",IF($V872="",$Q872*Analysetool!D$3,$V872*Analysetool!D$3),$M872*Analysetool!D$3)+IF($N872="SL",IF($V872="",$Q872*Analysetool!D$4,$V872*Analysetool!D$4),$N872*Analysetool!D$4)+IF($O872="SL",IF($V872="",$Q872*Analysetool!D$5,$V872*Analysetool!D$5),$O872*Analysetool!D$5)+IF($P872="SL",IF($V872="",$Q872*Analysetool!D$6,$V872*Analysetool!D$6),$P872*Analysetool!D$6))-Tabel2[[#This Row],[fees (%)]]</f>
        <v>0</v>
      </c>
      <c r="AM872" s="177">
        <f>$J872*(IF($M872="SL",IF($W872="",$Q872*Analysetool!E$3,$W872*Analysetool!E$3),$M872*Analysetool!E$3)+IF($N872="SL",IF($W872="",$Q872*Analysetool!E$4,$W872*Analysetool!E$4),$N872*Analysetool!E$4)+IF($O872="SL",IF($W872="",$Q872*Analysetool!E$5,$W872*Analysetool!E$5),$O872*Analysetool!E$5)+IF($P872="SL",IF($W872="",$Q872*Analysetool!E$6,$W872*Analysetool!E$6),$P872*Analysetool!E$6))-Tabel2[[#This Row],[fees (%)]]</f>
        <v>0</v>
      </c>
      <c r="AN872" s="178">
        <f>$J872*(IF($M872="SL",IF($T872="",$Q872*Analysetool!F$3,$T872*Analysetool!F$3),$M872*Analysetool!F$3)+IF($N872="SL",IF($T872="",$Q872*Analysetool!F$4,$T872*Analysetool!F$4),$N872*Analysetool!F$4)+IF($O872="SL",IF($T872="",$Q872*Analysetool!F$5,$T872*Analysetool!F$5),$O872*Analysetool!F$5)+IF($P872="SL",IF($T872="",$Q872*Analysetool!F$6,$T872*Analysetool!F$6),$P872*Analysetool!F$6))-Tabel2[[#This Row],[fees (%)]]</f>
        <v>0</v>
      </c>
      <c r="AO872" s="178">
        <f>$J872*(IF($M872="SL",IF($T872="",$Q872*Analysetool!G$3,$T872*Analysetool!G$3),$M872*Analysetool!G$3)+IF($N872="SL",IF($T872="",$Q872*Analysetool!G$4,$T872*Analysetool!G$4),$N872*Analysetool!G$4)+IF($O872="SL",IF($T872="",$Q872*Analysetool!G$5,$T872*Analysetool!G$5),$O872*Analysetool!G$5)+IF($P872="SL",IF($T872="",$Q872*Analysetool!G$6,$T872*Analysetool!G$6),$P872*Analysetool!G$6))-Tabel2[[#This Row],[fees (%)]]</f>
        <v>0</v>
      </c>
      <c r="AP872" s="179">
        <f>IF(Analysetool!$H$8&lt;=$X872,Analysetool!$H$8*J872,Q872*J872)-Tabel2[[#This Row],[fees (%)]]</f>
        <v>0</v>
      </c>
      <c r="AQ872" s="174">
        <f>IF(Tabel2[[#This Row],[wick% van entry]]&lt;=Tabel2[[#This Row],[Stoploss optie 2 (%)]],Tabel2[[#This Row],[Stoploss optie 2 (%)]]*Tabel2[[#This Row],[leverage SLoptie 2]],IF(Analysetool!$I$8&lt;$X872,Analysetool!$I$8*K872,S872*K872))-Tabel2[[#This Row],[fees (%)]]</f>
        <v>0</v>
      </c>
      <c r="AR872" s="180">
        <f>IF(Q872*-1*Analysetool!$J$9&lt;=X872,Q872*-1*Analysetool!$J$9*J872,Q872*J872)-Tabel2[[#This Row],[fees (%)]]</f>
        <v>0</v>
      </c>
      <c r="AS872" s="176">
        <f>$K872*IF(Tabel2[[#This Row],[wick% van entry]]&lt;=Tabel2[[#This Row],[Stoploss optie 2 (%)]],Tabel2[[#This Row],[Stoploss optie 2 (%)]],(IF($M872="SL",IF($T872="",$S872*Analysetool!C$3,$T872*Analysetool!C$3),$M872*Analysetool!C$3)+IF($N872="SL",IF($T872="",$S872*Analysetool!C$4,$T872*Analysetool!C$4),$N872*Analysetool!C$4)+IF($O872="SL",IF($T872="",$S872*Analysetool!C$5,$T872*Analysetool!C$5),$O872*Analysetool!C$5)+IF($P872="SL",IF($T872="",$S872*Analysetool!C$6,$T872*Analysetool!C$6),$P872*Analysetool!C$6)))-Tabel2[[#This Row],[fees (%)]]</f>
        <v>0</v>
      </c>
    </row>
    <row r="873" spans="1:45" ht="15.75" customHeight="1" x14ac:dyDescent="0.35">
      <c r="A873" s="55"/>
      <c r="B873" s="56"/>
      <c r="C873" s="56"/>
      <c r="D873" s="56"/>
      <c r="E873" s="56"/>
      <c r="F873" s="57"/>
      <c r="G873" s="67"/>
      <c r="H873" s="67"/>
      <c r="I873" s="67"/>
      <c r="J873" s="58"/>
      <c r="K873" s="58"/>
      <c r="L873" s="59"/>
      <c r="M873" s="61"/>
      <c r="N873" s="63"/>
      <c r="O873" s="63"/>
      <c r="P873" s="56"/>
      <c r="Q873" s="61"/>
      <c r="R873" s="61"/>
      <c r="S873" s="61"/>
      <c r="T873" s="60"/>
      <c r="U873" s="60"/>
      <c r="V873" s="62"/>
      <c r="W873" s="62"/>
      <c r="X873" s="76"/>
      <c r="Y873" s="61"/>
      <c r="Z873" s="61">
        <f>Tabel1[[#This Row],[prijs voorbij entry (%)]]-Tabel1[[#This Row],[Fictieve Stoploss (%)]]</f>
        <v>0</v>
      </c>
      <c r="AA873" s="94"/>
      <c r="AB873" s="61"/>
      <c r="AC873" s="61"/>
      <c r="AD873" s="61"/>
      <c r="AE873" s="61"/>
      <c r="AF873" s="95"/>
      <c r="AG873" s="152">
        <f>Tabel1[[#This Row],[eindtijd]]-Tabel1[[#This Row],[starttijd]]</f>
        <v>0</v>
      </c>
      <c r="AH873" s="158"/>
      <c r="AI873" s="59"/>
      <c r="AJ873" s="171">
        <f>$J873*(IF($M873="SL",IF($T873="",$Q873*Analysetool!B$3,$T873*Analysetool!B$3),$M873*Analysetool!B$3)+IF($N873="SL",IF($T873="",$Q873*Analysetool!B$4,$T873*Analysetool!B$4),$N873*Analysetool!B$4)+IF($O873="SL",IF($T873="",$Q873*Analysetool!B$5,$T873*Analysetool!B$5),$O873*Analysetool!B$5)+IF($P873="SL",IF($T873="",$Q873*Analysetool!B$6,$T873*Analysetool!B$6),$P873*Analysetool!B$6))-Tabel2[[#This Row],[fees (%)]]</f>
        <v>0</v>
      </c>
      <c r="AK873" s="172">
        <f>$J873*(IF($M873="SL",IF($U873="",$Q873*Analysetool!C$3,$U873*Analysetool!C$3),$M873*Analysetool!C$3)+IF($N873="SL",IF($U873="",$Q873*Analysetool!C$4,$U873*Analysetool!C$4),$N873*Analysetool!C$4)+IF($O873="SL",IF($U873="",$Q873*Analysetool!C$5,$U873*Analysetool!C$5),$O873*Analysetool!C$5)+IF($P873="SL",IF($U873="",$Q873*Analysetool!C$6,$U873*Analysetool!C$6),$P873*Analysetool!C$6))-Tabel2[[#This Row],[fees (%)]]</f>
        <v>0</v>
      </c>
      <c r="AL873" s="177">
        <f>$J873*(IF($M873="SL",IF($V873="",$Q873*Analysetool!D$3,$V873*Analysetool!D$3),$M873*Analysetool!D$3)+IF($N873="SL",IF($V873="",$Q873*Analysetool!D$4,$V873*Analysetool!D$4),$N873*Analysetool!D$4)+IF($O873="SL",IF($V873="",$Q873*Analysetool!D$5,$V873*Analysetool!D$5),$O873*Analysetool!D$5)+IF($P873="SL",IF($V873="",$Q873*Analysetool!D$6,$V873*Analysetool!D$6),$P873*Analysetool!D$6))-Tabel2[[#This Row],[fees (%)]]</f>
        <v>0</v>
      </c>
      <c r="AM873" s="177">
        <f>$J873*(IF($M873="SL",IF($W873="",$Q873*Analysetool!E$3,$W873*Analysetool!E$3),$M873*Analysetool!E$3)+IF($N873="SL",IF($W873="",$Q873*Analysetool!E$4,$W873*Analysetool!E$4),$N873*Analysetool!E$4)+IF($O873="SL",IF($W873="",$Q873*Analysetool!E$5,$W873*Analysetool!E$5),$O873*Analysetool!E$5)+IF($P873="SL",IF($W873="",$Q873*Analysetool!E$6,$W873*Analysetool!E$6),$P873*Analysetool!E$6))-Tabel2[[#This Row],[fees (%)]]</f>
        <v>0</v>
      </c>
      <c r="AN873" s="178">
        <f>$J873*(IF($M873="SL",IF($T873="",$Q873*Analysetool!F$3,$T873*Analysetool!F$3),$M873*Analysetool!F$3)+IF($N873="SL",IF($T873="",$Q873*Analysetool!F$4,$T873*Analysetool!F$4),$N873*Analysetool!F$4)+IF($O873="SL",IF($T873="",$Q873*Analysetool!F$5,$T873*Analysetool!F$5),$O873*Analysetool!F$5)+IF($P873="SL",IF($T873="",$Q873*Analysetool!F$6,$T873*Analysetool!F$6),$P873*Analysetool!F$6))-Tabel2[[#This Row],[fees (%)]]</f>
        <v>0</v>
      </c>
      <c r="AO873" s="178">
        <f>$J873*(IF($M873="SL",IF($T873="",$Q873*Analysetool!G$3,$T873*Analysetool!G$3),$M873*Analysetool!G$3)+IF($N873="SL",IF($T873="",$Q873*Analysetool!G$4,$T873*Analysetool!G$4),$N873*Analysetool!G$4)+IF($O873="SL",IF($T873="",$Q873*Analysetool!G$5,$T873*Analysetool!G$5),$O873*Analysetool!G$5)+IF($P873="SL",IF($T873="",$Q873*Analysetool!G$6,$T873*Analysetool!G$6),$P873*Analysetool!G$6))-Tabel2[[#This Row],[fees (%)]]</f>
        <v>0</v>
      </c>
      <c r="AP873" s="179">
        <f>IF(Analysetool!$H$8&lt;=$X873,Analysetool!$H$8*J873,Q873*J873)-Tabel2[[#This Row],[fees (%)]]</f>
        <v>0</v>
      </c>
      <c r="AQ873" s="174">
        <f>IF(Tabel2[[#This Row],[wick% van entry]]&lt;=Tabel2[[#This Row],[Stoploss optie 2 (%)]],Tabel2[[#This Row],[Stoploss optie 2 (%)]]*Tabel2[[#This Row],[leverage SLoptie 2]],IF(Analysetool!$I$8&lt;$X873,Analysetool!$I$8*K873,S873*K873))-Tabel2[[#This Row],[fees (%)]]</f>
        <v>0</v>
      </c>
      <c r="AR873" s="180">
        <f>IF(Q873*-1*Analysetool!$J$9&lt;=X873,Q873*-1*Analysetool!$J$9*J873,Q873*J873)-Tabel2[[#This Row],[fees (%)]]</f>
        <v>0</v>
      </c>
      <c r="AS873" s="176">
        <f>$K873*IF(Tabel2[[#This Row],[wick% van entry]]&lt;=Tabel2[[#This Row],[Stoploss optie 2 (%)]],Tabel2[[#This Row],[Stoploss optie 2 (%)]],(IF($M873="SL",IF($T873="",$S873*Analysetool!C$3,$T873*Analysetool!C$3),$M873*Analysetool!C$3)+IF($N873="SL",IF($T873="",$S873*Analysetool!C$4,$T873*Analysetool!C$4),$N873*Analysetool!C$4)+IF($O873="SL",IF($T873="",$S873*Analysetool!C$5,$T873*Analysetool!C$5),$O873*Analysetool!C$5)+IF($P873="SL",IF($T873="",$S873*Analysetool!C$6,$T873*Analysetool!C$6),$P873*Analysetool!C$6)))-Tabel2[[#This Row],[fees (%)]]</f>
        <v>0</v>
      </c>
    </row>
    <row r="874" spans="1:45" ht="15.75" customHeight="1" x14ac:dyDescent="0.35">
      <c r="A874" s="55"/>
      <c r="B874" s="56"/>
      <c r="C874" s="56"/>
      <c r="D874" s="56"/>
      <c r="E874" s="56"/>
      <c r="F874" s="57"/>
      <c r="G874" s="67"/>
      <c r="H874" s="67"/>
      <c r="I874" s="67"/>
      <c r="J874" s="58"/>
      <c r="K874" s="58"/>
      <c r="L874" s="59"/>
      <c r="M874" s="61"/>
      <c r="N874" s="63"/>
      <c r="O874" s="63"/>
      <c r="P874" s="56"/>
      <c r="Q874" s="61"/>
      <c r="R874" s="61"/>
      <c r="S874" s="61"/>
      <c r="T874" s="60"/>
      <c r="U874" s="60"/>
      <c r="V874" s="62"/>
      <c r="W874" s="62"/>
      <c r="X874" s="76"/>
      <c r="Y874" s="61"/>
      <c r="Z874" s="61">
        <f>Tabel1[[#This Row],[prijs voorbij entry (%)]]-Tabel1[[#This Row],[Fictieve Stoploss (%)]]</f>
        <v>0</v>
      </c>
      <c r="AA874" s="94"/>
      <c r="AB874" s="61"/>
      <c r="AC874" s="61"/>
      <c r="AD874" s="61"/>
      <c r="AE874" s="61"/>
      <c r="AF874" s="95"/>
      <c r="AG874" s="152">
        <f>Tabel1[[#This Row],[eindtijd]]-Tabel1[[#This Row],[starttijd]]</f>
        <v>0</v>
      </c>
      <c r="AH874" s="158"/>
      <c r="AI874" s="59"/>
      <c r="AJ874" s="171">
        <f>$J874*(IF($M874="SL",IF($T874="",$Q874*Analysetool!B$3,$T874*Analysetool!B$3),$M874*Analysetool!B$3)+IF($N874="SL",IF($T874="",$Q874*Analysetool!B$4,$T874*Analysetool!B$4),$N874*Analysetool!B$4)+IF($O874="SL",IF($T874="",$Q874*Analysetool!B$5,$T874*Analysetool!B$5),$O874*Analysetool!B$5)+IF($P874="SL",IF($T874="",$Q874*Analysetool!B$6,$T874*Analysetool!B$6),$P874*Analysetool!B$6))-Tabel2[[#This Row],[fees (%)]]</f>
        <v>0</v>
      </c>
      <c r="AK874" s="172">
        <f>$J874*(IF($M874="SL",IF($U874="",$Q874*Analysetool!C$3,$U874*Analysetool!C$3),$M874*Analysetool!C$3)+IF($N874="SL",IF($U874="",$Q874*Analysetool!C$4,$U874*Analysetool!C$4),$N874*Analysetool!C$4)+IF($O874="SL",IF($U874="",$Q874*Analysetool!C$5,$U874*Analysetool!C$5),$O874*Analysetool!C$5)+IF($P874="SL",IF($U874="",$Q874*Analysetool!C$6,$U874*Analysetool!C$6),$P874*Analysetool!C$6))-Tabel2[[#This Row],[fees (%)]]</f>
        <v>0</v>
      </c>
      <c r="AL874" s="177">
        <f>$J874*(IF($M874="SL",IF($V874="",$Q874*Analysetool!D$3,$V874*Analysetool!D$3),$M874*Analysetool!D$3)+IF($N874="SL",IF($V874="",$Q874*Analysetool!D$4,$V874*Analysetool!D$4),$N874*Analysetool!D$4)+IF($O874="SL",IF($V874="",$Q874*Analysetool!D$5,$V874*Analysetool!D$5),$O874*Analysetool!D$5)+IF($P874="SL",IF($V874="",$Q874*Analysetool!D$6,$V874*Analysetool!D$6),$P874*Analysetool!D$6))-Tabel2[[#This Row],[fees (%)]]</f>
        <v>0</v>
      </c>
      <c r="AM874" s="177">
        <f>$J874*(IF($M874="SL",IF($W874="",$Q874*Analysetool!E$3,$W874*Analysetool!E$3),$M874*Analysetool!E$3)+IF($N874="SL",IF($W874="",$Q874*Analysetool!E$4,$W874*Analysetool!E$4),$N874*Analysetool!E$4)+IF($O874="SL",IF($W874="",$Q874*Analysetool!E$5,$W874*Analysetool!E$5),$O874*Analysetool!E$5)+IF($P874="SL",IF($W874="",$Q874*Analysetool!E$6,$W874*Analysetool!E$6),$P874*Analysetool!E$6))-Tabel2[[#This Row],[fees (%)]]</f>
        <v>0</v>
      </c>
      <c r="AN874" s="178">
        <f>$J874*(IF($M874="SL",IF($T874="",$Q874*Analysetool!F$3,$T874*Analysetool!F$3),$M874*Analysetool!F$3)+IF($N874="SL",IF($T874="",$Q874*Analysetool!F$4,$T874*Analysetool!F$4),$N874*Analysetool!F$4)+IF($O874="SL",IF($T874="",$Q874*Analysetool!F$5,$T874*Analysetool!F$5),$O874*Analysetool!F$5)+IF($P874="SL",IF($T874="",$Q874*Analysetool!F$6,$T874*Analysetool!F$6),$P874*Analysetool!F$6))-Tabel2[[#This Row],[fees (%)]]</f>
        <v>0</v>
      </c>
      <c r="AO874" s="178">
        <f>$J874*(IF($M874="SL",IF($T874="",$Q874*Analysetool!G$3,$T874*Analysetool!G$3),$M874*Analysetool!G$3)+IF($N874="SL",IF($T874="",$Q874*Analysetool!G$4,$T874*Analysetool!G$4),$N874*Analysetool!G$4)+IF($O874="SL",IF($T874="",$Q874*Analysetool!G$5,$T874*Analysetool!G$5),$O874*Analysetool!G$5)+IF($P874="SL",IF($T874="",$Q874*Analysetool!G$6,$T874*Analysetool!G$6),$P874*Analysetool!G$6))-Tabel2[[#This Row],[fees (%)]]</f>
        <v>0</v>
      </c>
      <c r="AP874" s="179">
        <f>IF(Analysetool!$H$8&lt;=$X874,Analysetool!$H$8*J874,Q874*J874)-Tabel2[[#This Row],[fees (%)]]</f>
        <v>0</v>
      </c>
      <c r="AQ874" s="174">
        <f>IF(Tabel2[[#This Row],[wick% van entry]]&lt;=Tabel2[[#This Row],[Stoploss optie 2 (%)]],Tabel2[[#This Row],[Stoploss optie 2 (%)]]*Tabel2[[#This Row],[leverage SLoptie 2]],IF(Analysetool!$I$8&lt;$X874,Analysetool!$I$8*K874,S874*K874))-Tabel2[[#This Row],[fees (%)]]</f>
        <v>0</v>
      </c>
      <c r="AR874" s="180">
        <f>IF(Q874*-1*Analysetool!$J$9&lt;=X874,Q874*-1*Analysetool!$J$9*J874,Q874*J874)-Tabel2[[#This Row],[fees (%)]]</f>
        <v>0</v>
      </c>
      <c r="AS874" s="176">
        <f>$K874*IF(Tabel2[[#This Row],[wick% van entry]]&lt;=Tabel2[[#This Row],[Stoploss optie 2 (%)]],Tabel2[[#This Row],[Stoploss optie 2 (%)]],(IF($M874="SL",IF($T874="",$S874*Analysetool!C$3,$T874*Analysetool!C$3),$M874*Analysetool!C$3)+IF($N874="SL",IF($T874="",$S874*Analysetool!C$4,$T874*Analysetool!C$4),$N874*Analysetool!C$4)+IF($O874="SL",IF($T874="",$S874*Analysetool!C$5,$T874*Analysetool!C$5),$O874*Analysetool!C$5)+IF($P874="SL",IF($T874="",$S874*Analysetool!C$6,$T874*Analysetool!C$6),$P874*Analysetool!C$6)))-Tabel2[[#This Row],[fees (%)]]</f>
        <v>0</v>
      </c>
    </row>
    <row r="875" spans="1:45" ht="15.75" customHeight="1" x14ac:dyDescent="0.35">
      <c r="A875" s="55"/>
      <c r="B875" s="56"/>
      <c r="C875" s="56"/>
      <c r="D875" s="56"/>
      <c r="E875" s="56"/>
      <c r="F875" s="57"/>
      <c r="G875" s="67"/>
      <c r="H875" s="67"/>
      <c r="I875" s="67"/>
      <c r="J875" s="58"/>
      <c r="K875" s="58"/>
      <c r="L875" s="59"/>
      <c r="M875" s="61"/>
      <c r="N875" s="63"/>
      <c r="O875" s="63"/>
      <c r="P875" s="56"/>
      <c r="Q875" s="61"/>
      <c r="R875" s="61"/>
      <c r="S875" s="61"/>
      <c r="T875" s="60"/>
      <c r="U875" s="60"/>
      <c r="V875" s="62"/>
      <c r="W875" s="62"/>
      <c r="X875" s="76"/>
      <c r="Y875" s="61"/>
      <c r="Z875" s="61">
        <f>Tabel1[[#This Row],[prijs voorbij entry (%)]]-Tabel1[[#This Row],[Fictieve Stoploss (%)]]</f>
        <v>0</v>
      </c>
      <c r="AA875" s="94"/>
      <c r="AB875" s="61"/>
      <c r="AC875" s="61"/>
      <c r="AD875" s="61"/>
      <c r="AE875" s="61"/>
      <c r="AF875" s="95"/>
      <c r="AG875" s="152">
        <f>Tabel1[[#This Row],[eindtijd]]-Tabel1[[#This Row],[starttijd]]</f>
        <v>0</v>
      </c>
      <c r="AH875" s="158"/>
      <c r="AI875" s="59"/>
      <c r="AJ875" s="171">
        <f>$J875*(IF($M875="SL",IF($T875="",$Q875*Analysetool!B$3,$T875*Analysetool!B$3),$M875*Analysetool!B$3)+IF($N875="SL",IF($T875="",$Q875*Analysetool!B$4,$T875*Analysetool!B$4),$N875*Analysetool!B$4)+IF($O875="SL",IF($T875="",$Q875*Analysetool!B$5,$T875*Analysetool!B$5),$O875*Analysetool!B$5)+IF($P875="SL",IF($T875="",$Q875*Analysetool!B$6,$T875*Analysetool!B$6),$P875*Analysetool!B$6))-Tabel2[[#This Row],[fees (%)]]</f>
        <v>0</v>
      </c>
      <c r="AK875" s="172">
        <f>$J875*(IF($M875="SL",IF($U875="",$Q875*Analysetool!C$3,$U875*Analysetool!C$3),$M875*Analysetool!C$3)+IF($N875="SL",IF($U875="",$Q875*Analysetool!C$4,$U875*Analysetool!C$4),$N875*Analysetool!C$4)+IF($O875="SL",IF($U875="",$Q875*Analysetool!C$5,$U875*Analysetool!C$5),$O875*Analysetool!C$5)+IF($P875="SL",IF($U875="",$Q875*Analysetool!C$6,$U875*Analysetool!C$6),$P875*Analysetool!C$6))-Tabel2[[#This Row],[fees (%)]]</f>
        <v>0</v>
      </c>
      <c r="AL875" s="177">
        <f>$J875*(IF($M875="SL",IF($V875="",$Q875*Analysetool!D$3,$V875*Analysetool!D$3),$M875*Analysetool!D$3)+IF($N875="SL",IF($V875="",$Q875*Analysetool!D$4,$V875*Analysetool!D$4),$N875*Analysetool!D$4)+IF($O875="SL",IF($V875="",$Q875*Analysetool!D$5,$V875*Analysetool!D$5),$O875*Analysetool!D$5)+IF($P875="SL",IF($V875="",$Q875*Analysetool!D$6,$V875*Analysetool!D$6),$P875*Analysetool!D$6))-Tabel2[[#This Row],[fees (%)]]</f>
        <v>0</v>
      </c>
      <c r="AM875" s="177">
        <f>$J875*(IF($M875="SL",IF($W875="",$Q875*Analysetool!E$3,$W875*Analysetool!E$3),$M875*Analysetool!E$3)+IF($N875="SL",IF($W875="",$Q875*Analysetool!E$4,$W875*Analysetool!E$4),$N875*Analysetool!E$4)+IF($O875="SL",IF($W875="",$Q875*Analysetool!E$5,$W875*Analysetool!E$5),$O875*Analysetool!E$5)+IF($P875="SL",IF($W875="",$Q875*Analysetool!E$6,$W875*Analysetool!E$6),$P875*Analysetool!E$6))-Tabel2[[#This Row],[fees (%)]]</f>
        <v>0</v>
      </c>
      <c r="AN875" s="178">
        <f>$J875*(IF($M875="SL",IF($T875="",$Q875*Analysetool!F$3,$T875*Analysetool!F$3),$M875*Analysetool!F$3)+IF($N875="SL",IF($T875="",$Q875*Analysetool!F$4,$T875*Analysetool!F$4),$N875*Analysetool!F$4)+IF($O875="SL",IF($T875="",$Q875*Analysetool!F$5,$T875*Analysetool!F$5),$O875*Analysetool!F$5)+IF($P875="SL",IF($T875="",$Q875*Analysetool!F$6,$T875*Analysetool!F$6),$P875*Analysetool!F$6))-Tabel2[[#This Row],[fees (%)]]</f>
        <v>0</v>
      </c>
      <c r="AO875" s="178">
        <f>$J875*(IF($M875="SL",IF($T875="",$Q875*Analysetool!G$3,$T875*Analysetool!G$3),$M875*Analysetool!G$3)+IF($N875="SL",IF($T875="",$Q875*Analysetool!G$4,$T875*Analysetool!G$4),$N875*Analysetool!G$4)+IF($O875="SL",IF($T875="",$Q875*Analysetool!G$5,$T875*Analysetool!G$5),$O875*Analysetool!G$5)+IF($P875="SL",IF($T875="",$Q875*Analysetool!G$6,$T875*Analysetool!G$6),$P875*Analysetool!G$6))-Tabel2[[#This Row],[fees (%)]]</f>
        <v>0</v>
      </c>
      <c r="AP875" s="179">
        <f>IF(Analysetool!$H$8&lt;=$X875,Analysetool!$H$8*J875,Q875*J875)-Tabel2[[#This Row],[fees (%)]]</f>
        <v>0</v>
      </c>
      <c r="AQ875" s="174">
        <f>IF(Tabel2[[#This Row],[wick% van entry]]&lt;=Tabel2[[#This Row],[Stoploss optie 2 (%)]],Tabel2[[#This Row],[Stoploss optie 2 (%)]]*Tabel2[[#This Row],[leverage SLoptie 2]],IF(Analysetool!$I$8&lt;$X875,Analysetool!$I$8*K875,S875*K875))-Tabel2[[#This Row],[fees (%)]]</f>
        <v>0</v>
      </c>
      <c r="AR875" s="180">
        <f>IF(Q875*-1*Analysetool!$J$9&lt;=X875,Q875*-1*Analysetool!$J$9*J875,Q875*J875)-Tabel2[[#This Row],[fees (%)]]</f>
        <v>0</v>
      </c>
      <c r="AS875" s="176">
        <f>$K875*IF(Tabel2[[#This Row],[wick% van entry]]&lt;=Tabel2[[#This Row],[Stoploss optie 2 (%)]],Tabel2[[#This Row],[Stoploss optie 2 (%)]],(IF($M875="SL",IF($T875="",$S875*Analysetool!C$3,$T875*Analysetool!C$3),$M875*Analysetool!C$3)+IF($N875="SL",IF($T875="",$S875*Analysetool!C$4,$T875*Analysetool!C$4),$N875*Analysetool!C$4)+IF($O875="SL",IF($T875="",$S875*Analysetool!C$5,$T875*Analysetool!C$5),$O875*Analysetool!C$5)+IF($P875="SL",IF($T875="",$S875*Analysetool!C$6,$T875*Analysetool!C$6),$P875*Analysetool!C$6)))-Tabel2[[#This Row],[fees (%)]]</f>
        <v>0</v>
      </c>
    </row>
    <row r="876" spans="1:45" ht="15.75" customHeight="1" x14ac:dyDescent="0.35">
      <c r="A876" s="55"/>
      <c r="B876" s="56"/>
      <c r="C876" s="56"/>
      <c r="D876" s="56"/>
      <c r="E876" s="56"/>
      <c r="F876" s="57"/>
      <c r="G876" s="67"/>
      <c r="H876" s="67"/>
      <c r="I876" s="67"/>
      <c r="J876" s="58"/>
      <c r="K876" s="58"/>
      <c r="L876" s="59"/>
      <c r="M876" s="61"/>
      <c r="N876" s="63"/>
      <c r="O876" s="63"/>
      <c r="P876" s="56"/>
      <c r="Q876" s="61"/>
      <c r="R876" s="61"/>
      <c r="S876" s="61"/>
      <c r="T876" s="60"/>
      <c r="U876" s="60"/>
      <c r="V876" s="62"/>
      <c r="W876" s="62"/>
      <c r="X876" s="76"/>
      <c r="Y876" s="61"/>
      <c r="Z876" s="61">
        <f>Tabel1[[#This Row],[prijs voorbij entry (%)]]-Tabel1[[#This Row],[Fictieve Stoploss (%)]]</f>
        <v>0</v>
      </c>
      <c r="AA876" s="94"/>
      <c r="AB876" s="61"/>
      <c r="AC876" s="61"/>
      <c r="AD876" s="61"/>
      <c r="AE876" s="61"/>
      <c r="AF876" s="95"/>
      <c r="AG876" s="152">
        <f>Tabel1[[#This Row],[eindtijd]]-Tabel1[[#This Row],[starttijd]]</f>
        <v>0</v>
      </c>
      <c r="AH876" s="158"/>
      <c r="AI876" s="59"/>
      <c r="AJ876" s="171">
        <f>$J876*(IF($M876="SL",IF($T876="",$Q876*Analysetool!B$3,$T876*Analysetool!B$3),$M876*Analysetool!B$3)+IF($N876="SL",IF($T876="",$Q876*Analysetool!B$4,$T876*Analysetool!B$4),$N876*Analysetool!B$4)+IF($O876="SL",IF($T876="",$Q876*Analysetool!B$5,$T876*Analysetool!B$5),$O876*Analysetool!B$5)+IF($P876="SL",IF($T876="",$Q876*Analysetool!B$6,$T876*Analysetool!B$6),$P876*Analysetool!B$6))-Tabel2[[#This Row],[fees (%)]]</f>
        <v>0</v>
      </c>
      <c r="AK876" s="172">
        <f>$J876*(IF($M876="SL",IF($U876="",$Q876*Analysetool!C$3,$U876*Analysetool!C$3),$M876*Analysetool!C$3)+IF($N876="SL",IF($U876="",$Q876*Analysetool!C$4,$U876*Analysetool!C$4),$N876*Analysetool!C$4)+IF($O876="SL",IF($U876="",$Q876*Analysetool!C$5,$U876*Analysetool!C$5),$O876*Analysetool!C$5)+IF($P876="SL",IF($U876="",$Q876*Analysetool!C$6,$U876*Analysetool!C$6),$P876*Analysetool!C$6))-Tabel2[[#This Row],[fees (%)]]</f>
        <v>0</v>
      </c>
      <c r="AL876" s="177">
        <f>$J876*(IF($M876="SL",IF($V876="",$Q876*Analysetool!D$3,$V876*Analysetool!D$3),$M876*Analysetool!D$3)+IF($N876="SL",IF($V876="",$Q876*Analysetool!D$4,$V876*Analysetool!D$4),$N876*Analysetool!D$4)+IF($O876="SL",IF($V876="",$Q876*Analysetool!D$5,$V876*Analysetool!D$5),$O876*Analysetool!D$5)+IF($P876="SL",IF($V876="",$Q876*Analysetool!D$6,$V876*Analysetool!D$6),$P876*Analysetool!D$6))-Tabel2[[#This Row],[fees (%)]]</f>
        <v>0</v>
      </c>
      <c r="AM876" s="177">
        <f>$J876*(IF($M876="SL",IF($W876="",$Q876*Analysetool!E$3,$W876*Analysetool!E$3),$M876*Analysetool!E$3)+IF($N876="SL",IF($W876="",$Q876*Analysetool!E$4,$W876*Analysetool!E$4),$N876*Analysetool!E$4)+IF($O876="SL",IF($W876="",$Q876*Analysetool!E$5,$W876*Analysetool!E$5),$O876*Analysetool!E$5)+IF($P876="SL",IF($W876="",$Q876*Analysetool!E$6,$W876*Analysetool!E$6),$P876*Analysetool!E$6))-Tabel2[[#This Row],[fees (%)]]</f>
        <v>0</v>
      </c>
      <c r="AN876" s="178">
        <f>$J876*(IF($M876="SL",IF($T876="",$Q876*Analysetool!F$3,$T876*Analysetool!F$3),$M876*Analysetool!F$3)+IF($N876="SL",IF($T876="",$Q876*Analysetool!F$4,$T876*Analysetool!F$4),$N876*Analysetool!F$4)+IF($O876="SL",IF($T876="",$Q876*Analysetool!F$5,$T876*Analysetool!F$5),$O876*Analysetool!F$5)+IF($P876="SL",IF($T876="",$Q876*Analysetool!F$6,$T876*Analysetool!F$6),$P876*Analysetool!F$6))-Tabel2[[#This Row],[fees (%)]]</f>
        <v>0</v>
      </c>
      <c r="AO876" s="178">
        <f>$J876*(IF($M876="SL",IF($T876="",$Q876*Analysetool!G$3,$T876*Analysetool!G$3),$M876*Analysetool!G$3)+IF($N876="SL",IF($T876="",$Q876*Analysetool!G$4,$T876*Analysetool!G$4),$N876*Analysetool!G$4)+IF($O876="SL",IF($T876="",$Q876*Analysetool!G$5,$T876*Analysetool!G$5),$O876*Analysetool!G$5)+IF($P876="SL",IF($T876="",$Q876*Analysetool!G$6,$T876*Analysetool!G$6),$P876*Analysetool!G$6))-Tabel2[[#This Row],[fees (%)]]</f>
        <v>0</v>
      </c>
      <c r="AP876" s="179">
        <f>IF(Analysetool!$H$8&lt;=$X876,Analysetool!$H$8*J876,Q876*J876)-Tabel2[[#This Row],[fees (%)]]</f>
        <v>0</v>
      </c>
      <c r="AQ876" s="174">
        <f>IF(Tabel2[[#This Row],[wick% van entry]]&lt;=Tabel2[[#This Row],[Stoploss optie 2 (%)]],Tabel2[[#This Row],[Stoploss optie 2 (%)]]*Tabel2[[#This Row],[leverage SLoptie 2]],IF(Analysetool!$I$8&lt;$X876,Analysetool!$I$8*K876,S876*K876))-Tabel2[[#This Row],[fees (%)]]</f>
        <v>0</v>
      </c>
      <c r="AR876" s="180">
        <f>IF(Q876*-1*Analysetool!$J$9&lt;=X876,Q876*-1*Analysetool!$J$9*J876,Q876*J876)-Tabel2[[#This Row],[fees (%)]]</f>
        <v>0</v>
      </c>
      <c r="AS876" s="176">
        <f>$K876*IF(Tabel2[[#This Row],[wick% van entry]]&lt;=Tabel2[[#This Row],[Stoploss optie 2 (%)]],Tabel2[[#This Row],[Stoploss optie 2 (%)]],(IF($M876="SL",IF($T876="",$S876*Analysetool!C$3,$T876*Analysetool!C$3),$M876*Analysetool!C$3)+IF($N876="SL",IF($T876="",$S876*Analysetool!C$4,$T876*Analysetool!C$4),$N876*Analysetool!C$4)+IF($O876="SL",IF($T876="",$S876*Analysetool!C$5,$T876*Analysetool!C$5),$O876*Analysetool!C$5)+IF($P876="SL",IF($T876="",$S876*Analysetool!C$6,$T876*Analysetool!C$6),$P876*Analysetool!C$6)))-Tabel2[[#This Row],[fees (%)]]</f>
        <v>0</v>
      </c>
    </row>
    <row r="877" spans="1:45" ht="15.75" customHeight="1" x14ac:dyDescent="0.35">
      <c r="A877" s="55"/>
      <c r="B877" s="56"/>
      <c r="C877" s="56"/>
      <c r="D877" s="56"/>
      <c r="E877" s="56"/>
      <c r="F877" s="57"/>
      <c r="G877" s="67"/>
      <c r="H877" s="67"/>
      <c r="I877" s="67"/>
      <c r="J877" s="58"/>
      <c r="K877" s="58"/>
      <c r="L877" s="59"/>
      <c r="M877" s="61"/>
      <c r="N877" s="63"/>
      <c r="O877" s="63"/>
      <c r="P877" s="56"/>
      <c r="Q877" s="61"/>
      <c r="R877" s="61"/>
      <c r="S877" s="61"/>
      <c r="T877" s="60"/>
      <c r="U877" s="60"/>
      <c r="V877" s="62"/>
      <c r="W877" s="62"/>
      <c r="X877" s="76"/>
      <c r="Y877" s="61"/>
      <c r="Z877" s="61">
        <f>Tabel1[[#This Row],[prijs voorbij entry (%)]]-Tabel1[[#This Row],[Fictieve Stoploss (%)]]</f>
        <v>0</v>
      </c>
      <c r="AA877" s="94"/>
      <c r="AB877" s="61"/>
      <c r="AC877" s="61"/>
      <c r="AD877" s="61"/>
      <c r="AE877" s="61"/>
      <c r="AF877" s="95"/>
      <c r="AG877" s="152">
        <f>Tabel1[[#This Row],[eindtijd]]-Tabel1[[#This Row],[starttijd]]</f>
        <v>0</v>
      </c>
      <c r="AH877" s="158"/>
      <c r="AI877" s="59"/>
      <c r="AJ877" s="171">
        <f>$J877*(IF($M877="SL",IF($T877="",$Q877*Analysetool!B$3,$T877*Analysetool!B$3),$M877*Analysetool!B$3)+IF($N877="SL",IF($T877="",$Q877*Analysetool!B$4,$T877*Analysetool!B$4),$N877*Analysetool!B$4)+IF($O877="SL",IF($T877="",$Q877*Analysetool!B$5,$T877*Analysetool!B$5),$O877*Analysetool!B$5)+IF($P877="SL",IF($T877="",$Q877*Analysetool!B$6,$T877*Analysetool!B$6),$P877*Analysetool!B$6))-Tabel2[[#This Row],[fees (%)]]</f>
        <v>0</v>
      </c>
      <c r="AK877" s="172">
        <f>$J877*(IF($M877="SL",IF($U877="",$Q877*Analysetool!C$3,$U877*Analysetool!C$3),$M877*Analysetool!C$3)+IF($N877="SL",IF($U877="",$Q877*Analysetool!C$4,$U877*Analysetool!C$4),$N877*Analysetool!C$4)+IF($O877="SL",IF($U877="",$Q877*Analysetool!C$5,$U877*Analysetool!C$5),$O877*Analysetool!C$5)+IF($P877="SL",IF($U877="",$Q877*Analysetool!C$6,$U877*Analysetool!C$6),$P877*Analysetool!C$6))-Tabel2[[#This Row],[fees (%)]]</f>
        <v>0</v>
      </c>
      <c r="AL877" s="177">
        <f>$J877*(IF($M877="SL",IF($V877="",$Q877*Analysetool!D$3,$V877*Analysetool!D$3),$M877*Analysetool!D$3)+IF($N877="SL",IF($V877="",$Q877*Analysetool!D$4,$V877*Analysetool!D$4),$N877*Analysetool!D$4)+IF($O877="SL",IF($V877="",$Q877*Analysetool!D$5,$V877*Analysetool!D$5),$O877*Analysetool!D$5)+IF($P877="SL",IF($V877="",$Q877*Analysetool!D$6,$V877*Analysetool!D$6),$P877*Analysetool!D$6))-Tabel2[[#This Row],[fees (%)]]</f>
        <v>0</v>
      </c>
      <c r="AM877" s="177">
        <f>$J877*(IF($M877="SL",IF($W877="",$Q877*Analysetool!E$3,$W877*Analysetool!E$3),$M877*Analysetool!E$3)+IF($N877="SL",IF($W877="",$Q877*Analysetool!E$4,$W877*Analysetool!E$4),$N877*Analysetool!E$4)+IF($O877="SL",IF($W877="",$Q877*Analysetool!E$5,$W877*Analysetool!E$5),$O877*Analysetool!E$5)+IF($P877="SL",IF($W877="",$Q877*Analysetool!E$6,$W877*Analysetool!E$6),$P877*Analysetool!E$6))-Tabel2[[#This Row],[fees (%)]]</f>
        <v>0</v>
      </c>
      <c r="AN877" s="178">
        <f>$J877*(IF($M877="SL",IF($T877="",$Q877*Analysetool!F$3,$T877*Analysetool!F$3),$M877*Analysetool!F$3)+IF($N877="SL",IF($T877="",$Q877*Analysetool!F$4,$T877*Analysetool!F$4),$N877*Analysetool!F$4)+IF($O877="SL",IF($T877="",$Q877*Analysetool!F$5,$T877*Analysetool!F$5),$O877*Analysetool!F$5)+IF($P877="SL",IF($T877="",$Q877*Analysetool!F$6,$T877*Analysetool!F$6),$P877*Analysetool!F$6))-Tabel2[[#This Row],[fees (%)]]</f>
        <v>0</v>
      </c>
      <c r="AO877" s="178">
        <f>$J877*(IF($M877="SL",IF($T877="",$Q877*Analysetool!G$3,$T877*Analysetool!G$3),$M877*Analysetool!G$3)+IF($N877="SL",IF($T877="",$Q877*Analysetool!G$4,$T877*Analysetool!G$4),$N877*Analysetool!G$4)+IF($O877="SL",IF($T877="",$Q877*Analysetool!G$5,$T877*Analysetool!G$5),$O877*Analysetool!G$5)+IF($P877="SL",IF($T877="",$Q877*Analysetool!G$6,$T877*Analysetool!G$6),$P877*Analysetool!G$6))-Tabel2[[#This Row],[fees (%)]]</f>
        <v>0</v>
      </c>
      <c r="AP877" s="179">
        <f>IF(Analysetool!$H$8&lt;=$X877,Analysetool!$H$8*J877,Q877*J877)-Tabel2[[#This Row],[fees (%)]]</f>
        <v>0</v>
      </c>
      <c r="AQ877" s="174">
        <f>IF(Tabel2[[#This Row],[wick% van entry]]&lt;=Tabel2[[#This Row],[Stoploss optie 2 (%)]],Tabel2[[#This Row],[Stoploss optie 2 (%)]]*Tabel2[[#This Row],[leverage SLoptie 2]],IF(Analysetool!$I$8&lt;$X877,Analysetool!$I$8*K877,S877*K877))-Tabel2[[#This Row],[fees (%)]]</f>
        <v>0</v>
      </c>
      <c r="AR877" s="180">
        <f>IF(Q877*-1*Analysetool!$J$9&lt;=X877,Q877*-1*Analysetool!$J$9*J877,Q877*J877)-Tabel2[[#This Row],[fees (%)]]</f>
        <v>0</v>
      </c>
      <c r="AS877" s="176">
        <f>$K877*IF(Tabel2[[#This Row],[wick% van entry]]&lt;=Tabel2[[#This Row],[Stoploss optie 2 (%)]],Tabel2[[#This Row],[Stoploss optie 2 (%)]],(IF($M877="SL",IF($T877="",$S877*Analysetool!C$3,$T877*Analysetool!C$3),$M877*Analysetool!C$3)+IF($N877="SL",IF($T877="",$S877*Analysetool!C$4,$T877*Analysetool!C$4),$N877*Analysetool!C$4)+IF($O877="SL",IF($T877="",$S877*Analysetool!C$5,$T877*Analysetool!C$5),$O877*Analysetool!C$5)+IF($P877="SL",IF($T877="",$S877*Analysetool!C$6,$T877*Analysetool!C$6),$P877*Analysetool!C$6)))-Tabel2[[#This Row],[fees (%)]]</f>
        <v>0</v>
      </c>
    </row>
    <row r="878" spans="1:45" ht="15.75" customHeight="1" x14ac:dyDescent="0.35">
      <c r="A878" s="55"/>
      <c r="B878" s="56"/>
      <c r="C878" s="56"/>
      <c r="D878" s="56"/>
      <c r="E878" s="56"/>
      <c r="F878" s="57"/>
      <c r="G878" s="67"/>
      <c r="H878" s="67"/>
      <c r="I878" s="67"/>
      <c r="J878" s="58"/>
      <c r="K878" s="58"/>
      <c r="L878" s="59"/>
      <c r="M878" s="61"/>
      <c r="N878" s="63"/>
      <c r="O878" s="63"/>
      <c r="P878" s="56"/>
      <c r="Q878" s="61"/>
      <c r="R878" s="61"/>
      <c r="S878" s="61"/>
      <c r="T878" s="60"/>
      <c r="U878" s="60"/>
      <c r="V878" s="62"/>
      <c r="W878" s="62"/>
      <c r="X878" s="76"/>
      <c r="Y878" s="61"/>
      <c r="Z878" s="61">
        <f>Tabel1[[#This Row],[prijs voorbij entry (%)]]-Tabel1[[#This Row],[Fictieve Stoploss (%)]]</f>
        <v>0</v>
      </c>
      <c r="AA878" s="94"/>
      <c r="AB878" s="61"/>
      <c r="AC878" s="61"/>
      <c r="AD878" s="61"/>
      <c r="AE878" s="61"/>
      <c r="AF878" s="95"/>
      <c r="AG878" s="152">
        <f>Tabel1[[#This Row],[eindtijd]]-Tabel1[[#This Row],[starttijd]]</f>
        <v>0</v>
      </c>
      <c r="AH878" s="158"/>
      <c r="AI878" s="59"/>
      <c r="AJ878" s="171">
        <f>$J878*(IF($M878="SL",IF($T878="",$Q878*Analysetool!B$3,$T878*Analysetool!B$3),$M878*Analysetool!B$3)+IF($N878="SL",IF($T878="",$Q878*Analysetool!B$4,$T878*Analysetool!B$4),$N878*Analysetool!B$4)+IF($O878="SL",IF($T878="",$Q878*Analysetool!B$5,$T878*Analysetool!B$5),$O878*Analysetool!B$5)+IF($P878="SL",IF($T878="",$Q878*Analysetool!B$6,$T878*Analysetool!B$6),$P878*Analysetool!B$6))-Tabel2[[#This Row],[fees (%)]]</f>
        <v>0</v>
      </c>
      <c r="AK878" s="172">
        <f>$J878*(IF($M878="SL",IF($U878="",$Q878*Analysetool!C$3,$U878*Analysetool!C$3),$M878*Analysetool!C$3)+IF($N878="SL",IF($U878="",$Q878*Analysetool!C$4,$U878*Analysetool!C$4),$N878*Analysetool!C$4)+IF($O878="SL",IF($U878="",$Q878*Analysetool!C$5,$U878*Analysetool!C$5),$O878*Analysetool!C$5)+IF($P878="SL",IF($U878="",$Q878*Analysetool!C$6,$U878*Analysetool!C$6),$P878*Analysetool!C$6))-Tabel2[[#This Row],[fees (%)]]</f>
        <v>0</v>
      </c>
      <c r="AL878" s="177">
        <f>$J878*(IF($M878="SL",IF($V878="",$Q878*Analysetool!D$3,$V878*Analysetool!D$3),$M878*Analysetool!D$3)+IF($N878="SL",IF($V878="",$Q878*Analysetool!D$4,$V878*Analysetool!D$4),$N878*Analysetool!D$4)+IF($O878="SL",IF($V878="",$Q878*Analysetool!D$5,$V878*Analysetool!D$5),$O878*Analysetool!D$5)+IF($P878="SL",IF($V878="",$Q878*Analysetool!D$6,$V878*Analysetool!D$6),$P878*Analysetool!D$6))-Tabel2[[#This Row],[fees (%)]]</f>
        <v>0</v>
      </c>
      <c r="AM878" s="177">
        <f>$J878*(IF($M878="SL",IF($W878="",$Q878*Analysetool!E$3,$W878*Analysetool!E$3),$M878*Analysetool!E$3)+IF($N878="SL",IF($W878="",$Q878*Analysetool!E$4,$W878*Analysetool!E$4),$N878*Analysetool!E$4)+IF($O878="SL",IF($W878="",$Q878*Analysetool!E$5,$W878*Analysetool!E$5),$O878*Analysetool!E$5)+IF($P878="SL",IF($W878="",$Q878*Analysetool!E$6,$W878*Analysetool!E$6),$P878*Analysetool!E$6))-Tabel2[[#This Row],[fees (%)]]</f>
        <v>0</v>
      </c>
      <c r="AN878" s="178">
        <f>$J878*(IF($M878="SL",IF($T878="",$Q878*Analysetool!F$3,$T878*Analysetool!F$3),$M878*Analysetool!F$3)+IF($N878="SL",IF($T878="",$Q878*Analysetool!F$4,$T878*Analysetool!F$4),$N878*Analysetool!F$4)+IF($O878="SL",IF($T878="",$Q878*Analysetool!F$5,$T878*Analysetool!F$5),$O878*Analysetool!F$5)+IF($P878="SL",IF($T878="",$Q878*Analysetool!F$6,$T878*Analysetool!F$6),$P878*Analysetool!F$6))-Tabel2[[#This Row],[fees (%)]]</f>
        <v>0</v>
      </c>
      <c r="AO878" s="178">
        <f>$J878*(IF($M878="SL",IF($T878="",$Q878*Analysetool!G$3,$T878*Analysetool!G$3),$M878*Analysetool!G$3)+IF($N878="SL",IF($T878="",$Q878*Analysetool!G$4,$T878*Analysetool!G$4),$N878*Analysetool!G$4)+IF($O878="SL",IF($T878="",$Q878*Analysetool!G$5,$T878*Analysetool!G$5),$O878*Analysetool!G$5)+IF($P878="SL",IF($T878="",$Q878*Analysetool!G$6,$T878*Analysetool!G$6),$P878*Analysetool!G$6))-Tabel2[[#This Row],[fees (%)]]</f>
        <v>0</v>
      </c>
      <c r="AP878" s="179">
        <f>IF(Analysetool!$H$8&lt;=$X878,Analysetool!$H$8*J878,Q878*J878)-Tabel2[[#This Row],[fees (%)]]</f>
        <v>0</v>
      </c>
      <c r="AQ878" s="174">
        <f>IF(Tabel2[[#This Row],[wick% van entry]]&lt;=Tabel2[[#This Row],[Stoploss optie 2 (%)]],Tabel2[[#This Row],[Stoploss optie 2 (%)]]*Tabel2[[#This Row],[leverage SLoptie 2]],IF(Analysetool!$I$8&lt;$X878,Analysetool!$I$8*K878,S878*K878))-Tabel2[[#This Row],[fees (%)]]</f>
        <v>0</v>
      </c>
      <c r="AR878" s="180">
        <f>IF(Q878*-1*Analysetool!$J$9&lt;=X878,Q878*-1*Analysetool!$J$9*J878,Q878*J878)-Tabel2[[#This Row],[fees (%)]]</f>
        <v>0</v>
      </c>
      <c r="AS878" s="176">
        <f>$K878*IF(Tabel2[[#This Row],[wick% van entry]]&lt;=Tabel2[[#This Row],[Stoploss optie 2 (%)]],Tabel2[[#This Row],[Stoploss optie 2 (%)]],(IF($M878="SL",IF($T878="",$S878*Analysetool!C$3,$T878*Analysetool!C$3),$M878*Analysetool!C$3)+IF($N878="SL",IF($T878="",$S878*Analysetool!C$4,$T878*Analysetool!C$4),$N878*Analysetool!C$4)+IF($O878="SL",IF($T878="",$S878*Analysetool!C$5,$T878*Analysetool!C$5),$O878*Analysetool!C$5)+IF($P878="SL",IF($T878="",$S878*Analysetool!C$6,$T878*Analysetool!C$6),$P878*Analysetool!C$6)))-Tabel2[[#This Row],[fees (%)]]</f>
        <v>0</v>
      </c>
    </row>
    <row r="879" spans="1:45" ht="15.75" customHeight="1" x14ac:dyDescent="0.35">
      <c r="A879" s="55"/>
      <c r="B879" s="56"/>
      <c r="C879" s="56"/>
      <c r="D879" s="56"/>
      <c r="E879" s="56"/>
      <c r="F879" s="57"/>
      <c r="G879" s="67"/>
      <c r="H879" s="67"/>
      <c r="I879" s="67"/>
      <c r="J879" s="58"/>
      <c r="K879" s="58"/>
      <c r="L879" s="59"/>
      <c r="M879" s="61"/>
      <c r="N879" s="63"/>
      <c r="O879" s="63"/>
      <c r="P879" s="56"/>
      <c r="Q879" s="61"/>
      <c r="R879" s="61"/>
      <c r="S879" s="61"/>
      <c r="T879" s="60"/>
      <c r="U879" s="60"/>
      <c r="V879" s="62"/>
      <c r="W879" s="62"/>
      <c r="X879" s="76"/>
      <c r="Y879" s="61"/>
      <c r="Z879" s="61">
        <f>Tabel1[[#This Row],[prijs voorbij entry (%)]]-Tabel1[[#This Row],[Fictieve Stoploss (%)]]</f>
        <v>0</v>
      </c>
      <c r="AA879" s="94"/>
      <c r="AB879" s="61"/>
      <c r="AC879" s="61"/>
      <c r="AD879" s="61"/>
      <c r="AE879" s="61"/>
      <c r="AF879" s="95"/>
      <c r="AG879" s="152">
        <f>Tabel1[[#This Row],[eindtijd]]-Tabel1[[#This Row],[starttijd]]</f>
        <v>0</v>
      </c>
      <c r="AH879" s="158"/>
      <c r="AI879" s="59"/>
      <c r="AJ879" s="171">
        <f>$J879*(IF($M879="SL",IF($T879="",$Q879*Analysetool!B$3,$T879*Analysetool!B$3),$M879*Analysetool!B$3)+IF($N879="SL",IF($T879="",$Q879*Analysetool!B$4,$T879*Analysetool!B$4),$N879*Analysetool!B$4)+IF($O879="SL",IF($T879="",$Q879*Analysetool!B$5,$T879*Analysetool!B$5),$O879*Analysetool!B$5)+IF($P879="SL",IF($T879="",$Q879*Analysetool!B$6,$T879*Analysetool!B$6),$P879*Analysetool!B$6))-Tabel2[[#This Row],[fees (%)]]</f>
        <v>0</v>
      </c>
      <c r="AK879" s="172">
        <f>$J879*(IF($M879="SL",IF($U879="",$Q879*Analysetool!C$3,$U879*Analysetool!C$3),$M879*Analysetool!C$3)+IF($N879="SL",IF($U879="",$Q879*Analysetool!C$4,$U879*Analysetool!C$4),$N879*Analysetool!C$4)+IF($O879="SL",IF($U879="",$Q879*Analysetool!C$5,$U879*Analysetool!C$5),$O879*Analysetool!C$5)+IF($P879="SL",IF($U879="",$Q879*Analysetool!C$6,$U879*Analysetool!C$6),$P879*Analysetool!C$6))-Tabel2[[#This Row],[fees (%)]]</f>
        <v>0</v>
      </c>
      <c r="AL879" s="177">
        <f>$J879*(IF($M879="SL",IF($V879="",$Q879*Analysetool!D$3,$V879*Analysetool!D$3),$M879*Analysetool!D$3)+IF($N879="SL",IF($V879="",$Q879*Analysetool!D$4,$V879*Analysetool!D$4),$N879*Analysetool!D$4)+IF($O879="SL",IF($V879="",$Q879*Analysetool!D$5,$V879*Analysetool!D$5),$O879*Analysetool!D$5)+IF($P879="SL",IF($V879="",$Q879*Analysetool!D$6,$V879*Analysetool!D$6),$P879*Analysetool!D$6))-Tabel2[[#This Row],[fees (%)]]</f>
        <v>0</v>
      </c>
      <c r="AM879" s="177">
        <f>$J879*(IF($M879="SL",IF($W879="",$Q879*Analysetool!E$3,$W879*Analysetool!E$3),$M879*Analysetool!E$3)+IF($N879="SL",IF($W879="",$Q879*Analysetool!E$4,$W879*Analysetool!E$4),$N879*Analysetool!E$4)+IF($O879="SL",IF($W879="",$Q879*Analysetool!E$5,$W879*Analysetool!E$5),$O879*Analysetool!E$5)+IF($P879="SL",IF($W879="",$Q879*Analysetool!E$6,$W879*Analysetool!E$6),$P879*Analysetool!E$6))-Tabel2[[#This Row],[fees (%)]]</f>
        <v>0</v>
      </c>
      <c r="AN879" s="178">
        <f>$J879*(IF($M879="SL",IF($T879="",$Q879*Analysetool!F$3,$T879*Analysetool!F$3),$M879*Analysetool!F$3)+IF($N879="SL",IF($T879="",$Q879*Analysetool!F$4,$T879*Analysetool!F$4),$N879*Analysetool!F$4)+IF($O879="SL",IF($T879="",$Q879*Analysetool!F$5,$T879*Analysetool!F$5),$O879*Analysetool!F$5)+IF($P879="SL",IF($T879="",$Q879*Analysetool!F$6,$T879*Analysetool!F$6),$P879*Analysetool!F$6))-Tabel2[[#This Row],[fees (%)]]</f>
        <v>0</v>
      </c>
      <c r="AO879" s="178">
        <f>$J879*(IF($M879="SL",IF($T879="",$Q879*Analysetool!G$3,$T879*Analysetool!G$3),$M879*Analysetool!G$3)+IF($N879="SL",IF($T879="",$Q879*Analysetool!G$4,$T879*Analysetool!G$4),$N879*Analysetool!G$4)+IF($O879="SL",IF($T879="",$Q879*Analysetool!G$5,$T879*Analysetool!G$5),$O879*Analysetool!G$5)+IF($P879="SL",IF($T879="",$Q879*Analysetool!G$6,$T879*Analysetool!G$6),$P879*Analysetool!G$6))-Tabel2[[#This Row],[fees (%)]]</f>
        <v>0</v>
      </c>
      <c r="AP879" s="179">
        <f>IF(Analysetool!$H$8&lt;=$X879,Analysetool!$H$8*J879,Q879*J879)-Tabel2[[#This Row],[fees (%)]]</f>
        <v>0</v>
      </c>
      <c r="AQ879" s="174">
        <f>IF(Tabel2[[#This Row],[wick% van entry]]&lt;=Tabel2[[#This Row],[Stoploss optie 2 (%)]],Tabel2[[#This Row],[Stoploss optie 2 (%)]]*Tabel2[[#This Row],[leverage SLoptie 2]],IF(Analysetool!$I$8&lt;$X879,Analysetool!$I$8*K879,S879*K879))-Tabel2[[#This Row],[fees (%)]]</f>
        <v>0</v>
      </c>
      <c r="AR879" s="180">
        <f>IF(Q879*-1*Analysetool!$J$9&lt;=X879,Q879*-1*Analysetool!$J$9*J879,Q879*J879)-Tabel2[[#This Row],[fees (%)]]</f>
        <v>0</v>
      </c>
      <c r="AS879" s="176">
        <f>$K879*IF(Tabel2[[#This Row],[wick% van entry]]&lt;=Tabel2[[#This Row],[Stoploss optie 2 (%)]],Tabel2[[#This Row],[Stoploss optie 2 (%)]],(IF($M879="SL",IF($T879="",$S879*Analysetool!C$3,$T879*Analysetool!C$3),$M879*Analysetool!C$3)+IF($N879="SL",IF($T879="",$S879*Analysetool!C$4,$T879*Analysetool!C$4),$N879*Analysetool!C$4)+IF($O879="SL",IF($T879="",$S879*Analysetool!C$5,$T879*Analysetool!C$5),$O879*Analysetool!C$5)+IF($P879="SL",IF($T879="",$S879*Analysetool!C$6,$T879*Analysetool!C$6),$P879*Analysetool!C$6)))-Tabel2[[#This Row],[fees (%)]]</f>
        <v>0</v>
      </c>
    </row>
    <row r="880" spans="1:45" ht="15.75" customHeight="1" x14ac:dyDescent="0.35">
      <c r="A880" s="55"/>
      <c r="B880" s="56"/>
      <c r="C880" s="56"/>
      <c r="D880" s="56"/>
      <c r="E880" s="56"/>
      <c r="F880" s="57"/>
      <c r="G880" s="67"/>
      <c r="H880" s="67"/>
      <c r="I880" s="67"/>
      <c r="J880" s="58"/>
      <c r="K880" s="58"/>
      <c r="L880" s="59"/>
      <c r="M880" s="61"/>
      <c r="N880" s="63"/>
      <c r="O880" s="63"/>
      <c r="P880" s="56"/>
      <c r="Q880" s="61"/>
      <c r="R880" s="61"/>
      <c r="S880" s="61"/>
      <c r="T880" s="60"/>
      <c r="U880" s="60"/>
      <c r="V880" s="62"/>
      <c r="W880" s="62"/>
      <c r="X880" s="76"/>
      <c r="Y880" s="61"/>
      <c r="Z880" s="61">
        <f>Tabel1[[#This Row],[prijs voorbij entry (%)]]-Tabel1[[#This Row],[Fictieve Stoploss (%)]]</f>
        <v>0</v>
      </c>
      <c r="AA880" s="94"/>
      <c r="AB880" s="61"/>
      <c r="AC880" s="61"/>
      <c r="AD880" s="61"/>
      <c r="AE880" s="61"/>
      <c r="AF880" s="95"/>
      <c r="AG880" s="152">
        <f>Tabel1[[#This Row],[eindtijd]]-Tabel1[[#This Row],[starttijd]]</f>
        <v>0</v>
      </c>
      <c r="AH880" s="158"/>
      <c r="AI880" s="59"/>
      <c r="AJ880" s="171">
        <f>$J880*(IF($M880="SL",IF($T880="",$Q880*Analysetool!B$3,$T880*Analysetool!B$3),$M880*Analysetool!B$3)+IF($N880="SL",IF($T880="",$Q880*Analysetool!B$4,$T880*Analysetool!B$4),$N880*Analysetool!B$4)+IF($O880="SL",IF($T880="",$Q880*Analysetool!B$5,$T880*Analysetool!B$5),$O880*Analysetool!B$5)+IF($P880="SL",IF($T880="",$Q880*Analysetool!B$6,$T880*Analysetool!B$6),$P880*Analysetool!B$6))-Tabel2[[#This Row],[fees (%)]]</f>
        <v>0</v>
      </c>
      <c r="AK880" s="172">
        <f>$J880*(IF($M880="SL",IF($U880="",$Q880*Analysetool!C$3,$U880*Analysetool!C$3),$M880*Analysetool!C$3)+IF($N880="SL",IF($U880="",$Q880*Analysetool!C$4,$U880*Analysetool!C$4),$N880*Analysetool!C$4)+IF($O880="SL",IF($U880="",$Q880*Analysetool!C$5,$U880*Analysetool!C$5),$O880*Analysetool!C$5)+IF($P880="SL",IF($U880="",$Q880*Analysetool!C$6,$U880*Analysetool!C$6),$P880*Analysetool!C$6))-Tabel2[[#This Row],[fees (%)]]</f>
        <v>0</v>
      </c>
      <c r="AL880" s="177">
        <f>$J880*(IF($M880="SL",IF($V880="",$Q880*Analysetool!D$3,$V880*Analysetool!D$3),$M880*Analysetool!D$3)+IF($N880="SL",IF($V880="",$Q880*Analysetool!D$4,$V880*Analysetool!D$4),$N880*Analysetool!D$4)+IF($O880="SL",IF($V880="",$Q880*Analysetool!D$5,$V880*Analysetool!D$5),$O880*Analysetool!D$5)+IF($P880="SL",IF($V880="",$Q880*Analysetool!D$6,$V880*Analysetool!D$6),$P880*Analysetool!D$6))-Tabel2[[#This Row],[fees (%)]]</f>
        <v>0</v>
      </c>
      <c r="AM880" s="177">
        <f>$J880*(IF($M880="SL",IF($W880="",$Q880*Analysetool!E$3,$W880*Analysetool!E$3),$M880*Analysetool!E$3)+IF($N880="SL",IF($W880="",$Q880*Analysetool!E$4,$W880*Analysetool!E$4),$N880*Analysetool!E$4)+IF($O880="SL",IF($W880="",$Q880*Analysetool!E$5,$W880*Analysetool!E$5),$O880*Analysetool!E$5)+IF($P880="SL",IF($W880="",$Q880*Analysetool!E$6,$W880*Analysetool!E$6),$P880*Analysetool!E$6))-Tabel2[[#This Row],[fees (%)]]</f>
        <v>0</v>
      </c>
      <c r="AN880" s="178">
        <f>$J880*(IF($M880="SL",IF($T880="",$Q880*Analysetool!F$3,$T880*Analysetool!F$3),$M880*Analysetool!F$3)+IF($N880="SL",IF($T880="",$Q880*Analysetool!F$4,$T880*Analysetool!F$4),$N880*Analysetool!F$4)+IF($O880="SL",IF($T880="",$Q880*Analysetool!F$5,$T880*Analysetool!F$5),$O880*Analysetool!F$5)+IF($P880="SL",IF($T880="",$Q880*Analysetool!F$6,$T880*Analysetool!F$6),$P880*Analysetool!F$6))-Tabel2[[#This Row],[fees (%)]]</f>
        <v>0</v>
      </c>
      <c r="AO880" s="178">
        <f>$J880*(IF($M880="SL",IF($T880="",$Q880*Analysetool!G$3,$T880*Analysetool!G$3),$M880*Analysetool!G$3)+IF($N880="SL",IF($T880="",$Q880*Analysetool!G$4,$T880*Analysetool!G$4),$N880*Analysetool!G$4)+IF($O880="SL",IF($T880="",$Q880*Analysetool!G$5,$T880*Analysetool!G$5),$O880*Analysetool!G$5)+IF($P880="SL",IF($T880="",$Q880*Analysetool!G$6,$T880*Analysetool!G$6),$P880*Analysetool!G$6))-Tabel2[[#This Row],[fees (%)]]</f>
        <v>0</v>
      </c>
      <c r="AP880" s="179">
        <f>IF(Analysetool!$H$8&lt;=$X880,Analysetool!$H$8*J880,Q880*J880)-Tabel2[[#This Row],[fees (%)]]</f>
        <v>0</v>
      </c>
      <c r="AQ880" s="174">
        <f>IF(Tabel2[[#This Row],[wick% van entry]]&lt;=Tabel2[[#This Row],[Stoploss optie 2 (%)]],Tabel2[[#This Row],[Stoploss optie 2 (%)]]*Tabel2[[#This Row],[leverage SLoptie 2]],IF(Analysetool!$I$8&lt;$X880,Analysetool!$I$8*K880,S880*K880))-Tabel2[[#This Row],[fees (%)]]</f>
        <v>0</v>
      </c>
      <c r="AR880" s="180">
        <f>IF(Q880*-1*Analysetool!$J$9&lt;=X880,Q880*-1*Analysetool!$J$9*J880,Q880*J880)-Tabel2[[#This Row],[fees (%)]]</f>
        <v>0</v>
      </c>
      <c r="AS880" s="176">
        <f>$K880*IF(Tabel2[[#This Row],[wick% van entry]]&lt;=Tabel2[[#This Row],[Stoploss optie 2 (%)]],Tabel2[[#This Row],[Stoploss optie 2 (%)]],(IF($M880="SL",IF($T880="",$S880*Analysetool!C$3,$T880*Analysetool!C$3),$M880*Analysetool!C$3)+IF($N880="SL",IF($T880="",$S880*Analysetool!C$4,$T880*Analysetool!C$4),$N880*Analysetool!C$4)+IF($O880="SL",IF($T880="",$S880*Analysetool!C$5,$T880*Analysetool!C$5),$O880*Analysetool!C$5)+IF($P880="SL",IF($T880="",$S880*Analysetool!C$6,$T880*Analysetool!C$6),$P880*Analysetool!C$6)))-Tabel2[[#This Row],[fees (%)]]</f>
        <v>0</v>
      </c>
    </row>
    <row r="881" spans="1:45" ht="15.75" customHeight="1" x14ac:dyDescent="0.35">
      <c r="A881" s="55"/>
      <c r="B881" s="56"/>
      <c r="C881" s="56"/>
      <c r="D881" s="56"/>
      <c r="E881" s="56"/>
      <c r="F881" s="57"/>
      <c r="G881" s="67"/>
      <c r="H881" s="67"/>
      <c r="I881" s="67"/>
      <c r="J881" s="58"/>
      <c r="K881" s="58"/>
      <c r="L881" s="59"/>
      <c r="M881" s="61"/>
      <c r="N881" s="63"/>
      <c r="O881" s="63"/>
      <c r="P881" s="56"/>
      <c r="Q881" s="61"/>
      <c r="R881" s="61"/>
      <c r="S881" s="61"/>
      <c r="T881" s="60"/>
      <c r="U881" s="60"/>
      <c r="V881" s="62"/>
      <c r="W881" s="62"/>
      <c r="X881" s="76"/>
      <c r="Y881" s="61"/>
      <c r="Z881" s="61">
        <f>Tabel1[[#This Row],[prijs voorbij entry (%)]]-Tabel1[[#This Row],[Fictieve Stoploss (%)]]</f>
        <v>0</v>
      </c>
      <c r="AA881" s="94"/>
      <c r="AB881" s="61"/>
      <c r="AC881" s="61"/>
      <c r="AD881" s="61"/>
      <c r="AE881" s="61"/>
      <c r="AF881" s="95"/>
      <c r="AG881" s="152">
        <f>Tabel1[[#This Row],[eindtijd]]-Tabel1[[#This Row],[starttijd]]</f>
        <v>0</v>
      </c>
      <c r="AH881" s="158"/>
      <c r="AI881" s="59"/>
      <c r="AJ881" s="171">
        <f>$J881*(IF($M881="SL",IF($T881="",$Q881*Analysetool!B$3,$T881*Analysetool!B$3),$M881*Analysetool!B$3)+IF($N881="SL",IF($T881="",$Q881*Analysetool!B$4,$T881*Analysetool!B$4),$N881*Analysetool!B$4)+IF($O881="SL",IF($T881="",$Q881*Analysetool!B$5,$T881*Analysetool!B$5),$O881*Analysetool!B$5)+IF($P881="SL",IF($T881="",$Q881*Analysetool!B$6,$T881*Analysetool!B$6),$P881*Analysetool!B$6))-Tabel2[[#This Row],[fees (%)]]</f>
        <v>0</v>
      </c>
      <c r="AK881" s="172">
        <f>$J881*(IF($M881="SL",IF($U881="",$Q881*Analysetool!C$3,$U881*Analysetool!C$3),$M881*Analysetool!C$3)+IF($N881="SL",IF($U881="",$Q881*Analysetool!C$4,$U881*Analysetool!C$4),$N881*Analysetool!C$4)+IF($O881="SL",IF($U881="",$Q881*Analysetool!C$5,$U881*Analysetool!C$5),$O881*Analysetool!C$5)+IF($P881="SL",IF($U881="",$Q881*Analysetool!C$6,$U881*Analysetool!C$6),$P881*Analysetool!C$6))-Tabel2[[#This Row],[fees (%)]]</f>
        <v>0</v>
      </c>
      <c r="AL881" s="177">
        <f>$J881*(IF($M881="SL",IF($V881="",$Q881*Analysetool!D$3,$V881*Analysetool!D$3),$M881*Analysetool!D$3)+IF($N881="SL",IF($V881="",$Q881*Analysetool!D$4,$V881*Analysetool!D$4),$N881*Analysetool!D$4)+IF($O881="SL",IF($V881="",$Q881*Analysetool!D$5,$V881*Analysetool!D$5),$O881*Analysetool!D$5)+IF($P881="SL",IF($V881="",$Q881*Analysetool!D$6,$V881*Analysetool!D$6),$P881*Analysetool!D$6))-Tabel2[[#This Row],[fees (%)]]</f>
        <v>0</v>
      </c>
      <c r="AM881" s="177">
        <f>$J881*(IF($M881="SL",IF($W881="",$Q881*Analysetool!E$3,$W881*Analysetool!E$3),$M881*Analysetool!E$3)+IF($N881="SL",IF($W881="",$Q881*Analysetool!E$4,$W881*Analysetool!E$4),$N881*Analysetool!E$4)+IF($O881="SL",IF($W881="",$Q881*Analysetool!E$5,$W881*Analysetool!E$5),$O881*Analysetool!E$5)+IF($P881="SL",IF($W881="",$Q881*Analysetool!E$6,$W881*Analysetool!E$6),$P881*Analysetool!E$6))-Tabel2[[#This Row],[fees (%)]]</f>
        <v>0</v>
      </c>
      <c r="AN881" s="178">
        <f>$J881*(IF($M881="SL",IF($T881="",$Q881*Analysetool!F$3,$T881*Analysetool!F$3),$M881*Analysetool!F$3)+IF($N881="SL",IF($T881="",$Q881*Analysetool!F$4,$T881*Analysetool!F$4),$N881*Analysetool!F$4)+IF($O881="SL",IF($T881="",$Q881*Analysetool!F$5,$T881*Analysetool!F$5),$O881*Analysetool!F$5)+IF($P881="SL",IF($T881="",$Q881*Analysetool!F$6,$T881*Analysetool!F$6),$P881*Analysetool!F$6))-Tabel2[[#This Row],[fees (%)]]</f>
        <v>0</v>
      </c>
      <c r="AO881" s="178">
        <f>$J881*(IF($M881="SL",IF($T881="",$Q881*Analysetool!G$3,$T881*Analysetool!G$3),$M881*Analysetool!G$3)+IF($N881="SL",IF($T881="",$Q881*Analysetool!G$4,$T881*Analysetool!G$4),$N881*Analysetool!G$4)+IF($O881="SL",IF($T881="",$Q881*Analysetool!G$5,$T881*Analysetool!G$5),$O881*Analysetool!G$5)+IF($P881="SL",IF($T881="",$Q881*Analysetool!G$6,$T881*Analysetool!G$6),$P881*Analysetool!G$6))-Tabel2[[#This Row],[fees (%)]]</f>
        <v>0</v>
      </c>
      <c r="AP881" s="179">
        <f>IF(Analysetool!$H$8&lt;=$X881,Analysetool!$H$8*J881,Q881*J881)-Tabel2[[#This Row],[fees (%)]]</f>
        <v>0</v>
      </c>
      <c r="AQ881" s="174">
        <f>IF(Tabel2[[#This Row],[wick% van entry]]&lt;=Tabel2[[#This Row],[Stoploss optie 2 (%)]],Tabel2[[#This Row],[Stoploss optie 2 (%)]]*Tabel2[[#This Row],[leverage SLoptie 2]],IF(Analysetool!$I$8&lt;$X881,Analysetool!$I$8*K881,S881*K881))-Tabel2[[#This Row],[fees (%)]]</f>
        <v>0</v>
      </c>
      <c r="AR881" s="180">
        <f>IF(Q881*-1*Analysetool!$J$9&lt;=X881,Q881*-1*Analysetool!$J$9*J881,Q881*J881)-Tabel2[[#This Row],[fees (%)]]</f>
        <v>0</v>
      </c>
      <c r="AS881" s="176">
        <f>$K881*IF(Tabel2[[#This Row],[wick% van entry]]&lt;=Tabel2[[#This Row],[Stoploss optie 2 (%)]],Tabel2[[#This Row],[Stoploss optie 2 (%)]],(IF($M881="SL",IF($T881="",$S881*Analysetool!C$3,$T881*Analysetool!C$3),$M881*Analysetool!C$3)+IF($N881="SL",IF($T881="",$S881*Analysetool!C$4,$T881*Analysetool!C$4),$N881*Analysetool!C$4)+IF($O881="SL",IF($T881="",$S881*Analysetool!C$5,$T881*Analysetool!C$5),$O881*Analysetool!C$5)+IF($P881="SL",IF($T881="",$S881*Analysetool!C$6,$T881*Analysetool!C$6),$P881*Analysetool!C$6)))-Tabel2[[#This Row],[fees (%)]]</f>
        <v>0</v>
      </c>
    </row>
    <row r="882" spans="1:45" ht="15.75" customHeight="1" x14ac:dyDescent="0.35">
      <c r="A882" s="55"/>
      <c r="B882" s="56"/>
      <c r="C882" s="56"/>
      <c r="D882" s="56"/>
      <c r="E882" s="56"/>
      <c r="F882" s="57"/>
      <c r="G882" s="67"/>
      <c r="H882" s="67"/>
      <c r="I882" s="67"/>
      <c r="J882" s="58"/>
      <c r="K882" s="58"/>
      <c r="L882" s="59"/>
      <c r="M882" s="61"/>
      <c r="N882" s="63"/>
      <c r="O882" s="63"/>
      <c r="P882" s="56"/>
      <c r="Q882" s="61"/>
      <c r="R882" s="61"/>
      <c r="S882" s="61"/>
      <c r="T882" s="60"/>
      <c r="U882" s="60"/>
      <c r="V882" s="62"/>
      <c r="W882" s="62"/>
      <c r="X882" s="76"/>
      <c r="Y882" s="61"/>
      <c r="Z882" s="61">
        <f>Tabel1[[#This Row],[prijs voorbij entry (%)]]-Tabel1[[#This Row],[Fictieve Stoploss (%)]]</f>
        <v>0</v>
      </c>
      <c r="AA882" s="94"/>
      <c r="AB882" s="61"/>
      <c r="AC882" s="61"/>
      <c r="AD882" s="61"/>
      <c r="AE882" s="61"/>
      <c r="AF882" s="95"/>
      <c r="AG882" s="152">
        <f>Tabel1[[#This Row],[eindtijd]]-Tabel1[[#This Row],[starttijd]]</f>
        <v>0</v>
      </c>
      <c r="AH882" s="158"/>
      <c r="AI882" s="59"/>
      <c r="AJ882" s="171">
        <f>$J882*(IF($M882="SL",IF($T882="",$Q882*Analysetool!B$3,$T882*Analysetool!B$3),$M882*Analysetool!B$3)+IF($N882="SL",IF($T882="",$Q882*Analysetool!B$4,$T882*Analysetool!B$4),$N882*Analysetool!B$4)+IF($O882="SL",IF($T882="",$Q882*Analysetool!B$5,$T882*Analysetool!B$5),$O882*Analysetool!B$5)+IF($P882="SL",IF($T882="",$Q882*Analysetool!B$6,$T882*Analysetool!B$6),$P882*Analysetool!B$6))-Tabel2[[#This Row],[fees (%)]]</f>
        <v>0</v>
      </c>
      <c r="AK882" s="172">
        <f>$J882*(IF($M882="SL",IF($U882="",$Q882*Analysetool!C$3,$U882*Analysetool!C$3),$M882*Analysetool!C$3)+IF($N882="SL",IF($U882="",$Q882*Analysetool!C$4,$U882*Analysetool!C$4),$N882*Analysetool!C$4)+IF($O882="SL",IF($U882="",$Q882*Analysetool!C$5,$U882*Analysetool!C$5),$O882*Analysetool!C$5)+IF($P882="SL",IF($U882="",$Q882*Analysetool!C$6,$U882*Analysetool!C$6),$P882*Analysetool!C$6))-Tabel2[[#This Row],[fees (%)]]</f>
        <v>0</v>
      </c>
      <c r="AL882" s="177">
        <f>$J882*(IF($M882="SL",IF($V882="",$Q882*Analysetool!D$3,$V882*Analysetool!D$3),$M882*Analysetool!D$3)+IF($N882="SL",IF($V882="",$Q882*Analysetool!D$4,$V882*Analysetool!D$4),$N882*Analysetool!D$4)+IF($O882="SL",IF($V882="",$Q882*Analysetool!D$5,$V882*Analysetool!D$5),$O882*Analysetool!D$5)+IF($P882="SL",IF($V882="",$Q882*Analysetool!D$6,$V882*Analysetool!D$6),$P882*Analysetool!D$6))-Tabel2[[#This Row],[fees (%)]]</f>
        <v>0</v>
      </c>
      <c r="AM882" s="177">
        <f>$J882*(IF($M882="SL",IF($W882="",$Q882*Analysetool!E$3,$W882*Analysetool!E$3),$M882*Analysetool!E$3)+IF($N882="SL",IF($W882="",$Q882*Analysetool!E$4,$W882*Analysetool!E$4),$N882*Analysetool!E$4)+IF($O882="SL",IF($W882="",$Q882*Analysetool!E$5,$W882*Analysetool!E$5),$O882*Analysetool!E$5)+IF($P882="SL",IF($W882="",$Q882*Analysetool!E$6,$W882*Analysetool!E$6),$P882*Analysetool!E$6))-Tabel2[[#This Row],[fees (%)]]</f>
        <v>0</v>
      </c>
      <c r="AN882" s="178">
        <f>$J882*(IF($M882="SL",IF($T882="",$Q882*Analysetool!F$3,$T882*Analysetool!F$3),$M882*Analysetool!F$3)+IF($N882="SL",IF($T882="",$Q882*Analysetool!F$4,$T882*Analysetool!F$4),$N882*Analysetool!F$4)+IF($O882="SL",IF($T882="",$Q882*Analysetool!F$5,$T882*Analysetool!F$5),$O882*Analysetool!F$5)+IF($P882="SL",IF($T882="",$Q882*Analysetool!F$6,$T882*Analysetool!F$6),$P882*Analysetool!F$6))-Tabel2[[#This Row],[fees (%)]]</f>
        <v>0</v>
      </c>
      <c r="AO882" s="178">
        <f>$J882*(IF($M882="SL",IF($T882="",$Q882*Analysetool!G$3,$T882*Analysetool!G$3),$M882*Analysetool!G$3)+IF($N882="SL",IF($T882="",$Q882*Analysetool!G$4,$T882*Analysetool!G$4),$N882*Analysetool!G$4)+IF($O882="SL",IF($T882="",$Q882*Analysetool!G$5,$T882*Analysetool!G$5),$O882*Analysetool!G$5)+IF($P882="SL",IF($T882="",$Q882*Analysetool!G$6,$T882*Analysetool!G$6),$P882*Analysetool!G$6))-Tabel2[[#This Row],[fees (%)]]</f>
        <v>0</v>
      </c>
      <c r="AP882" s="179">
        <f>IF(Analysetool!$H$8&lt;=$X882,Analysetool!$H$8*J882,Q882*J882)-Tabel2[[#This Row],[fees (%)]]</f>
        <v>0</v>
      </c>
      <c r="AQ882" s="174">
        <f>IF(Tabel2[[#This Row],[wick% van entry]]&lt;=Tabel2[[#This Row],[Stoploss optie 2 (%)]],Tabel2[[#This Row],[Stoploss optie 2 (%)]]*Tabel2[[#This Row],[leverage SLoptie 2]],IF(Analysetool!$I$8&lt;$X882,Analysetool!$I$8*K882,S882*K882))-Tabel2[[#This Row],[fees (%)]]</f>
        <v>0</v>
      </c>
      <c r="AR882" s="180">
        <f>IF(Q882*-1*Analysetool!$J$9&lt;=X882,Q882*-1*Analysetool!$J$9*J882,Q882*J882)-Tabel2[[#This Row],[fees (%)]]</f>
        <v>0</v>
      </c>
      <c r="AS882" s="176">
        <f>$K882*IF(Tabel2[[#This Row],[wick% van entry]]&lt;=Tabel2[[#This Row],[Stoploss optie 2 (%)]],Tabel2[[#This Row],[Stoploss optie 2 (%)]],(IF($M882="SL",IF($T882="",$S882*Analysetool!C$3,$T882*Analysetool!C$3),$M882*Analysetool!C$3)+IF($N882="SL",IF($T882="",$S882*Analysetool!C$4,$T882*Analysetool!C$4),$N882*Analysetool!C$4)+IF($O882="SL",IF($T882="",$S882*Analysetool!C$5,$T882*Analysetool!C$5),$O882*Analysetool!C$5)+IF($P882="SL",IF($T882="",$S882*Analysetool!C$6,$T882*Analysetool!C$6),$P882*Analysetool!C$6)))-Tabel2[[#This Row],[fees (%)]]</f>
        <v>0</v>
      </c>
    </row>
    <row r="883" spans="1:45" ht="15.75" customHeight="1" x14ac:dyDescent="0.35">
      <c r="A883" s="55"/>
      <c r="B883" s="56"/>
      <c r="C883" s="56"/>
      <c r="D883" s="56"/>
      <c r="E883" s="56"/>
      <c r="F883" s="57"/>
      <c r="G883" s="67"/>
      <c r="H883" s="67"/>
      <c r="I883" s="67"/>
      <c r="J883" s="58"/>
      <c r="K883" s="58"/>
      <c r="L883" s="59"/>
      <c r="M883" s="61"/>
      <c r="N883" s="63"/>
      <c r="O883" s="63"/>
      <c r="P883" s="56"/>
      <c r="Q883" s="61"/>
      <c r="R883" s="61"/>
      <c r="S883" s="61"/>
      <c r="T883" s="60"/>
      <c r="U883" s="60"/>
      <c r="V883" s="62"/>
      <c r="W883" s="62"/>
      <c r="X883" s="76"/>
      <c r="Y883" s="61"/>
      <c r="Z883" s="61">
        <f>Tabel1[[#This Row],[prijs voorbij entry (%)]]-Tabel1[[#This Row],[Fictieve Stoploss (%)]]</f>
        <v>0</v>
      </c>
      <c r="AA883" s="94"/>
      <c r="AB883" s="61"/>
      <c r="AC883" s="61"/>
      <c r="AD883" s="61"/>
      <c r="AE883" s="61"/>
      <c r="AF883" s="95"/>
      <c r="AG883" s="152">
        <f>Tabel1[[#This Row],[eindtijd]]-Tabel1[[#This Row],[starttijd]]</f>
        <v>0</v>
      </c>
      <c r="AH883" s="158"/>
      <c r="AI883" s="59"/>
      <c r="AJ883" s="171">
        <f>$J883*(IF($M883="SL",IF($T883="",$Q883*Analysetool!B$3,$T883*Analysetool!B$3),$M883*Analysetool!B$3)+IF($N883="SL",IF($T883="",$Q883*Analysetool!B$4,$T883*Analysetool!B$4),$N883*Analysetool!B$4)+IF($O883="SL",IF($T883="",$Q883*Analysetool!B$5,$T883*Analysetool!B$5),$O883*Analysetool!B$5)+IF($P883="SL",IF($T883="",$Q883*Analysetool!B$6,$T883*Analysetool!B$6),$P883*Analysetool!B$6))-Tabel2[[#This Row],[fees (%)]]</f>
        <v>0</v>
      </c>
      <c r="AK883" s="172">
        <f>$J883*(IF($M883="SL",IF($U883="",$Q883*Analysetool!C$3,$U883*Analysetool!C$3),$M883*Analysetool!C$3)+IF($N883="SL",IF($U883="",$Q883*Analysetool!C$4,$U883*Analysetool!C$4),$N883*Analysetool!C$4)+IF($O883="SL",IF($U883="",$Q883*Analysetool!C$5,$U883*Analysetool!C$5),$O883*Analysetool!C$5)+IF($P883="SL",IF($U883="",$Q883*Analysetool!C$6,$U883*Analysetool!C$6),$P883*Analysetool!C$6))-Tabel2[[#This Row],[fees (%)]]</f>
        <v>0</v>
      </c>
      <c r="AL883" s="177">
        <f>$J883*(IF($M883="SL",IF($V883="",$Q883*Analysetool!D$3,$V883*Analysetool!D$3),$M883*Analysetool!D$3)+IF($N883="SL",IF($V883="",$Q883*Analysetool!D$4,$V883*Analysetool!D$4),$N883*Analysetool!D$4)+IF($O883="SL",IF($V883="",$Q883*Analysetool!D$5,$V883*Analysetool!D$5),$O883*Analysetool!D$5)+IF($P883="SL",IF($V883="",$Q883*Analysetool!D$6,$V883*Analysetool!D$6),$P883*Analysetool!D$6))-Tabel2[[#This Row],[fees (%)]]</f>
        <v>0</v>
      </c>
      <c r="AM883" s="177">
        <f>$J883*(IF($M883="SL",IF($W883="",$Q883*Analysetool!E$3,$W883*Analysetool!E$3),$M883*Analysetool!E$3)+IF($N883="SL",IF($W883="",$Q883*Analysetool!E$4,$W883*Analysetool!E$4),$N883*Analysetool!E$4)+IF($O883="SL",IF($W883="",$Q883*Analysetool!E$5,$W883*Analysetool!E$5),$O883*Analysetool!E$5)+IF($P883="SL",IF($W883="",$Q883*Analysetool!E$6,$W883*Analysetool!E$6),$P883*Analysetool!E$6))-Tabel2[[#This Row],[fees (%)]]</f>
        <v>0</v>
      </c>
      <c r="AN883" s="178">
        <f>$J883*(IF($M883="SL",IF($T883="",$Q883*Analysetool!F$3,$T883*Analysetool!F$3),$M883*Analysetool!F$3)+IF($N883="SL",IF($T883="",$Q883*Analysetool!F$4,$T883*Analysetool!F$4),$N883*Analysetool!F$4)+IF($O883="SL",IF($T883="",$Q883*Analysetool!F$5,$T883*Analysetool!F$5),$O883*Analysetool!F$5)+IF($P883="SL",IF($T883="",$Q883*Analysetool!F$6,$T883*Analysetool!F$6),$P883*Analysetool!F$6))-Tabel2[[#This Row],[fees (%)]]</f>
        <v>0</v>
      </c>
      <c r="AO883" s="178">
        <f>$J883*(IF($M883="SL",IF($T883="",$Q883*Analysetool!G$3,$T883*Analysetool!G$3),$M883*Analysetool!G$3)+IF($N883="SL",IF($T883="",$Q883*Analysetool!G$4,$T883*Analysetool!G$4),$N883*Analysetool!G$4)+IF($O883="SL",IF($T883="",$Q883*Analysetool!G$5,$T883*Analysetool!G$5),$O883*Analysetool!G$5)+IF($P883="SL",IF($T883="",$Q883*Analysetool!G$6,$T883*Analysetool!G$6),$P883*Analysetool!G$6))-Tabel2[[#This Row],[fees (%)]]</f>
        <v>0</v>
      </c>
      <c r="AP883" s="179">
        <f>IF(Analysetool!$H$8&lt;=$X883,Analysetool!$H$8*J883,Q883*J883)-Tabel2[[#This Row],[fees (%)]]</f>
        <v>0</v>
      </c>
      <c r="AQ883" s="174">
        <f>IF(Tabel2[[#This Row],[wick% van entry]]&lt;=Tabel2[[#This Row],[Stoploss optie 2 (%)]],Tabel2[[#This Row],[Stoploss optie 2 (%)]]*Tabel2[[#This Row],[leverage SLoptie 2]],IF(Analysetool!$I$8&lt;$X883,Analysetool!$I$8*K883,S883*K883))-Tabel2[[#This Row],[fees (%)]]</f>
        <v>0</v>
      </c>
      <c r="AR883" s="180">
        <f>IF(Q883*-1*Analysetool!$J$9&lt;=X883,Q883*-1*Analysetool!$J$9*J883,Q883*J883)-Tabel2[[#This Row],[fees (%)]]</f>
        <v>0</v>
      </c>
      <c r="AS883" s="176">
        <f>$K883*IF(Tabel2[[#This Row],[wick% van entry]]&lt;=Tabel2[[#This Row],[Stoploss optie 2 (%)]],Tabel2[[#This Row],[Stoploss optie 2 (%)]],(IF($M883="SL",IF($T883="",$S883*Analysetool!C$3,$T883*Analysetool!C$3),$M883*Analysetool!C$3)+IF($N883="SL",IF($T883="",$S883*Analysetool!C$4,$T883*Analysetool!C$4),$N883*Analysetool!C$4)+IF($O883="SL",IF($T883="",$S883*Analysetool!C$5,$T883*Analysetool!C$5),$O883*Analysetool!C$5)+IF($P883="SL",IF($T883="",$S883*Analysetool!C$6,$T883*Analysetool!C$6),$P883*Analysetool!C$6)))-Tabel2[[#This Row],[fees (%)]]</f>
        <v>0</v>
      </c>
    </row>
    <row r="884" spans="1:45" ht="15.75" customHeight="1" x14ac:dyDescent="0.35">
      <c r="A884" s="55"/>
      <c r="B884" s="56"/>
      <c r="C884" s="56"/>
      <c r="D884" s="56"/>
      <c r="E884" s="56"/>
      <c r="F884" s="57"/>
      <c r="G884" s="67"/>
      <c r="H884" s="67"/>
      <c r="I884" s="67"/>
      <c r="J884" s="58"/>
      <c r="K884" s="58"/>
      <c r="L884" s="59"/>
      <c r="M884" s="61"/>
      <c r="N884" s="63"/>
      <c r="O884" s="63"/>
      <c r="P884" s="56"/>
      <c r="Q884" s="61"/>
      <c r="R884" s="61"/>
      <c r="S884" s="61"/>
      <c r="T884" s="60"/>
      <c r="U884" s="60"/>
      <c r="V884" s="62"/>
      <c r="W884" s="62"/>
      <c r="X884" s="76"/>
      <c r="Y884" s="61"/>
      <c r="Z884" s="61">
        <f>Tabel1[[#This Row],[prijs voorbij entry (%)]]-Tabel1[[#This Row],[Fictieve Stoploss (%)]]</f>
        <v>0</v>
      </c>
      <c r="AA884" s="94"/>
      <c r="AB884" s="61"/>
      <c r="AC884" s="61"/>
      <c r="AD884" s="61"/>
      <c r="AE884" s="61"/>
      <c r="AF884" s="95"/>
      <c r="AG884" s="152">
        <f>Tabel1[[#This Row],[eindtijd]]-Tabel1[[#This Row],[starttijd]]</f>
        <v>0</v>
      </c>
      <c r="AH884" s="158"/>
      <c r="AI884" s="59"/>
      <c r="AJ884" s="171">
        <f>$J884*(IF($M884="SL",IF($T884="",$Q884*Analysetool!B$3,$T884*Analysetool!B$3),$M884*Analysetool!B$3)+IF($N884="SL",IF($T884="",$Q884*Analysetool!B$4,$T884*Analysetool!B$4),$N884*Analysetool!B$4)+IF($O884="SL",IF($T884="",$Q884*Analysetool!B$5,$T884*Analysetool!B$5),$O884*Analysetool!B$5)+IF($P884="SL",IF($T884="",$Q884*Analysetool!B$6,$T884*Analysetool!B$6),$P884*Analysetool!B$6))-Tabel2[[#This Row],[fees (%)]]</f>
        <v>0</v>
      </c>
      <c r="AK884" s="172">
        <f>$J884*(IF($M884="SL",IF($U884="",$Q884*Analysetool!C$3,$U884*Analysetool!C$3),$M884*Analysetool!C$3)+IF($N884="SL",IF($U884="",$Q884*Analysetool!C$4,$U884*Analysetool!C$4),$N884*Analysetool!C$4)+IF($O884="SL",IF($U884="",$Q884*Analysetool!C$5,$U884*Analysetool!C$5),$O884*Analysetool!C$5)+IF($P884="SL",IF($U884="",$Q884*Analysetool!C$6,$U884*Analysetool!C$6),$P884*Analysetool!C$6))-Tabel2[[#This Row],[fees (%)]]</f>
        <v>0</v>
      </c>
      <c r="AL884" s="177">
        <f>$J884*(IF($M884="SL",IF($V884="",$Q884*Analysetool!D$3,$V884*Analysetool!D$3),$M884*Analysetool!D$3)+IF($N884="SL",IF($V884="",$Q884*Analysetool!D$4,$V884*Analysetool!D$4),$N884*Analysetool!D$4)+IF($O884="SL",IF($V884="",$Q884*Analysetool!D$5,$V884*Analysetool!D$5),$O884*Analysetool!D$5)+IF($P884="SL",IF($V884="",$Q884*Analysetool!D$6,$V884*Analysetool!D$6),$P884*Analysetool!D$6))-Tabel2[[#This Row],[fees (%)]]</f>
        <v>0</v>
      </c>
      <c r="AM884" s="177">
        <f>$J884*(IF($M884="SL",IF($W884="",$Q884*Analysetool!E$3,$W884*Analysetool!E$3),$M884*Analysetool!E$3)+IF($N884="SL",IF($W884="",$Q884*Analysetool!E$4,$W884*Analysetool!E$4),$N884*Analysetool!E$4)+IF($O884="SL",IF($W884="",$Q884*Analysetool!E$5,$W884*Analysetool!E$5),$O884*Analysetool!E$5)+IF($P884="SL",IF($W884="",$Q884*Analysetool!E$6,$W884*Analysetool!E$6),$P884*Analysetool!E$6))-Tabel2[[#This Row],[fees (%)]]</f>
        <v>0</v>
      </c>
      <c r="AN884" s="178">
        <f>$J884*(IF($M884="SL",IF($T884="",$Q884*Analysetool!F$3,$T884*Analysetool!F$3),$M884*Analysetool!F$3)+IF($N884="SL",IF($T884="",$Q884*Analysetool!F$4,$T884*Analysetool!F$4),$N884*Analysetool!F$4)+IF($O884="SL",IF($T884="",$Q884*Analysetool!F$5,$T884*Analysetool!F$5),$O884*Analysetool!F$5)+IF($P884="SL",IF($T884="",$Q884*Analysetool!F$6,$T884*Analysetool!F$6),$P884*Analysetool!F$6))-Tabel2[[#This Row],[fees (%)]]</f>
        <v>0</v>
      </c>
      <c r="AO884" s="178">
        <f>$J884*(IF($M884="SL",IF($T884="",$Q884*Analysetool!G$3,$T884*Analysetool!G$3),$M884*Analysetool!G$3)+IF($N884="SL",IF($T884="",$Q884*Analysetool!G$4,$T884*Analysetool!G$4),$N884*Analysetool!G$4)+IF($O884="SL",IF($T884="",$Q884*Analysetool!G$5,$T884*Analysetool!G$5),$O884*Analysetool!G$5)+IF($P884="SL",IF($T884="",$Q884*Analysetool!G$6,$T884*Analysetool!G$6),$P884*Analysetool!G$6))-Tabel2[[#This Row],[fees (%)]]</f>
        <v>0</v>
      </c>
      <c r="AP884" s="179">
        <f>IF(Analysetool!$H$8&lt;=$X884,Analysetool!$H$8*J884,Q884*J884)-Tabel2[[#This Row],[fees (%)]]</f>
        <v>0</v>
      </c>
      <c r="AQ884" s="174">
        <f>IF(Tabel2[[#This Row],[wick% van entry]]&lt;=Tabel2[[#This Row],[Stoploss optie 2 (%)]],Tabel2[[#This Row],[Stoploss optie 2 (%)]]*Tabel2[[#This Row],[leverage SLoptie 2]],IF(Analysetool!$I$8&lt;$X884,Analysetool!$I$8*K884,S884*K884))-Tabel2[[#This Row],[fees (%)]]</f>
        <v>0</v>
      </c>
      <c r="AR884" s="180">
        <f>IF(Q884*-1*Analysetool!$J$9&lt;=X884,Q884*-1*Analysetool!$J$9*J884,Q884*J884)-Tabel2[[#This Row],[fees (%)]]</f>
        <v>0</v>
      </c>
      <c r="AS884" s="176">
        <f>$K884*IF(Tabel2[[#This Row],[wick% van entry]]&lt;=Tabel2[[#This Row],[Stoploss optie 2 (%)]],Tabel2[[#This Row],[Stoploss optie 2 (%)]],(IF($M884="SL",IF($T884="",$S884*Analysetool!C$3,$T884*Analysetool!C$3),$M884*Analysetool!C$3)+IF($N884="SL",IF($T884="",$S884*Analysetool!C$4,$T884*Analysetool!C$4),$N884*Analysetool!C$4)+IF($O884="SL",IF($T884="",$S884*Analysetool!C$5,$T884*Analysetool!C$5),$O884*Analysetool!C$5)+IF($P884="SL",IF($T884="",$S884*Analysetool!C$6,$T884*Analysetool!C$6),$P884*Analysetool!C$6)))-Tabel2[[#This Row],[fees (%)]]</f>
        <v>0</v>
      </c>
    </row>
    <row r="885" spans="1:45" ht="15.75" customHeight="1" x14ac:dyDescent="0.35">
      <c r="A885" s="55"/>
      <c r="B885" s="56"/>
      <c r="C885" s="56"/>
      <c r="D885" s="56"/>
      <c r="E885" s="56"/>
      <c r="F885" s="57"/>
      <c r="G885" s="67"/>
      <c r="H885" s="67"/>
      <c r="I885" s="67"/>
      <c r="J885" s="58"/>
      <c r="K885" s="58"/>
      <c r="L885" s="59"/>
      <c r="M885" s="61"/>
      <c r="N885" s="63"/>
      <c r="O885" s="63"/>
      <c r="P885" s="56"/>
      <c r="Q885" s="61"/>
      <c r="R885" s="61"/>
      <c r="S885" s="61"/>
      <c r="T885" s="60"/>
      <c r="U885" s="60"/>
      <c r="V885" s="62"/>
      <c r="W885" s="62"/>
      <c r="X885" s="76"/>
      <c r="Y885" s="61"/>
      <c r="Z885" s="61">
        <f>Tabel1[[#This Row],[prijs voorbij entry (%)]]-Tabel1[[#This Row],[Fictieve Stoploss (%)]]</f>
        <v>0</v>
      </c>
      <c r="AA885" s="94"/>
      <c r="AB885" s="61"/>
      <c r="AC885" s="61"/>
      <c r="AD885" s="61"/>
      <c r="AE885" s="61"/>
      <c r="AF885" s="95"/>
      <c r="AG885" s="152">
        <f>Tabel1[[#This Row],[eindtijd]]-Tabel1[[#This Row],[starttijd]]</f>
        <v>0</v>
      </c>
      <c r="AH885" s="158"/>
      <c r="AI885" s="59"/>
      <c r="AJ885" s="171">
        <f>$J885*(IF($M885="SL",IF($T885="",$Q885*Analysetool!B$3,$T885*Analysetool!B$3),$M885*Analysetool!B$3)+IF($N885="SL",IF($T885="",$Q885*Analysetool!B$4,$T885*Analysetool!B$4),$N885*Analysetool!B$4)+IF($O885="SL",IF($T885="",$Q885*Analysetool!B$5,$T885*Analysetool!B$5),$O885*Analysetool!B$5)+IF($P885="SL",IF($T885="",$Q885*Analysetool!B$6,$T885*Analysetool!B$6),$P885*Analysetool!B$6))-Tabel2[[#This Row],[fees (%)]]</f>
        <v>0</v>
      </c>
      <c r="AK885" s="172">
        <f>$J885*(IF($M885="SL",IF($U885="",$Q885*Analysetool!C$3,$U885*Analysetool!C$3),$M885*Analysetool!C$3)+IF($N885="SL",IF($U885="",$Q885*Analysetool!C$4,$U885*Analysetool!C$4),$N885*Analysetool!C$4)+IF($O885="SL",IF($U885="",$Q885*Analysetool!C$5,$U885*Analysetool!C$5),$O885*Analysetool!C$5)+IF($P885="SL",IF($U885="",$Q885*Analysetool!C$6,$U885*Analysetool!C$6),$P885*Analysetool!C$6))-Tabel2[[#This Row],[fees (%)]]</f>
        <v>0</v>
      </c>
      <c r="AL885" s="177">
        <f>$J885*(IF($M885="SL",IF($V885="",$Q885*Analysetool!D$3,$V885*Analysetool!D$3),$M885*Analysetool!D$3)+IF($N885="SL",IF($V885="",$Q885*Analysetool!D$4,$V885*Analysetool!D$4),$N885*Analysetool!D$4)+IF($O885="SL",IF($V885="",$Q885*Analysetool!D$5,$V885*Analysetool!D$5),$O885*Analysetool!D$5)+IF($P885="SL",IF($V885="",$Q885*Analysetool!D$6,$V885*Analysetool!D$6),$P885*Analysetool!D$6))-Tabel2[[#This Row],[fees (%)]]</f>
        <v>0</v>
      </c>
      <c r="AM885" s="177">
        <f>$J885*(IF($M885="SL",IF($W885="",$Q885*Analysetool!E$3,$W885*Analysetool!E$3),$M885*Analysetool!E$3)+IF($N885="SL",IF($W885="",$Q885*Analysetool!E$4,$W885*Analysetool!E$4),$N885*Analysetool!E$4)+IF($O885="SL",IF($W885="",$Q885*Analysetool!E$5,$W885*Analysetool!E$5),$O885*Analysetool!E$5)+IF($P885="SL",IF($W885="",$Q885*Analysetool!E$6,$W885*Analysetool!E$6),$P885*Analysetool!E$6))-Tabel2[[#This Row],[fees (%)]]</f>
        <v>0</v>
      </c>
      <c r="AN885" s="178">
        <f>$J885*(IF($M885="SL",IF($T885="",$Q885*Analysetool!F$3,$T885*Analysetool!F$3),$M885*Analysetool!F$3)+IF($N885="SL",IF($T885="",$Q885*Analysetool!F$4,$T885*Analysetool!F$4),$N885*Analysetool!F$4)+IF($O885="SL",IF($T885="",$Q885*Analysetool!F$5,$T885*Analysetool!F$5),$O885*Analysetool!F$5)+IF($P885="SL",IF($T885="",$Q885*Analysetool!F$6,$T885*Analysetool!F$6),$P885*Analysetool!F$6))-Tabel2[[#This Row],[fees (%)]]</f>
        <v>0</v>
      </c>
      <c r="AO885" s="178">
        <f>$J885*(IF($M885="SL",IF($T885="",$Q885*Analysetool!G$3,$T885*Analysetool!G$3),$M885*Analysetool!G$3)+IF($N885="SL",IF($T885="",$Q885*Analysetool!G$4,$T885*Analysetool!G$4),$N885*Analysetool!G$4)+IF($O885="SL",IF($T885="",$Q885*Analysetool!G$5,$T885*Analysetool!G$5),$O885*Analysetool!G$5)+IF($P885="SL",IF($T885="",$Q885*Analysetool!G$6,$T885*Analysetool!G$6),$P885*Analysetool!G$6))-Tabel2[[#This Row],[fees (%)]]</f>
        <v>0</v>
      </c>
      <c r="AP885" s="179">
        <f>IF(Analysetool!$H$8&lt;=$X885,Analysetool!$H$8*J885,Q885*J885)-Tabel2[[#This Row],[fees (%)]]</f>
        <v>0</v>
      </c>
      <c r="AQ885" s="174">
        <f>IF(Tabel2[[#This Row],[wick% van entry]]&lt;=Tabel2[[#This Row],[Stoploss optie 2 (%)]],Tabel2[[#This Row],[Stoploss optie 2 (%)]]*Tabel2[[#This Row],[leverage SLoptie 2]],IF(Analysetool!$I$8&lt;$X885,Analysetool!$I$8*K885,S885*K885))-Tabel2[[#This Row],[fees (%)]]</f>
        <v>0</v>
      </c>
      <c r="AR885" s="180">
        <f>IF(Q885*-1*Analysetool!$J$9&lt;=X885,Q885*-1*Analysetool!$J$9*J885,Q885*J885)-Tabel2[[#This Row],[fees (%)]]</f>
        <v>0</v>
      </c>
      <c r="AS885" s="176">
        <f>$K885*IF(Tabel2[[#This Row],[wick% van entry]]&lt;=Tabel2[[#This Row],[Stoploss optie 2 (%)]],Tabel2[[#This Row],[Stoploss optie 2 (%)]],(IF($M885="SL",IF($T885="",$S885*Analysetool!C$3,$T885*Analysetool!C$3),$M885*Analysetool!C$3)+IF($N885="SL",IF($T885="",$S885*Analysetool!C$4,$T885*Analysetool!C$4),$N885*Analysetool!C$4)+IF($O885="SL",IF($T885="",$S885*Analysetool!C$5,$T885*Analysetool!C$5),$O885*Analysetool!C$5)+IF($P885="SL",IF($T885="",$S885*Analysetool!C$6,$T885*Analysetool!C$6),$P885*Analysetool!C$6)))-Tabel2[[#This Row],[fees (%)]]</f>
        <v>0</v>
      </c>
    </row>
    <row r="886" spans="1:45" ht="15.75" customHeight="1" x14ac:dyDescent="0.35">
      <c r="A886" s="55"/>
      <c r="B886" s="56"/>
      <c r="C886" s="56"/>
      <c r="D886" s="56"/>
      <c r="E886" s="56"/>
      <c r="F886" s="57"/>
      <c r="G886" s="67"/>
      <c r="H886" s="67"/>
      <c r="I886" s="67"/>
      <c r="J886" s="58"/>
      <c r="K886" s="58"/>
      <c r="L886" s="59"/>
      <c r="M886" s="61"/>
      <c r="N886" s="63"/>
      <c r="O886" s="63"/>
      <c r="P886" s="56"/>
      <c r="Q886" s="61"/>
      <c r="R886" s="61"/>
      <c r="S886" s="61"/>
      <c r="T886" s="60"/>
      <c r="U886" s="60"/>
      <c r="V886" s="62"/>
      <c r="W886" s="62"/>
      <c r="X886" s="76"/>
      <c r="Y886" s="61"/>
      <c r="Z886" s="61">
        <f>Tabel1[[#This Row],[prijs voorbij entry (%)]]-Tabel1[[#This Row],[Fictieve Stoploss (%)]]</f>
        <v>0</v>
      </c>
      <c r="AA886" s="94"/>
      <c r="AB886" s="61"/>
      <c r="AC886" s="61"/>
      <c r="AD886" s="61"/>
      <c r="AE886" s="61"/>
      <c r="AF886" s="95"/>
      <c r="AG886" s="152">
        <f>Tabel1[[#This Row],[eindtijd]]-Tabel1[[#This Row],[starttijd]]</f>
        <v>0</v>
      </c>
      <c r="AH886" s="158"/>
      <c r="AI886" s="59"/>
      <c r="AJ886" s="171">
        <f>$J886*(IF($M886="SL",IF($T886="",$Q886*Analysetool!B$3,$T886*Analysetool!B$3),$M886*Analysetool!B$3)+IF($N886="SL",IF($T886="",$Q886*Analysetool!B$4,$T886*Analysetool!B$4),$N886*Analysetool!B$4)+IF($O886="SL",IF($T886="",$Q886*Analysetool!B$5,$T886*Analysetool!B$5),$O886*Analysetool!B$5)+IF($P886="SL",IF($T886="",$Q886*Analysetool!B$6,$T886*Analysetool!B$6),$P886*Analysetool!B$6))-Tabel2[[#This Row],[fees (%)]]</f>
        <v>0</v>
      </c>
      <c r="AK886" s="172">
        <f>$J886*(IF($M886="SL",IF($U886="",$Q886*Analysetool!C$3,$U886*Analysetool!C$3),$M886*Analysetool!C$3)+IF($N886="SL",IF($U886="",$Q886*Analysetool!C$4,$U886*Analysetool!C$4),$N886*Analysetool!C$4)+IF($O886="SL",IF($U886="",$Q886*Analysetool!C$5,$U886*Analysetool!C$5),$O886*Analysetool!C$5)+IF($P886="SL",IF($U886="",$Q886*Analysetool!C$6,$U886*Analysetool!C$6),$P886*Analysetool!C$6))-Tabel2[[#This Row],[fees (%)]]</f>
        <v>0</v>
      </c>
      <c r="AL886" s="177">
        <f>$J886*(IF($M886="SL",IF($V886="",$Q886*Analysetool!D$3,$V886*Analysetool!D$3),$M886*Analysetool!D$3)+IF($N886="SL",IF($V886="",$Q886*Analysetool!D$4,$V886*Analysetool!D$4),$N886*Analysetool!D$4)+IF($O886="SL",IF($V886="",$Q886*Analysetool!D$5,$V886*Analysetool!D$5),$O886*Analysetool!D$5)+IF($P886="SL",IF($V886="",$Q886*Analysetool!D$6,$V886*Analysetool!D$6),$P886*Analysetool!D$6))-Tabel2[[#This Row],[fees (%)]]</f>
        <v>0</v>
      </c>
      <c r="AM886" s="177">
        <f>$J886*(IF($M886="SL",IF($W886="",$Q886*Analysetool!E$3,$W886*Analysetool!E$3),$M886*Analysetool!E$3)+IF($N886="SL",IF($W886="",$Q886*Analysetool!E$4,$W886*Analysetool!E$4),$N886*Analysetool!E$4)+IF($O886="SL",IF($W886="",$Q886*Analysetool!E$5,$W886*Analysetool!E$5),$O886*Analysetool!E$5)+IF($P886="SL",IF($W886="",$Q886*Analysetool!E$6,$W886*Analysetool!E$6),$P886*Analysetool!E$6))-Tabel2[[#This Row],[fees (%)]]</f>
        <v>0</v>
      </c>
      <c r="AN886" s="178">
        <f>$J886*(IF($M886="SL",IF($T886="",$Q886*Analysetool!F$3,$T886*Analysetool!F$3),$M886*Analysetool!F$3)+IF($N886="SL",IF($T886="",$Q886*Analysetool!F$4,$T886*Analysetool!F$4),$N886*Analysetool!F$4)+IF($O886="SL",IF($T886="",$Q886*Analysetool!F$5,$T886*Analysetool!F$5),$O886*Analysetool!F$5)+IF($P886="SL",IF($T886="",$Q886*Analysetool!F$6,$T886*Analysetool!F$6),$P886*Analysetool!F$6))-Tabel2[[#This Row],[fees (%)]]</f>
        <v>0</v>
      </c>
      <c r="AO886" s="178">
        <f>$J886*(IF($M886="SL",IF($T886="",$Q886*Analysetool!G$3,$T886*Analysetool!G$3),$M886*Analysetool!G$3)+IF($N886="SL",IF($T886="",$Q886*Analysetool!G$4,$T886*Analysetool!G$4),$N886*Analysetool!G$4)+IF($O886="SL",IF($T886="",$Q886*Analysetool!G$5,$T886*Analysetool!G$5),$O886*Analysetool!G$5)+IF($P886="SL",IF($T886="",$Q886*Analysetool!G$6,$T886*Analysetool!G$6),$P886*Analysetool!G$6))-Tabel2[[#This Row],[fees (%)]]</f>
        <v>0</v>
      </c>
      <c r="AP886" s="179">
        <f>IF(Analysetool!$H$8&lt;=$X886,Analysetool!$H$8*J886,Q886*J886)-Tabel2[[#This Row],[fees (%)]]</f>
        <v>0</v>
      </c>
      <c r="AQ886" s="174">
        <f>IF(Tabel2[[#This Row],[wick% van entry]]&lt;=Tabel2[[#This Row],[Stoploss optie 2 (%)]],Tabel2[[#This Row],[Stoploss optie 2 (%)]]*Tabel2[[#This Row],[leverage SLoptie 2]],IF(Analysetool!$I$8&lt;$X886,Analysetool!$I$8*K886,S886*K886))-Tabel2[[#This Row],[fees (%)]]</f>
        <v>0</v>
      </c>
      <c r="AR886" s="180">
        <f>IF(Q886*-1*Analysetool!$J$9&lt;=X886,Q886*-1*Analysetool!$J$9*J886,Q886*J886)-Tabel2[[#This Row],[fees (%)]]</f>
        <v>0</v>
      </c>
      <c r="AS886" s="176">
        <f>$K886*IF(Tabel2[[#This Row],[wick% van entry]]&lt;=Tabel2[[#This Row],[Stoploss optie 2 (%)]],Tabel2[[#This Row],[Stoploss optie 2 (%)]],(IF($M886="SL",IF($T886="",$S886*Analysetool!C$3,$T886*Analysetool!C$3),$M886*Analysetool!C$3)+IF($N886="SL",IF($T886="",$S886*Analysetool!C$4,$T886*Analysetool!C$4),$N886*Analysetool!C$4)+IF($O886="SL",IF($T886="",$S886*Analysetool!C$5,$T886*Analysetool!C$5),$O886*Analysetool!C$5)+IF($P886="SL",IF($T886="",$S886*Analysetool!C$6,$T886*Analysetool!C$6),$P886*Analysetool!C$6)))-Tabel2[[#This Row],[fees (%)]]</f>
        <v>0</v>
      </c>
    </row>
    <row r="887" spans="1:45" ht="15.75" customHeight="1" x14ac:dyDescent="0.35">
      <c r="A887" s="55"/>
      <c r="B887" s="56"/>
      <c r="C887" s="56"/>
      <c r="D887" s="56"/>
      <c r="E887" s="56"/>
      <c r="F887" s="57"/>
      <c r="G887" s="67"/>
      <c r="H887" s="67"/>
      <c r="I887" s="67"/>
      <c r="J887" s="58"/>
      <c r="K887" s="58"/>
      <c r="L887" s="59"/>
      <c r="M887" s="61"/>
      <c r="N887" s="63"/>
      <c r="O887" s="63"/>
      <c r="P887" s="56"/>
      <c r="Q887" s="61"/>
      <c r="R887" s="61"/>
      <c r="S887" s="61"/>
      <c r="T887" s="60"/>
      <c r="U887" s="60"/>
      <c r="V887" s="62"/>
      <c r="W887" s="62"/>
      <c r="X887" s="76"/>
      <c r="Y887" s="61"/>
      <c r="Z887" s="61">
        <f>Tabel1[[#This Row],[prijs voorbij entry (%)]]-Tabel1[[#This Row],[Fictieve Stoploss (%)]]</f>
        <v>0</v>
      </c>
      <c r="AA887" s="94"/>
      <c r="AB887" s="61"/>
      <c r="AC887" s="61"/>
      <c r="AD887" s="61"/>
      <c r="AE887" s="61"/>
      <c r="AF887" s="95"/>
      <c r="AG887" s="152">
        <f>Tabel1[[#This Row],[eindtijd]]-Tabel1[[#This Row],[starttijd]]</f>
        <v>0</v>
      </c>
      <c r="AH887" s="158"/>
      <c r="AI887" s="59"/>
      <c r="AJ887" s="171">
        <f>$J887*(IF($M887="SL",IF($T887="",$Q887*Analysetool!B$3,$T887*Analysetool!B$3),$M887*Analysetool!B$3)+IF($N887="SL",IF($T887="",$Q887*Analysetool!B$4,$T887*Analysetool!B$4),$N887*Analysetool!B$4)+IF($O887="SL",IF($T887="",$Q887*Analysetool!B$5,$T887*Analysetool!B$5),$O887*Analysetool!B$5)+IF($P887="SL",IF($T887="",$Q887*Analysetool!B$6,$T887*Analysetool!B$6),$P887*Analysetool!B$6))-Tabel2[[#This Row],[fees (%)]]</f>
        <v>0</v>
      </c>
      <c r="AK887" s="172">
        <f>$J887*(IF($M887="SL",IF($U887="",$Q887*Analysetool!C$3,$U887*Analysetool!C$3),$M887*Analysetool!C$3)+IF($N887="SL",IF($U887="",$Q887*Analysetool!C$4,$U887*Analysetool!C$4),$N887*Analysetool!C$4)+IF($O887="SL",IF($U887="",$Q887*Analysetool!C$5,$U887*Analysetool!C$5),$O887*Analysetool!C$5)+IF($P887="SL",IF($U887="",$Q887*Analysetool!C$6,$U887*Analysetool!C$6),$P887*Analysetool!C$6))-Tabel2[[#This Row],[fees (%)]]</f>
        <v>0</v>
      </c>
      <c r="AL887" s="177">
        <f>$J887*(IF($M887="SL",IF($V887="",$Q887*Analysetool!D$3,$V887*Analysetool!D$3),$M887*Analysetool!D$3)+IF($N887="SL",IF($V887="",$Q887*Analysetool!D$4,$V887*Analysetool!D$4),$N887*Analysetool!D$4)+IF($O887="SL",IF($V887="",$Q887*Analysetool!D$5,$V887*Analysetool!D$5),$O887*Analysetool!D$5)+IF($P887="SL",IF($V887="",$Q887*Analysetool!D$6,$V887*Analysetool!D$6),$P887*Analysetool!D$6))-Tabel2[[#This Row],[fees (%)]]</f>
        <v>0</v>
      </c>
      <c r="AM887" s="177">
        <f>$J887*(IF($M887="SL",IF($W887="",$Q887*Analysetool!E$3,$W887*Analysetool!E$3),$M887*Analysetool!E$3)+IF($N887="SL",IF($W887="",$Q887*Analysetool!E$4,$W887*Analysetool!E$4),$N887*Analysetool!E$4)+IF($O887="SL",IF($W887="",$Q887*Analysetool!E$5,$W887*Analysetool!E$5),$O887*Analysetool!E$5)+IF($P887="SL",IF($W887="",$Q887*Analysetool!E$6,$W887*Analysetool!E$6),$P887*Analysetool!E$6))-Tabel2[[#This Row],[fees (%)]]</f>
        <v>0</v>
      </c>
      <c r="AN887" s="178">
        <f>$J887*(IF($M887="SL",IF($T887="",$Q887*Analysetool!F$3,$T887*Analysetool!F$3),$M887*Analysetool!F$3)+IF($N887="SL",IF($T887="",$Q887*Analysetool!F$4,$T887*Analysetool!F$4),$N887*Analysetool!F$4)+IF($O887="SL",IF($T887="",$Q887*Analysetool!F$5,$T887*Analysetool!F$5),$O887*Analysetool!F$5)+IF($P887="SL",IF($T887="",$Q887*Analysetool!F$6,$T887*Analysetool!F$6),$P887*Analysetool!F$6))-Tabel2[[#This Row],[fees (%)]]</f>
        <v>0</v>
      </c>
      <c r="AO887" s="178">
        <f>$J887*(IF($M887="SL",IF($T887="",$Q887*Analysetool!G$3,$T887*Analysetool!G$3),$M887*Analysetool!G$3)+IF($N887="SL",IF($T887="",$Q887*Analysetool!G$4,$T887*Analysetool!G$4),$N887*Analysetool!G$4)+IF($O887="SL",IF($T887="",$Q887*Analysetool!G$5,$T887*Analysetool!G$5),$O887*Analysetool!G$5)+IF($P887="SL",IF($T887="",$Q887*Analysetool!G$6,$T887*Analysetool!G$6),$P887*Analysetool!G$6))-Tabel2[[#This Row],[fees (%)]]</f>
        <v>0</v>
      </c>
      <c r="AP887" s="179">
        <f>IF(Analysetool!$H$8&lt;=$X887,Analysetool!$H$8*J887,Q887*J887)-Tabel2[[#This Row],[fees (%)]]</f>
        <v>0</v>
      </c>
      <c r="AQ887" s="174">
        <f>IF(Tabel2[[#This Row],[wick% van entry]]&lt;=Tabel2[[#This Row],[Stoploss optie 2 (%)]],Tabel2[[#This Row],[Stoploss optie 2 (%)]]*Tabel2[[#This Row],[leverage SLoptie 2]],IF(Analysetool!$I$8&lt;$X887,Analysetool!$I$8*K887,S887*K887))-Tabel2[[#This Row],[fees (%)]]</f>
        <v>0</v>
      </c>
      <c r="AR887" s="180">
        <f>IF(Q887*-1*Analysetool!$J$9&lt;=X887,Q887*-1*Analysetool!$J$9*J887,Q887*J887)-Tabel2[[#This Row],[fees (%)]]</f>
        <v>0</v>
      </c>
      <c r="AS887" s="176">
        <f>$K887*IF(Tabel2[[#This Row],[wick% van entry]]&lt;=Tabel2[[#This Row],[Stoploss optie 2 (%)]],Tabel2[[#This Row],[Stoploss optie 2 (%)]],(IF($M887="SL",IF($T887="",$S887*Analysetool!C$3,$T887*Analysetool!C$3),$M887*Analysetool!C$3)+IF($N887="SL",IF($T887="",$S887*Analysetool!C$4,$T887*Analysetool!C$4),$N887*Analysetool!C$4)+IF($O887="SL",IF($T887="",$S887*Analysetool!C$5,$T887*Analysetool!C$5),$O887*Analysetool!C$5)+IF($P887="SL",IF($T887="",$S887*Analysetool!C$6,$T887*Analysetool!C$6),$P887*Analysetool!C$6)))-Tabel2[[#This Row],[fees (%)]]</f>
        <v>0</v>
      </c>
    </row>
    <row r="888" spans="1:45" ht="15.75" customHeight="1" x14ac:dyDescent="0.35">
      <c r="A888" s="55"/>
      <c r="B888" s="56"/>
      <c r="C888" s="56"/>
      <c r="D888" s="56"/>
      <c r="E888" s="56"/>
      <c r="F888" s="57"/>
      <c r="G888" s="67"/>
      <c r="H888" s="67"/>
      <c r="I888" s="67"/>
      <c r="J888" s="58"/>
      <c r="K888" s="58"/>
      <c r="L888" s="59"/>
      <c r="M888" s="61"/>
      <c r="N888" s="63"/>
      <c r="O888" s="63"/>
      <c r="P888" s="56"/>
      <c r="Q888" s="61"/>
      <c r="R888" s="61"/>
      <c r="S888" s="61"/>
      <c r="T888" s="60"/>
      <c r="U888" s="60"/>
      <c r="V888" s="62"/>
      <c r="W888" s="62"/>
      <c r="X888" s="76"/>
      <c r="Y888" s="61"/>
      <c r="Z888" s="61">
        <f>Tabel1[[#This Row],[prijs voorbij entry (%)]]-Tabel1[[#This Row],[Fictieve Stoploss (%)]]</f>
        <v>0</v>
      </c>
      <c r="AA888" s="94"/>
      <c r="AB888" s="61"/>
      <c r="AC888" s="61"/>
      <c r="AD888" s="61"/>
      <c r="AE888" s="61"/>
      <c r="AF888" s="95"/>
      <c r="AG888" s="152">
        <f>Tabel1[[#This Row],[eindtijd]]-Tabel1[[#This Row],[starttijd]]</f>
        <v>0</v>
      </c>
      <c r="AH888" s="158"/>
      <c r="AI888" s="59"/>
      <c r="AJ888" s="171">
        <f>$J888*(IF($M888="SL",IF($T888="",$Q888*Analysetool!B$3,$T888*Analysetool!B$3),$M888*Analysetool!B$3)+IF($N888="SL",IF($T888="",$Q888*Analysetool!B$4,$T888*Analysetool!B$4),$N888*Analysetool!B$4)+IF($O888="SL",IF($T888="",$Q888*Analysetool!B$5,$T888*Analysetool!B$5),$O888*Analysetool!B$5)+IF($P888="SL",IF($T888="",$Q888*Analysetool!B$6,$T888*Analysetool!B$6),$P888*Analysetool!B$6))-Tabel2[[#This Row],[fees (%)]]</f>
        <v>0</v>
      </c>
      <c r="AK888" s="172">
        <f>$J888*(IF($M888="SL",IF($U888="",$Q888*Analysetool!C$3,$U888*Analysetool!C$3),$M888*Analysetool!C$3)+IF($N888="SL",IF($U888="",$Q888*Analysetool!C$4,$U888*Analysetool!C$4),$N888*Analysetool!C$4)+IF($O888="SL",IF($U888="",$Q888*Analysetool!C$5,$U888*Analysetool!C$5),$O888*Analysetool!C$5)+IF($P888="SL",IF($U888="",$Q888*Analysetool!C$6,$U888*Analysetool!C$6),$P888*Analysetool!C$6))-Tabel2[[#This Row],[fees (%)]]</f>
        <v>0</v>
      </c>
      <c r="AL888" s="177">
        <f>$J888*(IF($M888="SL",IF($V888="",$Q888*Analysetool!D$3,$V888*Analysetool!D$3),$M888*Analysetool!D$3)+IF($N888="SL",IF($V888="",$Q888*Analysetool!D$4,$V888*Analysetool!D$4),$N888*Analysetool!D$4)+IF($O888="SL",IF($V888="",$Q888*Analysetool!D$5,$V888*Analysetool!D$5),$O888*Analysetool!D$5)+IF($P888="SL",IF($V888="",$Q888*Analysetool!D$6,$V888*Analysetool!D$6),$P888*Analysetool!D$6))-Tabel2[[#This Row],[fees (%)]]</f>
        <v>0</v>
      </c>
      <c r="AM888" s="177">
        <f>$J888*(IF($M888="SL",IF($W888="",$Q888*Analysetool!E$3,$W888*Analysetool!E$3),$M888*Analysetool!E$3)+IF($N888="SL",IF($W888="",$Q888*Analysetool!E$4,$W888*Analysetool!E$4),$N888*Analysetool!E$4)+IF($O888="SL",IF($W888="",$Q888*Analysetool!E$5,$W888*Analysetool!E$5),$O888*Analysetool!E$5)+IF($P888="SL",IF($W888="",$Q888*Analysetool!E$6,$W888*Analysetool!E$6),$P888*Analysetool!E$6))-Tabel2[[#This Row],[fees (%)]]</f>
        <v>0</v>
      </c>
      <c r="AN888" s="178">
        <f>$J888*(IF($M888="SL",IF($T888="",$Q888*Analysetool!F$3,$T888*Analysetool!F$3),$M888*Analysetool!F$3)+IF($N888="SL",IF($T888="",$Q888*Analysetool!F$4,$T888*Analysetool!F$4),$N888*Analysetool!F$4)+IF($O888="SL",IF($T888="",$Q888*Analysetool!F$5,$T888*Analysetool!F$5),$O888*Analysetool!F$5)+IF($P888="SL",IF($T888="",$Q888*Analysetool!F$6,$T888*Analysetool!F$6),$P888*Analysetool!F$6))-Tabel2[[#This Row],[fees (%)]]</f>
        <v>0</v>
      </c>
      <c r="AO888" s="178">
        <f>$J888*(IF($M888="SL",IF($T888="",$Q888*Analysetool!G$3,$T888*Analysetool!G$3),$M888*Analysetool!G$3)+IF($N888="SL",IF($T888="",$Q888*Analysetool!G$4,$T888*Analysetool!G$4),$N888*Analysetool!G$4)+IF($O888="SL",IF($T888="",$Q888*Analysetool!G$5,$T888*Analysetool!G$5),$O888*Analysetool!G$5)+IF($P888="SL",IF($T888="",$Q888*Analysetool!G$6,$T888*Analysetool!G$6),$P888*Analysetool!G$6))-Tabel2[[#This Row],[fees (%)]]</f>
        <v>0</v>
      </c>
      <c r="AP888" s="179">
        <f>IF(Analysetool!$H$8&lt;=$X888,Analysetool!$H$8*J888,Q888*J888)-Tabel2[[#This Row],[fees (%)]]</f>
        <v>0</v>
      </c>
      <c r="AQ888" s="174">
        <f>IF(Tabel2[[#This Row],[wick% van entry]]&lt;=Tabel2[[#This Row],[Stoploss optie 2 (%)]],Tabel2[[#This Row],[Stoploss optie 2 (%)]]*Tabel2[[#This Row],[leverage SLoptie 2]],IF(Analysetool!$I$8&lt;$X888,Analysetool!$I$8*K888,S888*K888))-Tabel2[[#This Row],[fees (%)]]</f>
        <v>0</v>
      </c>
      <c r="AR888" s="180">
        <f>IF(Q888*-1*Analysetool!$J$9&lt;=X888,Q888*-1*Analysetool!$J$9*J888,Q888*J888)-Tabel2[[#This Row],[fees (%)]]</f>
        <v>0</v>
      </c>
      <c r="AS888" s="176">
        <f>$K888*IF(Tabel2[[#This Row],[wick% van entry]]&lt;=Tabel2[[#This Row],[Stoploss optie 2 (%)]],Tabel2[[#This Row],[Stoploss optie 2 (%)]],(IF($M888="SL",IF($T888="",$S888*Analysetool!C$3,$T888*Analysetool!C$3),$M888*Analysetool!C$3)+IF($N888="SL",IF($T888="",$S888*Analysetool!C$4,$T888*Analysetool!C$4),$N888*Analysetool!C$4)+IF($O888="SL",IF($T888="",$S888*Analysetool!C$5,$T888*Analysetool!C$5),$O888*Analysetool!C$5)+IF($P888="SL",IF($T888="",$S888*Analysetool!C$6,$T888*Analysetool!C$6),$P888*Analysetool!C$6)))-Tabel2[[#This Row],[fees (%)]]</f>
        <v>0</v>
      </c>
    </row>
    <row r="889" spans="1:45" ht="15.75" customHeight="1" x14ac:dyDescent="0.35">
      <c r="A889" s="55"/>
      <c r="B889" s="56"/>
      <c r="C889" s="56"/>
      <c r="D889" s="56"/>
      <c r="E889" s="56"/>
      <c r="F889" s="57"/>
      <c r="G889" s="67"/>
      <c r="H889" s="67"/>
      <c r="I889" s="67"/>
      <c r="J889" s="58"/>
      <c r="K889" s="58"/>
      <c r="L889" s="59"/>
      <c r="M889" s="61"/>
      <c r="N889" s="63"/>
      <c r="O889" s="63"/>
      <c r="P889" s="56"/>
      <c r="Q889" s="61"/>
      <c r="R889" s="61"/>
      <c r="S889" s="61"/>
      <c r="T889" s="60"/>
      <c r="U889" s="60"/>
      <c r="V889" s="62"/>
      <c r="W889" s="62"/>
      <c r="X889" s="76"/>
      <c r="Y889" s="61"/>
      <c r="Z889" s="61">
        <f>Tabel1[[#This Row],[prijs voorbij entry (%)]]-Tabel1[[#This Row],[Fictieve Stoploss (%)]]</f>
        <v>0</v>
      </c>
      <c r="AA889" s="94"/>
      <c r="AB889" s="61"/>
      <c r="AC889" s="61"/>
      <c r="AD889" s="61"/>
      <c r="AE889" s="61"/>
      <c r="AF889" s="95"/>
      <c r="AG889" s="152">
        <f>Tabel1[[#This Row],[eindtijd]]-Tabel1[[#This Row],[starttijd]]</f>
        <v>0</v>
      </c>
      <c r="AH889" s="158"/>
      <c r="AI889" s="59"/>
      <c r="AJ889" s="171">
        <f>$J889*(IF($M889="SL",IF($T889="",$Q889*Analysetool!B$3,$T889*Analysetool!B$3),$M889*Analysetool!B$3)+IF($N889="SL",IF($T889="",$Q889*Analysetool!B$4,$T889*Analysetool!B$4),$N889*Analysetool!B$4)+IF($O889="SL",IF($T889="",$Q889*Analysetool!B$5,$T889*Analysetool!B$5),$O889*Analysetool!B$5)+IF($P889="SL",IF($T889="",$Q889*Analysetool!B$6,$T889*Analysetool!B$6),$P889*Analysetool!B$6))-Tabel2[[#This Row],[fees (%)]]</f>
        <v>0</v>
      </c>
      <c r="AK889" s="172">
        <f>$J889*(IF($M889="SL",IF($U889="",$Q889*Analysetool!C$3,$U889*Analysetool!C$3),$M889*Analysetool!C$3)+IF($N889="SL",IF($U889="",$Q889*Analysetool!C$4,$U889*Analysetool!C$4),$N889*Analysetool!C$4)+IF($O889="SL",IF($U889="",$Q889*Analysetool!C$5,$U889*Analysetool!C$5),$O889*Analysetool!C$5)+IF($P889="SL",IF($U889="",$Q889*Analysetool!C$6,$U889*Analysetool!C$6),$P889*Analysetool!C$6))-Tabel2[[#This Row],[fees (%)]]</f>
        <v>0</v>
      </c>
      <c r="AL889" s="177">
        <f>$J889*(IF($M889="SL",IF($V889="",$Q889*Analysetool!D$3,$V889*Analysetool!D$3),$M889*Analysetool!D$3)+IF($N889="SL",IF($V889="",$Q889*Analysetool!D$4,$V889*Analysetool!D$4),$N889*Analysetool!D$4)+IF($O889="SL",IF($V889="",$Q889*Analysetool!D$5,$V889*Analysetool!D$5),$O889*Analysetool!D$5)+IF($P889="SL",IF($V889="",$Q889*Analysetool!D$6,$V889*Analysetool!D$6),$P889*Analysetool!D$6))-Tabel2[[#This Row],[fees (%)]]</f>
        <v>0</v>
      </c>
      <c r="AM889" s="177">
        <f>$J889*(IF($M889="SL",IF($W889="",$Q889*Analysetool!E$3,$W889*Analysetool!E$3),$M889*Analysetool!E$3)+IF($N889="SL",IF($W889="",$Q889*Analysetool!E$4,$W889*Analysetool!E$4),$N889*Analysetool!E$4)+IF($O889="SL",IF($W889="",$Q889*Analysetool!E$5,$W889*Analysetool!E$5),$O889*Analysetool!E$5)+IF($P889="SL",IF($W889="",$Q889*Analysetool!E$6,$W889*Analysetool!E$6),$P889*Analysetool!E$6))-Tabel2[[#This Row],[fees (%)]]</f>
        <v>0</v>
      </c>
      <c r="AN889" s="178">
        <f>$J889*(IF($M889="SL",IF($T889="",$Q889*Analysetool!F$3,$T889*Analysetool!F$3),$M889*Analysetool!F$3)+IF($N889="SL",IF($T889="",$Q889*Analysetool!F$4,$T889*Analysetool!F$4),$N889*Analysetool!F$4)+IF($O889="SL",IF($T889="",$Q889*Analysetool!F$5,$T889*Analysetool!F$5),$O889*Analysetool!F$5)+IF($P889="SL",IF($T889="",$Q889*Analysetool!F$6,$T889*Analysetool!F$6),$P889*Analysetool!F$6))-Tabel2[[#This Row],[fees (%)]]</f>
        <v>0</v>
      </c>
      <c r="AO889" s="178">
        <f>$J889*(IF($M889="SL",IF($T889="",$Q889*Analysetool!G$3,$T889*Analysetool!G$3),$M889*Analysetool!G$3)+IF($N889="SL",IF($T889="",$Q889*Analysetool!G$4,$T889*Analysetool!G$4),$N889*Analysetool!G$4)+IF($O889="SL",IF($T889="",$Q889*Analysetool!G$5,$T889*Analysetool!G$5),$O889*Analysetool!G$5)+IF($P889="SL",IF($T889="",$Q889*Analysetool!G$6,$T889*Analysetool!G$6),$P889*Analysetool!G$6))-Tabel2[[#This Row],[fees (%)]]</f>
        <v>0</v>
      </c>
      <c r="AP889" s="179">
        <f>IF(Analysetool!$H$8&lt;=$X889,Analysetool!$H$8*J889,Q889*J889)-Tabel2[[#This Row],[fees (%)]]</f>
        <v>0</v>
      </c>
      <c r="AQ889" s="174">
        <f>IF(Tabel2[[#This Row],[wick% van entry]]&lt;=Tabel2[[#This Row],[Stoploss optie 2 (%)]],Tabel2[[#This Row],[Stoploss optie 2 (%)]]*Tabel2[[#This Row],[leverage SLoptie 2]],IF(Analysetool!$I$8&lt;$X889,Analysetool!$I$8*K889,S889*K889))-Tabel2[[#This Row],[fees (%)]]</f>
        <v>0</v>
      </c>
      <c r="AR889" s="180">
        <f>IF(Q889*-1*Analysetool!$J$9&lt;=X889,Q889*-1*Analysetool!$J$9*J889,Q889*J889)-Tabel2[[#This Row],[fees (%)]]</f>
        <v>0</v>
      </c>
      <c r="AS889" s="176">
        <f>$K889*IF(Tabel2[[#This Row],[wick% van entry]]&lt;=Tabel2[[#This Row],[Stoploss optie 2 (%)]],Tabel2[[#This Row],[Stoploss optie 2 (%)]],(IF($M889="SL",IF($T889="",$S889*Analysetool!C$3,$T889*Analysetool!C$3),$M889*Analysetool!C$3)+IF($N889="SL",IF($T889="",$S889*Analysetool!C$4,$T889*Analysetool!C$4),$N889*Analysetool!C$4)+IF($O889="SL",IF($T889="",$S889*Analysetool!C$5,$T889*Analysetool!C$5),$O889*Analysetool!C$5)+IF($P889="SL",IF($T889="",$S889*Analysetool!C$6,$T889*Analysetool!C$6),$P889*Analysetool!C$6)))-Tabel2[[#This Row],[fees (%)]]</f>
        <v>0</v>
      </c>
    </row>
    <row r="890" spans="1:45" ht="15.75" customHeight="1" x14ac:dyDescent="0.35">
      <c r="A890" s="55"/>
      <c r="B890" s="56"/>
      <c r="C890" s="56"/>
      <c r="D890" s="56"/>
      <c r="E890" s="56"/>
      <c r="F890" s="57"/>
      <c r="G890" s="67"/>
      <c r="H890" s="67"/>
      <c r="I890" s="67"/>
      <c r="J890" s="58"/>
      <c r="K890" s="58"/>
      <c r="L890" s="59"/>
      <c r="M890" s="61"/>
      <c r="N890" s="63"/>
      <c r="O890" s="63"/>
      <c r="P890" s="56"/>
      <c r="Q890" s="61"/>
      <c r="R890" s="61"/>
      <c r="S890" s="61"/>
      <c r="T890" s="60"/>
      <c r="U890" s="60"/>
      <c r="V890" s="62"/>
      <c r="W890" s="62"/>
      <c r="X890" s="76"/>
      <c r="Y890" s="61"/>
      <c r="Z890" s="61">
        <f>Tabel1[[#This Row],[prijs voorbij entry (%)]]-Tabel1[[#This Row],[Fictieve Stoploss (%)]]</f>
        <v>0</v>
      </c>
      <c r="AA890" s="94"/>
      <c r="AB890" s="61"/>
      <c r="AC890" s="61"/>
      <c r="AD890" s="61"/>
      <c r="AE890" s="61"/>
      <c r="AF890" s="95"/>
      <c r="AG890" s="152">
        <f>Tabel1[[#This Row],[eindtijd]]-Tabel1[[#This Row],[starttijd]]</f>
        <v>0</v>
      </c>
      <c r="AH890" s="158"/>
      <c r="AI890" s="59"/>
      <c r="AJ890" s="171">
        <f>$J890*(IF($M890="SL",IF($T890="",$Q890*Analysetool!B$3,$T890*Analysetool!B$3),$M890*Analysetool!B$3)+IF($N890="SL",IF($T890="",$Q890*Analysetool!B$4,$T890*Analysetool!B$4),$N890*Analysetool!B$4)+IF($O890="SL",IF($T890="",$Q890*Analysetool!B$5,$T890*Analysetool!B$5),$O890*Analysetool!B$5)+IF($P890="SL",IF($T890="",$Q890*Analysetool!B$6,$T890*Analysetool!B$6),$P890*Analysetool!B$6))-Tabel2[[#This Row],[fees (%)]]</f>
        <v>0</v>
      </c>
      <c r="AK890" s="172">
        <f>$J890*(IF($M890="SL",IF($U890="",$Q890*Analysetool!C$3,$U890*Analysetool!C$3),$M890*Analysetool!C$3)+IF($N890="SL",IF($U890="",$Q890*Analysetool!C$4,$U890*Analysetool!C$4),$N890*Analysetool!C$4)+IF($O890="SL",IF($U890="",$Q890*Analysetool!C$5,$U890*Analysetool!C$5),$O890*Analysetool!C$5)+IF($P890="SL",IF($U890="",$Q890*Analysetool!C$6,$U890*Analysetool!C$6),$P890*Analysetool!C$6))-Tabel2[[#This Row],[fees (%)]]</f>
        <v>0</v>
      </c>
      <c r="AL890" s="177">
        <f>$J890*(IF($M890="SL",IF($V890="",$Q890*Analysetool!D$3,$V890*Analysetool!D$3),$M890*Analysetool!D$3)+IF($N890="SL",IF($V890="",$Q890*Analysetool!D$4,$V890*Analysetool!D$4),$N890*Analysetool!D$4)+IF($O890="SL",IF($V890="",$Q890*Analysetool!D$5,$V890*Analysetool!D$5),$O890*Analysetool!D$5)+IF($P890="SL",IF($V890="",$Q890*Analysetool!D$6,$V890*Analysetool!D$6),$P890*Analysetool!D$6))-Tabel2[[#This Row],[fees (%)]]</f>
        <v>0</v>
      </c>
      <c r="AM890" s="177">
        <f>$J890*(IF($M890="SL",IF($W890="",$Q890*Analysetool!E$3,$W890*Analysetool!E$3),$M890*Analysetool!E$3)+IF($N890="SL",IF($W890="",$Q890*Analysetool!E$4,$W890*Analysetool!E$4),$N890*Analysetool!E$4)+IF($O890="SL",IF($W890="",$Q890*Analysetool!E$5,$W890*Analysetool!E$5),$O890*Analysetool!E$5)+IF($P890="SL",IF($W890="",$Q890*Analysetool!E$6,$W890*Analysetool!E$6),$P890*Analysetool!E$6))-Tabel2[[#This Row],[fees (%)]]</f>
        <v>0</v>
      </c>
      <c r="AN890" s="178">
        <f>$J890*(IF($M890="SL",IF($T890="",$Q890*Analysetool!F$3,$T890*Analysetool!F$3),$M890*Analysetool!F$3)+IF($N890="SL",IF($T890="",$Q890*Analysetool!F$4,$T890*Analysetool!F$4),$N890*Analysetool!F$4)+IF($O890="SL",IF($T890="",$Q890*Analysetool!F$5,$T890*Analysetool!F$5),$O890*Analysetool!F$5)+IF($P890="SL",IF($T890="",$Q890*Analysetool!F$6,$T890*Analysetool!F$6),$P890*Analysetool!F$6))-Tabel2[[#This Row],[fees (%)]]</f>
        <v>0</v>
      </c>
      <c r="AO890" s="178">
        <f>$J890*(IF($M890="SL",IF($T890="",$Q890*Analysetool!G$3,$T890*Analysetool!G$3),$M890*Analysetool!G$3)+IF($N890="SL",IF($T890="",$Q890*Analysetool!G$4,$T890*Analysetool!G$4),$N890*Analysetool!G$4)+IF($O890="SL",IF($T890="",$Q890*Analysetool!G$5,$T890*Analysetool!G$5),$O890*Analysetool!G$5)+IF($P890="SL",IF($T890="",$Q890*Analysetool!G$6,$T890*Analysetool!G$6),$P890*Analysetool!G$6))-Tabel2[[#This Row],[fees (%)]]</f>
        <v>0</v>
      </c>
      <c r="AP890" s="179">
        <f>IF(Analysetool!$H$8&lt;=$X890,Analysetool!$H$8*J890,Q890*J890)-Tabel2[[#This Row],[fees (%)]]</f>
        <v>0</v>
      </c>
      <c r="AQ890" s="174">
        <f>IF(Tabel2[[#This Row],[wick% van entry]]&lt;=Tabel2[[#This Row],[Stoploss optie 2 (%)]],Tabel2[[#This Row],[Stoploss optie 2 (%)]]*Tabel2[[#This Row],[leverage SLoptie 2]],IF(Analysetool!$I$8&lt;$X890,Analysetool!$I$8*K890,S890*K890))-Tabel2[[#This Row],[fees (%)]]</f>
        <v>0</v>
      </c>
      <c r="AR890" s="180">
        <f>IF(Q890*-1*Analysetool!$J$9&lt;=X890,Q890*-1*Analysetool!$J$9*J890,Q890*J890)-Tabel2[[#This Row],[fees (%)]]</f>
        <v>0</v>
      </c>
      <c r="AS890" s="176">
        <f>$K890*IF(Tabel2[[#This Row],[wick% van entry]]&lt;=Tabel2[[#This Row],[Stoploss optie 2 (%)]],Tabel2[[#This Row],[Stoploss optie 2 (%)]],(IF($M890="SL",IF($T890="",$S890*Analysetool!C$3,$T890*Analysetool!C$3),$M890*Analysetool!C$3)+IF($N890="SL",IF($T890="",$S890*Analysetool!C$4,$T890*Analysetool!C$4),$N890*Analysetool!C$4)+IF($O890="SL",IF($T890="",$S890*Analysetool!C$5,$T890*Analysetool!C$5),$O890*Analysetool!C$5)+IF($P890="SL",IF($T890="",$S890*Analysetool!C$6,$T890*Analysetool!C$6),$P890*Analysetool!C$6)))-Tabel2[[#This Row],[fees (%)]]</f>
        <v>0</v>
      </c>
    </row>
    <row r="891" spans="1:45" ht="15.75" customHeight="1" x14ac:dyDescent="0.35">
      <c r="A891" s="55"/>
      <c r="B891" s="56"/>
      <c r="C891" s="56"/>
      <c r="D891" s="56"/>
      <c r="E891" s="56"/>
      <c r="F891" s="57"/>
      <c r="G891" s="67"/>
      <c r="H891" s="67"/>
      <c r="I891" s="67"/>
      <c r="J891" s="58"/>
      <c r="K891" s="58"/>
      <c r="L891" s="59"/>
      <c r="M891" s="61"/>
      <c r="N891" s="63"/>
      <c r="O891" s="63"/>
      <c r="P891" s="56"/>
      <c r="Q891" s="61"/>
      <c r="R891" s="61"/>
      <c r="S891" s="61"/>
      <c r="T891" s="60"/>
      <c r="U891" s="60"/>
      <c r="V891" s="62"/>
      <c r="W891" s="62"/>
      <c r="X891" s="76"/>
      <c r="Y891" s="61"/>
      <c r="Z891" s="61">
        <f>Tabel1[[#This Row],[prijs voorbij entry (%)]]-Tabel1[[#This Row],[Fictieve Stoploss (%)]]</f>
        <v>0</v>
      </c>
      <c r="AA891" s="94"/>
      <c r="AB891" s="61"/>
      <c r="AC891" s="61"/>
      <c r="AD891" s="61"/>
      <c r="AE891" s="61"/>
      <c r="AF891" s="95"/>
      <c r="AG891" s="152">
        <f>Tabel1[[#This Row],[eindtijd]]-Tabel1[[#This Row],[starttijd]]</f>
        <v>0</v>
      </c>
      <c r="AH891" s="158"/>
      <c r="AI891" s="59"/>
      <c r="AJ891" s="171">
        <f>$J891*(IF($M891="SL",IF($T891="",$Q891*Analysetool!B$3,$T891*Analysetool!B$3),$M891*Analysetool!B$3)+IF($N891="SL",IF($T891="",$Q891*Analysetool!B$4,$T891*Analysetool!B$4),$N891*Analysetool!B$4)+IF($O891="SL",IF($T891="",$Q891*Analysetool!B$5,$T891*Analysetool!B$5),$O891*Analysetool!B$5)+IF($P891="SL",IF($T891="",$Q891*Analysetool!B$6,$T891*Analysetool!B$6),$P891*Analysetool!B$6))-Tabel2[[#This Row],[fees (%)]]</f>
        <v>0</v>
      </c>
      <c r="AK891" s="172">
        <f>$J891*(IF($M891="SL",IF($U891="",$Q891*Analysetool!C$3,$U891*Analysetool!C$3),$M891*Analysetool!C$3)+IF($N891="SL",IF($U891="",$Q891*Analysetool!C$4,$U891*Analysetool!C$4),$N891*Analysetool!C$4)+IF($O891="SL",IF($U891="",$Q891*Analysetool!C$5,$U891*Analysetool!C$5),$O891*Analysetool!C$5)+IF($P891="SL",IF($U891="",$Q891*Analysetool!C$6,$U891*Analysetool!C$6),$P891*Analysetool!C$6))-Tabel2[[#This Row],[fees (%)]]</f>
        <v>0</v>
      </c>
      <c r="AL891" s="177">
        <f>$J891*(IF($M891="SL",IF($V891="",$Q891*Analysetool!D$3,$V891*Analysetool!D$3),$M891*Analysetool!D$3)+IF($N891="SL",IF($V891="",$Q891*Analysetool!D$4,$V891*Analysetool!D$4),$N891*Analysetool!D$4)+IF($O891="SL",IF($V891="",$Q891*Analysetool!D$5,$V891*Analysetool!D$5),$O891*Analysetool!D$5)+IF($P891="SL",IF($V891="",$Q891*Analysetool!D$6,$V891*Analysetool!D$6),$P891*Analysetool!D$6))-Tabel2[[#This Row],[fees (%)]]</f>
        <v>0</v>
      </c>
      <c r="AM891" s="177">
        <f>$J891*(IF($M891="SL",IF($W891="",$Q891*Analysetool!E$3,$W891*Analysetool!E$3),$M891*Analysetool!E$3)+IF($N891="SL",IF($W891="",$Q891*Analysetool!E$4,$W891*Analysetool!E$4),$N891*Analysetool!E$4)+IF($O891="SL",IF($W891="",$Q891*Analysetool!E$5,$W891*Analysetool!E$5),$O891*Analysetool!E$5)+IF($P891="SL",IF($W891="",$Q891*Analysetool!E$6,$W891*Analysetool!E$6),$P891*Analysetool!E$6))-Tabel2[[#This Row],[fees (%)]]</f>
        <v>0</v>
      </c>
      <c r="AN891" s="178">
        <f>$J891*(IF($M891="SL",IF($T891="",$Q891*Analysetool!F$3,$T891*Analysetool!F$3),$M891*Analysetool!F$3)+IF($N891="SL",IF($T891="",$Q891*Analysetool!F$4,$T891*Analysetool!F$4),$N891*Analysetool!F$4)+IF($O891="SL",IF($T891="",$Q891*Analysetool!F$5,$T891*Analysetool!F$5),$O891*Analysetool!F$5)+IF($P891="SL",IF($T891="",$Q891*Analysetool!F$6,$T891*Analysetool!F$6),$P891*Analysetool!F$6))-Tabel2[[#This Row],[fees (%)]]</f>
        <v>0</v>
      </c>
      <c r="AO891" s="178">
        <f>$J891*(IF($M891="SL",IF($T891="",$Q891*Analysetool!G$3,$T891*Analysetool!G$3),$M891*Analysetool!G$3)+IF($N891="SL",IF($T891="",$Q891*Analysetool!G$4,$T891*Analysetool!G$4),$N891*Analysetool!G$4)+IF($O891="SL",IF($T891="",$Q891*Analysetool!G$5,$T891*Analysetool!G$5),$O891*Analysetool!G$5)+IF($P891="SL",IF($T891="",$Q891*Analysetool!G$6,$T891*Analysetool!G$6),$P891*Analysetool!G$6))-Tabel2[[#This Row],[fees (%)]]</f>
        <v>0</v>
      </c>
      <c r="AP891" s="179">
        <f>IF(Analysetool!$H$8&lt;=$X891,Analysetool!$H$8*J891,Q891*J891)-Tabel2[[#This Row],[fees (%)]]</f>
        <v>0</v>
      </c>
      <c r="AQ891" s="174">
        <f>IF(Tabel2[[#This Row],[wick% van entry]]&lt;=Tabel2[[#This Row],[Stoploss optie 2 (%)]],Tabel2[[#This Row],[Stoploss optie 2 (%)]]*Tabel2[[#This Row],[leverage SLoptie 2]],IF(Analysetool!$I$8&lt;$X891,Analysetool!$I$8*K891,S891*K891))-Tabel2[[#This Row],[fees (%)]]</f>
        <v>0</v>
      </c>
      <c r="AR891" s="180">
        <f>IF(Q891*-1*Analysetool!$J$9&lt;=X891,Q891*-1*Analysetool!$J$9*J891,Q891*J891)-Tabel2[[#This Row],[fees (%)]]</f>
        <v>0</v>
      </c>
      <c r="AS891" s="176">
        <f>$K891*IF(Tabel2[[#This Row],[wick% van entry]]&lt;=Tabel2[[#This Row],[Stoploss optie 2 (%)]],Tabel2[[#This Row],[Stoploss optie 2 (%)]],(IF($M891="SL",IF($T891="",$S891*Analysetool!C$3,$T891*Analysetool!C$3),$M891*Analysetool!C$3)+IF($N891="SL",IF($T891="",$S891*Analysetool!C$4,$T891*Analysetool!C$4),$N891*Analysetool!C$4)+IF($O891="SL",IF($T891="",$S891*Analysetool!C$5,$T891*Analysetool!C$5),$O891*Analysetool!C$5)+IF($P891="SL",IF($T891="",$S891*Analysetool!C$6,$T891*Analysetool!C$6),$P891*Analysetool!C$6)))-Tabel2[[#This Row],[fees (%)]]</f>
        <v>0</v>
      </c>
    </row>
    <row r="892" spans="1:45" ht="15.75" customHeight="1" x14ac:dyDescent="0.35">
      <c r="A892" s="55"/>
      <c r="B892" s="56"/>
      <c r="C892" s="56"/>
      <c r="D892" s="56"/>
      <c r="E892" s="56"/>
      <c r="F892" s="57"/>
      <c r="G892" s="67"/>
      <c r="H892" s="67"/>
      <c r="I892" s="67"/>
      <c r="J892" s="58"/>
      <c r="K892" s="58"/>
      <c r="L892" s="59"/>
      <c r="M892" s="61"/>
      <c r="N892" s="63"/>
      <c r="O892" s="63"/>
      <c r="P892" s="56"/>
      <c r="Q892" s="61"/>
      <c r="R892" s="61"/>
      <c r="S892" s="61"/>
      <c r="T892" s="60"/>
      <c r="U892" s="60"/>
      <c r="V892" s="62"/>
      <c r="W892" s="62"/>
      <c r="X892" s="76"/>
      <c r="Y892" s="61"/>
      <c r="Z892" s="61">
        <f>Tabel1[[#This Row],[prijs voorbij entry (%)]]-Tabel1[[#This Row],[Fictieve Stoploss (%)]]</f>
        <v>0</v>
      </c>
      <c r="AA892" s="94"/>
      <c r="AB892" s="61"/>
      <c r="AC892" s="61"/>
      <c r="AD892" s="61"/>
      <c r="AE892" s="61"/>
      <c r="AF892" s="95"/>
      <c r="AG892" s="152">
        <f>Tabel1[[#This Row],[eindtijd]]-Tabel1[[#This Row],[starttijd]]</f>
        <v>0</v>
      </c>
      <c r="AH892" s="158"/>
      <c r="AI892" s="59"/>
      <c r="AJ892" s="171">
        <f>$J892*(IF($M892="SL",IF($T892="",$Q892*Analysetool!B$3,$T892*Analysetool!B$3),$M892*Analysetool!B$3)+IF($N892="SL",IF($T892="",$Q892*Analysetool!B$4,$T892*Analysetool!B$4),$N892*Analysetool!B$4)+IF($O892="SL",IF($T892="",$Q892*Analysetool!B$5,$T892*Analysetool!B$5),$O892*Analysetool!B$5)+IF($P892="SL",IF($T892="",$Q892*Analysetool!B$6,$T892*Analysetool!B$6),$P892*Analysetool!B$6))-Tabel2[[#This Row],[fees (%)]]</f>
        <v>0</v>
      </c>
      <c r="AK892" s="172">
        <f>$J892*(IF($M892="SL",IF($U892="",$Q892*Analysetool!C$3,$U892*Analysetool!C$3),$M892*Analysetool!C$3)+IF($N892="SL",IF($U892="",$Q892*Analysetool!C$4,$U892*Analysetool!C$4),$N892*Analysetool!C$4)+IF($O892="SL",IF($U892="",$Q892*Analysetool!C$5,$U892*Analysetool!C$5),$O892*Analysetool!C$5)+IF($P892="SL",IF($U892="",$Q892*Analysetool!C$6,$U892*Analysetool!C$6),$P892*Analysetool!C$6))-Tabel2[[#This Row],[fees (%)]]</f>
        <v>0</v>
      </c>
      <c r="AL892" s="177">
        <f>$J892*(IF($M892="SL",IF($V892="",$Q892*Analysetool!D$3,$V892*Analysetool!D$3),$M892*Analysetool!D$3)+IF($N892="SL",IF($V892="",$Q892*Analysetool!D$4,$V892*Analysetool!D$4),$N892*Analysetool!D$4)+IF($O892="SL",IF($V892="",$Q892*Analysetool!D$5,$V892*Analysetool!D$5),$O892*Analysetool!D$5)+IF($P892="SL",IF($V892="",$Q892*Analysetool!D$6,$V892*Analysetool!D$6),$P892*Analysetool!D$6))-Tabel2[[#This Row],[fees (%)]]</f>
        <v>0</v>
      </c>
      <c r="AM892" s="177">
        <f>$J892*(IF($M892="SL",IF($W892="",$Q892*Analysetool!E$3,$W892*Analysetool!E$3),$M892*Analysetool!E$3)+IF($N892="SL",IF($W892="",$Q892*Analysetool!E$4,$W892*Analysetool!E$4),$N892*Analysetool!E$4)+IF($O892="SL",IF($W892="",$Q892*Analysetool!E$5,$W892*Analysetool!E$5),$O892*Analysetool!E$5)+IF($P892="SL",IF($W892="",$Q892*Analysetool!E$6,$W892*Analysetool!E$6),$P892*Analysetool!E$6))-Tabel2[[#This Row],[fees (%)]]</f>
        <v>0</v>
      </c>
      <c r="AN892" s="178">
        <f>$J892*(IF($M892="SL",IF($T892="",$Q892*Analysetool!F$3,$T892*Analysetool!F$3),$M892*Analysetool!F$3)+IF($N892="SL",IF($T892="",$Q892*Analysetool!F$4,$T892*Analysetool!F$4),$N892*Analysetool!F$4)+IF($O892="SL",IF($T892="",$Q892*Analysetool!F$5,$T892*Analysetool!F$5),$O892*Analysetool!F$5)+IF($P892="SL",IF($T892="",$Q892*Analysetool!F$6,$T892*Analysetool!F$6),$P892*Analysetool!F$6))-Tabel2[[#This Row],[fees (%)]]</f>
        <v>0</v>
      </c>
      <c r="AO892" s="178">
        <f>$J892*(IF($M892="SL",IF($T892="",$Q892*Analysetool!G$3,$T892*Analysetool!G$3),$M892*Analysetool!G$3)+IF($N892="SL",IF($T892="",$Q892*Analysetool!G$4,$T892*Analysetool!G$4),$N892*Analysetool!G$4)+IF($O892="SL",IF($T892="",$Q892*Analysetool!G$5,$T892*Analysetool!G$5),$O892*Analysetool!G$5)+IF($P892="SL",IF($T892="",$Q892*Analysetool!G$6,$T892*Analysetool!G$6),$P892*Analysetool!G$6))-Tabel2[[#This Row],[fees (%)]]</f>
        <v>0</v>
      </c>
      <c r="AP892" s="179">
        <f>IF(Analysetool!$H$8&lt;=$X892,Analysetool!$H$8*J892,Q892*J892)-Tabel2[[#This Row],[fees (%)]]</f>
        <v>0</v>
      </c>
      <c r="AQ892" s="174">
        <f>IF(Tabel2[[#This Row],[wick% van entry]]&lt;=Tabel2[[#This Row],[Stoploss optie 2 (%)]],Tabel2[[#This Row],[Stoploss optie 2 (%)]]*Tabel2[[#This Row],[leverage SLoptie 2]],IF(Analysetool!$I$8&lt;$X892,Analysetool!$I$8*K892,S892*K892))-Tabel2[[#This Row],[fees (%)]]</f>
        <v>0</v>
      </c>
      <c r="AR892" s="180">
        <f>IF(Q892*-1*Analysetool!$J$9&lt;=X892,Q892*-1*Analysetool!$J$9*J892,Q892*J892)-Tabel2[[#This Row],[fees (%)]]</f>
        <v>0</v>
      </c>
      <c r="AS892" s="176">
        <f>$K892*IF(Tabel2[[#This Row],[wick% van entry]]&lt;=Tabel2[[#This Row],[Stoploss optie 2 (%)]],Tabel2[[#This Row],[Stoploss optie 2 (%)]],(IF($M892="SL",IF($T892="",$S892*Analysetool!C$3,$T892*Analysetool!C$3),$M892*Analysetool!C$3)+IF($N892="SL",IF($T892="",$S892*Analysetool!C$4,$T892*Analysetool!C$4),$N892*Analysetool!C$4)+IF($O892="SL",IF($T892="",$S892*Analysetool!C$5,$T892*Analysetool!C$5),$O892*Analysetool!C$5)+IF($P892="SL",IF($T892="",$S892*Analysetool!C$6,$T892*Analysetool!C$6),$P892*Analysetool!C$6)))-Tabel2[[#This Row],[fees (%)]]</f>
        <v>0</v>
      </c>
    </row>
    <row r="893" spans="1:45" ht="15.75" customHeight="1" x14ac:dyDescent="0.35">
      <c r="A893" s="55"/>
      <c r="B893" s="56"/>
      <c r="C893" s="56"/>
      <c r="D893" s="56"/>
      <c r="E893" s="56"/>
      <c r="F893" s="57"/>
      <c r="G893" s="67"/>
      <c r="H893" s="67"/>
      <c r="I893" s="67"/>
      <c r="J893" s="58"/>
      <c r="K893" s="58"/>
      <c r="L893" s="59"/>
      <c r="M893" s="61"/>
      <c r="N893" s="63"/>
      <c r="O893" s="63"/>
      <c r="P893" s="56"/>
      <c r="Q893" s="61"/>
      <c r="R893" s="61"/>
      <c r="S893" s="61"/>
      <c r="T893" s="60"/>
      <c r="U893" s="60"/>
      <c r="V893" s="62"/>
      <c r="W893" s="62"/>
      <c r="X893" s="76"/>
      <c r="Y893" s="61"/>
      <c r="Z893" s="61">
        <f>Tabel1[[#This Row],[prijs voorbij entry (%)]]-Tabel1[[#This Row],[Fictieve Stoploss (%)]]</f>
        <v>0</v>
      </c>
      <c r="AA893" s="94"/>
      <c r="AB893" s="61"/>
      <c r="AC893" s="61"/>
      <c r="AD893" s="61"/>
      <c r="AE893" s="61"/>
      <c r="AF893" s="95"/>
      <c r="AG893" s="152">
        <f>Tabel1[[#This Row],[eindtijd]]-Tabel1[[#This Row],[starttijd]]</f>
        <v>0</v>
      </c>
      <c r="AH893" s="158"/>
      <c r="AI893" s="59"/>
      <c r="AJ893" s="171">
        <f>$J893*(IF($M893="SL",IF($T893="",$Q893*Analysetool!B$3,$T893*Analysetool!B$3),$M893*Analysetool!B$3)+IF($N893="SL",IF($T893="",$Q893*Analysetool!B$4,$T893*Analysetool!B$4),$N893*Analysetool!B$4)+IF($O893="SL",IF($T893="",$Q893*Analysetool!B$5,$T893*Analysetool!B$5),$O893*Analysetool!B$5)+IF($P893="SL",IF($T893="",$Q893*Analysetool!B$6,$T893*Analysetool!B$6),$P893*Analysetool!B$6))-Tabel2[[#This Row],[fees (%)]]</f>
        <v>0</v>
      </c>
      <c r="AK893" s="172">
        <f>$J893*(IF($M893="SL",IF($U893="",$Q893*Analysetool!C$3,$U893*Analysetool!C$3),$M893*Analysetool!C$3)+IF($N893="SL",IF($U893="",$Q893*Analysetool!C$4,$U893*Analysetool!C$4),$N893*Analysetool!C$4)+IF($O893="SL",IF($U893="",$Q893*Analysetool!C$5,$U893*Analysetool!C$5),$O893*Analysetool!C$5)+IF($P893="SL",IF($U893="",$Q893*Analysetool!C$6,$U893*Analysetool!C$6),$P893*Analysetool!C$6))-Tabel2[[#This Row],[fees (%)]]</f>
        <v>0</v>
      </c>
      <c r="AL893" s="177">
        <f>$J893*(IF($M893="SL",IF($V893="",$Q893*Analysetool!D$3,$V893*Analysetool!D$3),$M893*Analysetool!D$3)+IF($N893="SL",IF($V893="",$Q893*Analysetool!D$4,$V893*Analysetool!D$4),$N893*Analysetool!D$4)+IF($O893="SL",IF($V893="",$Q893*Analysetool!D$5,$V893*Analysetool!D$5),$O893*Analysetool!D$5)+IF($P893="SL",IF($V893="",$Q893*Analysetool!D$6,$V893*Analysetool!D$6),$P893*Analysetool!D$6))-Tabel2[[#This Row],[fees (%)]]</f>
        <v>0</v>
      </c>
      <c r="AM893" s="177">
        <f>$J893*(IF($M893="SL",IF($W893="",$Q893*Analysetool!E$3,$W893*Analysetool!E$3),$M893*Analysetool!E$3)+IF($N893="SL",IF($W893="",$Q893*Analysetool!E$4,$W893*Analysetool!E$4),$N893*Analysetool!E$4)+IF($O893="SL",IF($W893="",$Q893*Analysetool!E$5,$W893*Analysetool!E$5),$O893*Analysetool!E$5)+IF($P893="SL",IF($W893="",$Q893*Analysetool!E$6,$W893*Analysetool!E$6),$P893*Analysetool!E$6))-Tabel2[[#This Row],[fees (%)]]</f>
        <v>0</v>
      </c>
      <c r="AN893" s="178">
        <f>$J893*(IF($M893="SL",IF($T893="",$Q893*Analysetool!F$3,$T893*Analysetool!F$3),$M893*Analysetool!F$3)+IF($N893="SL",IF($T893="",$Q893*Analysetool!F$4,$T893*Analysetool!F$4),$N893*Analysetool!F$4)+IF($O893="SL",IF($T893="",$Q893*Analysetool!F$5,$T893*Analysetool!F$5),$O893*Analysetool!F$5)+IF($P893="SL",IF($T893="",$Q893*Analysetool!F$6,$T893*Analysetool!F$6),$P893*Analysetool!F$6))-Tabel2[[#This Row],[fees (%)]]</f>
        <v>0</v>
      </c>
      <c r="AO893" s="178">
        <f>$J893*(IF($M893="SL",IF($T893="",$Q893*Analysetool!G$3,$T893*Analysetool!G$3),$M893*Analysetool!G$3)+IF($N893="SL",IF($T893="",$Q893*Analysetool!G$4,$T893*Analysetool!G$4),$N893*Analysetool!G$4)+IF($O893="SL",IF($T893="",$Q893*Analysetool!G$5,$T893*Analysetool!G$5),$O893*Analysetool!G$5)+IF($P893="SL",IF($T893="",$Q893*Analysetool!G$6,$T893*Analysetool!G$6),$P893*Analysetool!G$6))-Tabel2[[#This Row],[fees (%)]]</f>
        <v>0</v>
      </c>
      <c r="AP893" s="179">
        <f>IF(Analysetool!$H$8&lt;=$X893,Analysetool!$H$8*J893,Q893*J893)-Tabel2[[#This Row],[fees (%)]]</f>
        <v>0</v>
      </c>
      <c r="AQ893" s="174">
        <f>IF(Tabel2[[#This Row],[wick% van entry]]&lt;=Tabel2[[#This Row],[Stoploss optie 2 (%)]],Tabel2[[#This Row],[Stoploss optie 2 (%)]]*Tabel2[[#This Row],[leverage SLoptie 2]],IF(Analysetool!$I$8&lt;$X893,Analysetool!$I$8*K893,S893*K893))-Tabel2[[#This Row],[fees (%)]]</f>
        <v>0</v>
      </c>
      <c r="AR893" s="180">
        <f>IF(Q893*-1*Analysetool!$J$9&lt;=X893,Q893*-1*Analysetool!$J$9*J893,Q893*J893)-Tabel2[[#This Row],[fees (%)]]</f>
        <v>0</v>
      </c>
      <c r="AS893" s="176">
        <f>$K893*IF(Tabel2[[#This Row],[wick% van entry]]&lt;=Tabel2[[#This Row],[Stoploss optie 2 (%)]],Tabel2[[#This Row],[Stoploss optie 2 (%)]],(IF($M893="SL",IF($T893="",$S893*Analysetool!C$3,$T893*Analysetool!C$3),$M893*Analysetool!C$3)+IF($N893="SL",IF($T893="",$S893*Analysetool!C$4,$T893*Analysetool!C$4),$N893*Analysetool!C$4)+IF($O893="SL",IF($T893="",$S893*Analysetool!C$5,$T893*Analysetool!C$5),$O893*Analysetool!C$5)+IF($P893="SL",IF($T893="",$S893*Analysetool!C$6,$T893*Analysetool!C$6),$P893*Analysetool!C$6)))-Tabel2[[#This Row],[fees (%)]]</f>
        <v>0</v>
      </c>
    </row>
    <row r="894" spans="1:45" ht="15.75" customHeight="1" x14ac:dyDescent="0.35">
      <c r="A894" s="55"/>
      <c r="B894" s="56"/>
      <c r="C894" s="56"/>
      <c r="D894" s="56"/>
      <c r="E894" s="56"/>
      <c r="F894" s="57"/>
      <c r="G894" s="67"/>
      <c r="H894" s="67"/>
      <c r="I894" s="67"/>
      <c r="J894" s="58"/>
      <c r="K894" s="58"/>
      <c r="L894" s="59"/>
      <c r="M894" s="61"/>
      <c r="N894" s="63"/>
      <c r="O894" s="63"/>
      <c r="P894" s="56"/>
      <c r="Q894" s="61"/>
      <c r="R894" s="61"/>
      <c r="S894" s="61"/>
      <c r="T894" s="60"/>
      <c r="U894" s="60"/>
      <c r="V894" s="62"/>
      <c r="W894" s="62"/>
      <c r="X894" s="76"/>
      <c r="Y894" s="61"/>
      <c r="Z894" s="61">
        <f>Tabel1[[#This Row],[prijs voorbij entry (%)]]-Tabel1[[#This Row],[Fictieve Stoploss (%)]]</f>
        <v>0</v>
      </c>
      <c r="AA894" s="94"/>
      <c r="AB894" s="61"/>
      <c r="AC894" s="61"/>
      <c r="AD894" s="61"/>
      <c r="AE894" s="61"/>
      <c r="AF894" s="95"/>
      <c r="AG894" s="152">
        <f>Tabel1[[#This Row],[eindtijd]]-Tabel1[[#This Row],[starttijd]]</f>
        <v>0</v>
      </c>
      <c r="AH894" s="158"/>
      <c r="AI894" s="59"/>
      <c r="AJ894" s="171">
        <f>$J894*(IF($M894="SL",IF($T894="",$Q894*Analysetool!B$3,$T894*Analysetool!B$3),$M894*Analysetool!B$3)+IF($N894="SL",IF($T894="",$Q894*Analysetool!B$4,$T894*Analysetool!B$4),$N894*Analysetool!B$4)+IF($O894="SL",IF($T894="",$Q894*Analysetool!B$5,$T894*Analysetool!B$5),$O894*Analysetool!B$5)+IF($P894="SL",IF($T894="",$Q894*Analysetool!B$6,$T894*Analysetool!B$6),$P894*Analysetool!B$6))-Tabel2[[#This Row],[fees (%)]]</f>
        <v>0</v>
      </c>
      <c r="AK894" s="172">
        <f>$J894*(IF($M894="SL",IF($U894="",$Q894*Analysetool!C$3,$U894*Analysetool!C$3),$M894*Analysetool!C$3)+IF($N894="SL",IF($U894="",$Q894*Analysetool!C$4,$U894*Analysetool!C$4),$N894*Analysetool!C$4)+IF($O894="SL",IF($U894="",$Q894*Analysetool!C$5,$U894*Analysetool!C$5),$O894*Analysetool!C$5)+IF($P894="SL",IF($U894="",$Q894*Analysetool!C$6,$U894*Analysetool!C$6),$P894*Analysetool!C$6))-Tabel2[[#This Row],[fees (%)]]</f>
        <v>0</v>
      </c>
      <c r="AL894" s="177">
        <f>$J894*(IF($M894="SL",IF($V894="",$Q894*Analysetool!D$3,$V894*Analysetool!D$3),$M894*Analysetool!D$3)+IF($N894="SL",IF($V894="",$Q894*Analysetool!D$4,$V894*Analysetool!D$4),$N894*Analysetool!D$4)+IF($O894="SL",IF($V894="",$Q894*Analysetool!D$5,$V894*Analysetool!D$5),$O894*Analysetool!D$5)+IF($P894="SL",IF($V894="",$Q894*Analysetool!D$6,$V894*Analysetool!D$6),$P894*Analysetool!D$6))-Tabel2[[#This Row],[fees (%)]]</f>
        <v>0</v>
      </c>
      <c r="AM894" s="177">
        <f>$J894*(IF($M894="SL",IF($W894="",$Q894*Analysetool!E$3,$W894*Analysetool!E$3),$M894*Analysetool!E$3)+IF($N894="SL",IF($W894="",$Q894*Analysetool!E$4,$W894*Analysetool!E$4),$N894*Analysetool!E$4)+IF($O894="SL",IF($W894="",$Q894*Analysetool!E$5,$W894*Analysetool!E$5),$O894*Analysetool!E$5)+IF($P894="SL",IF($W894="",$Q894*Analysetool!E$6,$W894*Analysetool!E$6),$P894*Analysetool!E$6))-Tabel2[[#This Row],[fees (%)]]</f>
        <v>0</v>
      </c>
      <c r="AN894" s="178">
        <f>$J894*(IF($M894="SL",IF($T894="",$Q894*Analysetool!F$3,$T894*Analysetool!F$3),$M894*Analysetool!F$3)+IF($N894="SL",IF($T894="",$Q894*Analysetool!F$4,$T894*Analysetool!F$4),$N894*Analysetool!F$4)+IF($O894="SL",IF($T894="",$Q894*Analysetool!F$5,$T894*Analysetool!F$5),$O894*Analysetool!F$5)+IF($P894="SL",IF($T894="",$Q894*Analysetool!F$6,$T894*Analysetool!F$6),$P894*Analysetool!F$6))-Tabel2[[#This Row],[fees (%)]]</f>
        <v>0</v>
      </c>
      <c r="AO894" s="178">
        <f>$J894*(IF($M894="SL",IF($T894="",$Q894*Analysetool!G$3,$T894*Analysetool!G$3),$M894*Analysetool!G$3)+IF($N894="SL",IF($T894="",$Q894*Analysetool!G$4,$T894*Analysetool!G$4),$N894*Analysetool!G$4)+IF($O894="SL",IF($T894="",$Q894*Analysetool!G$5,$T894*Analysetool!G$5),$O894*Analysetool!G$5)+IF($P894="SL",IF($T894="",$Q894*Analysetool!G$6,$T894*Analysetool!G$6),$P894*Analysetool!G$6))-Tabel2[[#This Row],[fees (%)]]</f>
        <v>0</v>
      </c>
      <c r="AP894" s="179">
        <f>IF(Analysetool!$H$8&lt;=$X894,Analysetool!$H$8*J894,Q894*J894)-Tabel2[[#This Row],[fees (%)]]</f>
        <v>0</v>
      </c>
      <c r="AQ894" s="174">
        <f>IF(Tabel2[[#This Row],[wick% van entry]]&lt;=Tabel2[[#This Row],[Stoploss optie 2 (%)]],Tabel2[[#This Row],[Stoploss optie 2 (%)]]*Tabel2[[#This Row],[leverage SLoptie 2]],IF(Analysetool!$I$8&lt;$X894,Analysetool!$I$8*K894,S894*K894))-Tabel2[[#This Row],[fees (%)]]</f>
        <v>0</v>
      </c>
      <c r="AR894" s="180">
        <f>IF(Q894*-1*Analysetool!$J$9&lt;=X894,Q894*-1*Analysetool!$J$9*J894,Q894*J894)-Tabel2[[#This Row],[fees (%)]]</f>
        <v>0</v>
      </c>
      <c r="AS894" s="176">
        <f>$K894*IF(Tabel2[[#This Row],[wick% van entry]]&lt;=Tabel2[[#This Row],[Stoploss optie 2 (%)]],Tabel2[[#This Row],[Stoploss optie 2 (%)]],(IF($M894="SL",IF($T894="",$S894*Analysetool!C$3,$T894*Analysetool!C$3),$M894*Analysetool!C$3)+IF($N894="SL",IF($T894="",$S894*Analysetool!C$4,$T894*Analysetool!C$4),$N894*Analysetool!C$4)+IF($O894="SL",IF($T894="",$S894*Analysetool!C$5,$T894*Analysetool!C$5),$O894*Analysetool!C$5)+IF($P894="SL",IF($T894="",$S894*Analysetool!C$6,$T894*Analysetool!C$6),$P894*Analysetool!C$6)))-Tabel2[[#This Row],[fees (%)]]</f>
        <v>0</v>
      </c>
    </row>
    <row r="895" spans="1:45" ht="15.75" customHeight="1" x14ac:dyDescent="0.35">
      <c r="A895" s="55"/>
      <c r="B895" s="56"/>
      <c r="C895" s="56"/>
      <c r="D895" s="56"/>
      <c r="E895" s="56"/>
      <c r="F895" s="57"/>
      <c r="G895" s="67"/>
      <c r="H895" s="67"/>
      <c r="I895" s="67"/>
      <c r="J895" s="58"/>
      <c r="K895" s="58"/>
      <c r="L895" s="59"/>
      <c r="M895" s="61"/>
      <c r="N895" s="63"/>
      <c r="O895" s="63"/>
      <c r="P895" s="56"/>
      <c r="Q895" s="61"/>
      <c r="R895" s="61"/>
      <c r="S895" s="61"/>
      <c r="T895" s="60"/>
      <c r="U895" s="60"/>
      <c r="V895" s="62"/>
      <c r="W895" s="62"/>
      <c r="X895" s="76"/>
      <c r="Y895" s="61"/>
      <c r="Z895" s="61">
        <f>Tabel1[[#This Row],[prijs voorbij entry (%)]]-Tabel1[[#This Row],[Fictieve Stoploss (%)]]</f>
        <v>0</v>
      </c>
      <c r="AA895" s="94"/>
      <c r="AB895" s="61"/>
      <c r="AC895" s="61"/>
      <c r="AD895" s="61"/>
      <c r="AE895" s="61"/>
      <c r="AF895" s="95"/>
      <c r="AG895" s="152">
        <f>Tabel1[[#This Row],[eindtijd]]-Tabel1[[#This Row],[starttijd]]</f>
        <v>0</v>
      </c>
      <c r="AH895" s="158"/>
      <c r="AI895" s="59"/>
      <c r="AJ895" s="171">
        <f>$J895*(IF($M895="SL",IF($T895="",$Q895*Analysetool!B$3,$T895*Analysetool!B$3),$M895*Analysetool!B$3)+IF($N895="SL",IF($T895="",$Q895*Analysetool!B$4,$T895*Analysetool!B$4),$N895*Analysetool!B$4)+IF($O895="SL",IF($T895="",$Q895*Analysetool!B$5,$T895*Analysetool!B$5),$O895*Analysetool!B$5)+IF($P895="SL",IF($T895="",$Q895*Analysetool!B$6,$T895*Analysetool!B$6),$P895*Analysetool!B$6))-Tabel2[[#This Row],[fees (%)]]</f>
        <v>0</v>
      </c>
      <c r="AK895" s="172">
        <f>$J895*(IF($M895="SL",IF($U895="",$Q895*Analysetool!C$3,$U895*Analysetool!C$3),$M895*Analysetool!C$3)+IF($N895="SL",IF($U895="",$Q895*Analysetool!C$4,$U895*Analysetool!C$4),$N895*Analysetool!C$4)+IF($O895="SL",IF($U895="",$Q895*Analysetool!C$5,$U895*Analysetool!C$5),$O895*Analysetool!C$5)+IF($P895="SL",IF($U895="",$Q895*Analysetool!C$6,$U895*Analysetool!C$6),$P895*Analysetool!C$6))-Tabel2[[#This Row],[fees (%)]]</f>
        <v>0</v>
      </c>
      <c r="AL895" s="177">
        <f>$J895*(IF($M895="SL",IF($V895="",$Q895*Analysetool!D$3,$V895*Analysetool!D$3),$M895*Analysetool!D$3)+IF($N895="SL",IF($V895="",$Q895*Analysetool!D$4,$V895*Analysetool!D$4),$N895*Analysetool!D$4)+IF($O895="SL",IF($V895="",$Q895*Analysetool!D$5,$V895*Analysetool!D$5),$O895*Analysetool!D$5)+IF($P895="SL",IF($V895="",$Q895*Analysetool!D$6,$V895*Analysetool!D$6),$P895*Analysetool!D$6))-Tabel2[[#This Row],[fees (%)]]</f>
        <v>0</v>
      </c>
      <c r="AM895" s="177">
        <f>$J895*(IF($M895="SL",IF($W895="",$Q895*Analysetool!E$3,$W895*Analysetool!E$3),$M895*Analysetool!E$3)+IF($N895="SL",IF($W895="",$Q895*Analysetool!E$4,$W895*Analysetool!E$4),$N895*Analysetool!E$4)+IF($O895="SL",IF($W895="",$Q895*Analysetool!E$5,$W895*Analysetool!E$5),$O895*Analysetool!E$5)+IF($P895="SL",IF($W895="",$Q895*Analysetool!E$6,$W895*Analysetool!E$6),$P895*Analysetool!E$6))-Tabel2[[#This Row],[fees (%)]]</f>
        <v>0</v>
      </c>
      <c r="AN895" s="178">
        <f>$J895*(IF($M895="SL",IF($T895="",$Q895*Analysetool!F$3,$T895*Analysetool!F$3),$M895*Analysetool!F$3)+IF($N895="SL",IF($T895="",$Q895*Analysetool!F$4,$T895*Analysetool!F$4),$N895*Analysetool!F$4)+IF($O895="SL",IF($T895="",$Q895*Analysetool!F$5,$T895*Analysetool!F$5),$O895*Analysetool!F$5)+IF($P895="SL",IF($T895="",$Q895*Analysetool!F$6,$T895*Analysetool!F$6),$P895*Analysetool!F$6))-Tabel2[[#This Row],[fees (%)]]</f>
        <v>0</v>
      </c>
      <c r="AO895" s="178">
        <f>$J895*(IF($M895="SL",IF($T895="",$Q895*Analysetool!G$3,$T895*Analysetool!G$3),$M895*Analysetool!G$3)+IF($N895="SL",IF($T895="",$Q895*Analysetool!G$4,$T895*Analysetool!G$4),$N895*Analysetool!G$4)+IF($O895="SL",IF($T895="",$Q895*Analysetool!G$5,$T895*Analysetool!G$5),$O895*Analysetool!G$5)+IF($P895="SL",IF($T895="",$Q895*Analysetool!G$6,$T895*Analysetool!G$6),$P895*Analysetool!G$6))-Tabel2[[#This Row],[fees (%)]]</f>
        <v>0</v>
      </c>
      <c r="AP895" s="179">
        <f>IF(Analysetool!$H$8&lt;=$X895,Analysetool!$H$8*J895,Q895*J895)-Tabel2[[#This Row],[fees (%)]]</f>
        <v>0</v>
      </c>
      <c r="AQ895" s="174">
        <f>IF(Tabel2[[#This Row],[wick% van entry]]&lt;=Tabel2[[#This Row],[Stoploss optie 2 (%)]],Tabel2[[#This Row],[Stoploss optie 2 (%)]]*Tabel2[[#This Row],[leverage SLoptie 2]],IF(Analysetool!$I$8&lt;$X895,Analysetool!$I$8*K895,S895*K895))-Tabel2[[#This Row],[fees (%)]]</f>
        <v>0</v>
      </c>
      <c r="AR895" s="180">
        <f>IF(Q895*-1*Analysetool!$J$9&lt;=X895,Q895*-1*Analysetool!$J$9*J895,Q895*J895)-Tabel2[[#This Row],[fees (%)]]</f>
        <v>0</v>
      </c>
      <c r="AS895" s="176">
        <f>$K895*IF(Tabel2[[#This Row],[wick% van entry]]&lt;=Tabel2[[#This Row],[Stoploss optie 2 (%)]],Tabel2[[#This Row],[Stoploss optie 2 (%)]],(IF($M895="SL",IF($T895="",$S895*Analysetool!C$3,$T895*Analysetool!C$3),$M895*Analysetool!C$3)+IF($N895="SL",IF($T895="",$S895*Analysetool!C$4,$T895*Analysetool!C$4),$N895*Analysetool!C$4)+IF($O895="SL",IF($T895="",$S895*Analysetool!C$5,$T895*Analysetool!C$5),$O895*Analysetool!C$5)+IF($P895="SL",IF($T895="",$S895*Analysetool!C$6,$T895*Analysetool!C$6),$P895*Analysetool!C$6)))-Tabel2[[#This Row],[fees (%)]]</f>
        <v>0</v>
      </c>
    </row>
    <row r="896" spans="1:45" ht="15.75" customHeight="1" x14ac:dyDescent="0.35">
      <c r="A896" s="55"/>
      <c r="B896" s="56"/>
      <c r="C896" s="56"/>
      <c r="D896" s="56"/>
      <c r="E896" s="56"/>
      <c r="F896" s="57"/>
      <c r="G896" s="67"/>
      <c r="H896" s="67"/>
      <c r="I896" s="67"/>
      <c r="J896" s="58"/>
      <c r="K896" s="58"/>
      <c r="L896" s="59"/>
      <c r="M896" s="61"/>
      <c r="N896" s="63"/>
      <c r="O896" s="63"/>
      <c r="P896" s="56"/>
      <c r="Q896" s="61"/>
      <c r="R896" s="61"/>
      <c r="S896" s="61"/>
      <c r="T896" s="60"/>
      <c r="U896" s="60"/>
      <c r="V896" s="62"/>
      <c r="W896" s="62"/>
      <c r="X896" s="76"/>
      <c r="Y896" s="61"/>
      <c r="Z896" s="61">
        <f>Tabel1[[#This Row],[prijs voorbij entry (%)]]-Tabel1[[#This Row],[Fictieve Stoploss (%)]]</f>
        <v>0</v>
      </c>
      <c r="AA896" s="94"/>
      <c r="AB896" s="61"/>
      <c r="AC896" s="61"/>
      <c r="AD896" s="61"/>
      <c r="AE896" s="61"/>
      <c r="AF896" s="95"/>
      <c r="AG896" s="152">
        <f>Tabel1[[#This Row],[eindtijd]]-Tabel1[[#This Row],[starttijd]]</f>
        <v>0</v>
      </c>
      <c r="AH896" s="158"/>
      <c r="AI896" s="59"/>
      <c r="AJ896" s="171">
        <f>$J896*(IF($M896="SL",IF($T896="",$Q896*Analysetool!B$3,$T896*Analysetool!B$3),$M896*Analysetool!B$3)+IF($N896="SL",IF($T896="",$Q896*Analysetool!B$4,$T896*Analysetool!B$4),$N896*Analysetool!B$4)+IF($O896="SL",IF($T896="",$Q896*Analysetool!B$5,$T896*Analysetool!B$5),$O896*Analysetool!B$5)+IF($P896="SL",IF($T896="",$Q896*Analysetool!B$6,$T896*Analysetool!B$6),$P896*Analysetool!B$6))-Tabel2[[#This Row],[fees (%)]]</f>
        <v>0</v>
      </c>
      <c r="AK896" s="172">
        <f>$J896*(IF($M896="SL",IF($U896="",$Q896*Analysetool!C$3,$U896*Analysetool!C$3),$M896*Analysetool!C$3)+IF($N896="SL",IF($U896="",$Q896*Analysetool!C$4,$U896*Analysetool!C$4),$N896*Analysetool!C$4)+IF($O896="SL",IF($U896="",$Q896*Analysetool!C$5,$U896*Analysetool!C$5),$O896*Analysetool!C$5)+IF($P896="SL",IF($U896="",$Q896*Analysetool!C$6,$U896*Analysetool!C$6),$P896*Analysetool!C$6))-Tabel2[[#This Row],[fees (%)]]</f>
        <v>0</v>
      </c>
      <c r="AL896" s="177">
        <f>$J896*(IF($M896="SL",IF($V896="",$Q896*Analysetool!D$3,$V896*Analysetool!D$3),$M896*Analysetool!D$3)+IF($N896="SL",IF($V896="",$Q896*Analysetool!D$4,$V896*Analysetool!D$4),$N896*Analysetool!D$4)+IF($O896="SL",IF($V896="",$Q896*Analysetool!D$5,$V896*Analysetool!D$5),$O896*Analysetool!D$5)+IF($P896="SL",IF($V896="",$Q896*Analysetool!D$6,$V896*Analysetool!D$6),$P896*Analysetool!D$6))-Tabel2[[#This Row],[fees (%)]]</f>
        <v>0</v>
      </c>
      <c r="AM896" s="177">
        <f>$J896*(IF($M896="SL",IF($W896="",$Q896*Analysetool!E$3,$W896*Analysetool!E$3),$M896*Analysetool!E$3)+IF($N896="SL",IF($W896="",$Q896*Analysetool!E$4,$W896*Analysetool!E$4),$N896*Analysetool!E$4)+IF($O896="SL",IF($W896="",$Q896*Analysetool!E$5,$W896*Analysetool!E$5),$O896*Analysetool!E$5)+IF($P896="SL",IF($W896="",$Q896*Analysetool!E$6,$W896*Analysetool!E$6),$P896*Analysetool!E$6))-Tabel2[[#This Row],[fees (%)]]</f>
        <v>0</v>
      </c>
      <c r="AN896" s="178">
        <f>$J896*(IF($M896="SL",IF($T896="",$Q896*Analysetool!F$3,$T896*Analysetool!F$3),$M896*Analysetool!F$3)+IF($N896="SL",IF($T896="",$Q896*Analysetool!F$4,$T896*Analysetool!F$4),$N896*Analysetool!F$4)+IF($O896="SL",IF($T896="",$Q896*Analysetool!F$5,$T896*Analysetool!F$5),$O896*Analysetool!F$5)+IF($P896="SL",IF($T896="",$Q896*Analysetool!F$6,$T896*Analysetool!F$6),$P896*Analysetool!F$6))-Tabel2[[#This Row],[fees (%)]]</f>
        <v>0</v>
      </c>
      <c r="AO896" s="178">
        <f>$J896*(IF($M896="SL",IF($T896="",$Q896*Analysetool!G$3,$T896*Analysetool!G$3),$M896*Analysetool!G$3)+IF($N896="SL",IF($T896="",$Q896*Analysetool!G$4,$T896*Analysetool!G$4),$N896*Analysetool!G$4)+IF($O896="SL",IF($T896="",$Q896*Analysetool!G$5,$T896*Analysetool!G$5),$O896*Analysetool!G$5)+IF($P896="SL",IF($T896="",$Q896*Analysetool!G$6,$T896*Analysetool!G$6),$P896*Analysetool!G$6))-Tabel2[[#This Row],[fees (%)]]</f>
        <v>0</v>
      </c>
      <c r="AP896" s="179">
        <f>IF(Analysetool!$H$8&lt;=$X896,Analysetool!$H$8*J896,Q896*J896)-Tabel2[[#This Row],[fees (%)]]</f>
        <v>0</v>
      </c>
      <c r="AQ896" s="174">
        <f>IF(Tabel2[[#This Row],[wick% van entry]]&lt;=Tabel2[[#This Row],[Stoploss optie 2 (%)]],Tabel2[[#This Row],[Stoploss optie 2 (%)]]*Tabel2[[#This Row],[leverage SLoptie 2]],IF(Analysetool!$I$8&lt;$X896,Analysetool!$I$8*K896,S896*K896))-Tabel2[[#This Row],[fees (%)]]</f>
        <v>0</v>
      </c>
      <c r="AR896" s="180">
        <f>IF(Q896*-1*Analysetool!$J$9&lt;=X896,Q896*-1*Analysetool!$J$9*J896,Q896*J896)-Tabel2[[#This Row],[fees (%)]]</f>
        <v>0</v>
      </c>
      <c r="AS896" s="176">
        <f>$K896*IF(Tabel2[[#This Row],[wick% van entry]]&lt;=Tabel2[[#This Row],[Stoploss optie 2 (%)]],Tabel2[[#This Row],[Stoploss optie 2 (%)]],(IF($M896="SL",IF($T896="",$S896*Analysetool!C$3,$T896*Analysetool!C$3),$M896*Analysetool!C$3)+IF($N896="SL",IF($T896="",$S896*Analysetool!C$4,$T896*Analysetool!C$4),$N896*Analysetool!C$4)+IF($O896="SL",IF($T896="",$S896*Analysetool!C$5,$T896*Analysetool!C$5),$O896*Analysetool!C$5)+IF($P896="SL",IF($T896="",$S896*Analysetool!C$6,$T896*Analysetool!C$6),$P896*Analysetool!C$6)))-Tabel2[[#This Row],[fees (%)]]</f>
        <v>0</v>
      </c>
    </row>
    <row r="897" spans="1:45" ht="15.75" customHeight="1" x14ac:dyDescent="0.35">
      <c r="A897" s="55"/>
      <c r="B897" s="56"/>
      <c r="C897" s="56"/>
      <c r="D897" s="56"/>
      <c r="E897" s="56"/>
      <c r="F897" s="57"/>
      <c r="G897" s="67"/>
      <c r="H897" s="67"/>
      <c r="I897" s="67"/>
      <c r="J897" s="58"/>
      <c r="K897" s="58"/>
      <c r="L897" s="59"/>
      <c r="M897" s="61"/>
      <c r="N897" s="63"/>
      <c r="O897" s="63"/>
      <c r="P897" s="56"/>
      <c r="Q897" s="61"/>
      <c r="R897" s="61"/>
      <c r="S897" s="61"/>
      <c r="T897" s="60"/>
      <c r="U897" s="60"/>
      <c r="V897" s="62"/>
      <c r="W897" s="62"/>
      <c r="X897" s="76"/>
      <c r="Y897" s="61"/>
      <c r="Z897" s="61">
        <f>Tabel1[[#This Row],[prijs voorbij entry (%)]]-Tabel1[[#This Row],[Fictieve Stoploss (%)]]</f>
        <v>0</v>
      </c>
      <c r="AA897" s="94"/>
      <c r="AB897" s="61"/>
      <c r="AC897" s="61"/>
      <c r="AD897" s="61"/>
      <c r="AE897" s="61"/>
      <c r="AF897" s="95"/>
      <c r="AG897" s="152">
        <f>Tabel1[[#This Row],[eindtijd]]-Tabel1[[#This Row],[starttijd]]</f>
        <v>0</v>
      </c>
      <c r="AH897" s="158"/>
      <c r="AI897" s="59"/>
      <c r="AJ897" s="171">
        <f>$J897*(IF($M897="SL",IF($T897="",$Q897*Analysetool!B$3,$T897*Analysetool!B$3),$M897*Analysetool!B$3)+IF($N897="SL",IF($T897="",$Q897*Analysetool!B$4,$T897*Analysetool!B$4),$N897*Analysetool!B$4)+IF($O897="SL",IF($T897="",$Q897*Analysetool!B$5,$T897*Analysetool!B$5),$O897*Analysetool!B$5)+IF($P897="SL",IF($T897="",$Q897*Analysetool!B$6,$T897*Analysetool!B$6),$P897*Analysetool!B$6))-Tabel2[[#This Row],[fees (%)]]</f>
        <v>0</v>
      </c>
      <c r="AK897" s="172">
        <f>$J897*(IF($M897="SL",IF($U897="",$Q897*Analysetool!C$3,$U897*Analysetool!C$3),$M897*Analysetool!C$3)+IF($N897="SL",IF($U897="",$Q897*Analysetool!C$4,$U897*Analysetool!C$4),$N897*Analysetool!C$4)+IF($O897="SL",IF($U897="",$Q897*Analysetool!C$5,$U897*Analysetool!C$5),$O897*Analysetool!C$5)+IF($P897="SL",IF($U897="",$Q897*Analysetool!C$6,$U897*Analysetool!C$6),$P897*Analysetool!C$6))-Tabel2[[#This Row],[fees (%)]]</f>
        <v>0</v>
      </c>
      <c r="AL897" s="177">
        <f>$J897*(IF($M897="SL",IF($V897="",$Q897*Analysetool!D$3,$V897*Analysetool!D$3),$M897*Analysetool!D$3)+IF($N897="SL",IF($V897="",$Q897*Analysetool!D$4,$V897*Analysetool!D$4),$N897*Analysetool!D$4)+IF($O897="SL",IF($V897="",$Q897*Analysetool!D$5,$V897*Analysetool!D$5),$O897*Analysetool!D$5)+IF($P897="SL",IF($V897="",$Q897*Analysetool!D$6,$V897*Analysetool!D$6),$P897*Analysetool!D$6))-Tabel2[[#This Row],[fees (%)]]</f>
        <v>0</v>
      </c>
      <c r="AM897" s="177">
        <f>$J897*(IF($M897="SL",IF($W897="",$Q897*Analysetool!E$3,$W897*Analysetool!E$3),$M897*Analysetool!E$3)+IF($N897="SL",IF($W897="",$Q897*Analysetool!E$4,$W897*Analysetool!E$4),$N897*Analysetool!E$4)+IF($O897="SL",IF($W897="",$Q897*Analysetool!E$5,$W897*Analysetool!E$5),$O897*Analysetool!E$5)+IF($P897="SL",IF($W897="",$Q897*Analysetool!E$6,$W897*Analysetool!E$6),$P897*Analysetool!E$6))-Tabel2[[#This Row],[fees (%)]]</f>
        <v>0</v>
      </c>
      <c r="AN897" s="178">
        <f>$J897*(IF($M897="SL",IF($T897="",$Q897*Analysetool!F$3,$T897*Analysetool!F$3),$M897*Analysetool!F$3)+IF($N897="SL",IF($T897="",$Q897*Analysetool!F$4,$T897*Analysetool!F$4),$N897*Analysetool!F$4)+IF($O897="SL",IF($T897="",$Q897*Analysetool!F$5,$T897*Analysetool!F$5),$O897*Analysetool!F$5)+IF($P897="SL",IF($T897="",$Q897*Analysetool!F$6,$T897*Analysetool!F$6),$P897*Analysetool!F$6))-Tabel2[[#This Row],[fees (%)]]</f>
        <v>0</v>
      </c>
      <c r="AO897" s="178">
        <f>$J897*(IF($M897="SL",IF($T897="",$Q897*Analysetool!G$3,$T897*Analysetool!G$3),$M897*Analysetool!G$3)+IF($N897="SL",IF($T897="",$Q897*Analysetool!G$4,$T897*Analysetool!G$4),$N897*Analysetool!G$4)+IF($O897="SL",IF($T897="",$Q897*Analysetool!G$5,$T897*Analysetool!G$5),$O897*Analysetool!G$5)+IF($P897="SL",IF($T897="",$Q897*Analysetool!G$6,$T897*Analysetool!G$6),$P897*Analysetool!G$6))-Tabel2[[#This Row],[fees (%)]]</f>
        <v>0</v>
      </c>
      <c r="AP897" s="179">
        <f>IF(Analysetool!$H$8&lt;=$X897,Analysetool!$H$8*J897,Q897*J897)-Tabel2[[#This Row],[fees (%)]]</f>
        <v>0</v>
      </c>
      <c r="AQ897" s="174">
        <f>IF(Tabel2[[#This Row],[wick% van entry]]&lt;=Tabel2[[#This Row],[Stoploss optie 2 (%)]],Tabel2[[#This Row],[Stoploss optie 2 (%)]]*Tabel2[[#This Row],[leverage SLoptie 2]],IF(Analysetool!$I$8&lt;$X897,Analysetool!$I$8*K897,S897*K897))-Tabel2[[#This Row],[fees (%)]]</f>
        <v>0</v>
      </c>
      <c r="AR897" s="180">
        <f>IF(Q897*-1*Analysetool!$J$9&lt;=X897,Q897*-1*Analysetool!$J$9*J897,Q897*J897)-Tabel2[[#This Row],[fees (%)]]</f>
        <v>0</v>
      </c>
      <c r="AS897" s="176">
        <f>$K897*IF(Tabel2[[#This Row],[wick% van entry]]&lt;=Tabel2[[#This Row],[Stoploss optie 2 (%)]],Tabel2[[#This Row],[Stoploss optie 2 (%)]],(IF($M897="SL",IF($T897="",$S897*Analysetool!C$3,$T897*Analysetool!C$3),$M897*Analysetool!C$3)+IF($N897="SL",IF($T897="",$S897*Analysetool!C$4,$T897*Analysetool!C$4),$N897*Analysetool!C$4)+IF($O897="SL",IF($T897="",$S897*Analysetool!C$5,$T897*Analysetool!C$5),$O897*Analysetool!C$5)+IF($P897="SL",IF($T897="",$S897*Analysetool!C$6,$T897*Analysetool!C$6),$P897*Analysetool!C$6)))-Tabel2[[#This Row],[fees (%)]]</f>
        <v>0</v>
      </c>
    </row>
    <row r="898" spans="1:45" ht="15.75" customHeight="1" x14ac:dyDescent="0.35">
      <c r="A898" s="55"/>
      <c r="B898" s="56"/>
      <c r="C898" s="56"/>
      <c r="D898" s="56"/>
      <c r="E898" s="56"/>
      <c r="F898" s="57"/>
      <c r="G898" s="67"/>
      <c r="H898" s="67"/>
      <c r="I898" s="67"/>
      <c r="J898" s="58"/>
      <c r="K898" s="58"/>
      <c r="L898" s="59"/>
      <c r="M898" s="61"/>
      <c r="N898" s="63"/>
      <c r="O898" s="63"/>
      <c r="P898" s="56"/>
      <c r="Q898" s="61"/>
      <c r="R898" s="61"/>
      <c r="S898" s="61"/>
      <c r="T898" s="60"/>
      <c r="U898" s="60"/>
      <c r="V898" s="62"/>
      <c r="W898" s="62"/>
      <c r="X898" s="76"/>
      <c r="Y898" s="61"/>
      <c r="Z898" s="61">
        <f>Tabel1[[#This Row],[prijs voorbij entry (%)]]-Tabel1[[#This Row],[Fictieve Stoploss (%)]]</f>
        <v>0</v>
      </c>
      <c r="AA898" s="94"/>
      <c r="AB898" s="61"/>
      <c r="AC898" s="61"/>
      <c r="AD898" s="61"/>
      <c r="AE898" s="61"/>
      <c r="AF898" s="95"/>
      <c r="AG898" s="152">
        <f>Tabel1[[#This Row],[eindtijd]]-Tabel1[[#This Row],[starttijd]]</f>
        <v>0</v>
      </c>
      <c r="AH898" s="158"/>
      <c r="AI898" s="59"/>
      <c r="AJ898" s="171">
        <f>$J898*(IF($M898="SL",IF($T898="",$Q898*Analysetool!B$3,$T898*Analysetool!B$3),$M898*Analysetool!B$3)+IF($N898="SL",IF($T898="",$Q898*Analysetool!B$4,$T898*Analysetool!B$4),$N898*Analysetool!B$4)+IF($O898="SL",IF($T898="",$Q898*Analysetool!B$5,$T898*Analysetool!B$5),$O898*Analysetool!B$5)+IF($P898="SL",IF($T898="",$Q898*Analysetool!B$6,$T898*Analysetool!B$6),$P898*Analysetool!B$6))-Tabel2[[#This Row],[fees (%)]]</f>
        <v>0</v>
      </c>
      <c r="AK898" s="172">
        <f>$J898*(IF($M898="SL",IF($U898="",$Q898*Analysetool!C$3,$U898*Analysetool!C$3),$M898*Analysetool!C$3)+IF($N898="SL",IF($U898="",$Q898*Analysetool!C$4,$U898*Analysetool!C$4),$N898*Analysetool!C$4)+IF($O898="SL",IF($U898="",$Q898*Analysetool!C$5,$U898*Analysetool!C$5),$O898*Analysetool!C$5)+IF($P898="SL",IF($U898="",$Q898*Analysetool!C$6,$U898*Analysetool!C$6),$P898*Analysetool!C$6))-Tabel2[[#This Row],[fees (%)]]</f>
        <v>0</v>
      </c>
      <c r="AL898" s="177">
        <f>$J898*(IF($M898="SL",IF($V898="",$Q898*Analysetool!D$3,$V898*Analysetool!D$3),$M898*Analysetool!D$3)+IF($N898="SL",IF($V898="",$Q898*Analysetool!D$4,$V898*Analysetool!D$4),$N898*Analysetool!D$4)+IF($O898="SL",IF($V898="",$Q898*Analysetool!D$5,$V898*Analysetool!D$5),$O898*Analysetool!D$5)+IF($P898="SL",IF($V898="",$Q898*Analysetool!D$6,$V898*Analysetool!D$6),$P898*Analysetool!D$6))-Tabel2[[#This Row],[fees (%)]]</f>
        <v>0</v>
      </c>
      <c r="AM898" s="177">
        <f>$J898*(IF($M898="SL",IF($W898="",$Q898*Analysetool!E$3,$W898*Analysetool!E$3),$M898*Analysetool!E$3)+IF($N898="SL",IF($W898="",$Q898*Analysetool!E$4,$W898*Analysetool!E$4),$N898*Analysetool!E$4)+IF($O898="SL",IF($W898="",$Q898*Analysetool!E$5,$W898*Analysetool!E$5),$O898*Analysetool!E$5)+IF($P898="SL",IF($W898="",$Q898*Analysetool!E$6,$W898*Analysetool!E$6),$P898*Analysetool!E$6))-Tabel2[[#This Row],[fees (%)]]</f>
        <v>0</v>
      </c>
      <c r="AN898" s="178">
        <f>$J898*(IF($M898="SL",IF($T898="",$Q898*Analysetool!F$3,$T898*Analysetool!F$3),$M898*Analysetool!F$3)+IF($N898="SL",IF($T898="",$Q898*Analysetool!F$4,$T898*Analysetool!F$4),$N898*Analysetool!F$4)+IF($O898="SL",IF($T898="",$Q898*Analysetool!F$5,$T898*Analysetool!F$5),$O898*Analysetool!F$5)+IF($P898="SL",IF($T898="",$Q898*Analysetool!F$6,$T898*Analysetool!F$6),$P898*Analysetool!F$6))-Tabel2[[#This Row],[fees (%)]]</f>
        <v>0</v>
      </c>
      <c r="AO898" s="178">
        <f>$J898*(IF($M898="SL",IF($T898="",$Q898*Analysetool!G$3,$T898*Analysetool!G$3),$M898*Analysetool!G$3)+IF($N898="SL",IF($T898="",$Q898*Analysetool!G$4,$T898*Analysetool!G$4),$N898*Analysetool!G$4)+IF($O898="SL",IF($T898="",$Q898*Analysetool!G$5,$T898*Analysetool!G$5),$O898*Analysetool!G$5)+IF($P898="SL",IF($T898="",$Q898*Analysetool!G$6,$T898*Analysetool!G$6),$P898*Analysetool!G$6))-Tabel2[[#This Row],[fees (%)]]</f>
        <v>0</v>
      </c>
      <c r="AP898" s="179">
        <f>IF(Analysetool!$H$8&lt;=$X898,Analysetool!$H$8*J898,Q898*J898)-Tabel2[[#This Row],[fees (%)]]</f>
        <v>0</v>
      </c>
      <c r="AQ898" s="174">
        <f>IF(Tabel2[[#This Row],[wick% van entry]]&lt;=Tabel2[[#This Row],[Stoploss optie 2 (%)]],Tabel2[[#This Row],[Stoploss optie 2 (%)]]*Tabel2[[#This Row],[leverage SLoptie 2]],IF(Analysetool!$I$8&lt;$X898,Analysetool!$I$8*K898,S898*K898))-Tabel2[[#This Row],[fees (%)]]</f>
        <v>0</v>
      </c>
      <c r="AR898" s="180">
        <f>IF(Q898*-1*Analysetool!$J$9&lt;=X898,Q898*-1*Analysetool!$J$9*J898,Q898*J898)-Tabel2[[#This Row],[fees (%)]]</f>
        <v>0</v>
      </c>
      <c r="AS898" s="176">
        <f>$K898*IF(Tabel2[[#This Row],[wick% van entry]]&lt;=Tabel2[[#This Row],[Stoploss optie 2 (%)]],Tabel2[[#This Row],[Stoploss optie 2 (%)]],(IF($M898="SL",IF($T898="",$S898*Analysetool!C$3,$T898*Analysetool!C$3),$M898*Analysetool!C$3)+IF($N898="SL",IF($T898="",$S898*Analysetool!C$4,$T898*Analysetool!C$4),$N898*Analysetool!C$4)+IF($O898="SL",IF($T898="",$S898*Analysetool!C$5,$T898*Analysetool!C$5),$O898*Analysetool!C$5)+IF($P898="SL",IF($T898="",$S898*Analysetool!C$6,$T898*Analysetool!C$6),$P898*Analysetool!C$6)))-Tabel2[[#This Row],[fees (%)]]</f>
        <v>0</v>
      </c>
    </row>
    <row r="899" spans="1:45" ht="15.75" customHeight="1" x14ac:dyDescent="0.35">
      <c r="A899" s="55"/>
      <c r="B899" s="56"/>
      <c r="C899" s="56"/>
      <c r="D899" s="56"/>
      <c r="E899" s="56"/>
      <c r="F899" s="57"/>
      <c r="G899" s="67"/>
      <c r="H899" s="67"/>
      <c r="I899" s="67"/>
      <c r="J899" s="58"/>
      <c r="K899" s="58"/>
      <c r="L899" s="59"/>
      <c r="M899" s="61"/>
      <c r="N899" s="63"/>
      <c r="O899" s="63"/>
      <c r="P899" s="56"/>
      <c r="Q899" s="61"/>
      <c r="R899" s="61"/>
      <c r="S899" s="61"/>
      <c r="T899" s="60"/>
      <c r="U899" s="60"/>
      <c r="V899" s="62"/>
      <c r="W899" s="62"/>
      <c r="X899" s="76"/>
      <c r="Y899" s="61"/>
      <c r="Z899" s="61">
        <f>Tabel1[[#This Row],[prijs voorbij entry (%)]]-Tabel1[[#This Row],[Fictieve Stoploss (%)]]</f>
        <v>0</v>
      </c>
      <c r="AA899" s="94"/>
      <c r="AB899" s="61"/>
      <c r="AC899" s="61"/>
      <c r="AD899" s="61"/>
      <c r="AE899" s="61"/>
      <c r="AF899" s="95"/>
      <c r="AG899" s="152">
        <f>Tabel1[[#This Row],[eindtijd]]-Tabel1[[#This Row],[starttijd]]</f>
        <v>0</v>
      </c>
      <c r="AH899" s="158"/>
      <c r="AI899" s="59"/>
      <c r="AJ899" s="171">
        <f>$J899*(IF($M899="SL",IF($T899="",$Q899*Analysetool!B$3,$T899*Analysetool!B$3),$M899*Analysetool!B$3)+IF($N899="SL",IF($T899="",$Q899*Analysetool!B$4,$T899*Analysetool!B$4),$N899*Analysetool!B$4)+IF($O899="SL",IF($T899="",$Q899*Analysetool!B$5,$T899*Analysetool!B$5),$O899*Analysetool!B$5)+IF($P899="SL",IF($T899="",$Q899*Analysetool!B$6,$T899*Analysetool!B$6),$P899*Analysetool!B$6))-Tabel2[[#This Row],[fees (%)]]</f>
        <v>0</v>
      </c>
      <c r="AK899" s="172">
        <f>$J899*(IF($M899="SL",IF($U899="",$Q899*Analysetool!C$3,$U899*Analysetool!C$3),$M899*Analysetool!C$3)+IF($N899="SL",IF($U899="",$Q899*Analysetool!C$4,$U899*Analysetool!C$4),$N899*Analysetool!C$4)+IF($O899="SL",IF($U899="",$Q899*Analysetool!C$5,$U899*Analysetool!C$5),$O899*Analysetool!C$5)+IF($P899="SL",IF($U899="",$Q899*Analysetool!C$6,$U899*Analysetool!C$6),$P899*Analysetool!C$6))-Tabel2[[#This Row],[fees (%)]]</f>
        <v>0</v>
      </c>
      <c r="AL899" s="177">
        <f>$J899*(IF($M899="SL",IF($V899="",$Q899*Analysetool!D$3,$V899*Analysetool!D$3),$M899*Analysetool!D$3)+IF($N899="SL",IF($V899="",$Q899*Analysetool!D$4,$V899*Analysetool!D$4),$N899*Analysetool!D$4)+IF($O899="SL",IF($V899="",$Q899*Analysetool!D$5,$V899*Analysetool!D$5),$O899*Analysetool!D$5)+IF($P899="SL",IF($V899="",$Q899*Analysetool!D$6,$V899*Analysetool!D$6),$P899*Analysetool!D$6))-Tabel2[[#This Row],[fees (%)]]</f>
        <v>0</v>
      </c>
      <c r="AM899" s="177">
        <f>$J899*(IF($M899="SL",IF($W899="",$Q899*Analysetool!E$3,$W899*Analysetool!E$3),$M899*Analysetool!E$3)+IF($N899="SL",IF($W899="",$Q899*Analysetool!E$4,$W899*Analysetool!E$4),$N899*Analysetool!E$4)+IF($O899="SL",IF($W899="",$Q899*Analysetool!E$5,$W899*Analysetool!E$5),$O899*Analysetool!E$5)+IF($P899="SL",IF($W899="",$Q899*Analysetool!E$6,$W899*Analysetool!E$6),$P899*Analysetool!E$6))-Tabel2[[#This Row],[fees (%)]]</f>
        <v>0</v>
      </c>
      <c r="AN899" s="178">
        <f>$J899*(IF($M899="SL",IF($T899="",$Q899*Analysetool!F$3,$T899*Analysetool!F$3),$M899*Analysetool!F$3)+IF($N899="SL",IF($T899="",$Q899*Analysetool!F$4,$T899*Analysetool!F$4),$N899*Analysetool!F$4)+IF($O899="SL",IF($T899="",$Q899*Analysetool!F$5,$T899*Analysetool!F$5),$O899*Analysetool!F$5)+IF($P899="SL",IF($T899="",$Q899*Analysetool!F$6,$T899*Analysetool!F$6),$P899*Analysetool!F$6))-Tabel2[[#This Row],[fees (%)]]</f>
        <v>0</v>
      </c>
      <c r="AO899" s="178">
        <f>$J899*(IF($M899="SL",IF($T899="",$Q899*Analysetool!G$3,$T899*Analysetool!G$3),$M899*Analysetool!G$3)+IF($N899="SL",IF($T899="",$Q899*Analysetool!G$4,$T899*Analysetool!G$4),$N899*Analysetool!G$4)+IF($O899="SL",IF($T899="",$Q899*Analysetool!G$5,$T899*Analysetool!G$5),$O899*Analysetool!G$5)+IF($P899="SL",IF($T899="",$Q899*Analysetool!G$6,$T899*Analysetool!G$6),$P899*Analysetool!G$6))-Tabel2[[#This Row],[fees (%)]]</f>
        <v>0</v>
      </c>
      <c r="AP899" s="179">
        <f>IF(Analysetool!$H$8&lt;=$X899,Analysetool!$H$8*J899,Q899*J899)-Tabel2[[#This Row],[fees (%)]]</f>
        <v>0</v>
      </c>
      <c r="AQ899" s="174">
        <f>IF(Tabel2[[#This Row],[wick% van entry]]&lt;=Tabel2[[#This Row],[Stoploss optie 2 (%)]],Tabel2[[#This Row],[Stoploss optie 2 (%)]]*Tabel2[[#This Row],[leverage SLoptie 2]],IF(Analysetool!$I$8&lt;$X899,Analysetool!$I$8*K899,S899*K899))-Tabel2[[#This Row],[fees (%)]]</f>
        <v>0</v>
      </c>
      <c r="AR899" s="180">
        <f>IF(Q899*-1*Analysetool!$J$9&lt;=X899,Q899*-1*Analysetool!$J$9*J899,Q899*J899)-Tabel2[[#This Row],[fees (%)]]</f>
        <v>0</v>
      </c>
      <c r="AS899" s="176">
        <f>$K899*IF(Tabel2[[#This Row],[wick% van entry]]&lt;=Tabel2[[#This Row],[Stoploss optie 2 (%)]],Tabel2[[#This Row],[Stoploss optie 2 (%)]],(IF($M899="SL",IF($T899="",$S899*Analysetool!C$3,$T899*Analysetool!C$3),$M899*Analysetool!C$3)+IF($N899="SL",IF($T899="",$S899*Analysetool!C$4,$T899*Analysetool!C$4),$N899*Analysetool!C$4)+IF($O899="SL",IF($T899="",$S899*Analysetool!C$5,$T899*Analysetool!C$5),$O899*Analysetool!C$5)+IF($P899="SL",IF($T899="",$S899*Analysetool!C$6,$T899*Analysetool!C$6),$P899*Analysetool!C$6)))-Tabel2[[#This Row],[fees (%)]]</f>
        <v>0</v>
      </c>
    </row>
    <row r="900" spans="1:45" ht="15.75" customHeight="1" x14ac:dyDescent="0.35">
      <c r="A900" s="55"/>
      <c r="B900" s="56"/>
      <c r="C900" s="56"/>
      <c r="D900" s="56"/>
      <c r="E900" s="56"/>
      <c r="F900" s="57"/>
      <c r="G900" s="67"/>
      <c r="H900" s="67"/>
      <c r="I900" s="67"/>
      <c r="J900" s="58"/>
      <c r="K900" s="58"/>
      <c r="L900" s="59"/>
      <c r="M900" s="61"/>
      <c r="N900" s="63"/>
      <c r="O900" s="63"/>
      <c r="P900" s="56"/>
      <c r="Q900" s="61"/>
      <c r="R900" s="61"/>
      <c r="S900" s="61"/>
      <c r="T900" s="60"/>
      <c r="U900" s="60"/>
      <c r="V900" s="62"/>
      <c r="W900" s="62"/>
      <c r="X900" s="76"/>
      <c r="Y900" s="61"/>
      <c r="Z900" s="61">
        <f>Tabel1[[#This Row],[prijs voorbij entry (%)]]-Tabel1[[#This Row],[Fictieve Stoploss (%)]]</f>
        <v>0</v>
      </c>
      <c r="AA900" s="94"/>
      <c r="AB900" s="61"/>
      <c r="AC900" s="61"/>
      <c r="AD900" s="61"/>
      <c r="AE900" s="61"/>
      <c r="AF900" s="95"/>
      <c r="AG900" s="152">
        <f>Tabel1[[#This Row],[eindtijd]]-Tabel1[[#This Row],[starttijd]]</f>
        <v>0</v>
      </c>
      <c r="AH900" s="158"/>
      <c r="AI900" s="59"/>
      <c r="AJ900" s="171">
        <f>$J900*(IF($M900="SL",IF($T900="",$Q900*Analysetool!B$3,$T900*Analysetool!B$3),$M900*Analysetool!B$3)+IF($N900="SL",IF($T900="",$Q900*Analysetool!B$4,$T900*Analysetool!B$4),$N900*Analysetool!B$4)+IF($O900="SL",IF($T900="",$Q900*Analysetool!B$5,$T900*Analysetool!B$5),$O900*Analysetool!B$5)+IF($P900="SL",IF($T900="",$Q900*Analysetool!B$6,$T900*Analysetool!B$6),$P900*Analysetool!B$6))-Tabel2[[#This Row],[fees (%)]]</f>
        <v>0</v>
      </c>
      <c r="AK900" s="172">
        <f>$J900*(IF($M900="SL",IF($U900="",$Q900*Analysetool!C$3,$U900*Analysetool!C$3),$M900*Analysetool!C$3)+IF($N900="SL",IF($U900="",$Q900*Analysetool!C$4,$U900*Analysetool!C$4),$N900*Analysetool!C$4)+IF($O900="SL",IF($U900="",$Q900*Analysetool!C$5,$U900*Analysetool!C$5),$O900*Analysetool!C$5)+IF($P900="SL",IF($U900="",$Q900*Analysetool!C$6,$U900*Analysetool!C$6),$P900*Analysetool!C$6))-Tabel2[[#This Row],[fees (%)]]</f>
        <v>0</v>
      </c>
      <c r="AL900" s="177">
        <f>$J900*(IF($M900="SL",IF($V900="",$Q900*Analysetool!D$3,$V900*Analysetool!D$3),$M900*Analysetool!D$3)+IF($N900="SL",IF($V900="",$Q900*Analysetool!D$4,$V900*Analysetool!D$4),$N900*Analysetool!D$4)+IF($O900="SL",IF($V900="",$Q900*Analysetool!D$5,$V900*Analysetool!D$5),$O900*Analysetool!D$5)+IF($P900="SL",IF($V900="",$Q900*Analysetool!D$6,$V900*Analysetool!D$6),$P900*Analysetool!D$6))-Tabel2[[#This Row],[fees (%)]]</f>
        <v>0</v>
      </c>
      <c r="AM900" s="177">
        <f>$J900*(IF($M900="SL",IF($W900="",$Q900*Analysetool!E$3,$W900*Analysetool!E$3),$M900*Analysetool!E$3)+IF($N900="SL",IF($W900="",$Q900*Analysetool!E$4,$W900*Analysetool!E$4),$N900*Analysetool!E$4)+IF($O900="SL",IF($W900="",$Q900*Analysetool!E$5,$W900*Analysetool!E$5),$O900*Analysetool!E$5)+IF($P900="SL",IF($W900="",$Q900*Analysetool!E$6,$W900*Analysetool!E$6),$P900*Analysetool!E$6))-Tabel2[[#This Row],[fees (%)]]</f>
        <v>0</v>
      </c>
      <c r="AN900" s="178">
        <f>$J900*(IF($M900="SL",IF($T900="",$Q900*Analysetool!F$3,$T900*Analysetool!F$3),$M900*Analysetool!F$3)+IF($N900="SL",IF($T900="",$Q900*Analysetool!F$4,$T900*Analysetool!F$4),$N900*Analysetool!F$4)+IF($O900="SL",IF($T900="",$Q900*Analysetool!F$5,$T900*Analysetool!F$5),$O900*Analysetool!F$5)+IF($P900="SL",IF($T900="",$Q900*Analysetool!F$6,$T900*Analysetool!F$6),$P900*Analysetool!F$6))-Tabel2[[#This Row],[fees (%)]]</f>
        <v>0</v>
      </c>
      <c r="AO900" s="178">
        <f>$J900*(IF($M900="SL",IF($T900="",$Q900*Analysetool!G$3,$T900*Analysetool!G$3),$M900*Analysetool!G$3)+IF($N900="SL",IF($T900="",$Q900*Analysetool!G$4,$T900*Analysetool!G$4),$N900*Analysetool!G$4)+IF($O900="SL",IF($T900="",$Q900*Analysetool!G$5,$T900*Analysetool!G$5),$O900*Analysetool!G$5)+IF($P900="SL",IF($T900="",$Q900*Analysetool!G$6,$T900*Analysetool!G$6),$P900*Analysetool!G$6))-Tabel2[[#This Row],[fees (%)]]</f>
        <v>0</v>
      </c>
      <c r="AP900" s="179">
        <f>IF(Analysetool!$H$8&lt;=$X900,Analysetool!$H$8*J900,Q900*J900)-Tabel2[[#This Row],[fees (%)]]</f>
        <v>0</v>
      </c>
      <c r="AQ900" s="174">
        <f>IF(Tabel2[[#This Row],[wick% van entry]]&lt;=Tabel2[[#This Row],[Stoploss optie 2 (%)]],Tabel2[[#This Row],[Stoploss optie 2 (%)]]*Tabel2[[#This Row],[leverage SLoptie 2]],IF(Analysetool!$I$8&lt;$X900,Analysetool!$I$8*K900,S900*K900))-Tabel2[[#This Row],[fees (%)]]</f>
        <v>0</v>
      </c>
      <c r="AR900" s="180">
        <f>IF(Q900*-1*Analysetool!$J$9&lt;=X900,Q900*-1*Analysetool!$J$9*J900,Q900*J900)-Tabel2[[#This Row],[fees (%)]]</f>
        <v>0</v>
      </c>
      <c r="AS900" s="176">
        <f>$K900*IF(Tabel2[[#This Row],[wick% van entry]]&lt;=Tabel2[[#This Row],[Stoploss optie 2 (%)]],Tabel2[[#This Row],[Stoploss optie 2 (%)]],(IF($M900="SL",IF($T900="",$S900*Analysetool!C$3,$T900*Analysetool!C$3),$M900*Analysetool!C$3)+IF($N900="SL",IF($T900="",$S900*Analysetool!C$4,$T900*Analysetool!C$4),$N900*Analysetool!C$4)+IF($O900="SL",IF($T900="",$S900*Analysetool!C$5,$T900*Analysetool!C$5),$O900*Analysetool!C$5)+IF($P900="SL",IF($T900="",$S900*Analysetool!C$6,$T900*Analysetool!C$6),$P900*Analysetool!C$6)))-Tabel2[[#This Row],[fees (%)]]</f>
        <v>0</v>
      </c>
    </row>
    <row r="901" spans="1:45" ht="15.75" customHeight="1" x14ac:dyDescent="0.35">
      <c r="A901" s="55"/>
      <c r="B901" s="56"/>
      <c r="C901" s="56"/>
      <c r="D901" s="56"/>
      <c r="E901" s="56"/>
      <c r="F901" s="57"/>
      <c r="G901" s="67"/>
      <c r="H901" s="67"/>
      <c r="I901" s="67"/>
      <c r="J901" s="58"/>
      <c r="K901" s="58"/>
      <c r="L901" s="59"/>
      <c r="M901" s="61"/>
      <c r="N901" s="63"/>
      <c r="O901" s="63"/>
      <c r="P901" s="56"/>
      <c r="Q901" s="61"/>
      <c r="R901" s="61"/>
      <c r="S901" s="61"/>
      <c r="T901" s="60"/>
      <c r="U901" s="60"/>
      <c r="V901" s="62"/>
      <c r="W901" s="62"/>
      <c r="X901" s="76"/>
      <c r="Y901" s="61"/>
      <c r="Z901" s="61">
        <f>Tabel1[[#This Row],[prijs voorbij entry (%)]]-Tabel1[[#This Row],[Fictieve Stoploss (%)]]</f>
        <v>0</v>
      </c>
      <c r="AA901" s="94"/>
      <c r="AB901" s="61"/>
      <c r="AC901" s="61"/>
      <c r="AD901" s="61"/>
      <c r="AE901" s="61"/>
      <c r="AF901" s="95"/>
      <c r="AG901" s="152">
        <f>Tabel1[[#This Row],[eindtijd]]-Tabel1[[#This Row],[starttijd]]</f>
        <v>0</v>
      </c>
      <c r="AH901" s="158"/>
      <c r="AI901" s="59"/>
      <c r="AJ901" s="171">
        <f>$J901*(IF($M901="SL",IF($T901="",$Q901*Analysetool!B$3,$T901*Analysetool!B$3),$M901*Analysetool!B$3)+IF($N901="SL",IF($T901="",$Q901*Analysetool!B$4,$T901*Analysetool!B$4),$N901*Analysetool!B$4)+IF($O901="SL",IF($T901="",$Q901*Analysetool!B$5,$T901*Analysetool!B$5),$O901*Analysetool!B$5)+IF($P901="SL",IF($T901="",$Q901*Analysetool!B$6,$T901*Analysetool!B$6),$P901*Analysetool!B$6))-Tabel2[[#This Row],[fees (%)]]</f>
        <v>0</v>
      </c>
      <c r="AK901" s="172">
        <f>$J901*(IF($M901="SL",IF($U901="",$Q901*Analysetool!C$3,$U901*Analysetool!C$3),$M901*Analysetool!C$3)+IF($N901="SL",IF($U901="",$Q901*Analysetool!C$4,$U901*Analysetool!C$4),$N901*Analysetool!C$4)+IF($O901="SL",IF($U901="",$Q901*Analysetool!C$5,$U901*Analysetool!C$5),$O901*Analysetool!C$5)+IF($P901="SL",IF($U901="",$Q901*Analysetool!C$6,$U901*Analysetool!C$6),$P901*Analysetool!C$6))-Tabel2[[#This Row],[fees (%)]]</f>
        <v>0</v>
      </c>
      <c r="AL901" s="177">
        <f>$J901*(IF($M901="SL",IF($V901="",$Q901*Analysetool!D$3,$V901*Analysetool!D$3),$M901*Analysetool!D$3)+IF($N901="SL",IF($V901="",$Q901*Analysetool!D$4,$V901*Analysetool!D$4),$N901*Analysetool!D$4)+IF($O901="SL",IF($V901="",$Q901*Analysetool!D$5,$V901*Analysetool!D$5),$O901*Analysetool!D$5)+IF($P901="SL",IF($V901="",$Q901*Analysetool!D$6,$V901*Analysetool!D$6),$P901*Analysetool!D$6))-Tabel2[[#This Row],[fees (%)]]</f>
        <v>0</v>
      </c>
      <c r="AM901" s="177">
        <f>$J901*(IF($M901="SL",IF($W901="",$Q901*Analysetool!E$3,$W901*Analysetool!E$3),$M901*Analysetool!E$3)+IF($N901="SL",IF($W901="",$Q901*Analysetool!E$4,$W901*Analysetool!E$4),$N901*Analysetool!E$4)+IF($O901="SL",IF($W901="",$Q901*Analysetool!E$5,$W901*Analysetool!E$5),$O901*Analysetool!E$5)+IF($P901="SL",IF($W901="",$Q901*Analysetool!E$6,$W901*Analysetool!E$6),$P901*Analysetool!E$6))-Tabel2[[#This Row],[fees (%)]]</f>
        <v>0</v>
      </c>
      <c r="AN901" s="178">
        <f>$J901*(IF($M901="SL",IF($T901="",$Q901*Analysetool!F$3,$T901*Analysetool!F$3),$M901*Analysetool!F$3)+IF($N901="SL",IF($T901="",$Q901*Analysetool!F$4,$T901*Analysetool!F$4),$N901*Analysetool!F$4)+IF($O901="SL",IF($T901="",$Q901*Analysetool!F$5,$T901*Analysetool!F$5),$O901*Analysetool!F$5)+IF($P901="SL",IF($T901="",$Q901*Analysetool!F$6,$T901*Analysetool!F$6),$P901*Analysetool!F$6))-Tabel2[[#This Row],[fees (%)]]</f>
        <v>0</v>
      </c>
      <c r="AO901" s="178">
        <f>$J901*(IF($M901="SL",IF($T901="",$Q901*Analysetool!G$3,$T901*Analysetool!G$3),$M901*Analysetool!G$3)+IF($N901="SL",IF($T901="",$Q901*Analysetool!G$4,$T901*Analysetool!G$4),$N901*Analysetool!G$4)+IF($O901="SL",IF($T901="",$Q901*Analysetool!G$5,$T901*Analysetool!G$5),$O901*Analysetool!G$5)+IF($P901="SL",IF($T901="",$Q901*Analysetool!G$6,$T901*Analysetool!G$6),$P901*Analysetool!G$6))-Tabel2[[#This Row],[fees (%)]]</f>
        <v>0</v>
      </c>
      <c r="AP901" s="179">
        <f>IF(Analysetool!$H$8&lt;=$X901,Analysetool!$H$8*J901,Q901*J901)-Tabel2[[#This Row],[fees (%)]]</f>
        <v>0</v>
      </c>
      <c r="AQ901" s="174">
        <f>IF(Tabel2[[#This Row],[wick% van entry]]&lt;=Tabel2[[#This Row],[Stoploss optie 2 (%)]],Tabel2[[#This Row],[Stoploss optie 2 (%)]]*Tabel2[[#This Row],[leverage SLoptie 2]],IF(Analysetool!$I$8&lt;$X901,Analysetool!$I$8*K901,S901*K901))-Tabel2[[#This Row],[fees (%)]]</f>
        <v>0</v>
      </c>
      <c r="AR901" s="180">
        <f>IF(Q901*-1*Analysetool!$J$9&lt;=X901,Q901*-1*Analysetool!$J$9*J901,Q901*J901)-Tabel2[[#This Row],[fees (%)]]</f>
        <v>0</v>
      </c>
      <c r="AS901" s="176">
        <f>$K901*IF(Tabel2[[#This Row],[wick% van entry]]&lt;=Tabel2[[#This Row],[Stoploss optie 2 (%)]],Tabel2[[#This Row],[Stoploss optie 2 (%)]],(IF($M901="SL",IF($T901="",$S901*Analysetool!C$3,$T901*Analysetool!C$3),$M901*Analysetool!C$3)+IF($N901="SL",IF($T901="",$S901*Analysetool!C$4,$T901*Analysetool!C$4),$N901*Analysetool!C$4)+IF($O901="SL",IF($T901="",$S901*Analysetool!C$5,$T901*Analysetool!C$5),$O901*Analysetool!C$5)+IF($P901="SL",IF($T901="",$S901*Analysetool!C$6,$T901*Analysetool!C$6),$P901*Analysetool!C$6)))-Tabel2[[#This Row],[fees (%)]]</f>
        <v>0</v>
      </c>
    </row>
    <row r="902" spans="1:45" ht="15.75" customHeight="1" x14ac:dyDescent="0.35">
      <c r="A902" s="55"/>
      <c r="B902" s="56"/>
      <c r="C902" s="56"/>
      <c r="D902" s="56"/>
      <c r="E902" s="56"/>
      <c r="F902" s="57"/>
      <c r="G902" s="67"/>
      <c r="H902" s="67"/>
      <c r="I902" s="67"/>
      <c r="J902" s="58"/>
      <c r="K902" s="58"/>
      <c r="L902" s="59"/>
      <c r="M902" s="61"/>
      <c r="N902" s="63"/>
      <c r="O902" s="63"/>
      <c r="P902" s="56"/>
      <c r="Q902" s="61"/>
      <c r="R902" s="61"/>
      <c r="S902" s="61"/>
      <c r="T902" s="60"/>
      <c r="U902" s="60"/>
      <c r="V902" s="62"/>
      <c r="W902" s="62"/>
      <c r="X902" s="76"/>
      <c r="Y902" s="61"/>
      <c r="Z902" s="61">
        <f>Tabel1[[#This Row],[prijs voorbij entry (%)]]-Tabel1[[#This Row],[Fictieve Stoploss (%)]]</f>
        <v>0</v>
      </c>
      <c r="AA902" s="94"/>
      <c r="AB902" s="61"/>
      <c r="AC902" s="61"/>
      <c r="AD902" s="61"/>
      <c r="AE902" s="61"/>
      <c r="AF902" s="95"/>
      <c r="AG902" s="152">
        <f>Tabel1[[#This Row],[eindtijd]]-Tabel1[[#This Row],[starttijd]]</f>
        <v>0</v>
      </c>
      <c r="AH902" s="158"/>
      <c r="AI902" s="59"/>
      <c r="AJ902" s="171">
        <f>$J902*(IF($M902="SL",IF($T902="",$Q902*Analysetool!B$3,$T902*Analysetool!B$3),$M902*Analysetool!B$3)+IF($N902="SL",IF($T902="",$Q902*Analysetool!B$4,$T902*Analysetool!B$4),$N902*Analysetool!B$4)+IF($O902="SL",IF($T902="",$Q902*Analysetool!B$5,$T902*Analysetool!B$5),$O902*Analysetool!B$5)+IF($P902="SL",IF($T902="",$Q902*Analysetool!B$6,$T902*Analysetool!B$6),$P902*Analysetool!B$6))-Tabel2[[#This Row],[fees (%)]]</f>
        <v>0</v>
      </c>
      <c r="AK902" s="172">
        <f>$J902*(IF($M902="SL",IF($U902="",$Q902*Analysetool!C$3,$U902*Analysetool!C$3),$M902*Analysetool!C$3)+IF($N902="SL",IF($U902="",$Q902*Analysetool!C$4,$U902*Analysetool!C$4),$N902*Analysetool!C$4)+IF($O902="SL",IF($U902="",$Q902*Analysetool!C$5,$U902*Analysetool!C$5),$O902*Analysetool!C$5)+IF($P902="SL",IF($U902="",$Q902*Analysetool!C$6,$U902*Analysetool!C$6),$P902*Analysetool!C$6))-Tabel2[[#This Row],[fees (%)]]</f>
        <v>0</v>
      </c>
      <c r="AL902" s="177">
        <f>$J902*(IF($M902="SL",IF($V902="",$Q902*Analysetool!D$3,$V902*Analysetool!D$3),$M902*Analysetool!D$3)+IF($N902="SL",IF($V902="",$Q902*Analysetool!D$4,$V902*Analysetool!D$4),$N902*Analysetool!D$4)+IF($O902="SL",IF($V902="",$Q902*Analysetool!D$5,$V902*Analysetool!D$5),$O902*Analysetool!D$5)+IF($P902="SL",IF($V902="",$Q902*Analysetool!D$6,$V902*Analysetool!D$6),$P902*Analysetool!D$6))-Tabel2[[#This Row],[fees (%)]]</f>
        <v>0</v>
      </c>
      <c r="AM902" s="177">
        <f>$J902*(IF($M902="SL",IF($W902="",$Q902*Analysetool!E$3,$W902*Analysetool!E$3),$M902*Analysetool!E$3)+IF($N902="SL",IF($W902="",$Q902*Analysetool!E$4,$W902*Analysetool!E$4),$N902*Analysetool!E$4)+IF($O902="SL",IF($W902="",$Q902*Analysetool!E$5,$W902*Analysetool!E$5),$O902*Analysetool!E$5)+IF($P902="SL",IF($W902="",$Q902*Analysetool!E$6,$W902*Analysetool!E$6),$P902*Analysetool!E$6))-Tabel2[[#This Row],[fees (%)]]</f>
        <v>0</v>
      </c>
      <c r="AN902" s="178">
        <f>$J902*(IF($M902="SL",IF($T902="",$Q902*Analysetool!F$3,$T902*Analysetool!F$3),$M902*Analysetool!F$3)+IF($N902="SL",IF($T902="",$Q902*Analysetool!F$4,$T902*Analysetool!F$4),$N902*Analysetool!F$4)+IF($O902="SL",IF($T902="",$Q902*Analysetool!F$5,$T902*Analysetool!F$5),$O902*Analysetool!F$5)+IF($P902="SL",IF($T902="",$Q902*Analysetool!F$6,$T902*Analysetool!F$6),$P902*Analysetool!F$6))-Tabel2[[#This Row],[fees (%)]]</f>
        <v>0</v>
      </c>
      <c r="AO902" s="178">
        <f>$J902*(IF($M902="SL",IF($T902="",$Q902*Analysetool!G$3,$T902*Analysetool!G$3),$M902*Analysetool!G$3)+IF($N902="SL",IF($T902="",$Q902*Analysetool!G$4,$T902*Analysetool!G$4),$N902*Analysetool!G$4)+IF($O902="SL",IF($T902="",$Q902*Analysetool!G$5,$T902*Analysetool!G$5),$O902*Analysetool!G$5)+IF($P902="SL",IF($T902="",$Q902*Analysetool!G$6,$T902*Analysetool!G$6),$P902*Analysetool!G$6))-Tabel2[[#This Row],[fees (%)]]</f>
        <v>0</v>
      </c>
      <c r="AP902" s="179">
        <f>IF(Analysetool!$H$8&lt;=$X902,Analysetool!$H$8*J902,Q902*J902)-Tabel2[[#This Row],[fees (%)]]</f>
        <v>0</v>
      </c>
      <c r="AQ902" s="174">
        <f>IF(Tabel2[[#This Row],[wick% van entry]]&lt;=Tabel2[[#This Row],[Stoploss optie 2 (%)]],Tabel2[[#This Row],[Stoploss optie 2 (%)]]*Tabel2[[#This Row],[leverage SLoptie 2]],IF(Analysetool!$I$8&lt;$X902,Analysetool!$I$8*K902,S902*K902))-Tabel2[[#This Row],[fees (%)]]</f>
        <v>0</v>
      </c>
      <c r="AR902" s="180">
        <f>IF(Q902*-1*Analysetool!$J$9&lt;=X902,Q902*-1*Analysetool!$J$9*J902,Q902*J902)-Tabel2[[#This Row],[fees (%)]]</f>
        <v>0</v>
      </c>
      <c r="AS902" s="176">
        <f>$K902*IF(Tabel2[[#This Row],[wick% van entry]]&lt;=Tabel2[[#This Row],[Stoploss optie 2 (%)]],Tabel2[[#This Row],[Stoploss optie 2 (%)]],(IF($M902="SL",IF($T902="",$S902*Analysetool!C$3,$T902*Analysetool!C$3),$M902*Analysetool!C$3)+IF($N902="SL",IF($T902="",$S902*Analysetool!C$4,$T902*Analysetool!C$4),$N902*Analysetool!C$4)+IF($O902="SL",IF($T902="",$S902*Analysetool!C$5,$T902*Analysetool!C$5),$O902*Analysetool!C$5)+IF($P902="SL",IF($T902="",$S902*Analysetool!C$6,$T902*Analysetool!C$6),$P902*Analysetool!C$6)))-Tabel2[[#This Row],[fees (%)]]</f>
        <v>0</v>
      </c>
    </row>
    <row r="903" spans="1:45" ht="15.75" customHeight="1" x14ac:dyDescent="0.35">
      <c r="A903" s="55"/>
      <c r="B903" s="56"/>
      <c r="C903" s="56"/>
      <c r="D903" s="56"/>
      <c r="E903" s="56"/>
      <c r="F903" s="57"/>
      <c r="G903" s="67"/>
      <c r="H903" s="67"/>
      <c r="I903" s="67"/>
      <c r="J903" s="58"/>
      <c r="K903" s="58"/>
      <c r="L903" s="59"/>
      <c r="M903" s="61"/>
      <c r="N903" s="63"/>
      <c r="O903" s="63"/>
      <c r="P903" s="56"/>
      <c r="Q903" s="61"/>
      <c r="R903" s="61"/>
      <c r="S903" s="61"/>
      <c r="T903" s="60"/>
      <c r="U903" s="60"/>
      <c r="V903" s="62"/>
      <c r="W903" s="62"/>
      <c r="X903" s="76"/>
      <c r="Y903" s="61"/>
      <c r="Z903" s="61">
        <f>Tabel1[[#This Row],[prijs voorbij entry (%)]]-Tabel1[[#This Row],[Fictieve Stoploss (%)]]</f>
        <v>0</v>
      </c>
      <c r="AA903" s="94"/>
      <c r="AB903" s="61"/>
      <c r="AC903" s="61"/>
      <c r="AD903" s="61"/>
      <c r="AE903" s="61"/>
      <c r="AF903" s="95"/>
      <c r="AG903" s="152">
        <f>Tabel1[[#This Row],[eindtijd]]-Tabel1[[#This Row],[starttijd]]</f>
        <v>0</v>
      </c>
      <c r="AH903" s="158"/>
      <c r="AI903" s="59"/>
      <c r="AJ903" s="171">
        <f>$J903*(IF($M903="SL",IF($T903="",$Q903*Analysetool!B$3,$T903*Analysetool!B$3),$M903*Analysetool!B$3)+IF($N903="SL",IF($T903="",$Q903*Analysetool!B$4,$T903*Analysetool!B$4),$N903*Analysetool!B$4)+IF($O903="SL",IF($T903="",$Q903*Analysetool!B$5,$T903*Analysetool!B$5),$O903*Analysetool!B$5)+IF($P903="SL",IF($T903="",$Q903*Analysetool!B$6,$T903*Analysetool!B$6),$P903*Analysetool!B$6))-Tabel2[[#This Row],[fees (%)]]</f>
        <v>0</v>
      </c>
      <c r="AK903" s="172">
        <f>$J903*(IF($M903="SL",IF($U903="",$Q903*Analysetool!C$3,$U903*Analysetool!C$3),$M903*Analysetool!C$3)+IF($N903="SL",IF($U903="",$Q903*Analysetool!C$4,$U903*Analysetool!C$4),$N903*Analysetool!C$4)+IF($O903="SL",IF($U903="",$Q903*Analysetool!C$5,$U903*Analysetool!C$5),$O903*Analysetool!C$5)+IF($P903="SL",IF($U903="",$Q903*Analysetool!C$6,$U903*Analysetool!C$6),$P903*Analysetool!C$6))-Tabel2[[#This Row],[fees (%)]]</f>
        <v>0</v>
      </c>
      <c r="AL903" s="177">
        <f>$J903*(IF($M903="SL",IF($V903="",$Q903*Analysetool!D$3,$V903*Analysetool!D$3),$M903*Analysetool!D$3)+IF($N903="SL",IF($V903="",$Q903*Analysetool!D$4,$V903*Analysetool!D$4),$N903*Analysetool!D$4)+IF($O903="SL",IF($V903="",$Q903*Analysetool!D$5,$V903*Analysetool!D$5),$O903*Analysetool!D$5)+IF($P903="SL",IF($V903="",$Q903*Analysetool!D$6,$V903*Analysetool!D$6),$P903*Analysetool!D$6))-Tabel2[[#This Row],[fees (%)]]</f>
        <v>0</v>
      </c>
      <c r="AM903" s="177">
        <f>$J903*(IF($M903="SL",IF($W903="",$Q903*Analysetool!E$3,$W903*Analysetool!E$3),$M903*Analysetool!E$3)+IF($N903="SL",IF($W903="",$Q903*Analysetool!E$4,$W903*Analysetool!E$4),$N903*Analysetool!E$4)+IF($O903="SL",IF($W903="",$Q903*Analysetool!E$5,$W903*Analysetool!E$5),$O903*Analysetool!E$5)+IF($P903="SL",IF($W903="",$Q903*Analysetool!E$6,$W903*Analysetool!E$6),$P903*Analysetool!E$6))-Tabel2[[#This Row],[fees (%)]]</f>
        <v>0</v>
      </c>
      <c r="AN903" s="178">
        <f>$J903*(IF($M903="SL",IF($T903="",$Q903*Analysetool!F$3,$T903*Analysetool!F$3),$M903*Analysetool!F$3)+IF($N903="SL",IF($T903="",$Q903*Analysetool!F$4,$T903*Analysetool!F$4),$N903*Analysetool!F$4)+IF($O903="SL",IF($T903="",$Q903*Analysetool!F$5,$T903*Analysetool!F$5),$O903*Analysetool!F$5)+IF($P903="SL",IF($T903="",$Q903*Analysetool!F$6,$T903*Analysetool!F$6),$P903*Analysetool!F$6))-Tabel2[[#This Row],[fees (%)]]</f>
        <v>0</v>
      </c>
      <c r="AO903" s="178">
        <f>$J903*(IF($M903="SL",IF($T903="",$Q903*Analysetool!G$3,$T903*Analysetool!G$3),$M903*Analysetool!G$3)+IF($N903="SL",IF($T903="",$Q903*Analysetool!G$4,$T903*Analysetool!G$4),$N903*Analysetool!G$4)+IF($O903="SL",IF($T903="",$Q903*Analysetool!G$5,$T903*Analysetool!G$5),$O903*Analysetool!G$5)+IF($P903="SL",IF($T903="",$Q903*Analysetool!G$6,$T903*Analysetool!G$6),$P903*Analysetool!G$6))-Tabel2[[#This Row],[fees (%)]]</f>
        <v>0</v>
      </c>
      <c r="AP903" s="179">
        <f>IF(Analysetool!$H$8&lt;=$X903,Analysetool!$H$8*J903,Q903*J903)-Tabel2[[#This Row],[fees (%)]]</f>
        <v>0</v>
      </c>
      <c r="AQ903" s="174">
        <f>IF(Tabel2[[#This Row],[wick% van entry]]&lt;=Tabel2[[#This Row],[Stoploss optie 2 (%)]],Tabel2[[#This Row],[Stoploss optie 2 (%)]]*Tabel2[[#This Row],[leverage SLoptie 2]],IF(Analysetool!$I$8&lt;$X903,Analysetool!$I$8*K903,S903*K903))-Tabel2[[#This Row],[fees (%)]]</f>
        <v>0</v>
      </c>
      <c r="AR903" s="180">
        <f>IF(Q903*-1*Analysetool!$J$9&lt;=X903,Q903*-1*Analysetool!$J$9*J903,Q903*J903)-Tabel2[[#This Row],[fees (%)]]</f>
        <v>0</v>
      </c>
      <c r="AS903" s="176">
        <f>$K903*IF(Tabel2[[#This Row],[wick% van entry]]&lt;=Tabel2[[#This Row],[Stoploss optie 2 (%)]],Tabel2[[#This Row],[Stoploss optie 2 (%)]],(IF($M903="SL",IF($T903="",$S903*Analysetool!C$3,$T903*Analysetool!C$3),$M903*Analysetool!C$3)+IF($N903="SL",IF($T903="",$S903*Analysetool!C$4,$T903*Analysetool!C$4),$N903*Analysetool!C$4)+IF($O903="SL",IF($T903="",$S903*Analysetool!C$5,$T903*Analysetool!C$5),$O903*Analysetool!C$5)+IF($P903="SL",IF($T903="",$S903*Analysetool!C$6,$T903*Analysetool!C$6),$P903*Analysetool!C$6)))-Tabel2[[#This Row],[fees (%)]]</f>
        <v>0</v>
      </c>
    </row>
    <row r="904" spans="1:45" ht="15.75" customHeight="1" x14ac:dyDescent="0.35">
      <c r="A904" s="55"/>
      <c r="B904" s="56"/>
      <c r="C904" s="56"/>
      <c r="D904" s="56"/>
      <c r="E904" s="56"/>
      <c r="F904" s="57"/>
      <c r="G904" s="67"/>
      <c r="H904" s="67"/>
      <c r="I904" s="67"/>
      <c r="J904" s="58"/>
      <c r="K904" s="58"/>
      <c r="L904" s="59"/>
      <c r="M904" s="61"/>
      <c r="N904" s="63"/>
      <c r="O904" s="63"/>
      <c r="P904" s="56"/>
      <c r="Q904" s="61"/>
      <c r="R904" s="61"/>
      <c r="S904" s="61"/>
      <c r="T904" s="60"/>
      <c r="U904" s="60"/>
      <c r="V904" s="62"/>
      <c r="W904" s="62"/>
      <c r="X904" s="76"/>
      <c r="Y904" s="61"/>
      <c r="Z904" s="61">
        <f>Tabel1[[#This Row],[prijs voorbij entry (%)]]-Tabel1[[#This Row],[Fictieve Stoploss (%)]]</f>
        <v>0</v>
      </c>
      <c r="AA904" s="94"/>
      <c r="AB904" s="61"/>
      <c r="AC904" s="61"/>
      <c r="AD904" s="61"/>
      <c r="AE904" s="61"/>
      <c r="AF904" s="95"/>
      <c r="AG904" s="152">
        <f>Tabel1[[#This Row],[eindtijd]]-Tabel1[[#This Row],[starttijd]]</f>
        <v>0</v>
      </c>
      <c r="AH904" s="158"/>
      <c r="AI904" s="59"/>
      <c r="AJ904" s="171">
        <f>$J904*(IF($M904="SL",IF($T904="",$Q904*Analysetool!B$3,$T904*Analysetool!B$3),$M904*Analysetool!B$3)+IF($N904="SL",IF($T904="",$Q904*Analysetool!B$4,$T904*Analysetool!B$4),$N904*Analysetool!B$4)+IF($O904="SL",IF($T904="",$Q904*Analysetool!B$5,$T904*Analysetool!B$5),$O904*Analysetool!B$5)+IF($P904="SL",IF($T904="",$Q904*Analysetool!B$6,$T904*Analysetool!B$6),$P904*Analysetool!B$6))-Tabel2[[#This Row],[fees (%)]]</f>
        <v>0</v>
      </c>
      <c r="AK904" s="172">
        <f>$J904*(IF($M904="SL",IF($U904="",$Q904*Analysetool!C$3,$U904*Analysetool!C$3),$M904*Analysetool!C$3)+IF($N904="SL",IF($U904="",$Q904*Analysetool!C$4,$U904*Analysetool!C$4),$N904*Analysetool!C$4)+IF($O904="SL",IF($U904="",$Q904*Analysetool!C$5,$U904*Analysetool!C$5),$O904*Analysetool!C$5)+IF($P904="SL",IF($U904="",$Q904*Analysetool!C$6,$U904*Analysetool!C$6),$P904*Analysetool!C$6))-Tabel2[[#This Row],[fees (%)]]</f>
        <v>0</v>
      </c>
      <c r="AL904" s="177">
        <f>$J904*(IF($M904="SL",IF($V904="",$Q904*Analysetool!D$3,$V904*Analysetool!D$3),$M904*Analysetool!D$3)+IF($N904="SL",IF($V904="",$Q904*Analysetool!D$4,$V904*Analysetool!D$4),$N904*Analysetool!D$4)+IF($O904="SL",IF($V904="",$Q904*Analysetool!D$5,$V904*Analysetool!D$5),$O904*Analysetool!D$5)+IF($P904="SL",IF($V904="",$Q904*Analysetool!D$6,$V904*Analysetool!D$6),$P904*Analysetool!D$6))-Tabel2[[#This Row],[fees (%)]]</f>
        <v>0</v>
      </c>
      <c r="AM904" s="177">
        <f>$J904*(IF($M904="SL",IF($W904="",$Q904*Analysetool!E$3,$W904*Analysetool!E$3),$M904*Analysetool!E$3)+IF($N904="SL",IF($W904="",$Q904*Analysetool!E$4,$W904*Analysetool!E$4),$N904*Analysetool!E$4)+IF($O904="SL",IF($W904="",$Q904*Analysetool!E$5,$W904*Analysetool!E$5),$O904*Analysetool!E$5)+IF($P904="SL",IF($W904="",$Q904*Analysetool!E$6,$W904*Analysetool!E$6),$P904*Analysetool!E$6))-Tabel2[[#This Row],[fees (%)]]</f>
        <v>0</v>
      </c>
      <c r="AN904" s="178">
        <f>$J904*(IF($M904="SL",IF($T904="",$Q904*Analysetool!F$3,$T904*Analysetool!F$3),$M904*Analysetool!F$3)+IF($N904="SL",IF($T904="",$Q904*Analysetool!F$4,$T904*Analysetool!F$4),$N904*Analysetool!F$4)+IF($O904="SL",IF($T904="",$Q904*Analysetool!F$5,$T904*Analysetool!F$5),$O904*Analysetool!F$5)+IF($P904="SL",IF($T904="",$Q904*Analysetool!F$6,$T904*Analysetool!F$6),$P904*Analysetool!F$6))-Tabel2[[#This Row],[fees (%)]]</f>
        <v>0</v>
      </c>
      <c r="AO904" s="178">
        <f>$J904*(IF($M904="SL",IF($T904="",$Q904*Analysetool!G$3,$T904*Analysetool!G$3),$M904*Analysetool!G$3)+IF($N904="SL",IF($T904="",$Q904*Analysetool!G$4,$T904*Analysetool!G$4),$N904*Analysetool!G$4)+IF($O904="SL",IF($T904="",$Q904*Analysetool!G$5,$T904*Analysetool!G$5),$O904*Analysetool!G$5)+IF($P904="SL",IF($T904="",$Q904*Analysetool!G$6,$T904*Analysetool!G$6),$P904*Analysetool!G$6))-Tabel2[[#This Row],[fees (%)]]</f>
        <v>0</v>
      </c>
      <c r="AP904" s="179">
        <f>IF(Analysetool!$H$8&lt;=$X904,Analysetool!$H$8*J904,Q904*J904)-Tabel2[[#This Row],[fees (%)]]</f>
        <v>0</v>
      </c>
      <c r="AQ904" s="174">
        <f>IF(Tabel2[[#This Row],[wick% van entry]]&lt;=Tabel2[[#This Row],[Stoploss optie 2 (%)]],Tabel2[[#This Row],[Stoploss optie 2 (%)]]*Tabel2[[#This Row],[leverage SLoptie 2]],IF(Analysetool!$I$8&lt;$X904,Analysetool!$I$8*K904,S904*K904))-Tabel2[[#This Row],[fees (%)]]</f>
        <v>0</v>
      </c>
      <c r="AR904" s="180">
        <f>IF(Q904*-1*Analysetool!$J$9&lt;=X904,Q904*-1*Analysetool!$J$9*J904,Q904*J904)-Tabel2[[#This Row],[fees (%)]]</f>
        <v>0</v>
      </c>
      <c r="AS904" s="176">
        <f>$K904*IF(Tabel2[[#This Row],[wick% van entry]]&lt;=Tabel2[[#This Row],[Stoploss optie 2 (%)]],Tabel2[[#This Row],[Stoploss optie 2 (%)]],(IF($M904="SL",IF($T904="",$S904*Analysetool!C$3,$T904*Analysetool!C$3),$M904*Analysetool!C$3)+IF($N904="SL",IF($T904="",$S904*Analysetool!C$4,$T904*Analysetool!C$4),$N904*Analysetool!C$4)+IF($O904="SL",IF($T904="",$S904*Analysetool!C$5,$T904*Analysetool!C$5),$O904*Analysetool!C$5)+IF($P904="SL",IF($T904="",$S904*Analysetool!C$6,$T904*Analysetool!C$6),$P904*Analysetool!C$6)))-Tabel2[[#This Row],[fees (%)]]</f>
        <v>0</v>
      </c>
    </row>
    <row r="905" spans="1:45" ht="15.75" customHeight="1" x14ac:dyDescent="0.35">
      <c r="A905" s="55"/>
      <c r="B905" s="56"/>
      <c r="C905" s="56"/>
      <c r="D905" s="56"/>
      <c r="E905" s="56"/>
      <c r="F905" s="57"/>
      <c r="G905" s="67"/>
      <c r="H905" s="67"/>
      <c r="I905" s="67"/>
      <c r="J905" s="58"/>
      <c r="K905" s="58"/>
      <c r="L905" s="59"/>
      <c r="M905" s="61"/>
      <c r="N905" s="63"/>
      <c r="O905" s="63"/>
      <c r="P905" s="56"/>
      <c r="Q905" s="61"/>
      <c r="R905" s="61"/>
      <c r="S905" s="61"/>
      <c r="T905" s="60"/>
      <c r="U905" s="60"/>
      <c r="V905" s="62"/>
      <c r="W905" s="62"/>
      <c r="X905" s="76"/>
      <c r="Y905" s="61"/>
      <c r="Z905" s="61">
        <f>Tabel1[[#This Row],[prijs voorbij entry (%)]]-Tabel1[[#This Row],[Fictieve Stoploss (%)]]</f>
        <v>0</v>
      </c>
      <c r="AA905" s="94"/>
      <c r="AB905" s="61"/>
      <c r="AC905" s="61"/>
      <c r="AD905" s="61"/>
      <c r="AE905" s="61"/>
      <c r="AF905" s="95"/>
      <c r="AG905" s="152">
        <f>Tabel1[[#This Row],[eindtijd]]-Tabel1[[#This Row],[starttijd]]</f>
        <v>0</v>
      </c>
      <c r="AH905" s="158"/>
      <c r="AI905" s="59"/>
      <c r="AJ905" s="171">
        <f>$J905*(IF($M905="SL",IF($T905="",$Q905*Analysetool!B$3,$T905*Analysetool!B$3),$M905*Analysetool!B$3)+IF($N905="SL",IF($T905="",$Q905*Analysetool!B$4,$T905*Analysetool!B$4),$N905*Analysetool!B$4)+IF($O905="SL",IF($T905="",$Q905*Analysetool!B$5,$T905*Analysetool!B$5),$O905*Analysetool!B$5)+IF($P905="SL",IF($T905="",$Q905*Analysetool!B$6,$T905*Analysetool!B$6),$P905*Analysetool!B$6))-Tabel2[[#This Row],[fees (%)]]</f>
        <v>0</v>
      </c>
      <c r="AK905" s="172">
        <f>$J905*(IF($M905="SL",IF($U905="",$Q905*Analysetool!C$3,$U905*Analysetool!C$3),$M905*Analysetool!C$3)+IF($N905="SL",IF($U905="",$Q905*Analysetool!C$4,$U905*Analysetool!C$4),$N905*Analysetool!C$4)+IF($O905="SL",IF($U905="",$Q905*Analysetool!C$5,$U905*Analysetool!C$5),$O905*Analysetool!C$5)+IF($P905="SL",IF($U905="",$Q905*Analysetool!C$6,$U905*Analysetool!C$6),$P905*Analysetool!C$6))-Tabel2[[#This Row],[fees (%)]]</f>
        <v>0</v>
      </c>
      <c r="AL905" s="177">
        <f>$J905*(IF($M905="SL",IF($V905="",$Q905*Analysetool!D$3,$V905*Analysetool!D$3),$M905*Analysetool!D$3)+IF($N905="SL",IF($V905="",$Q905*Analysetool!D$4,$V905*Analysetool!D$4),$N905*Analysetool!D$4)+IF($O905="SL",IF($V905="",$Q905*Analysetool!D$5,$V905*Analysetool!D$5),$O905*Analysetool!D$5)+IF($P905="SL",IF($V905="",$Q905*Analysetool!D$6,$V905*Analysetool!D$6),$P905*Analysetool!D$6))-Tabel2[[#This Row],[fees (%)]]</f>
        <v>0</v>
      </c>
      <c r="AM905" s="177">
        <f>$J905*(IF($M905="SL",IF($W905="",$Q905*Analysetool!E$3,$W905*Analysetool!E$3),$M905*Analysetool!E$3)+IF($N905="SL",IF($W905="",$Q905*Analysetool!E$4,$W905*Analysetool!E$4),$N905*Analysetool!E$4)+IF($O905="SL",IF($W905="",$Q905*Analysetool!E$5,$W905*Analysetool!E$5),$O905*Analysetool!E$5)+IF($P905="SL",IF($W905="",$Q905*Analysetool!E$6,$W905*Analysetool!E$6),$P905*Analysetool!E$6))-Tabel2[[#This Row],[fees (%)]]</f>
        <v>0</v>
      </c>
      <c r="AN905" s="178">
        <f>$J905*(IF($M905="SL",IF($T905="",$Q905*Analysetool!F$3,$T905*Analysetool!F$3),$M905*Analysetool!F$3)+IF($N905="SL",IF($T905="",$Q905*Analysetool!F$4,$T905*Analysetool!F$4),$N905*Analysetool!F$4)+IF($O905="SL",IF($T905="",$Q905*Analysetool!F$5,$T905*Analysetool!F$5),$O905*Analysetool!F$5)+IF($P905="SL",IF($T905="",$Q905*Analysetool!F$6,$T905*Analysetool!F$6),$P905*Analysetool!F$6))-Tabel2[[#This Row],[fees (%)]]</f>
        <v>0</v>
      </c>
      <c r="AO905" s="178">
        <f>$J905*(IF($M905="SL",IF($T905="",$Q905*Analysetool!G$3,$T905*Analysetool!G$3),$M905*Analysetool!G$3)+IF($N905="SL",IF($T905="",$Q905*Analysetool!G$4,$T905*Analysetool!G$4),$N905*Analysetool!G$4)+IF($O905="SL",IF($T905="",$Q905*Analysetool!G$5,$T905*Analysetool!G$5),$O905*Analysetool!G$5)+IF($P905="SL",IF($T905="",$Q905*Analysetool!G$6,$T905*Analysetool!G$6),$P905*Analysetool!G$6))-Tabel2[[#This Row],[fees (%)]]</f>
        <v>0</v>
      </c>
      <c r="AP905" s="179">
        <f>IF(Analysetool!$H$8&lt;=$X905,Analysetool!$H$8*J905,Q905*J905)-Tabel2[[#This Row],[fees (%)]]</f>
        <v>0</v>
      </c>
      <c r="AQ905" s="174">
        <f>IF(Tabel2[[#This Row],[wick% van entry]]&lt;=Tabel2[[#This Row],[Stoploss optie 2 (%)]],Tabel2[[#This Row],[Stoploss optie 2 (%)]]*Tabel2[[#This Row],[leverage SLoptie 2]],IF(Analysetool!$I$8&lt;$X905,Analysetool!$I$8*K905,S905*K905))-Tabel2[[#This Row],[fees (%)]]</f>
        <v>0</v>
      </c>
      <c r="AR905" s="180">
        <f>IF(Q905*-1*Analysetool!$J$9&lt;=X905,Q905*-1*Analysetool!$J$9*J905,Q905*J905)-Tabel2[[#This Row],[fees (%)]]</f>
        <v>0</v>
      </c>
      <c r="AS905" s="176">
        <f>$K905*IF(Tabel2[[#This Row],[wick% van entry]]&lt;=Tabel2[[#This Row],[Stoploss optie 2 (%)]],Tabel2[[#This Row],[Stoploss optie 2 (%)]],(IF($M905="SL",IF($T905="",$S905*Analysetool!C$3,$T905*Analysetool!C$3),$M905*Analysetool!C$3)+IF($N905="SL",IF($T905="",$S905*Analysetool!C$4,$T905*Analysetool!C$4),$N905*Analysetool!C$4)+IF($O905="SL",IF($T905="",$S905*Analysetool!C$5,$T905*Analysetool!C$5),$O905*Analysetool!C$5)+IF($P905="SL",IF($T905="",$S905*Analysetool!C$6,$T905*Analysetool!C$6),$P905*Analysetool!C$6)))-Tabel2[[#This Row],[fees (%)]]</f>
        <v>0</v>
      </c>
    </row>
    <row r="906" spans="1:45" ht="15.75" customHeight="1" x14ac:dyDescent="0.35">
      <c r="A906" s="55"/>
      <c r="B906" s="56"/>
      <c r="C906" s="56"/>
      <c r="D906" s="56"/>
      <c r="E906" s="56"/>
      <c r="F906" s="57"/>
      <c r="G906" s="67"/>
      <c r="H906" s="67"/>
      <c r="I906" s="67"/>
      <c r="J906" s="58"/>
      <c r="K906" s="58"/>
      <c r="L906" s="59"/>
      <c r="M906" s="61"/>
      <c r="N906" s="63"/>
      <c r="O906" s="63"/>
      <c r="P906" s="56"/>
      <c r="Q906" s="61"/>
      <c r="R906" s="61"/>
      <c r="S906" s="61"/>
      <c r="T906" s="60"/>
      <c r="U906" s="60"/>
      <c r="V906" s="62"/>
      <c r="W906" s="62"/>
      <c r="X906" s="76"/>
      <c r="Y906" s="61"/>
      <c r="Z906" s="61">
        <f>Tabel1[[#This Row],[prijs voorbij entry (%)]]-Tabel1[[#This Row],[Fictieve Stoploss (%)]]</f>
        <v>0</v>
      </c>
      <c r="AA906" s="94"/>
      <c r="AB906" s="61"/>
      <c r="AC906" s="61"/>
      <c r="AD906" s="61"/>
      <c r="AE906" s="61"/>
      <c r="AF906" s="95"/>
      <c r="AG906" s="152">
        <f>Tabel1[[#This Row],[eindtijd]]-Tabel1[[#This Row],[starttijd]]</f>
        <v>0</v>
      </c>
      <c r="AH906" s="158"/>
      <c r="AI906" s="59"/>
      <c r="AJ906" s="171">
        <f>$J906*(IF($M906="SL",IF($T906="",$Q906*Analysetool!B$3,$T906*Analysetool!B$3),$M906*Analysetool!B$3)+IF($N906="SL",IF($T906="",$Q906*Analysetool!B$4,$T906*Analysetool!B$4),$N906*Analysetool!B$4)+IF($O906="SL",IF($T906="",$Q906*Analysetool!B$5,$T906*Analysetool!B$5),$O906*Analysetool!B$5)+IF($P906="SL",IF($T906="",$Q906*Analysetool!B$6,$T906*Analysetool!B$6),$P906*Analysetool!B$6))-Tabel2[[#This Row],[fees (%)]]</f>
        <v>0</v>
      </c>
      <c r="AK906" s="172">
        <f>$J906*(IF($M906="SL",IF($U906="",$Q906*Analysetool!C$3,$U906*Analysetool!C$3),$M906*Analysetool!C$3)+IF($N906="SL",IF($U906="",$Q906*Analysetool!C$4,$U906*Analysetool!C$4),$N906*Analysetool!C$4)+IF($O906="SL",IF($U906="",$Q906*Analysetool!C$5,$U906*Analysetool!C$5),$O906*Analysetool!C$5)+IF($P906="SL",IF($U906="",$Q906*Analysetool!C$6,$U906*Analysetool!C$6),$P906*Analysetool!C$6))-Tabel2[[#This Row],[fees (%)]]</f>
        <v>0</v>
      </c>
      <c r="AL906" s="177">
        <f>$J906*(IF($M906="SL",IF($V906="",$Q906*Analysetool!D$3,$V906*Analysetool!D$3),$M906*Analysetool!D$3)+IF($N906="SL",IF($V906="",$Q906*Analysetool!D$4,$V906*Analysetool!D$4),$N906*Analysetool!D$4)+IF($O906="SL",IF($V906="",$Q906*Analysetool!D$5,$V906*Analysetool!D$5),$O906*Analysetool!D$5)+IF($P906="SL",IF($V906="",$Q906*Analysetool!D$6,$V906*Analysetool!D$6),$P906*Analysetool!D$6))-Tabel2[[#This Row],[fees (%)]]</f>
        <v>0</v>
      </c>
      <c r="AM906" s="177">
        <f>$J906*(IF($M906="SL",IF($W906="",$Q906*Analysetool!E$3,$W906*Analysetool!E$3),$M906*Analysetool!E$3)+IF($N906="SL",IF($W906="",$Q906*Analysetool!E$4,$W906*Analysetool!E$4),$N906*Analysetool!E$4)+IF($O906="SL",IF($W906="",$Q906*Analysetool!E$5,$W906*Analysetool!E$5),$O906*Analysetool!E$5)+IF($P906="SL",IF($W906="",$Q906*Analysetool!E$6,$W906*Analysetool!E$6),$P906*Analysetool!E$6))-Tabel2[[#This Row],[fees (%)]]</f>
        <v>0</v>
      </c>
      <c r="AN906" s="178">
        <f>$J906*(IF($M906="SL",IF($T906="",$Q906*Analysetool!F$3,$T906*Analysetool!F$3),$M906*Analysetool!F$3)+IF($N906="SL",IF($T906="",$Q906*Analysetool!F$4,$T906*Analysetool!F$4),$N906*Analysetool!F$4)+IF($O906="SL",IF($T906="",$Q906*Analysetool!F$5,$T906*Analysetool!F$5),$O906*Analysetool!F$5)+IF($P906="SL",IF($T906="",$Q906*Analysetool!F$6,$T906*Analysetool!F$6),$P906*Analysetool!F$6))-Tabel2[[#This Row],[fees (%)]]</f>
        <v>0</v>
      </c>
      <c r="AO906" s="178">
        <f>$J906*(IF($M906="SL",IF($T906="",$Q906*Analysetool!G$3,$T906*Analysetool!G$3),$M906*Analysetool!G$3)+IF($N906="SL",IF($T906="",$Q906*Analysetool!G$4,$T906*Analysetool!G$4),$N906*Analysetool!G$4)+IF($O906="SL",IF($T906="",$Q906*Analysetool!G$5,$T906*Analysetool!G$5),$O906*Analysetool!G$5)+IF($P906="SL",IF($T906="",$Q906*Analysetool!G$6,$T906*Analysetool!G$6),$P906*Analysetool!G$6))-Tabel2[[#This Row],[fees (%)]]</f>
        <v>0</v>
      </c>
      <c r="AP906" s="179">
        <f>IF(Analysetool!$H$8&lt;=$X906,Analysetool!$H$8*J906,Q906*J906)-Tabel2[[#This Row],[fees (%)]]</f>
        <v>0</v>
      </c>
      <c r="AQ906" s="174">
        <f>IF(Tabel2[[#This Row],[wick% van entry]]&lt;=Tabel2[[#This Row],[Stoploss optie 2 (%)]],Tabel2[[#This Row],[Stoploss optie 2 (%)]]*Tabel2[[#This Row],[leverage SLoptie 2]],IF(Analysetool!$I$8&lt;$X906,Analysetool!$I$8*K906,S906*K906))-Tabel2[[#This Row],[fees (%)]]</f>
        <v>0</v>
      </c>
      <c r="AR906" s="180">
        <f>IF(Q906*-1*Analysetool!$J$9&lt;=X906,Q906*-1*Analysetool!$J$9*J906,Q906*J906)-Tabel2[[#This Row],[fees (%)]]</f>
        <v>0</v>
      </c>
      <c r="AS906" s="176">
        <f>$K906*IF(Tabel2[[#This Row],[wick% van entry]]&lt;=Tabel2[[#This Row],[Stoploss optie 2 (%)]],Tabel2[[#This Row],[Stoploss optie 2 (%)]],(IF($M906="SL",IF($T906="",$S906*Analysetool!C$3,$T906*Analysetool!C$3),$M906*Analysetool!C$3)+IF($N906="SL",IF($T906="",$S906*Analysetool!C$4,$T906*Analysetool!C$4),$N906*Analysetool!C$4)+IF($O906="SL",IF($T906="",$S906*Analysetool!C$5,$T906*Analysetool!C$5),$O906*Analysetool!C$5)+IF($P906="SL",IF($T906="",$S906*Analysetool!C$6,$T906*Analysetool!C$6),$P906*Analysetool!C$6)))-Tabel2[[#This Row],[fees (%)]]</f>
        <v>0</v>
      </c>
    </row>
    <row r="907" spans="1:45" ht="15.75" customHeight="1" x14ac:dyDescent="0.35">
      <c r="A907" s="55"/>
      <c r="B907" s="56"/>
      <c r="C907" s="56"/>
      <c r="D907" s="56"/>
      <c r="E907" s="56"/>
      <c r="F907" s="57"/>
      <c r="G907" s="67"/>
      <c r="H907" s="67"/>
      <c r="I907" s="67"/>
      <c r="J907" s="58"/>
      <c r="K907" s="58"/>
      <c r="L907" s="59"/>
      <c r="M907" s="61"/>
      <c r="N907" s="63"/>
      <c r="O907" s="63"/>
      <c r="P907" s="56"/>
      <c r="Q907" s="61"/>
      <c r="R907" s="61"/>
      <c r="S907" s="61"/>
      <c r="T907" s="60"/>
      <c r="U907" s="60"/>
      <c r="V907" s="62"/>
      <c r="W907" s="62"/>
      <c r="X907" s="76"/>
      <c r="Y907" s="61"/>
      <c r="Z907" s="61">
        <f>Tabel1[[#This Row],[prijs voorbij entry (%)]]-Tabel1[[#This Row],[Fictieve Stoploss (%)]]</f>
        <v>0</v>
      </c>
      <c r="AA907" s="94"/>
      <c r="AB907" s="61"/>
      <c r="AC907" s="61"/>
      <c r="AD907" s="61"/>
      <c r="AE907" s="61"/>
      <c r="AF907" s="95"/>
      <c r="AG907" s="152">
        <f>Tabel1[[#This Row],[eindtijd]]-Tabel1[[#This Row],[starttijd]]</f>
        <v>0</v>
      </c>
      <c r="AH907" s="158"/>
      <c r="AI907" s="59"/>
      <c r="AJ907" s="171">
        <f>$J907*(IF($M907="SL",IF($T907="",$Q907*Analysetool!B$3,$T907*Analysetool!B$3),$M907*Analysetool!B$3)+IF($N907="SL",IF($T907="",$Q907*Analysetool!B$4,$T907*Analysetool!B$4),$N907*Analysetool!B$4)+IF($O907="SL",IF($T907="",$Q907*Analysetool!B$5,$T907*Analysetool!B$5),$O907*Analysetool!B$5)+IF($P907="SL",IF($T907="",$Q907*Analysetool!B$6,$T907*Analysetool!B$6),$P907*Analysetool!B$6))-Tabel2[[#This Row],[fees (%)]]</f>
        <v>0</v>
      </c>
      <c r="AK907" s="172">
        <f>$J907*(IF($M907="SL",IF($U907="",$Q907*Analysetool!C$3,$U907*Analysetool!C$3),$M907*Analysetool!C$3)+IF($N907="SL",IF($U907="",$Q907*Analysetool!C$4,$U907*Analysetool!C$4),$N907*Analysetool!C$4)+IF($O907="SL",IF($U907="",$Q907*Analysetool!C$5,$U907*Analysetool!C$5),$O907*Analysetool!C$5)+IF($P907="SL",IF($U907="",$Q907*Analysetool!C$6,$U907*Analysetool!C$6),$P907*Analysetool!C$6))-Tabel2[[#This Row],[fees (%)]]</f>
        <v>0</v>
      </c>
      <c r="AL907" s="177">
        <f>$J907*(IF($M907="SL",IF($V907="",$Q907*Analysetool!D$3,$V907*Analysetool!D$3),$M907*Analysetool!D$3)+IF($N907="SL",IF($V907="",$Q907*Analysetool!D$4,$V907*Analysetool!D$4),$N907*Analysetool!D$4)+IF($O907="SL",IF($V907="",$Q907*Analysetool!D$5,$V907*Analysetool!D$5),$O907*Analysetool!D$5)+IF($P907="SL",IF($V907="",$Q907*Analysetool!D$6,$V907*Analysetool!D$6),$P907*Analysetool!D$6))-Tabel2[[#This Row],[fees (%)]]</f>
        <v>0</v>
      </c>
      <c r="AM907" s="177">
        <f>$J907*(IF($M907="SL",IF($W907="",$Q907*Analysetool!E$3,$W907*Analysetool!E$3),$M907*Analysetool!E$3)+IF($N907="SL",IF($W907="",$Q907*Analysetool!E$4,$W907*Analysetool!E$4),$N907*Analysetool!E$4)+IF($O907="SL",IF($W907="",$Q907*Analysetool!E$5,$W907*Analysetool!E$5),$O907*Analysetool!E$5)+IF($P907="SL",IF($W907="",$Q907*Analysetool!E$6,$W907*Analysetool!E$6),$P907*Analysetool!E$6))-Tabel2[[#This Row],[fees (%)]]</f>
        <v>0</v>
      </c>
      <c r="AN907" s="178">
        <f>$J907*(IF($M907="SL",IF($T907="",$Q907*Analysetool!F$3,$T907*Analysetool!F$3),$M907*Analysetool!F$3)+IF($N907="SL",IF($T907="",$Q907*Analysetool!F$4,$T907*Analysetool!F$4),$N907*Analysetool!F$4)+IF($O907="SL",IF($T907="",$Q907*Analysetool!F$5,$T907*Analysetool!F$5),$O907*Analysetool!F$5)+IF($P907="SL",IF($T907="",$Q907*Analysetool!F$6,$T907*Analysetool!F$6),$P907*Analysetool!F$6))-Tabel2[[#This Row],[fees (%)]]</f>
        <v>0</v>
      </c>
      <c r="AO907" s="178">
        <f>$J907*(IF($M907="SL",IF($T907="",$Q907*Analysetool!G$3,$T907*Analysetool!G$3),$M907*Analysetool!G$3)+IF($N907="SL",IF($T907="",$Q907*Analysetool!G$4,$T907*Analysetool!G$4),$N907*Analysetool!G$4)+IF($O907="SL",IF($T907="",$Q907*Analysetool!G$5,$T907*Analysetool!G$5),$O907*Analysetool!G$5)+IF($P907="SL",IF($T907="",$Q907*Analysetool!G$6,$T907*Analysetool!G$6),$P907*Analysetool!G$6))-Tabel2[[#This Row],[fees (%)]]</f>
        <v>0</v>
      </c>
      <c r="AP907" s="179">
        <f>IF(Analysetool!$H$8&lt;=$X907,Analysetool!$H$8*J907,Q907*J907)-Tabel2[[#This Row],[fees (%)]]</f>
        <v>0</v>
      </c>
      <c r="AQ907" s="174">
        <f>IF(Tabel2[[#This Row],[wick% van entry]]&lt;=Tabel2[[#This Row],[Stoploss optie 2 (%)]],Tabel2[[#This Row],[Stoploss optie 2 (%)]]*Tabel2[[#This Row],[leverage SLoptie 2]],IF(Analysetool!$I$8&lt;$X907,Analysetool!$I$8*K907,S907*K907))-Tabel2[[#This Row],[fees (%)]]</f>
        <v>0</v>
      </c>
      <c r="AR907" s="180">
        <f>IF(Q907*-1*Analysetool!$J$9&lt;=X907,Q907*-1*Analysetool!$J$9*J907,Q907*J907)-Tabel2[[#This Row],[fees (%)]]</f>
        <v>0</v>
      </c>
      <c r="AS907" s="176">
        <f>$K907*IF(Tabel2[[#This Row],[wick% van entry]]&lt;=Tabel2[[#This Row],[Stoploss optie 2 (%)]],Tabel2[[#This Row],[Stoploss optie 2 (%)]],(IF($M907="SL",IF($T907="",$S907*Analysetool!C$3,$T907*Analysetool!C$3),$M907*Analysetool!C$3)+IF($N907="SL",IF($T907="",$S907*Analysetool!C$4,$T907*Analysetool!C$4),$N907*Analysetool!C$4)+IF($O907="SL",IF($T907="",$S907*Analysetool!C$5,$T907*Analysetool!C$5),$O907*Analysetool!C$5)+IF($P907="SL",IF($T907="",$S907*Analysetool!C$6,$T907*Analysetool!C$6),$P907*Analysetool!C$6)))-Tabel2[[#This Row],[fees (%)]]</f>
        <v>0</v>
      </c>
    </row>
    <row r="908" spans="1:45" ht="15.75" customHeight="1" x14ac:dyDescent="0.35">
      <c r="A908" s="55"/>
      <c r="B908" s="56"/>
      <c r="C908" s="56"/>
      <c r="D908" s="56"/>
      <c r="E908" s="56"/>
      <c r="F908" s="57"/>
      <c r="G908" s="67"/>
      <c r="H908" s="67"/>
      <c r="I908" s="67"/>
      <c r="J908" s="58"/>
      <c r="K908" s="58"/>
      <c r="L908" s="59"/>
      <c r="M908" s="61"/>
      <c r="N908" s="63"/>
      <c r="O908" s="63"/>
      <c r="P908" s="56"/>
      <c r="Q908" s="61"/>
      <c r="R908" s="61"/>
      <c r="S908" s="61"/>
      <c r="T908" s="60"/>
      <c r="U908" s="60"/>
      <c r="V908" s="62"/>
      <c r="W908" s="62"/>
      <c r="X908" s="76"/>
      <c r="Y908" s="61"/>
      <c r="Z908" s="61">
        <f>Tabel1[[#This Row],[prijs voorbij entry (%)]]-Tabel1[[#This Row],[Fictieve Stoploss (%)]]</f>
        <v>0</v>
      </c>
      <c r="AA908" s="94"/>
      <c r="AB908" s="61"/>
      <c r="AC908" s="61"/>
      <c r="AD908" s="61"/>
      <c r="AE908" s="61"/>
      <c r="AF908" s="95"/>
      <c r="AG908" s="152">
        <f>Tabel1[[#This Row],[eindtijd]]-Tabel1[[#This Row],[starttijd]]</f>
        <v>0</v>
      </c>
      <c r="AH908" s="158"/>
      <c r="AI908" s="59"/>
      <c r="AJ908" s="171">
        <f>$J908*(IF($M908="SL",IF($T908="",$Q908*Analysetool!B$3,$T908*Analysetool!B$3),$M908*Analysetool!B$3)+IF($N908="SL",IF($T908="",$Q908*Analysetool!B$4,$T908*Analysetool!B$4),$N908*Analysetool!B$4)+IF($O908="SL",IF($T908="",$Q908*Analysetool!B$5,$T908*Analysetool!B$5),$O908*Analysetool!B$5)+IF($P908="SL",IF($T908="",$Q908*Analysetool!B$6,$T908*Analysetool!B$6),$P908*Analysetool!B$6))-Tabel2[[#This Row],[fees (%)]]</f>
        <v>0</v>
      </c>
      <c r="AK908" s="172">
        <f>$J908*(IF($M908="SL",IF($U908="",$Q908*Analysetool!C$3,$U908*Analysetool!C$3),$M908*Analysetool!C$3)+IF($N908="SL",IF($U908="",$Q908*Analysetool!C$4,$U908*Analysetool!C$4),$N908*Analysetool!C$4)+IF($O908="SL",IF($U908="",$Q908*Analysetool!C$5,$U908*Analysetool!C$5),$O908*Analysetool!C$5)+IF($P908="SL",IF($U908="",$Q908*Analysetool!C$6,$U908*Analysetool!C$6),$P908*Analysetool!C$6))-Tabel2[[#This Row],[fees (%)]]</f>
        <v>0</v>
      </c>
      <c r="AL908" s="177">
        <f>$J908*(IF($M908="SL",IF($V908="",$Q908*Analysetool!D$3,$V908*Analysetool!D$3),$M908*Analysetool!D$3)+IF($N908="SL",IF($V908="",$Q908*Analysetool!D$4,$V908*Analysetool!D$4),$N908*Analysetool!D$4)+IF($O908="SL",IF($V908="",$Q908*Analysetool!D$5,$V908*Analysetool!D$5),$O908*Analysetool!D$5)+IF($P908="SL",IF($V908="",$Q908*Analysetool!D$6,$V908*Analysetool!D$6),$P908*Analysetool!D$6))-Tabel2[[#This Row],[fees (%)]]</f>
        <v>0</v>
      </c>
      <c r="AM908" s="177">
        <f>$J908*(IF($M908="SL",IF($W908="",$Q908*Analysetool!E$3,$W908*Analysetool!E$3),$M908*Analysetool!E$3)+IF($N908="SL",IF($W908="",$Q908*Analysetool!E$4,$W908*Analysetool!E$4),$N908*Analysetool!E$4)+IF($O908="SL",IF($W908="",$Q908*Analysetool!E$5,$W908*Analysetool!E$5),$O908*Analysetool!E$5)+IF($P908="SL",IF($W908="",$Q908*Analysetool!E$6,$W908*Analysetool!E$6),$P908*Analysetool!E$6))-Tabel2[[#This Row],[fees (%)]]</f>
        <v>0</v>
      </c>
      <c r="AN908" s="178">
        <f>$J908*(IF($M908="SL",IF($T908="",$Q908*Analysetool!F$3,$T908*Analysetool!F$3),$M908*Analysetool!F$3)+IF($N908="SL",IF($T908="",$Q908*Analysetool!F$4,$T908*Analysetool!F$4),$N908*Analysetool!F$4)+IF($O908="SL",IF($T908="",$Q908*Analysetool!F$5,$T908*Analysetool!F$5),$O908*Analysetool!F$5)+IF($P908="SL",IF($T908="",$Q908*Analysetool!F$6,$T908*Analysetool!F$6),$P908*Analysetool!F$6))-Tabel2[[#This Row],[fees (%)]]</f>
        <v>0</v>
      </c>
      <c r="AO908" s="178">
        <f>$J908*(IF($M908="SL",IF($T908="",$Q908*Analysetool!G$3,$T908*Analysetool!G$3),$M908*Analysetool!G$3)+IF($N908="SL",IF($T908="",$Q908*Analysetool!G$4,$T908*Analysetool!G$4),$N908*Analysetool!G$4)+IF($O908="SL",IF($T908="",$Q908*Analysetool!G$5,$T908*Analysetool!G$5),$O908*Analysetool!G$5)+IF($P908="SL",IF($T908="",$Q908*Analysetool!G$6,$T908*Analysetool!G$6),$P908*Analysetool!G$6))-Tabel2[[#This Row],[fees (%)]]</f>
        <v>0</v>
      </c>
      <c r="AP908" s="179">
        <f>IF(Analysetool!$H$8&lt;=$X908,Analysetool!$H$8*J908,Q908*J908)-Tabel2[[#This Row],[fees (%)]]</f>
        <v>0</v>
      </c>
      <c r="AQ908" s="174">
        <f>IF(Tabel2[[#This Row],[wick% van entry]]&lt;=Tabel2[[#This Row],[Stoploss optie 2 (%)]],Tabel2[[#This Row],[Stoploss optie 2 (%)]]*Tabel2[[#This Row],[leverage SLoptie 2]],IF(Analysetool!$I$8&lt;$X908,Analysetool!$I$8*K908,S908*K908))-Tabel2[[#This Row],[fees (%)]]</f>
        <v>0</v>
      </c>
      <c r="AR908" s="180">
        <f>IF(Q908*-1*Analysetool!$J$9&lt;=X908,Q908*-1*Analysetool!$J$9*J908,Q908*J908)-Tabel2[[#This Row],[fees (%)]]</f>
        <v>0</v>
      </c>
      <c r="AS908" s="176">
        <f>$K908*IF(Tabel2[[#This Row],[wick% van entry]]&lt;=Tabel2[[#This Row],[Stoploss optie 2 (%)]],Tabel2[[#This Row],[Stoploss optie 2 (%)]],(IF($M908="SL",IF($T908="",$S908*Analysetool!C$3,$T908*Analysetool!C$3),$M908*Analysetool!C$3)+IF($N908="SL",IF($T908="",$S908*Analysetool!C$4,$T908*Analysetool!C$4),$N908*Analysetool!C$4)+IF($O908="SL",IF($T908="",$S908*Analysetool!C$5,$T908*Analysetool!C$5),$O908*Analysetool!C$5)+IF($P908="SL",IF($T908="",$S908*Analysetool!C$6,$T908*Analysetool!C$6),$P908*Analysetool!C$6)))-Tabel2[[#This Row],[fees (%)]]</f>
        <v>0</v>
      </c>
    </row>
    <row r="909" spans="1:45" ht="15.75" customHeight="1" x14ac:dyDescent="0.35">
      <c r="A909" s="55"/>
      <c r="B909" s="56"/>
      <c r="C909" s="56"/>
      <c r="D909" s="56"/>
      <c r="E909" s="56"/>
      <c r="F909" s="57"/>
      <c r="G909" s="67"/>
      <c r="H909" s="67"/>
      <c r="I909" s="67"/>
      <c r="J909" s="58"/>
      <c r="K909" s="58"/>
      <c r="L909" s="59"/>
      <c r="M909" s="61"/>
      <c r="N909" s="63"/>
      <c r="O909" s="63"/>
      <c r="P909" s="56"/>
      <c r="Q909" s="61"/>
      <c r="R909" s="61"/>
      <c r="S909" s="61"/>
      <c r="T909" s="60"/>
      <c r="U909" s="60"/>
      <c r="V909" s="62"/>
      <c r="W909" s="62"/>
      <c r="X909" s="76"/>
      <c r="Y909" s="61"/>
      <c r="Z909" s="61">
        <f>Tabel1[[#This Row],[prijs voorbij entry (%)]]-Tabel1[[#This Row],[Fictieve Stoploss (%)]]</f>
        <v>0</v>
      </c>
      <c r="AA909" s="94"/>
      <c r="AB909" s="61"/>
      <c r="AC909" s="61"/>
      <c r="AD909" s="61"/>
      <c r="AE909" s="61"/>
      <c r="AF909" s="95"/>
      <c r="AG909" s="152">
        <f>Tabel1[[#This Row],[eindtijd]]-Tabel1[[#This Row],[starttijd]]</f>
        <v>0</v>
      </c>
      <c r="AH909" s="158"/>
      <c r="AI909" s="59"/>
      <c r="AJ909" s="171">
        <f>$J909*(IF($M909="SL",IF($T909="",$Q909*Analysetool!B$3,$T909*Analysetool!B$3),$M909*Analysetool!B$3)+IF($N909="SL",IF($T909="",$Q909*Analysetool!B$4,$T909*Analysetool!B$4),$N909*Analysetool!B$4)+IF($O909="SL",IF($T909="",$Q909*Analysetool!B$5,$T909*Analysetool!B$5),$O909*Analysetool!B$5)+IF($P909="SL",IF($T909="",$Q909*Analysetool!B$6,$T909*Analysetool!B$6),$P909*Analysetool!B$6))-Tabel2[[#This Row],[fees (%)]]</f>
        <v>0</v>
      </c>
      <c r="AK909" s="172">
        <f>$J909*(IF($M909="SL",IF($U909="",$Q909*Analysetool!C$3,$U909*Analysetool!C$3),$M909*Analysetool!C$3)+IF($N909="SL",IF($U909="",$Q909*Analysetool!C$4,$U909*Analysetool!C$4),$N909*Analysetool!C$4)+IF($O909="SL",IF($U909="",$Q909*Analysetool!C$5,$U909*Analysetool!C$5),$O909*Analysetool!C$5)+IF($P909="SL",IF($U909="",$Q909*Analysetool!C$6,$U909*Analysetool!C$6),$P909*Analysetool!C$6))-Tabel2[[#This Row],[fees (%)]]</f>
        <v>0</v>
      </c>
      <c r="AL909" s="177">
        <f>$J909*(IF($M909="SL",IF($V909="",$Q909*Analysetool!D$3,$V909*Analysetool!D$3),$M909*Analysetool!D$3)+IF($N909="SL",IF($V909="",$Q909*Analysetool!D$4,$V909*Analysetool!D$4),$N909*Analysetool!D$4)+IF($O909="SL",IF($V909="",$Q909*Analysetool!D$5,$V909*Analysetool!D$5),$O909*Analysetool!D$5)+IF($P909="SL",IF($V909="",$Q909*Analysetool!D$6,$V909*Analysetool!D$6),$P909*Analysetool!D$6))-Tabel2[[#This Row],[fees (%)]]</f>
        <v>0</v>
      </c>
      <c r="AM909" s="177">
        <f>$J909*(IF($M909="SL",IF($W909="",$Q909*Analysetool!E$3,$W909*Analysetool!E$3),$M909*Analysetool!E$3)+IF($N909="SL",IF($W909="",$Q909*Analysetool!E$4,$W909*Analysetool!E$4),$N909*Analysetool!E$4)+IF($O909="SL",IF($W909="",$Q909*Analysetool!E$5,$W909*Analysetool!E$5),$O909*Analysetool!E$5)+IF($P909="SL",IF($W909="",$Q909*Analysetool!E$6,$W909*Analysetool!E$6),$P909*Analysetool!E$6))-Tabel2[[#This Row],[fees (%)]]</f>
        <v>0</v>
      </c>
      <c r="AN909" s="178">
        <f>$J909*(IF($M909="SL",IF($T909="",$Q909*Analysetool!F$3,$T909*Analysetool!F$3),$M909*Analysetool!F$3)+IF($N909="SL",IF($T909="",$Q909*Analysetool!F$4,$T909*Analysetool!F$4),$N909*Analysetool!F$4)+IF($O909="SL",IF($T909="",$Q909*Analysetool!F$5,$T909*Analysetool!F$5),$O909*Analysetool!F$5)+IF($P909="SL",IF($T909="",$Q909*Analysetool!F$6,$T909*Analysetool!F$6),$P909*Analysetool!F$6))-Tabel2[[#This Row],[fees (%)]]</f>
        <v>0</v>
      </c>
      <c r="AO909" s="178">
        <f>$J909*(IF($M909="SL",IF($T909="",$Q909*Analysetool!G$3,$T909*Analysetool!G$3),$M909*Analysetool!G$3)+IF($N909="SL",IF($T909="",$Q909*Analysetool!G$4,$T909*Analysetool!G$4),$N909*Analysetool!G$4)+IF($O909="SL",IF($T909="",$Q909*Analysetool!G$5,$T909*Analysetool!G$5),$O909*Analysetool!G$5)+IF($P909="SL",IF($T909="",$Q909*Analysetool!G$6,$T909*Analysetool!G$6),$P909*Analysetool!G$6))-Tabel2[[#This Row],[fees (%)]]</f>
        <v>0</v>
      </c>
      <c r="AP909" s="179">
        <f>IF(Analysetool!$H$8&lt;=$X909,Analysetool!$H$8*J909,Q909*J909)-Tabel2[[#This Row],[fees (%)]]</f>
        <v>0</v>
      </c>
      <c r="AQ909" s="174">
        <f>IF(Tabel2[[#This Row],[wick% van entry]]&lt;=Tabel2[[#This Row],[Stoploss optie 2 (%)]],Tabel2[[#This Row],[Stoploss optie 2 (%)]]*Tabel2[[#This Row],[leverage SLoptie 2]],IF(Analysetool!$I$8&lt;$X909,Analysetool!$I$8*K909,S909*K909))-Tabel2[[#This Row],[fees (%)]]</f>
        <v>0</v>
      </c>
      <c r="AR909" s="180">
        <f>IF(Q909*-1*Analysetool!$J$9&lt;=X909,Q909*-1*Analysetool!$J$9*J909,Q909*J909)-Tabel2[[#This Row],[fees (%)]]</f>
        <v>0</v>
      </c>
      <c r="AS909" s="176">
        <f>$K909*IF(Tabel2[[#This Row],[wick% van entry]]&lt;=Tabel2[[#This Row],[Stoploss optie 2 (%)]],Tabel2[[#This Row],[Stoploss optie 2 (%)]],(IF($M909="SL",IF($T909="",$S909*Analysetool!C$3,$T909*Analysetool!C$3),$M909*Analysetool!C$3)+IF($N909="SL",IF($T909="",$S909*Analysetool!C$4,$T909*Analysetool!C$4),$N909*Analysetool!C$4)+IF($O909="SL",IF($T909="",$S909*Analysetool!C$5,$T909*Analysetool!C$5),$O909*Analysetool!C$5)+IF($P909="SL",IF($T909="",$S909*Analysetool!C$6,$T909*Analysetool!C$6),$P909*Analysetool!C$6)))-Tabel2[[#This Row],[fees (%)]]</f>
        <v>0</v>
      </c>
    </row>
    <row r="910" spans="1:45" ht="15.75" customHeight="1" x14ac:dyDescent="0.35">
      <c r="A910" s="55"/>
      <c r="B910" s="56"/>
      <c r="C910" s="56"/>
      <c r="D910" s="56"/>
      <c r="E910" s="56"/>
      <c r="F910" s="57"/>
      <c r="G910" s="67"/>
      <c r="H910" s="67"/>
      <c r="I910" s="67"/>
      <c r="J910" s="58"/>
      <c r="K910" s="58"/>
      <c r="L910" s="59"/>
      <c r="M910" s="61"/>
      <c r="N910" s="63"/>
      <c r="O910" s="63"/>
      <c r="P910" s="56"/>
      <c r="Q910" s="61"/>
      <c r="R910" s="61"/>
      <c r="S910" s="61"/>
      <c r="T910" s="60"/>
      <c r="U910" s="60"/>
      <c r="V910" s="62"/>
      <c r="W910" s="62"/>
      <c r="X910" s="76"/>
      <c r="Y910" s="61"/>
      <c r="Z910" s="61">
        <f>Tabel1[[#This Row],[prijs voorbij entry (%)]]-Tabel1[[#This Row],[Fictieve Stoploss (%)]]</f>
        <v>0</v>
      </c>
      <c r="AA910" s="94"/>
      <c r="AB910" s="61"/>
      <c r="AC910" s="61"/>
      <c r="AD910" s="61"/>
      <c r="AE910" s="61"/>
      <c r="AF910" s="95"/>
      <c r="AG910" s="152">
        <f>Tabel1[[#This Row],[eindtijd]]-Tabel1[[#This Row],[starttijd]]</f>
        <v>0</v>
      </c>
      <c r="AH910" s="158"/>
      <c r="AI910" s="59"/>
      <c r="AJ910" s="171">
        <f>$J910*(IF($M910="SL",IF($T910="",$Q910*Analysetool!B$3,$T910*Analysetool!B$3),$M910*Analysetool!B$3)+IF($N910="SL",IF($T910="",$Q910*Analysetool!B$4,$T910*Analysetool!B$4),$N910*Analysetool!B$4)+IF($O910="SL",IF($T910="",$Q910*Analysetool!B$5,$T910*Analysetool!B$5),$O910*Analysetool!B$5)+IF($P910="SL",IF($T910="",$Q910*Analysetool!B$6,$T910*Analysetool!B$6),$P910*Analysetool!B$6))-Tabel2[[#This Row],[fees (%)]]</f>
        <v>0</v>
      </c>
      <c r="AK910" s="172">
        <f>$J910*(IF($M910="SL",IF($U910="",$Q910*Analysetool!C$3,$U910*Analysetool!C$3),$M910*Analysetool!C$3)+IF($N910="SL",IF($U910="",$Q910*Analysetool!C$4,$U910*Analysetool!C$4),$N910*Analysetool!C$4)+IF($O910="SL",IF($U910="",$Q910*Analysetool!C$5,$U910*Analysetool!C$5),$O910*Analysetool!C$5)+IF($P910="SL",IF($U910="",$Q910*Analysetool!C$6,$U910*Analysetool!C$6),$P910*Analysetool!C$6))-Tabel2[[#This Row],[fees (%)]]</f>
        <v>0</v>
      </c>
      <c r="AL910" s="177">
        <f>$J910*(IF($M910="SL",IF($V910="",$Q910*Analysetool!D$3,$V910*Analysetool!D$3),$M910*Analysetool!D$3)+IF($N910="SL",IF($V910="",$Q910*Analysetool!D$4,$V910*Analysetool!D$4),$N910*Analysetool!D$4)+IF($O910="SL",IF($V910="",$Q910*Analysetool!D$5,$V910*Analysetool!D$5),$O910*Analysetool!D$5)+IF($P910="SL",IF($V910="",$Q910*Analysetool!D$6,$V910*Analysetool!D$6),$P910*Analysetool!D$6))-Tabel2[[#This Row],[fees (%)]]</f>
        <v>0</v>
      </c>
      <c r="AM910" s="177">
        <f>$J910*(IF($M910="SL",IF($W910="",$Q910*Analysetool!E$3,$W910*Analysetool!E$3),$M910*Analysetool!E$3)+IF($N910="SL",IF($W910="",$Q910*Analysetool!E$4,$W910*Analysetool!E$4),$N910*Analysetool!E$4)+IF($O910="SL",IF($W910="",$Q910*Analysetool!E$5,$W910*Analysetool!E$5),$O910*Analysetool!E$5)+IF($P910="SL",IF($W910="",$Q910*Analysetool!E$6,$W910*Analysetool!E$6),$P910*Analysetool!E$6))-Tabel2[[#This Row],[fees (%)]]</f>
        <v>0</v>
      </c>
      <c r="AN910" s="178">
        <f>$J910*(IF($M910="SL",IF($T910="",$Q910*Analysetool!F$3,$T910*Analysetool!F$3),$M910*Analysetool!F$3)+IF($N910="SL",IF($T910="",$Q910*Analysetool!F$4,$T910*Analysetool!F$4),$N910*Analysetool!F$4)+IF($O910="SL",IF($T910="",$Q910*Analysetool!F$5,$T910*Analysetool!F$5),$O910*Analysetool!F$5)+IF($P910="SL",IF($T910="",$Q910*Analysetool!F$6,$T910*Analysetool!F$6),$P910*Analysetool!F$6))-Tabel2[[#This Row],[fees (%)]]</f>
        <v>0</v>
      </c>
      <c r="AO910" s="178">
        <f>$J910*(IF($M910="SL",IF($T910="",$Q910*Analysetool!G$3,$T910*Analysetool!G$3),$M910*Analysetool!G$3)+IF($N910="SL",IF($T910="",$Q910*Analysetool!G$4,$T910*Analysetool!G$4),$N910*Analysetool!G$4)+IF($O910="SL",IF($T910="",$Q910*Analysetool!G$5,$T910*Analysetool!G$5),$O910*Analysetool!G$5)+IF($P910="SL",IF($T910="",$Q910*Analysetool!G$6,$T910*Analysetool!G$6),$P910*Analysetool!G$6))-Tabel2[[#This Row],[fees (%)]]</f>
        <v>0</v>
      </c>
      <c r="AP910" s="179">
        <f>IF(Analysetool!$H$8&lt;=$X910,Analysetool!$H$8*J910,Q910*J910)-Tabel2[[#This Row],[fees (%)]]</f>
        <v>0</v>
      </c>
      <c r="AQ910" s="174">
        <f>IF(Tabel2[[#This Row],[wick% van entry]]&lt;=Tabel2[[#This Row],[Stoploss optie 2 (%)]],Tabel2[[#This Row],[Stoploss optie 2 (%)]]*Tabel2[[#This Row],[leverage SLoptie 2]],IF(Analysetool!$I$8&lt;$X910,Analysetool!$I$8*K910,S910*K910))-Tabel2[[#This Row],[fees (%)]]</f>
        <v>0</v>
      </c>
      <c r="AR910" s="180">
        <f>IF(Q910*-1*Analysetool!$J$9&lt;=X910,Q910*-1*Analysetool!$J$9*J910,Q910*J910)-Tabel2[[#This Row],[fees (%)]]</f>
        <v>0</v>
      </c>
      <c r="AS910" s="176">
        <f>$K910*IF(Tabel2[[#This Row],[wick% van entry]]&lt;=Tabel2[[#This Row],[Stoploss optie 2 (%)]],Tabel2[[#This Row],[Stoploss optie 2 (%)]],(IF($M910="SL",IF($T910="",$S910*Analysetool!C$3,$T910*Analysetool!C$3),$M910*Analysetool!C$3)+IF($N910="SL",IF($T910="",$S910*Analysetool!C$4,$T910*Analysetool!C$4),$N910*Analysetool!C$4)+IF($O910="SL",IF($T910="",$S910*Analysetool!C$5,$T910*Analysetool!C$5),$O910*Analysetool!C$5)+IF($P910="SL",IF($T910="",$S910*Analysetool!C$6,$T910*Analysetool!C$6),$P910*Analysetool!C$6)))-Tabel2[[#This Row],[fees (%)]]</f>
        <v>0</v>
      </c>
    </row>
    <row r="911" spans="1:45" ht="15.75" customHeight="1" x14ac:dyDescent="0.35">
      <c r="A911" s="55"/>
      <c r="B911" s="56"/>
      <c r="C911" s="56"/>
      <c r="D911" s="56"/>
      <c r="E911" s="56"/>
      <c r="F911" s="57"/>
      <c r="G911" s="67"/>
      <c r="H911" s="67"/>
      <c r="I911" s="67"/>
      <c r="J911" s="58"/>
      <c r="K911" s="58"/>
      <c r="L911" s="59"/>
      <c r="M911" s="61"/>
      <c r="N911" s="63"/>
      <c r="O911" s="63"/>
      <c r="P911" s="56"/>
      <c r="Q911" s="61"/>
      <c r="R911" s="61"/>
      <c r="S911" s="61"/>
      <c r="T911" s="60"/>
      <c r="U911" s="60"/>
      <c r="V911" s="62"/>
      <c r="W911" s="62"/>
      <c r="X911" s="76"/>
      <c r="Y911" s="61"/>
      <c r="Z911" s="61">
        <f>Tabel1[[#This Row],[prijs voorbij entry (%)]]-Tabel1[[#This Row],[Fictieve Stoploss (%)]]</f>
        <v>0</v>
      </c>
      <c r="AA911" s="94"/>
      <c r="AB911" s="61"/>
      <c r="AC911" s="61"/>
      <c r="AD911" s="61"/>
      <c r="AE911" s="61"/>
      <c r="AF911" s="95"/>
      <c r="AG911" s="152">
        <f>Tabel1[[#This Row],[eindtijd]]-Tabel1[[#This Row],[starttijd]]</f>
        <v>0</v>
      </c>
      <c r="AH911" s="158"/>
      <c r="AI911" s="59"/>
      <c r="AJ911" s="171">
        <f>$J911*(IF($M911="SL",IF($T911="",$Q911*Analysetool!B$3,$T911*Analysetool!B$3),$M911*Analysetool!B$3)+IF($N911="SL",IF($T911="",$Q911*Analysetool!B$4,$T911*Analysetool!B$4),$N911*Analysetool!B$4)+IF($O911="SL",IF($T911="",$Q911*Analysetool!B$5,$T911*Analysetool!B$5),$O911*Analysetool!B$5)+IF($P911="SL",IF($T911="",$Q911*Analysetool!B$6,$T911*Analysetool!B$6),$P911*Analysetool!B$6))-Tabel2[[#This Row],[fees (%)]]</f>
        <v>0</v>
      </c>
      <c r="AK911" s="172">
        <f>$J911*(IF($M911="SL",IF($U911="",$Q911*Analysetool!C$3,$U911*Analysetool!C$3),$M911*Analysetool!C$3)+IF($N911="SL",IF($U911="",$Q911*Analysetool!C$4,$U911*Analysetool!C$4),$N911*Analysetool!C$4)+IF($O911="SL",IF($U911="",$Q911*Analysetool!C$5,$U911*Analysetool!C$5),$O911*Analysetool!C$5)+IF($P911="SL",IF($U911="",$Q911*Analysetool!C$6,$U911*Analysetool!C$6),$P911*Analysetool!C$6))-Tabel2[[#This Row],[fees (%)]]</f>
        <v>0</v>
      </c>
      <c r="AL911" s="177">
        <f>$J911*(IF($M911="SL",IF($V911="",$Q911*Analysetool!D$3,$V911*Analysetool!D$3),$M911*Analysetool!D$3)+IF($N911="SL",IF($V911="",$Q911*Analysetool!D$4,$V911*Analysetool!D$4),$N911*Analysetool!D$4)+IF($O911="SL",IF($V911="",$Q911*Analysetool!D$5,$V911*Analysetool!D$5),$O911*Analysetool!D$5)+IF($P911="SL",IF($V911="",$Q911*Analysetool!D$6,$V911*Analysetool!D$6),$P911*Analysetool!D$6))-Tabel2[[#This Row],[fees (%)]]</f>
        <v>0</v>
      </c>
      <c r="AM911" s="177">
        <f>$J911*(IF($M911="SL",IF($W911="",$Q911*Analysetool!E$3,$W911*Analysetool!E$3),$M911*Analysetool!E$3)+IF($N911="SL",IF($W911="",$Q911*Analysetool!E$4,$W911*Analysetool!E$4),$N911*Analysetool!E$4)+IF($O911="SL",IF($W911="",$Q911*Analysetool!E$5,$W911*Analysetool!E$5),$O911*Analysetool!E$5)+IF($P911="SL",IF($W911="",$Q911*Analysetool!E$6,$W911*Analysetool!E$6),$P911*Analysetool!E$6))-Tabel2[[#This Row],[fees (%)]]</f>
        <v>0</v>
      </c>
      <c r="AN911" s="178">
        <f>$J911*(IF($M911="SL",IF($T911="",$Q911*Analysetool!F$3,$T911*Analysetool!F$3),$M911*Analysetool!F$3)+IF($N911="SL",IF($T911="",$Q911*Analysetool!F$4,$T911*Analysetool!F$4),$N911*Analysetool!F$4)+IF($O911="SL",IF($T911="",$Q911*Analysetool!F$5,$T911*Analysetool!F$5),$O911*Analysetool!F$5)+IF($P911="SL",IF($T911="",$Q911*Analysetool!F$6,$T911*Analysetool!F$6),$P911*Analysetool!F$6))-Tabel2[[#This Row],[fees (%)]]</f>
        <v>0</v>
      </c>
      <c r="AO911" s="178">
        <f>$J911*(IF($M911="SL",IF($T911="",$Q911*Analysetool!G$3,$T911*Analysetool!G$3),$M911*Analysetool!G$3)+IF($N911="SL",IF($T911="",$Q911*Analysetool!G$4,$T911*Analysetool!G$4),$N911*Analysetool!G$4)+IF($O911="SL",IF($T911="",$Q911*Analysetool!G$5,$T911*Analysetool!G$5),$O911*Analysetool!G$5)+IF($P911="SL",IF($T911="",$Q911*Analysetool!G$6,$T911*Analysetool!G$6),$P911*Analysetool!G$6))-Tabel2[[#This Row],[fees (%)]]</f>
        <v>0</v>
      </c>
      <c r="AP911" s="179">
        <f>IF(Analysetool!$H$8&lt;=$X911,Analysetool!$H$8*J911,Q911*J911)-Tabel2[[#This Row],[fees (%)]]</f>
        <v>0</v>
      </c>
      <c r="AQ911" s="174">
        <f>IF(Tabel2[[#This Row],[wick% van entry]]&lt;=Tabel2[[#This Row],[Stoploss optie 2 (%)]],Tabel2[[#This Row],[Stoploss optie 2 (%)]]*Tabel2[[#This Row],[leverage SLoptie 2]],IF(Analysetool!$I$8&lt;$X911,Analysetool!$I$8*K911,S911*K911))-Tabel2[[#This Row],[fees (%)]]</f>
        <v>0</v>
      </c>
      <c r="AR911" s="180">
        <f>IF(Q911*-1*Analysetool!$J$9&lt;=X911,Q911*-1*Analysetool!$J$9*J911,Q911*J911)-Tabel2[[#This Row],[fees (%)]]</f>
        <v>0</v>
      </c>
      <c r="AS911" s="176">
        <f>$K911*IF(Tabel2[[#This Row],[wick% van entry]]&lt;=Tabel2[[#This Row],[Stoploss optie 2 (%)]],Tabel2[[#This Row],[Stoploss optie 2 (%)]],(IF($M911="SL",IF($T911="",$S911*Analysetool!C$3,$T911*Analysetool!C$3),$M911*Analysetool!C$3)+IF($N911="SL",IF($T911="",$S911*Analysetool!C$4,$T911*Analysetool!C$4),$N911*Analysetool!C$4)+IF($O911="SL",IF($T911="",$S911*Analysetool!C$5,$T911*Analysetool!C$5),$O911*Analysetool!C$5)+IF($P911="SL",IF($T911="",$S911*Analysetool!C$6,$T911*Analysetool!C$6),$P911*Analysetool!C$6)))-Tabel2[[#This Row],[fees (%)]]</f>
        <v>0</v>
      </c>
    </row>
    <row r="912" spans="1:45" ht="15.75" customHeight="1" x14ac:dyDescent="0.35">
      <c r="A912" s="55"/>
      <c r="B912" s="56"/>
      <c r="C912" s="56"/>
      <c r="D912" s="56"/>
      <c r="E912" s="56"/>
      <c r="F912" s="57"/>
      <c r="G912" s="67"/>
      <c r="H912" s="67"/>
      <c r="I912" s="67"/>
      <c r="J912" s="58"/>
      <c r="K912" s="58"/>
      <c r="L912" s="59"/>
      <c r="M912" s="61"/>
      <c r="N912" s="63"/>
      <c r="O912" s="63"/>
      <c r="P912" s="56"/>
      <c r="Q912" s="61"/>
      <c r="R912" s="61"/>
      <c r="S912" s="61"/>
      <c r="T912" s="60"/>
      <c r="U912" s="60"/>
      <c r="V912" s="62"/>
      <c r="W912" s="62"/>
      <c r="X912" s="76"/>
      <c r="Y912" s="61"/>
      <c r="Z912" s="61">
        <f>Tabel1[[#This Row],[prijs voorbij entry (%)]]-Tabel1[[#This Row],[Fictieve Stoploss (%)]]</f>
        <v>0</v>
      </c>
      <c r="AA912" s="94"/>
      <c r="AB912" s="61"/>
      <c r="AC912" s="61"/>
      <c r="AD912" s="61"/>
      <c r="AE912" s="61"/>
      <c r="AF912" s="95"/>
      <c r="AG912" s="152">
        <f>Tabel1[[#This Row],[eindtijd]]-Tabel1[[#This Row],[starttijd]]</f>
        <v>0</v>
      </c>
      <c r="AH912" s="158"/>
      <c r="AI912" s="59"/>
      <c r="AJ912" s="171">
        <f>$J912*(IF($M912="SL",IF($T912="",$Q912*Analysetool!B$3,$T912*Analysetool!B$3),$M912*Analysetool!B$3)+IF($N912="SL",IF($T912="",$Q912*Analysetool!B$4,$T912*Analysetool!B$4),$N912*Analysetool!B$4)+IF($O912="SL",IF($T912="",$Q912*Analysetool!B$5,$T912*Analysetool!B$5),$O912*Analysetool!B$5)+IF($P912="SL",IF($T912="",$Q912*Analysetool!B$6,$T912*Analysetool!B$6),$P912*Analysetool!B$6))-Tabel2[[#This Row],[fees (%)]]</f>
        <v>0</v>
      </c>
      <c r="AK912" s="172">
        <f>$J912*(IF($M912="SL",IF($U912="",$Q912*Analysetool!C$3,$U912*Analysetool!C$3),$M912*Analysetool!C$3)+IF($N912="SL",IF($U912="",$Q912*Analysetool!C$4,$U912*Analysetool!C$4),$N912*Analysetool!C$4)+IF($O912="SL",IF($U912="",$Q912*Analysetool!C$5,$U912*Analysetool!C$5),$O912*Analysetool!C$5)+IF($P912="SL",IF($U912="",$Q912*Analysetool!C$6,$U912*Analysetool!C$6),$P912*Analysetool!C$6))-Tabel2[[#This Row],[fees (%)]]</f>
        <v>0</v>
      </c>
      <c r="AL912" s="177">
        <f>$J912*(IF($M912="SL",IF($V912="",$Q912*Analysetool!D$3,$V912*Analysetool!D$3),$M912*Analysetool!D$3)+IF($N912="SL",IF($V912="",$Q912*Analysetool!D$4,$V912*Analysetool!D$4),$N912*Analysetool!D$4)+IF($O912="SL",IF($V912="",$Q912*Analysetool!D$5,$V912*Analysetool!D$5),$O912*Analysetool!D$5)+IF($P912="SL",IF($V912="",$Q912*Analysetool!D$6,$V912*Analysetool!D$6),$P912*Analysetool!D$6))-Tabel2[[#This Row],[fees (%)]]</f>
        <v>0</v>
      </c>
      <c r="AM912" s="177">
        <f>$J912*(IF($M912="SL",IF($W912="",$Q912*Analysetool!E$3,$W912*Analysetool!E$3),$M912*Analysetool!E$3)+IF($N912="SL",IF($W912="",$Q912*Analysetool!E$4,$W912*Analysetool!E$4),$N912*Analysetool!E$4)+IF($O912="SL",IF($W912="",$Q912*Analysetool!E$5,$W912*Analysetool!E$5),$O912*Analysetool!E$5)+IF($P912="SL",IF($W912="",$Q912*Analysetool!E$6,$W912*Analysetool!E$6),$P912*Analysetool!E$6))-Tabel2[[#This Row],[fees (%)]]</f>
        <v>0</v>
      </c>
      <c r="AN912" s="178">
        <f>$J912*(IF($M912="SL",IF($T912="",$Q912*Analysetool!F$3,$T912*Analysetool!F$3),$M912*Analysetool!F$3)+IF($N912="SL",IF($T912="",$Q912*Analysetool!F$4,$T912*Analysetool!F$4),$N912*Analysetool!F$4)+IF($O912="SL",IF($T912="",$Q912*Analysetool!F$5,$T912*Analysetool!F$5),$O912*Analysetool!F$5)+IF($P912="SL",IF($T912="",$Q912*Analysetool!F$6,$T912*Analysetool!F$6),$P912*Analysetool!F$6))-Tabel2[[#This Row],[fees (%)]]</f>
        <v>0</v>
      </c>
      <c r="AO912" s="178">
        <f>$J912*(IF($M912="SL",IF($T912="",$Q912*Analysetool!G$3,$T912*Analysetool!G$3),$M912*Analysetool!G$3)+IF($N912="SL",IF($T912="",$Q912*Analysetool!G$4,$T912*Analysetool!G$4),$N912*Analysetool!G$4)+IF($O912="SL",IF($T912="",$Q912*Analysetool!G$5,$T912*Analysetool!G$5),$O912*Analysetool!G$5)+IF($P912="SL",IF($T912="",$Q912*Analysetool!G$6,$T912*Analysetool!G$6),$P912*Analysetool!G$6))-Tabel2[[#This Row],[fees (%)]]</f>
        <v>0</v>
      </c>
      <c r="AP912" s="179">
        <f>IF(Analysetool!$H$8&lt;=$X912,Analysetool!$H$8*J912,Q912*J912)-Tabel2[[#This Row],[fees (%)]]</f>
        <v>0</v>
      </c>
      <c r="AQ912" s="174">
        <f>IF(Tabel2[[#This Row],[wick% van entry]]&lt;=Tabel2[[#This Row],[Stoploss optie 2 (%)]],Tabel2[[#This Row],[Stoploss optie 2 (%)]]*Tabel2[[#This Row],[leverage SLoptie 2]],IF(Analysetool!$I$8&lt;$X912,Analysetool!$I$8*K912,S912*K912))-Tabel2[[#This Row],[fees (%)]]</f>
        <v>0</v>
      </c>
      <c r="AR912" s="180">
        <f>IF(Q912*-1*Analysetool!$J$9&lt;=X912,Q912*-1*Analysetool!$J$9*J912,Q912*J912)-Tabel2[[#This Row],[fees (%)]]</f>
        <v>0</v>
      </c>
      <c r="AS912" s="176">
        <f>$K912*IF(Tabel2[[#This Row],[wick% van entry]]&lt;=Tabel2[[#This Row],[Stoploss optie 2 (%)]],Tabel2[[#This Row],[Stoploss optie 2 (%)]],(IF($M912="SL",IF($T912="",$S912*Analysetool!C$3,$T912*Analysetool!C$3),$M912*Analysetool!C$3)+IF($N912="SL",IF($T912="",$S912*Analysetool!C$4,$T912*Analysetool!C$4),$N912*Analysetool!C$4)+IF($O912="SL",IF($T912="",$S912*Analysetool!C$5,$T912*Analysetool!C$5),$O912*Analysetool!C$5)+IF($P912="SL",IF($T912="",$S912*Analysetool!C$6,$T912*Analysetool!C$6),$P912*Analysetool!C$6)))-Tabel2[[#This Row],[fees (%)]]</f>
        <v>0</v>
      </c>
    </row>
    <row r="913" spans="1:45" ht="15.75" customHeight="1" x14ac:dyDescent="0.35">
      <c r="A913" s="55"/>
      <c r="B913" s="56"/>
      <c r="C913" s="56"/>
      <c r="D913" s="56"/>
      <c r="E913" s="56"/>
      <c r="F913" s="57"/>
      <c r="G913" s="67"/>
      <c r="H913" s="67"/>
      <c r="I913" s="67"/>
      <c r="J913" s="58"/>
      <c r="K913" s="58"/>
      <c r="L913" s="59"/>
      <c r="M913" s="61"/>
      <c r="N913" s="63"/>
      <c r="O913" s="63"/>
      <c r="P913" s="56"/>
      <c r="Q913" s="61"/>
      <c r="R913" s="61"/>
      <c r="S913" s="61"/>
      <c r="T913" s="60"/>
      <c r="U913" s="60"/>
      <c r="V913" s="62"/>
      <c r="W913" s="62"/>
      <c r="X913" s="76"/>
      <c r="Y913" s="61"/>
      <c r="Z913" s="61">
        <f>Tabel1[[#This Row],[prijs voorbij entry (%)]]-Tabel1[[#This Row],[Fictieve Stoploss (%)]]</f>
        <v>0</v>
      </c>
      <c r="AA913" s="94"/>
      <c r="AB913" s="61"/>
      <c r="AC913" s="61"/>
      <c r="AD913" s="61"/>
      <c r="AE913" s="61"/>
      <c r="AF913" s="95"/>
      <c r="AG913" s="152">
        <f>Tabel1[[#This Row],[eindtijd]]-Tabel1[[#This Row],[starttijd]]</f>
        <v>0</v>
      </c>
      <c r="AH913" s="158"/>
      <c r="AI913" s="59"/>
      <c r="AJ913" s="171">
        <f>$J913*(IF($M913="SL",IF($T913="",$Q913*Analysetool!B$3,$T913*Analysetool!B$3),$M913*Analysetool!B$3)+IF($N913="SL",IF($T913="",$Q913*Analysetool!B$4,$T913*Analysetool!B$4),$N913*Analysetool!B$4)+IF($O913="SL",IF($T913="",$Q913*Analysetool!B$5,$T913*Analysetool!B$5),$O913*Analysetool!B$5)+IF($P913="SL",IF($T913="",$Q913*Analysetool!B$6,$T913*Analysetool!B$6),$P913*Analysetool!B$6))-Tabel2[[#This Row],[fees (%)]]</f>
        <v>0</v>
      </c>
      <c r="AK913" s="172">
        <f>$J913*(IF($M913="SL",IF($U913="",$Q913*Analysetool!C$3,$U913*Analysetool!C$3),$M913*Analysetool!C$3)+IF($N913="SL",IF($U913="",$Q913*Analysetool!C$4,$U913*Analysetool!C$4),$N913*Analysetool!C$4)+IF($O913="SL",IF($U913="",$Q913*Analysetool!C$5,$U913*Analysetool!C$5),$O913*Analysetool!C$5)+IF($P913="SL",IF($U913="",$Q913*Analysetool!C$6,$U913*Analysetool!C$6),$P913*Analysetool!C$6))-Tabel2[[#This Row],[fees (%)]]</f>
        <v>0</v>
      </c>
      <c r="AL913" s="177">
        <f>$J913*(IF($M913="SL",IF($V913="",$Q913*Analysetool!D$3,$V913*Analysetool!D$3),$M913*Analysetool!D$3)+IF($N913="SL",IF($V913="",$Q913*Analysetool!D$4,$V913*Analysetool!D$4),$N913*Analysetool!D$4)+IF($O913="SL",IF($V913="",$Q913*Analysetool!D$5,$V913*Analysetool!D$5),$O913*Analysetool!D$5)+IF($P913="SL",IF($V913="",$Q913*Analysetool!D$6,$V913*Analysetool!D$6),$P913*Analysetool!D$6))-Tabel2[[#This Row],[fees (%)]]</f>
        <v>0</v>
      </c>
      <c r="AM913" s="177">
        <f>$J913*(IF($M913="SL",IF($W913="",$Q913*Analysetool!E$3,$W913*Analysetool!E$3),$M913*Analysetool!E$3)+IF($N913="SL",IF($W913="",$Q913*Analysetool!E$4,$W913*Analysetool!E$4),$N913*Analysetool!E$4)+IF($O913="SL",IF($W913="",$Q913*Analysetool!E$5,$W913*Analysetool!E$5),$O913*Analysetool!E$5)+IF($P913="SL",IF($W913="",$Q913*Analysetool!E$6,$W913*Analysetool!E$6),$P913*Analysetool!E$6))-Tabel2[[#This Row],[fees (%)]]</f>
        <v>0</v>
      </c>
      <c r="AN913" s="178">
        <f>$J913*(IF($M913="SL",IF($T913="",$Q913*Analysetool!F$3,$T913*Analysetool!F$3),$M913*Analysetool!F$3)+IF($N913="SL",IF($T913="",$Q913*Analysetool!F$4,$T913*Analysetool!F$4),$N913*Analysetool!F$4)+IF($O913="SL",IF($T913="",$Q913*Analysetool!F$5,$T913*Analysetool!F$5),$O913*Analysetool!F$5)+IF($P913="SL",IF($T913="",$Q913*Analysetool!F$6,$T913*Analysetool!F$6),$P913*Analysetool!F$6))-Tabel2[[#This Row],[fees (%)]]</f>
        <v>0</v>
      </c>
      <c r="AO913" s="178">
        <f>$J913*(IF($M913="SL",IF($T913="",$Q913*Analysetool!G$3,$T913*Analysetool!G$3),$M913*Analysetool!G$3)+IF($N913="SL",IF($T913="",$Q913*Analysetool!G$4,$T913*Analysetool!G$4),$N913*Analysetool!G$4)+IF($O913="SL",IF($T913="",$Q913*Analysetool!G$5,$T913*Analysetool!G$5),$O913*Analysetool!G$5)+IF($P913="SL",IF($T913="",$Q913*Analysetool!G$6,$T913*Analysetool!G$6),$P913*Analysetool!G$6))-Tabel2[[#This Row],[fees (%)]]</f>
        <v>0</v>
      </c>
      <c r="AP913" s="179">
        <f>IF(Analysetool!$H$8&lt;=$X913,Analysetool!$H$8*J913,Q913*J913)-Tabel2[[#This Row],[fees (%)]]</f>
        <v>0</v>
      </c>
      <c r="AQ913" s="174">
        <f>IF(Tabel2[[#This Row],[wick% van entry]]&lt;=Tabel2[[#This Row],[Stoploss optie 2 (%)]],Tabel2[[#This Row],[Stoploss optie 2 (%)]]*Tabel2[[#This Row],[leverage SLoptie 2]],IF(Analysetool!$I$8&lt;$X913,Analysetool!$I$8*K913,S913*K913))-Tabel2[[#This Row],[fees (%)]]</f>
        <v>0</v>
      </c>
      <c r="AR913" s="180">
        <f>IF(Q913*-1*Analysetool!$J$9&lt;=X913,Q913*-1*Analysetool!$J$9*J913,Q913*J913)-Tabel2[[#This Row],[fees (%)]]</f>
        <v>0</v>
      </c>
      <c r="AS913" s="176">
        <f>$K913*IF(Tabel2[[#This Row],[wick% van entry]]&lt;=Tabel2[[#This Row],[Stoploss optie 2 (%)]],Tabel2[[#This Row],[Stoploss optie 2 (%)]],(IF($M913="SL",IF($T913="",$S913*Analysetool!C$3,$T913*Analysetool!C$3),$M913*Analysetool!C$3)+IF($N913="SL",IF($T913="",$S913*Analysetool!C$4,$T913*Analysetool!C$4),$N913*Analysetool!C$4)+IF($O913="SL",IF($T913="",$S913*Analysetool!C$5,$T913*Analysetool!C$5),$O913*Analysetool!C$5)+IF($P913="SL",IF($T913="",$S913*Analysetool!C$6,$T913*Analysetool!C$6),$P913*Analysetool!C$6)))-Tabel2[[#This Row],[fees (%)]]</f>
        <v>0</v>
      </c>
    </row>
    <row r="914" spans="1:45" ht="15.75" customHeight="1" x14ac:dyDescent="0.35">
      <c r="A914" s="55"/>
      <c r="B914" s="56"/>
      <c r="C914" s="56"/>
      <c r="D914" s="56"/>
      <c r="E914" s="56"/>
      <c r="F914" s="57"/>
      <c r="G914" s="67"/>
      <c r="H914" s="67"/>
      <c r="I914" s="67"/>
      <c r="J914" s="58"/>
      <c r="K914" s="58"/>
      <c r="L914" s="59"/>
      <c r="M914" s="61"/>
      <c r="N914" s="63"/>
      <c r="O914" s="63"/>
      <c r="P914" s="56"/>
      <c r="Q914" s="61"/>
      <c r="R914" s="61"/>
      <c r="S914" s="61"/>
      <c r="T914" s="60"/>
      <c r="U914" s="60"/>
      <c r="V914" s="62"/>
      <c r="W914" s="62"/>
      <c r="X914" s="76"/>
      <c r="Y914" s="61"/>
      <c r="Z914" s="61">
        <f>Tabel1[[#This Row],[prijs voorbij entry (%)]]-Tabel1[[#This Row],[Fictieve Stoploss (%)]]</f>
        <v>0</v>
      </c>
      <c r="AA914" s="94"/>
      <c r="AB914" s="61"/>
      <c r="AC914" s="61"/>
      <c r="AD914" s="61"/>
      <c r="AE914" s="61"/>
      <c r="AF914" s="95"/>
      <c r="AG914" s="152">
        <f>Tabel1[[#This Row],[eindtijd]]-Tabel1[[#This Row],[starttijd]]</f>
        <v>0</v>
      </c>
      <c r="AH914" s="158"/>
      <c r="AI914" s="59"/>
      <c r="AJ914" s="171">
        <f>$J914*(IF($M914="SL",IF($T914="",$Q914*Analysetool!B$3,$T914*Analysetool!B$3),$M914*Analysetool!B$3)+IF($N914="SL",IF($T914="",$Q914*Analysetool!B$4,$T914*Analysetool!B$4),$N914*Analysetool!B$4)+IF($O914="SL",IF($T914="",$Q914*Analysetool!B$5,$T914*Analysetool!B$5),$O914*Analysetool!B$5)+IF($P914="SL",IF($T914="",$Q914*Analysetool!B$6,$T914*Analysetool!B$6),$P914*Analysetool!B$6))-Tabel2[[#This Row],[fees (%)]]</f>
        <v>0</v>
      </c>
      <c r="AK914" s="172">
        <f>$J914*(IF($M914="SL",IF($U914="",$Q914*Analysetool!C$3,$U914*Analysetool!C$3),$M914*Analysetool!C$3)+IF($N914="SL",IF($U914="",$Q914*Analysetool!C$4,$U914*Analysetool!C$4),$N914*Analysetool!C$4)+IF($O914="SL",IF($U914="",$Q914*Analysetool!C$5,$U914*Analysetool!C$5),$O914*Analysetool!C$5)+IF($P914="SL",IF($U914="",$Q914*Analysetool!C$6,$U914*Analysetool!C$6),$P914*Analysetool!C$6))-Tabel2[[#This Row],[fees (%)]]</f>
        <v>0</v>
      </c>
      <c r="AL914" s="177">
        <f>$J914*(IF($M914="SL",IF($V914="",$Q914*Analysetool!D$3,$V914*Analysetool!D$3),$M914*Analysetool!D$3)+IF($N914="SL",IF($V914="",$Q914*Analysetool!D$4,$V914*Analysetool!D$4),$N914*Analysetool!D$4)+IF($O914="SL",IF($V914="",$Q914*Analysetool!D$5,$V914*Analysetool!D$5),$O914*Analysetool!D$5)+IF($P914="SL",IF($V914="",$Q914*Analysetool!D$6,$V914*Analysetool!D$6),$P914*Analysetool!D$6))-Tabel2[[#This Row],[fees (%)]]</f>
        <v>0</v>
      </c>
      <c r="AM914" s="177">
        <f>$J914*(IF($M914="SL",IF($W914="",$Q914*Analysetool!E$3,$W914*Analysetool!E$3),$M914*Analysetool!E$3)+IF($N914="SL",IF($W914="",$Q914*Analysetool!E$4,$W914*Analysetool!E$4),$N914*Analysetool!E$4)+IF($O914="SL",IF($W914="",$Q914*Analysetool!E$5,$W914*Analysetool!E$5),$O914*Analysetool!E$5)+IF($P914="SL",IF($W914="",$Q914*Analysetool!E$6,$W914*Analysetool!E$6),$P914*Analysetool!E$6))-Tabel2[[#This Row],[fees (%)]]</f>
        <v>0</v>
      </c>
      <c r="AN914" s="178">
        <f>$J914*(IF($M914="SL",IF($T914="",$Q914*Analysetool!F$3,$T914*Analysetool!F$3),$M914*Analysetool!F$3)+IF($N914="SL",IF($T914="",$Q914*Analysetool!F$4,$T914*Analysetool!F$4),$N914*Analysetool!F$4)+IF($O914="SL",IF($T914="",$Q914*Analysetool!F$5,$T914*Analysetool!F$5),$O914*Analysetool!F$5)+IF($P914="SL",IF($T914="",$Q914*Analysetool!F$6,$T914*Analysetool!F$6),$P914*Analysetool!F$6))-Tabel2[[#This Row],[fees (%)]]</f>
        <v>0</v>
      </c>
      <c r="AO914" s="178">
        <f>$J914*(IF($M914="SL",IF($T914="",$Q914*Analysetool!G$3,$T914*Analysetool!G$3),$M914*Analysetool!G$3)+IF($N914="SL",IF($T914="",$Q914*Analysetool!G$4,$T914*Analysetool!G$4),$N914*Analysetool!G$4)+IF($O914="SL",IF($T914="",$Q914*Analysetool!G$5,$T914*Analysetool!G$5),$O914*Analysetool!G$5)+IF($P914="SL",IF($T914="",$Q914*Analysetool!G$6,$T914*Analysetool!G$6),$P914*Analysetool!G$6))-Tabel2[[#This Row],[fees (%)]]</f>
        <v>0</v>
      </c>
      <c r="AP914" s="179">
        <f>IF(Analysetool!$H$8&lt;=$X914,Analysetool!$H$8*J914,Q914*J914)-Tabel2[[#This Row],[fees (%)]]</f>
        <v>0</v>
      </c>
      <c r="AQ914" s="174">
        <f>IF(Tabel2[[#This Row],[wick% van entry]]&lt;=Tabel2[[#This Row],[Stoploss optie 2 (%)]],Tabel2[[#This Row],[Stoploss optie 2 (%)]]*Tabel2[[#This Row],[leverage SLoptie 2]],IF(Analysetool!$I$8&lt;$X914,Analysetool!$I$8*K914,S914*K914))-Tabel2[[#This Row],[fees (%)]]</f>
        <v>0</v>
      </c>
      <c r="AR914" s="180">
        <f>IF(Q914*-1*Analysetool!$J$9&lt;=X914,Q914*-1*Analysetool!$J$9*J914,Q914*J914)-Tabel2[[#This Row],[fees (%)]]</f>
        <v>0</v>
      </c>
      <c r="AS914" s="176">
        <f>$K914*IF(Tabel2[[#This Row],[wick% van entry]]&lt;=Tabel2[[#This Row],[Stoploss optie 2 (%)]],Tabel2[[#This Row],[Stoploss optie 2 (%)]],(IF($M914="SL",IF($T914="",$S914*Analysetool!C$3,$T914*Analysetool!C$3),$M914*Analysetool!C$3)+IF($N914="SL",IF($T914="",$S914*Analysetool!C$4,$T914*Analysetool!C$4),$N914*Analysetool!C$4)+IF($O914="SL",IF($T914="",$S914*Analysetool!C$5,$T914*Analysetool!C$5),$O914*Analysetool!C$5)+IF($P914="SL",IF($T914="",$S914*Analysetool!C$6,$T914*Analysetool!C$6),$P914*Analysetool!C$6)))-Tabel2[[#This Row],[fees (%)]]</f>
        <v>0</v>
      </c>
    </row>
    <row r="915" spans="1:45" ht="15.75" customHeight="1" x14ac:dyDescent="0.35">
      <c r="A915" s="55"/>
      <c r="B915" s="56"/>
      <c r="C915" s="56"/>
      <c r="D915" s="56"/>
      <c r="E915" s="56"/>
      <c r="F915" s="57"/>
      <c r="G915" s="67"/>
      <c r="H915" s="67"/>
      <c r="I915" s="67"/>
      <c r="J915" s="58"/>
      <c r="K915" s="58"/>
      <c r="L915" s="59"/>
      <c r="M915" s="61"/>
      <c r="N915" s="63"/>
      <c r="O915" s="63"/>
      <c r="P915" s="56"/>
      <c r="Q915" s="61"/>
      <c r="R915" s="61"/>
      <c r="S915" s="61"/>
      <c r="T915" s="60"/>
      <c r="U915" s="60"/>
      <c r="V915" s="62"/>
      <c r="W915" s="62"/>
      <c r="X915" s="76"/>
      <c r="Y915" s="61"/>
      <c r="Z915" s="61">
        <f>Tabel1[[#This Row],[prijs voorbij entry (%)]]-Tabel1[[#This Row],[Fictieve Stoploss (%)]]</f>
        <v>0</v>
      </c>
      <c r="AA915" s="94"/>
      <c r="AB915" s="61"/>
      <c r="AC915" s="61"/>
      <c r="AD915" s="61"/>
      <c r="AE915" s="61"/>
      <c r="AF915" s="95"/>
      <c r="AG915" s="152">
        <f>Tabel1[[#This Row],[eindtijd]]-Tabel1[[#This Row],[starttijd]]</f>
        <v>0</v>
      </c>
      <c r="AH915" s="158"/>
      <c r="AI915" s="59"/>
      <c r="AJ915" s="171">
        <f>$J915*(IF($M915="SL",IF($T915="",$Q915*Analysetool!B$3,$T915*Analysetool!B$3),$M915*Analysetool!B$3)+IF($N915="SL",IF($T915="",$Q915*Analysetool!B$4,$T915*Analysetool!B$4),$N915*Analysetool!B$4)+IF($O915="SL",IF($T915="",$Q915*Analysetool!B$5,$T915*Analysetool!B$5),$O915*Analysetool!B$5)+IF($P915="SL",IF($T915="",$Q915*Analysetool!B$6,$T915*Analysetool!B$6),$P915*Analysetool!B$6))-Tabel2[[#This Row],[fees (%)]]</f>
        <v>0</v>
      </c>
      <c r="AK915" s="172">
        <f>$J915*(IF($M915="SL",IF($U915="",$Q915*Analysetool!C$3,$U915*Analysetool!C$3),$M915*Analysetool!C$3)+IF($N915="SL",IF($U915="",$Q915*Analysetool!C$4,$U915*Analysetool!C$4),$N915*Analysetool!C$4)+IF($O915="SL",IF($U915="",$Q915*Analysetool!C$5,$U915*Analysetool!C$5),$O915*Analysetool!C$5)+IF($P915="SL",IF($U915="",$Q915*Analysetool!C$6,$U915*Analysetool!C$6),$P915*Analysetool!C$6))-Tabel2[[#This Row],[fees (%)]]</f>
        <v>0</v>
      </c>
      <c r="AL915" s="177">
        <f>$J915*(IF($M915="SL",IF($V915="",$Q915*Analysetool!D$3,$V915*Analysetool!D$3),$M915*Analysetool!D$3)+IF($N915="SL",IF($V915="",$Q915*Analysetool!D$4,$V915*Analysetool!D$4),$N915*Analysetool!D$4)+IF($O915="SL",IF($V915="",$Q915*Analysetool!D$5,$V915*Analysetool!D$5),$O915*Analysetool!D$5)+IF($P915="SL",IF($V915="",$Q915*Analysetool!D$6,$V915*Analysetool!D$6),$P915*Analysetool!D$6))-Tabel2[[#This Row],[fees (%)]]</f>
        <v>0</v>
      </c>
      <c r="AM915" s="177">
        <f>$J915*(IF($M915="SL",IF($W915="",$Q915*Analysetool!E$3,$W915*Analysetool!E$3),$M915*Analysetool!E$3)+IF($N915="SL",IF($W915="",$Q915*Analysetool!E$4,$W915*Analysetool!E$4),$N915*Analysetool!E$4)+IF($O915="SL",IF($W915="",$Q915*Analysetool!E$5,$W915*Analysetool!E$5),$O915*Analysetool!E$5)+IF($P915="SL",IF($W915="",$Q915*Analysetool!E$6,$W915*Analysetool!E$6),$P915*Analysetool!E$6))-Tabel2[[#This Row],[fees (%)]]</f>
        <v>0</v>
      </c>
      <c r="AN915" s="178">
        <f>$J915*(IF($M915="SL",IF($T915="",$Q915*Analysetool!F$3,$T915*Analysetool!F$3),$M915*Analysetool!F$3)+IF($N915="SL",IF($T915="",$Q915*Analysetool!F$4,$T915*Analysetool!F$4),$N915*Analysetool!F$4)+IF($O915="SL",IF($T915="",$Q915*Analysetool!F$5,$T915*Analysetool!F$5),$O915*Analysetool!F$5)+IF($P915="SL",IF($T915="",$Q915*Analysetool!F$6,$T915*Analysetool!F$6),$P915*Analysetool!F$6))-Tabel2[[#This Row],[fees (%)]]</f>
        <v>0</v>
      </c>
      <c r="AO915" s="178">
        <f>$J915*(IF($M915="SL",IF($T915="",$Q915*Analysetool!G$3,$T915*Analysetool!G$3),$M915*Analysetool!G$3)+IF($N915="SL",IF($T915="",$Q915*Analysetool!G$4,$T915*Analysetool!G$4),$N915*Analysetool!G$4)+IF($O915="SL",IF($T915="",$Q915*Analysetool!G$5,$T915*Analysetool!G$5),$O915*Analysetool!G$5)+IF($P915="SL",IF($T915="",$Q915*Analysetool!G$6,$T915*Analysetool!G$6),$P915*Analysetool!G$6))-Tabel2[[#This Row],[fees (%)]]</f>
        <v>0</v>
      </c>
      <c r="AP915" s="179">
        <f>IF(Analysetool!$H$8&lt;=$X915,Analysetool!$H$8*J915,Q915*J915)-Tabel2[[#This Row],[fees (%)]]</f>
        <v>0</v>
      </c>
      <c r="AQ915" s="174">
        <f>IF(Tabel2[[#This Row],[wick% van entry]]&lt;=Tabel2[[#This Row],[Stoploss optie 2 (%)]],Tabel2[[#This Row],[Stoploss optie 2 (%)]]*Tabel2[[#This Row],[leverage SLoptie 2]],IF(Analysetool!$I$8&lt;$X915,Analysetool!$I$8*K915,S915*K915))-Tabel2[[#This Row],[fees (%)]]</f>
        <v>0</v>
      </c>
      <c r="AR915" s="180">
        <f>IF(Q915*-1*Analysetool!$J$9&lt;=X915,Q915*-1*Analysetool!$J$9*J915,Q915*J915)-Tabel2[[#This Row],[fees (%)]]</f>
        <v>0</v>
      </c>
      <c r="AS915" s="176">
        <f>$K915*IF(Tabel2[[#This Row],[wick% van entry]]&lt;=Tabel2[[#This Row],[Stoploss optie 2 (%)]],Tabel2[[#This Row],[Stoploss optie 2 (%)]],(IF($M915="SL",IF($T915="",$S915*Analysetool!C$3,$T915*Analysetool!C$3),$M915*Analysetool!C$3)+IF($N915="SL",IF($T915="",$S915*Analysetool!C$4,$T915*Analysetool!C$4),$N915*Analysetool!C$4)+IF($O915="SL",IF($T915="",$S915*Analysetool!C$5,$T915*Analysetool!C$5),$O915*Analysetool!C$5)+IF($P915="SL",IF($T915="",$S915*Analysetool!C$6,$T915*Analysetool!C$6),$P915*Analysetool!C$6)))-Tabel2[[#This Row],[fees (%)]]</f>
        <v>0</v>
      </c>
    </row>
    <row r="916" spans="1:45" ht="15.75" customHeight="1" x14ac:dyDescent="0.35">
      <c r="A916" s="55"/>
      <c r="B916" s="56"/>
      <c r="C916" s="56"/>
      <c r="D916" s="56"/>
      <c r="E916" s="56"/>
      <c r="F916" s="57"/>
      <c r="G916" s="67"/>
      <c r="H916" s="67"/>
      <c r="I916" s="67"/>
      <c r="J916" s="58"/>
      <c r="K916" s="58"/>
      <c r="L916" s="59"/>
      <c r="M916" s="61"/>
      <c r="N916" s="63"/>
      <c r="O916" s="63"/>
      <c r="P916" s="56"/>
      <c r="Q916" s="61"/>
      <c r="R916" s="61"/>
      <c r="S916" s="61"/>
      <c r="T916" s="60"/>
      <c r="U916" s="60"/>
      <c r="V916" s="62"/>
      <c r="W916" s="62"/>
      <c r="X916" s="76"/>
      <c r="Y916" s="61"/>
      <c r="Z916" s="61">
        <f>Tabel1[[#This Row],[prijs voorbij entry (%)]]-Tabel1[[#This Row],[Fictieve Stoploss (%)]]</f>
        <v>0</v>
      </c>
      <c r="AA916" s="94"/>
      <c r="AB916" s="61"/>
      <c r="AC916" s="61"/>
      <c r="AD916" s="61"/>
      <c r="AE916" s="61"/>
      <c r="AF916" s="95"/>
      <c r="AG916" s="152">
        <f>Tabel1[[#This Row],[eindtijd]]-Tabel1[[#This Row],[starttijd]]</f>
        <v>0</v>
      </c>
      <c r="AH916" s="158"/>
      <c r="AI916" s="59"/>
      <c r="AJ916" s="171">
        <f>$J916*(IF($M916="SL",IF($T916="",$Q916*Analysetool!B$3,$T916*Analysetool!B$3),$M916*Analysetool!B$3)+IF($N916="SL",IF($T916="",$Q916*Analysetool!B$4,$T916*Analysetool!B$4),$N916*Analysetool!B$4)+IF($O916="SL",IF($T916="",$Q916*Analysetool!B$5,$T916*Analysetool!B$5),$O916*Analysetool!B$5)+IF($P916="SL",IF($T916="",$Q916*Analysetool!B$6,$T916*Analysetool!B$6),$P916*Analysetool!B$6))-Tabel2[[#This Row],[fees (%)]]</f>
        <v>0</v>
      </c>
      <c r="AK916" s="172">
        <f>$J916*(IF($M916="SL",IF($U916="",$Q916*Analysetool!C$3,$U916*Analysetool!C$3),$M916*Analysetool!C$3)+IF($N916="SL",IF($U916="",$Q916*Analysetool!C$4,$U916*Analysetool!C$4),$N916*Analysetool!C$4)+IF($O916="SL",IF($U916="",$Q916*Analysetool!C$5,$U916*Analysetool!C$5),$O916*Analysetool!C$5)+IF($P916="SL",IF($U916="",$Q916*Analysetool!C$6,$U916*Analysetool!C$6),$P916*Analysetool!C$6))-Tabel2[[#This Row],[fees (%)]]</f>
        <v>0</v>
      </c>
      <c r="AL916" s="177">
        <f>$J916*(IF($M916="SL",IF($V916="",$Q916*Analysetool!D$3,$V916*Analysetool!D$3),$M916*Analysetool!D$3)+IF($N916="SL",IF($V916="",$Q916*Analysetool!D$4,$V916*Analysetool!D$4),$N916*Analysetool!D$4)+IF($O916="SL",IF($V916="",$Q916*Analysetool!D$5,$V916*Analysetool!D$5),$O916*Analysetool!D$5)+IF($P916="SL",IF($V916="",$Q916*Analysetool!D$6,$V916*Analysetool!D$6),$P916*Analysetool!D$6))-Tabel2[[#This Row],[fees (%)]]</f>
        <v>0</v>
      </c>
      <c r="AM916" s="177">
        <f>$J916*(IF($M916="SL",IF($W916="",$Q916*Analysetool!E$3,$W916*Analysetool!E$3),$M916*Analysetool!E$3)+IF($N916="SL",IF($W916="",$Q916*Analysetool!E$4,$W916*Analysetool!E$4),$N916*Analysetool!E$4)+IF($O916="SL",IF($W916="",$Q916*Analysetool!E$5,$W916*Analysetool!E$5),$O916*Analysetool!E$5)+IF($P916="SL",IF($W916="",$Q916*Analysetool!E$6,$W916*Analysetool!E$6),$P916*Analysetool!E$6))-Tabel2[[#This Row],[fees (%)]]</f>
        <v>0</v>
      </c>
      <c r="AN916" s="178">
        <f>$J916*(IF($M916="SL",IF($T916="",$Q916*Analysetool!F$3,$T916*Analysetool!F$3),$M916*Analysetool!F$3)+IF($N916="SL",IF($T916="",$Q916*Analysetool!F$4,$T916*Analysetool!F$4),$N916*Analysetool!F$4)+IF($O916="SL",IF($T916="",$Q916*Analysetool!F$5,$T916*Analysetool!F$5),$O916*Analysetool!F$5)+IF($P916="SL",IF($T916="",$Q916*Analysetool!F$6,$T916*Analysetool!F$6),$P916*Analysetool!F$6))-Tabel2[[#This Row],[fees (%)]]</f>
        <v>0</v>
      </c>
      <c r="AO916" s="178">
        <f>$J916*(IF($M916="SL",IF($T916="",$Q916*Analysetool!G$3,$T916*Analysetool!G$3),$M916*Analysetool!G$3)+IF($N916="SL",IF($T916="",$Q916*Analysetool!G$4,$T916*Analysetool!G$4),$N916*Analysetool!G$4)+IF($O916="SL",IF($T916="",$Q916*Analysetool!G$5,$T916*Analysetool!G$5),$O916*Analysetool!G$5)+IF($P916="SL",IF($T916="",$Q916*Analysetool!G$6,$T916*Analysetool!G$6),$P916*Analysetool!G$6))-Tabel2[[#This Row],[fees (%)]]</f>
        <v>0</v>
      </c>
      <c r="AP916" s="179">
        <f>IF(Analysetool!$H$8&lt;=$X916,Analysetool!$H$8*J916,Q916*J916)-Tabel2[[#This Row],[fees (%)]]</f>
        <v>0</v>
      </c>
      <c r="AQ916" s="174">
        <f>IF(Tabel2[[#This Row],[wick% van entry]]&lt;=Tabel2[[#This Row],[Stoploss optie 2 (%)]],Tabel2[[#This Row],[Stoploss optie 2 (%)]]*Tabel2[[#This Row],[leverage SLoptie 2]],IF(Analysetool!$I$8&lt;$X916,Analysetool!$I$8*K916,S916*K916))-Tabel2[[#This Row],[fees (%)]]</f>
        <v>0</v>
      </c>
      <c r="AR916" s="180">
        <f>IF(Q916*-1*Analysetool!$J$9&lt;=X916,Q916*-1*Analysetool!$J$9*J916,Q916*J916)-Tabel2[[#This Row],[fees (%)]]</f>
        <v>0</v>
      </c>
      <c r="AS916" s="176">
        <f>$K916*IF(Tabel2[[#This Row],[wick% van entry]]&lt;=Tabel2[[#This Row],[Stoploss optie 2 (%)]],Tabel2[[#This Row],[Stoploss optie 2 (%)]],(IF($M916="SL",IF($T916="",$S916*Analysetool!C$3,$T916*Analysetool!C$3),$M916*Analysetool!C$3)+IF($N916="SL",IF($T916="",$S916*Analysetool!C$4,$T916*Analysetool!C$4),$N916*Analysetool!C$4)+IF($O916="SL",IF($T916="",$S916*Analysetool!C$5,$T916*Analysetool!C$5),$O916*Analysetool!C$5)+IF($P916="SL",IF($T916="",$S916*Analysetool!C$6,$T916*Analysetool!C$6),$P916*Analysetool!C$6)))-Tabel2[[#This Row],[fees (%)]]</f>
        <v>0</v>
      </c>
    </row>
    <row r="917" spans="1:45" ht="15.75" customHeight="1" x14ac:dyDescent="0.35">
      <c r="A917" s="55"/>
      <c r="B917" s="56"/>
      <c r="C917" s="56"/>
      <c r="D917" s="56"/>
      <c r="E917" s="56"/>
      <c r="F917" s="57"/>
      <c r="G917" s="67"/>
      <c r="H917" s="67"/>
      <c r="I917" s="67"/>
      <c r="J917" s="58"/>
      <c r="K917" s="58"/>
      <c r="L917" s="59"/>
      <c r="M917" s="61"/>
      <c r="N917" s="63"/>
      <c r="O917" s="63"/>
      <c r="P917" s="56"/>
      <c r="Q917" s="61"/>
      <c r="R917" s="61"/>
      <c r="S917" s="61"/>
      <c r="T917" s="60"/>
      <c r="U917" s="60"/>
      <c r="V917" s="62"/>
      <c r="W917" s="62"/>
      <c r="X917" s="76"/>
      <c r="Y917" s="61"/>
      <c r="Z917" s="61">
        <f>Tabel1[[#This Row],[prijs voorbij entry (%)]]-Tabel1[[#This Row],[Fictieve Stoploss (%)]]</f>
        <v>0</v>
      </c>
      <c r="AA917" s="94"/>
      <c r="AB917" s="61"/>
      <c r="AC917" s="61"/>
      <c r="AD917" s="61"/>
      <c r="AE917" s="61"/>
      <c r="AF917" s="95"/>
      <c r="AG917" s="152">
        <f>Tabel1[[#This Row],[eindtijd]]-Tabel1[[#This Row],[starttijd]]</f>
        <v>0</v>
      </c>
      <c r="AH917" s="158"/>
      <c r="AI917" s="59"/>
      <c r="AJ917" s="171">
        <f>$J917*(IF($M917="SL",IF($T917="",$Q917*Analysetool!B$3,$T917*Analysetool!B$3),$M917*Analysetool!B$3)+IF($N917="SL",IF($T917="",$Q917*Analysetool!B$4,$T917*Analysetool!B$4),$N917*Analysetool!B$4)+IF($O917="SL",IF($T917="",$Q917*Analysetool!B$5,$T917*Analysetool!B$5),$O917*Analysetool!B$5)+IF($P917="SL",IF($T917="",$Q917*Analysetool!B$6,$T917*Analysetool!B$6),$P917*Analysetool!B$6))-Tabel2[[#This Row],[fees (%)]]</f>
        <v>0</v>
      </c>
      <c r="AK917" s="172">
        <f>$J917*(IF($M917="SL",IF($U917="",$Q917*Analysetool!C$3,$U917*Analysetool!C$3),$M917*Analysetool!C$3)+IF($N917="SL",IF($U917="",$Q917*Analysetool!C$4,$U917*Analysetool!C$4),$N917*Analysetool!C$4)+IF($O917="SL",IF($U917="",$Q917*Analysetool!C$5,$U917*Analysetool!C$5),$O917*Analysetool!C$5)+IF($P917="SL",IF($U917="",$Q917*Analysetool!C$6,$U917*Analysetool!C$6),$P917*Analysetool!C$6))-Tabel2[[#This Row],[fees (%)]]</f>
        <v>0</v>
      </c>
      <c r="AL917" s="177">
        <f>$J917*(IF($M917="SL",IF($V917="",$Q917*Analysetool!D$3,$V917*Analysetool!D$3),$M917*Analysetool!D$3)+IF($N917="SL",IF($V917="",$Q917*Analysetool!D$4,$V917*Analysetool!D$4),$N917*Analysetool!D$4)+IF($O917="SL",IF($V917="",$Q917*Analysetool!D$5,$V917*Analysetool!D$5),$O917*Analysetool!D$5)+IF($P917="SL",IF($V917="",$Q917*Analysetool!D$6,$V917*Analysetool!D$6),$P917*Analysetool!D$6))-Tabel2[[#This Row],[fees (%)]]</f>
        <v>0</v>
      </c>
      <c r="AM917" s="177">
        <f>$J917*(IF($M917="SL",IF($W917="",$Q917*Analysetool!E$3,$W917*Analysetool!E$3),$M917*Analysetool!E$3)+IF($N917="SL",IF($W917="",$Q917*Analysetool!E$4,$W917*Analysetool!E$4),$N917*Analysetool!E$4)+IF($O917="SL",IF($W917="",$Q917*Analysetool!E$5,$W917*Analysetool!E$5),$O917*Analysetool!E$5)+IF($P917="SL",IF($W917="",$Q917*Analysetool!E$6,$W917*Analysetool!E$6),$P917*Analysetool!E$6))-Tabel2[[#This Row],[fees (%)]]</f>
        <v>0</v>
      </c>
      <c r="AN917" s="178">
        <f>$J917*(IF($M917="SL",IF($T917="",$Q917*Analysetool!F$3,$T917*Analysetool!F$3),$M917*Analysetool!F$3)+IF($N917="SL",IF($T917="",$Q917*Analysetool!F$4,$T917*Analysetool!F$4),$N917*Analysetool!F$4)+IF($O917="SL",IF($T917="",$Q917*Analysetool!F$5,$T917*Analysetool!F$5),$O917*Analysetool!F$5)+IF($P917="SL",IF($T917="",$Q917*Analysetool!F$6,$T917*Analysetool!F$6),$P917*Analysetool!F$6))-Tabel2[[#This Row],[fees (%)]]</f>
        <v>0</v>
      </c>
      <c r="AO917" s="178">
        <f>$J917*(IF($M917="SL",IF($T917="",$Q917*Analysetool!G$3,$T917*Analysetool!G$3),$M917*Analysetool!G$3)+IF($N917="SL",IF($T917="",$Q917*Analysetool!G$4,$T917*Analysetool!G$4),$N917*Analysetool!G$4)+IF($O917="SL",IF($T917="",$Q917*Analysetool!G$5,$T917*Analysetool!G$5),$O917*Analysetool!G$5)+IF($P917="SL",IF($T917="",$Q917*Analysetool!G$6,$T917*Analysetool!G$6),$P917*Analysetool!G$6))-Tabel2[[#This Row],[fees (%)]]</f>
        <v>0</v>
      </c>
      <c r="AP917" s="179">
        <f>IF(Analysetool!$H$8&lt;=$X917,Analysetool!$H$8*J917,Q917*J917)-Tabel2[[#This Row],[fees (%)]]</f>
        <v>0</v>
      </c>
      <c r="AQ917" s="174">
        <f>IF(Tabel2[[#This Row],[wick% van entry]]&lt;=Tabel2[[#This Row],[Stoploss optie 2 (%)]],Tabel2[[#This Row],[Stoploss optie 2 (%)]]*Tabel2[[#This Row],[leverage SLoptie 2]],IF(Analysetool!$I$8&lt;$X917,Analysetool!$I$8*K917,S917*K917))-Tabel2[[#This Row],[fees (%)]]</f>
        <v>0</v>
      </c>
      <c r="AR917" s="180">
        <f>IF(Q917*-1*Analysetool!$J$9&lt;=X917,Q917*-1*Analysetool!$J$9*J917,Q917*J917)-Tabel2[[#This Row],[fees (%)]]</f>
        <v>0</v>
      </c>
      <c r="AS917" s="176">
        <f>$K917*IF(Tabel2[[#This Row],[wick% van entry]]&lt;=Tabel2[[#This Row],[Stoploss optie 2 (%)]],Tabel2[[#This Row],[Stoploss optie 2 (%)]],(IF($M917="SL",IF($T917="",$S917*Analysetool!C$3,$T917*Analysetool!C$3),$M917*Analysetool!C$3)+IF($N917="SL",IF($T917="",$S917*Analysetool!C$4,$T917*Analysetool!C$4),$N917*Analysetool!C$4)+IF($O917="SL",IF($T917="",$S917*Analysetool!C$5,$T917*Analysetool!C$5),$O917*Analysetool!C$5)+IF($P917="SL",IF($T917="",$S917*Analysetool!C$6,$T917*Analysetool!C$6),$P917*Analysetool!C$6)))-Tabel2[[#This Row],[fees (%)]]</f>
        <v>0</v>
      </c>
    </row>
    <row r="918" spans="1:45" ht="15.75" customHeight="1" x14ac:dyDescent="0.35">
      <c r="A918" s="55"/>
      <c r="B918" s="56"/>
      <c r="C918" s="56"/>
      <c r="D918" s="56"/>
      <c r="E918" s="56"/>
      <c r="F918" s="57"/>
      <c r="G918" s="67"/>
      <c r="H918" s="67"/>
      <c r="I918" s="67"/>
      <c r="J918" s="58"/>
      <c r="K918" s="58"/>
      <c r="L918" s="59"/>
      <c r="M918" s="61"/>
      <c r="N918" s="63"/>
      <c r="O918" s="63"/>
      <c r="P918" s="56"/>
      <c r="Q918" s="61"/>
      <c r="R918" s="61"/>
      <c r="S918" s="61"/>
      <c r="T918" s="60"/>
      <c r="U918" s="60"/>
      <c r="V918" s="62"/>
      <c r="W918" s="62"/>
      <c r="X918" s="76"/>
      <c r="Y918" s="61"/>
      <c r="Z918" s="61">
        <f>Tabel1[[#This Row],[prijs voorbij entry (%)]]-Tabel1[[#This Row],[Fictieve Stoploss (%)]]</f>
        <v>0</v>
      </c>
      <c r="AA918" s="94"/>
      <c r="AB918" s="61"/>
      <c r="AC918" s="61"/>
      <c r="AD918" s="61"/>
      <c r="AE918" s="61"/>
      <c r="AF918" s="95"/>
      <c r="AG918" s="152">
        <f>Tabel1[[#This Row],[eindtijd]]-Tabel1[[#This Row],[starttijd]]</f>
        <v>0</v>
      </c>
      <c r="AH918" s="158"/>
      <c r="AI918" s="59"/>
      <c r="AJ918" s="171">
        <f>$J918*(IF($M918="SL",IF($T918="",$Q918*Analysetool!B$3,$T918*Analysetool!B$3),$M918*Analysetool!B$3)+IF($N918="SL",IF($T918="",$Q918*Analysetool!B$4,$T918*Analysetool!B$4),$N918*Analysetool!B$4)+IF($O918="SL",IF($T918="",$Q918*Analysetool!B$5,$T918*Analysetool!B$5),$O918*Analysetool!B$5)+IF($P918="SL",IF($T918="",$Q918*Analysetool!B$6,$T918*Analysetool!B$6),$P918*Analysetool!B$6))-Tabel2[[#This Row],[fees (%)]]</f>
        <v>0</v>
      </c>
      <c r="AK918" s="172">
        <f>$J918*(IF($M918="SL",IF($U918="",$Q918*Analysetool!C$3,$U918*Analysetool!C$3),$M918*Analysetool!C$3)+IF($N918="SL",IF($U918="",$Q918*Analysetool!C$4,$U918*Analysetool!C$4),$N918*Analysetool!C$4)+IF($O918="SL",IF($U918="",$Q918*Analysetool!C$5,$U918*Analysetool!C$5),$O918*Analysetool!C$5)+IF($P918="SL",IF($U918="",$Q918*Analysetool!C$6,$U918*Analysetool!C$6),$P918*Analysetool!C$6))-Tabel2[[#This Row],[fees (%)]]</f>
        <v>0</v>
      </c>
      <c r="AL918" s="177">
        <f>$J918*(IF($M918="SL",IF($V918="",$Q918*Analysetool!D$3,$V918*Analysetool!D$3),$M918*Analysetool!D$3)+IF($N918="SL",IF($V918="",$Q918*Analysetool!D$4,$V918*Analysetool!D$4),$N918*Analysetool!D$4)+IF($O918="SL",IF($V918="",$Q918*Analysetool!D$5,$V918*Analysetool!D$5),$O918*Analysetool!D$5)+IF($P918="SL",IF($V918="",$Q918*Analysetool!D$6,$V918*Analysetool!D$6),$P918*Analysetool!D$6))-Tabel2[[#This Row],[fees (%)]]</f>
        <v>0</v>
      </c>
      <c r="AM918" s="177">
        <f>$J918*(IF($M918="SL",IF($W918="",$Q918*Analysetool!E$3,$W918*Analysetool!E$3),$M918*Analysetool!E$3)+IF($N918="SL",IF($W918="",$Q918*Analysetool!E$4,$W918*Analysetool!E$4),$N918*Analysetool!E$4)+IF($O918="SL",IF($W918="",$Q918*Analysetool!E$5,$W918*Analysetool!E$5),$O918*Analysetool!E$5)+IF($P918="SL",IF($W918="",$Q918*Analysetool!E$6,$W918*Analysetool!E$6),$P918*Analysetool!E$6))-Tabel2[[#This Row],[fees (%)]]</f>
        <v>0</v>
      </c>
      <c r="AN918" s="178">
        <f>$J918*(IF($M918="SL",IF($T918="",$Q918*Analysetool!F$3,$T918*Analysetool!F$3),$M918*Analysetool!F$3)+IF($N918="SL",IF($T918="",$Q918*Analysetool!F$4,$T918*Analysetool!F$4),$N918*Analysetool!F$4)+IF($O918="SL",IF($T918="",$Q918*Analysetool!F$5,$T918*Analysetool!F$5),$O918*Analysetool!F$5)+IF($P918="SL",IF($T918="",$Q918*Analysetool!F$6,$T918*Analysetool!F$6),$P918*Analysetool!F$6))-Tabel2[[#This Row],[fees (%)]]</f>
        <v>0</v>
      </c>
      <c r="AO918" s="178">
        <f>$J918*(IF($M918="SL",IF($T918="",$Q918*Analysetool!G$3,$T918*Analysetool!G$3),$M918*Analysetool!G$3)+IF($N918="SL",IF($T918="",$Q918*Analysetool!G$4,$T918*Analysetool!G$4),$N918*Analysetool!G$4)+IF($O918="SL",IF($T918="",$Q918*Analysetool!G$5,$T918*Analysetool!G$5),$O918*Analysetool!G$5)+IF($P918="SL",IF($T918="",$Q918*Analysetool!G$6,$T918*Analysetool!G$6),$P918*Analysetool!G$6))-Tabel2[[#This Row],[fees (%)]]</f>
        <v>0</v>
      </c>
      <c r="AP918" s="179">
        <f>IF(Analysetool!$H$8&lt;=$X918,Analysetool!$H$8*J918,Q918*J918)-Tabel2[[#This Row],[fees (%)]]</f>
        <v>0</v>
      </c>
      <c r="AQ918" s="174">
        <f>IF(Tabel2[[#This Row],[wick% van entry]]&lt;=Tabel2[[#This Row],[Stoploss optie 2 (%)]],Tabel2[[#This Row],[Stoploss optie 2 (%)]]*Tabel2[[#This Row],[leverage SLoptie 2]],IF(Analysetool!$I$8&lt;$X918,Analysetool!$I$8*K918,S918*K918))-Tabel2[[#This Row],[fees (%)]]</f>
        <v>0</v>
      </c>
      <c r="AR918" s="180">
        <f>IF(Q918*-1*Analysetool!$J$9&lt;=X918,Q918*-1*Analysetool!$J$9*J918,Q918*J918)-Tabel2[[#This Row],[fees (%)]]</f>
        <v>0</v>
      </c>
      <c r="AS918" s="176">
        <f>$K918*IF(Tabel2[[#This Row],[wick% van entry]]&lt;=Tabel2[[#This Row],[Stoploss optie 2 (%)]],Tabel2[[#This Row],[Stoploss optie 2 (%)]],(IF($M918="SL",IF($T918="",$S918*Analysetool!C$3,$T918*Analysetool!C$3),$M918*Analysetool!C$3)+IF($N918="SL",IF($T918="",$S918*Analysetool!C$4,$T918*Analysetool!C$4),$N918*Analysetool!C$4)+IF($O918="SL",IF($T918="",$S918*Analysetool!C$5,$T918*Analysetool!C$5),$O918*Analysetool!C$5)+IF($P918="SL",IF($T918="",$S918*Analysetool!C$6,$T918*Analysetool!C$6),$P918*Analysetool!C$6)))-Tabel2[[#This Row],[fees (%)]]</f>
        <v>0</v>
      </c>
    </row>
    <row r="919" spans="1:45" ht="15.75" customHeight="1" x14ac:dyDescent="0.35">
      <c r="A919" s="55"/>
      <c r="B919" s="56"/>
      <c r="C919" s="56"/>
      <c r="D919" s="56"/>
      <c r="E919" s="56"/>
      <c r="F919" s="57"/>
      <c r="G919" s="67"/>
      <c r="H919" s="67"/>
      <c r="I919" s="67"/>
      <c r="J919" s="58"/>
      <c r="K919" s="58"/>
      <c r="L919" s="59"/>
      <c r="M919" s="61"/>
      <c r="N919" s="63"/>
      <c r="O919" s="63"/>
      <c r="P919" s="56"/>
      <c r="Q919" s="61"/>
      <c r="R919" s="61"/>
      <c r="S919" s="61"/>
      <c r="T919" s="60"/>
      <c r="U919" s="60"/>
      <c r="V919" s="62"/>
      <c r="W919" s="62"/>
      <c r="X919" s="76"/>
      <c r="Y919" s="61"/>
      <c r="Z919" s="61">
        <f>Tabel1[[#This Row],[prijs voorbij entry (%)]]-Tabel1[[#This Row],[Fictieve Stoploss (%)]]</f>
        <v>0</v>
      </c>
      <c r="AA919" s="94"/>
      <c r="AB919" s="61"/>
      <c r="AC919" s="61"/>
      <c r="AD919" s="61"/>
      <c r="AE919" s="61"/>
      <c r="AF919" s="95"/>
      <c r="AG919" s="152">
        <f>Tabel1[[#This Row],[eindtijd]]-Tabel1[[#This Row],[starttijd]]</f>
        <v>0</v>
      </c>
      <c r="AH919" s="158"/>
      <c r="AI919" s="59"/>
      <c r="AJ919" s="171">
        <f>$J919*(IF($M919="SL",IF($T919="",$Q919*Analysetool!B$3,$T919*Analysetool!B$3),$M919*Analysetool!B$3)+IF($N919="SL",IF($T919="",$Q919*Analysetool!B$4,$T919*Analysetool!B$4),$N919*Analysetool!B$4)+IF($O919="SL",IF($T919="",$Q919*Analysetool!B$5,$T919*Analysetool!B$5),$O919*Analysetool!B$5)+IF($P919="SL",IF($T919="",$Q919*Analysetool!B$6,$T919*Analysetool!B$6),$P919*Analysetool!B$6))-Tabel2[[#This Row],[fees (%)]]</f>
        <v>0</v>
      </c>
      <c r="AK919" s="172">
        <f>$J919*(IF($M919="SL",IF($U919="",$Q919*Analysetool!C$3,$U919*Analysetool!C$3),$M919*Analysetool!C$3)+IF($N919="SL",IF($U919="",$Q919*Analysetool!C$4,$U919*Analysetool!C$4),$N919*Analysetool!C$4)+IF($O919="SL",IF($U919="",$Q919*Analysetool!C$5,$U919*Analysetool!C$5),$O919*Analysetool!C$5)+IF($P919="SL",IF($U919="",$Q919*Analysetool!C$6,$U919*Analysetool!C$6),$P919*Analysetool!C$6))-Tabel2[[#This Row],[fees (%)]]</f>
        <v>0</v>
      </c>
      <c r="AL919" s="177">
        <f>$J919*(IF($M919="SL",IF($V919="",$Q919*Analysetool!D$3,$V919*Analysetool!D$3),$M919*Analysetool!D$3)+IF($N919="SL",IF($V919="",$Q919*Analysetool!D$4,$V919*Analysetool!D$4),$N919*Analysetool!D$4)+IF($O919="SL",IF($V919="",$Q919*Analysetool!D$5,$V919*Analysetool!D$5),$O919*Analysetool!D$5)+IF($P919="SL",IF($V919="",$Q919*Analysetool!D$6,$V919*Analysetool!D$6),$P919*Analysetool!D$6))-Tabel2[[#This Row],[fees (%)]]</f>
        <v>0</v>
      </c>
      <c r="AM919" s="177">
        <f>$J919*(IF($M919="SL",IF($W919="",$Q919*Analysetool!E$3,$W919*Analysetool!E$3),$M919*Analysetool!E$3)+IF($N919="SL",IF($W919="",$Q919*Analysetool!E$4,$W919*Analysetool!E$4),$N919*Analysetool!E$4)+IF($O919="SL",IF($W919="",$Q919*Analysetool!E$5,$W919*Analysetool!E$5),$O919*Analysetool!E$5)+IF($P919="SL",IF($W919="",$Q919*Analysetool!E$6,$W919*Analysetool!E$6),$P919*Analysetool!E$6))-Tabel2[[#This Row],[fees (%)]]</f>
        <v>0</v>
      </c>
      <c r="AN919" s="178">
        <f>$J919*(IF($M919="SL",IF($T919="",$Q919*Analysetool!F$3,$T919*Analysetool!F$3),$M919*Analysetool!F$3)+IF($N919="SL",IF($T919="",$Q919*Analysetool!F$4,$T919*Analysetool!F$4),$N919*Analysetool!F$4)+IF($O919="SL",IF($T919="",$Q919*Analysetool!F$5,$T919*Analysetool!F$5),$O919*Analysetool!F$5)+IF($P919="SL",IF($T919="",$Q919*Analysetool!F$6,$T919*Analysetool!F$6),$P919*Analysetool!F$6))-Tabel2[[#This Row],[fees (%)]]</f>
        <v>0</v>
      </c>
      <c r="AO919" s="178">
        <f>$J919*(IF($M919="SL",IF($T919="",$Q919*Analysetool!G$3,$T919*Analysetool!G$3),$M919*Analysetool!G$3)+IF($N919="SL",IF($T919="",$Q919*Analysetool!G$4,$T919*Analysetool!G$4),$N919*Analysetool!G$4)+IF($O919="SL",IF($T919="",$Q919*Analysetool!G$5,$T919*Analysetool!G$5),$O919*Analysetool!G$5)+IF($P919="SL",IF($T919="",$Q919*Analysetool!G$6,$T919*Analysetool!G$6),$P919*Analysetool!G$6))-Tabel2[[#This Row],[fees (%)]]</f>
        <v>0</v>
      </c>
      <c r="AP919" s="179">
        <f>IF(Analysetool!$H$8&lt;=$X919,Analysetool!$H$8*J919,Q919*J919)-Tabel2[[#This Row],[fees (%)]]</f>
        <v>0</v>
      </c>
      <c r="AQ919" s="174">
        <f>IF(Tabel2[[#This Row],[wick% van entry]]&lt;=Tabel2[[#This Row],[Stoploss optie 2 (%)]],Tabel2[[#This Row],[Stoploss optie 2 (%)]]*Tabel2[[#This Row],[leverage SLoptie 2]],IF(Analysetool!$I$8&lt;$X919,Analysetool!$I$8*K919,S919*K919))-Tabel2[[#This Row],[fees (%)]]</f>
        <v>0</v>
      </c>
      <c r="AR919" s="180">
        <f>IF(Q919*-1*Analysetool!$J$9&lt;=X919,Q919*-1*Analysetool!$J$9*J919,Q919*J919)-Tabel2[[#This Row],[fees (%)]]</f>
        <v>0</v>
      </c>
      <c r="AS919" s="176">
        <f>$K919*IF(Tabel2[[#This Row],[wick% van entry]]&lt;=Tabel2[[#This Row],[Stoploss optie 2 (%)]],Tabel2[[#This Row],[Stoploss optie 2 (%)]],(IF($M919="SL",IF($T919="",$S919*Analysetool!C$3,$T919*Analysetool!C$3),$M919*Analysetool!C$3)+IF($N919="SL",IF($T919="",$S919*Analysetool!C$4,$T919*Analysetool!C$4),$N919*Analysetool!C$4)+IF($O919="SL",IF($T919="",$S919*Analysetool!C$5,$T919*Analysetool!C$5),$O919*Analysetool!C$5)+IF($P919="SL",IF($T919="",$S919*Analysetool!C$6,$T919*Analysetool!C$6),$P919*Analysetool!C$6)))-Tabel2[[#This Row],[fees (%)]]</f>
        <v>0</v>
      </c>
    </row>
    <row r="920" spans="1:45" ht="15.75" customHeight="1" x14ac:dyDescent="0.35">
      <c r="A920" s="55"/>
      <c r="B920" s="56"/>
      <c r="C920" s="56"/>
      <c r="D920" s="56"/>
      <c r="E920" s="56"/>
      <c r="F920" s="57"/>
      <c r="G920" s="67"/>
      <c r="H920" s="67"/>
      <c r="I920" s="67"/>
      <c r="J920" s="58"/>
      <c r="K920" s="58"/>
      <c r="L920" s="59"/>
      <c r="M920" s="61"/>
      <c r="N920" s="63"/>
      <c r="O920" s="63"/>
      <c r="P920" s="56"/>
      <c r="Q920" s="61"/>
      <c r="R920" s="61"/>
      <c r="S920" s="61"/>
      <c r="T920" s="60"/>
      <c r="U920" s="60"/>
      <c r="V920" s="62"/>
      <c r="W920" s="62"/>
      <c r="X920" s="76"/>
      <c r="Y920" s="61"/>
      <c r="Z920" s="61">
        <f>Tabel1[[#This Row],[prijs voorbij entry (%)]]-Tabel1[[#This Row],[Fictieve Stoploss (%)]]</f>
        <v>0</v>
      </c>
      <c r="AA920" s="94"/>
      <c r="AB920" s="61"/>
      <c r="AC920" s="61"/>
      <c r="AD920" s="61"/>
      <c r="AE920" s="61"/>
      <c r="AF920" s="95"/>
      <c r="AG920" s="152">
        <f>Tabel1[[#This Row],[eindtijd]]-Tabel1[[#This Row],[starttijd]]</f>
        <v>0</v>
      </c>
      <c r="AH920" s="158"/>
      <c r="AI920" s="59"/>
      <c r="AJ920" s="171">
        <f>$J920*(IF($M920="SL",IF($T920="",$Q920*Analysetool!B$3,$T920*Analysetool!B$3),$M920*Analysetool!B$3)+IF($N920="SL",IF($T920="",$Q920*Analysetool!B$4,$T920*Analysetool!B$4),$N920*Analysetool!B$4)+IF($O920="SL",IF($T920="",$Q920*Analysetool!B$5,$T920*Analysetool!B$5),$O920*Analysetool!B$5)+IF($P920="SL",IF($T920="",$Q920*Analysetool!B$6,$T920*Analysetool!B$6),$P920*Analysetool!B$6))-Tabel2[[#This Row],[fees (%)]]</f>
        <v>0</v>
      </c>
      <c r="AK920" s="172">
        <f>$J920*(IF($M920="SL",IF($U920="",$Q920*Analysetool!C$3,$U920*Analysetool!C$3),$M920*Analysetool!C$3)+IF($N920="SL",IF($U920="",$Q920*Analysetool!C$4,$U920*Analysetool!C$4),$N920*Analysetool!C$4)+IF($O920="SL",IF($U920="",$Q920*Analysetool!C$5,$U920*Analysetool!C$5),$O920*Analysetool!C$5)+IF($P920="SL",IF($U920="",$Q920*Analysetool!C$6,$U920*Analysetool!C$6),$P920*Analysetool!C$6))-Tabel2[[#This Row],[fees (%)]]</f>
        <v>0</v>
      </c>
      <c r="AL920" s="177">
        <f>$J920*(IF($M920="SL",IF($V920="",$Q920*Analysetool!D$3,$V920*Analysetool!D$3),$M920*Analysetool!D$3)+IF($N920="SL",IF($V920="",$Q920*Analysetool!D$4,$V920*Analysetool!D$4),$N920*Analysetool!D$4)+IF($O920="SL",IF($V920="",$Q920*Analysetool!D$5,$V920*Analysetool!D$5),$O920*Analysetool!D$5)+IF($P920="SL",IF($V920="",$Q920*Analysetool!D$6,$V920*Analysetool!D$6),$P920*Analysetool!D$6))-Tabel2[[#This Row],[fees (%)]]</f>
        <v>0</v>
      </c>
      <c r="AM920" s="177">
        <f>$J920*(IF($M920="SL",IF($W920="",$Q920*Analysetool!E$3,$W920*Analysetool!E$3),$M920*Analysetool!E$3)+IF($N920="SL",IF($W920="",$Q920*Analysetool!E$4,$W920*Analysetool!E$4),$N920*Analysetool!E$4)+IF($O920="SL",IF($W920="",$Q920*Analysetool!E$5,$W920*Analysetool!E$5),$O920*Analysetool!E$5)+IF($P920="SL",IF($W920="",$Q920*Analysetool!E$6,$W920*Analysetool!E$6),$P920*Analysetool!E$6))-Tabel2[[#This Row],[fees (%)]]</f>
        <v>0</v>
      </c>
      <c r="AN920" s="178">
        <f>$J920*(IF($M920="SL",IF($T920="",$Q920*Analysetool!F$3,$T920*Analysetool!F$3),$M920*Analysetool!F$3)+IF($N920="SL",IF($T920="",$Q920*Analysetool!F$4,$T920*Analysetool!F$4),$N920*Analysetool!F$4)+IF($O920="SL",IF($T920="",$Q920*Analysetool!F$5,$T920*Analysetool!F$5),$O920*Analysetool!F$5)+IF($P920="SL",IF($T920="",$Q920*Analysetool!F$6,$T920*Analysetool!F$6),$P920*Analysetool!F$6))-Tabel2[[#This Row],[fees (%)]]</f>
        <v>0</v>
      </c>
      <c r="AO920" s="178">
        <f>$J920*(IF($M920="SL",IF($T920="",$Q920*Analysetool!G$3,$T920*Analysetool!G$3),$M920*Analysetool!G$3)+IF($N920="SL",IF($T920="",$Q920*Analysetool!G$4,$T920*Analysetool!G$4),$N920*Analysetool!G$4)+IF($O920="SL",IF($T920="",$Q920*Analysetool!G$5,$T920*Analysetool!G$5),$O920*Analysetool!G$5)+IF($P920="SL",IF($T920="",$Q920*Analysetool!G$6,$T920*Analysetool!G$6),$P920*Analysetool!G$6))-Tabel2[[#This Row],[fees (%)]]</f>
        <v>0</v>
      </c>
      <c r="AP920" s="179">
        <f>IF(Analysetool!$H$8&lt;=$X920,Analysetool!$H$8*J920,Q920*J920)-Tabel2[[#This Row],[fees (%)]]</f>
        <v>0</v>
      </c>
      <c r="AQ920" s="174">
        <f>IF(Tabel2[[#This Row],[wick% van entry]]&lt;=Tabel2[[#This Row],[Stoploss optie 2 (%)]],Tabel2[[#This Row],[Stoploss optie 2 (%)]]*Tabel2[[#This Row],[leverage SLoptie 2]],IF(Analysetool!$I$8&lt;$X920,Analysetool!$I$8*K920,S920*K920))-Tabel2[[#This Row],[fees (%)]]</f>
        <v>0</v>
      </c>
      <c r="AR920" s="180">
        <f>IF(Q920*-1*Analysetool!$J$9&lt;=X920,Q920*-1*Analysetool!$J$9*J920,Q920*J920)-Tabel2[[#This Row],[fees (%)]]</f>
        <v>0</v>
      </c>
      <c r="AS920" s="176">
        <f>$K920*IF(Tabel2[[#This Row],[wick% van entry]]&lt;=Tabel2[[#This Row],[Stoploss optie 2 (%)]],Tabel2[[#This Row],[Stoploss optie 2 (%)]],(IF($M920="SL",IF($T920="",$S920*Analysetool!C$3,$T920*Analysetool!C$3),$M920*Analysetool!C$3)+IF($N920="SL",IF($T920="",$S920*Analysetool!C$4,$T920*Analysetool!C$4),$N920*Analysetool!C$4)+IF($O920="SL",IF($T920="",$S920*Analysetool!C$5,$T920*Analysetool!C$5),$O920*Analysetool!C$5)+IF($P920="SL",IF($T920="",$S920*Analysetool!C$6,$T920*Analysetool!C$6),$P920*Analysetool!C$6)))-Tabel2[[#This Row],[fees (%)]]</f>
        <v>0</v>
      </c>
    </row>
    <row r="921" spans="1:45" ht="15.75" customHeight="1" x14ac:dyDescent="0.35">
      <c r="A921" s="55"/>
      <c r="B921" s="56"/>
      <c r="C921" s="56"/>
      <c r="D921" s="56"/>
      <c r="E921" s="56"/>
      <c r="F921" s="57"/>
      <c r="G921" s="67"/>
      <c r="H921" s="67"/>
      <c r="I921" s="67"/>
      <c r="J921" s="58"/>
      <c r="K921" s="58"/>
      <c r="L921" s="59"/>
      <c r="M921" s="61"/>
      <c r="N921" s="63"/>
      <c r="O921" s="63"/>
      <c r="P921" s="56"/>
      <c r="Q921" s="61"/>
      <c r="R921" s="61"/>
      <c r="S921" s="61"/>
      <c r="T921" s="60"/>
      <c r="U921" s="60"/>
      <c r="V921" s="62"/>
      <c r="W921" s="62"/>
      <c r="X921" s="76"/>
      <c r="Y921" s="61"/>
      <c r="Z921" s="61">
        <f>Tabel1[[#This Row],[prijs voorbij entry (%)]]-Tabel1[[#This Row],[Fictieve Stoploss (%)]]</f>
        <v>0</v>
      </c>
      <c r="AA921" s="94"/>
      <c r="AB921" s="61"/>
      <c r="AC921" s="61"/>
      <c r="AD921" s="61"/>
      <c r="AE921" s="61"/>
      <c r="AF921" s="95"/>
      <c r="AG921" s="152">
        <f>Tabel1[[#This Row],[eindtijd]]-Tabel1[[#This Row],[starttijd]]</f>
        <v>0</v>
      </c>
      <c r="AH921" s="158"/>
      <c r="AI921" s="59"/>
      <c r="AJ921" s="171">
        <f>$J921*(IF($M921="SL",IF($T921="",$Q921*Analysetool!B$3,$T921*Analysetool!B$3),$M921*Analysetool!B$3)+IF($N921="SL",IF($T921="",$Q921*Analysetool!B$4,$T921*Analysetool!B$4),$N921*Analysetool!B$4)+IF($O921="SL",IF($T921="",$Q921*Analysetool!B$5,$T921*Analysetool!B$5),$O921*Analysetool!B$5)+IF($P921="SL",IF($T921="",$Q921*Analysetool!B$6,$T921*Analysetool!B$6),$P921*Analysetool!B$6))-Tabel2[[#This Row],[fees (%)]]</f>
        <v>0</v>
      </c>
      <c r="AK921" s="172">
        <f>$J921*(IF($M921="SL",IF($U921="",$Q921*Analysetool!C$3,$U921*Analysetool!C$3),$M921*Analysetool!C$3)+IF($N921="SL",IF($U921="",$Q921*Analysetool!C$4,$U921*Analysetool!C$4),$N921*Analysetool!C$4)+IF($O921="SL",IF($U921="",$Q921*Analysetool!C$5,$U921*Analysetool!C$5),$O921*Analysetool!C$5)+IF($P921="SL",IF($U921="",$Q921*Analysetool!C$6,$U921*Analysetool!C$6),$P921*Analysetool!C$6))-Tabel2[[#This Row],[fees (%)]]</f>
        <v>0</v>
      </c>
      <c r="AL921" s="177">
        <f>$J921*(IF($M921="SL",IF($V921="",$Q921*Analysetool!D$3,$V921*Analysetool!D$3),$M921*Analysetool!D$3)+IF($N921="SL",IF($V921="",$Q921*Analysetool!D$4,$V921*Analysetool!D$4),$N921*Analysetool!D$4)+IF($O921="SL",IF($V921="",$Q921*Analysetool!D$5,$V921*Analysetool!D$5),$O921*Analysetool!D$5)+IF($P921="SL",IF($V921="",$Q921*Analysetool!D$6,$V921*Analysetool!D$6),$P921*Analysetool!D$6))-Tabel2[[#This Row],[fees (%)]]</f>
        <v>0</v>
      </c>
      <c r="AM921" s="177">
        <f>$J921*(IF($M921="SL",IF($W921="",$Q921*Analysetool!E$3,$W921*Analysetool!E$3),$M921*Analysetool!E$3)+IF($N921="SL",IF($W921="",$Q921*Analysetool!E$4,$W921*Analysetool!E$4),$N921*Analysetool!E$4)+IF($O921="SL",IF($W921="",$Q921*Analysetool!E$5,$W921*Analysetool!E$5),$O921*Analysetool!E$5)+IF($P921="SL",IF($W921="",$Q921*Analysetool!E$6,$W921*Analysetool!E$6),$P921*Analysetool!E$6))-Tabel2[[#This Row],[fees (%)]]</f>
        <v>0</v>
      </c>
      <c r="AN921" s="178">
        <f>$J921*(IF($M921="SL",IF($T921="",$Q921*Analysetool!F$3,$T921*Analysetool!F$3),$M921*Analysetool!F$3)+IF($N921="SL",IF($T921="",$Q921*Analysetool!F$4,$T921*Analysetool!F$4),$N921*Analysetool!F$4)+IF($O921="SL",IF($T921="",$Q921*Analysetool!F$5,$T921*Analysetool!F$5),$O921*Analysetool!F$5)+IF($P921="SL",IF($T921="",$Q921*Analysetool!F$6,$T921*Analysetool!F$6),$P921*Analysetool!F$6))-Tabel2[[#This Row],[fees (%)]]</f>
        <v>0</v>
      </c>
      <c r="AO921" s="178">
        <f>$J921*(IF($M921="SL",IF($T921="",$Q921*Analysetool!G$3,$T921*Analysetool!G$3),$M921*Analysetool!G$3)+IF($N921="SL",IF($T921="",$Q921*Analysetool!G$4,$T921*Analysetool!G$4),$N921*Analysetool!G$4)+IF($O921="SL",IF($T921="",$Q921*Analysetool!G$5,$T921*Analysetool!G$5),$O921*Analysetool!G$5)+IF($P921="SL",IF($T921="",$Q921*Analysetool!G$6,$T921*Analysetool!G$6),$P921*Analysetool!G$6))-Tabel2[[#This Row],[fees (%)]]</f>
        <v>0</v>
      </c>
      <c r="AP921" s="179">
        <f>IF(Analysetool!$H$8&lt;=$X921,Analysetool!$H$8*J921,Q921*J921)-Tabel2[[#This Row],[fees (%)]]</f>
        <v>0</v>
      </c>
      <c r="AQ921" s="174">
        <f>IF(Tabel2[[#This Row],[wick% van entry]]&lt;=Tabel2[[#This Row],[Stoploss optie 2 (%)]],Tabel2[[#This Row],[Stoploss optie 2 (%)]]*Tabel2[[#This Row],[leverage SLoptie 2]],IF(Analysetool!$I$8&lt;$X921,Analysetool!$I$8*K921,S921*K921))-Tabel2[[#This Row],[fees (%)]]</f>
        <v>0</v>
      </c>
      <c r="AR921" s="180">
        <f>IF(Q921*-1*Analysetool!$J$9&lt;=X921,Q921*-1*Analysetool!$J$9*J921,Q921*J921)-Tabel2[[#This Row],[fees (%)]]</f>
        <v>0</v>
      </c>
      <c r="AS921" s="176">
        <f>$K921*IF(Tabel2[[#This Row],[wick% van entry]]&lt;=Tabel2[[#This Row],[Stoploss optie 2 (%)]],Tabel2[[#This Row],[Stoploss optie 2 (%)]],(IF($M921="SL",IF($T921="",$S921*Analysetool!C$3,$T921*Analysetool!C$3),$M921*Analysetool!C$3)+IF($N921="SL",IF($T921="",$S921*Analysetool!C$4,$T921*Analysetool!C$4),$N921*Analysetool!C$4)+IF($O921="SL",IF($T921="",$S921*Analysetool!C$5,$T921*Analysetool!C$5),$O921*Analysetool!C$5)+IF($P921="SL",IF($T921="",$S921*Analysetool!C$6,$T921*Analysetool!C$6),$P921*Analysetool!C$6)))-Tabel2[[#This Row],[fees (%)]]</f>
        <v>0</v>
      </c>
    </row>
    <row r="922" spans="1:45" ht="15.75" customHeight="1" x14ac:dyDescent="0.35">
      <c r="A922" s="55"/>
      <c r="B922" s="56"/>
      <c r="C922" s="56"/>
      <c r="D922" s="56"/>
      <c r="E922" s="56"/>
      <c r="F922" s="57"/>
      <c r="G922" s="67"/>
      <c r="H922" s="67"/>
      <c r="I922" s="67"/>
      <c r="J922" s="58"/>
      <c r="K922" s="58"/>
      <c r="L922" s="59"/>
      <c r="M922" s="61"/>
      <c r="N922" s="63"/>
      <c r="O922" s="63"/>
      <c r="P922" s="56"/>
      <c r="Q922" s="61"/>
      <c r="R922" s="61"/>
      <c r="S922" s="61"/>
      <c r="T922" s="60"/>
      <c r="U922" s="60"/>
      <c r="V922" s="62"/>
      <c r="W922" s="62"/>
      <c r="X922" s="76"/>
      <c r="Y922" s="61"/>
      <c r="Z922" s="61">
        <f>Tabel1[[#This Row],[prijs voorbij entry (%)]]-Tabel1[[#This Row],[Fictieve Stoploss (%)]]</f>
        <v>0</v>
      </c>
      <c r="AA922" s="94"/>
      <c r="AB922" s="61"/>
      <c r="AC922" s="61"/>
      <c r="AD922" s="61"/>
      <c r="AE922" s="61"/>
      <c r="AF922" s="95"/>
      <c r="AG922" s="152">
        <f>Tabel1[[#This Row],[eindtijd]]-Tabel1[[#This Row],[starttijd]]</f>
        <v>0</v>
      </c>
      <c r="AH922" s="158"/>
      <c r="AI922" s="59"/>
      <c r="AJ922" s="171">
        <f>$J922*(IF($M922="SL",IF($T922="",$Q922*Analysetool!B$3,$T922*Analysetool!B$3),$M922*Analysetool!B$3)+IF($N922="SL",IF($T922="",$Q922*Analysetool!B$4,$T922*Analysetool!B$4),$N922*Analysetool!B$4)+IF($O922="SL",IF($T922="",$Q922*Analysetool!B$5,$T922*Analysetool!B$5),$O922*Analysetool!B$5)+IF($P922="SL",IF($T922="",$Q922*Analysetool!B$6,$T922*Analysetool!B$6),$P922*Analysetool!B$6))-Tabel2[[#This Row],[fees (%)]]</f>
        <v>0</v>
      </c>
      <c r="AK922" s="172">
        <f>$J922*(IF($M922="SL",IF($U922="",$Q922*Analysetool!C$3,$U922*Analysetool!C$3),$M922*Analysetool!C$3)+IF($N922="SL",IF($U922="",$Q922*Analysetool!C$4,$U922*Analysetool!C$4),$N922*Analysetool!C$4)+IF($O922="SL",IF($U922="",$Q922*Analysetool!C$5,$U922*Analysetool!C$5),$O922*Analysetool!C$5)+IF($P922="SL",IF($U922="",$Q922*Analysetool!C$6,$U922*Analysetool!C$6),$P922*Analysetool!C$6))-Tabel2[[#This Row],[fees (%)]]</f>
        <v>0</v>
      </c>
      <c r="AL922" s="177">
        <f>$J922*(IF($M922="SL",IF($V922="",$Q922*Analysetool!D$3,$V922*Analysetool!D$3),$M922*Analysetool!D$3)+IF($N922="SL",IF($V922="",$Q922*Analysetool!D$4,$V922*Analysetool!D$4),$N922*Analysetool!D$4)+IF($O922="SL",IF($V922="",$Q922*Analysetool!D$5,$V922*Analysetool!D$5),$O922*Analysetool!D$5)+IF($P922="SL",IF($V922="",$Q922*Analysetool!D$6,$V922*Analysetool!D$6),$P922*Analysetool!D$6))-Tabel2[[#This Row],[fees (%)]]</f>
        <v>0</v>
      </c>
      <c r="AM922" s="177">
        <f>$J922*(IF($M922="SL",IF($W922="",$Q922*Analysetool!E$3,$W922*Analysetool!E$3),$M922*Analysetool!E$3)+IF($N922="SL",IF($W922="",$Q922*Analysetool!E$4,$W922*Analysetool!E$4),$N922*Analysetool!E$4)+IF($O922="SL",IF($W922="",$Q922*Analysetool!E$5,$W922*Analysetool!E$5),$O922*Analysetool!E$5)+IF($P922="SL",IF($W922="",$Q922*Analysetool!E$6,$W922*Analysetool!E$6),$P922*Analysetool!E$6))-Tabel2[[#This Row],[fees (%)]]</f>
        <v>0</v>
      </c>
      <c r="AN922" s="178">
        <f>$J922*(IF($M922="SL",IF($T922="",$Q922*Analysetool!F$3,$T922*Analysetool!F$3),$M922*Analysetool!F$3)+IF($N922="SL",IF($T922="",$Q922*Analysetool!F$4,$T922*Analysetool!F$4),$N922*Analysetool!F$4)+IF($O922="SL",IF($T922="",$Q922*Analysetool!F$5,$T922*Analysetool!F$5),$O922*Analysetool!F$5)+IF($P922="SL",IF($T922="",$Q922*Analysetool!F$6,$T922*Analysetool!F$6),$P922*Analysetool!F$6))-Tabel2[[#This Row],[fees (%)]]</f>
        <v>0</v>
      </c>
      <c r="AO922" s="178">
        <f>$J922*(IF($M922="SL",IF($T922="",$Q922*Analysetool!G$3,$T922*Analysetool!G$3),$M922*Analysetool!G$3)+IF($N922="SL",IF($T922="",$Q922*Analysetool!G$4,$T922*Analysetool!G$4),$N922*Analysetool!G$4)+IF($O922="SL",IF($T922="",$Q922*Analysetool!G$5,$T922*Analysetool!G$5),$O922*Analysetool!G$5)+IF($P922="SL",IF($T922="",$Q922*Analysetool!G$6,$T922*Analysetool!G$6),$P922*Analysetool!G$6))-Tabel2[[#This Row],[fees (%)]]</f>
        <v>0</v>
      </c>
      <c r="AP922" s="179">
        <f>IF(Analysetool!$H$8&lt;=$X922,Analysetool!$H$8*J922,Q922*J922)-Tabel2[[#This Row],[fees (%)]]</f>
        <v>0</v>
      </c>
      <c r="AQ922" s="174">
        <f>IF(Tabel2[[#This Row],[wick% van entry]]&lt;=Tabel2[[#This Row],[Stoploss optie 2 (%)]],Tabel2[[#This Row],[Stoploss optie 2 (%)]]*Tabel2[[#This Row],[leverage SLoptie 2]],IF(Analysetool!$I$8&lt;$X922,Analysetool!$I$8*K922,S922*K922))-Tabel2[[#This Row],[fees (%)]]</f>
        <v>0</v>
      </c>
      <c r="AR922" s="180">
        <f>IF(Q922*-1*Analysetool!$J$9&lt;=X922,Q922*-1*Analysetool!$J$9*J922,Q922*J922)-Tabel2[[#This Row],[fees (%)]]</f>
        <v>0</v>
      </c>
      <c r="AS922" s="176">
        <f>$K922*IF(Tabel2[[#This Row],[wick% van entry]]&lt;=Tabel2[[#This Row],[Stoploss optie 2 (%)]],Tabel2[[#This Row],[Stoploss optie 2 (%)]],(IF($M922="SL",IF($T922="",$S922*Analysetool!C$3,$T922*Analysetool!C$3),$M922*Analysetool!C$3)+IF($N922="SL",IF($T922="",$S922*Analysetool!C$4,$T922*Analysetool!C$4),$N922*Analysetool!C$4)+IF($O922="SL",IF($T922="",$S922*Analysetool!C$5,$T922*Analysetool!C$5),$O922*Analysetool!C$5)+IF($P922="SL",IF($T922="",$S922*Analysetool!C$6,$T922*Analysetool!C$6),$P922*Analysetool!C$6)))-Tabel2[[#This Row],[fees (%)]]</f>
        <v>0</v>
      </c>
    </row>
    <row r="923" spans="1:45" ht="15.75" customHeight="1" x14ac:dyDescent="0.35">
      <c r="A923" s="55"/>
      <c r="B923" s="56"/>
      <c r="C923" s="56"/>
      <c r="D923" s="56"/>
      <c r="E923" s="56"/>
      <c r="F923" s="57"/>
      <c r="G923" s="67"/>
      <c r="H923" s="67"/>
      <c r="I923" s="67"/>
      <c r="J923" s="58"/>
      <c r="K923" s="58"/>
      <c r="L923" s="59"/>
      <c r="M923" s="61"/>
      <c r="N923" s="63"/>
      <c r="O923" s="63"/>
      <c r="P923" s="56"/>
      <c r="Q923" s="61"/>
      <c r="R923" s="61"/>
      <c r="S923" s="61"/>
      <c r="T923" s="60"/>
      <c r="U923" s="60"/>
      <c r="V923" s="62"/>
      <c r="W923" s="62"/>
      <c r="X923" s="76"/>
      <c r="Y923" s="61"/>
      <c r="Z923" s="61">
        <f>Tabel1[[#This Row],[prijs voorbij entry (%)]]-Tabel1[[#This Row],[Fictieve Stoploss (%)]]</f>
        <v>0</v>
      </c>
      <c r="AA923" s="94"/>
      <c r="AB923" s="61"/>
      <c r="AC923" s="61"/>
      <c r="AD923" s="61"/>
      <c r="AE923" s="61"/>
      <c r="AF923" s="95"/>
      <c r="AG923" s="152">
        <f>Tabel1[[#This Row],[eindtijd]]-Tabel1[[#This Row],[starttijd]]</f>
        <v>0</v>
      </c>
      <c r="AH923" s="158"/>
      <c r="AI923" s="59"/>
      <c r="AJ923" s="171">
        <f>$J923*(IF($M923="SL",IF($T923="",$Q923*Analysetool!B$3,$T923*Analysetool!B$3),$M923*Analysetool!B$3)+IF($N923="SL",IF($T923="",$Q923*Analysetool!B$4,$T923*Analysetool!B$4),$N923*Analysetool!B$4)+IF($O923="SL",IF($T923="",$Q923*Analysetool!B$5,$T923*Analysetool!B$5),$O923*Analysetool!B$5)+IF($P923="SL",IF($T923="",$Q923*Analysetool!B$6,$T923*Analysetool!B$6),$P923*Analysetool!B$6))-Tabel2[[#This Row],[fees (%)]]</f>
        <v>0</v>
      </c>
      <c r="AK923" s="172">
        <f>$J923*(IF($M923="SL",IF($U923="",$Q923*Analysetool!C$3,$U923*Analysetool!C$3),$M923*Analysetool!C$3)+IF($N923="SL",IF($U923="",$Q923*Analysetool!C$4,$U923*Analysetool!C$4),$N923*Analysetool!C$4)+IF($O923="SL",IF($U923="",$Q923*Analysetool!C$5,$U923*Analysetool!C$5),$O923*Analysetool!C$5)+IF($P923="SL",IF($U923="",$Q923*Analysetool!C$6,$U923*Analysetool!C$6),$P923*Analysetool!C$6))-Tabel2[[#This Row],[fees (%)]]</f>
        <v>0</v>
      </c>
      <c r="AL923" s="177">
        <f>$J923*(IF($M923="SL",IF($V923="",$Q923*Analysetool!D$3,$V923*Analysetool!D$3),$M923*Analysetool!D$3)+IF($N923="SL",IF($V923="",$Q923*Analysetool!D$4,$V923*Analysetool!D$4),$N923*Analysetool!D$4)+IF($O923="SL",IF($V923="",$Q923*Analysetool!D$5,$V923*Analysetool!D$5),$O923*Analysetool!D$5)+IF($P923="SL",IF($V923="",$Q923*Analysetool!D$6,$V923*Analysetool!D$6),$P923*Analysetool!D$6))-Tabel2[[#This Row],[fees (%)]]</f>
        <v>0</v>
      </c>
      <c r="AM923" s="177">
        <f>$J923*(IF($M923="SL",IF($W923="",$Q923*Analysetool!E$3,$W923*Analysetool!E$3),$M923*Analysetool!E$3)+IF($N923="SL",IF($W923="",$Q923*Analysetool!E$4,$W923*Analysetool!E$4),$N923*Analysetool!E$4)+IF($O923="SL",IF($W923="",$Q923*Analysetool!E$5,$W923*Analysetool!E$5),$O923*Analysetool!E$5)+IF($P923="SL",IF($W923="",$Q923*Analysetool!E$6,$W923*Analysetool!E$6),$P923*Analysetool!E$6))-Tabel2[[#This Row],[fees (%)]]</f>
        <v>0</v>
      </c>
      <c r="AN923" s="178">
        <f>$J923*(IF($M923="SL",IF($T923="",$Q923*Analysetool!F$3,$T923*Analysetool!F$3),$M923*Analysetool!F$3)+IF($N923="SL",IF($T923="",$Q923*Analysetool!F$4,$T923*Analysetool!F$4),$N923*Analysetool!F$4)+IF($O923="SL",IF($T923="",$Q923*Analysetool!F$5,$T923*Analysetool!F$5),$O923*Analysetool!F$5)+IF($P923="SL",IF($T923="",$Q923*Analysetool!F$6,$T923*Analysetool!F$6),$P923*Analysetool!F$6))-Tabel2[[#This Row],[fees (%)]]</f>
        <v>0</v>
      </c>
      <c r="AO923" s="178">
        <f>$J923*(IF($M923="SL",IF($T923="",$Q923*Analysetool!G$3,$T923*Analysetool!G$3),$M923*Analysetool!G$3)+IF($N923="SL",IF($T923="",$Q923*Analysetool!G$4,$T923*Analysetool!G$4),$N923*Analysetool!G$4)+IF($O923="SL",IF($T923="",$Q923*Analysetool!G$5,$T923*Analysetool!G$5),$O923*Analysetool!G$5)+IF($P923="SL",IF($T923="",$Q923*Analysetool!G$6,$T923*Analysetool!G$6),$P923*Analysetool!G$6))-Tabel2[[#This Row],[fees (%)]]</f>
        <v>0</v>
      </c>
      <c r="AP923" s="179">
        <f>IF(Analysetool!$H$8&lt;=$X923,Analysetool!$H$8*J923,Q923*J923)-Tabel2[[#This Row],[fees (%)]]</f>
        <v>0</v>
      </c>
      <c r="AQ923" s="174">
        <f>IF(Tabel2[[#This Row],[wick% van entry]]&lt;=Tabel2[[#This Row],[Stoploss optie 2 (%)]],Tabel2[[#This Row],[Stoploss optie 2 (%)]]*Tabel2[[#This Row],[leverage SLoptie 2]],IF(Analysetool!$I$8&lt;$X923,Analysetool!$I$8*K923,S923*K923))-Tabel2[[#This Row],[fees (%)]]</f>
        <v>0</v>
      </c>
      <c r="AR923" s="180">
        <f>IF(Q923*-1*Analysetool!$J$9&lt;=X923,Q923*-1*Analysetool!$J$9*J923,Q923*J923)-Tabel2[[#This Row],[fees (%)]]</f>
        <v>0</v>
      </c>
      <c r="AS923" s="176">
        <f>$K923*IF(Tabel2[[#This Row],[wick% van entry]]&lt;=Tabel2[[#This Row],[Stoploss optie 2 (%)]],Tabel2[[#This Row],[Stoploss optie 2 (%)]],(IF($M923="SL",IF($T923="",$S923*Analysetool!C$3,$T923*Analysetool!C$3),$M923*Analysetool!C$3)+IF($N923="SL",IF($T923="",$S923*Analysetool!C$4,$T923*Analysetool!C$4),$N923*Analysetool!C$4)+IF($O923="SL",IF($T923="",$S923*Analysetool!C$5,$T923*Analysetool!C$5),$O923*Analysetool!C$5)+IF($P923="SL",IF($T923="",$S923*Analysetool!C$6,$T923*Analysetool!C$6),$P923*Analysetool!C$6)))-Tabel2[[#This Row],[fees (%)]]</f>
        <v>0</v>
      </c>
    </row>
    <row r="924" spans="1:45" ht="15.75" customHeight="1" x14ac:dyDescent="0.35">
      <c r="A924" s="55"/>
      <c r="B924" s="56"/>
      <c r="C924" s="56"/>
      <c r="D924" s="56"/>
      <c r="E924" s="56"/>
      <c r="F924" s="57"/>
      <c r="G924" s="67"/>
      <c r="H924" s="67"/>
      <c r="I924" s="67"/>
      <c r="J924" s="58"/>
      <c r="K924" s="58"/>
      <c r="L924" s="59"/>
      <c r="M924" s="61"/>
      <c r="N924" s="63"/>
      <c r="O924" s="63"/>
      <c r="P924" s="56"/>
      <c r="Q924" s="61"/>
      <c r="R924" s="61"/>
      <c r="S924" s="61"/>
      <c r="T924" s="60"/>
      <c r="U924" s="60"/>
      <c r="V924" s="62"/>
      <c r="W924" s="62"/>
      <c r="X924" s="76"/>
      <c r="Y924" s="61"/>
      <c r="Z924" s="61">
        <f>Tabel1[[#This Row],[prijs voorbij entry (%)]]-Tabel1[[#This Row],[Fictieve Stoploss (%)]]</f>
        <v>0</v>
      </c>
      <c r="AA924" s="94"/>
      <c r="AB924" s="61"/>
      <c r="AC924" s="61"/>
      <c r="AD924" s="61"/>
      <c r="AE924" s="61"/>
      <c r="AF924" s="95"/>
      <c r="AG924" s="152">
        <f>Tabel1[[#This Row],[eindtijd]]-Tabel1[[#This Row],[starttijd]]</f>
        <v>0</v>
      </c>
      <c r="AH924" s="158"/>
      <c r="AI924" s="59"/>
      <c r="AJ924" s="171">
        <f>$J924*(IF($M924="SL",IF($T924="",$Q924*Analysetool!B$3,$T924*Analysetool!B$3),$M924*Analysetool!B$3)+IF($N924="SL",IF($T924="",$Q924*Analysetool!B$4,$T924*Analysetool!B$4),$N924*Analysetool!B$4)+IF($O924="SL",IF($T924="",$Q924*Analysetool!B$5,$T924*Analysetool!B$5),$O924*Analysetool!B$5)+IF($P924="SL",IF($T924="",$Q924*Analysetool!B$6,$T924*Analysetool!B$6),$P924*Analysetool!B$6))-Tabel2[[#This Row],[fees (%)]]</f>
        <v>0</v>
      </c>
      <c r="AK924" s="172">
        <f>$J924*(IF($M924="SL",IF($U924="",$Q924*Analysetool!C$3,$U924*Analysetool!C$3),$M924*Analysetool!C$3)+IF($N924="SL",IF($U924="",$Q924*Analysetool!C$4,$U924*Analysetool!C$4),$N924*Analysetool!C$4)+IF($O924="SL",IF($U924="",$Q924*Analysetool!C$5,$U924*Analysetool!C$5),$O924*Analysetool!C$5)+IF($P924="SL",IF($U924="",$Q924*Analysetool!C$6,$U924*Analysetool!C$6),$P924*Analysetool!C$6))-Tabel2[[#This Row],[fees (%)]]</f>
        <v>0</v>
      </c>
      <c r="AL924" s="177">
        <f>$J924*(IF($M924="SL",IF($V924="",$Q924*Analysetool!D$3,$V924*Analysetool!D$3),$M924*Analysetool!D$3)+IF($N924="SL",IF($V924="",$Q924*Analysetool!D$4,$V924*Analysetool!D$4),$N924*Analysetool!D$4)+IF($O924="SL",IF($V924="",$Q924*Analysetool!D$5,$V924*Analysetool!D$5),$O924*Analysetool!D$5)+IF($P924="SL",IF($V924="",$Q924*Analysetool!D$6,$V924*Analysetool!D$6),$P924*Analysetool!D$6))-Tabel2[[#This Row],[fees (%)]]</f>
        <v>0</v>
      </c>
      <c r="AM924" s="177">
        <f>$J924*(IF($M924="SL",IF($W924="",$Q924*Analysetool!E$3,$W924*Analysetool!E$3),$M924*Analysetool!E$3)+IF($N924="SL",IF($W924="",$Q924*Analysetool!E$4,$W924*Analysetool!E$4),$N924*Analysetool!E$4)+IF($O924="SL",IF($W924="",$Q924*Analysetool!E$5,$W924*Analysetool!E$5),$O924*Analysetool!E$5)+IF($P924="SL",IF($W924="",$Q924*Analysetool!E$6,$W924*Analysetool!E$6),$P924*Analysetool!E$6))-Tabel2[[#This Row],[fees (%)]]</f>
        <v>0</v>
      </c>
      <c r="AN924" s="178">
        <f>$J924*(IF($M924="SL",IF($T924="",$Q924*Analysetool!F$3,$T924*Analysetool!F$3),$M924*Analysetool!F$3)+IF($N924="SL",IF($T924="",$Q924*Analysetool!F$4,$T924*Analysetool!F$4),$N924*Analysetool!F$4)+IF($O924="SL",IF($T924="",$Q924*Analysetool!F$5,$T924*Analysetool!F$5),$O924*Analysetool!F$5)+IF($P924="SL",IF($T924="",$Q924*Analysetool!F$6,$T924*Analysetool!F$6),$P924*Analysetool!F$6))-Tabel2[[#This Row],[fees (%)]]</f>
        <v>0</v>
      </c>
      <c r="AO924" s="178">
        <f>$J924*(IF($M924="SL",IF($T924="",$Q924*Analysetool!G$3,$T924*Analysetool!G$3),$M924*Analysetool!G$3)+IF($N924="SL",IF($T924="",$Q924*Analysetool!G$4,$T924*Analysetool!G$4),$N924*Analysetool!G$4)+IF($O924="SL",IF($T924="",$Q924*Analysetool!G$5,$T924*Analysetool!G$5),$O924*Analysetool!G$5)+IF($P924="SL",IF($T924="",$Q924*Analysetool!G$6,$T924*Analysetool!G$6),$P924*Analysetool!G$6))-Tabel2[[#This Row],[fees (%)]]</f>
        <v>0</v>
      </c>
      <c r="AP924" s="179">
        <f>IF(Analysetool!$H$8&lt;=$X924,Analysetool!$H$8*J924,Q924*J924)-Tabel2[[#This Row],[fees (%)]]</f>
        <v>0</v>
      </c>
      <c r="AQ924" s="174">
        <f>IF(Tabel2[[#This Row],[wick% van entry]]&lt;=Tabel2[[#This Row],[Stoploss optie 2 (%)]],Tabel2[[#This Row],[Stoploss optie 2 (%)]]*Tabel2[[#This Row],[leverage SLoptie 2]],IF(Analysetool!$I$8&lt;$X924,Analysetool!$I$8*K924,S924*K924))-Tabel2[[#This Row],[fees (%)]]</f>
        <v>0</v>
      </c>
      <c r="AR924" s="180">
        <f>IF(Q924*-1*Analysetool!$J$9&lt;=X924,Q924*-1*Analysetool!$J$9*J924,Q924*J924)-Tabel2[[#This Row],[fees (%)]]</f>
        <v>0</v>
      </c>
      <c r="AS924" s="176">
        <f>$K924*IF(Tabel2[[#This Row],[wick% van entry]]&lt;=Tabel2[[#This Row],[Stoploss optie 2 (%)]],Tabel2[[#This Row],[Stoploss optie 2 (%)]],(IF($M924="SL",IF($T924="",$S924*Analysetool!C$3,$T924*Analysetool!C$3),$M924*Analysetool!C$3)+IF($N924="SL",IF($T924="",$S924*Analysetool!C$4,$T924*Analysetool!C$4),$N924*Analysetool!C$4)+IF($O924="SL",IF($T924="",$S924*Analysetool!C$5,$T924*Analysetool!C$5),$O924*Analysetool!C$5)+IF($P924="SL",IF($T924="",$S924*Analysetool!C$6,$T924*Analysetool!C$6),$P924*Analysetool!C$6)))-Tabel2[[#This Row],[fees (%)]]</f>
        <v>0</v>
      </c>
    </row>
    <row r="925" spans="1:45" ht="15.75" customHeight="1" x14ac:dyDescent="0.35">
      <c r="A925" s="55"/>
      <c r="B925" s="56"/>
      <c r="C925" s="56"/>
      <c r="D925" s="56"/>
      <c r="E925" s="56"/>
      <c r="F925" s="57"/>
      <c r="G925" s="67"/>
      <c r="H925" s="67"/>
      <c r="I925" s="67"/>
      <c r="J925" s="58"/>
      <c r="K925" s="58"/>
      <c r="L925" s="59"/>
      <c r="M925" s="61"/>
      <c r="N925" s="63"/>
      <c r="O925" s="63"/>
      <c r="P925" s="56"/>
      <c r="Q925" s="61"/>
      <c r="R925" s="61"/>
      <c r="S925" s="61"/>
      <c r="T925" s="60"/>
      <c r="U925" s="60"/>
      <c r="V925" s="62"/>
      <c r="W925" s="62"/>
      <c r="X925" s="76"/>
      <c r="Y925" s="61"/>
      <c r="Z925" s="61">
        <f>Tabel1[[#This Row],[prijs voorbij entry (%)]]-Tabel1[[#This Row],[Fictieve Stoploss (%)]]</f>
        <v>0</v>
      </c>
      <c r="AA925" s="94"/>
      <c r="AB925" s="61"/>
      <c r="AC925" s="61"/>
      <c r="AD925" s="61"/>
      <c r="AE925" s="61"/>
      <c r="AF925" s="95"/>
      <c r="AG925" s="152">
        <f>Tabel1[[#This Row],[eindtijd]]-Tabel1[[#This Row],[starttijd]]</f>
        <v>0</v>
      </c>
      <c r="AH925" s="158"/>
      <c r="AI925" s="59"/>
      <c r="AJ925" s="171">
        <f>$J925*(IF($M925="SL",IF($T925="",$Q925*Analysetool!B$3,$T925*Analysetool!B$3),$M925*Analysetool!B$3)+IF($N925="SL",IF($T925="",$Q925*Analysetool!B$4,$T925*Analysetool!B$4),$N925*Analysetool!B$4)+IF($O925="SL",IF($T925="",$Q925*Analysetool!B$5,$T925*Analysetool!B$5),$O925*Analysetool!B$5)+IF($P925="SL",IF($T925="",$Q925*Analysetool!B$6,$T925*Analysetool!B$6),$P925*Analysetool!B$6))-Tabel2[[#This Row],[fees (%)]]</f>
        <v>0</v>
      </c>
      <c r="AK925" s="172">
        <f>$J925*(IF($M925="SL",IF($U925="",$Q925*Analysetool!C$3,$U925*Analysetool!C$3),$M925*Analysetool!C$3)+IF($N925="SL",IF($U925="",$Q925*Analysetool!C$4,$U925*Analysetool!C$4),$N925*Analysetool!C$4)+IF($O925="SL",IF($U925="",$Q925*Analysetool!C$5,$U925*Analysetool!C$5),$O925*Analysetool!C$5)+IF($P925="SL",IF($U925="",$Q925*Analysetool!C$6,$U925*Analysetool!C$6),$P925*Analysetool!C$6))-Tabel2[[#This Row],[fees (%)]]</f>
        <v>0</v>
      </c>
      <c r="AL925" s="177">
        <f>$J925*(IF($M925="SL",IF($V925="",$Q925*Analysetool!D$3,$V925*Analysetool!D$3),$M925*Analysetool!D$3)+IF($N925="SL",IF($V925="",$Q925*Analysetool!D$4,$V925*Analysetool!D$4),$N925*Analysetool!D$4)+IF($O925="SL",IF($V925="",$Q925*Analysetool!D$5,$V925*Analysetool!D$5),$O925*Analysetool!D$5)+IF($P925="SL",IF($V925="",$Q925*Analysetool!D$6,$V925*Analysetool!D$6),$P925*Analysetool!D$6))-Tabel2[[#This Row],[fees (%)]]</f>
        <v>0</v>
      </c>
      <c r="AM925" s="177">
        <f>$J925*(IF($M925="SL",IF($W925="",$Q925*Analysetool!E$3,$W925*Analysetool!E$3),$M925*Analysetool!E$3)+IF($N925="SL",IF($W925="",$Q925*Analysetool!E$4,$W925*Analysetool!E$4),$N925*Analysetool!E$4)+IF($O925="SL",IF($W925="",$Q925*Analysetool!E$5,$W925*Analysetool!E$5),$O925*Analysetool!E$5)+IF($P925="SL",IF($W925="",$Q925*Analysetool!E$6,$W925*Analysetool!E$6),$P925*Analysetool!E$6))-Tabel2[[#This Row],[fees (%)]]</f>
        <v>0</v>
      </c>
      <c r="AN925" s="178">
        <f>$J925*(IF($M925="SL",IF($T925="",$Q925*Analysetool!F$3,$T925*Analysetool!F$3),$M925*Analysetool!F$3)+IF($N925="SL",IF($T925="",$Q925*Analysetool!F$4,$T925*Analysetool!F$4),$N925*Analysetool!F$4)+IF($O925="SL",IF($T925="",$Q925*Analysetool!F$5,$T925*Analysetool!F$5),$O925*Analysetool!F$5)+IF($P925="SL",IF($T925="",$Q925*Analysetool!F$6,$T925*Analysetool!F$6),$P925*Analysetool!F$6))-Tabel2[[#This Row],[fees (%)]]</f>
        <v>0</v>
      </c>
      <c r="AO925" s="178">
        <f>$J925*(IF($M925="SL",IF($T925="",$Q925*Analysetool!G$3,$T925*Analysetool!G$3),$M925*Analysetool!G$3)+IF($N925="SL",IF($T925="",$Q925*Analysetool!G$4,$T925*Analysetool!G$4),$N925*Analysetool!G$4)+IF($O925="SL",IF($T925="",$Q925*Analysetool!G$5,$T925*Analysetool!G$5),$O925*Analysetool!G$5)+IF($P925="SL",IF($T925="",$Q925*Analysetool!G$6,$T925*Analysetool!G$6),$P925*Analysetool!G$6))-Tabel2[[#This Row],[fees (%)]]</f>
        <v>0</v>
      </c>
      <c r="AP925" s="179">
        <f>IF(Analysetool!$H$8&lt;=$X925,Analysetool!$H$8*J925,Q925*J925)-Tabel2[[#This Row],[fees (%)]]</f>
        <v>0</v>
      </c>
      <c r="AQ925" s="174">
        <f>IF(Tabel2[[#This Row],[wick% van entry]]&lt;=Tabel2[[#This Row],[Stoploss optie 2 (%)]],Tabel2[[#This Row],[Stoploss optie 2 (%)]]*Tabel2[[#This Row],[leverage SLoptie 2]],IF(Analysetool!$I$8&lt;$X925,Analysetool!$I$8*K925,S925*K925))-Tabel2[[#This Row],[fees (%)]]</f>
        <v>0</v>
      </c>
      <c r="AR925" s="180">
        <f>IF(Q925*-1*Analysetool!$J$9&lt;=X925,Q925*-1*Analysetool!$J$9*J925,Q925*J925)-Tabel2[[#This Row],[fees (%)]]</f>
        <v>0</v>
      </c>
      <c r="AS925" s="176">
        <f>$K925*IF(Tabel2[[#This Row],[wick% van entry]]&lt;=Tabel2[[#This Row],[Stoploss optie 2 (%)]],Tabel2[[#This Row],[Stoploss optie 2 (%)]],(IF($M925="SL",IF($T925="",$S925*Analysetool!C$3,$T925*Analysetool!C$3),$M925*Analysetool!C$3)+IF($N925="SL",IF($T925="",$S925*Analysetool!C$4,$T925*Analysetool!C$4),$N925*Analysetool!C$4)+IF($O925="SL",IF($T925="",$S925*Analysetool!C$5,$T925*Analysetool!C$5),$O925*Analysetool!C$5)+IF($P925="SL",IF($T925="",$S925*Analysetool!C$6,$T925*Analysetool!C$6),$P925*Analysetool!C$6)))-Tabel2[[#This Row],[fees (%)]]</f>
        <v>0</v>
      </c>
    </row>
    <row r="926" spans="1:45" ht="15.75" customHeight="1" x14ac:dyDescent="0.35">
      <c r="A926" s="55"/>
      <c r="B926" s="56"/>
      <c r="C926" s="56"/>
      <c r="D926" s="56"/>
      <c r="E926" s="56"/>
      <c r="F926" s="57"/>
      <c r="G926" s="67"/>
      <c r="H926" s="67"/>
      <c r="I926" s="67"/>
      <c r="J926" s="58"/>
      <c r="K926" s="58"/>
      <c r="L926" s="59"/>
      <c r="M926" s="61"/>
      <c r="N926" s="63"/>
      <c r="O926" s="63"/>
      <c r="P926" s="56"/>
      <c r="Q926" s="61"/>
      <c r="R926" s="61"/>
      <c r="S926" s="61"/>
      <c r="T926" s="60"/>
      <c r="U926" s="60"/>
      <c r="V926" s="62"/>
      <c r="W926" s="62"/>
      <c r="X926" s="76"/>
      <c r="Y926" s="61"/>
      <c r="Z926" s="61">
        <f>Tabel1[[#This Row],[prijs voorbij entry (%)]]-Tabel1[[#This Row],[Fictieve Stoploss (%)]]</f>
        <v>0</v>
      </c>
      <c r="AA926" s="94"/>
      <c r="AB926" s="61"/>
      <c r="AC926" s="61"/>
      <c r="AD926" s="61"/>
      <c r="AE926" s="61"/>
      <c r="AF926" s="95"/>
      <c r="AG926" s="152">
        <f>Tabel1[[#This Row],[eindtijd]]-Tabel1[[#This Row],[starttijd]]</f>
        <v>0</v>
      </c>
      <c r="AH926" s="158"/>
      <c r="AI926" s="59"/>
      <c r="AJ926" s="171">
        <f>$J926*(IF($M926="SL",IF($T926="",$Q926*Analysetool!B$3,$T926*Analysetool!B$3),$M926*Analysetool!B$3)+IF($N926="SL",IF($T926="",$Q926*Analysetool!B$4,$T926*Analysetool!B$4),$N926*Analysetool!B$4)+IF($O926="SL",IF($T926="",$Q926*Analysetool!B$5,$T926*Analysetool!B$5),$O926*Analysetool!B$5)+IF($P926="SL",IF($T926="",$Q926*Analysetool!B$6,$T926*Analysetool!B$6),$P926*Analysetool!B$6))-Tabel2[[#This Row],[fees (%)]]</f>
        <v>0</v>
      </c>
      <c r="AK926" s="172">
        <f>$J926*(IF($M926="SL",IF($U926="",$Q926*Analysetool!C$3,$U926*Analysetool!C$3),$M926*Analysetool!C$3)+IF($N926="SL",IF($U926="",$Q926*Analysetool!C$4,$U926*Analysetool!C$4),$N926*Analysetool!C$4)+IF($O926="SL",IF($U926="",$Q926*Analysetool!C$5,$U926*Analysetool!C$5),$O926*Analysetool!C$5)+IF($P926="SL",IF($U926="",$Q926*Analysetool!C$6,$U926*Analysetool!C$6),$P926*Analysetool!C$6))-Tabel2[[#This Row],[fees (%)]]</f>
        <v>0</v>
      </c>
      <c r="AL926" s="177">
        <f>$J926*(IF($M926="SL",IF($V926="",$Q926*Analysetool!D$3,$V926*Analysetool!D$3),$M926*Analysetool!D$3)+IF($N926="SL",IF($V926="",$Q926*Analysetool!D$4,$V926*Analysetool!D$4),$N926*Analysetool!D$4)+IF($O926="SL",IF($V926="",$Q926*Analysetool!D$5,$V926*Analysetool!D$5),$O926*Analysetool!D$5)+IF($P926="SL",IF($V926="",$Q926*Analysetool!D$6,$V926*Analysetool!D$6),$P926*Analysetool!D$6))-Tabel2[[#This Row],[fees (%)]]</f>
        <v>0</v>
      </c>
      <c r="AM926" s="177">
        <f>$J926*(IF($M926="SL",IF($W926="",$Q926*Analysetool!E$3,$W926*Analysetool!E$3),$M926*Analysetool!E$3)+IF($N926="SL",IF($W926="",$Q926*Analysetool!E$4,$W926*Analysetool!E$4),$N926*Analysetool!E$4)+IF($O926="SL",IF($W926="",$Q926*Analysetool!E$5,$W926*Analysetool!E$5),$O926*Analysetool!E$5)+IF($P926="SL",IF($W926="",$Q926*Analysetool!E$6,$W926*Analysetool!E$6),$P926*Analysetool!E$6))-Tabel2[[#This Row],[fees (%)]]</f>
        <v>0</v>
      </c>
      <c r="AN926" s="178">
        <f>$J926*(IF($M926="SL",IF($T926="",$Q926*Analysetool!F$3,$T926*Analysetool!F$3),$M926*Analysetool!F$3)+IF($N926="SL",IF($T926="",$Q926*Analysetool!F$4,$T926*Analysetool!F$4),$N926*Analysetool!F$4)+IF($O926="SL",IF($T926="",$Q926*Analysetool!F$5,$T926*Analysetool!F$5),$O926*Analysetool!F$5)+IF($P926="SL",IF($T926="",$Q926*Analysetool!F$6,$T926*Analysetool!F$6),$P926*Analysetool!F$6))-Tabel2[[#This Row],[fees (%)]]</f>
        <v>0</v>
      </c>
      <c r="AO926" s="178">
        <f>$J926*(IF($M926="SL",IF($T926="",$Q926*Analysetool!G$3,$T926*Analysetool!G$3),$M926*Analysetool!G$3)+IF($N926="SL",IF($T926="",$Q926*Analysetool!G$4,$T926*Analysetool!G$4),$N926*Analysetool!G$4)+IF($O926="SL",IF($T926="",$Q926*Analysetool!G$5,$T926*Analysetool!G$5),$O926*Analysetool!G$5)+IF($P926="SL",IF($T926="",$Q926*Analysetool!G$6,$T926*Analysetool!G$6),$P926*Analysetool!G$6))-Tabel2[[#This Row],[fees (%)]]</f>
        <v>0</v>
      </c>
      <c r="AP926" s="179">
        <f>IF(Analysetool!$H$8&lt;=$X926,Analysetool!$H$8*J926,Q926*J926)-Tabel2[[#This Row],[fees (%)]]</f>
        <v>0</v>
      </c>
      <c r="AQ926" s="174">
        <f>IF(Tabel2[[#This Row],[wick% van entry]]&lt;=Tabel2[[#This Row],[Stoploss optie 2 (%)]],Tabel2[[#This Row],[Stoploss optie 2 (%)]]*Tabel2[[#This Row],[leverage SLoptie 2]],IF(Analysetool!$I$8&lt;$X926,Analysetool!$I$8*K926,S926*K926))-Tabel2[[#This Row],[fees (%)]]</f>
        <v>0</v>
      </c>
      <c r="AR926" s="180">
        <f>IF(Q926*-1*Analysetool!$J$9&lt;=X926,Q926*-1*Analysetool!$J$9*J926,Q926*J926)-Tabel2[[#This Row],[fees (%)]]</f>
        <v>0</v>
      </c>
      <c r="AS926" s="176">
        <f>$K926*IF(Tabel2[[#This Row],[wick% van entry]]&lt;=Tabel2[[#This Row],[Stoploss optie 2 (%)]],Tabel2[[#This Row],[Stoploss optie 2 (%)]],(IF($M926="SL",IF($T926="",$S926*Analysetool!C$3,$T926*Analysetool!C$3),$M926*Analysetool!C$3)+IF($N926="SL",IF($T926="",$S926*Analysetool!C$4,$T926*Analysetool!C$4),$N926*Analysetool!C$4)+IF($O926="SL",IF($T926="",$S926*Analysetool!C$5,$T926*Analysetool!C$5),$O926*Analysetool!C$5)+IF($P926="SL",IF($T926="",$S926*Analysetool!C$6,$T926*Analysetool!C$6),$P926*Analysetool!C$6)))-Tabel2[[#This Row],[fees (%)]]</f>
        <v>0</v>
      </c>
    </row>
    <row r="927" spans="1:45" ht="15.75" customHeight="1" x14ac:dyDescent="0.35">
      <c r="A927" s="55"/>
      <c r="B927" s="56"/>
      <c r="C927" s="56"/>
      <c r="D927" s="56"/>
      <c r="E927" s="56"/>
      <c r="F927" s="57"/>
      <c r="G927" s="67"/>
      <c r="H927" s="67"/>
      <c r="I927" s="67"/>
      <c r="J927" s="58"/>
      <c r="K927" s="58"/>
      <c r="L927" s="59"/>
      <c r="M927" s="61"/>
      <c r="N927" s="63"/>
      <c r="O927" s="63"/>
      <c r="P927" s="56"/>
      <c r="Q927" s="61"/>
      <c r="R927" s="61"/>
      <c r="S927" s="61"/>
      <c r="T927" s="60"/>
      <c r="U927" s="60"/>
      <c r="V927" s="62"/>
      <c r="W927" s="62"/>
      <c r="X927" s="76"/>
      <c r="Y927" s="61"/>
      <c r="Z927" s="61">
        <f>Tabel1[[#This Row],[prijs voorbij entry (%)]]-Tabel1[[#This Row],[Fictieve Stoploss (%)]]</f>
        <v>0</v>
      </c>
      <c r="AA927" s="94"/>
      <c r="AB927" s="61"/>
      <c r="AC927" s="61"/>
      <c r="AD927" s="61"/>
      <c r="AE927" s="61"/>
      <c r="AF927" s="95"/>
      <c r="AG927" s="152">
        <f>Tabel1[[#This Row],[eindtijd]]-Tabel1[[#This Row],[starttijd]]</f>
        <v>0</v>
      </c>
      <c r="AH927" s="158"/>
      <c r="AI927" s="59"/>
      <c r="AJ927" s="171">
        <f>$J927*(IF($M927="SL",IF($T927="",$Q927*Analysetool!B$3,$T927*Analysetool!B$3),$M927*Analysetool!B$3)+IF($N927="SL",IF($T927="",$Q927*Analysetool!B$4,$T927*Analysetool!B$4),$N927*Analysetool!B$4)+IF($O927="SL",IF($T927="",$Q927*Analysetool!B$5,$T927*Analysetool!B$5),$O927*Analysetool!B$5)+IF($P927="SL",IF($T927="",$Q927*Analysetool!B$6,$T927*Analysetool!B$6),$P927*Analysetool!B$6))-Tabel2[[#This Row],[fees (%)]]</f>
        <v>0</v>
      </c>
      <c r="AK927" s="172">
        <f>$J927*(IF($M927="SL",IF($U927="",$Q927*Analysetool!C$3,$U927*Analysetool!C$3),$M927*Analysetool!C$3)+IF($N927="SL",IF($U927="",$Q927*Analysetool!C$4,$U927*Analysetool!C$4),$N927*Analysetool!C$4)+IF($O927="SL",IF($U927="",$Q927*Analysetool!C$5,$U927*Analysetool!C$5),$O927*Analysetool!C$5)+IF($P927="SL",IF($U927="",$Q927*Analysetool!C$6,$U927*Analysetool!C$6),$P927*Analysetool!C$6))-Tabel2[[#This Row],[fees (%)]]</f>
        <v>0</v>
      </c>
      <c r="AL927" s="177">
        <f>$J927*(IF($M927="SL",IF($V927="",$Q927*Analysetool!D$3,$V927*Analysetool!D$3),$M927*Analysetool!D$3)+IF($N927="SL",IF($V927="",$Q927*Analysetool!D$4,$V927*Analysetool!D$4),$N927*Analysetool!D$4)+IF($O927="SL",IF($V927="",$Q927*Analysetool!D$5,$V927*Analysetool!D$5),$O927*Analysetool!D$5)+IF($P927="SL",IF($V927="",$Q927*Analysetool!D$6,$V927*Analysetool!D$6),$P927*Analysetool!D$6))-Tabel2[[#This Row],[fees (%)]]</f>
        <v>0</v>
      </c>
      <c r="AM927" s="177">
        <f>$J927*(IF($M927="SL",IF($W927="",$Q927*Analysetool!E$3,$W927*Analysetool!E$3),$M927*Analysetool!E$3)+IF($N927="SL",IF($W927="",$Q927*Analysetool!E$4,$W927*Analysetool!E$4),$N927*Analysetool!E$4)+IF($O927="SL",IF($W927="",$Q927*Analysetool!E$5,$W927*Analysetool!E$5),$O927*Analysetool!E$5)+IF($P927="SL",IF($W927="",$Q927*Analysetool!E$6,$W927*Analysetool!E$6),$P927*Analysetool!E$6))-Tabel2[[#This Row],[fees (%)]]</f>
        <v>0</v>
      </c>
      <c r="AN927" s="178">
        <f>$J927*(IF($M927="SL",IF($T927="",$Q927*Analysetool!F$3,$T927*Analysetool!F$3),$M927*Analysetool!F$3)+IF($N927="SL",IF($T927="",$Q927*Analysetool!F$4,$T927*Analysetool!F$4),$N927*Analysetool!F$4)+IF($O927="SL",IF($T927="",$Q927*Analysetool!F$5,$T927*Analysetool!F$5),$O927*Analysetool!F$5)+IF($P927="SL",IF($T927="",$Q927*Analysetool!F$6,$T927*Analysetool!F$6),$P927*Analysetool!F$6))-Tabel2[[#This Row],[fees (%)]]</f>
        <v>0</v>
      </c>
      <c r="AO927" s="178">
        <f>$J927*(IF($M927="SL",IF($T927="",$Q927*Analysetool!G$3,$T927*Analysetool!G$3),$M927*Analysetool!G$3)+IF($N927="SL",IF($T927="",$Q927*Analysetool!G$4,$T927*Analysetool!G$4),$N927*Analysetool!G$4)+IF($O927="SL",IF($T927="",$Q927*Analysetool!G$5,$T927*Analysetool!G$5),$O927*Analysetool!G$5)+IF($P927="SL",IF($T927="",$Q927*Analysetool!G$6,$T927*Analysetool!G$6),$P927*Analysetool!G$6))-Tabel2[[#This Row],[fees (%)]]</f>
        <v>0</v>
      </c>
      <c r="AP927" s="179">
        <f>IF(Analysetool!$H$8&lt;=$X927,Analysetool!$H$8*J927,Q927*J927)-Tabel2[[#This Row],[fees (%)]]</f>
        <v>0</v>
      </c>
      <c r="AQ927" s="174">
        <f>IF(Tabel2[[#This Row],[wick% van entry]]&lt;=Tabel2[[#This Row],[Stoploss optie 2 (%)]],Tabel2[[#This Row],[Stoploss optie 2 (%)]]*Tabel2[[#This Row],[leverage SLoptie 2]],IF(Analysetool!$I$8&lt;$X927,Analysetool!$I$8*K927,S927*K927))-Tabel2[[#This Row],[fees (%)]]</f>
        <v>0</v>
      </c>
      <c r="AR927" s="180">
        <f>IF(Q927*-1*Analysetool!$J$9&lt;=X927,Q927*-1*Analysetool!$J$9*J927,Q927*J927)-Tabel2[[#This Row],[fees (%)]]</f>
        <v>0</v>
      </c>
      <c r="AS927" s="176">
        <f>$K927*IF(Tabel2[[#This Row],[wick% van entry]]&lt;=Tabel2[[#This Row],[Stoploss optie 2 (%)]],Tabel2[[#This Row],[Stoploss optie 2 (%)]],(IF($M927="SL",IF($T927="",$S927*Analysetool!C$3,$T927*Analysetool!C$3),$M927*Analysetool!C$3)+IF($N927="SL",IF($T927="",$S927*Analysetool!C$4,$T927*Analysetool!C$4),$N927*Analysetool!C$4)+IF($O927="SL",IF($T927="",$S927*Analysetool!C$5,$T927*Analysetool!C$5),$O927*Analysetool!C$5)+IF($P927="SL",IF($T927="",$S927*Analysetool!C$6,$T927*Analysetool!C$6),$P927*Analysetool!C$6)))-Tabel2[[#This Row],[fees (%)]]</f>
        <v>0</v>
      </c>
    </row>
    <row r="928" spans="1:45" ht="15.75" customHeight="1" x14ac:dyDescent="0.35">
      <c r="A928" s="55"/>
      <c r="B928" s="56"/>
      <c r="C928" s="56"/>
      <c r="D928" s="56"/>
      <c r="E928" s="56"/>
      <c r="F928" s="57"/>
      <c r="G928" s="67"/>
      <c r="H928" s="67"/>
      <c r="I928" s="67"/>
      <c r="J928" s="58"/>
      <c r="K928" s="58"/>
      <c r="L928" s="59"/>
      <c r="M928" s="61"/>
      <c r="N928" s="63"/>
      <c r="O928" s="63"/>
      <c r="P928" s="56"/>
      <c r="Q928" s="61"/>
      <c r="R928" s="61"/>
      <c r="S928" s="61"/>
      <c r="T928" s="60"/>
      <c r="U928" s="60"/>
      <c r="V928" s="62"/>
      <c r="W928" s="62"/>
      <c r="X928" s="76"/>
      <c r="Y928" s="61"/>
      <c r="Z928" s="61">
        <f>Tabel1[[#This Row],[prijs voorbij entry (%)]]-Tabel1[[#This Row],[Fictieve Stoploss (%)]]</f>
        <v>0</v>
      </c>
      <c r="AA928" s="94"/>
      <c r="AB928" s="61"/>
      <c r="AC928" s="61"/>
      <c r="AD928" s="61"/>
      <c r="AE928" s="61"/>
      <c r="AF928" s="95"/>
      <c r="AG928" s="152">
        <f>Tabel1[[#This Row],[eindtijd]]-Tabel1[[#This Row],[starttijd]]</f>
        <v>0</v>
      </c>
      <c r="AH928" s="158"/>
      <c r="AI928" s="59"/>
      <c r="AJ928" s="171">
        <f>$J928*(IF($M928="SL",IF($T928="",$Q928*Analysetool!B$3,$T928*Analysetool!B$3),$M928*Analysetool!B$3)+IF($N928="SL",IF($T928="",$Q928*Analysetool!B$4,$T928*Analysetool!B$4),$N928*Analysetool!B$4)+IF($O928="SL",IF($T928="",$Q928*Analysetool!B$5,$T928*Analysetool!B$5),$O928*Analysetool!B$5)+IF($P928="SL",IF($T928="",$Q928*Analysetool!B$6,$T928*Analysetool!B$6),$P928*Analysetool!B$6))-Tabel2[[#This Row],[fees (%)]]</f>
        <v>0</v>
      </c>
      <c r="AK928" s="172">
        <f>$J928*(IF($M928="SL",IF($U928="",$Q928*Analysetool!C$3,$U928*Analysetool!C$3),$M928*Analysetool!C$3)+IF($N928="SL",IF($U928="",$Q928*Analysetool!C$4,$U928*Analysetool!C$4),$N928*Analysetool!C$4)+IF($O928="SL",IF($U928="",$Q928*Analysetool!C$5,$U928*Analysetool!C$5),$O928*Analysetool!C$5)+IF($P928="SL",IF($U928="",$Q928*Analysetool!C$6,$U928*Analysetool!C$6),$P928*Analysetool!C$6))-Tabel2[[#This Row],[fees (%)]]</f>
        <v>0</v>
      </c>
      <c r="AL928" s="177">
        <f>$J928*(IF($M928="SL",IF($V928="",$Q928*Analysetool!D$3,$V928*Analysetool!D$3),$M928*Analysetool!D$3)+IF($N928="SL",IF($V928="",$Q928*Analysetool!D$4,$V928*Analysetool!D$4),$N928*Analysetool!D$4)+IF($O928="SL",IF($V928="",$Q928*Analysetool!D$5,$V928*Analysetool!D$5),$O928*Analysetool!D$5)+IF($P928="SL",IF($V928="",$Q928*Analysetool!D$6,$V928*Analysetool!D$6),$P928*Analysetool!D$6))-Tabel2[[#This Row],[fees (%)]]</f>
        <v>0</v>
      </c>
      <c r="AM928" s="177">
        <f>$J928*(IF($M928="SL",IF($W928="",$Q928*Analysetool!E$3,$W928*Analysetool!E$3),$M928*Analysetool!E$3)+IF($N928="SL",IF($W928="",$Q928*Analysetool!E$4,$W928*Analysetool!E$4),$N928*Analysetool!E$4)+IF($O928="SL",IF($W928="",$Q928*Analysetool!E$5,$W928*Analysetool!E$5),$O928*Analysetool!E$5)+IF($P928="SL",IF($W928="",$Q928*Analysetool!E$6,$W928*Analysetool!E$6),$P928*Analysetool!E$6))-Tabel2[[#This Row],[fees (%)]]</f>
        <v>0</v>
      </c>
      <c r="AN928" s="178">
        <f>$J928*(IF($M928="SL",IF($T928="",$Q928*Analysetool!F$3,$T928*Analysetool!F$3),$M928*Analysetool!F$3)+IF($N928="SL",IF($T928="",$Q928*Analysetool!F$4,$T928*Analysetool!F$4),$N928*Analysetool!F$4)+IF($O928="SL",IF($T928="",$Q928*Analysetool!F$5,$T928*Analysetool!F$5),$O928*Analysetool!F$5)+IF($P928="SL",IF($T928="",$Q928*Analysetool!F$6,$T928*Analysetool!F$6),$P928*Analysetool!F$6))-Tabel2[[#This Row],[fees (%)]]</f>
        <v>0</v>
      </c>
      <c r="AO928" s="178">
        <f>$J928*(IF($M928="SL",IF($T928="",$Q928*Analysetool!G$3,$T928*Analysetool!G$3),$M928*Analysetool!G$3)+IF($N928="SL",IF($T928="",$Q928*Analysetool!G$4,$T928*Analysetool!G$4),$N928*Analysetool!G$4)+IF($O928="SL",IF($T928="",$Q928*Analysetool!G$5,$T928*Analysetool!G$5),$O928*Analysetool!G$5)+IF($P928="SL",IF($T928="",$Q928*Analysetool!G$6,$T928*Analysetool!G$6),$P928*Analysetool!G$6))-Tabel2[[#This Row],[fees (%)]]</f>
        <v>0</v>
      </c>
      <c r="AP928" s="179">
        <f>IF(Analysetool!$H$8&lt;=$X928,Analysetool!$H$8*J928,Q928*J928)-Tabel2[[#This Row],[fees (%)]]</f>
        <v>0</v>
      </c>
      <c r="AQ928" s="174">
        <f>IF(Tabel2[[#This Row],[wick% van entry]]&lt;=Tabel2[[#This Row],[Stoploss optie 2 (%)]],Tabel2[[#This Row],[Stoploss optie 2 (%)]]*Tabel2[[#This Row],[leverage SLoptie 2]],IF(Analysetool!$I$8&lt;$X928,Analysetool!$I$8*K928,S928*K928))-Tabel2[[#This Row],[fees (%)]]</f>
        <v>0</v>
      </c>
      <c r="AR928" s="180">
        <f>IF(Q928*-1*Analysetool!$J$9&lt;=X928,Q928*-1*Analysetool!$J$9*J928,Q928*J928)-Tabel2[[#This Row],[fees (%)]]</f>
        <v>0</v>
      </c>
      <c r="AS928" s="176">
        <f>$K928*IF(Tabel2[[#This Row],[wick% van entry]]&lt;=Tabel2[[#This Row],[Stoploss optie 2 (%)]],Tabel2[[#This Row],[Stoploss optie 2 (%)]],(IF($M928="SL",IF($T928="",$S928*Analysetool!C$3,$T928*Analysetool!C$3),$M928*Analysetool!C$3)+IF($N928="SL",IF($T928="",$S928*Analysetool!C$4,$T928*Analysetool!C$4),$N928*Analysetool!C$4)+IF($O928="SL",IF($T928="",$S928*Analysetool!C$5,$T928*Analysetool!C$5),$O928*Analysetool!C$5)+IF($P928="SL",IF($T928="",$S928*Analysetool!C$6,$T928*Analysetool!C$6),$P928*Analysetool!C$6)))-Tabel2[[#This Row],[fees (%)]]</f>
        <v>0</v>
      </c>
    </row>
    <row r="929" spans="1:45" ht="15.75" customHeight="1" x14ac:dyDescent="0.35">
      <c r="A929" s="55"/>
      <c r="B929" s="56"/>
      <c r="C929" s="56"/>
      <c r="D929" s="56"/>
      <c r="E929" s="56"/>
      <c r="F929" s="57"/>
      <c r="G929" s="67"/>
      <c r="H929" s="67"/>
      <c r="I929" s="67"/>
      <c r="J929" s="58"/>
      <c r="K929" s="58"/>
      <c r="L929" s="59"/>
      <c r="M929" s="61"/>
      <c r="N929" s="63"/>
      <c r="O929" s="63"/>
      <c r="P929" s="56"/>
      <c r="Q929" s="61"/>
      <c r="R929" s="61"/>
      <c r="S929" s="61"/>
      <c r="T929" s="60"/>
      <c r="U929" s="60"/>
      <c r="V929" s="62"/>
      <c r="W929" s="62"/>
      <c r="X929" s="76"/>
      <c r="Y929" s="61"/>
      <c r="Z929" s="61">
        <f>Tabel1[[#This Row],[prijs voorbij entry (%)]]-Tabel1[[#This Row],[Fictieve Stoploss (%)]]</f>
        <v>0</v>
      </c>
      <c r="AA929" s="94"/>
      <c r="AB929" s="61"/>
      <c r="AC929" s="61"/>
      <c r="AD929" s="61"/>
      <c r="AE929" s="61"/>
      <c r="AF929" s="95"/>
      <c r="AG929" s="152">
        <f>Tabel1[[#This Row],[eindtijd]]-Tabel1[[#This Row],[starttijd]]</f>
        <v>0</v>
      </c>
      <c r="AH929" s="158"/>
      <c r="AI929" s="59"/>
      <c r="AJ929" s="171">
        <f>$J929*(IF($M929="SL",IF($T929="",$Q929*Analysetool!B$3,$T929*Analysetool!B$3),$M929*Analysetool!B$3)+IF($N929="SL",IF($T929="",$Q929*Analysetool!B$4,$T929*Analysetool!B$4),$N929*Analysetool!B$4)+IF($O929="SL",IF($T929="",$Q929*Analysetool!B$5,$T929*Analysetool!B$5),$O929*Analysetool!B$5)+IF($P929="SL",IF($T929="",$Q929*Analysetool!B$6,$T929*Analysetool!B$6),$P929*Analysetool!B$6))-Tabel2[[#This Row],[fees (%)]]</f>
        <v>0</v>
      </c>
      <c r="AK929" s="172">
        <f>$J929*(IF($M929="SL",IF($U929="",$Q929*Analysetool!C$3,$U929*Analysetool!C$3),$M929*Analysetool!C$3)+IF($N929="SL",IF($U929="",$Q929*Analysetool!C$4,$U929*Analysetool!C$4),$N929*Analysetool!C$4)+IF($O929="SL",IF($U929="",$Q929*Analysetool!C$5,$U929*Analysetool!C$5),$O929*Analysetool!C$5)+IF($P929="SL",IF($U929="",$Q929*Analysetool!C$6,$U929*Analysetool!C$6),$P929*Analysetool!C$6))-Tabel2[[#This Row],[fees (%)]]</f>
        <v>0</v>
      </c>
      <c r="AL929" s="177">
        <f>$J929*(IF($M929="SL",IF($V929="",$Q929*Analysetool!D$3,$V929*Analysetool!D$3),$M929*Analysetool!D$3)+IF($N929="SL",IF($V929="",$Q929*Analysetool!D$4,$V929*Analysetool!D$4),$N929*Analysetool!D$4)+IF($O929="SL",IF($V929="",$Q929*Analysetool!D$5,$V929*Analysetool!D$5),$O929*Analysetool!D$5)+IF($P929="SL",IF($V929="",$Q929*Analysetool!D$6,$V929*Analysetool!D$6),$P929*Analysetool!D$6))-Tabel2[[#This Row],[fees (%)]]</f>
        <v>0</v>
      </c>
      <c r="AM929" s="177">
        <f>$J929*(IF($M929="SL",IF($W929="",$Q929*Analysetool!E$3,$W929*Analysetool!E$3),$M929*Analysetool!E$3)+IF($N929="SL",IF($W929="",$Q929*Analysetool!E$4,$W929*Analysetool!E$4),$N929*Analysetool!E$4)+IF($O929="SL",IF($W929="",$Q929*Analysetool!E$5,$W929*Analysetool!E$5),$O929*Analysetool!E$5)+IF($P929="SL",IF($W929="",$Q929*Analysetool!E$6,$W929*Analysetool!E$6),$P929*Analysetool!E$6))-Tabel2[[#This Row],[fees (%)]]</f>
        <v>0</v>
      </c>
      <c r="AN929" s="178">
        <f>$J929*(IF($M929="SL",IF($T929="",$Q929*Analysetool!F$3,$T929*Analysetool!F$3),$M929*Analysetool!F$3)+IF($N929="SL",IF($T929="",$Q929*Analysetool!F$4,$T929*Analysetool!F$4),$N929*Analysetool!F$4)+IF($O929="SL",IF($T929="",$Q929*Analysetool!F$5,$T929*Analysetool!F$5),$O929*Analysetool!F$5)+IF($P929="SL",IF($T929="",$Q929*Analysetool!F$6,$T929*Analysetool!F$6),$P929*Analysetool!F$6))-Tabel2[[#This Row],[fees (%)]]</f>
        <v>0</v>
      </c>
      <c r="AO929" s="178">
        <f>$J929*(IF($M929="SL",IF($T929="",$Q929*Analysetool!G$3,$T929*Analysetool!G$3),$M929*Analysetool!G$3)+IF($N929="SL",IF($T929="",$Q929*Analysetool!G$4,$T929*Analysetool!G$4),$N929*Analysetool!G$4)+IF($O929="SL",IF($T929="",$Q929*Analysetool!G$5,$T929*Analysetool!G$5),$O929*Analysetool!G$5)+IF($P929="SL",IF($T929="",$Q929*Analysetool!G$6,$T929*Analysetool!G$6),$P929*Analysetool!G$6))-Tabel2[[#This Row],[fees (%)]]</f>
        <v>0</v>
      </c>
      <c r="AP929" s="179">
        <f>IF(Analysetool!$H$8&lt;=$X929,Analysetool!$H$8*J929,Q929*J929)-Tabel2[[#This Row],[fees (%)]]</f>
        <v>0</v>
      </c>
      <c r="AQ929" s="174">
        <f>IF(Tabel2[[#This Row],[wick% van entry]]&lt;=Tabel2[[#This Row],[Stoploss optie 2 (%)]],Tabel2[[#This Row],[Stoploss optie 2 (%)]]*Tabel2[[#This Row],[leverage SLoptie 2]],IF(Analysetool!$I$8&lt;$X929,Analysetool!$I$8*K929,S929*K929))-Tabel2[[#This Row],[fees (%)]]</f>
        <v>0</v>
      </c>
      <c r="AR929" s="180">
        <f>IF(Q929*-1*Analysetool!$J$9&lt;=X929,Q929*-1*Analysetool!$J$9*J929,Q929*J929)-Tabel2[[#This Row],[fees (%)]]</f>
        <v>0</v>
      </c>
      <c r="AS929" s="176">
        <f>$K929*IF(Tabel2[[#This Row],[wick% van entry]]&lt;=Tabel2[[#This Row],[Stoploss optie 2 (%)]],Tabel2[[#This Row],[Stoploss optie 2 (%)]],(IF($M929="SL",IF($T929="",$S929*Analysetool!C$3,$T929*Analysetool!C$3),$M929*Analysetool!C$3)+IF($N929="SL",IF($T929="",$S929*Analysetool!C$4,$T929*Analysetool!C$4),$N929*Analysetool!C$4)+IF($O929="SL",IF($T929="",$S929*Analysetool!C$5,$T929*Analysetool!C$5),$O929*Analysetool!C$5)+IF($P929="SL",IF($T929="",$S929*Analysetool!C$6,$T929*Analysetool!C$6),$P929*Analysetool!C$6)))-Tabel2[[#This Row],[fees (%)]]</f>
        <v>0</v>
      </c>
    </row>
    <row r="930" spans="1:45" ht="15.75" customHeight="1" x14ac:dyDescent="0.35">
      <c r="A930" s="55"/>
      <c r="B930" s="56"/>
      <c r="C930" s="56"/>
      <c r="D930" s="56"/>
      <c r="E930" s="56"/>
      <c r="F930" s="57"/>
      <c r="G930" s="67"/>
      <c r="H930" s="67"/>
      <c r="I930" s="67"/>
      <c r="J930" s="58"/>
      <c r="K930" s="58"/>
      <c r="L930" s="59"/>
      <c r="M930" s="61"/>
      <c r="N930" s="63"/>
      <c r="O930" s="63"/>
      <c r="P930" s="56"/>
      <c r="Q930" s="61"/>
      <c r="R930" s="61"/>
      <c r="S930" s="61"/>
      <c r="T930" s="60"/>
      <c r="U930" s="60"/>
      <c r="V930" s="62"/>
      <c r="W930" s="62"/>
      <c r="X930" s="76"/>
      <c r="Y930" s="61"/>
      <c r="Z930" s="61">
        <f>Tabel1[[#This Row],[prijs voorbij entry (%)]]-Tabel1[[#This Row],[Fictieve Stoploss (%)]]</f>
        <v>0</v>
      </c>
      <c r="AA930" s="94"/>
      <c r="AB930" s="61"/>
      <c r="AC930" s="61"/>
      <c r="AD930" s="61"/>
      <c r="AE930" s="61"/>
      <c r="AF930" s="95"/>
      <c r="AG930" s="152">
        <f>Tabel1[[#This Row],[eindtijd]]-Tabel1[[#This Row],[starttijd]]</f>
        <v>0</v>
      </c>
      <c r="AH930" s="158"/>
      <c r="AI930" s="59"/>
      <c r="AJ930" s="171">
        <f>$J930*(IF($M930="SL",IF($T930="",$Q930*Analysetool!B$3,$T930*Analysetool!B$3),$M930*Analysetool!B$3)+IF($N930="SL",IF($T930="",$Q930*Analysetool!B$4,$T930*Analysetool!B$4),$N930*Analysetool!B$4)+IF($O930="SL",IF($T930="",$Q930*Analysetool!B$5,$T930*Analysetool!B$5),$O930*Analysetool!B$5)+IF($P930="SL",IF($T930="",$Q930*Analysetool!B$6,$T930*Analysetool!B$6),$P930*Analysetool!B$6))-Tabel2[[#This Row],[fees (%)]]</f>
        <v>0</v>
      </c>
      <c r="AK930" s="172">
        <f>$J930*(IF($M930="SL",IF($U930="",$Q930*Analysetool!C$3,$U930*Analysetool!C$3),$M930*Analysetool!C$3)+IF($N930="SL",IF($U930="",$Q930*Analysetool!C$4,$U930*Analysetool!C$4),$N930*Analysetool!C$4)+IF($O930="SL",IF($U930="",$Q930*Analysetool!C$5,$U930*Analysetool!C$5),$O930*Analysetool!C$5)+IF($P930="SL",IF($U930="",$Q930*Analysetool!C$6,$U930*Analysetool!C$6),$P930*Analysetool!C$6))-Tabel2[[#This Row],[fees (%)]]</f>
        <v>0</v>
      </c>
      <c r="AL930" s="177">
        <f>$J930*(IF($M930="SL",IF($V930="",$Q930*Analysetool!D$3,$V930*Analysetool!D$3),$M930*Analysetool!D$3)+IF($N930="SL",IF($V930="",$Q930*Analysetool!D$4,$V930*Analysetool!D$4),$N930*Analysetool!D$4)+IF($O930="SL",IF($V930="",$Q930*Analysetool!D$5,$V930*Analysetool!D$5),$O930*Analysetool!D$5)+IF($P930="SL",IF($V930="",$Q930*Analysetool!D$6,$V930*Analysetool!D$6),$P930*Analysetool!D$6))-Tabel2[[#This Row],[fees (%)]]</f>
        <v>0</v>
      </c>
      <c r="AM930" s="177">
        <f>$J930*(IF($M930="SL",IF($W930="",$Q930*Analysetool!E$3,$W930*Analysetool!E$3),$M930*Analysetool!E$3)+IF($N930="SL",IF($W930="",$Q930*Analysetool!E$4,$W930*Analysetool!E$4),$N930*Analysetool!E$4)+IF($O930="SL",IF($W930="",$Q930*Analysetool!E$5,$W930*Analysetool!E$5),$O930*Analysetool!E$5)+IF($P930="SL",IF($W930="",$Q930*Analysetool!E$6,$W930*Analysetool!E$6),$P930*Analysetool!E$6))-Tabel2[[#This Row],[fees (%)]]</f>
        <v>0</v>
      </c>
      <c r="AN930" s="178">
        <f>$J930*(IF($M930="SL",IF($T930="",$Q930*Analysetool!F$3,$T930*Analysetool!F$3),$M930*Analysetool!F$3)+IF($N930="SL",IF($T930="",$Q930*Analysetool!F$4,$T930*Analysetool!F$4),$N930*Analysetool!F$4)+IF($O930="SL",IF($T930="",$Q930*Analysetool!F$5,$T930*Analysetool!F$5),$O930*Analysetool!F$5)+IF($P930="SL",IF($T930="",$Q930*Analysetool!F$6,$T930*Analysetool!F$6),$P930*Analysetool!F$6))-Tabel2[[#This Row],[fees (%)]]</f>
        <v>0</v>
      </c>
      <c r="AO930" s="178">
        <f>$J930*(IF($M930="SL",IF($T930="",$Q930*Analysetool!G$3,$T930*Analysetool!G$3),$M930*Analysetool!G$3)+IF($N930="SL",IF($T930="",$Q930*Analysetool!G$4,$T930*Analysetool!G$4),$N930*Analysetool!G$4)+IF($O930="SL",IF($T930="",$Q930*Analysetool!G$5,$T930*Analysetool!G$5),$O930*Analysetool!G$5)+IF($P930="SL",IF($T930="",$Q930*Analysetool!G$6,$T930*Analysetool!G$6),$P930*Analysetool!G$6))-Tabel2[[#This Row],[fees (%)]]</f>
        <v>0</v>
      </c>
      <c r="AP930" s="179">
        <f>IF(Analysetool!$H$8&lt;=$X930,Analysetool!$H$8*J930,Q930*J930)-Tabel2[[#This Row],[fees (%)]]</f>
        <v>0</v>
      </c>
      <c r="AQ930" s="174">
        <f>IF(Tabel2[[#This Row],[wick% van entry]]&lt;=Tabel2[[#This Row],[Stoploss optie 2 (%)]],Tabel2[[#This Row],[Stoploss optie 2 (%)]]*Tabel2[[#This Row],[leverage SLoptie 2]],IF(Analysetool!$I$8&lt;$X930,Analysetool!$I$8*K930,S930*K930))-Tabel2[[#This Row],[fees (%)]]</f>
        <v>0</v>
      </c>
      <c r="AR930" s="180">
        <f>IF(Q930*-1*Analysetool!$J$9&lt;=X930,Q930*-1*Analysetool!$J$9*J930,Q930*J930)-Tabel2[[#This Row],[fees (%)]]</f>
        <v>0</v>
      </c>
      <c r="AS930" s="176">
        <f>$K930*IF(Tabel2[[#This Row],[wick% van entry]]&lt;=Tabel2[[#This Row],[Stoploss optie 2 (%)]],Tabel2[[#This Row],[Stoploss optie 2 (%)]],(IF($M930="SL",IF($T930="",$S930*Analysetool!C$3,$T930*Analysetool!C$3),$M930*Analysetool!C$3)+IF($N930="SL",IF($T930="",$S930*Analysetool!C$4,$T930*Analysetool!C$4),$N930*Analysetool!C$4)+IF($O930="SL",IF($T930="",$S930*Analysetool!C$5,$T930*Analysetool!C$5),$O930*Analysetool!C$5)+IF($P930="SL",IF($T930="",$S930*Analysetool!C$6,$T930*Analysetool!C$6),$P930*Analysetool!C$6)))-Tabel2[[#This Row],[fees (%)]]</f>
        <v>0</v>
      </c>
    </row>
    <row r="931" spans="1:45" ht="15.75" customHeight="1" x14ac:dyDescent="0.35">
      <c r="A931" s="55"/>
      <c r="B931" s="56"/>
      <c r="C931" s="56"/>
      <c r="D931" s="56"/>
      <c r="E931" s="56"/>
      <c r="F931" s="57"/>
      <c r="G931" s="67"/>
      <c r="H931" s="67"/>
      <c r="I931" s="67"/>
      <c r="J931" s="58"/>
      <c r="K931" s="58"/>
      <c r="L931" s="59"/>
      <c r="M931" s="61"/>
      <c r="N931" s="63"/>
      <c r="O931" s="63"/>
      <c r="P931" s="56"/>
      <c r="Q931" s="61"/>
      <c r="R931" s="61"/>
      <c r="S931" s="61"/>
      <c r="T931" s="60"/>
      <c r="U931" s="60"/>
      <c r="V931" s="62"/>
      <c r="W931" s="62"/>
      <c r="X931" s="76"/>
      <c r="Y931" s="61"/>
      <c r="Z931" s="61">
        <f>Tabel1[[#This Row],[prijs voorbij entry (%)]]-Tabel1[[#This Row],[Fictieve Stoploss (%)]]</f>
        <v>0</v>
      </c>
      <c r="AA931" s="94"/>
      <c r="AB931" s="61"/>
      <c r="AC931" s="61"/>
      <c r="AD931" s="61"/>
      <c r="AE931" s="61"/>
      <c r="AF931" s="95"/>
      <c r="AG931" s="152">
        <f>Tabel1[[#This Row],[eindtijd]]-Tabel1[[#This Row],[starttijd]]</f>
        <v>0</v>
      </c>
      <c r="AH931" s="158"/>
      <c r="AI931" s="59"/>
      <c r="AJ931" s="171">
        <f>$J931*(IF($M931="SL",IF($T931="",$Q931*Analysetool!B$3,$T931*Analysetool!B$3),$M931*Analysetool!B$3)+IF($N931="SL",IF($T931="",$Q931*Analysetool!B$4,$T931*Analysetool!B$4),$N931*Analysetool!B$4)+IF($O931="SL",IF($T931="",$Q931*Analysetool!B$5,$T931*Analysetool!B$5),$O931*Analysetool!B$5)+IF($P931="SL",IF($T931="",$Q931*Analysetool!B$6,$T931*Analysetool!B$6),$P931*Analysetool!B$6))-Tabel2[[#This Row],[fees (%)]]</f>
        <v>0</v>
      </c>
      <c r="AK931" s="172">
        <f>$J931*(IF($M931="SL",IF($U931="",$Q931*Analysetool!C$3,$U931*Analysetool!C$3),$M931*Analysetool!C$3)+IF($N931="SL",IF($U931="",$Q931*Analysetool!C$4,$U931*Analysetool!C$4),$N931*Analysetool!C$4)+IF($O931="SL",IF($U931="",$Q931*Analysetool!C$5,$U931*Analysetool!C$5),$O931*Analysetool!C$5)+IF($P931="SL",IF($U931="",$Q931*Analysetool!C$6,$U931*Analysetool!C$6),$P931*Analysetool!C$6))-Tabel2[[#This Row],[fees (%)]]</f>
        <v>0</v>
      </c>
      <c r="AL931" s="177">
        <f>$J931*(IF($M931="SL",IF($V931="",$Q931*Analysetool!D$3,$V931*Analysetool!D$3),$M931*Analysetool!D$3)+IF($N931="SL",IF($V931="",$Q931*Analysetool!D$4,$V931*Analysetool!D$4),$N931*Analysetool!D$4)+IF($O931="SL",IF($V931="",$Q931*Analysetool!D$5,$V931*Analysetool!D$5),$O931*Analysetool!D$5)+IF($P931="SL",IF($V931="",$Q931*Analysetool!D$6,$V931*Analysetool!D$6),$P931*Analysetool!D$6))-Tabel2[[#This Row],[fees (%)]]</f>
        <v>0</v>
      </c>
      <c r="AM931" s="177">
        <f>$J931*(IF($M931="SL",IF($W931="",$Q931*Analysetool!E$3,$W931*Analysetool!E$3),$M931*Analysetool!E$3)+IF($N931="SL",IF($W931="",$Q931*Analysetool!E$4,$W931*Analysetool!E$4),$N931*Analysetool!E$4)+IF($O931="SL",IF($W931="",$Q931*Analysetool!E$5,$W931*Analysetool!E$5),$O931*Analysetool!E$5)+IF($P931="SL",IF($W931="",$Q931*Analysetool!E$6,$W931*Analysetool!E$6),$P931*Analysetool!E$6))-Tabel2[[#This Row],[fees (%)]]</f>
        <v>0</v>
      </c>
      <c r="AN931" s="178">
        <f>$J931*(IF($M931="SL",IF($T931="",$Q931*Analysetool!F$3,$T931*Analysetool!F$3),$M931*Analysetool!F$3)+IF($N931="SL",IF($T931="",$Q931*Analysetool!F$4,$T931*Analysetool!F$4),$N931*Analysetool!F$4)+IF($O931="SL",IF($T931="",$Q931*Analysetool!F$5,$T931*Analysetool!F$5),$O931*Analysetool!F$5)+IF($P931="SL",IF($T931="",$Q931*Analysetool!F$6,$T931*Analysetool!F$6),$P931*Analysetool!F$6))-Tabel2[[#This Row],[fees (%)]]</f>
        <v>0</v>
      </c>
      <c r="AO931" s="178">
        <f>$J931*(IF($M931="SL",IF($T931="",$Q931*Analysetool!G$3,$T931*Analysetool!G$3),$M931*Analysetool!G$3)+IF($N931="SL",IF($T931="",$Q931*Analysetool!G$4,$T931*Analysetool!G$4),$N931*Analysetool!G$4)+IF($O931="SL",IF($T931="",$Q931*Analysetool!G$5,$T931*Analysetool!G$5),$O931*Analysetool!G$5)+IF($P931="SL",IF($T931="",$Q931*Analysetool!G$6,$T931*Analysetool!G$6),$P931*Analysetool!G$6))-Tabel2[[#This Row],[fees (%)]]</f>
        <v>0</v>
      </c>
      <c r="AP931" s="179">
        <f>IF(Analysetool!$H$8&lt;=$X931,Analysetool!$H$8*J931,Q931*J931)-Tabel2[[#This Row],[fees (%)]]</f>
        <v>0</v>
      </c>
      <c r="AQ931" s="174">
        <f>IF(Tabel2[[#This Row],[wick% van entry]]&lt;=Tabel2[[#This Row],[Stoploss optie 2 (%)]],Tabel2[[#This Row],[Stoploss optie 2 (%)]]*Tabel2[[#This Row],[leverage SLoptie 2]],IF(Analysetool!$I$8&lt;$X931,Analysetool!$I$8*K931,S931*K931))-Tabel2[[#This Row],[fees (%)]]</f>
        <v>0</v>
      </c>
      <c r="AR931" s="180">
        <f>IF(Q931*-1*Analysetool!$J$9&lt;=X931,Q931*-1*Analysetool!$J$9*J931,Q931*J931)-Tabel2[[#This Row],[fees (%)]]</f>
        <v>0</v>
      </c>
      <c r="AS931" s="176">
        <f>$K931*IF(Tabel2[[#This Row],[wick% van entry]]&lt;=Tabel2[[#This Row],[Stoploss optie 2 (%)]],Tabel2[[#This Row],[Stoploss optie 2 (%)]],(IF($M931="SL",IF($T931="",$S931*Analysetool!C$3,$T931*Analysetool!C$3),$M931*Analysetool!C$3)+IF($N931="SL",IF($T931="",$S931*Analysetool!C$4,$T931*Analysetool!C$4),$N931*Analysetool!C$4)+IF($O931="SL",IF($T931="",$S931*Analysetool!C$5,$T931*Analysetool!C$5),$O931*Analysetool!C$5)+IF($P931="SL",IF($T931="",$S931*Analysetool!C$6,$T931*Analysetool!C$6),$P931*Analysetool!C$6)))-Tabel2[[#This Row],[fees (%)]]</f>
        <v>0</v>
      </c>
    </row>
    <row r="932" spans="1:45" ht="15.75" customHeight="1" x14ac:dyDescent="0.35">
      <c r="A932" s="55"/>
      <c r="B932" s="56"/>
      <c r="C932" s="56"/>
      <c r="D932" s="56"/>
      <c r="E932" s="56"/>
      <c r="F932" s="57"/>
      <c r="G932" s="67"/>
      <c r="H932" s="67"/>
      <c r="I932" s="67"/>
      <c r="J932" s="58"/>
      <c r="K932" s="58"/>
      <c r="L932" s="59"/>
      <c r="M932" s="61"/>
      <c r="N932" s="63"/>
      <c r="O932" s="63"/>
      <c r="P932" s="56"/>
      <c r="Q932" s="61"/>
      <c r="R932" s="61"/>
      <c r="S932" s="61"/>
      <c r="T932" s="60"/>
      <c r="U932" s="60"/>
      <c r="V932" s="62"/>
      <c r="W932" s="62"/>
      <c r="X932" s="76"/>
      <c r="Y932" s="61"/>
      <c r="Z932" s="61">
        <f>Tabel1[[#This Row],[prijs voorbij entry (%)]]-Tabel1[[#This Row],[Fictieve Stoploss (%)]]</f>
        <v>0</v>
      </c>
      <c r="AA932" s="94"/>
      <c r="AB932" s="61"/>
      <c r="AC932" s="61"/>
      <c r="AD932" s="61"/>
      <c r="AE932" s="61"/>
      <c r="AF932" s="95"/>
      <c r="AG932" s="152">
        <f>Tabel1[[#This Row],[eindtijd]]-Tabel1[[#This Row],[starttijd]]</f>
        <v>0</v>
      </c>
      <c r="AH932" s="158"/>
      <c r="AI932" s="59"/>
      <c r="AJ932" s="171">
        <f>$J932*(IF($M932="SL",IF($T932="",$Q932*Analysetool!B$3,$T932*Analysetool!B$3),$M932*Analysetool!B$3)+IF($N932="SL",IF($T932="",$Q932*Analysetool!B$4,$T932*Analysetool!B$4),$N932*Analysetool!B$4)+IF($O932="SL",IF($T932="",$Q932*Analysetool!B$5,$T932*Analysetool!B$5),$O932*Analysetool!B$5)+IF($P932="SL",IF($T932="",$Q932*Analysetool!B$6,$T932*Analysetool!B$6),$P932*Analysetool!B$6))-Tabel2[[#This Row],[fees (%)]]</f>
        <v>0</v>
      </c>
      <c r="AK932" s="172">
        <f>$J932*(IF($M932="SL",IF($U932="",$Q932*Analysetool!C$3,$U932*Analysetool!C$3),$M932*Analysetool!C$3)+IF($N932="SL",IF($U932="",$Q932*Analysetool!C$4,$U932*Analysetool!C$4),$N932*Analysetool!C$4)+IF($O932="SL",IF($U932="",$Q932*Analysetool!C$5,$U932*Analysetool!C$5),$O932*Analysetool!C$5)+IF($P932="SL",IF($U932="",$Q932*Analysetool!C$6,$U932*Analysetool!C$6),$P932*Analysetool!C$6))-Tabel2[[#This Row],[fees (%)]]</f>
        <v>0</v>
      </c>
      <c r="AL932" s="177">
        <f>$J932*(IF($M932="SL",IF($V932="",$Q932*Analysetool!D$3,$V932*Analysetool!D$3),$M932*Analysetool!D$3)+IF($N932="SL",IF($V932="",$Q932*Analysetool!D$4,$V932*Analysetool!D$4),$N932*Analysetool!D$4)+IF($O932="SL",IF($V932="",$Q932*Analysetool!D$5,$V932*Analysetool!D$5),$O932*Analysetool!D$5)+IF($P932="SL",IF($V932="",$Q932*Analysetool!D$6,$V932*Analysetool!D$6),$P932*Analysetool!D$6))-Tabel2[[#This Row],[fees (%)]]</f>
        <v>0</v>
      </c>
      <c r="AM932" s="177">
        <f>$J932*(IF($M932="SL",IF($W932="",$Q932*Analysetool!E$3,$W932*Analysetool!E$3),$M932*Analysetool!E$3)+IF($N932="SL",IF($W932="",$Q932*Analysetool!E$4,$W932*Analysetool!E$4),$N932*Analysetool!E$4)+IF($O932="SL",IF($W932="",$Q932*Analysetool!E$5,$W932*Analysetool!E$5),$O932*Analysetool!E$5)+IF($P932="SL",IF($W932="",$Q932*Analysetool!E$6,$W932*Analysetool!E$6),$P932*Analysetool!E$6))-Tabel2[[#This Row],[fees (%)]]</f>
        <v>0</v>
      </c>
      <c r="AN932" s="178">
        <f>$J932*(IF($M932="SL",IF($T932="",$Q932*Analysetool!F$3,$T932*Analysetool!F$3),$M932*Analysetool!F$3)+IF($N932="SL",IF($T932="",$Q932*Analysetool!F$4,$T932*Analysetool!F$4),$N932*Analysetool!F$4)+IF($O932="SL",IF($T932="",$Q932*Analysetool!F$5,$T932*Analysetool!F$5),$O932*Analysetool!F$5)+IF($P932="SL",IF($T932="",$Q932*Analysetool!F$6,$T932*Analysetool!F$6),$P932*Analysetool!F$6))-Tabel2[[#This Row],[fees (%)]]</f>
        <v>0</v>
      </c>
      <c r="AO932" s="178">
        <f>$J932*(IF($M932="SL",IF($T932="",$Q932*Analysetool!G$3,$T932*Analysetool!G$3),$M932*Analysetool!G$3)+IF($N932="SL",IF($T932="",$Q932*Analysetool!G$4,$T932*Analysetool!G$4),$N932*Analysetool!G$4)+IF($O932="SL",IF($T932="",$Q932*Analysetool!G$5,$T932*Analysetool!G$5),$O932*Analysetool!G$5)+IF($P932="SL",IF($T932="",$Q932*Analysetool!G$6,$T932*Analysetool!G$6),$P932*Analysetool!G$6))-Tabel2[[#This Row],[fees (%)]]</f>
        <v>0</v>
      </c>
      <c r="AP932" s="179">
        <f>IF(Analysetool!$H$8&lt;=$X932,Analysetool!$H$8*J932,Q932*J932)-Tabel2[[#This Row],[fees (%)]]</f>
        <v>0</v>
      </c>
      <c r="AQ932" s="174">
        <f>IF(Tabel2[[#This Row],[wick% van entry]]&lt;=Tabel2[[#This Row],[Stoploss optie 2 (%)]],Tabel2[[#This Row],[Stoploss optie 2 (%)]]*Tabel2[[#This Row],[leverage SLoptie 2]],IF(Analysetool!$I$8&lt;$X932,Analysetool!$I$8*K932,S932*K932))-Tabel2[[#This Row],[fees (%)]]</f>
        <v>0</v>
      </c>
      <c r="AR932" s="180">
        <f>IF(Q932*-1*Analysetool!$J$9&lt;=X932,Q932*-1*Analysetool!$J$9*J932,Q932*J932)-Tabel2[[#This Row],[fees (%)]]</f>
        <v>0</v>
      </c>
      <c r="AS932" s="176">
        <f>$K932*IF(Tabel2[[#This Row],[wick% van entry]]&lt;=Tabel2[[#This Row],[Stoploss optie 2 (%)]],Tabel2[[#This Row],[Stoploss optie 2 (%)]],(IF($M932="SL",IF($T932="",$S932*Analysetool!C$3,$T932*Analysetool!C$3),$M932*Analysetool!C$3)+IF($N932="SL",IF($T932="",$S932*Analysetool!C$4,$T932*Analysetool!C$4),$N932*Analysetool!C$4)+IF($O932="SL",IF($T932="",$S932*Analysetool!C$5,$T932*Analysetool!C$5),$O932*Analysetool!C$5)+IF($P932="SL",IF($T932="",$S932*Analysetool!C$6,$T932*Analysetool!C$6),$P932*Analysetool!C$6)))-Tabel2[[#This Row],[fees (%)]]</f>
        <v>0</v>
      </c>
    </row>
    <row r="933" spans="1:45" ht="15.75" customHeight="1" x14ac:dyDescent="0.35">
      <c r="A933" s="55"/>
      <c r="B933" s="56"/>
      <c r="C933" s="56"/>
      <c r="D933" s="56"/>
      <c r="E933" s="56"/>
      <c r="F933" s="57"/>
      <c r="G933" s="67"/>
      <c r="H933" s="67"/>
      <c r="I933" s="67"/>
      <c r="J933" s="58"/>
      <c r="K933" s="58"/>
      <c r="L933" s="59"/>
      <c r="M933" s="61"/>
      <c r="N933" s="63"/>
      <c r="O933" s="63"/>
      <c r="P933" s="56"/>
      <c r="Q933" s="61"/>
      <c r="R933" s="61"/>
      <c r="S933" s="61"/>
      <c r="T933" s="60"/>
      <c r="U933" s="60"/>
      <c r="V933" s="62"/>
      <c r="W933" s="62"/>
      <c r="X933" s="76"/>
      <c r="Y933" s="61"/>
      <c r="Z933" s="61">
        <f>Tabel1[[#This Row],[prijs voorbij entry (%)]]-Tabel1[[#This Row],[Fictieve Stoploss (%)]]</f>
        <v>0</v>
      </c>
      <c r="AA933" s="94"/>
      <c r="AB933" s="61"/>
      <c r="AC933" s="61"/>
      <c r="AD933" s="61"/>
      <c r="AE933" s="61"/>
      <c r="AF933" s="95"/>
      <c r="AG933" s="152">
        <f>Tabel1[[#This Row],[eindtijd]]-Tabel1[[#This Row],[starttijd]]</f>
        <v>0</v>
      </c>
      <c r="AH933" s="158"/>
      <c r="AI933" s="59"/>
      <c r="AJ933" s="171">
        <f>$J933*(IF($M933="SL",IF($T933="",$Q933*Analysetool!B$3,$T933*Analysetool!B$3),$M933*Analysetool!B$3)+IF($N933="SL",IF($T933="",$Q933*Analysetool!B$4,$T933*Analysetool!B$4),$N933*Analysetool!B$4)+IF($O933="SL",IF($T933="",$Q933*Analysetool!B$5,$T933*Analysetool!B$5),$O933*Analysetool!B$5)+IF($P933="SL",IF($T933="",$Q933*Analysetool!B$6,$T933*Analysetool!B$6),$P933*Analysetool!B$6))-Tabel2[[#This Row],[fees (%)]]</f>
        <v>0</v>
      </c>
      <c r="AK933" s="172">
        <f>$J933*(IF($M933="SL",IF($U933="",$Q933*Analysetool!C$3,$U933*Analysetool!C$3),$M933*Analysetool!C$3)+IF($N933="SL",IF($U933="",$Q933*Analysetool!C$4,$U933*Analysetool!C$4),$N933*Analysetool!C$4)+IF($O933="SL",IF($U933="",$Q933*Analysetool!C$5,$U933*Analysetool!C$5),$O933*Analysetool!C$5)+IF($P933="SL",IF($U933="",$Q933*Analysetool!C$6,$U933*Analysetool!C$6),$P933*Analysetool!C$6))-Tabel2[[#This Row],[fees (%)]]</f>
        <v>0</v>
      </c>
      <c r="AL933" s="177">
        <f>$J933*(IF($M933="SL",IF($V933="",$Q933*Analysetool!D$3,$V933*Analysetool!D$3),$M933*Analysetool!D$3)+IF($N933="SL",IF($V933="",$Q933*Analysetool!D$4,$V933*Analysetool!D$4),$N933*Analysetool!D$4)+IF($O933="SL",IF($V933="",$Q933*Analysetool!D$5,$V933*Analysetool!D$5),$O933*Analysetool!D$5)+IF($P933="SL",IF($V933="",$Q933*Analysetool!D$6,$V933*Analysetool!D$6),$P933*Analysetool!D$6))-Tabel2[[#This Row],[fees (%)]]</f>
        <v>0</v>
      </c>
      <c r="AM933" s="177">
        <f>$J933*(IF($M933="SL",IF($W933="",$Q933*Analysetool!E$3,$W933*Analysetool!E$3),$M933*Analysetool!E$3)+IF($N933="SL",IF($W933="",$Q933*Analysetool!E$4,$W933*Analysetool!E$4),$N933*Analysetool!E$4)+IF($O933="SL",IF($W933="",$Q933*Analysetool!E$5,$W933*Analysetool!E$5),$O933*Analysetool!E$5)+IF($P933="SL",IF($W933="",$Q933*Analysetool!E$6,$W933*Analysetool!E$6),$P933*Analysetool!E$6))-Tabel2[[#This Row],[fees (%)]]</f>
        <v>0</v>
      </c>
      <c r="AN933" s="178">
        <f>$J933*(IF($M933="SL",IF($T933="",$Q933*Analysetool!F$3,$T933*Analysetool!F$3),$M933*Analysetool!F$3)+IF($N933="SL",IF($T933="",$Q933*Analysetool!F$4,$T933*Analysetool!F$4),$N933*Analysetool!F$4)+IF($O933="SL",IF($T933="",$Q933*Analysetool!F$5,$T933*Analysetool!F$5),$O933*Analysetool!F$5)+IF($P933="SL",IF($T933="",$Q933*Analysetool!F$6,$T933*Analysetool!F$6),$P933*Analysetool!F$6))-Tabel2[[#This Row],[fees (%)]]</f>
        <v>0</v>
      </c>
      <c r="AO933" s="178">
        <f>$J933*(IF($M933="SL",IF($T933="",$Q933*Analysetool!G$3,$T933*Analysetool!G$3),$M933*Analysetool!G$3)+IF($N933="SL",IF($T933="",$Q933*Analysetool!G$4,$T933*Analysetool!G$4),$N933*Analysetool!G$4)+IF($O933="SL",IF($T933="",$Q933*Analysetool!G$5,$T933*Analysetool!G$5),$O933*Analysetool!G$5)+IF($P933="SL",IF($T933="",$Q933*Analysetool!G$6,$T933*Analysetool!G$6),$P933*Analysetool!G$6))-Tabel2[[#This Row],[fees (%)]]</f>
        <v>0</v>
      </c>
      <c r="AP933" s="179">
        <f>IF(Analysetool!$H$8&lt;=$X933,Analysetool!$H$8*J933,Q933*J933)-Tabel2[[#This Row],[fees (%)]]</f>
        <v>0</v>
      </c>
      <c r="AQ933" s="174">
        <f>IF(Tabel2[[#This Row],[wick% van entry]]&lt;=Tabel2[[#This Row],[Stoploss optie 2 (%)]],Tabel2[[#This Row],[Stoploss optie 2 (%)]]*Tabel2[[#This Row],[leverage SLoptie 2]],IF(Analysetool!$I$8&lt;$X933,Analysetool!$I$8*K933,S933*K933))-Tabel2[[#This Row],[fees (%)]]</f>
        <v>0</v>
      </c>
      <c r="AR933" s="180">
        <f>IF(Q933*-1*Analysetool!$J$9&lt;=X933,Q933*-1*Analysetool!$J$9*J933,Q933*J933)-Tabel2[[#This Row],[fees (%)]]</f>
        <v>0</v>
      </c>
      <c r="AS933" s="176">
        <f>$K933*IF(Tabel2[[#This Row],[wick% van entry]]&lt;=Tabel2[[#This Row],[Stoploss optie 2 (%)]],Tabel2[[#This Row],[Stoploss optie 2 (%)]],(IF($M933="SL",IF($T933="",$S933*Analysetool!C$3,$T933*Analysetool!C$3),$M933*Analysetool!C$3)+IF($N933="SL",IF($T933="",$S933*Analysetool!C$4,$T933*Analysetool!C$4),$N933*Analysetool!C$4)+IF($O933="SL",IF($T933="",$S933*Analysetool!C$5,$T933*Analysetool!C$5),$O933*Analysetool!C$5)+IF($P933="SL",IF($T933="",$S933*Analysetool!C$6,$T933*Analysetool!C$6),$P933*Analysetool!C$6)))-Tabel2[[#This Row],[fees (%)]]</f>
        <v>0</v>
      </c>
    </row>
    <row r="934" spans="1:45" ht="15.75" customHeight="1" x14ac:dyDescent="0.35">
      <c r="A934" s="55"/>
      <c r="B934" s="56"/>
      <c r="C934" s="56"/>
      <c r="D934" s="56"/>
      <c r="E934" s="56"/>
      <c r="F934" s="57"/>
      <c r="G934" s="67"/>
      <c r="H934" s="67"/>
      <c r="I934" s="67"/>
      <c r="J934" s="58"/>
      <c r="K934" s="58"/>
      <c r="L934" s="59"/>
      <c r="M934" s="61"/>
      <c r="N934" s="63"/>
      <c r="O934" s="63"/>
      <c r="P934" s="56"/>
      <c r="Q934" s="61"/>
      <c r="R934" s="61"/>
      <c r="S934" s="61"/>
      <c r="T934" s="60"/>
      <c r="U934" s="60"/>
      <c r="V934" s="62"/>
      <c r="W934" s="62"/>
      <c r="X934" s="76"/>
      <c r="Y934" s="61"/>
      <c r="Z934" s="61">
        <f>Tabel1[[#This Row],[prijs voorbij entry (%)]]-Tabel1[[#This Row],[Fictieve Stoploss (%)]]</f>
        <v>0</v>
      </c>
      <c r="AA934" s="94"/>
      <c r="AB934" s="61"/>
      <c r="AC934" s="61"/>
      <c r="AD934" s="61"/>
      <c r="AE934" s="61"/>
      <c r="AF934" s="95"/>
      <c r="AG934" s="152">
        <f>Tabel1[[#This Row],[eindtijd]]-Tabel1[[#This Row],[starttijd]]</f>
        <v>0</v>
      </c>
      <c r="AH934" s="158"/>
      <c r="AI934" s="59"/>
      <c r="AJ934" s="171">
        <f>$J934*(IF($M934="SL",IF($T934="",$Q934*Analysetool!B$3,$T934*Analysetool!B$3),$M934*Analysetool!B$3)+IF($N934="SL",IF($T934="",$Q934*Analysetool!B$4,$T934*Analysetool!B$4),$N934*Analysetool!B$4)+IF($O934="SL",IF($T934="",$Q934*Analysetool!B$5,$T934*Analysetool!B$5),$O934*Analysetool!B$5)+IF($P934="SL",IF($T934="",$Q934*Analysetool!B$6,$T934*Analysetool!B$6),$P934*Analysetool!B$6))-Tabel2[[#This Row],[fees (%)]]</f>
        <v>0</v>
      </c>
      <c r="AK934" s="172">
        <f>$J934*(IF($M934="SL",IF($U934="",$Q934*Analysetool!C$3,$U934*Analysetool!C$3),$M934*Analysetool!C$3)+IF($N934="SL",IF($U934="",$Q934*Analysetool!C$4,$U934*Analysetool!C$4),$N934*Analysetool!C$4)+IF($O934="SL",IF($U934="",$Q934*Analysetool!C$5,$U934*Analysetool!C$5),$O934*Analysetool!C$5)+IF($P934="SL",IF($U934="",$Q934*Analysetool!C$6,$U934*Analysetool!C$6),$P934*Analysetool!C$6))-Tabel2[[#This Row],[fees (%)]]</f>
        <v>0</v>
      </c>
      <c r="AL934" s="177">
        <f>$J934*(IF($M934="SL",IF($V934="",$Q934*Analysetool!D$3,$V934*Analysetool!D$3),$M934*Analysetool!D$3)+IF($N934="SL",IF($V934="",$Q934*Analysetool!D$4,$V934*Analysetool!D$4),$N934*Analysetool!D$4)+IF($O934="SL",IF($V934="",$Q934*Analysetool!D$5,$V934*Analysetool!D$5),$O934*Analysetool!D$5)+IF($P934="SL",IF($V934="",$Q934*Analysetool!D$6,$V934*Analysetool!D$6),$P934*Analysetool!D$6))-Tabel2[[#This Row],[fees (%)]]</f>
        <v>0</v>
      </c>
      <c r="AM934" s="177">
        <f>$J934*(IF($M934="SL",IF($W934="",$Q934*Analysetool!E$3,$W934*Analysetool!E$3),$M934*Analysetool!E$3)+IF($N934="SL",IF($W934="",$Q934*Analysetool!E$4,$W934*Analysetool!E$4),$N934*Analysetool!E$4)+IF($O934="SL",IF($W934="",$Q934*Analysetool!E$5,$W934*Analysetool!E$5),$O934*Analysetool!E$5)+IF($P934="SL",IF($W934="",$Q934*Analysetool!E$6,$W934*Analysetool!E$6),$P934*Analysetool!E$6))-Tabel2[[#This Row],[fees (%)]]</f>
        <v>0</v>
      </c>
      <c r="AN934" s="178">
        <f>$J934*(IF($M934="SL",IF($T934="",$Q934*Analysetool!F$3,$T934*Analysetool!F$3),$M934*Analysetool!F$3)+IF($N934="SL",IF($T934="",$Q934*Analysetool!F$4,$T934*Analysetool!F$4),$N934*Analysetool!F$4)+IF($O934="SL",IF($T934="",$Q934*Analysetool!F$5,$T934*Analysetool!F$5),$O934*Analysetool!F$5)+IF($P934="SL",IF($T934="",$Q934*Analysetool!F$6,$T934*Analysetool!F$6),$P934*Analysetool!F$6))-Tabel2[[#This Row],[fees (%)]]</f>
        <v>0</v>
      </c>
      <c r="AO934" s="178">
        <f>$J934*(IF($M934="SL",IF($T934="",$Q934*Analysetool!G$3,$T934*Analysetool!G$3),$M934*Analysetool!G$3)+IF($N934="SL",IF($T934="",$Q934*Analysetool!G$4,$T934*Analysetool!G$4),$N934*Analysetool!G$4)+IF($O934="SL",IF($T934="",$Q934*Analysetool!G$5,$T934*Analysetool!G$5),$O934*Analysetool!G$5)+IF($P934="SL",IF($T934="",$Q934*Analysetool!G$6,$T934*Analysetool!G$6),$P934*Analysetool!G$6))-Tabel2[[#This Row],[fees (%)]]</f>
        <v>0</v>
      </c>
      <c r="AP934" s="179">
        <f>IF(Analysetool!$H$8&lt;=$X934,Analysetool!$H$8*J934,Q934*J934)-Tabel2[[#This Row],[fees (%)]]</f>
        <v>0</v>
      </c>
      <c r="AQ934" s="174">
        <f>IF(Tabel2[[#This Row],[wick% van entry]]&lt;=Tabel2[[#This Row],[Stoploss optie 2 (%)]],Tabel2[[#This Row],[Stoploss optie 2 (%)]]*Tabel2[[#This Row],[leverage SLoptie 2]],IF(Analysetool!$I$8&lt;$X934,Analysetool!$I$8*K934,S934*K934))-Tabel2[[#This Row],[fees (%)]]</f>
        <v>0</v>
      </c>
      <c r="AR934" s="180">
        <f>IF(Q934*-1*Analysetool!$J$9&lt;=X934,Q934*-1*Analysetool!$J$9*J934,Q934*J934)-Tabel2[[#This Row],[fees (%)]]</f>
        <v>0</v>
      </c>
      <c r="AS934" s="176">
        <f>$K934*IF(Tabel2[[#This Row],[wick% van entry]]&lt;=Tabel2[[#This Row],[Stoploss optie 2 (%)]],Tabel2[[#This Row],[Stoploss optie 2 (%)]],(IF($M934="SL",IF($T934="",$S934*Analysetool!C$3,$T934*Analysetool!C$3),$M934*Analysetool!C$3)+IF($N934="SL",IF($T934="",$S934*Analysetool!C$4,$T934*Analysetool!C$4),$N934*Analysetool!C$4)+IF($O934="SL",IF($T934="",$S934*Analysetool!C$5,$T934*Analysetool!C$5),$O934*Analysetool!C$5)+IF($P934="SL",IF($T934="",$S934*Analysetool!C$6,$T934*Analysetool!C$6),$P934*Analysetool!C$6)))-Tabel2[[#This Row],[fees (%)]]</f>
        <v>0</v>
      </c>
    </row>
    <row r="935" spans="1:45" ht="15.75" customHeight="1" x14ac:dyDescent="0.35">
      <c r="A935" s="55"/>
      <c r="B935" s="56"/>
      <c r="C935" s="56"/>
      <c r="D935" s="56"/>
      <c r="E935" s="56"/>
      <c r="F935" s="57"/>
      <c r="G935" s="67"/>
      <c r="H935" s="67"/>
      <c r="I935" s="67"/>
      <c r="J935" s="58"/>
      <c r="K935" s="58"/>
      <c r="L935" s="59"/>
      <c r="M935" s="61"/>
      <c r="N935" s="63"/>
      <c r="O935" s="63"/>
      <c r="P935" s="56"/>
      <c r="Q935" s="61"/>
      <c r="R935" s="61"/>
      <c r="S935" s="61"/>
      <c r="T935" s="60"/>
      <c r="U935" s="60"/>
      <c r="V935" s="62"/>
      <c r="W935" s="62"/>
      <c r="X935" s="76"/>
      <c r="Y935" s="61"/>
      <c r="Z935" s="61">
        <f>Tabel1[[#This Row],[prijs voorbij entry (%)]]-Tabel1[[#This Row],[Fictieve Stoploss (%)]]</f>
        <v>0</v>
      </c>
      <c r="AA935" s="94"/>
      <c r="AB935" s="61"/>
      <c r="AC935" s="61"/>
      <c r="AD935" s="61"/>
      <c r="AE935" s="61"/>
      <c r="AF935" s="95"/>
      <c r="AG935" s="152">
        <f>Tabel1[[#This Row],[eindtijd]]-Tabel1[[#This Row],[starttijd]]</f>
        <v>0</v>
      </c>
      <c r="AH935" s="158"/>
      <c r="AI935" s="59"/>
      <c r="AJ935" s="171">
        <f>$J935*(IF($M935="SL",IF($T935="",$Q935*Analysetool!B$3,$T935*Analysetool!B$3),$M935*Analysetool!B$3)+IF($N935="SL",IF($T935="",$Q935*Analysetool!B$4,$T935*Analysetool!B$4),$N935*Analysetool!B$4)+IF($O935="SL",IF($T935="",$Q935*Analysetool!B$5,$T935*Analysetool!B$5),$O935*Analysetool!B$5)+IF($P935="SL",IF($T935="",$Q935*Analysetool!B$6,$T935*Analysetool!B$6),$P935*Analysetool!B$6))-Tabel2[[#This Row],[fees (%)]]</f>
        <v>0</v>
      </c>
      <c r="AK935" s="172">
        <f>$J935*(IF($M935="SL",IF($U935="",$Q935*Analysetool!C$3,$U935*Analysetool!C$3),$M935*Analysetool!C$3)+IF($N935="SL",IF($U935="",$Q935*Analysetool!C$4,$U935*Analysetool!C$4),$N935*Analysetool!C$4)+IF($O935="SL",IF($U935="",$Q935*Analysetool!C$5,$U935*Analysetool!C$5),$O935*Analysetool!C$5)+IF($P935="SL",IF($U935="",$Q935*Analysetool!C$6,$U935*Analysetool!C$6),$P935*Analysetool!C$6))-Tabel2[[#This Row],[fees (%)]]</f>
        <v>0</v>
      </c>
      <c r="AL935" s="177">
        <f>$J935*(IF($M935="SL",IF($V935="",$Q935*Analysetool!D$3,$V935*Analysetool!D$3),$M935*Analysetool!D$3)+IF($N935="SL",IF($V935="",$Q935*Analysetool!D$4,$V935*Analysetool!D$4),$N935*Analysetool!D$4)+IF($O935="SL",IF($V935="",$Q935*Analysetool!D$5,$V935*Analysetool!D$5),$O935*Analysetool!D$5)+IF($P935="SL",IF($V935="",$Q935*Analysetool!D$6,$V935*Analysetool!D$6),$P935*Analysetool!D$6))-Tabel2[[#This Row],[fees (%)]]</f>
        <v>0</v>
      </c>
      <c r="AM935" s="177">
        <f>$J935*(IF($M935="SL",IF($W935="",$Q935*Analysetool!E$3,$W935*Analysetool!E$3),$M935*Analysetool!E$3)+IF($N935="SL",IF($W935="",$Q935*Analysetool!E$4,$W935*Analysetool!E$4),$N935*Analysetool!E$4)+IF($O935="SL",IF($W935="",$Q935*Analysetool!E$5,$W935*Analysetool!E$5),$O935*Analysetool!E$5)+IF($P935="SL",IF($W935="",$Q935*Analysetool!E$6,$W935*Analysetool!E$6),$P935*Analysetool!E$6))-Tabel2[[#This Row],[fees (%)]]</f>
        <v>0</v>
      </c>
      <c r="AN935" s="178">
        <f>$J935*(IF($M935="SL",IF($T935="",$Q935*Analysetool!F$3,$T935*Analysetool!F$3),$M935*Analysetool!F$3)+IF($N935="SL",IF($T935="",$Q935*Analysetool!F$4,$T935*Analysetool!F$4),$N935*Analysetool!F$4)+IF($O935="SL",IF($T935="",$Q935*Analysetool!F$5,$T935*Analysetool!F$5),$O935*Analysetool!F$5)+IF($P935="SL",IF($T935="",$Q935*Analysetool!F$6,$T935*Analysetool!F$6),$P935*Analysetool!F$6))-Tabel2[[#This Row],[fees (%)]]</f>
        <v>0</v>
      </c>
      <c r="AO935" s="178">
        <f>$J935*(IF($M935="SL",IF($T935="",$Q935*Analysetool!G$3,$T935*Analysetool!G$3),$M935*Analysetool!G$3)+IF($N935="SL",IF($T935="",$Q935*Analysetool!G$4,$T935*Analysetool!G$4),$N935*Analysetool!G$4)+IF($O935="SL",IF($T935="",$Q935*Analysetool!G$5,$T935*Analysetool!G$5),$O935*Analysetool!G$5)+IF($P935="SL",IF($T935="",$Q935*Analysetool!G$6,$T935*Analysetool!G$6),$P935*Analysetool!G$6))-Tabel2[[#This Row],[fees (%)]]</f>
        <v>0</v>
      </c>
      <c r="AP935" s="179">
        <f>IF(Analysetool!$H$8&lt;=$X935,Analysetool!$H$8*J935,Q935*J935)-Tabel2[[#This Row],[fees (%)]]</f>
        <v>0</v>
      </c>
      <c r="AQ935" s="174">
        <f>IF(Tabel2[[#This Row],[wick% van entry]]&lt;=Tabel2[[#This Row],[Stoploss optie 2 (%)]],Tabel2[[#This Row],[Stoploss optie 2 (%)]]*Tabel2[[#This Row],[leverage SLoptie 2]],IF(Analysetool!$I$8&lt;$X935,Analysetool!$I$8*K935,S935*K935))-Tabel2[[#This Row],[fees (%)]]</f>
        <v>0</v>
      </c>
      <c r="AR935" s="180">
        <f>IF(Q935*-1*Analysetool!$J$9&lt;=X935,Q935*-1*Analysetool!$J$9*J935,Q935*J935)-Tabel2[[#This Row],[fees (%)]]</f>
        <v>0</v>
      </c>
      <c r="AS935" s="176">
        <f>$K935*IF(Tabel2[[#This Row],[wick% van entry]]&lt;=Tabel2[[#This Row],[Stoploss optie 2 (%)]],Tabel2[[#This Row],[Stoploss optie 2 (%)]],(IF($M935="SL",IF($T935="",$S935*Analysetool!C$3,$T935*Analysetool!C$3),$M935*Analysetool!C$3)+IF($N935="SL",IF($T935="",$S935*Analysetool!C$4,$T935*Analysetool!C$4),$N935*Analysetool!C$4)+IF($O935="SL",IF($T935="",$S935*Analysetool!C$5,$T935*Analysetool!C$5),$O935*Analysetool!C$5)+IF($P935="SL",IF($T935="",$S935*Analysetool!C$6,$T935*Analysetool!C$6),$P935*Analysetool!C$6)))-Tabel2[[#This Row],[fees (%)]]</f>
        <v>0</v>
      </c>
    </row>
    <row r="936" spans="1:45" ht="15.75" customHeight="1" x14ac:dyDescent="0.35">
      <c r="A936" s="55"/>
      <c r="B936" s="56"/>
      <c r="C936" s="56"/>
      <c r="D936" s="56"/>
      <c r="E936" s="56"/>
      <c r="F936" s="57"/>
      <c r="G936" s="67"/>
      <c r="H936" s="67"/>
      <c r="I936" s="67"/>
      <c r="J936" s="58"/>
      <c r="K936" s="58"/>
      <c r="L936" s="59"/>
      <c r="M936" s="61"/>
      <c r="N936" s="63"/>
      <c r="O936" s="63"/>
      <c r="P936" s="56"/>
      <c r="Q936" s="61"/>
      <c r="R936" s="61"/>
      <c r="S936" s="61"/>
      <c r="T936" s="60"/>
      <c r="U936" s="60"/>
      <c r="V936" s="62"/>
      <c r="W936" s="62"/>
      <c r="X936" s="76"/>
      <c r="Y936" s="61"/>
      <c r="Z936" s="61">
        <f>Tabel1[[#This Row],[prijs voorbij entry (%)]]-Tabel1[[#This Row],[Fictieve Stoploss (%)]]</f>
        <v>0</v>
      </c>
      <c r="AA936" s="94"/>
      <c r="AB936" s="61"/>
      <c r="AC936" s="61"/>
      <c r="AD936" s="61"/>
      <c r="AE936" s="61"/>
      <c r="AF936" s="95"/>
      <c r="AG936" s="152">
        <f>Tabel1[[#This Row],[eindtijd]]-Tabel1[[#This Row],[starttijd]]</f>
        <v>0</v>
      </c>
      <c r="AH936" s="158"/>
      <c r="AI936" s="59"/>
      <c r="AJ936" s="171">
        <f>$J936*(IF($M936="SL",IF($T936="",$Q936*Analysetool!B$3,$T936*Analysetool!B$3),$M936*Analysetool!B$3)+IF($N936="SL",IF($T936="",$Q936*Analysetool!B$4,$T936*Analysetool!B$4),$N936*Analysetool!B$4)+IF($O936="SL",IF($T936="",$Q936*Analysetool!B$5,$T936*Analysetool!B$5),$O936*Analysetool!B$5)+IF($P936="SL",IF($T936="",$Q936*Analysetool!B$6,$T936*Analysetool!B$6),$P936*Analysetool!B$6))-Tabel2[[#This Row],[fees (%)]]</f>
        <v>0</v>
      </c>
      <c r="AK936" s="172">
        <f>$J936*(IF($M936="SL",IF($U936="",$Q936*Analysetool!C$3,$U936*Analysetool!C$3),$M936*Analysetool!C$3)+IF($N936="SL",IF($U936="",$Q936*Analysetool!C$4,$U936*Analysetool!C$4),$N936*Analysetool!C$4)+IF($O936="SL",IF($U936="",$Q936*Analysetool!C$5,$U936*Analysetool!C$5),$O936*Analysetool!C$5)+IF($P936="SL",IF($U936="",$Q936*Analysetool!C$6,$U936*Analysetool!C$6),$P936*Analysetool!C$6))-Tabel2[[#This Row],[fees (%)]]</f>
        <v>0</v>
      </c>
      <c r="AL936" s="177">
        <f>$J936*(IF($M936="SL",IF($V936="",$Q936*Analysetool!D$3,$V936*Analysetool!D$3),$M936*Analysetool!D$3)+IF($N936="SL",IF($V936="",$Q936*Analysetool!D$4,$V936*Analysetool!D$4),$N936*Analysetool!D$4)+IF($O936="SL",IF($V936="",$Q936*Analysetool!D$5,$V936*Analysetool!D$5),$O936*Analysetool!D$5)+IF($P936="SL",IF($V936="",$Q936*Analysetool!D$6,$V936*Analysetool!D$6),$P936*Analysetool!D$6))-Tabel2[[#This Row],[fees (%)]]</f>
        <v>0</v>
      </c>
      <c r="AM936" s="177">
        <f>$J936*(IF($M936="SL",IF($W936="",$Q936*Analysetool!E$3,$W936*Analysetool!E$3),$M936*Analysetool!E$3)+IF($N936="SL",IF($W936="",$Q936*Analysetool!E$4,$W936*Analysetool!E$4),$N936*Analysetool!E$4)+IF($O936="SL",IF($W936="",$Q936*Analysetool!E$5,$W936*Analysetool!E$5),$O936*Analysetool!E$5)+IF($P936="SL",IF($W936="",$Q936*Analysetool!E$6,$W936*Analysetool!E$6),$P936*Analysetool!E$6))-Tabel2[[#This Row],[fees (%)]]</f>
        <v>0</v>
      </c>
      <c r="AN936" s="178">
        <f>$J936*(IF($M936="SL",IF($T936="",$Q936*Analysetool!F$3,$T936*Analysetool!F$3),$M936*Analysetool!F$3)+IF($N936="SL",IF($T936="",$Q936*Analysetool!F$4,$T936*Analysetool!F$4),$N936*Analysetool!F$4)+IF($O936="SL",IF($T936="",$Q936*Analysetool!F$5,$T936*Analysetool!F$5),$O936*Analysetool!F$5)+IF($P936="SL",IF($T936="",$Q936*Analysetool!F$6,$T936*Analysetool!F$6),$P936*Analysetool!F$6))-Tabel2[[#This Row],[fees (%)]]</f>
        <v>0</v>
      </c>
      <c r="AO936" s="178">
        <f>$J936*(IF($M936="SL",IF($T936="",$Q936*Analysetool!G$3,$T936*Analysetool!G$3),$M936*Analysetool!G$3)+IF($N936="SL",IF($T936="",$Q936*Analysetool!G$4,$T936*Analysetool!G$4),$N936*Analysetool!G$4)+IF($O936="SL",IF($T936="",$Q936*Analysetool!G$5,$T936*Analysetool!G$5),$O936*Analysetool!G$5)+IF($P936="SL",IF($T936="",$Q936*Analysetool!G$6,$T936*Analysetool!G$6),$P936*Analysetool!G$6))-Tabel2[[#This Row],[fees (%)]]</f>
        <v>0</v>
      </c>
      <c r="AP936" s="179">
        <f>IF(Analysetool!$H$8&lt;=$X936,Analysetool!$H$8*J936,Q936*J936)-Tabel2[[#This Row],[fees (%)]]</f>
        <v>0</v>
      </c>
      <c r="AQ936" s="174">
        <f>IF(Tabel2[[#This Row],[wick% van entry]]&lt;=Tabel2[[#This Row],[Stoploss optie 2 (%)]],Tabel2[[#This Row],[Stoploss optie 2 (%)]]*Tabel2[[#This Row],[leverage SLoptie 2]],IF(Analysetool!$I$8&lt;$X936,Analysetool!$I$8*K936,S936*K936))-Tabel2[[#This Row],[fees (%)]]</f>
        <v>0</v>
      </c>
      <c r="AR936" s="180">
        <f>IF(Q936*-1*Analysetool!$J$9&lt;=X936,Q936*-1*Analysetool!$J$9*J936,Q936*J936)-Tabel2[[#This Row],[fees (%)]]</f>
        <v>0</v>
      </c>
      <c r="AS936" s="176">
        <f>$K936*IF(Tabel2[[#This Row],[wick% van entry]]&lt;=Tabel2[[#This Row],[Stoploss optie 2 (%)]],Tabel2[[#This Row],[Stoploss optie 2 (%)]],(IF($M936="SL",IF($T936="",$S936*Analysetool!C$3,$T936*Analysetool!C$3),$M936*Analysetool!C$3)+IF($N936="SL",IF($T936="",$S936*Analysetool!C$4,$T936*Analysetool!C$4),$N936*Analysetool!C$4)+IF($O936="SL",IF($T936="",$S936*Analysetool!C$5,$T936*Analysetool!C$5),$O936*Analysetool!C$5)+IF($P936="SL",IF($T936="",$S936*Analysetool!C$6,$T936*Analysetool!C$6),$P936*Analysetool!C$6)))-Tabel2[[#This Row],[fees (%)]]</f>
        <v>0</v>
      </c>
    </row>
    <row r="937" spans="1:45" ht="15.75" customHeight="1" x14ac:dyDescent="0.35">
      <c r="A937" s="55"/>
      <c r="B937" s="56"/>
      <c r="C937" s="56"/>
      <c r="D937" s="56"/>
      <c r="E937" s="56"/>
      <c r="F937" s="57"/>
      <c r="G937" s="67"/>
      <c r="H937" s="67"/>
      <c r="I937" s="67"/>
      <c r="J937" s="58"/>
      <c r="K937" s="58"/>
      <c r="L937" s="59"/>
      <c r="M937" s="61"/>
      <c r="N937" s="63"/>
      <c r="O937" s="63"/>
      <c r="P937" s="56"/>
      <c r="Q937" s="61"/>
      <c r="R937" s="61"/>
      <c r="S937" s="61"/>
      <c r="T937" s="60"/>
      <c r="U937" s="60"/>
      <c r="V937" s="62"/>
      <c r="W937" s="62"/>
      <c r="X937" s="76"/>
      <c r="Y937" s="61"/>
      <c r="Z937" s="61">
        <f>Tabel1[[#This Row],[prijs voorbij entry (%)]]-Tabel1[[#This Row],[Fictieve Stoploss (%)]]</f>
        <v>0</v>
      </c>
      <c r="AA937" s="94"/>
      <c r="AB937" s="61"/>
      <c r="AC937" s="61"/>
      <c r="AD937" s="61"/>
      <c r="AE937" s="61"/>
      <c r="AF937" s="95"/>
      <c r="AG937" s="152">
        <f>Tabel1[[#This Row],[eindtijd]]-Tabel1[[#This Row],[starttijd]]</f>
        <v>0</v>
      </c>
      <c r="AH937" s="158"/>
      <c r="AI937" s="59"/>
      <c r="AJ937" s="171">
        <f>$J937*(IF($M937="SL",IF($T937="",$Q937*Analysetool!B$3,$T937*Analysetool!B$3),$M937*Analysetool!B$3)+IF($N937="SL",IF($T937="",$Q937*Analysetool!B$4,$T937*Analysetool!B$4),$N937*Analysetool!B$4)+IF($O937="SL",IF($T937="",$Q937*Analysetool!B$5,$T937*Analysetool!B$5),$O937*Analysetool!B$5)+IF($P937="SL",IF($T937="",$Q937*Analysetool!B$6,$T937*Analysetool!B$6),$P937*Analysetool!B$6))-Tabel2[[#This Row],[fees (%)]]</f>
        <v>0</v>
      </c>
      <c r="AK937" s="172">
        <f>$J937*(IF($M937="SL",IF($U937="",$Q937*Analysetool!C$3,$U937*Analysetool!C$3),$M937*Analysetool!C$3)+IF($N937="SL",IF($U937="",$Q937*Analysetool!C$4,$U937*Analysetool!C$4),$N937*Analysetool!C$4)+IF($O937="SL",IF($U937="",$Q937*Analysetool!C$5,$U937*Analysetool!C$5),$O937*Analysetool!C$5)+IF($P937="SL",IF($U937="",$Q937*Analysetool!C$6,$U937*Analysetool!C$6),$P937*Analysetool!C$6))-Tabel2[[#This Row],[fees (%)]]</f>
        <v>0</v>
      </c>
      <c r="AL937" s="177">
        <f>$J937*(IF($M937="SL",IF($V937="",$Q937*Analysetool!D$3,$V937*Analysetool!D$3),$M937*Analysetool!D$3)+IF($N937="SL",IF($V937="",$Q937*Analysetool!D$4,$V937*Analysetool!D$4),$N937*Analysetool!D$4)+IF($O937="SL",IF($V937="",$Q937*Analysetool!D$5,$V937*Analysetool!D$5),$O937*Analysetool!D$5)+IF($P937="SL",IF($V937="",$Q937*Analysetool!D$6,$V937*Analysetool!D$6),$P937*Analysetool!D$6))-Tabel2[[#This Row],[fees (%)]]</f>
        <v>0</v>
      </c>
      <c r="AM937" s="177">
        <f>$J937*(IF($M937="SL",IF($W937="",$Q937*Analysetool!E$3,$W937*Analysetool!E$3),$M937*Analysetool!E$3)+IF($N937="SL",IF($W937="",$Q937*Analysetool!E$4,$W937*Analysetool!E$4),$N937*Analysetool!E$4)+IF($O937="SL",IF($W937="",$Q937*Analysetool!E$5,$W937*Analysetool!E$5),$O937*Analysetool!E$5)+IF($P937="SL",IF($W937="",$Q937*Analysetool!E$6,$W937*Analysetool!E$6),$P937*Analysetool!E$6))-Tabel2[[#This Row],[fees (%)]]</f>
        <v>0</v>
      </c>
      <c r="AN937" s="178">
        <f>$J937*(IF($M937="SL",IF($T937="",$Q937*Analysetool!F$3,$T937*Analysetool!F$3),$M937*Analysetool!F$3)+IF($N937="SL",IF($T937="",$Q937*Analysetool!F$4,$T937*Analysetool!F$4),$N937*Analysetool!F$4)+IF($O937="SL",IF($T937="",$Q937*Analysetool!F$5,$T937*Analysetool!F$5),$O937*Analysetool!F$5)+IF($P937="SL",IF($T937="",$Q937*Analysetool!F$6,$T937*Analysetool!F$6),$P937*Analysetool!F$6))-Tabel2[[#This Row],[fees (%)]]</f>
        <v>0</v>
      </c>
      <c r="AO937" s="178">
        <f>$J937*(IF($M937="SL",IF($T937="",$Q937*Analysetool!G$3,$T937*Analysetool!G$3),$M937*Analysetool!G$3)+IF($N937="SL",IF($T937="",$Q937*Analysetool!G$4,$T937*Analysetool!G$4),$N937*Analysetool!G$4)+IF($O937="SL",IF($T937="",$Q937*Analysetool!G$5,$T937*Analysetool!G$5),$O937*Analysetool!G$5)+IF($P937="SL",IF($T937="",$Q937*Analysetool!G$6,$T937*Analysetool!G$6),$P937*Analysetool!G$6))-Tabel2[[#This Row],[fees (%)]]</f>
        <v>0</v>
      </c>
      <c r="AP937" s="179">
        <f>IF(Analysetool!$H$8&lt;=$X937,Analysetool!$H$8*J937,Q937*J937)-Tabel2[[#This Row],[fees (%)]]</f>
        <v>0</v>
      </c>
      <c r="AQ937" s="174">
        <f>IF(Tabel2[[#This Row],[wick% van entry]]&lt;=Tabel2[[#This Row],[Stoploss optie 2 (%)]],Tabel2[[#This Row],[Stoploss optie 2 (%)]]*Tabel2[[#This Row],[leverage SLoptie 2]],IF(Analysetool!$I$8&lt;$X937,Analysetool!$I$8*K937,S937*K937))-Tabel2[[#This Row],[fees (%)]]</f>
        <v>0</v>
      </c>
      <c r="AR937" s="180">
        <f>IF(Q937*-1*Analysetool!$J$9&lt;=X937,Q937*-1*Analysetool!$J$9*J937,Q937*J937)-Tabel2[[#This Row],[fees (%)]]</f>
        <v>0</v>
      </c>
      <c r="AS937" s="176">
        <f>$K937*IF(Tabel2[[#This Row],[wick% van entry]]&lt;=Tabel2[[#This Row],[Stoploss optie 2 (%)]],Tabel2[[#This Row],[Stoploss optie 2 (%)]],(IF($M937="SL",IF($T937="",$S937*Analysetool!C$3,$T937*Analysetool!C$3),$M937*Analysetool!C$3)+IF($N937="SL",IF($T937="",$S937*Analysetool!C$4,$T937*Analysetool!C$4),$N937*Analysetool!C$4)+IF($O937="SL",IF($T937="",$S937*Analysetool!C$5,$T937*Analysetool!C$5),$O937*Analysetool!C$5)+IF($P937="SL",IF($T937="",$S937*Analysetool!C$6,$T937*Analysetool!C$6),$P937*Analysetool!C$6)))-Tabel2[[#This Row],[fees (%)]]</f>
        <v>0</v>
      </c>
    </row>
    <row r="938" spans="1:45" ht="15.75" customHeight="1" x14ac:dyDescent="0.35">
      <c r="A938" s="55"/>
      <c r="B938" s="56"/>
      <c r="C938" s="56"/>
      <c r="D938" s="56"/>
      <c r="E938" s="56"/>
      <c r="F938" s="57"/>
      <c r="G938" s="67"/>
      <c r="H938" s="67"/>
      <c r="I938" s="67"/>
      <c r="J938" s="58"/>
      <c r="K938" s="58"/>
      <c r="L938" s="59"/>
      <c r="M938" s="61"/>
      <c r="N938" s="63"/>
      <c r="O938" s="63"/>
      <c r="P938" s="56"/>
      <c r="Q938" s="61"/>
      <c r="R938" s="61"/>
      <c r="S938" s="61"/>
      <c r="T938" s="60"/>
      <c r="U938" s="60"/>
      <c r="V938" s="62"/>
      <c r="W938" s="62"/>
      <c r="X938" s="76"/>
      <c r="Y938" s="61"/>
      <c r="Z938" s="61">
        <f>Tabel1[[#This Row],[prijs voorbij entry (%)]]-Tabel1[[#This Row],[Fictieve Stoploss (%)]]</f>
        <v>0</v>
      </c>
      <c r="AA938" s="94"/>
      <c r="AB938" s="61"/>
      <c r="AC938" s="61"/>
      <c r="AD938" s="61"/>
      <c r="AE938" s="61"/>
      <c r="AF938" s="95"/>
      <c r="AG938" s="152">
        <f>Tabel1[[#This Row],[eindtijd]]-Tabel1[[#This Row],[starttijd]]</f>
        <v>0</v>
      </c>
      <c r="AH938" s="158"/>
      <c r="AI938" s="59"/>
      <c r="AJ938" s="171">
        <f>$J938*(IF($M938="SL",IF($T938="",$Q938*Analysetool!B$3,$T938*Analysetool!B$3),$M938*Analysetool!B$3)+IF($N938="SL",IF($T938="",$Q938*Analysetool!B$4,$T938*Analysetool!B$4),$N938*Analysetool!B$4)+IF($O938="SL",IF($T938="",$Q938*Analysetool!B$5,$T938*Analysetool!B$5),$O938*Analysetool!B$5)+IF($P938="SL",IF($T938="",$Q938*Analysetool!B$6,$T938*Analysetool!B$6),$P938*Analysetool!B$6))-Tabel2[[#This Row],[fees (%)]]</f>
        <v>0</v>
      </c>
      <c r="AK938" s="172">
        <f>$J938*(IF($M938="SL",IF($U938="",$Q938*Analysetool!C$3,$U938*Analysetool!C$3),$M938*Analysetool!C$3)+IF($N938="SL",IF($U938="",$Q938*Analysetool!C$4,$U938*Analysetool!C$4),$N938*Analysetool!C$4)+IF($O938="SL",IF($U938="",$Q938*Analysetool!C$5,$U938*Analysetool!C$5),$O938*Analysetool!C$5)+IF($P938="SL",IF($U938="",$Q938*Analysetool!C$6,$U938*Analysetool!C$6),$P938*Analysetool!C$6))-Tabel2[[#This Row],[fees (%)]]</f>
        <v>0</v>
      </c>
      <c r="AL938" s="177">
        <f>$J938*(IF($M938="SL",IF($V938="",$Q938*Analysetool!D$3,$V938*Analysetool!D$3),$M938*Analysetool!D$3)+IF($N938="SL",IF($V938="",$Q938*Analysetool!D$4,$V938*Analysetool!D$4),$N938*Analysetool!D$4)+IF($O938="SL",IF($V938="",$Q938*Analysetool!D$5,$V938*Analysetool!D$5),$O938*Analysetool!D$5)+IF($P938="SL",IF($V938="",$Q938*Analysetool!D$6,$V938*Analysetool!D$6),$P938*Analysetool!D$6))-Tabel2[[#This Row],[fees (%)]]</f>
        <v>0</v>
      </c>
      <c r="AM938" s="177">
        <f>$J938*(IF($M938="SL",IF($W938="",$Q938*Analysetool!E$3,$W938*Analysetool!E$3),$M938*Analysetool!E$3)+IF($N938="SL",IF($W938="",$Q938*Analysetool!E$4,$W938*Analysetool!E$4),$N938*Analysetool!E$4)+IF($O938="SL",IF($W938="",$Q938*Analysetool!E$5,$W938*Analysetool!E$5),$O938*Analysetool!E$5)+IF($P938="SL",IF($W938="",$Q938*Analysetool!E$6,$W938*Analysetool!E$6),$P938*Analysetool!E$6))-Tabel2[[#This Row],[fees (%)]]</f>
        <v>0</v>
      </c>
      <c r="AN938" s="178">
        <f>$J938*(IF($M938="SL",IF($T938="",$Q938*Analysetool!F$3,$T938*Analysetool!F$3),$M938*Analysetool!F$3)+IF($N938="SL",IF($T938="",$Q938*Analysetool!F$4,$T938*Analysetool!F$4),$N938*Analysetool!F$4)+IF($O938="SL",IF($T938="",$Q938*Analysetool!F$5,$T938*Analysetool!F$5),$O938*Analysetool!F$5)+IF($P938="SL",IF($T938="",$Q938*Analysetool!F$6,$T938*Analysetool!F$6),$P938*Analysetool!F$6))-Tabel2[[#This Row],[fees (%)]]</f>
        <v>0</v>
      </c>
      <c r="AO938" s="178">
        <f>$J938*(IF($M938="SL",IF($T938="",$Q938*Analysetool!G$3,$T938*Analysetool!G$3),$M938*Analysetool!G$3)+IF($N938="SL",IF($T938="",$Q938*Analysetool!G$4,$T938*Analysetool!G$4),$N938*Analysetool!G$4)+IF($O938="SL",IF($T938="",$Q938*Analysetool!G$5,$T938*Analysetool!G$5),$O938*Analysetool!G$5)+IF($P938="SL",IF($T938="",$Q938*Analysetool!G$6,$T938*Analysetool!G$6),$P938*Analysetool!G$6))-Tabel2[[#This Row],[fees (%)]]</f>
        <v>0</v>
      </c>
      <c r="AP938" s="179">
        <f>IF(Analysetool!$H$8&lt;=$X938,Analysetool!$H$8*J938,Q938*J938)-Tabel2[[#This Row],[fees (%)]]</f>
        <v>0</v>
      </c>
      <c r="AQ938" s="174">
        <f>IF(Tabel2[[#This Row],[wick% van entry]]&lt;=Tabel2[[#This Row],[Stoploss optie 2 (%)]],Tabel2[[#This Row],[Stoploss optie 2 (%)]]*Tabel2[[#This Row],[leverage SLoptie 2]],IF(Analysetool!$I$8&lt;$X938,Analysetool!$I$8*K938,S938*K938))-Tabel2[[#This Row],[fees (%)]]</f>
        <v>0</v>
      </c>
      <c r="AR938" s="180">
        <f>IF(Q938*-1*Analysetool!$J$9&lt;=X938,Q938*-1*Analysetool!$J$9*J938,Q938*J938)-Tabel2[[#This Row],[fees (%)]]</f>
        <v>0</v>
      </c>
      <c r="AS938" s="176">
        <f>$K938*IF(Tabel2[[#This Row],[wick% van entry]]&lt;=Tabel2[[#This Row],[Stoploss optie 2 (%)]],Tabel2[[#This Row],[Stoploss optie 2 (%)]],(IF($M938="SL",IF($T938="",$S938*Analysetool!C$3,$T938*Analysetool!C$3),$M938*Analysetool!C$3)+IF($N938="SL",IF($T938="",$S938*Analysetool!C$4,$T938*Analysetool!C$4),$N938*Analysetool!C$4)+IF($O938="SL",IF($T938="",$S938*Analysetool!C$5,$T938*Analysetool!C$5),$O938*Analysetool!C$5)+IF($P938="SL",IF($T938="",$S938*Analysetool!C$6,$T938*Analysetool!C$6),$P938*Analysetool!C$6)))-Tabel2[[#This Row],[fees (%)]]</f>
        <v>0</v>
      </c>
    </row>
    <row r="939" spans="1:45" ht="15.75" customHeight="1" x14ac:dyDescent="0.35">
      <c r="A939" s="55"/>
      <c r="B939" s="56"/>
      <c r="C939" s="56"/>
      <c r="D939" s="56"/>
      <c r="E939" s="56"/>
      <c r="F939" s="57"/>
      <c r="G939" s="67"/>
      <c r="H939" s="67"/>
      <c r="I939" s="67"/>
      <c r="J939" s="58"/>
      <c r="K939" s="58"/>
      <c r="L939" s="59"/>
      <c r="M939" s="61"/>
      <c r="N939" s="63"/>
      <c r="O939" s="63"/>
      <c r="P939" s="56"/>
      <c r="Q939" s="61"/>
      <c r="R939" s="61"/>
      <c r="S939" s="61"/>
      <c r="T939" s="60"/>
      <c r="U939" s="60"/>
      <c r="V939" s="62"/>
      <c r="W939" s="62"/>
      <c r="X939" s="76"/>
      <c r="Y939" s="61"/>
      <c r="Z939" s="61">
        <f>Tabel1[[#This Row],[prijs voorbij entry (%)]]-Tabel1[[#This Row],[Fictieve Stoploss (%)]]</f>
        <v>0</v>
      </c>
      <c r="AA939" s="94"/>
      <c r="AB939" s="61"/>
      <c r="AC939" s="61"/>
      <c r="AD939" s="61"/>
      <c r="AE939" s="61"/>
      <c r="AF939" s="95"/>
      <c r="AG939" s="152">
        <f>Tabel1[[#This Row],[eindtijd]]-Tabel1[[#This Row],[starttijd]]</f>
        <v>0</v>
      </c>
      <c r="AH939" s="158"/>
      <c r="AI939" s="59"/>
      <c r="AJ939" s="171">
        <f>$J939*(IF($M939="SL",IF($T939="",$Q939*Analysetool!B$3,$T939*Analysetool!B$3),$M939*Analysetool!B$3)+IF($N939="SL",IF($T939="",$Q939*Analysetool!B$4,$T939*Analysetool!B$4),$N939*Analysetool!B$4)+IF($O939="SL",IF($T939="",$Q939*Analysetool!B$5,$T939*Analysetool!B$5),$O939*Analysetool!B$5)+IF($P939="SL",IF($T939="",$Q939*Analysetool!B$6,$T939*Analysetool!B$6),$P939*Analysetool!B$6))-Tabel2[[#This Row],[fees (%)]]</f>
        <v>0</v>
      </c>
      <c r="AK939" s="172">
        <f>$J939*(IF($M939="SL",IF($U939="",$Q939*Analysetool!C$3,$U939*Analysetool!C$3),$M939*Analysetool!C$3)+IF($N939="SL",IF($U939="",$Q939*Analysetool!C$4,$U939*Analysetool!C$4),$N939*Analysetool!C$4)+IF($O939="SL",IF($U939="",$Q939*Analysetool!C$5,$U939*Analysetool!C$5),$O939*Analysetool!C$5)+IF($P939="SL",IF($U939="",$Q939*Analysetool!C$6,$U939*Analysetool!C$6),$P939*Analysetool!C$6))-Tabel2[[#This Row],[fees (%)]]</f>
        <v>0</v>
      </c>
      <c r="AL939" s="177">
        <f>$J939*(IF($M939="SL",IF($V939="",$Q939*Analysetool!D$3,$V939*Analysetool!D$3),$M939*Analysetool!D$3)+IF($N939="SL",IF($V939="",$Q939*Analysetool!D$4,$V939*Analysetool!D$4),$N939*Analysetool!D$4)+IF($O939="SL",IF($V939="",$Q939*Analysetool!D$5,$V939*Analysetool!D$5),$O939*Analysetool!D$5)+IF($P939="SL",IF($V939="",$Q939*Analysetool!D$6,$V939*Analysetool!D$6),$P939*Analysetool!D$6))-Tabel2[[#This Row],[fees (%)]]</f>
        <v>0</v>
      </c>
      <c r="AM939" s="177">
        <f>$J939*(IF($M939="SL",IF($W939="",$Q939*Analysetool!E$3,$W939*Analysetool!E$3),$M939*Analysetool!E$3)+IF($N939="SL",IF($W939="",$Q939*Analysetool!E$4,$W939*Analysetool!E$4),$N939*Analysetool!E$4)+IF($O939="SL",IF($W939="",$Q939*Analysetool!E$5,$W939*Analysetool!E$5),$O939*Analysetool!E$5)+IF($P939="SL",IF($W939="",$Q939*Analysetool!E$6,$W939*Analysetool!E$6),$P939*Analysetool!E$6))-Tabel2[[#This Row],[fees (%)]]</f>
        <v>0</v>
      </c>
      <c r="AN939" s="178">
        <f>$J939*(IF($M939="SL",IF($T939="",$Q939*Analysetool!F$3,$T939*Analysetool!F$3),$M939*Analysetool!F$3)+IF($N939="SL",IF($T939="",$Q939*Analysetool!F$4,$T939*Analysetool!F$4),$N939*Analysetool!F$4)+IF($O939="SL",IF($T939="",$Q939*Analysetool!F$5,$T939*Analysetool!F$5),$O939*Analysetool!F$5)+IF($P939="SL",IF($T939="",$Q939*Analysetool!F$6,$T939*Analysetool!F$6),$P939*Analysetool!F$6))-Tabel2[[#This Row],[fees (%)]]</f>
        <v>0</v>
      </c>
      <c r="AO939" s="178">
        <f>$J939*(IF($M939="SL",IF($T939="",$Q939*Analysetool!G$3,$T939*Analysetool!G$3),$M939*Analysetool!G$3)+IF($N939="SL",IF($T939="",$Q939*Analysetool!G$4,$T939*Analysetool!G$4),$N939*Analysetool!G$4)+IF($O939="SL",IF($T939="",$Q939*Analysetool!G$5,$T939*Analysetool!G$5),$O939*Analysetool!G$5)+IF($P939="SL",IF($T939="",$Q939*Analysetool!G$6,$T939*Analysetool!G$6),$P939*Analysetool!G$6))-Tabel2[[#This Row],[fees (%)]]</f>
        <v>0</v>
      </c>
      <c r="AP939" s="179">
        <f>IF(Analysetool!$H$8&lt;=$X939,Analysetool!$H$8*J939,Q939*J939)-Tabel2[[#This Row],[fees (%)]]</f>
        <v>0</v>
      </c>
      <c r="AQ939" s="174">
        <f>IF(Tabel2[[#This Row],[wick% van entry]]&lt;=Tabel2[[#This Row],[Stoploss optie 2 (%)]],Tabel2[[#This Row],[Stoploss optie 2 (%)]]*Tabel2[[#This Row],[leverage SLoptie 2]],IF(Analysetool!$I$8&lt;$X939,Analysetool!$I$8*K939,S939*K939))-Tabel2[[#This Row],[fees (%)]]</f>
        <v>0</v>
      </c>
      <c r="AR939" s="180">
        <f>IF(Q939*-1*Analysetool!$J$9&lt;=X939,Q939*-1*Analysetool!$J$9*J939,Q939*J939)-Tabel2[[#This Row],[fees (%)]]</f>
        <v>0</v>
      </c>
      <c r="AS939" s="176">
        <f>$K939*IF(Tabel2[[#This Row],[wick% van entry]]&lt;=Tabel2[[#This Row],[Stoploss optie 2 (%)]],Tabel2[[#This Row],[Stoploss optie 2 (%)]],(IF($M939="SL",IF($T939="",$S939*Analysetool!C$3,$T939*Analysetool!C$3),$M939*Analysetool!C$3)+IF($N939="SL",IF($T939="",$S939*Analysetool!C$4,$T939*Analysetool!C$4),$N939*Analysetool!C$4)+IF($O939="SL",IF($T939="",$S939*Analysetool!C$5,$T939*Analysetool!C$5),$O939*Analysetool!C$5)+IF($P939="SL",IF($T939="",$S939*Analysetool!C$6,$T939*Analysetool!C$6),$P939*Analysetool!C$6)))-Tabel2[[#This Row],[fees (%)]]</f>
        <v>0</v>
      </c>
    </row>
    <row r="940" spans="1:45" ht="15.75" customHeight="1" x14ac:dyDescent="0.35">
      <c r="A940" s="55"/>
      <c r="B940" s="56"/>
      <c r="C940" s="56"/>
      <c r="D940" s="56"/>
      <c r="E940" s="56"/>
      <c r="F940" s="57"/>
      <c r="G940" s="67"/>
      <c r="H940" s="67"/>
      <c r="I940" s="67"/>
      <c r="J940" s="58"/>
      <c r="K940" s="58"/>
      <c r="L940" s="59"/>
      <c r="M940" s="61"/>
      <c r="N940" s="63"/>
      <c r="O940" s="63"/>
      <c r="P940" s="56"/>
      <c r="Q940" s="61"/>
      <c r="R940" s="61"/>
      <c r="S940" s="61"/>
      <c r="T940" s="60"/>
      <c r="U940" s="60"/>
      <c r="V940" s="62"/>
      <c r="W940" s="62"/>
      <c r="X940" s="76"/>
      <c r="Y940" s="61"/>
      <c r="Z940" s="61">
        <f>Tabel1[[#This Row],[prijs voorbij entry (%)]]-Tabel1[[#This Row],[Fictieve Stoploss (%)]]</f>
        <v>0</v>
      </c>
      <c r="AA940" s="94"/>
      <c r="AB940" s="61"/>
      <c r="AC940" s="61"/>
      <c r="AD940" s="61"/>
      <c r="AE940" s="61"/>
      <c r="AF940" s="95"/>
      <c r="AG940" s="152">
        <f>Tabel1[[#This Row],[eindtijd]]-Tabel1[[#This Row],[starttijd]]</f>
        <v>0</v>
      </c>
      <c r="AH940" s="158"/>
      <c r="AI940" s="59"/>
      <c r="AJ940" s="171">
        <f>$J940*(IF($M940="SL",IF($T940="",$Q940*Analysetool!B$3,$T940*Analysetool!B$3),$M940*Analysetool!B$3)+IF($N940="SL",IF($T940="",$Q940*Analysetool!B$4,$T940*Analysetool!B$4),$N940*Analysetool!B$4)+IF($O940="SL",IF($T940="",$Q940*Analysetool!B$5,$T940*Analysetool!B$5),$O940*Analysetool!B$5)+IF($P940="SL",IF($T940="",$Q940*Analysetool!B$6,$T940*Analysetool!B$6),$P940*Analysetool!B$6))-Tabel2[[#This Row],[fees (%)]]</f>
        <v>0</v>
      </c>
      <c r="AK940" s="172">
        <f>$J940*(IF($M940="SL",IF($U940="",$Q940*Analysetool!C$3,$U940*Analysetool!C$3),$M940*Analysetool!C$3)+IF($N940="SL",IF($U940="",$Q940*Analysetool!C$4,$U940*Analysetool!C$4),$N940*Analysetool!C$4)+IF($O940="SL",IF($U940="",$Q940*Analysetool!C$5,$U940*Analysetool!C$5),$O940*Analysetool!C$5)+IF($P940="SL",IF($U940="",$Q940*Analysetool!C$6,$U940*Analysetool!C$6),$P940*Analysetool!C$6))-Tabel2[[#This Row],[fees (%)]]</f>
        <v>0</v>
      </c>
      <c r="AL940" s="177">
        <f>$J940*(IF($M940="SL",IF($V940="",$Q940*Analysetool!D$3,$V940*Analysetool!D$3),$M940*Analysetool!D$3)+IF($N940="SL",IF($V940="",$Q940*Analysetool!D$4,$V940*Analysetool!D$4),$N940*Analysetool!D$4)+IF($O940="SL",IF($V940="",$Q940*Analysetool!D$5,$V940*Analysetool!D$5),$O940*Analysetool!D$5)+IF($P940="SL",IF($V940="",$Q940*Analysetool!D$6,$V940*Analysetool!D$6),$P940*Analysetool!D$6))-Tabel2[[#This Row],[fees (%)]]</f>
        <v>0</v>
      </c>
      <c r="AM940" s="177">
        <f>$J940*(IF($M940="SL",IF($W940="",$Q940*Analysetool!E$3,$W940*Analysetool!E$3),$M940*Analysetool!E$3)+IF($N940="SL",IF($W940="",$Q940*Analysetool!E$4,$W940*Analysetool!E$4),$N940*Analysetool!E$4)+IF($O940="SL",IF($W940="",$Q940*Analysetool!E$5,$W940*Analysetool!E$5),$O940*Analysetool!E$5)+IF($P940="SL",IF($W940="",$Q940*Analysetool!E$6,$W940*Analysetool!E$6),$P940*Analysetool!E$6))-Tabel2[[#This Row],[fees (%)]]</f>
        <v>0</v>
      </c>
      <c r="AN940" s="178">
        <f>$J940*(IF($M940="SL",IF($T940="",$Q940*Analysetool!F$3,$T940*Analysetool!F$3),$M940*Analysetool!F$3)+IF($N940="SL",IF($T940="",$Q940*Analysetool!F$4,$T940*Analysetool!F$4),$N940*Analysetool!F$4)+IF($O940="SL",IF($T940="",$Q940*Analysetool!F$5,$T940*Analysetool!F$5),$O940*Analysetool!F$5)+IF($P940="SL",IF($T940="",$Q940*Analysetool!F$6,$T940*Analysetool!F$6),$P940*Analysetool!F$6))-Tabel2[[#This Row],[fees (%)]]</f>
        <v>0</v>
      </c>
      <c r="AO940" s="178">
        <f>$J940*(IF($M940="SL",IF($T940="",$Q940*Analysetool!G$3,$T940*Analysetool!G$3),$M940*Analysetool!G$3)+IF($N940="SL",IF($T940="",$Q940*Analysetool!G$4,$T940*Analysetool!G$4),$N940*Analysetool!G$4)+IF($O940="SL",IF($T940="",$Q940*Analysetool!G$5,$T940*Analysetool!G$5),$O940*Analysetool!G$5)+IF($P940="SL",IF($T940="",$Q940*Analysetool!G$6,$T940*Analysetool!G$6),$P940*Analysetool!G$6))-Tabel2[[#This Row],[fees (%)]]</f>
        <v>0</v>
      </c>
      <c r="AP940" s="179">
        <f>IF(Analysetool!$H$8&lt;=$X940,Analysetool!$H$8*J940,Q940*J940)-Tabel2[[#This Row],[fees (%)]]</f>
        <v>0</v>
      </c>
      <c r="AQ940" s="174">
        <f>IF(Tabel2[[#This Row],[wick% van entry]]&lt;=Tabel2[[#This Row],[Stoploss optie 2 (%)]],Tabel2[[#This Row],[Stoploss optie 2 (%)]]*Tabel2[[#This Row],[leverage SLoptie 2]],IF(Analysetool!$I$8&lt;$X940,Analysetool!$I$8*K940,S940*K940))-Tabel2[[#This Row],[fees (%)]]</f>
        <v>0</v>
      </c>
      <c r="AR940" s="180">
        <f>IF(Q940*-1*Analysetool!$J$9&lt;=X940,Q940*-1*Analysetool!$J$9*J940,Q940*J940)-Tabel2[[#This Row],[fees (%)]]</f>
        <v>0</v>
      </c>
      <c r="AS940" s="176">
        <f>$K940*IF(Tabel2[[#This Row],[wick% van entry]]&lt;=Tabel2[[#This Row],[Stoploss optie 2 (%)]],Tabel2[[#This Row],[Stoploss optie 2 (%)]],(IF($M940="SL",IF($T940="",$S940*Analysetool!C$3,$T940*Analysetool!C$3),$M940*Analysetool!C$3)+IF($N940="SL",IF($T940="",$S940*Analysetool!C$4,$T940*Analysetool!C$4),$N940*Analysetool!C$4)+IF($O940="SL",IF($T940="",$S940*Analysetool!C$5,$T940*Analysetool!C$5),$O940*Analysetool!C$5)+IF($P940="SL",IF($T940="",$S940*Analysetool!C$6,$T940*Analysetool!C$6),$P940*Analysetool!C$6)))-Tabel2[[#This Row],[fees (%)]]</f>
        <v>0</v>
      </c>
    </row>
    <row r="941" spans="1:45" ht="15.75" customHeight="1" x14ac:dyDescent="0.35">
      <c r="A941" s="55"/>
      <c r="B941" s="56"/>
      <c r="C941" s="56"/>
      <c r="D941" s="56"/>
      <c r="E941" s="56"/>
      <c r="F941" s="57"/>
      <c r="G941" s="67"/>
      <c r="H941" s="67"/>
      <c r="I941" s="67"/>
      <c r="J941" s="58"/>
      <c r="K941" s="58"/>
      <c r="L941" s="59"/>
      <c r="M941" s="61"/>
      <c r="N941" s="63"/>
      <c r="O941" s="63"/>
      <c r="P941" s="56"/>
      <c r="Q941" s="61"/>
      <c r="R941" s="61"/>
      <c r="S941" s="61"/>
      <c r="T941" s="60"/>
      <c r="U941" s="60"/>
      <c r="V941" s="62"/>
      <c r="W941" s="62"/>
      <c r="X941" s="76"/>
      <c r="Y941" s="61"/>
      <c r="Z941" s="61">
        <f>Tabel1[[#This Row],[prijs voorbij entry (%)]]-Tabel1[[#This Row],[Fictieve Stoploss (%)]]</f>
        <v>0</v>
      </c>
      <c r="AA941" s="94"/>
      <c r="AB941" s="61"/>
      <c r="AC941" s="61"/>
      <c r="AD941" s="61"/>
      <c r="AE941" s="61"/>
      <c r="AF941" s="95"/>
      <c r="AG941" s="152">
        <f>Tabel1[[#This Row],[eindtijd]]-Tabel1[[#This Row],[starttijd]]</f>
        <v>0</v>
      </c>
      <c r="AH941" s="158"/>
      <c r="AI941" s="59"/>
      <c r="AJ941" s="171">
        <f>$J941*(IF($M941="SL",IF($T941="",$Q941*Analysetool!B$3,$T941*Analysetool!B$3),$M941*Analysetool!B$3)+IF($N941="SL",IF($T941="",$Q941*Analysetool!B$4,$T941*Analysetool!B$4),$N941*Analysetool!B$4)+IF($O941="SL",IF($T941="",$Q941*Analysetool!B$5,$T941*Analysetool!B$5),$O941*Analysetool!B$5)+IF($P941="SL",IF($T941="",$Q941*Analysetool!B$6,$T941*Analysetool!B$6),$P941*Analysetool!B$6))-Tabel2[[#This Row],[fees (%)]]</f>
        <v>0</v>
      </c>
      <c r="AK941" s="172">
        <f>$J941*(IF($M941="SL",IF($U941="",$Q941*Analysetool!C$3,$U941*Analysetool!C$3),$M941*Analysetool!C$3)+IF($N941="SL",IF($U941="",$Q941*Analysetool!C$4,$U941*Analysetool!C$4),$N941*Analysetool!C$4)+IF($O941="SL",IF($U941="",$Q941*Analysetool!C$5,$U941*Analysetool!C$5),$O941*Analysetool!C$5)+IF($P941="SL",IF($U941="",$Q941*Analysetool!C$6,$U941*Analysetool!C$6),$P941*Analysetool!C$6))-Tabel2[[#This Row],[fees (%)]]</f>
        <v>0</v>
      </c>
      <c r="AL941" s="177">
        <f>$J941*(IF($M941="SL",IF($V941="",$Q941*Analysetool!D$3,$V941*Analysetool!D$3),$M941*Analysetool!D$3)+IF($N941="SL",IF($V941="",$Q941*Analysetool!D$4,$V941*Analysetool!D$4),$N941*Analysetool!D$4)+IF($O941="SL",IF($V941="",$Q941*Analysetool!D$5,$V941*Analysetool!D$5),$O941*Analysetool!D$5)+IF($P941="SL",IF($V941="",$Q941*Analysetool!D$6,$V941*Analysetool!D$6),$P941*Analysetool!D$6))-Tabel2[[#This Row],[fees (%)]]</f>
        <v>0</v>
      </c>
      <c r="AM941" s="177">
        <f>$J941*(IF($M941="SL",IF($W941="",$Q941*Analysetool!E$3,$W941*Analysetool!E$3),$M941*Analysetool!E$3)+IF($N941="SL",IF($W941="",$Q941*Analysetool!E$4,$W941*Analysetool!E$4),$N941*Analysetool!E$4)+IF($O941="SL",IF($W941="",$Q941*Analysetool!E$5,$W941*Analysetool!E$5),$O941*Analysetool!E$5)+IF($P941="SL",IF($W941="",$Q941*Analysetool!E$6,$W941*Analysetool!E$6),$P941*Analysetool!E$6))-Tabel2[[#This Row],[fees (%)]]</f>
        <v>0</v>
      </c>
      <c r="AN941" s="178">
        <f>$J941*(IF($M941="SL",IF($T941="",$Q941*Analysetool!F$3,$T941*Analysetool!F$3),$M941*Analysetool!F$3)+IF($N941="SL",IF($T941="",$Q941*Analysetool!F$4,$T941*Analysetool!F$4),$N941*Analysetool!F$4)+IF($O941="SL",IF($T941="",$Q941*Analysetool!F$5,$T941*Analysetool!F$5),$O941*Analysetool!F$5)+IF($P941="SL",IF($T941="",$Q941*Analysetool!F$6,$T941*Analysetool!F$6),$P941*Analysetool!F$6))-Tabel2[[#This Row],[fees (%)]]</f>
        <v>0</v>
      </c>
      <c r="AO941" s="178">
        <f>$J941*(IF($M941="SL",IF($T941="",$Q941*Analysetool!G$3,$T941*Analysetool!G$3),$M941*Analysetool!G$3)+IF($N941="SL",IF($T941="",$Q941*Analysetool!G$4,$T941*Analysetool!G$4),$N941*Analysetool!G$4)+IF($O941="SL",IF($T941="",$Q941*Analysetool!G$5,$T941*Analysetool!G$5),$O941*Analysetool!G$5)+IF($P941="SL",IF($T941="",$Q941*Analysetool!G$6,$T941*Analysetool!G$6),$P941*Analysetool!G$6))-Tabel2[[#This Row],[fees (%)]]</f>
        <v>0</v>
      </c>
      <c r="AP941" s="179">
        <f>IF(Analysetool!$H$8&lt;=$X941,Analysetool!$H$8*J941,Q941*J941)-Tabel2[[#This Row],[fees (%)]]</f>
        <v>0</v>
      </c>
      <c r="AQ941" s="174">
        <f>IF(Tabel2[[#This Row],[wick% van entry]]&lt;=Tabel2[[#This Row],[Stoploss optie 2 (%)]],Tabel2[[#This Row],[Stoploss optie 2 (%)]]*Tabel2[[#This Row],[leverage SLoptie 2]],IF(Analysetool!$I$8&lt;$X941,Analysetool!$I$8*K941,S941*K941))-Tabel2[[#This Row],[fees (%)]]</f>
        <v>0</v>
      </c>
      <c r="AR941" s="180">
        <f>IF(Q941*-1*Analysetool!$J$9&lt;=X941,Q941*-1*Analysetool!$J$9*J941,Q941*J941)-Tabel2[[#This Row],[fees (%)]]</f>
        <v>0</v>
      </c>
      <c r="AS941" s="176">
        <f>$K941*IF(Tabel2[[#This Row],[wick% van entry]]&lt;=Tabel2[[#This Row],[Stoploss optie 2 (%)]],Tabel2[[#This Row],[Stoploss optie 2 (%)]],(IF($M941="SL",IF($T941="",$S941*Analysetool!C$3,$T941*Analysetool!C$3),$M941*Analysetool!C$3)+IF($N941="SL",IF($T941="",$S941*Analysetool!C$4,$T941*Analysetool!C$4),$N941*Analysetool!C$4)+IF($O941="SL",IF($T941="",$S941*Analysetool!C$5,$T941*Analysetool!C$5),$O941*Analysetool!C$5)+IF($P941="SL",IF($T941="",$S941*Analysetool!C$6,$T941*Analysetool!C$6),$P941*Analysetool!C$6)))-Tabel2[[#This Row],[fees (%)]]</f>
        <v>0</v>
      </c>
    </row>
    <row r="942" spans="1:45" ht="15.75" customHeight="1" x14ac:dyDescent="0.35">
      <c r="A942" s="55"/>
      <c r="B942" s="56"/>
      <c r="C942" s="56"/>
      <c r="D942" s="56"/>
      <c r="E942" s="56"/>
      <c r="F942" s="57"/>
      <c r="G942" s="67"/>
      <c r="H942" s="67"/>
      <c r="I942" s="67"/>
      <c r="J942" s="58"/>
      <c r="K942" s="58"/>
      <c r="L942" s="59"/>
      <c r="M942" s="61"/>
      <c r="N942" s="63"/>
      <c r="O942" s="63"/>
      <c r="P942" s="56"/>
      <c r="Q942" s="61"/>
      <c r="R942" s="61"/>
      <c r="S942" s="61"/>
      <c r="T942" s="60"/>
      <c r="U942" s="60"/>
      <c r="V942" s="62"/>
      <c r="W942" s="62"/>
      <c r="X942" s="76"/>
      <c r="Y942" s="61"/>
      <c r="Z942" s="61">
        <f>Tabel1[[#This Row],[prijs voorbij entry (%)]]-Tabel1[[#This Row],[Fictieve Stoploss (%)]]</f>
        <v>0</v>
      </c>
      <c r="AA942" s="94"/>
      <c r="AB942" s="61"/>
      <c r="AC942" s="61"/>
      <c r="AD942" s="61"/>
      <c r="AE942" s="61"/>
      <c r="AF942" s="95"/>
      <c r="AG942" s="152">
        <f>Tabel1[[#This Row],[eindtijd]]-Tabel1[[#This Row],[starttijd]]</f>
        <v>0</v>
      </c>
      <c r="AH942" s="158"/>
      <c r="AI942" s="59"/>
      <c r="AJ942" s="171">
        <f>$J942*(IF($M942="SL",IF($T942="",$Q942*Analysetool!B$3,$T942*Analysetool!B$3),$M942*Analysetool!B$3)+IF($N942="SL",IF($T942="",$Q942*Analysetool!B$4,$T942*Analysetool!B$4),$N942*Analysetool!B$4)+IF($O942="SL",IF($T942="",$Q942*Analysetool!B$5,$T942*Analysetool!B$5),$O942*Analysetool!B$5)+IF($P942="SL",IF($T942="",$Q942*Analysetool!B$6,$T942*Analysetool!B$6),$P942*Analysetool!B$6))-Tabel2[[#This Row],[fees (%)]]</f>
        <v>0</v>
      </c>
      <c r="AK942" s="172">
        <f>$J942*(IF($M942="SL",IF($U942="",$Q942*Analysetool!C$3,$U942*Analysetool!C$3),$M942*Analysetool!C$3)+IF($N942="SL",IF($U942="",$Q942*Analysetool!C$4,$U942*Analysetool!C$4),$N942*Analysetool!C$4)+IF($O942="SL",IF($U942="",$Q942*Analysetool!C$5,$U942*Analysetool!C$5),$O942*Analysetool!C$5)+IF($P942="SL",IF($U942="",$Q942*Analysetool!C$6,$U942*Analysetool!C$6),$P942*Analysetool!C$6))-Tabel2[[#This Row],[fees (%)]]</f>
        <v>0</v>
      </c>
      <c r="AL942" s="177">
        <f>$J942*(IF($M942="SL",IF($V942="",$Q942*Analysetool!D$3,$V942*Analysetool!D$3),$M942*Analysetool!D$3)+IF($N942="SL",IF($V942="",$Q942*Analysetool!D$4,$V942*Analysetool!D$4),$N942*Analysetool!D$4)+IF($O942="SL",IF($V942="",$Q942*Analysetool!D$5,$V942*Analysetool!D$5),$O942*Analysetool!D$5)+IF($P942="SL",IF($V942="",$Q942*Analysetool!D$6,$V942*Analysetool!D$6),$P942*Analysetool!D$6))-Tabel2[[#This Row],[fees (%)]]</f>
        <v>0</v>
      </c>
      <c r="AM942" s="177">
        <f>$J942*(IF($M942="SL",IF($W942="",$Q942*Analysetool!E$3,$W942*Analysetool!E$3),$M942*Analysetool!E$3)+IF($N942="SL",IF($W942="",$Q942*Analysetool!E$4,$W942*Analysetool!E$4),$N942*Analysetool!E$4)+IF($O942="SL",IF($W942="",$Q942*Analysetool!E$5,$W942*Analysetool!E$5),$O942*Analysetool!E$5)+IF($P942="SL",IF($W942="",$Q942*Analysetool!E$6,$W942*Analysetool!E$6),$P942*Analysetool!E$6))-Tabel2[[#This Row],[fees (%)]]</f>
        <v>0</v>
      </c>
      <c r="AN942" s="178">
        <f>$J942*(IF($M942="SL",IF($T942="",$Q942*Analysetool!F$3,$T942*Analysetool!F$3),$M942*Analysetool!F$3)+IF($N942="SL",IF($T942="",$Q942*Analysetool!F$4,$T942*Analysetool!F$4),$N942*Analysetool!F$4)+IF($O942="SL",IF($T942="",$Q942*Analysetool!F$5,$T942*Analysetool!F$5),$O942*Analysetool!F$5)+IF($P942="SL",IF($T942="",$Q942*Analysetool!F$6,$T942*Analysetool!F$6),$P942*Analysetool!F$6))-Tabel2[[#This Row],[fees (%)]]</f>
        <v>0</v>
      </c>
      <c r="AO942" s="178">
        <f>$J942*(IF($M942="SL",IF($T942="",$Q942*Analysetool!G$3,$T942*Analysetool!G$3),$M942*Analysetool!G$3)+IF($N942="SL",IF($T942="",$Q942*Analysetool!G$4,$T942*Analysetool!G$4),$N942*Analysetool!G$4)+IF($O942="SL",IF($T942="",$Q942*Analysetool!G$5,$T942*Analysetool!G$5),$O942*Analysetool!G$5)+IF($P942="SL",IF($T942="",$Q942*Analysetool!G$6,$T942*Analysetool!G$6),$P942*Analysetool!G$6))-Tabel2[[#This Row],[fees (%)]]</f>
        <v>0</v>
      </c>
      <c r="AP942" s="179">
        <f>IF(Analysetool!$H$8&lt;=$X942,Analysetool!$H$8*J942,Q942*J942)-Tabel2[[#This Row],[fees (%)]]</f>
        <v>0</v>
      </c>
      <c r="AQ942" s="174">
        <f>IF(Tabel2[[#This Row],[wick% van entry]]&lt;=Tabel2[[#This Row],[Stoploss optie 2 (%)]],Tabel2[[#This Row],[Stoploss optie 2 (%)]]*Tabel2[[#This Row],[leverage SLoptie 2]],IF(Analysetool!$I$8&lt;$X942,Analysetool!$I$8*K942,S942*K942))-Tabel2[[#This Row],[fees (%)]]</f>
        <v>0</v>
      </c>
      <c r="AR942" s="180">
        <f>IF(Q942*-1*Analysetool!$J$9&lt;=X942,Q942*-1*Analysetool!$J$9*J942,Q942*J942)-Tabel2[[#This Row],[fees (%)]]</f>
        <v>0</v>
      </c>
      <c r="AS942" s="176">
        <f>$K942*IF(Tabel2[[#This Row],[wick% van entry]]&lt;=Tabel2[[#This Row],[Stoploss optie 2 (%)]],Tabel2[[#This Row],[Stoploss optie 2 (%)]],(IF($M942="SL",IF($T942="",$S942*Analysetool!C$3,$T942*Analysetool!C$3),$M942*Analysetool!C$3)+IF($N942="SL",IF($T942="",$S942*Analysetool!C$4,$T942*Analysetool!C$4),$N942*Analysetool!C$4)+IF($O942="SL",IF($T942="",$S942*Analysetool!C$5,$T942*Analysetool!C$5),$O942*Analysetool!C$5)+IF($P942="SL",IF($T942="",$S942*Analysetool!C$6,$T942*Analysetool!C$6),$P942*Analysetool!C$6)))-Tabel2[[#This Row],[fees (%)]]</f>
        <v>0</v>
      </c>
    </row>
    <row r="943" spans="1:45" ht="15.75" customHeight="1" x14ac:dyDescent="0.35">
      <c r="A943" s="55"/>
      <c r="B943" s="56"/>
      <c r="C943" s="56"/>
      <c r="D943" s="56"/>
      <c r="E943" s="56"/>
      <c r="F943" s="57"/>
      <c r="G943" s="67"/>
      <c r="H943" s="67"/>
      <c r="I943" s="67"/>
      <c r="J943" s="58"/>
      <c r="K943" s="58"/>
      <c r="L943" s="59"/>
      <c r="M943" s="61"/>
      <c r="N943" s="63"/>
      <c r="O943" s="63"/>
      <c r="P943" s="56"/>
      <c r="Q943" s="61"/>
      <c r="R943" s="61"/>
      <c r="S943" s="61"/>
      <c r="T943" s="60"/>
      <c r="U943" s="60"/>
      <c r="V943" s="62"/>
      <c r="W943" s="62"/>
      <c r="X943" s="76"/>
      <c r="Y943" s="61"/>
      <c r="Z943" s="61">
        <f>Tabel1[[#This Row],[prijs voorbij entry (%)]]-Tabel1[[#This Row],[Fictieve Stoploss (%)]]</f>
        <v>0</v>
      </c>
      <c r="AA943" s="94"/>
      <c r="AB943" s="61"/>
      <c r="AC943" s="61"/>
      <c r="AD943" s="61"/>
      <c r="AE943" s="61"/>
      <c r="AF943" s="95"/>
      <c r="AG943" s="152">
        <f>Tabel1[[#This Row],[eindtijd]]-Tabel1[[#This Row],[starttijd]]</f>
        <v>0</v>
      </c>
      <c r="AH943" s="158"/>
      <c r="AI943" s="59"/>
      <c r="AJ943" s="171">
        <f>$J943*(IF($M943="SL",IF($T943="",$Q943*Analysetool!B$3,$T943*Analysetool!B$3),$M943*Analysetool!B$3)+IF($N943="SL",IF($T943="",$Q943*Analysetool!B$4,$T943*Analysetool!B$4),$N943*Analysetool!B$4)+IF($O943="SL",IF($T943="",$Q943*Analysetool!B$5,$T943*Analysetool!B$5),$O943*Analysetool!B$5)+IF($P943="SL",IF($T943="",$Q943*Analysetool!B$6,$T943*Analysetool!B$6),$P943*Analysetool!B$6))-Tabel2[[#This Row],[fees (%)]]</f>
        <v>0</v>
      </c>
      <c r="AK943" s="172">
        <f>$J943*(IF($M943="SL",IF($U943="",$Q943*Analysetool!C$3,$U943*Analysetool!C$3),$M943*Analysetool!C$3)+IF($N943="SL",IF($U943="",$Q943*Analysetool!C$4,$U943*Analysetool!C$4),$N943*Analysetool!C$4)+IF($O943="SL",IF($U943="",$Q943*Analysetool!C$5,$U943*Analysetool!C$5),$O943*Analysetool!C$5)+IF($P943="SL",IF($U943="",$Q943*Analysetool!C$6,$U943*Analysetool!C$6),$P943*Analysetool!C$6))-Tabel2[[#This Row],[fees (%)]]</f>
        <v>0</v>
      </c>
      <c r="AL943" s="177">
        <f>$J943*(IF($M943="SL",IF($V943="",$Q943*Analysetool!D$3,$V943*Analysetool!D$3),$M943*Analysetool!D$3)+IF($N943="SL",IF($V943="",$Q943*Analysetool!D$4,$V943*Analysetool!D$4),$N943*Analysetool!D$4)+IF($O943="SL",IF($V943="",$Q943*Analysetool!D$5,$V943*Analysetool!D$5),$O943*Analysetool!D$5)+IF($P943="SL",IF($V943="",$Q943*Analysetool!D$6,$V943*Analysetool!D$6),$P943*Analysetool!D$6))-Tabel2[[#This Row],[fees (%)]]</f>
        <v>0</v>
      </c>
      <c r="AM943" s="177">
        <f>$J943*(IF($M943="SL",IF($W943="",$Q943*Analysetool!E$3,$W943*Analysetool!E$3),$M943*Analysetool!E$3)+IF($N943="SL",IF($W943="",$Q943*Analysetool!E$4,$W943*Analysetool!E$4),$N943*Analysetool!E$4)+IF($O943="SL",IF($W943="",$Q943*Analysetool!E$5,$W943*Analysetool!E$5),$O943*Analysetool!E$5)+IF($P943="SL",IF($W943="",$Q943*Analysetool!E$6,$W943*Analysetool!E$6),$P943*Analysetool!E$6))-Tabel2[[#This Row],[fees (%)]]</f>
        <v>0</v>
      </c>
      <c r="AN943" s="178">
        <f>$J943*(IF($M943="SL",IF($T943="",$Q943*Analysetool!F$3,$T943*Analysetool!F$3),$M943*Analysetool!F$3)+IF($N943="SL",IF($T943="",$Q943*Analysetool!F$4,$T943*Analysetool!F$4),$N943*Analysetool!F$4)+IF($O943="SL",IF($T943="",$Q943*Analysetool!F$5,$T943*Analysetool!F$5),$O943*Analysetool!F$5)+IF($P943="SL",IF($T943="",$Q943*Analysetool!F$6,$T943*Analysetool!F$6),$P943*Analysetool!F$6))-Tabel2[[#This Row],[fees (%)]]</f>
        <v>0</v>
      </c>
      <c r="AO943" s="178">
        <f>$J943*(IF($M943="SL",IF($T943="",$Q943*Analysetool!G$3,$T943*Analysetool!G$3),$M943*Analysetool!G$3)+IF($N943="SL",IF($T943="",$Q943*Analysetool!G$4,$T943*Analysetool!G$4),$N943*Analysetool!G$4)+IF($O943="SL",IF($T943="",$Q943*Analysetool!G$5,$T943*Analysetool!G$5),$O943*Analysetool!G$5)+IF($P943="SL",IF($T943="",$Q943*Analysetool!G$6,$T943*Analysetool!G$6),$P943*Analysetool!G$6))-Tabel2[[#This Row],[fees (%)]]</f>
        <v>0</v>
      </c>
      <c r="AP943" s="179">
        <f>IF(Analysetool!$H$8&lt;=$X943,Analysetool!$H$8*J943,Q943*J943)-Tabel2[[#This Row],[fees (%)]]</f>
        <v>0</v>
      </c>
      <c r="AQ943" s="174">
        <f>IF(Tabel2[[#This Row],[wick% van entry]]&lt;=Tabel2[[#This Row],[Stoploss optie 2 (%)]],Tabel2[[#This Row],[Stoploss optie 2 (%)]]*Tabel2[[#This Row],[leverage SLoptie 2]],IF(Analysetool!$I$8&lt;$X943,Analysetool!$I$8*K943,S943*K943))-Tabel2[[#This Row],[fees (%)]]</f>
        <v>0</v>
      </c>
      <c r="AR943" s="180">
        <f>IF(Q943*-1*Analysetool!$J$9&lt;=X943,Q943*-1*Analysetool!$J$9*J943,Q943*J943)-Tabel2[[#This Row],[fees (%)]]</f>
        <v>0</v>
      </c>
      <c r="AS943" s="176">
        <f>$K943*IF(Tabel2[[#This Row],[wick% van entry]]&lt;=Tabel2[[#This Row],[Stoploss optie 2 (%)]],Tabel2[[#This Row],[Stoploss optie 2 (%)]],(IF($M943="SL",IF($T943="",$S943*Analysetool!C$3,$T943*Analysetool!C$3),$M943*Analysetool!C$3)+IF($N943="SL",IF($T943="",$S943*Analysetool!C$4,$T943*Analysetool!C$4),$N943*Analysetool!C$4)+IF($O943="SL",IF($T943="",$S943*Analysetool!C$5,$T943*Analysetool!C$5),$O943*Analysetool!C$5)+IF($P943="SL",IF($T943="",$S943*Analysetool!C$6,$T943*Analysetool!C$6),$P943*Analysetool!C$6)))-Tabel2[[#This Row],[fees (%)]]</f>
        <v>0</v>
      </c>
    </row>
    <row r="944" spans="1:45" ht="15.75" customHeight="1" x14ac:dyDescent="0.35">
      <c r="A944" s="55"/>
      <c r="B944" s="56"/>
      <c r="C944" s="56"/>
      <c r="D944" s="56"/>
      <c r="E944" s="56"/>
      <c r="F944" s="57"/>
      <c r="G944" s="67"/>
      <c r="H944" s="67"/>
      <c r="I944" s="67"/>
      <c r="J944" s="58"/>
      <c r="K944" s="58"/>
      <c r="L944" s="59"/>
      <c r="M944" s="61"/>
      <c r="N944" s="63"/>
      <c r="O944" s="63"/>
      <c r="P944" s="56"/>
      <c r="Q944" s="61"/>
      <c r="R944" s="61"/>
      <c r="S944" s="61"/>
      <c r="T944" s="60"/>
      <c r="U944" s="60"/>
      <c r="V944" s="62"/>
      <c r="W944" s="62"/>
      <c r="X944" s="76"/>
      <c r="Y944" s="61"/>
      <c r="Z944" s="61">
        <f>Tabel1[[#This Row],[prijs voorbij entry (%)]]-Tabel1[[#This Row],[Fictieve Stoploss (%)]]</f>
        <v>0</v>
      </c>
      <c r="AA944" s="94"/>
      <c r="AB944" s="61"/>
      <c r="AC944" s="61"/>
      <c r="AD944" s="61"/>
      <c r="AE944" s="61"/>
      <c r="AF944" s="95"/>
      <c r="AG944" s="152">
        <f>Tabel1[[#This Row],[eindtijd]]-Tabel1[[#This Row],[starttijd]]</f>
        <v>0</v>
      </c>
      <c r="AH944" s="158"/>
      <c r="AI944" s="59"/>
      <c r="AJ944" s="171">
        <f>$J944*(IF($M944="SL",IF($T944="",$Q944*Analysetool!B$3,$T944*Analysetool!B$3),$M944*Analysetool!B$3)+IF($N944="SL",IF($T944="",$Q944*Analysetool!B$4,$T944*Analysetool!B$4),$N944*Analysetool!B$4)+IF($O944="SL",IF($T944="",$Q944*Analysetool!B$5,$T944*Analysetool!B$5),$O944*Analysetool!B$5)+IF($P944="SL",IF($T944="",$Q944*Analysetool!B$6,$T944*Analysetool!B$6),$P944*Analysetool!B$6))-Tabel2[[#This Row],[fees (%)]]</f>
        <v>0</v>
      </c>
      <c r="AK944" s="172">
        <f>$J944*(IF($M944="SL",IF($U944="",$Q944*Analysetool!C$3,$U944*Analysetool!C$3),$M944*Analysetool!C$3)+IF($N944="SL",IF($U944="",$Q944*Analysetool!C$4,$U944*Analysetool!C$4),$N944*Analysetool!C$4)+IF($O944="SL",IF($U944="",$Q944*Analysetool!C$5,$U944*Analysetool!C$5),$O944*Analysetool!C$5)+IF($P944="SL",IF($U944="",$Q944*Analysetool!C$6,$U944*Analysetool!C$6),$P944*Analysetool!C$6))-Tabel2[[#This Row],[fees (%)]]</f>
        <v>0</v>
      </c>
      <c r="AL944" s="177">
        <f>$J944*(IF($M944="SL",IF($V944="",$Q944*Analysetool!D$3,$V944*Analysetool!D$3),$M944*Analysetool!D$3)+IF($N944="SL",IF($V944="",$Q944*Analysetool!D$4,$V944*Analysetool!D$4),$N944*Analysetool!D$4)+IF($O944="SL",IF($V944="",$Q944*Analysetool!D$5,$V944*Analysetool!D$5),$O944*Analysetool!D$5)+IF($P944="SL",IF($V944="",$Q944*Analysetool!D$6,$V944*Analysetool!D$6),$P944*Analysetool!D$6))-Tabel2[[#This Row],[fees (%)]]</f>
        <v>0</v>
      </c>
      <c r="AM944" s="177">
        <f>$J944*(IF($M944="SL",IF($W944="",$Q944*Analysetool!E$3,$W944*Analysetool!E$3),$M944*Analysetool!E$3)+IF($N944="SL",IF($W944="",$Q944*Analysetool!E$4,$W944*Analysetool!E$4),$N944*Analysetool!E$4)+IF($O944="SL",IF($W944="",$Q944*Analysetool!E$5,$W944*Analysetool!E$5),$O944*Analysetool!E$5)+IF($P944="SL",IF($W944="",$Q944*Analysetool!E$6,$W944*Analysetool!E$6),$P944*Analysetool!E$6))-Tabel2[[#This Row],[fees (%)]]</f>
        <v>0</v>
      </c>
      <c r="AN944" s="178">
        <f>$J944*(IF($M944="SL",IF($T944="",$Q944*Analysetool!F$3,$T944*Analysetool!F$3),$M944*Analysetool!F$3)+IF($N944="SL",IF($T944="",$Q944*Analysetool!F$4,$T944*Analysetool!F$4),$N944*Analysetool!F$4)+IF($O944="SL",IF($T944="",$Q944*Analysetool!F$5,$T944*Analysetool!F$5),$O944*Analysetool!F$5)+IF($P944="SL",IF($T944="",$Q944*Analysetool!F$6,$T944*Analysetool!F$6),$P944*Analysetool!F$6))-Tabel2[[#This Row],[fees (%)]]</f>
        <v>0</v>
      </c>
      <c r="AO944" s="178">
        <f>$J944*(IF($M944="SL",IF($T944="",$Q944*Analysetool!G$3,$T944*Analysetool!G$3),$M944*Analysetool!G$3)+IF($N944="SL",IF($T944="",$Q944*Analysetool!G$4,$T944*Analysetool!G$4),$N944*Analysetool!G$4)+IF($O944="SL",IF($T944="",$Q944*Analysetool!G$5,$T944*Analysetool!G$5),$O944*Analysetool!G$5)+IF($P944="SL",IF($T944="",$Q944*Analysetool!G$6,$T944*Analysetool!G$6),$P944*Analysetool!G$6))-Tabel2[[#This Row],[fees (%)]]</f>
        <v>0</v>
      </c>
      <c r="AP944" s="179">
        <f>IF(Analysetool!$H$8&lt;=$X944,Analysetool!$H$8*J944,Q944*J944)-Tabel2[[#This Row],[fees (%)]]</f>
        <v>0</v>
      </c>
      <c r="AQ944" s="174">
        <f>IF(Tabel2[[#This Row],[wick% van entry]]&lt;=Tabel2[[#This Row],[Stoploss optie 2 (%)]],Tabel2[[#This Row],[Stoploss optie 2 (%)]]*Tabel2[[#This Row],[leverage SLoptie 2]],IF(Analysetool!$I$8&lt;$X944,Analysetool!$I$8*K944,S944*K944))-Tabel2[[#This Row],[fees (%)]]</f>
        <v>0</v>
      </c>
      <c r="AR944" s="180">
        <f>IF(Q944*-1*Analysetool!$J$9&lt;=X944,Q944*-1*Analysetool!$J$9*J944,Q944*J944)-Tabel2[[#This Row],[fees (%)]]</f>
        <v>0</v>
      </c>
      <c r="AS944" s="176">
        <f>$K944*IF(Tabel2[[#This Row],[wick% van entry]]&lt;=Tabel2[[#This Row],[Stoploss optie 2 (%)]],Tabel2[[#This Row],[Stoploss optie 2 (%)]],(IF($M944="SL",IF($T944="",$S944*Analysetool!C$3,$T944*Analysetool!C$3),$M944*Analysetool!C$3)+IF($N944="SL",IF($T944="",$S944*Analysetool!C$4,$T944*Analysetool!C$4),$N944*Analysetool!C$4)+IF($O944="SL",IF($T944="",$S944*Analysetool!C$5,$T944*Analysetool!C$5),$O944*Analysetool!C$5)+IF($P944="SL",IF($T944="",$S944*Analysetool!C$6,$T944*Analysetool!C$6),$P944*Analysetool!C$6)))-Tabel2[[#This Row],[fees (%)]]</f>
        <v>0</v>
      </c>
    </row>
    <row r="945" spans="1:45" ht="15.75" customHeight="1" x14ac:dyDescent="0.35">
      <c r="A945" s="55"/>
      <c r="B945" s="56"/>
      <c r="C945" s="56"/>
      <c r="D945" s="56"/>
      <c r="E945" s="56"/>
      <c r="F945" s="57"/>
      <c r="G945" s="67"/>
      <c r="H945" s="67"/>
      <c r="I945" s="67"/>
      <c r="J945" s="58"/>
      <c r="K945" s="58"/>
      <c r="L945" s="59"/>
      <c r="M945" s="61"/>
      <c r="N945" s="63"/>
      <c r="O945" s="63"/>
      <c r="P945" s="56"/>
      <c r="Q945" s="61"/>
      <c r="R945" s="61"/>
      <c r="S945" s="61"/>
      <c r="T945" s="60"/>
      <c r="U945" s="60"/>
      <c r="V945" s="62"/>
      <c r="W945" s="62"/>
      <c r="X945" s="76"/>
      <c r="Y945" s="61"/>
      <c r="Z945" s="61">
        <f>Tabel1[[#This Row],[prijs voorbij entry (%)]]-Tabel1[[#This Row],[Fictieve Stoploss (%)]]</f>
        <v>0</v>
      </c>
      <c r="AA945" s="94"/>
      <c r="AB945" s="61"/>
      <c r="AC945" s="61"/>
      <c r="AD945" s="61"/>
      <c r="AE945" s="61"/>
      <c r="AF945" s="95"/>
      <c r="AG945" s="152">
        <f>Tabel1[[#This Row],[eindtijd]]-Tabel1[[#This Row],[starttijd]]</f>
        <v>0</v>
      </c>
      <c r="AH945" s="158"/>
      <c r="AI945" s="59"/>
      <c r="AJ945" s="171">
        <f>$J945*(IF($M945="SL",IF($T945="",$Q945*Analysetool!B$3,$T945*Analysetool!B$3),$M945*Analysetool!B$3)+IF($N945="SL",IF($T945="",$Q945*Analysetool!B$4,$T945*Analysetool!B$4),$N945*Analysetool!B$4)+IF($O945="SL",IF($T945="",$Q945*Analysetool!B$5,$T945*Analysetool!B$5),$O945*Analysetool!B$5)+IF($P945="SL",IF($T945="",$Q945*Analysetool!B$6,$T945*Analysetool!B$6),$P945*Analysetool!B$6))-Tabel2[[#This Row],[fees (%)]]</f>
        <v>0</v>
      </c>
      <c r="AK945" s="172">
        <f>$J945*(IF($M945="SL",IF($U945="",$Q945*Analysetool!C$3,$U945*Analysetool!C$3),$M945*Analysetool!C$3)+IF($N945="SL",IF($U945="",$Q945*Analysetool!C$4,$U945*Analysetool!C$4),$N945*Analysetool!C$4)+IF($O945="SL",IF($U945="",$Q945*Analysetool!C$5,$U945*Analysetool!C$5),$O945*Analysetool!C$5)+IF($P945="SL",IF($U945="",$Q945*Analysetool!C$6,$U945*Analysetool!C$6),$P945*Analysetool!C$6))-Tabel2[[#This Row],[fees (%)]]</f>
        <v>0</v>
      </c>
      <c r="AL945" s="177">
        <f>$J945*(IF($M945="SL",IF($V945="",$Q945*Analysetool!D$3,$V945*Analysetool!D$3),$M945*Analysetool!D$3)+IF($N945="SL",IF($V945="",$Q945*Analysetool!D$4,$V945*Analysetool!D$4),$N945*Analysetool!D$4)+IF($O945="SL",IF($V945="",$Q945*Analysetool!D$5,$V945*Analysetool!D$5),$O945*Analysetool!D$5)+IF($P945="SL",IF($V945="",$Q945*Analysetool!D$6,$V945*Analysetool!D$6),$P945*Analysetool!D$6))-Tabel2[[#This Row],[fees (%)]]</f>
        <v>0</v>
      </c>
      <c r="AM945" s="177">
        <f>$J945*(IF($M945="SL",IF($W945="",$Q945*Analysetool!E$3,$W945*Analysetool!E$3),$M945*Analysetool!E$3)+IF($N945="SL",IF($W945="",$Q945*Analysetool!E$4,$W945*Analysetool!E$4),$N945*Analysetool!E$4)+IF($O945="SL",IF($W945="",$Q945*Analysetool!E$5,$W945*Analysetool!E$5),$O945*Analysetool!E$5)+IF($P945="SL",IF($W945="",$Q945*Analysetool!E$6,$W945*Analysetool!E$6),$P945*Analysetool!E$6))-Tabel2[[#This Row],[fees (%)]]</f>
        <v>0</v>
      </c>
      <c r="AN945" s="178">
        <f>$J945*(IF($M945="SL",IF($T945="",$Q945*Analysetool!F$3,$T945*Analysetool!F$3),$M945*Analysetool!F$3)+IF($N945="SL",IF($T945="",$Q945*Analysetool!F$4,$T945*Analysetool!F$4),$N945*Analysetool!F$4)+IF($O945="SL",IF($T945="",$Q945*Analysetool!F$5,$T945*Analysetool!F$5),$O945*Analysetool!F$5)+IF($P945="SL",IF($T945="",$Q945*Analysetool!F$6,$T945*Analysetool!F$6),$P945*Analysetool!F$6))-Tabel2[[#This Row],[fees (%)]]</f>
        <v>0</v>
      </c>
      <c r="AO945" s="178">
        <f>$J945*(IF($M945="SL",IF($T945="",$Q945*Analysetool!G$3,$T945*Analysetool!G$3),$M945*Analysetool!G$3)+IF($N945="SL",IF($T945="",$Q945*Analysetool!G$4,$T945*Analysetool!G$4),$N945*Analysetool!G$4)+IF($O945="SL",IF($T945="",$Q945*Analysetool!G$5,$T945*Analysetool!G$5),$O945*Analysetool!G$5)+IF($P945="SL",IF($T945="",$Q945*Analysetool!G$6,$T945*Analysetool!G$6),$P945*Analysetool!G$6))-Tabel2[[#This Row],[fees (%)]]</f>
        <v>0</v>
      </c>
      <c r="AP945" s="179">
        <f>IF(Analysetool!$H$8&lt;=$X945,Analysetool!$H$8*J945,Q945*J945)-Tabel2[[#This Row],[fees (%)]]</f>
        <v>0</v>
      </c>
      <c r="AQ945" s="174">
        <f>IF(Tabel2[[#This Row],[wick% van entry]]&lt;=Tabel2[[#This Row],[Stoploss optie 2 (%)]],Tabel2[[#This Row],[Stoploss optie 2 (%)]]*Tabel2[[#This Row],[leverage SLoptie 2]],IF(Analysetool!$I$8&lt;$X945,Analysetool!$I$8*K945,S945*K945))-Tabel2[[#This Row],[fees (%)]]</f>
        <v>0</v>
      </c>
      <c r="AR945" s="180">
        <f>IF(Q945*-1*Analysetool!$J$9&lt;=X945,Q945*-1*Analysetool!$J$9*J945,Q945*J945)-Tabel2[[#This Row],[fees (%)]]</f>
        <v>0</v>
      </c>
      <c r="AS945" s="176">
        <f>$K945*IF(Tabel2[[#This Row],[wick% van entry]]&lt;=Tabel2[[#This Row],[Stoploss optie 2 (%)]],Tabel2[[#This Row],[Stoploss optie 2 (%)]],(IF($M945="SL",IF($T945="",$S945*Analysetool!C$3,$T945*Analysetool!C$3),$M945*Analysetool!C$3)+IF($N945="SL",IF($T945="",$S945*Analysetool!C$4,$T945*Analysetool!C$4),$N945*Analysetool!C$4)+IF($O945="SL",IF($T945="",$S945*Analysetool!C$5,$T945*Analysetool!C$5),$O945*Analysetool!C$5)+IF($P945="SL",IF($T945="",$S945*Analysetool!C$6,$T945*Analysetool!C$6),$P945*Analysetool!C$6)))-Tabel2[[#This Row],[fees (%)]]</f>
        <v>0</v>
      </c>
    </row>
    <row r="946" spans="1:45" ht="15.75" customHeight="1" x14ac:dyDescent="0.35">
      <c r="A946" s="55"/>
      <c r="B946" s="56"/>
      <c r="C946" s="56"/>
      <c r="D946" s="56"/>
      <c r="E946" s="56"/>
      <c r="F946" s="57"/>
      <c r="G946" s="67"/>
      <c r="H946" s="67"/>
      <c r="I946" s="67"/>
      <c r="J946" s="58"/>
      <c r="K946" s="58"/>
      <c r="L946" s="59"/>
      <c r="M946" s="61"/>
      <c r="N946" s="63"/>
      <c r="O946" s="63"/>
      <c r="P946" s="56"/>
      <c r="Q946" s="61"/>
      <c r="R946" s="61"/>
      <c r="S946" s="61"/>
      <c r="T946" s="60"/>
      <c r="U946" s="60"/>
      <c r="V946" s="62"/>
      <c r="W946" s="62"/>
      <c r="X946" s="76"/>
      <c r="Y946" s="61"/>
      <c r="Z946" s="61">
        <f>Tabel1[[#This Row],[prijs voorbij entry (%)]]-Tabel1[[#This Row],[Fictieve Stoploss (%)]]</f>
        <v>0</v>
      </c>
      <c r="AA946" s="94"/>
      <c r="AB946" s="61"/>
      <c r="AC946" s="61"/>
      <c r="AD946" s="61"/>
      <c r="AE946" s="61"/>
      <c r="AF946" s="95"/>
      <c r="AG946" s="152">
        <f>Tabel1[[#This Row],[eindtijd]]-Tabel1[[#This Row],[starttijd]]</f>
        <v>0</v>
      </c>
      <c r="AH946" s="158"/>
      <c r="AI946" s="59"/>
      <c r="AJ946" s="171">
        <f>$J946*(IF($M946="SL",IF($T946="",$Q946*Analysetool!B$3,$T946*Analysetool!B$3),$M946*Analysetool!B$3)+IF($N946="SL",IF($T946="",$Q946*Analysetool!B$4,$T946*Analysetool!B$4),$N946*Analysetool!B$4)+IF($O946="SL",IF($T946="",$Q946*Analysetool!B$5,$T946*Analysetool!B$5),$O946*Analysetool!B$5)+IF($P946="SL",IF($T946="",$Q946*Analysetool!B$6,$T946*Analysetool!B$6),$P946*Analysetool!B$6))-Tabel2[[#This Row],[fees (%)]]</f>
        <v>0</v>
      </c>
      <c r="AK946" s="172">
        <f>$J946*(IF($M946="SL",IF($U946="",$Q946*Analysetool!C$3,$U946*Analysetool!C$3),$M946*Analysetool!C$3)+IF($N946="SL",IF($U946="",$Q946*Analysetool!C$4,$U946*Analysetool!C$4),$N946*Analysetool!C$4)+IF($O946="SL",IF($U946="",$Q946*Analysetool!C$5,$U946*Analysetool!C$5),$O946*Analysetool!C$5)+IF($P946="SL",IF($U946="",$Q946*Analysetool!C$6,$U946*Analysetool!C$6),$P946*Analysetool!C$6))-Tabel2[[#This Row],[fees (%)]]</f>
        <v>0</v>
      </c>
      <c r="AL946" s="177">
        <f>$J946*(IF($M946="SL",IF($V946="",$Q946*Analysetool!D$3,$V946*Analysetool!D$3),$M946*Analysetool!D$3)+IF($N946="SL",IF($V946="",$Q946*Analysetool!D$4,$V946*Analysetool!D$4),$N946*Analysetool!D$4)+IF($O946="SL",IF($V946="",$Q946*Analysetool!D$5,$V946*Analysetool!D$5),$O946*Analysetool!D$5)+IF($P946="SL",IF($V946="",$Q946*Analysetool!D$6,$V946*Analysetool!D$6),$P946*Analysetool!D$6))-Tabel2[[#This Row],[fees (%)]]</f>
        <v>0</v>
      </c>
      <c r="AM946" s="177">
        <f>$J946*(IF($M946="SL",IF($W946="",$Q946*Analysetool!E$3,$W946*Analysetool!E$3),$M946*Analysetool!E$3)+IF($N946="SL",IF($W946="",$Q946*Analysetool!E$4,$W946*Analysetool!E$4),$N946*Analysetool!E$4)+IF($O946="SL",IF($W946="",$Q946*Analysetool!E$5,$W946*Analysetool!E$5),$O946*Analysetool!E$5)+IF($P946="SL",IF($W946="",$Q946*Analysetool!E$6,$W946*Analysetool!E$6),$P946*Analysetool!E$6))-Tabel2[[#This Row],[fees (%)]]</f>
        <v>0</v>
      </c>
      <c r="AN946" s="178">
        <f>$J946*(IF($M946="SL",IF($T946="",$Q946*Analysetool!F$3,$T946*Analysetool!F$3),$M946*Analysetool!F$3)+IF($N946="SL",IF($T946="",$Q946*Analysetool!F$4,$T946*Analysetool!F$4),$N946*Analysetool!F$4)+IF($O946="SL",IF($T946="",$Q946*Analysetool!F$5,$T946*Analysetool!F$5),$O946*Analysetool!F$5)+IF($P946="SL",IF($T946="",$Q946*Analysetool!F$6,$T946*Analysetool!F$6),$P946*Analysetool!F$6))-Tabel2[[#This Row],[fees (%)]]</f>
        <v>0</v>
      </c>
      <c r="AO946" s="178">
        <f>$J946*(IF($M946="SL",IF($T946="",$Q946*Analysetool!G$3,$T946*Analysetool!G$3),$M946*Analysetool!G$3)+IF($N946="SL",IF($T946="",$Q946*Analysetool!G$4,$T946*Analysetool!G$4),$N946*Analysetool!G$4)+IF($O946="SL",IF($T946="",$Q946*Analysetool!G$5,$T946*Analysetool!G$5),$O946*Analysetool!G$5)+IF($P946="SL",IF($T946="",$Q946*Analysetool!G$6,$T946*Analysetool!G$6),$P946*Analysetool!G$6))-Tabel2[[#This Row],[fees (%)]]</f>
        <v>0</v>
      </c>
      <c r="AP946" s="179">
        <f>IF(Analysetool!$H$8&lt;=$X946,Analysetool!$H$8*J946,Q946*J946)-Tabel2[[#This Row],[fees (%)]]</f>
        <v>0</v>
      </c>
      <c r="AQ946" s="174">
        <f>IF(Tabel2[[#This Row],[wick% van entry]]&lt;=Tabel2[[#This Row],[Stoploss optie 2 (%)]],Tabel2[[#This Row],[Stoploss optie 2 (%)]]*Tabel2[[#This Row],[leverage SLoptie 2]],IF(Analysetool!$I$8&lt;$X946,Analysetool!$I$8*K946,S946*K946))-Tabel2[[#This Row],[fees (%)]]</f>
        <v>0</v>
      </c>
      <c r="AR946" s="180">
        <f>IF(Q946*-1*Analysetool!$J$9&lt;=X946,Q946*-1*Analysetool!$J$9*J946,Q946*J946)-Tabel2[[#This Row],[fees (%)]]</f>
        <v>0</v>
      </c>
      <c r="AS946" s="176">
        <f>$K946*IF(Tabel2[[#This Row],[wick% van entry]]&lt;=Tabel2[[#This Row],[Stoploss optie 2 (%)]],Tabel2[[#This Row],[Stoploss optie 2 (%)]],(IF($M946="SL",IF($T946="",$S946*Analysetool!C$3,$T946*Analysetool!C$3),$M946*Analysetool!C$3)+IF($N946="SL",IF($T946="",$S946*Analysetool!C$4,$T946*Analysetool!C$4),$N946*Analysetool!C$4)+IF($O946="SL",IF($T946="",$S946*Analysetool!C$5,$T946*Analysetool!C$5),$O946*Analysetool!C$5)+IF($P946="SL",IF($T946="",$S946*Analysetool!C$6,$T946*Analysetool!C$6),$P946*Analysetool!C$6)))-Tabel2[[#This Row],[fees (%)]]</f>
        <v>0</v>
      </c>
    </row>
    <row r="947" spans="1:45" ht="15.75" customHeight="1" x14ac:dyDescent="0.35">
      <c r="A947" s="55"/>
      <c r="B947" s="56"/>
      <c r="C947" s="56"/>
      <c r="D947" s="56"/>
      <c r="E947" s="56"/>
      <c r="F947" s="57"/>
      <c r="G947" s="67"/>
      <c r="H947" s="67"/>
      <c r="I947" s="67"/>
      <c r="J947" s="58"/>
      <c r="K947" s="58"/>
      <c r="L947" s="59"/>
      <c r="M947" s="61"/>
      <c r="N947" s="63"/>
      <c r="O947" s="63"/>
      <c r="P947" s="56"/>
      <c r="Q947" s="61"/>
      <c r="R947" s="61"/>
      <c r="S947" s="61"/>
      <c r="T947" s="60"/>
      <c r="U947" s="60"/>
      <c r="V947" s="62"/>
      <c r="W947" s="62"/>
      <c r="X947" s="76"/>
      <c r="Y947" s="61"/>
      <c r="Z947" s="61">
        <f>Tabel1[[#This Row],[prijs voorbij entry (%)]]-Tabel1[[#This Row],[Fictieve Stoploss (%)]]</f>
        <v>0</v>
      </c>
      <c r="AA947" s="94"/>
      <c r="AB947" s="61"/>
      <c r="AC947" s="61"/>
      <c r="AD947" s="61"/>
      <c r="AE947" s="61"/>
      <c r="AF947" s="95"/>
      <c r="AG947" s="152">
        <f>Tabel1[[#This Row],[eindtijd]]-Tabel1[[#This Row],[starttijd]]</f>
        <v>0</v>
      </c>
      <c r="AH947" s="158"/>
      <c r="AI947" s="59"/>
      <c r="AJ947" s="171">
        <f>$J947*(IF($M947="SL",IF($T947="",$Q947*Analysetool!B$3,$T947*Analysetool!B$3),$M947*Analysetool!B$3)+IF($N947="SL",IF($T947="",$Q947*Analysetool!B$4,$T947*Analysetool!B$4),$N947*Analysetool!B$4)+IF($O947="SL",IF($T947="",$Q947*Analysetool!B$5,$T947*Analysetool!B$5),$O947*Analysetool!B$5)+IF($P947="SL",IF($T947="",$Q947*Analysetool!B$6,$T947*Analysetool!B$6),$P947*Analysetool!B$6))-Tabel2[[#This Row],[fees (%)]]</f>
        <v>0</v>
      </c>
      <c r="AK947" s="172">
        <f>$J947*(IF($M947="SL",IF($U947="",$Q947*Analysetool!C$3,$U947*Analysetool!C$3),$M947*Analysetool!C$3)+IF($N947="SL",IF($U947="",$Q947*Analysetool!C$4,$U947*Analysetool!C$4),$N947*Analysetool!C$4)+IF($O947="SL",IF($U947="",$Q947*Analysetool!C$5,$U947*Analysetool!C$5),$O947*Analysetool!C$5)+IF($P947="SL",IF($U947="",$Q947*Analysetool!C$6,$U947*Analysetool!C$6),$P947*Analysetool!C$6))-Tabel2[[#This Row],[fees (%)]]</f>
        <v>0</v>
      </c>
      <c r="AL947" s="177">
        <f>$J947*(IF($M947="SL",IF($V947="",$Q947*Analysetool!D$3,$V947*Analysetool!D$3),$M947*Analysetool!D$3)+IF($N947="SL",IF($V947="",$Q947*Analysetool!D$4,$V947*Analysetool!D$4),$N947*Analysetool!D$4)+IF($O947="SL",IF($V947="",$Q947*Analysetool!D$5,$V947*Analysetool!D$5),$O947*Analysetool!D$5)+IF($P947="SL",IF($V947="",$Q947*Analysetool!D$6,$V947*Analysetool!D$6),$P947*Analysetool!D$6))-Tabel2[[#This Row],[fees (%)]]</f>
        <v>0</v>
      </c>
      <c r="AM947" s="177">
        <f>$J947*(IF($M947="SL",IF($W947="",$Q947*Analysetool!E$3,$W947*Analysetool!E$3),$M947*Analysetool!E$3)+IF($N947="SL",IF($W947="",$Q947*Analysetool!E$4,$W947*Analysetool!E$4),$N947*Analysetool!E$4)+IF($O947="SL",IF($W947="",$Q947*Analysetool!E$5,$W947*Analysetool!E$5),$O947*Analysetool!E$5)+IF($P947="SL",IF($W947="",$Q947*Analysetool!E$6,$W947*Analysetool!E$6),$P947*Analysetool!E$6))-Tabel2[[#This Row],[fees (%)]]</f>
        <v>0</v>
      </c>
      <c r="AN947" s="178">
        <f>$J947*(IF($M947="SL",IF($T947="",$Q947*Analysetool!F$3,$T947*Analysetool!F$3),$M947*Analysetool!F$3)+IF($N947="SL",IF($T947="",$Q947*Analysetool!F$4,$T947*Analysetool!F$4),$N947*Analysetool!F$4)+IF($O947="SL",IF($T947="",$Q947*Analysetool!F$5,$T947*Analysetool!F$5),$O947*Analysetool!F$5)+IF($P947="SL",IF($T947="",$Q947*Analysetool!F$6,$T947*Analysetool!F$6),$P947*Analysetool!F$6))-Tabel2[[#This Row],[fees (%)]]</f>
        <v>0</v>
      </c>
      <c r="AO947" s="178">
        <f>$J947*(IF($M947="SL",IF($T947="",$Q947*Analysetool!G$3,$T947*Analysetool!G$3),$M947*Analysetool!G$3)+IF($N947="SL",IF($T947="",$Q947*Analysetool!G$4,$T947*Analysetool!G$4),$N947*Analysetool!G$4)+IF($O947="SL",IF($T947="",$Q947*Analysetool!G$5,$T947*Analysetool!G$5),$O947*Analysetool!G$5)+IF($P947="SL",IF($T947="",$Q947*Analysetool!G$6,$T947*Analysetool!G$6),$P947*Analysetool!G$6))-Tabel2[[#This Row],[fees (%)]]</f>
        <v>0</v>
      </c>
      <c r="AP947" s="179">
        <f>IF(Analysetool!$H$8&lt;=$X947,Analysetool!$H$8*J947,Q947*J947)-Tabel2[[#This Row],[fees (%)]]</f>
        <v>0</v>
      </c>
      <c r="AQ947" s="174">
        <f>IF(Tabel2[[#This Row],[wick% van entry]]&lt;=Tabel2[[#This Row],[Stoploss optie 2 (%)]],Tabel2[[#This Row],[Stoploss optie 2 (%)]]*Tabel2[[#This Row],[leverage SLoptie 2]],IF(Analysetool!$I$8&lt;$X947,Analysetool!$I$8*K947,S947*K947))-Tabel2[[#This Row],[fees (%)]]</f>
        <v>0</v>
      </c>
      <c r="AR947" s="180">
        <f>IF(Q947*-1*Analysetool!$J$9&lt;=X947,Q947*-1*Analysetool!$J$9*J947,Q947*J947)-Tabel2[[#This Row],[fees (%)]]</f>
        <v>0</v>
      </c>
      <c r="AS947" s="176">
        <f>$K947*IF(Tabel2[[#This Row],[wick% van entry]]&lt;=Tabel2[[#This Row],[Stoploss optie 2 (%)]],Tabel2[[#This Row],[Stoploss optie 2 (%)]],(IF($M947="SL",IF($T947="",$S947*Analysetool!C$3,$T947*Analysetool!C$3),$M947*Analysetool!C$3)+IF($N947="SL",IF($T947="",$S947*Analysetool!C$4,$T947*Analysetool!C$4),$N947*Analysetool!C$4)+IF($O947="SL",IF($T947="",$S947*Analysetool!C$5,$T947*Analysetool!C$5),$O947*Analysetool!C$5)+IF($P947="SL",IF($T947="",$S947*Analysetool!C$6,$T947*Analysetool!C$6),$P947*Analysetool!C$6)))-Tabel2[[#This Row],[fees (%)]]</f>
        <v>0</v>
      </c>
    </row>
    <row r="948" spans="1:45" ht="15.75" customHeight="1" x14ac:dyDescent="0.35">
      <c r="A948" s="55"/>
      <c r="B948" s="56"/>
      <c r="C948" s="56"/>
      <c r="D948" s="56"/>
      <c r="E948" s="56"/>
      <c r="F948" s="57"/>
      <c r="G948" s="67"/>
      <c r="H948" s="67"/>
      <c r="I948" s="67"/>
      <c r="J948" s="58"/>
      <c r="K948" s="58"/>
      <c r="L948" s="59"/>
      <c r="M948" s="61"/>
      <c r="N948" s="63"/>
      <c r="O948" s="63"/>
      <c r="P948" s="56"/>
      <c r="Q948" s="61"/>
      <c r="R948" s="61"/>
      <c r="S948" s="61"/>
      <c r="T948" s="60"/>
      <c r="U948" s="60"/>
      <c r="V948" s="62"/>
      <c r="W948" s="62"/>
      <c r="X948" s="76"/>
      <c r="Y948" s="61"/>
      <c r="Z948" s="61">
        <f>Tabel1[[#This Row],[prijs voorbij entry (%)]]-Tabel1[[#This Row],[Fictieve Stoploss (%)]]</f>
        <v>0</v>
      </c>
      <c r="AA948" s="94"/>
      <c r="AB948" s="61"/>
      <c r="AC948" s="61"/>
      <c r="AD948" s="61"/>
      <c r="AE948" s="61"/>
      <c r="AF948" s="95"/>
      <c r="AG948" s="152">
        <f>Tabel1[[#This Row],[eindtijd]]-Tabel1[[#This Row],[starttijd]]</f>
        <v>0</v>
      </c>
      <c r="AH948" s="158"/>
      <c r="AI948" s="59"/>
      <c r="AJ948" s="171">
        <f>$J948*(IF($M948="SL",IF($T948="",$Q948*Analysetool!B$3,$T948*Analysetool!B$3),$M948*Analysetool!B$3)+IF($N948="SL",IF($T948="",$Q948*Analysetool!B$4,$T948*Analysetool!B$4),$N948*Analysetool!B$4)+IF($O948="SL",IF($T948="",$Q948*Analysetool!B$5,$T948*Analysetool!B$5),$O948*Analysetool!B$5)+IF($P948="SL",IF($T948="",$Q948*Analysetool!B$6,$T948*Analysetool!B$6),$P948*Analysetool!B$6))-Tabel2[[#This Row],[fees (%)]]</f>
        <v>0</v>
      </c>
      <c r="AK948" s="172">
        <f>$J948*(IF($M948="SL",IF($U948="",$Q948*Analysetool!C$3,$U948*Analysetool!C$3),$M948*Analysetool!C$3)+IF($N948="SL",IF($U948="",$Q948*Analysetool!C$4,$U948*Analysetool!C$4),$N948*Analysetool!C$4)+IF($O948="SL",IF($U948="",$Q948*Analysetool!C$5,$U948*Analysetool!C$5),$O948*Analysetool!C$5)+IF($P948="SL",IF($U948="",$Q948*Analysetool!C$6,$U948*Analysetool!C$6),$P948*Analysetool!C$6))-Tabel2[[#This Row],[fees (%)]]</f>
        <v>0</v>
      </c>
      <c r="AL948" s="177">
        <f>$J948*(IF($M948="SL",IF($V948="",$Q948*Analysetool!D$3,$V948*Analysetool!D$3),$M948*Analysetool!D$3)+IF($N948="SL",IF($V948="",$Q948*Analysetool!D$4,$V948*Analysetool!D$4),$N948*Analysetool!D$4)+IF($O948="SL",IF($V948="",$Q948*Analysetool!D$5,$V948*Analysetool!D$5),$O948*Analysetool!D$5)+IF($P948="SL",IF($V948="",$Q948*Analysetool!D$6,$V948*Analysetool!D$6),$P948*Analysetool!D$6))-Tabel2[[#This Row],[fees (%)]]</f>
        <v>0</v>
      </c>
      <c r="AM948" s="177">
        <f>$J948*(IF($M948="SL",IF($W948="",$Q948*Analysetool!E$3,$W948*Analysetool!E$3),$M948*Analysetool!E$3)+IF($N948="SL",IF($W948="",$Q948*Analysetool!E$4,$W948*Analysetool!E$4),$N948*Analysetool!E$4)+IF($O948="SL",IF($W948="",$Q948*Analysetool!E$5,$W948*Analysetool!E$5),$O948*Analysetool!E$5)+IF($P948="SL",IF($W948="",$Q948*Analysetool!E$6,$W948*Analysetool!E$6),$P948*Analysetool!E$6))-Tabel2[[#This Row],[fees (%)]]</f>
        <v>0</v>
      </c>
      <c r="AN948" s="178">
        <f>$J948*(IF($M948="SL",IF($T948="",$Q948*Analysetool!F$3,$T948*Analysetool!F$3),$M948*Analysetool!F$3)+IF($N948="SL",IF($T948="",$Q948*Analysetool!F$4,$T948*Analysetool!F$4),$N948*Analysetool!F$4)+IF($O948="SL",IF($T948="",$Q948*Analysetool!F$5,$T948*Analysetool!F$5),$O948*Analysetool!F$5)+IF($P948="SL",IF($T948="",$Q948*Analysetool!F$6,$T948*Analysetool!F$6),$P948*Analysetool!F$6))-Tabel2[[#This Row],[fees (%)]]</f>
        <v>0</v>
      </c>
      <c r="AO948" s="178">
        <f>$J948*(IF($M948="SL",IF($T948="",$Q948*Analysetool!G$3,$T948*Analysetool!G$3),$M948*Analysetool!G$3)+IF($N948="SL",IF($T948="",$Q948*Analysetool!G$4,$T948*Analysetool!G$4),$N948*Analysetool!G$4)+IF($O948="SL",IF($T948="",$Q948*Analysetool!G$5,$T948*Analysetool!G$5),$O948*Analysetool!G$5)+IF($P948="SL",IF($T948="",$Q948*Analysetool!G$6,$T948*Analysetool!G$6),$P948*Analysetool!G$6))-Tabel2[[#This Row],[fees (%)]]</f>
        <v>0</v>
      </c>
      <c r="AP948" s="179">
        <f>IF(Analysetool!$H$8&lt;=$X948,Analysetool!$H$8*J948,Q948*J948)-Tabel2[[#This Row],[fees (%)]]</f>
        <v>0</v>
      </c>
      <c r="AQ948" s="174">
        <f>IF(Tabel2[[#This Row],[wick% van entry]]&lt;=Tabel2[[#This Row],[Stoploss optie 2 (%)]],Tabel2[[#This Row],[Stoploss optie 2 (%)]]*Tabel2[[#This Row],[leverage SLoptie 2]],IF(Analysetool!$I$8&lt;$X948,Analysetool!$I$8*K948,S948*K948))-Tabel2[[#This Row],[fees (%)]]</f>
        <v>0</v>
      </c>
      <c r="AR948" s="180">
        <f>IF(Q948*-1*Analysetool!$J$9&lt;=X948,Q948*-1*Analysetool!$J$9*J948,Q948*J948)-Tabel2[[#This Row],[fees (%)]]</f>
        <v>0</v>
      </c>
      <c r="AS948" s="176">
        <f>$K948*IF(Tabel2[[#This Row],[wick% van entry]]&lt;=Tabel2[[#This Row],[Stoploss optie 2 (%)]],Tabel2[[#This Row],[Stoploss optie 2 (%)]],(IF($M948="SL",IF($T948="",$S948*Analysetool!C$3,$T948*Analysetool!C$3),$M948*Analysetool!C$3)+IF($N948="SL",IF($T948="",$S948*Analysetool!C$4,$T948*Analysetool!C$4),$N948*Analysetool!C$4)+IF($O948="SL",IF($T948="",$S948*Analysetool!C$5,$T948*Analysetool!C$5),$O948*Analysetool!C$5)+IF($P948="SL",IF($T948="",$S948*Analysetool!C$6,$T948*Analysetool!C$6),$P948*Analysetool!C$6)))-Tabel2[[#This Row],[fees (%)]]</f>
        <v>0</v>
      </c>
    </row>
    <row r="949" spans="1:45" ht="15.75" customHeight="1" x14ac:dyDescent="0.35">
      <c r="A949" s="55"/>
      <c r="B949" s="56"/>
      <c r="C949" s="56"/>
      <c r="D949" s="56"/>
      <c r="E949" s="56"/>
      <c r="F949" s="57"/>
      <c r="G949" s="67"/>
      <c r="H949" s="67"/>
      <c r="I949" s="67"/>
      <c r="J949" s="58"/>
      <c r="K949" s="58"/>
      <c r="L949" s="59"/>
      <c r="M949" s="61"/>
      <c r="N949" s="63"/>
      <c r="O949" s="63"/>
      <c r="P949" s="56"/>
      <c r="Q949" s="61"/>
      <c r="R949" s="61"/>
      <c r="S949" s="61"/>
      <c r="T949" s="60"/>
      <c r="U949" s="60"/>
      <c r="V949" s="62"/>
      <c r="W949" s="62"/>
      <c r="X949" s="76"/>
      <c r="Y949" s="61"/>
      <c r="Z949" s="61">
        <f>Tabel1[[#This Row],[prijs voorbij entry (%)]]-Tabel1[[#This Row],[Fictieve Stoploss (%)]]</f>
        <v>0</v>
      </c>
      <c r="AA949" s="94"/>
      <c r="AB949" s="61"/>
      <c r="AC949" s="61"/>
      <c r="AD949" s="61"/>
      <c r="AE949" s="61"/>
      <c r="AF949" s="95"/>
      <c r="AG949" s="152">
        <f>Tabel1[[#This Row],[eindtijd]]-Tabel1[[#This Row],[starttijd]]</f>
        <v>0</v>
      </c>
      <c r="AH949" s="158"/>
      <c r="AI949" s="59"/>
      <c r="AJ949" s="171">
        <f>$J949*(IF($M949="SL",IF($T949="",$Q949*Analysetool!B$3,$T949*Analysetool!B$3),$M949*Analysetool!B$3)+IF($N949="SL",IF($T949="",$Q949*Analysetool!B$4,$T949*Analysetool!B$4),$N949*Analysetool!B$4)+IF($O949="SL",IF($T949="",$Q949*Analysetool!B$5,$T949*Analysetool!B$5),$O949*Analysetool!B$5)+IF($P949="SL",IF($T949="",$Q949*Analysetool!B$6,$T949*Analysetool!B$6),$P949*Analysetool!B$6))-Tabel2[[#This Row],[fees (%)]]</f>
        <v>0</v>
      </c>
      <c r="AK949" s="172">
        <f>$J949*(IF($M949="SL",IF($U949="",$Q949*Analysetool!C$3,$U949*Analysetool!C$3),$M949*Analysetool!C$3)+IF($N949="SL",IF($U949="",$Q949*Analysetool!C$4,$U949*Analysetool!C$4),$N949*Analysetool!C$4)+IF($O949="SL",IF($U949="",$Q949*Analysetool!C$5,$U949*Analysetool!C$5),$O949*Analysetool!C$5)+IF($P949="SL",IF($U949="",$Q949*Analysetool!C$6,$U949*Analysetool!C$6),$P949*Analysetool!C$6))-Tabel2[[#This Row],[fees (%)]]</f>
        <v>0</v>
      </c>
      <c r="AL949" s="177">
        <f>$J949*(IF($M949="SL",IF($V949="",$Q949*Analysetool!D$3,$V949*Analysetool!D$3),$M949*Analysetool!D$3)+IF($N949="SL",IF($V949="",$Q949*Analysetool!D$4,$V949*Analysetool!D$4),$N949*Analysetool!D$4)+IF($O949="SL",IF($V949="",$Q949*Analysetool!D$5,$V949*Analysetool!D$5),$O949*Analysetool!D$5)+IF($P949="SL",IF($V949="",$Q949*Analysetool!D$6,$V949*Analysetool!D$6),$P949*Analysetool!D$6))-Tabel2[[#This Row],[fees (%)]]</f>
        <v>0</v>
      </c>
      <c r="AM949" s="177">
        <f>$J949*(IF($M949="SL",IF($W949="",$Q949*Analysetool!E$3,$W949*Analysetool!E$3),$M949*Analysetool!E$3)+IF($N949="SL",IF($W949="",$Q949*Analysetool!E$4,$W949*Analysetool!E$4),$N949*Analysetool!E$4)+IF($O949="SL",IF($W949="",$Q949*Analysetool!E$5,$W949*Analysetool!E$5),$O949*Analysetool!E$5)+IF($P949="SL",IF($W949="",$Q949*Analysetool!E$6,$W949*Analysetool!E$6),$P949*Analysetool!E$6))-Tabel2[[#This Row],[fees (%)]]</f>
        <v>0</v>
      </c>
      <c r="AN949" s="178">
        <f>$J949*(IF($M949="SL",IF($T949="",$Q949*Analysetool!F$3,$T949*Analysetool!F$3),$M949*Analysetool!F$3)+IF($N949="SL",IF($T949="",$Q949*Analysetool!F$4,$T949*Analysetool!F$4),$N949*Analysetool!F$4)+IF($O949="SL",IF($T949="",$Q949*Analysetool!F$5,$T949*Analysetool!F$5),$O949*Analysetool!F$5)+IF($P949="SL",IF($T949="",$Q949*Analysetool!F$6,$T949*Analysetool!F$6),$P949*Analysetool!F$6))-Tabel2[[#This Row],[fees (%)]]</f>
        <v>0</v>
      </c>
      <c r="AO949" s="178">
        <f>$J949*(IF($M949="SL",IF($T949="",$Q949*Analysetool!G$3,$T949*Analysetool!G$3),$M949*Analysetool!G$3)+IF($N949="SL",IF($T949="",$Q949*Analysetool!G$4,$T949*Analysetool!G$4),$N949*Analysetool!G$4)+IF($O949="SL",IF($T949="",$Q949*Analysetool!G$5,$T949*Analysetool!G$5),$O949*Analysetool!G$5)+IF($P949="SL",IF($T949="",$Q949*Analysetool!G$6,$T949*Analysetool!G$6),$P949*Analysetool!G$6))-Tabel2[[#This Row],[fees (%)]]</f>
        <v>0</v>
      </c>
      <c r="AP949" s="179">
        <f>IF(Analysetool!$H$8&lt;=$X949,Analysetool!$H$8*J949,Q949*J949)-Tabel2[[#This Row],[fees (%)]]</f>
        <v>0</v>
      </c>
      <c r="AQ949" s="174">
        <f>IF(Tabel2[[#This Row],[wick% van entry]]&lt;=Tabel2[[#This Row],[Stoploss optie 2 (%)]],Tabel2[[#This Row],[Stoploss optie 2 (%)]]*Tabel2[[#This Row],[leverage SLoptie 2]],IF(Analysetool!$I$8&lt;$X949,Analysetool!$I$8*K949,S949*K949))-Tabel2[[#This Row],[fees (%)]]</f>
        <v>0</v>
      </c>
      <c r="AR949" s="180">
        <f>IF(Q949*-1*Analysetool!$J$9&lt;=X949,Q949*-1*Analysetool!$J$9*J949,Q949*J949)-Tabel2[[#This Row],[fees (%)]]</f>
        <v>0</v>
      </c>
      <c r="AS949" s="176">
        <f>$K949*IF(Tabel2[[#This Row],[wick% van entry]]&lt;=Tabel2[[#This Row],[Stoploss optie 2 (%)]],Tabel2[[#This Row],[Stoploss optie 2 (%)]],(IF($M949="SL",IF($T949="",$S949*Analysetool!C$3,$T949*Analysetool!C$3),$M949*Analysetool!C$3)+IF($N949="SL",IF($T949="",$S949*Analysetool!C$4,$T949*Analysetool!C$4),$N949*Analysetool!C$4)+IF($O949="SL",IF($T949="",$S949*Analysetool!C$5,$T949*Analysetool!C$5),$O949*Analysetool!C$5)+IF($P949="SL",IF($T949="",$S949*Analysetool!C$6,$T949*Analysetool!C$6),$P949*Analysetool!C$6)))-Tabel2[[#This Row],[fees (%)]]</f>
        <v>0</v>
      </c>
    </row>
    <row r="950" spans="1:45" ht="15.75" customHeight="1" x14ac:dyDescent="0.35">
      <c r="A950" s="55"/>
      <c r="B950" s="56"/>
      <c r="C950" s="56"/>
      <c r="D950" s="56"/>
      <c r="E950" s="56"/>
      <c r="F950" s="57"/>
      <c r="G950" s="67"/>
      <c r="H950" s="67"/>
      <c r="I950" s="67"/>
      <c r="J950" s="58"/>
      <c r="K950" s="58"/>
      <c r="L950" s="59"/>
      <c r="M950" s="61"/>
      <c r="N950" s="63"/>
      <c r="O950" s="63"/>
      <c r="P950" s="56"/>
      <c r="Q950" s="61"/>
      <c r="R950" s="61"/>
      <c r="S950" s="61"/>
      <c r="T950" s="60"/>
      <c r="U950" s="60"/>
      <c r="V950" s="62"/>
      <c r="W950" s="62"/>
      <c r="X950" s="76"/>
      <c r="Y950" s="61"/>
      <c r="Z950" s="61">
        <f>Tabel1[[#This Row],[prijs voorbij entry (%)]]-Tabel1[[#This Row],[Fictieve Stoploss (%)]]</f>
        <v>0</v>
      </c>
      <c r="AA950" s="94"/>
      <c r="AB950" s="61"/>
      <c r="AC950" s="61"/>
      <c r="AD950" s="61"/>
      <c r="AE950" s="61"/>
      <c r="AF950" s="95"/>
      <c r="AG950" s="152">
        <f>Tabel1[[#This Row],[eindtijd]]-Tabel1[[#This Row],[starttijd]]</f>
        <v>0</v>
      </c>
      <c r="AH950" s="158"/>
      <c r="AI950" s="59"/>
      <c r="AJ950" s="171">
        <f>$J950*(IF($M950="SL",IF($T950="",$Q950*Analysetool!B$3,$T950*Analysetool!B$3),$M950*Analysetool!B$3)+IF($N950="SL",IF($T950="",$Q950*Analysetool!B$4,$T950*Analysetool!B$4),$N950*Analysetool!B$4)+IF($O950="SL",IF($T950="",$Q950*Analysetool!B$5,$T950*Analysetool!B$5),$O950*Analysetool!B$5)+IF($P950="SL",IF($T950="",$Q950*Analysetool!B$6,$T950*Analysetool!B$6),$P950*Analysetool!B$6))-Tabel2[[#This Row],[fees (%)]]</f>
        <v>0</v>
      </c>
      <c r="AK950" s="172">
        <f>$J950*(IF($M950="SL",IF($U950="",$Q950*Analysetool!C$3,$U950*Analysetool!C$3),$M950*Analysetool!C$3)+IF($N950="SL",IF($U950="",$Q950*Analysetool!C$4,$U950*Analysetool!C$4),$N950*Analysetool!C$4)+IF($O950="SL",IF($U950="",$Q950*Analysetool!C$5,$U950*Analysetool!C$5),$O950*Analysetool!C$5)+IF($P950="SL",IF($U950="",$Q950*Analysetool!C$6,$U950*Analysetool!C$6),$P950*Analysetool!C$6))-Tabel2[[#This Row],[fees (%)]]</f>
        <v>0</v>
      </c>
      <c r="AL950" s="177">
        <f>$J950*(IF($M950="SL",IF($V950="",$Q950*Analysetool!D$3,$V950*Analysetool!D$3),$M950*Analysetool!D$3)+IF($N950="SL",IF($V950="",$Q950*Analysetool!D$4,$V950*Analysetool!D$4),$N950*Analysetool!D$4)+IF($O950="SL",IF($V950="",$Q950*Analysetool!D$5,$V950*Analysetool!D$5),$O950*Analysetool!D$5)+IF($P950="SL",IF($V950="",$Q950*Analysetool!D$6,$V950*Analysetool!D$6),$P950*Analysetool!D$6))-Tabel2[[#This Row],[fees (%)]]</f>
        <v>0</v>
      </c>
      <c r="AM950" s="177">
        <f>$J950*(IF($M950="SL",IF($W950="",$Q950*Analysetool!E$3,$W950*Analysetool!E$3),$M950*Analysetool!E$3)+IF($N950="SL",IF($W950="",$Q950*Analysetool!E$4,$W950*Analysetool!E$4),$N950*Analysetool!E$4)+IF($O950="SL",IF($W950="",$Q950*Analysetool!E$5,$W950*Analysetool!E$5),$O950*Analysetool!E$5)+IF($P950="SL",IF($W950="",$Q950*Analysetool!E$6,$W950*Analysetool!E$6),$P950*Analysetool!E$6))-Tabel2[[#This Row],[fees (%)]]</f>
        <v>0</v>
      </c>
      <c r="AN950" s="178">
        <f>$J950*(IF($M950="SL",IF($T950="",$Q950*Analysetool!F$3,$T950*Analysetool!F$3),$M950*Analysetool!F$3)+IF($N950="SL",IF($T950="",$Q950*Analysetool!F$4,$T950*Analysetool!F$4),$N950*Analysetool!F$4)+IF($O950="SL",IF($T950="",$Q950*Analysetool!F$5,$T950*Analysetool!F$5),$O950*Analysetool!F$5)+IF($P950="SL",IF($T950="",$Q950*Analysetool!F$6,$T950*Analysetool!F$6),$P950*Analysetool!F$6))-Tabel2[[#This Row],[fees (%)]]</f>
        <v>0</v>
      </c>
      <c r="AO950" s="178">
        <f>$J950*(IF($M950="SL",IF($T950="",$Q950*Analysetool!G$3,$T950*Analysetool!G$3),$M950*Analysetool!G$3)+IF($N950="SL",IF($T950="",$Q950*Analysetool!G$4,$T950*Analysetool!G$4),$N950*Analysetool!G$4)+IF($O950="SL",IF($T950="",$Q950*Analysetool!G$5,$T950*Analysetool!G$5),$O950*Analysetool!G$5)+IF($P950="SL",IF($T950="",$Q950*Analysetool!G$6,$T950*Analysetool!G$6),$P950*Analysetool!G$6))-Tabel2[[#This Row],[fees (%)]]</f>
        <v>0</v>
      </c>
      <c r="AP950" s="179">
        <f>IF(Analysetool!$H$8&lt;=$X950,Analysetool!$H$8*J950,Q950*J950)-Tabel2[[#This Row],[fees (%)]]</f>
        <v>0</v>
      </c>
      <c r="AQ950" s="174">
        <f>IF(Tabel2[[#This Row],[wick% van entry]]&lt;=Tabel2[[#This Row],[Stoploss optie 2 (%)]],Tabel2[[#This Row],[Stoploss optie 2 (%)]]*Tabel2[[#This Row],[leverage SLoptie 2]],IF(Analysetool!$I$8&lt;$X950,Analysetool!$I$8*K950,S950*K950))-Tabel2[[#This Row],[fees (%)]]</f>
        <v>0</v>
      </c>
      <c r="AR950" s="180">
        <f>IF(Q950*-1*Analysetool!$J$9&lt;=X950,Q950*-1*Analysetool!$J$9*J950,Q950*J950)-Tabel2[[#This Row],[fees (%)]]</f>
        <v>0</v>
      </c>
      <c r="AS950" s="176">
        <f>$K950*IF(Tabel2[[#This Row],[wick% van entry]]&lt;=Tabel2[[#This Row],[Stoploss optie 2 (%)]],Tabel2[[#This Row],[Stoploss optie 2 (%)]],(IF($M950="SL",IF($T950="",$S950*Analysetool!C$3,$T950*Analysetool!C$3),$M950*Analysetool!C$3)+IF($N950="SL",IF($T950="",$S950*Analysetool!C$4,$T950*Analysetool!C$4),$N950*Analysetool!C$4)+IF($O950="SL",IF($T950="",$S950*Analysetool!C$5,$T950*Analysetool!C$5),$O950*Analysetool!C$5)+IF($P950="SL",IF($T950="",$S950*Analysetool!C$6,$T950*Analysetool!C$6),$P950*Analysetool!C$6)))-Tabel2[[#This Row],[fees (%)]]</f>
        <v>0</v>
      </c>
    </row>
    <row r="951" spans="1:45" ht="15.75" customHeight="1" x14ac:dyDescent="0.35">
      <c r="A951" s="55"/>
      <c r="B951" s="56"/>
      <c r="C951" s="56"/>
      <c r="D951" s="56"/>
      <c r="E951" s="56"/>
      <c r="F951" s="57"/>
      <c r="G951" s="67"/>
      <c r="H951" s="67"/>
      <c r="I951" s="67"/>
      <c r="J951" s="58"/>
      <c r="K951" s="58"/>
      <c r="L951" s="59"/>
      <c r="M951" s="61"/>
      <c r="N951" s="63"/>
      <c r="O951" s="63"/>
      <c r="P951" s="56"/>
      <c r="Q951" s="61"/>
      <c r="R951" s="61"/>
      <c r="S951" s="61"/>
      <c r="T951" s="60"/>
      <c r="U951" s="60"/>
      <c r="V951" s="62"/>
      <c r="W951" s="62"/>
      <c r="X951" s="76"/>
      <c r="Y951" s="61"/>
      <c r="Z951" s="61">
        <f>Tabel1[[#This Row],[prijs voorbij entry (%)]]-Tabel1[[#This Row],[Fictieve Stoploss (%)]]</f>
        <v>0</v>
      </c>
      <c r="AA951" s="94"/>
      <c r="AB951" s="61"/>
      <c r="AC951" s="61"/>
      <c r="AD951" s="61"/>
      <c r="AE951" s="61"/>
      <c r="AF951" s="95"/>
      <c r="AG951" s="152">
        <f>Tabel1[[#This Row],[eindtijd]]-Tabel1[[#This Row],[starttijd]]</f>
        <v>0</v>
      </c>
      <c r="AH951" s="158"/>
      <c r="AI951" s="59"/>
      <c r="AJ951" s="171">
        <f>$J951*(IF($M951="SL",IF($T951="",$Q951*Analysetool!B$3,$T951*Analysetool!B$3),$M951*Analysetool!B$3)+IF($N951="SL",IF($T951="",$Q951*Analysetool!B$4,$T951*Analysetool!B$4),$N951*Analysetool!B$4)+IF($O951="SL",IF($T951="",$Q951*Analysetool!B$5,$T951*Analysetool!B$5),$O951*Analysetool!B$5)+IF($P951="SL",IF($T951="",$Q951*Analysetool!B$6,$T951*Analysetool!B$6),$P951*Analysetool!B$6))-Tabel2[[#This Row],[fees (%)]]</f>
        <v>0</v>
      </c>
      <c r="AK951" s="172">
        <f>$J951*(IF($M951="SL",IF($U951="",$Q951*Analysetool!C$3,$U951*Analysetool!C$3),$M951*Analysetool!C$3)+IF($N951="SL",IF($U951="",$Q951*Analysetool!C$4,$U951*Analysetool!C$4),$N951*Analysetool!C$4)+IF($O951="SL",IF($U951="",$Q951*Analysetool!C$5,$U951*Analysetool!C$5),$O951*Analysetool!C$5)+IF($P951="SL",IF($U951="",$Q951*Analysetool!C$6,$U951*Analysetool!C$6),$P951*Analysetool!C$6))-Tabel2[[#This Row],[fees (%)]]</f>
        <v>0</v>
      </c>
      <c r="AL951" s="177">
        <f>$J951*(IF($M951="SL",IF($V951="",$Q951*Analysetool!D$3,$V951*Analysetool!D$3),$M951*Analysetool!D$3)+IF($N951="SL",IF($V951="",$Q951*Analysetool!D$4,$V951*Analysetool!D$4),$N951*Analysetool!D$4)+IF($O951="SL",IF($V951="",$Q951*Analysetool!D$5,$V951*Analysetool!D$5),$O951*Analysetool!D$5)+IF($P951="SL",IF($V951="",$Q951*Analysetool!D$6,$V951*Analysetool!D$6),$P951*Analysetool!D$6))-Tabel2[[#This Row],[fees (%)]]</f>
        <v>0</v>
      </c>
      <c r="AM951" s="177">
        <f>$J951*(IF($M951="SL",IF($W951="",$Q951*Analysetool!E$3,$W951*Analysetool!E$3),$M951*Analysetool!E$3)+IF($N951="SL",IF($W951="",$Q951*Analysetool!E$4,$W951*Analysetool!E$4),$N951*Analysetool!E$4)+IF($O951="SL",IF($W951="",$Q951*Analysetool!E$5,$W951*Analysetool!E$5),$O951*Analysetool!E$5)+IF($P951="SL",IF($W951="",$Q951*Analysetool!E$6,$W951*Analysetool!E$6),$P951*Analysetool!E$6))-Tabel2[[#This Row],[fees (%)]]</f>
        <v>0</v>
      </c>
      <c r="AN951" s="178">
        <f>$J951*(IF($M951="SL",IF($T951="",$Q951*Analysetool!F$3,$T951*Analysetool!F$3),$M951*Analysetool!F$3)+IF($N951="SL",IF($T951="",$Q951*Analysetool!F$4,$T951*Analysetool!F$4),$N951*Analysetool!F$4)+IF($O951="SL",IF($T951="",$Q951*Analysetool!F$5,$T951*Analysetool!F$5),$O951*Analysetool!F$5)+IF($P951="SL",IF($T951="",$Q951*Analysetool!F$6,$T951*Analysetool!F$6),$P951*Analysetool!F$6))-Tabel2[[#This Row],[fees (%)]]</f>
        <v>0</v>
      </c>
      <c r="AO951" s="178">
        <f>$J951*(IF($M951="SL",IF($T951="",$Q951*Analysetool!G$3,$T951*Analysetool!G$3),$M951*Analysetool!G$3)+IF($N951="SL",IF($T951="",$Q951*Analysetool!G$4,$T951*Analysetool!G$4),$N951*Analysetool!G$4)+IF($O951="SL",IF($T951="",$Q951*Analysetool!G$5,$T951*Analysetool!G$5),$O951*Analysetool!G$5)+IF($P951="SL",IF($T951="",$Q951*Analysetool!G$6,$T951*Analysetool!G$6),$P951*Analysetool!G$6))-Tabel2[[#This Row],[fees (%)]]</f>
        <v>0</v>
      </c>
      <c r="AP951" s="179">
        <f>IF(Analysetool!$H$8&lt;=$X951,Analysetool!$H$8*J951,Q951*J951)-Tabel2[[#This Row],[fees (%)]]</f>
        <v>0</v>
      </c>
      <c r="AQ951" s="174">
        <f>IF(Tabel2[[#This Row],[wick% van entry]]&lt;=Tabel2[[#This Row],[Stoploss optie 2 (%)]],Tabel2[[#This Row],[Stoploss optie 2 (%)]]*Tabel2[[#This Row],[leverage SLoptie 2]],IF(Analysetool!$I$8&lt;$X951,Analysetool!$I$8*K951,S951*K951))-Tabel2[[#This Row],[fees (%)]]</f>
        <v>0</v>
      </c>
      <c r="AR951" s="180">
        <f>IF(Q951*-1*Analysetool!$J$9&lt;=X951,Q951*-1*Analysetool!$J$9*J951,Q951*J951)-Tabel2[[#This Row],[fees (%)]]</f>
        <v>0</v>
      </c>
      <c r="AS951" s="176">
        <f>$K951*IF(Tabel2[[#This Row],[wick% van entry]]&lt;=Tabel2[[#This Row],[Stoploss optie 2 (%)]],Tabel2[[#This Row],[Stoploss optie 2 (%)]],(IF($M951="SL",IF($T951="",$S951*Analysetool!C$3,$T951*Analysetool!C$3),$M951*Analysetool!C$3)+IF($N951="SL",IF($T951="",$S951*Analysetool!C$4,$T951*Analysetool!C$4),$N951*Analysetool!C$4)+IF($O951="SL",IF($T951="",$S951*Analysetool!C$5,$T951*Analysetool!C$5),$O951*Analysetool!C$5)+IF($P951="SL",IF($T951="",$S951*Analysetool!C$6,$T951*Analysetool!C$6),$P951*Analysetool!C$6)))-Tabel2[[#This Row],[fees (%)]]</f>
        <v>0</v>
      </c>
    </row>
    <row r="952" spans="1:45" ht="15.75" customHeight="1" x14ac:dyDescent="0.35">
      <c r="A952" s="55"/>
      <c r="B952" s="56"/>
      <c r="C952" s="56"/>
      <c r="D952" s="56"/>
      <c r="E952" s="56"/>
      <c r="F952" s="57"/>
      <c r="G952" s="67"/>
      <c r="H952" s="67"/>
      <c r="I952" s="67"/>
      <c r="J952" s="58"/>
      <c r="K952" s="58"/>
      <c r="L952" s="59"/>
      <c r="M952" s="61"/>
      <c r="N952" s="63"/>
      <c r="O952" s="63"/>
      <c r="P952" s="56"/>
      <c r="Q952" s="61"/>
      <c r="R952" s="61"/>
      <c r="S952" s="61"/>
      <c r="T952" s="60"/>
      <c r="U952" s="60"/>
      <c r="V952" s="62"/>
      <c r="W952" s="62"/>
      <c r="X952" s="76"/>
      <c r="Y952" s="61"/>
      <c r="Z952" s="61">
        <f>Tabel1[[#This Row],[prijs voorbij entry (%)]]-Tabel1[[#This Row],[Fictieve Stoploss (%)]]</f>
        <v>0</v>
      </c>
      <c r="AA952" s="94"/>
      <c r="AB952" s="61"/>
      <c r="AC952" s="61"/>
      <c r="AD952" s="61"/>
      <c r="AE952" s="61"/>
      <c r="AF952" s="95"/>
      <c r="AG952" s="152">
        <f>Tabel1[[#This Row],[eindtijd]]-Tabel1[[#This Row],[starttijd]]</f>
        <v>0</v>
      </c>
      <c r="AH952" s="158"/>
      <c r="AI952" s="59"/>
      <c r="AJ952" s="171">
        <f>$J952*(IF($M952="SL",IF($T952="",$Q952*Analysetool!B$3,$T952*Analysetool!B$3),$M952*Analysetool!B$3)+IF($N952="SL",IF($T952="",$Q952*Analysetool!B$4,$T952*Analysetool!B$4),$N952*Analysetool!B$4)+IF($O952="SL",IF($T952="",$Q952*Analysetool!B$5,$T952*Analysetool!B$5),$O952*Analysetool!B$5)+IF($P952="SL",IF($T952="",$Q952*Analysetool!B$6,$T952*Analysetool!B$6),$P952*Analysetool!B$6))-Tabel2[[#This Row],[fees (%)]]</f>
        <v>0</v>
      </c>
      <c r="AK952" s="172">
        <f>$J952*(IF($M952="SL",IF($U952="",$Q952*Analysetool!C$3,$U952*Analysetool!C$3),$M952*Analysetool!C$3)+IF($N952="SL",IF($U952="",$Q952*Analysetool!C$4,$U952*Analysetool!C$4),$N952*Analysetool!C$4)+IF($O952="SL",IF($U952="",$Q952*Analysetool!C$5,$U952*Analysetool!C$5),$O952*Analysetool!C$5)+IF($P952="SL",IF($U952="",$Q952*Analysetool!C$6,$U952*Analysetool!C$6),$P952*Analysetool!C$6))-Tabel2[[#This Row],[fees (%)]]</f>
        <v>0</v>
      </c>
      <c r="AL952" s="177">
        <f>$J952*(IF($M952="SL",IF($V952="",$Q952*Analysetool!D$3,$V952*Analysetool!D$3),$M952*Analysetool!D$3)+IF($N952="SL",IF($V952="",$Q952*Analysetool!D$4,$V952*Analysetool!D$4),$N952*Analysetool!D$4)+IF($O952="SL",IF($V952="",$Q952*Analysetool!D$5,$V952*Analysetool!D$5),$O952*Analysetool!D$5)+IF($P952="SL",IF($V952="",$Q952*Analysetool!D$6,$V952*Analysetool!D$6),$P952*Analysetool!D$6))-Tabel2[[#This Row],[fees (%)]]</f>
        <v>0</v>
      </c>
      <c r="AM952" s="177">
        <f>$J952*(IF($M952="SL",IF($W952="",$Q952*Analysetool!E$3,$W952*Analysetool!E$3),$M952*Analysetool!E$3)+IF($N952="SL",IF($W952="",$Q952*Analysetool!E$4,$W952*Analysetool!E$4),$N952*Analysetool!E$4)+IF($O952="SL",IF($W952="",$Q952*Analysetool!E$5,$W952*Analysetool!E$5),$O952*Analysetool!E$5)+IF($P952="SL",IF($W952="",$Q952*Analysetool!E$6,$W952*Analysetool!E$6),$P952*Analysetool!E$6))-Tabel2[[#This Row],[fees (%)]]</f>
        <v>0</v>
      </c>
      <c r="AN952" s="178">
        <f>$J952*(IF($M952="SL",IF($T952="",$Q952*Analysetool!F$3,$T952*Analysetool!F$3),$M952*Analysetool!F$3)+IF($N952="SL",IF($T952="",$Q952*Analysetool!F$4,$T952*Analysetool!F$4),$N952*Analysetool!F$4)+IF($O952="SL",IF($T952="",$Q952*Analysetool!F$5,$T952*Analysetool!F$5),$O952*Analysetool!F$5)+IF($P952="SL",IF($T952="",$Q952*Analysetool!F$6,$T952*Analysetool!F$6),$P952*Analysetool!F$6))-Tabel2[[#This Row],[fees (%)]]</f>
        <v>0</v>
      </c>
      <c r="AO952" s="178">
        <f>$J952*(IF($M952="SL",IF($T952="",$Q952*Analysetool!G$3,$T952*Analysetool!G$3),$M952*Analysetool!G$3)+IF($N952="SL",IF($T952="",$Q952*Analysetool!G$4,$T952*Analysetool!G$4),$N952*Analysetool!G$4)+IF($O952="SL",IF($T952="",$Q952*Analysetool!G$5,$T952*Analysetool!G$5),$O952*Analysetool!G$5)+IF($P952="SL",IF($T952="",$Q952*Analysetool!G$6,$T952*Analysetool!G$6),$P952*Analysetool!G$6))-Tabel2[[#This Row],[fees (%)]]</f>
        <v>0</v>
      </c>
      <c r="AP952" s="179">
        <f>IF(Analysetool!$H$8&lt;=$X952,Analysetool!$H$8*J952,Q952*J952)-Tabel2[[#This Row],[fees (%)]]</f>
        <v>0</v>
      </c>
      <c r="AQ952" s="174">
        <f>IF(Tabel2[[#This Row],[wick% van entry]]&lt;=Tabel2[[#This Row],[Stoploss optie 2 (%)]],Tabel2[[#This Row],[Stoploss optie 2 (%)]]*Tabel2[[#This Row],[leverage SLoptie 2]],IF(Analysetool!$I$8&lt;$X952,Analysetool!$I$8*K952,S952*K952))-Tabel2[[#This Row],[fees (%)]]</f>
        <v>0</v>
      </c>
      <c r="AR952" s="180">
        <f>IF(Q952*-1*Analysetool!$J$9&lt;=X952,Q952*-1*Analysetool!$J$9*J952,Q952*J952)-Tabel2[[#This Row],[fees (%)]]</f>
        <v>0</v>
      </c>
      <c r="AS952" s="176">
        <f>$K952*IF(Tabel2[[#This Row],[wick% van entry]]&lt;=Tabel2[[#This Row],[Stoploss optie 2 (%)]],Tabel2[[#This Row],[Stoploss optie 2 (%)]],(IF($M952="SL",IF($T952="",$S952*Analysetool!C$3,$T952*Analysetool!C$3),$M952*Analysetool!C$3)+IF($N952="SL",IF($T952="",$S952*Analysetool!C$4,$T952*Analysetool!C$4),$N952*Analysetool!C$4)+IF($O952="SL",IF($T952="",$S952*Analysetool!C$5,$T952*Analysetool!C$5),$O952*Analysetool!C$5)+IF($P952="SL",IF($T952="",$S952*Analysetool!C$6,$T952*Analysetool!C$6),$P952*Analysetool!C$6)))-Tabel2[[#This Row],[fees (%)]]</f>
        <v>0</v>
      </c>
    </row>
    <row r="953" spans="1:45" ht="15.75" customHeight="1" x14ac:dyDescent="0.35">
      <c r="A953" s="55"/>
      <c r="B953" s="56"/>
      <c r="C953" s="56"/>
      <c r="D953" s="56"/>
      <c r="E953" s="56"/>
      <c r="F953" s="57"/>
      <c r="G953" s="67"/>
      <c r="H953" s="67"/>
      <c r="I953" s="67"/>
      <c r="J953" s="58"/>
      <c r="K953" s="58"/>
      <c r="L953" s="59"/>
      <c r="M953" s="61"/>
      <c r="N953" s="63"/>
      <c r="O953" s="63"/>
      <c r="P953" s="56"/>
      <c r="Q953" s="61"/>
      <c r="R953" s="61"/>
      <c r="S953" s="61"/>
      <c r="T953" s="60"/>
      <c r="U953" s="60"/>
      <c r="V953" s="62"/>
      <c r="W953" s="62"/>
      <c r="X953" s="76"/>
      <c r="Y953" s="61"/>
      <c r="Z953" s="61">
        <f>Tabel1[[#This Row],[prijs voorbij entry (%)]]-Tabel1[[#This Row],[Fictieve Stoploss (%)]]</f>
        <v>0</v>
      </c>
      <c r="AA953" s="94"/>
      <c r="AB953" s="61"/>
      <c r="AC953" s="61"/>
      <c r="AD953" s="61"/>
      <c r="AE953" s="61"/>
      <c r="AF953" s="95"/>
      <c r="AG953" s="152">
        <f>Tabel1[[#This Row],[eindtijd]]-Tabel1[[#This Row],[starttijd]]</f>
        <v>0</v>
      </c>
      <c r="AH953" s="158"/>
      <c r="AI953" s="59"/>
      <c r="AJ953" s="171">
        <f>$J953*(IF($M953="SL",IF($T953="",$Q953*Analysetool!B$3,$T953*Analysetool!B$3),$M953*Analysetool!B$3)+IF($N953="SL",IF($T953="",$Q953*Analysetool!B$4,$T953*Analysetool!B$4),$N953*Analysetool!B$4)+IF($O953="SL",IF($T953="",$Q953*Analysetool!B$5,$T953*Analysetool!B$5),$O953*Analysetool!B$5)+IF($P953="SL",IF($T953="",$Q953*Analysetool!B$6,$T953*Analysetool!B$6),$P953*Analysetool!B$6))-Tabel2[[#This Row],[fees (%)]]</f>
        <v>0</v>
      </c>
      <c r="AK953" s="172">
        <f>$J953*(IF($M953="SL",IF($U953="",$Q953*Analysetool!C$3,$U953*Analysetool!C$3),$M953*Analysetool!C$3)+IF($N953="SL",IF($U953="",$Q953*Analysetool!C$4,$U953*Analysetool!C$4),$N953*Analysetool!C$4)+IF($O953="SL",IF($U953="",$Q953*Analysetool!C$5,$U953*Analysetool!C$5),$O953*Analysetool!C$5)+IF($P953="SL",IF($U953="",$Q953*Analysetool!C$6,$U953*Analysetool!C$6),$P953*Analysetool!C$6))-Tabel2[[#This Row],[fees (%)]]</f>
        <v>0</v>
      </c>
      <c r="AL953" s="177">
        <f>$J953*(IF($M953="SL",IF($V953="",$Q953*Analysetool!D$3,$V953*Analysetool!D$3),$M953*Analysetool!D$3)+IF($N953="SL",IF($V953="",$Q953*Analysetool!D$4,$V953*Analysetool!D$4),$N953*Analysetool!D$4)+IF($O953="SL",IF($V953="",$Q953*Analysetool!D$5,$V953*Analysetool!D$5),$O953*Analysetool!D$5)+IF($P953="SL",IF($V953="",$Q953*Analysetool!D$6,$V953*Analysetool!D$6),$P953*Analysetool!D$6))-Tabel2[[#This Row],[fees (%)]]</f>
        <v>0</v>
      </c>
      <c r="AM953" s="177">
        <f>$J953*(IF($M953="SL",IF($W953="",$Q953*Analysetool!E$3,$W953*Analysetool!E$3),$M953*Analysetool!E$3)+IF($N953="SL",IF($W953="",$Q953*Analysetool!E$4,$W953*Analysetool!E$4),$N953*Analysetool!E$4)+IF($O953="SL",IF($W953="",$Q953*Analysetool!E$5,$W953*Analysetool!E$5),$O953*Analysetool!E$5)+IF($P953="SL",IF($W953="",$Q953*Analysetool!E$6,$W953*Analysetool!E$6),$P953*Analysetool!E$6))-Tabel2[[#This Row],[fees (%)]]</f>
        <v>0</v>
      </c>
      <c r="AN953" s="178">
        <f>$J953*(IF($M953="SL",IF($T953="",$Q953*Analysetool!F$3,$T953*Analysetool!F$3),$M953*Analysetool!F$3)+IF($N953="SL",IF($T953="",$Q953*Analysetool!F$4,$T953*Analysetool!F$4),$N953*Analysetool!F$4)+IF($O953="SL",IF($T953="",$Q953*Analysetool!F$5,$T953*Analysetool!F$5),$O953*Analysetool!F$5)+IF($P953="SL",IF($T953="",$Q953*Analysetool!F$6,$T953*Analysetool!F$6),$P953*Analysetool!F$6))-Tabel2[[#This Row],[fees (%)]]</f>
        <v>0</v>
      </c>
      <c r="AO953" s="178">
        <f>$J953*(IF($M953="SL",IF($T953="",$Q953*Analysetool!G$3,$T953*Analysetool!G$3),$M953*Analysetool!G$3)+IF($N953="SL",IF($T953="",$Q953*Analysetool!G$4,$T953*Analysetool!G$4),$N953*Analysetool!G$4)+IF($O953="SL",IF($T953="",$Q953*Analysetool!G$5,$T953*Analysetool!G$5),$O953*Analysetool!G$5)+IF($P953="SL",IF($T953="",$Q953*Analysetool!G$6,$T953*Analysetool!G$6),$P953*Analysetool!G$6))-Tabel2[[#This Row],[fees (%)]]</f>
        <v>0</v>
      </c>
      <c r="AP953" s="179">
        <f>IF(Analysetool!$H$8&lt;=$X953,Analysetool!$H$8*J953,Q953*J953)-Tabel2[[#This Row],[fees (%)]]</f>
        <v>0</v>
      </c>
      <c r="AQ953" s="174">
        <f>IF(Tabel2[[#This Row],[wick% van entry]]&lt;=Tabel2[[#This Row],[Stoploss optie 2 (%)]],Tabel2[[#This Row],[Stoploss optie 2 (%)]]*Tabel2[[#This Row],[leverage SLoptie 2]],IF(Analysetool!$I$8&lt;$X953,Analysetool!$I$8*K953,S953*K953))-Tabel2[[#This Row],[fees (%)]]</f>
        <v>0</v>
      </c>
      <c r="AR953" s="180">
        <f>IF(Q953*-1*Analysetool!$J$9&lt;=X953,Q953*-1*Analysetool!$J$9*J953,Q953*J953)-Tabel2[[#This Row],[fees (%)]]</f>
        <v>0</v>
      </c>
      <c r="AS953" s="176">
        <f>$K953*IF(Tabel2[[#This Row],[wick% van entry]]&lt;=Tabel2[[#This Row],[Stoploss optie 2 (%)]],Tabel2[[#This Row],[Stoploss optie 2 (%)]],(IF($M953="SL",IF($T953="",$S953*Analysetool!C$3,$T953*Analysetool!C$3),$M953*Analysetool!C$3)+IF($N953="SL",IF($T953="",$S953*Analysetool!C$4,$T953*Analysetool!C$4),$N953*Analysetool!C$4)+IF($O953="SL",IF($T953="",$S953*Analysetool!C$5,$T953*Analysetool!C$5),$O953*Analysetool!C$5)+IF($P953="SL",IF($T953="",$S953*Analysetool!C$6,$T953*Analysetool!C$6),$P953*Analysetool!C$6)))-Tabel2[[#This Row],[fees (%)]]</f>
        <v>0</v>
      </c>
    </row>
    <row r="954" spans="1:45" ht="15.75" customHeight="1" x14ac:dyDescent="0.35">
      <c r="A954" s="55"/>
      <c r="B954" s="56"/>
      <c r="C954" s="56"/>
      <c r="D954" s="56"/>
      <c r="E954" s="56"/>
      <c r="F954" s="57"/>
      <c r="G954" s="67"/>
      <c r="H954" s="67"/>
      <c r="I954" s="67"/>
      <c r="J954" s="58"/>
      <c r="K954" s="58"/>
      <c r="L954" s="59"/>
      <c r="M954" s="61"/>
      <c r="N954" s="63"/>
      <c r="O954" s="63"/>
      <c r="P954" s="56"/>
      <c r="Q954" s="61"/>
      <c r="R954" s="61"/>
      <c r="S954" s="61"/>
      <c r="T954" s="60"/>
      <c r="U954" s="60"/>
      <c r="V954" s="62"/>
      <c r="W954" s="62"/>
      <c r="X954" s="76"/>
      <c r="Y954" s="61"/>
      <c r="Z954" s="61">
        <f>Tabel1[[#This Row],[prijs voorbij entry (%)]]-Tabel1[[#This Row],[Fictieve Stoploss (%)]]</f>
        <v>0</v>
      </c>
      <c r="AA954" s="94"/>
      <c r="AB954" s="61"/>
      <c r="AC954" s="61"/>
      <c r="AD954" s="61"/>
      <c r="AE954" s="61"/>
      <c r="AF954" s="95"/>
      <c r="AG954" s="152">
        <f>Tabel1[[#This Row],[eindtijd]]-Tabel1[[#This Row],[starttijd]]</f>
        <v>0</v>
      </c>
      <c r="AH954" s="158"/>
      <c r="AI954" s="59"/>
      <c r="AJ954" s="171">
        <f>$J954*(IF($M954="SL",IF($T954="",$Q954*Analysetool!B$3,$T954*Analysetool!B$3),$M954*Analysetool!B$3)+IF($N954="SL",IF($T954="",$Q954*Analysetool!B$4,$T954*Analysetool!B$4),$N954*Analysetool!B$4)+IF($O954="SL",IF($T954="",$Q954*Analysetool!B$5,$T954*Analysetool!B$5),$O954*Analysetool!B$5)+IF($P954="SL",IF($T954="",$Q954*Analysetool!B$6,$T954*Analysetool!B$6),$P954*Analysetool!B$6))-Tabel2[[#This Row],[fees (%)]]</f>
        <v>0</v>
      </c>
      <c r="AK954" s="172">
        <f>$J954*(IF($M954="SL",IF($U954="",$Q954*Analysetool!C$3,$U954*Analysetool!C$3),$M954*Analysetool!C$3)+IF($N954="SL",IF($U954="",$Q954*Analysetool!C$4,$U954*Analysetool!C$4),$N954*Analysetool!C$4)+IF($O954="SL",IF($U954="",$Q954*Analysetool!C$5,$U954*Analysetool!C$5),$O954*Analysetool!C$5)+IF($P954="SL",IF($U954="",$Q954*Analysetool!C$6,$U954*Analysetool!C$6),$P954*Analysetool!C$6))-Tabel2[[#This Row],[fees (%)]]</f>
        <v>0</v>
      </c>
      <c r="AL954" s="177">
        <f>$J954*(IF($M954="SL",IF($V954="",$Q954*Analysetool!D$3,$V954*Analysetool!D$3),$M954*Analysetool!D$3)+IF($N954="SL",IF($V954="",$Q954*Analysetool!D$4,$V954*Analysetool!D$4),$N954*Analysetool!D$4)+IF($O954="SL",IF($V954="",$Q954*Analysetool!D$5,$V954*Analysetool!D$5),$O954*Analysetool!D$5)+IF($P954="SL",IF($V954="",$Q954*Analysetool!D$6,$V954*Analysetool!D$6),$P954*Analysetool!D$6))-Tabel2[[#This Row],[fees (%)]]</f>
        <v>0</v>
      </c>
      <c r="AM954" s="177">
        <f>$J954*(IF($M954="SL",IF($W954="",$Q954*Analysetool!E$3,$W954*Analysetool!E$3),$M954*Analysetool!E$3)+IF($N954="SL",IF($W954="",$Q954*Analysetool!E$4,$W954*Analysetool!E$4),$N954*Analysetool!E$4)+IF($O954="SL",IF($W954="",$Q954*Analysetool!E$5,$W954*Analysetool!E$5),$O954*Analysetool!E$5)+IF($P954="SL",IF($W954="",$Q954*Analysetool!E$6,$W954*Analysetool!E$6),$P954*Analysetool!E$6))-Tabel2[[#This Row],[fees (%)]]</f>
        <v>0</v>
      </c>
      <c r="AN954" s="178">
        <f>$J954*(IF($M954="SL",IF($T954="",$Q954*Analysetool!F$3,$T954*Analysetool!F$3),$M954*Analysetool!F$3)+IF($N954="SL",IF($T954="",$Q954*Analysetool!F$4,$T954*Analysetool!F$4),$N954*Analysetool!F$4)+IF($O954="SL",IF($T954="",$Q954*Analysetool!F$5,$T954*Analysetool!F$5),$O954*Analysetool!F$5)+IF($P954="SL",IF($T954="",$Q954*Analysetool!F$6,$T954*Analysetool!F$6),$P954*Analysetool!F$6))-Tabel2[[#This Row],[fees (%)]]</f>
        <v>0</v>
      </c>
      <c r="AO954" s="178">
        <f>$J954*(IF($M954="SL",IF($T954="",$Q954*Analysetool!G$3,$T954*Analysetool!G$3),$M954*Analysetool!G$3)+IF($N954="SL",IF($T954="",$Q954*Analysetool!G$4,$T954*Analysetool!G$4),$N954*Analysetool!G$4)+IF($O954="SL",IF($T954="",$Q954*Analysetool!G$5,$T954*Analysetool!G$5),$O954*Analysetool!G$5)+IF($P954="SL",IF($T954="",$Q954*Analysetool!G$6,$T954*Analysetool!G$6),$P954*Analysetool!G$6))-Tabel2[[#This Row],[fees (%)]]</f>
        <v>0</v>
      </c>
      <c r="AP954" s="179">
        <f>IF(Analysetool!$H$8&lt;=$X954,Analysetool!$H$8*J954,Q954*J954)-Tabel2[[#This Row],[fees (%)]]</f>
        <v>0</v>
      </c>
      <c r="AQ954" s="174">
        <f>IF(Tabel2[[#This Row],[wick% van entry]]&lt;=Tabel2[[#This Row],[Stoploss optie 2 (%)]],Tabel2[[#This Row],[Stoploss optie 2 (%)]]*Tabel2[[#This Row],[leverage SLoptie 2]],IF(Analysetool!$I$8&lt;$X954,Analysetool!$I$8*K954,S954*K954))-Tabel2[[#This Row],[fees (%)]]</f>
        <v>0</v>
      </c>
      <c r="AR954" s="180">
        <f>IF(Q954*-1*Analysetool!$J$9&lt;=X954,Q954*-1*Analysetool!$J$9*J954,Q954*J954)-Tabel2[[#This Row],[fees (%)]]</f>
        <v>0</v>
      </c>
      <c r="AS954" s="176">
        <f>$K954*IF(Tabel2[[#This Row],[wick% van entry]]&lt;=Tabel2[[#This Row],[Stoploss optie 2 (%)]],Tabel2[[#This Row],[Stoploss optie 2 (%)]],(IF($M954="SL",IF($T954="",$S954*Analysetool!C$3,$T954*Analysetool!C$3),$M954*Analysetool!C$3)+IF($N954="SL",IF($T954="",$S954*Analysetool!C$4,$T954*Analysetool!C$4),$N954*Analysetool!C$4)+IF($O954="SL",IF($T954="",$S954*Analysetool!C$5,$T954*Analysetool!C$5),$O954*Analysetool!C$5)+IF($P954="SL",IF($T954="",$S954*Analysetool!C$6,$T954*Analysetool!C$6),$P954*Analysetool!C$6)))-Tabel2[[#This Row],[fees (%)]]</f>
        <v>0</v>
      </c>
    </row>
    <row r="955" spans="1:45" ht="15.75" customHeight="1" x14ac:dyDescent="0.35">
      <c r="A955" s="55"/>
      <c r="B955" s="56"/>
      <c r="C955" s="56"/>
      <c r="D955" s="56"/>
      <c r="E955" s="56"/>
      <c r="F955" s="57"/>
      <c r="G955" s="67"/>
      <c r="H955" s="67"/>
      <c r="I955" s="67"/>
      <c r="J955" s="58"/>
      <c r="K955" s="58"/>
      <c r="L955" s="59"/>
      <c r="M955" s="61"/>
      <c r="N955" s="63"/>
      <c r="O955" s="63"/>
      <c r="P955" s="56"/>
      <c r="Q955" s="61"/>
      <c r="R955" s="61"/>
      <c r="S955" s="61"/>
      <c r="T955" s="60"/>
      <c r="U955" s="60"/>
      <c r="V955" s="62"/>
      <c r="W955" s="62"/>
      <c r="X955" s="76"/>
      <c r="Y955" s="61"/>
      <c r="Z955" s="61">
        <f>Tabel1[[#This Row],[prijs voorbij entry (%)]]-Tabel1[[#This Row],[Fictieve Stoploss (%)]]</f>
        <v>0</v>
      </c>
      <c r="AA955" s="94"/>
      <c r="AB955" s="61"/>
      <c r="AC955" s="61"/>
      <c r="AD955" s="61"/>
      <c r="AE955" s="61"/>
      <c r="AF955" s="95"/>
      <c r="AG955" s="152">
        <f>Tabel1[[#This Row],[eindtijd]]-Tabel1[[#This Row],[starttijd]]</f>
        <v>0</v>
      </c>
      <c r="AH955" s="158"/>
      <c r="AI955" s="59"/>
      <c r="AJ955" s="171">
        <f>$J955*(IF($M955="SL",IF($T955="",$Q955*Analysetool!B$3,$T955*Analysetool!B$3),$M955*Analysetool!B$3)+IF($N955="SL",IF($T955="",$Q955*Analysetool!B$4,$T955*Analysetool!B$4),$N955*Analysetool!B$4)+IF($O955="SL",IF($T955="",$Q955*Analysetool!B$5,$T955*Analysetool!B$5),$O955*Analysetool!B$5)+IF($P955="SL",IF($T955="",$Q955*Analysetool!B$6,$T955*Analysetool!B$6),$P955*Analysetool!B$6))-Tabel2[[#This Row],[fees (%)]]</f>
        <v>0</v>
      </c>
      <c r="AK955" s="172">
        <f>$J955*(IF($M955="SL",IF($U955="",$Q955*Analysetool!C$3,$U955*Analysetool!C$3),$M955*Analysetool!C$3)+IF($N955="SL",IF($U955="",$Q955*Analysetool!C$4,$U955*Analysetool!C$4),$N955*Analysetool!C$4)+IF($O955="SL",IF($U955="",$Q955*Analysetool!C$5,$U955*Analysetool!C$5),$O955*Analysetool!C$5)+IF($P955="SL",IF($U955="",$Q955*Analysetool!C$6,$U955*Analysetool!C$6),$P955*Analysetool!C$6))-Tabel2[[#This Row],[fees (%)]]</f>
        <v>0</v>
      </c>
      <c r="AL955" s="177">
        <f>$J955*(IF($M955="SL",IF($V955="",$Q955*Analysetool!D$3,$V955*Analysetool!D$3),$M955*Analysetool!D$3)+IF($N955="SL",IF($V955="",$Q955*Analysetool!D$4,$V955*Analysetool!D$4),$N955*Analysetool!D$4)+IF($O955="SL",IF($V955="",$Q955*Analysetool!D$5,$V955*Analysetool!D$5),$O955*Analysetool!D$5)+IF($P955="SL",IF($V955="",$Q955*Analysetool!D$6,$V955*Analysetool!D$6),$P955*Analysetool!D$6))-Tabel2[[#This Row],[fees (%)]]</f>
        <v>0</v>
      </c>
      <c r="AM955" s="177">
        <f>$J955*(IF($M955="SL",IF($W955="",$Q955*Analysetool!E$3,$W955*Analysetool!E$3),$M955*Analysetool!E$3)+IF($N955="SL",IF($W955="",$Q955*Analysetool!E$4,$W955*Analysetool!E$4),$N955*Analysetool!E$4)+IF($O955="SL",IF($W955="",$Q955*Analysetool!E$5,$W955*Analysetool!E$5),$O955*Analysetool!E$5)+IF($P955="SL",IF($W955="",$Q955*Analysetool!E$6,$W955*Analysetool!E$6),$P955*Analysetool!E$6))-Tabel2[[#This Row],[fees (%)]]</f>
        <v>0</v>
      </c>
      <c r="AN955" s="178">
        <f>$J955*(IF($M955="SL",IF($T955="",$Q955*Analysetool!F$3,$T955*Analysetool!F$3),$M955*Analysetool!F$3)+IF($N955="SL",IF($T955="",$Q955*Analysetool!F$4,$T955*Analysetool!F$4),$N955*Analysetool!F$4)+IF($O955="SL",IF($T955="",$Q955*Analysetool!F$5,$T955*Analysetool!F$5),$O955*Analysetool!F$5)+IF($P955="SL",IF($T955="",$Q955*Analysetool!F$6,$T955*Analysetool!F$6),$P955*Analysetool!F$6))-Tabel2[[#This Row],[fees (%)]]</f>
        <v>0</v>
      </c>
      <c r="AO955" s="178">
        <f>$J955*(IF($M955="SL",IF($T955="",$Q955*Analysetool!G$3,$T955*Analysetool!G$3),$M955*Analysetool!G$3)+IF($N955="SL",IF($T955="",$Q955*Analysetool!G$4,$T955*Analysetool!G$4),$N955*Analysetool!G$4)+IF($O955="SL",IF($T955="",$Q955*Analysetool!G$5,$T955*Analysetool!G$5),$O955*Analysetool!G$5)+IF($P955="SL",IF($T955="",$Q955*Analysetool!G$6,$T955*Analysetool!G$6),$P955*Analysetool!G$6))-Tabel2[[#This Row],[fees (%)]]</f>
        <v>0</v>
      </c>
      <c r="AP955" s="179">
        <f>IF(Analysetool!$H$8&lt;=$X955,Analysetool!$H$8*J955,Q955*J955)-Tabel2[[#This Row],[fees (%)]]</f>
        <v>0</v>
      </c>
      <c r="AQ955" s="174">
        <f>IF(Tabel2[[#This Row],[wick% van entry]]&lt;=Tabel2[[#This Row],[Stoploss optie 2 (%)]],Tabel2[[#This Row],[Stoploss optie 2 (%)]]*Tabel2[[#This Row],[leverage SLoptie 2]],IF(Analysetool!$I$8&lt;$X955,Analysetool!$I$8*K955,S955*K955))-Tabel2[[#This Row],[fees (%)]]</f>
        <v>0</v>
      </c>
      <c r="AR955" s="180">
        <f>IF(Q955*-1*Analysetool!$J$9&lt;=X955,Q955*-1*Analysetool!$J$9*J955,Q955*J955)-Tabel2[[#This Row],[fees (%)]]</f>
        <v>0</v>
      </c>
      <c r="AS955" s="176">
        <f>$K955*IF(Tabel2[[#This Row],[wick% van entry]]&lt;=Tabel2[[#This Row],[Stoploss optie 2 (%)]],Tabel2[[#This Row],[Stoploss optie 2 (%)]],(IF($M955="SL",IF($T955="",$S955*Analysetool!C$3,$T955*Analysetool!C$3),$M955*Analysetool!C$3)+IF($N955="SL",IF($T955="",$S955*Analysetool!C$4,$T955*Analysetool!C$4),$N955*Analysetool!C$4)+IF($O955="SL",IF($T955="",$S955*Analysetool!C$5,$T955*Analysetool!C$5),$O955*Analysetool!C$5)+IF($P955="SL",IF($T955="",$S955*Analysetool!C$6,$T955*Analysetool!C$6),$P955*Analysetool!C$6)))-Tabel2[[#This Row],[fees (%)]]</f>
        <v>0</v>
      </c>
    </row>
    <row r="956" spans="1:45" ht="15.75" customHeight="1" x14ac:dyDescent="0.35">
      <c r="A956" s="55"/>
      <c r="B956" s="56"/>
      <c r="C956" s="56"/>
      <c r="D956" s="56"/>
      <c r="E956" s="56"/>
      <c r="F956" s="57"/>
      <c r="G956" s="67"/>
      <c r="H956" s="67"/>
      <c r="I956" s="67"/>
      <c r="J956" s="58"/>
      <c r="K956" s="58"/>
      <c r="L956" s="59"/>
      <c r="M956" s="61"/>
      <c r="N956" s="63"/>
      <c r="O956" s="63"/>
      <c r="P956" s="56"/>
      <c r="Q956" s="61"/>
      <c r="R956" s="61"/>
      <c r="S956" s="61"/>
      <c r="T956" s="60"/>
      <c r="U956" s="60"/>
      <c r="V956" s="62"/>
      <c r="W956" s="62"/>
      <c r="X956" s="76"/>
      <c r="Y956" s="61"/>
      <c r="Z956" s="61">
        <f>Tabel1[[#This Row],[prijs voorbij entry (%)]]-Tabel1[[#This Row],[Fictieve Stoploss (%)]]</f>
        <v>0</v>
      </c>
      <c r="AA956" s="94"/>
      <c r="AB956" s="61"/>
      <c r="AC956" s="61"/>
      <c r="AD956" s="61"/>
      <c r="AE956" s="61"/>
      <c r="AF956" s="95"/>
      <c r="AG956" s="152">
        <f>Tabel1[[#This Row],[eindtijd]]-Tabel1[[#This Row],[starttijd]]</f>
        <v>0</v>
      </c>
      <c r="AH956" s="158"/>
      <c r="AI956" s="59"/>
      <c r="AJ956" s="171">
        <f>$J956*(IF($M956="SL",IF($T956="",$Q956*Analysetool!B$3,$T956*Analysetool!B$3),$M956*Analysetool!B$3)+IF($N956="SL",IF($T956="",$Q956*Analysetool!B$4,$T956*Analysetool!B$4),$N956*Analysetool!B$4)+IF($O956="SL",IF($T956="",$Q956*Analysetool!B$5,$T956*Analysetool!B$5),$O956*Analysetool!B$5)+IF($P956="SL",IF($T956="",$Q956*Analysetool!B$6,$T956*Analysetool!B$6),$P956*Analysetool!B$6))-Tabel2[[#This Row],[fees (%)]]</f>
        <v>0</v>
      </c>
      <c r="AK956" s="172">
        <f>$J956*(IF($M956="SL",IF($U956="",$Q956*Analysetool!C$3,$U956*Analysetool!C$3),$M956*Analysetool!C$3)+IF($N956="SL",IF($U956="",$Q956*Analysetool!C$4,$U956*Analysetool!C$4),$N956*Analysetool!C$4)+IF($O956="SL",IF($U956="",$Q956*Analysetool!C$5,$U956*Analysetool!C$5),$O956*Analysetool!C$5)+IF($P956="SL",IF($U956="",$Q956*Analysetool!C$6,$U956*Analysetool!C$6),$P956*Analysetool!C$6))-Tabel2[[#This Row],[fees (%)]]</f>
        <v>0</v>
      </c>
      <c r="AL956" s="177">
        <f>$J956*(IF($M956="SL",IF($V956="",$Q956*Analysetool!D$3,$V956*Analysetool!D$3),$M956*Analysetool!D$3)+IF($N956="SL",IF($V956="",$Q956*Analysetool!D$4,$V956*Analysetool!D$4),$N956*Analysetool!D$4)+IF($O956="SL",IF($V956="",$Q956*Analysetool!D$5,$V956*Analysetool!D$5),$O956*Analysetool!D$5)+IF($P956="SL",IF($V956="",$Q956*Analysetool!D$6,$V956*Analysetool!D$6),$P956*Analysetool!D$6))-Tabel2[[#This Row],[fees (%)]]</f>
        <v>0</v>
      </c>
      <c r="AM956" s="177">
        <f>$J956*(IF($M956="SL",IF($W956="",$Q956*Analysetool!E$3,$W956*Analysetool!E$3),$M956*Analysetool!E$3)+IF($N956="SL",IF($W956="",$Q956*Analysetool!E$4,$W956*Analysetool!E$4),$N956*Analysetool!E$4)+IF($O956="SL",IF($W956="",$Q956*Analysetool!E$5,$W956*Analysetool!E$5),$O956*Analysetool!E$5)+IF($P956="SL",IF($W956="",$Q956*Analysetool!E$6,$W956*Analysetool!E$6),$P956*Analysetool!E$6))-Tabel2[[#This Row],[fees (%)]]</f>
        <v>0</v>
      </c>
      <c r="AN956" s="178">
        <f>$J956*(IF($M956="SL",IF($T956="",$Q956*Analysetool!F$3,$T956*Analysetool!F$3),$M956*Analysetool!F$3)+IF($N956="SL",IF($T956="",$Q956*Analysetool!F$4,$T956*Analysetool!F$4),$N956*Analysetool!F$4)+IF($O956="SL",IF($T956="",$Q956*Analysetool!F$5,$T956*Analysetool!F$5),$O956*Analysetool!F$5)+IF($P956="SL",IF($T956="",$Q956*Analysetool!F$6,$T956*Analysetool!F$6),$P956*Analysetool!F$6))-Tabel2[[#This Row],[fees (%)]]</f>
        <v>0</v>
      </c>
      <c r="AO956" s="178">
        <f>$J956*(IF($M956="SL",IF($T956="",$Q956*Analysetool!G$3,$T956*Analysetool!G$3),$M956*Analysetool!G$3)+IF($N956="SL",IF($T956="",$Q956*Analysetool!G$4,$T956*Analysetool!G$4),$N956*Analysetool!G$4)+IF($O956="SL",IF($T956="",$Q956*Analysetool!G$5,$T956*Analysetool!G$5),$O956*Analysetool!G$5)+IF($P956="SL",IF($T956="",$Q956*Analysetool!G$6,$T956*Analysetool!G$6),$P956*Analysetool!G$6))-Tabel2[[#This Row],[fees (%)]]</f>
        <v>0</v>
      </c>
      <c r="AP956" s="179">
        <f>IF(Analysetool!$H$8&lt;=$X956,Analysetool!$H$8*J956,Q956*J956)-Tabel2[[#This Row],[fees (%)]]</f>
        <v>0</v>
      </c>
      <c r="AQ956" s="174">
        <f>IF(Tabel2[[#This Row],[wick% van entry]]&lt;=Tabel2[[#This Row],[Stoploss optie 2 (%)]],Tabel2[[#This Row],[Stoploss optie 2 (%)]]*Tabel2[[#This Row],[leverage SLoptie 2]],IF(Analysetool!$I$8&lt;$X956,Analysetool!$I$8*K956,S956*K956))-Tabel2[[#This Row],[fees (%)]]</f>
        <v>0</v>
      </c>
      <c r="AR956" s="180">
        <f>IF(Q956*-1*Analysetool!$J$9&lt;=X956,Q956*-1*Analysetool!$J$9*J956,Q956*J956)-Tabel2[[#This Row],[fees (%)]]</f>
        <v>0</v>
      </c>
      <c r="AS956" s="176">
        <f>$K956*IF(Tabel2[[#This Row],[wick% van entry]]&lt;=Tabel2[[#This Row],[Stoploss optie 2 (%)]],Tabel2[[#This Row],[Stoploss optie 2 (%)]],(IF($M956="SL",IF($T956="",$S956*Analysetool!C$3,$T956*Analysetool!C$3),$M956*Analysetool!C$3)+IF($N956="SL",IF($T956="",$S956*Analysetool!C$4,$T956*Analysetool!C$4),$N956*Analysetool!C$4)+IF($O956="SL",IF($T956="",$S956*Analysetool!C$5,$T956*Analysetool!C$5),$O956*Analysetool!C$5)+IF($P956="SL",IF($T956="",$S956*Analysetool!C$6,$T956*Analysetool!C$6),$P956*Analysetool!C$6)))-Tabel2[[#This Row],[fees (%)]]</f>
        <v>0</v>
      </c>
    </row>
    <row r="957" spans="1:45" ht="15.75" customHeight="1" x14ac:dyDescent="0.35">
      <c r="A957" s="55"/>
      <c r="B957" s="56"/>
      <c r="C957" s="56"/>
      <c r="D957" s="56"/>
      <c r="E957" s="56"/>
      <c r="F957" s="57"/>
      <c r="G957" s="67"/>
      <c r="H957" s="67"/>
      <c r="I957" s="67"/>
      <c r="J957" s="58"/>
      <c r="K957" s="58"/>
      <c r="L957" s="59"/>
      <c r="M957" s="61"/>
      <c r="N957" s="63"/>
      <c r="O957" s="63"/>
      <c r="P957" s="56"/>
      <c r="Q957" s="61"/>
      <c r="R957" s="61"/>
      <c r="S957" s="61"/>
      <c r="T957" s="60"/>
      <c r="U957" s="60"/>
      <c r="V957" s="62"/>
      <c r="W957" s="62"/>
      <c r="X957" s="76"/>
      <c r="Y957" s="61"/>
      <c r="Z957" s="61">
        <f>Tabel1[[#This Row],[prijs voorbij entry (%)]]-Tabel1[[#This Row],[Fictieve Stoploss (%)]]</f>
        <v>0</v>
      </c>
      <c r="AA957" s="94"/>
      <c r="AB957" s="61"/>
      <c r="AC957" s="61"/>
      <c r="AD957" s="61"/>
      <c r="AE957" s="61"/>
      <c r="AF957" s="95"/>
      <c r="AG957" s="152">
        <f>Tabel1[[#This Row],[eindtijd]]-Tabel1[[#This Row],[starttijd]]</f>
        <v>0</v>
      </c>
      <c r="AH957" s="158"/>
      <c r="AI957" s="59"/>
      <c r="AJ957" s="171">
        <f>$J957*(IF($M957="SL",IF($T957="",$Q957*Analysetool!B$3,$T957*Analysetool!B$3),$M957*Analysetool!B$3)+IF($N957="SL",IF($T957="",$Q957*Analysetool!B$4,$T957*Analysetool!B$4),$N957*Analysetool!B$4)+IF($O957="SL",IF($T957="",$Q957*Analysetool!B$5,$T957*Analysetool!B$5),$O957*Analysetool!B$5)+IF($P957="SL",IF($T957="",$Q957*Analysetool!B$6,$T957*Analysetool!B$6),$P957*Analysetool!B$6))-Tabel2[[#This Row],[fees (%)]]</f>
        <v>0</v>
      </c>
      <c r="AK957" s="172">
        <f>$J957*(IF($M957="SL",IF($U957="",$Q957*Analysetool!C$3,$U957*Analysetool!C$3),$M957*Analysetool!C$3)+IF($N957="SL",IF($U957="",$Q957*Analysetool!C$4,$U957*Analysetool!C$4),$N957*Analysetool!C$4)+IF($O957="SL",IF($U957="",$Q957*Analysetool!C$5,$U957*Analysetool!C$5),$O957*Analysetool!C$5)+IF($P957="SL",IF($U957="",$Q957*Analysetool!C$6,$U957*Analysetool!C$6),$P957*Analysetool!C$6))-Tabel2[[#This Row],[fees (%)]]</f>
        <v>0</v>
      </c>
      <c r="AL957" s="177">
        <f>$J957*(IF($M957="SL",IF($V957="",$Q957*Analysetool!D$3,$V957*Analysetool!D$3),$M957*Analysetool!D$3)+IF($N957="SL",IF($V957="",$Q957*Analysetool!D$4,$V957*Analysetool!D$4),$N957*Analysetool!D$4)+IF($O957="SL",IF($V957="",$Q957*Analysetool!D$5,$V957*Analysetool!D$5),$O957*Analysetool!D$5)+IF($P957="SL",IF($V957="",$Q957*Analysetool!D$6,$V957*Analysetool!D$6),$P957*Analysetool!D$6))-Tabel2[[#This Row],[fees (%)]]</f>
        <v>0</v>
      </c>
      <c r="AM957" s="177">
        <f>$J957*(IF($M957="SL",IF($W957="",$Q957*Analysetool!E$3,$W957*Analysetool!E$3),$M957*Analysetool!E$3)+IF($N957="SL",IF($W957="",$Q957*Analysetool!E$4,$W957*Analysetool!E$4),$N957*Analysetool!E$4)+IF($O957="SL",IF($W957="",$Q957*Analysetool!E$5,$W957*Analysetool!E$5),$O957*Analysetool!E$5)+IF($P957="SL",IF($W957="",$Q957*Analysetool!E$6,$W957*Analysetool!E$6),$P957*Analysetool!E$6))-Tabel2[[#This Row],[fees (%)]]</f>
        <v>0</v>
      </c>
      <c r="AN957" s="178">
        <f>$J957*(IF($M957="SL",IF($T957="",$Q957*Analysetool!F$3,$T957*Analysetool!F$3),$M957*Analysetool!F$3)+IF($N957="SL",IF($T957="",$Q957*Analysetool!F$4,$T957*Analysetool!F$4),$N957*Analysetool!F$4)+IF($O957="SL",IF($T957="",$Q957*Analysetool!F$5,$T957*Analysetool!F$5),$O957*Analysetool!F$5)+IF($P957="SL",IF($T957="",$Q957*Analysetool!F$6,$T957*Analysetool!F$6),$P957*Analysetool!F$6))-Tabel2[[#This Row],[fees (%)]]</f>
        <v>0</v>
      </c>
      <c r="AO957" s="178">
        <f>$J957*(IF($M957="SL",IF($T957="",$Q957*Analysetool!G$3,$T957*Analysetool!G$3),$M957*Analysetool!G$3)+IF($N957="SL",IF($T957="",$Q957*Analysetool!G$4,$T957*Analysetool!G$4),$N957*Analysetool!G$4)+IF($O957="SL",IF($T957="",$Q957*Analysetool!G$5,$T957*Analysetool!G$5),$O957*Analysetool!G$5)+IF($P957="SL",IF($T957="",$Q957*Analysetool!G$6,$T957*Analysetool!G$6),$P957*Analysetool!G$6))-Tabel2[[#This Row],[fees (%)]]</f>
        <v>0</v>
      </c>
      <c r="AP957" s="179">
        <f>IF(Analysetool!$H$8&lt;=$X957,Analysetool!$H$8*J957,Q957*J957)-Tabel2[[#This Row],[fees (%)]]</f>
        <v>0</v>
      </c>
      <c r="AQ957" s="174">
        <f>IF(Tabel2[[#This Row],[wick% van entry]]&lt;=Tabel2[[#This Row],[Stoploss optie 2 (%)]],Tabel2[[#This Row],[Stoploss optie 2 (%)]]*Tabel2[[#This Row],[leverage SLoptie 2]],IF(Analysetool!$I$8&lt;$X957,Analysetool!$I$8*K957,S957*K957))-Tabel2[[#This Row],[fees (%)]]</f>
        <v>0</v>
      </c>
      <c r="AR957" s="180">
        <f>IF(Q957*-1*Analysetool!$J$9&lt;=X957,Q957*-1*Analysetool!$J$9*J957,Q957*J957)-Tabel2[[#This Row],[fees (%)]]</f>
        <v>0</v>
      </c>
      <c r="AS957" s="176">
        <f>$K957*IF(Tabel2[[#This Row],[wick% van entry]]&lt;=Tabel2[[#This Row],[Stoploss optie 2 (%)]],Tabel2[[#This Row],[Stoploss optie 2 (%)]],(IF($M957="SL",IF($T957="",$S957*Analysetool!C$3,$T957*Analysetool!C$3),$M957*Analysetool!C$3)+IF($N957="SL",IF($T957="",$S957*Analysetool!C$4,$T957*Analysetool!C$4),$N957*Analysetool!C$4)+IF($O957="SL",IF($T957="",$S957*Analysetool!C$5,$T957*Analysetool!C$5),$O957*Analysetool!C$5)+IF($P957="SL",IF($T957="",$S957*Analysetool!C$6,$T957*Analysetool!C$6),$P957*Analysetool!C$6)))-Tabel2[[#This Row],[fees (%)]]</f>
        <v>0</v>
      </c>
    </row>
    <row r="958" spans="1:45" ht="15.75" customHeight="1" x14ac:dyDescent="0.35">
      <c r="A958" s="55"/>
      <c r="B958" s="56"/>
      <c r="C958" s="56"/>
      <c r="D958" s="56"/>
      <c r="E958" s="56"/>
      <c r="F958" s="57"/>
      <c r="G958" s="67"/>
      <c r="H958" s="67"/>
      <c r="I958" s="67"/>
      <c r="J958" s="58"/>
      <c r="K958" s="58"/>
      <c r="L958" s="59"/>
      <c r="M958" s="61"/>
      <c r="N958" s="63"/>
      <c r="O958" s="63"/>
      <c r="P958" s="56"/>
      <c r="Q958" s="61"/>
      <c r="R958" s="61"/>
      <c r="S958" s="61"/>
      <c r="T958" s="60"/>
      <c r="U958" s="60"/>
      <c r="V958" s="62"/>
      <c r="W958" s="62"/>
      <c r="X958" s="76"/>
      <c r="Y958" s="61"/>
      <c r="Z958" s="61">
        <f>Tabel1[[#This Row],[prijs voorbij entry (%)]]-Tabel1[[#This Row],[Fictieve Stoploss (%)]]</f>
        <v>0</v>
      </c>
      <c r="AA958" s="94"/>
      <c r="AB958" s="61"/>
      <c r="AC958" s="61"/>
      <c r="AD958" s="61"/>
      <c r="AE958" s="61"/>
      <c r="AF958" s="95"/>
      <c r="AG958" s="152">
        <f>Tabel1[[#This Row],[eindtijd]]-Tabel1[[#This Row],[starttijd]]</f>
        <v>0</v>
      </c>
      <c r="AH958" s="158"/>
      <c r="AI958" s="59"/>
      <c r="AJ958" s="171">
        <f>$J958*(IF($M958="SL",IF($T958="",$Q958*Analysetool!B$3,$T958*Analysetool!B$3),$M958*Analysetool!B$3)+IF($N958="SL",IF($T958="",$Q958*Analysetool!B$4,$T958*Analysetool!B$4),$N958*Analysetool!B$4)+IF($O958="SL",IF($T958="",$Q958*Analysetool!B$5,$T958*Analysetool!B$5),$O958*Analysetool!B$5)+IF($P958="SL",IF($T958="",$Q958*Analysetool!B$6,$T958*Analysetool!B$6),$P958*Analysetool!B$6))-Tabel2[[#This Row],[fees (%)]]</f>
        <v>0</v>
      </c>
      <c r="AK958" s="172">
        <f>$J958*(IF($M958="SL",IF($U958="",$Q958*Analysetool!C$3,$U958*Analysetool!C$3),$M958*Analysetool!C$3)+IF($N958="SL",IF($U958="",$Q958*Analysetool!C$4,$U958*Analysetool!C$4),$N958*Analysetool!C$4)+IF($O958="SL",IF($U958="",$Q958*Analysetool!C$5,$U958*Analysetool!C$5),$O958*Analysetool!C$5)+IF($P958="SL",IF($U958="",$Q958*Analysetool!C$6,$U958*Analysetool!C$6),$P958*Analysetool!C$6))-Tabel2[[#This Row],[fees (%)]]</f>
        <v>0</v>
      </c>
      <c r="AL958" s="177">
        <f>$J958*(IF($M958="SL",IF($V958="",$Q958*Analysetool!D$3,$V958*Analysetool!D$3),$M958*Analysetool!D$3)+IF($N958="SL",IF($V958="",$Q958*Analysetool!D$4,$V958*Analysetool!D$4),$N958*Analysetool!D$4)+IF($O958="SL",IF($V958="",$Q958*Analysetool!D$5,$V958*Analysetool!D$5),$O958*Analysetool!D$5)+IF($P958="SL",IF($V958="",$Q958*Analysetool!D$6,$V958*Analysetool!D$6),$P958*Analysetool!D$6))-Tabel2[[#This Row],[fees (%)]]</f>
        <v>0</v>
      </c>
      <c r="AM958" s="177">
        <f>$J958*(IF($M958="SL",IF($W958="",$Q958*Analysetool!E$3,$W958*Analysetool!E$3),$M958*Analysetool!E$3)+IF($N958="SL",IF($W958="",$Q958*Analysetool!E$4,$W958*Analysetool!E$4),$N958*Analysetool!E$4)+IF($O958="SL",IF($W958="",$Q958*Analysetool!E$5,$W958*Analysetool!E$5),$O958*Analysetool!E$5)+IF($P958="SL",IF($W958="",$Q958*Analysetool!E$6,$W958*Analysetool!E$6),$P958*Analysetool!E$6))-Tabel2[[#This Row],[fees (%)]]</f>
        <v>0</v>
      </c>
      <c r="AN958" s="178">
        <f>$J958*(IF($M958="SL",IF($T958="",$Q958*Analysetool!F$3,$T958*Analysetool!F$3),$M958*Analysetool!F$3)+IF($N958="SL",IF($T958="",$Q958*Analysetool!F$4,$T958*Analysetool!F$4),$N958*Analysetool!F$4)+IF($O958="SL",IF($T958="",$Q958*Analysetool!F$5,$T958*Analysetool!F$5),$O958*Analysetool!F$5)+IF($P958="SL",IF($T958="",$Q958*Analysetool!F$6,$T958*Analysetool!F$6),$P958*Analysetool!F$6))-Tabel2[[#This Row],[fees (%)]]</f>
        <v>0</v>
      </c>
      <c r="AO958" s="178">
        <f>$J958*(IF($M958="SL",IF($T958="",$Q958*Analysetool!G$3,$T958*Analysetool!G$3),$M958*Analysetool!G$3)+IF($N958="SL",IF($T958="",$Q958*Analysetool!G$4,$T958*Analysetool!G$4),$N958*Analysetool!G$4)+IF($O958="SL",IF($T958="",$Q958*Analysetool!G$5,$T958*Analysetool!G$5),$O958*Analysetool!G$5)+IF($P958="SL",IF($T958="",$Q958*Analysetool!G$6,$T958*Analysetool!G$6),$P958*Analysetool!G$6))-Tabel2[[#This Row],[fees (%)]]</f>
        <v>0</v>
      </c>
      <c r="AP958" s="179">
        <f>IF(Analysetool!$H$8&lt;=$X958,Analysetool!$H$8*J958,Q958*J958)-Tabel2[[#This Row],[fees (%)]]</f>
        <v>0</v>
      </c>
      <c r="AQ958" s="174">
        <f>IF(Tabel2[[#This Row],[wick% van entry]]&lt;=Tabel2[[#This Row],[Stoploss optie 2 (%)]],Tabel2[[#This Row],[Stoploss optie 2 (%)]]*Tabel2[[#This Row],[leverage SLoptie 2]],IF(Analysetool!$I$8&lt;$X958,Analysetool!$I$8*K958,S958*K958))-Tabel2[[#This Row],[fees (%)]]</f>
        <v>0</v>
      </c>
      <c r="AR958" s="180">
        <f>IF(Q958*-1*Analysetool!$J$9&lt;=X958,Q958*-1*Analysetool!$J$9*J958,Q958*J958)-Tabel2[[#This Row],[fees (%)]]</f>
        <v>0</v>
      </c>
      <c r="AS958" s="176">
        <f>$K958*IF(Tabel2[[#This Row],[wick% van entry]]&lt;=Tabel2[[#This Row],[Stoploss optie 2 (%)]],Tabel2[[#This Row],[Stoploss optie 2 (%)]],(IF($M958="SL",IF($T958="",$S958*Analysetool!C$3,$T958*Analysetool!C$3),$M958*Analysetool!C$3)+IF($N958="SL",IF($T958="",$S958*Analysetool!C$4,$T958*Analysetool!C$4),$N958*Analysetool!C$4)+IF($O958="SL",IF($T958="",$S958*Analysetool!C$5,$T958*Analysetool!C$5),$O958*Analysetool!C$5)+IF($P958="SL",IF($T958="",$S958*Analysetool!C$6,$T958*Analysetool!C$6),$P958*Analysetool!C$6)))-Tabel2[[#This Row],[fees (%)]]</f>
        <v>0</v>
      </c>
    </row>
    <row r="959" spans="1:45" ht="15.75" customHeight="1" x14ac:dyDescent="0.35">
      <c r="A959" s="55"/>
      <c r="B959" s="56"/>
      <c r="C959" s="56"/>
      <c r="D959" s="56"/>
      <c r="E959" s="56"/>
      <c r="F959" s="57"/>
      <c r="G959" s="67"/>
      <c r="H959" s="67"/>
      <c r="I959" s="67"/>
      <c r="J959" s="58"/>
      <c r="K959" s="58"/>
      <c r="L959" s="59"/>
      <c r="M959" s="61"/>
      <c r="N959" s="63"/>
      <c r="O959" s="63"/>
      <c r="P959" s="56"/>
      <c r="Q959" s="61"/>
      <c r="R959" s="61"/>
      <c r="S959" s="61"/>
      <c r="T959" s="60"/>
      <c r="U959" s="60"/>
      <c r="V959" s="62"/>
      <c r="W959" s="62"/>
      <c r="X959" s="76"/>
      <c r="Y959" s="61"/>
      <c r="Z959" s="61">
        <f>Tabel1[[#This Row],[prijs voorbij entry (%)]]-Tabel1[[#This Row],[Fictieve Stoploss (%)]]</f>
        <v>0</v>
      </c>
      <c r="AA959" s="94"/>
      <c r="AB959" s="61"/>
      <c r="AC959" s="61"/>
      <c r="AD959" s="61"/>
      <c r="AE959" s="61"/>
      <c r="AF959" s="95"/>
      <c r="AG959" s="152">
        <f>Tabel1[[#This Row],[eindtijd]]-Tabel1[[#This Row],[starttijd]]</f>
        <v>0</v>
      </c>
      <c r="AH959" s="158"/>
      <c r="AI959" s="59"/>
      <c r="AJ959" s="171">
        <f>$J959*(IF($M959="SL",IF($T959="",$Q959*Analysetool!B$3,$T959*Analysetool!B$3),$M959*Analysetool!B$3)+IF($N959="SL",IF($T959="",$Q959*Analysetool!B$4,$T959*Analysetool!B$4),$N959*Analysetool!B$4)+IF($O959="SL",IF($T959="",$Q959*Analysetool!B$5,$T959*Analysetool!B$5),$O959*Analysetool!B$5)+IF($P959="SL",IF($T959="",$Q959*Analysetool!B$6,$T959*Analysetool!B$6),$P959*Analysetool!B$6))-Tabel2[[#This Row],[fees (%)]]</f>
        <v>0</v>
      </c>
      <c r="AK959" s="172">
        <f>$J959*(IF($M959="SL",IF($U959="",$Q959*Analysetool!C$3,$U959*Analysetool!C$3),$M959*Analysetool!C$3)+IF($N959="SL",IF($U959="",$Q959*Analysetool!C$4,$U959*Analysetool!C$4),$N959*Analysetool!C$4)+IF($O959="SL",IF($U959="",$Q959*Analysetool!C$5,$U959*Analysetool!C$5),$O959*Analysetool!C$5)+IF($P959="SL",IF($U959="",$Q959*Analysetool!C$6,$U959*Analysetool!C$6),$P959*Analysetool!C$6))-Tabel2[[#This Row],[fees (%)]]</f>
        <v>0</v>
      </c>
      <c r="AL959" s="177">
        <f>$J959*(IF($M959="SL",IF($V959="",$Q959*Analysetool!D$3,$V959*Analysetool!D$3),$M959*Analysetool!D$3)+IF($N959="SL",IF($V959="",$Q959*Analysetool!D$4,$V959*Analysetool!D$4),$N959*Analysetool!D$4)+IF($O959="SL",IF($V959="",$Q959*Analysetool!D$5,$V959*Analysetool!D$5),$O959*Analysetool!D$5)+IF($P959="SL",IF($V959="",$Q959*Analysetool!D$6,$V959*Analysetool!D$6),$P959*Analysetool!D$6))-Tabel2[[#This Row],[fees (%)]]</f>
        <v>0</v>
      </c>
      <c r="AM959" s="177">
        <f>$J959*(IF($M959="SL",IF($W959="",$Q959*Analysetool!E$3,$W959*Analysetool!E$3),$M959*Analysetool!E$3)+IF($N959="SL",IF($W959="",$Q959*Analysetool!E$4,$W959*Analysetool!E$4),$N959*Analysetool!E$4)+IF($O959="SL",IF($W959="",$Q959*Analysetool!E$5,$W959*Analysetool!E$5),$O959*Analysetool!E$5)+IF($P959="SL",IF($W959="",$Q959*Analysetool!E$6,$W959*Analysetool!E$6),$P959*Analysetool!E$6))-Tabel2[[#This Row],[fees (%)]]</f>
        <v>0</v>
      </c>
      <c r="AN959" s="178">
        <f>$J959*(IF($M959="SL",IF($T959="",$Q959*Analysetool!F$3,$T959*Analysetool!F$3),$M959*Analysetool!F$3)+IF($N959="SL",IF($T959="",$Q959*Analysetool!F$4,$T959*Analysetool!F$4),$N959*Analysetool!F$4)+IF($O959="SL",IF($T959="",$Q959*Analysetool!F$5,$T959*Analysetool!F$5),$O959*Analysetool!F$5)+IF($P959="SL",IF($T959="",$Q959*Analysetool!F$6,$T959*Analysetool!F$6),$P959*Analysetool!F$6))-Tabel2[[#This Row],[fees (%)]]</f>
        <v>0</v>
      </c>
      <c r="AO959" s="178">
        <f>$J959*(IF($M959="SL",IF($T959="",$Q959*Analysetool!G$3,$T959*Analysetool!G$3),$M959*Analysetool!G$3)+IF($N959="SL",IF($T959="",$Q959*Analysetool!G$4,$T959*Analysetool!G$4),$N959*Analysetool!G$4)+IF($O959="SL",IF($T959="",$Q959*Analysetool!G$5,$T959*Analysetool!G$5),$O959*Analysetool!G$5)+IF($P959="SL",IF($T959="",$Q959*Analysetool!G$6,$T959*Analysetool!G$6),$P959*Analysetool!G$6))-Tabel2[[#This Row],[fees (%)]]</f>
        <v>0</v>
      </c>
      <c r="AP959" s="179">
        <f>IF(Analysetool!$H$8&lt;=$X959,Analysetool!$H$8*J959,Q959*J959)-Tabel2[[#This Row],[fees (%)]]</f>
        <v>0</v>
      </c>
      <c r="AQ959" s="174">
        <f>IF(Tabel2[[#This Row],[wick% van entry]]&lt;=Tabel2[[#This Row],[Stoploss optie 2 (%)]],Tabel2[[#This Row],[Stoploss optie 2 (%)]]*Tabel2[[#This Row],[leverage SLoptie 2]],IF(Analysetool!$I$8&lt;$X959,Analysetool!$I$8*K959,S959*K959))-Tabel2[[#This Row],[fees (%)]]</f>
        <v>0</v>
      </c>
      <c r="AR959" s="180">
        <f>IF(Q959*-1*Analysetool!$J$9&lt;=X959,Q959*-1*Analysetool!$J$9*J959,Q959*J959)-Tabel2[[#This Row],[fees (%)]]</f>
        <v>0</v>
      </c>
      <c r="AS959" s="176">
        <f>$K959*IF(Tabel2[[#This Row],[wick% van entry]]&lt;=Tabel2[[#This Row],[Stoploss optie 2 (%)]],Tabel2[[#This Row],[Stoploss optie 2 (%)]],(IF($M959="SL",IF($T959="",$S959*Analysetool!C$3,$T959*Analysetool!C$3),$M959*Analysetool!C$3)+IF($N959="SL",IF($T959="",$S959*Analysetool!C$4,$T959*Analysetool!C$4),$N959*Analysetool!C$4)+IF($O959="SL",IF($T959="",$S959*Analysetool!C$5,$T959*Analysetool!C$5),$O959*Analysetool!C$5)+IF($P959="SL",IF($T959="",$S959*Analysetool!C$6,$T959*Analysetool!C$6),$P959*Analysetool!C$6)))-Tabel2[[#This Row],[fees (%)]]</f>
        <v>0</v>
      </c>
    </row>
    <row r="960" spans="1:45" ht="15.75" customHeight="1" x14ac:dyDescent="0.35">
      <c r="A960" s="55"/>
      <c r="B960" s="56"/>
      <c r="C960" s="56"/>
      <c r="D960" s="56"/>
      <c r="E960" s="56"/>
      <c r="F960" s="57"/>
      <c r="G960" s="67"/>
      <c r="H960" s="67"/>
      <c r="I960" s="67"/>
      <c r="J960" s="58"/>
      <c r="K960" s="58"/>
      <c r="L960" s="59"/>
      <c r="M960" s="61"/>
      <c r="N960" s="63"/>
      <c r="O960" s="63"/>
      <c r="P960" s="56"/>
      <c r="Q960" s="61"/>
      <c r="R960" s="61"/>
      <c r="S960" s="61"/>
      <c r="T960" s="60"/>
      <c r="U960" s="60"/>
      <c r="V960" s="62"/>
      <c r="W960" s="62"/>
      <c r="X960" s="76"/>
      <c r="Y960" s="61"/>
      <c r="Z960" s="61">
        <f>Tabel1[[#This Row],[prijs voorbij entry (%)]]-Tabel1[[#This Row],[Fictieve Stoploss (%)]]</f>
        <v>0</v>
      </c>
      <c r="AA960" s="94"/>
      <c r="AB960" s="61"/>
      <c r="AC960" s="61"/>
      <c r="AD960" s="61"/>
      <c r="AE960" s="61"/>
      <c r="AF960" s="95"/>
      <c r="AG960" s="152">
        <f>Tabel1[[#This Row],[eindtijd]]-Tabel1[[#This Row],[starttijd]]</f>
        <v>0</v>
      </c>
      <c r="AH960" s="158"/>
      <c r="AI960" s="59"/>
      <c r="AJ960" s="171">
        <f>$J960*(IF($M960="SL",IF($T960="",$Q960*Analysetool!B$3,$T960*Analysetool!B$3),$M960*Analysetool!B$3)+IF($N960="SL",IF($T960="",$Q960*Analysetool!B$4,$T960*Analysetool!B$4),$N960*Analysetool!B$4)+IF($O960="SL",IF($T960="",$Q960*Analysetool!B$5,$T960*Analysetool!B$5),$O960*Analysetool!B$5)+IF($P960="SL",IF($T960="",$Q960*Analysetool!B$6,$T960*Analysetool!B$6),$P960*Analysetool!B$6))-Tabel2[[#This Row],[fees (%)]]</f>
        <v>0</v>
      </c>
      <c r="AK960" s="172">
        <f>$J960*(IF($M960="SL",IF($U960="",$Q960*Analysetool!C$3,$U960*Analysetool!C$3),$M960*Analysetool!C$3)+IF($N960="SL",IF($U960="",$Q960*Analysetool!C$4,$U960*Analysetool!C$4),$N960*Analysetool!C$4)+IF($O960="SL",IF($U960="",$Q960*Analysetool!C$5,$U960*Analysetool!C$5),$O960*Analysetool!C$5)+IF($P960="SL",IF($U960="",$Q960*Analysetool!C$6,$U960*Analysetool!C$6),$P960*Analysetool!C$6))-Tabel2[[#This Row],[fees (%)]]</f>
        <v>0</v>
      </c>
      <c r="AL960" s="177">
        <f>$J960*(IF($M960="SL",IF($V960="",$Q960*Analysetool!D$3,$V960*Analysetool!D$3),$M960*Analysetool!D$3)+IF($N960="SL",IF($V960="",$Q960*Analysetool!D$4,$V960*Analysetool!D$4),$N960*Analysetool!D$4)+IF($O960="SL",IF($V960="",$Q960*Analysetool!D$5,$V960*Analysetool!D$5),$O960*Analysetool!D$5)+IF($P960="SL",IF($V960="",$Q960*Analysetool!D$6,$V960*Analysetool!D$6),$P960*Analysetool!D$6))-Tabel2[[#This Row],[fees (%)]]</f>
        <v>0</v>
      </c>
      <c r="AM960" s="177">
        <f>$J960*(IF($M960="SL",IF($W960="",$Q960*Analysetool!E$3,$W960*Analysetool!E$3),$M960*Analysetool!E$3)+IF($N960="SL",IF($W960="",$Q960*Analysetool!E$4,$W960*Analysetool!E$4),$N960*Analysetool!E$4)+IF($O960="SL",IF($W960="",$Q960*Analysetool!E$5,$W960*Analysetool!E$5),$O960*Analysetool!E$5)+IF($P960="SL",IF($W960="",$Q960*Analysetool!E$6,$W960*Analysetool!E$6),$P960*Analysetool!E$6))-Tabel2[[#This Row],[fees (%)]]</f>
        <v>0</v>
      </c>
      <c r="AN960" s="178">
        <f>$J960*(IF($M960="SL",IF($T960="",$Q960*Analysetool!F$3,$T960*Analysetool!F$3),$M960*Analysetool!F$3)+IF($N960="SL",IF($T960="",$Q960*Analysetool!F$4,$T960*Analysetool!F$4),$N960*Analysetool!F$4)+IF($O960="SL",IF($T960="",$Q960*Analysetool!F$5,$T960*Analysetool!F$5),$O960*Analysetool!F$5)+IF($P960="SL",IF($T960="",$Q960*Analysetool!F$6,$T960*Analysetool!F$6),$P960*Analysetool!F$6))-Tabel2[[#This Row],[fees (%)]]</f>
        <v>0</v>
      </c>
      <c r="AO960" s="178">
        <f>$J960*(IF($M960="SL",IF($T960="",$Q960*Analysetool!G$3,$T960*Analysetool!G$3),$M960*Analysetool!G$3)+IF($N960="SL",IF($T960="",$Q960*Analysetool!G$4,$T960*Analysetool!G$4),$N960*Analysetool!G$4)+IF($O960="SL",IF($T960="",$Q960*Analysetool!G$5,$T960*Analysetool!G$5),$O960*Analysetool!G$5)+IF($P960="SL",IF($T960="",$Q960*Analysetool!G$6,$T960*Analysetool!G$6),$P960*Analysetool!G$6))-Tabel2[[#This Row],[fees (%)]]</f>
        <v>0</v>
      </c>
      <c r="AP960" s="179">
        <f>IF(Analysetool!$H$8&lt;=$X960,Analysetool!$H$8*J960,Q960*J960)-Tabel2[[#This Row],[fees (%)]]</f>
        <v>0</v>
      </c>
      <c r="AQ960" s="174">
        <f>IF(Tabel2[[#This Row],[wick% van entry]]&lt;=Tabel2[[#This Row],[Stoploss optie 2 (%)]],Tabel2[[#This Row],[Stoploss optie 2 (%)]]*Tabel2[[#This Row],[leverage SLoptie 2]],IF(Analysetool!$I$8&lt;$X960,Analysetool!$I$8*K960,S960*K960))-Tabel2[[#This Row],[fees (%)]]</f>
        <v>0</v>
      </c>
      <c r="AR960" s="180">
        <f>IF(Q960*-1*Analysetool!$J$9&lt;=X960,Q960*-1*Analysetool!$J$9*J960,Q960*J960)-Tabel2[[#This Row],[fees (%)]]</f>
        <v>0</v>
      </c>
      <c r="AS960" s="176">
        <f>$K960*IF(Tabel2[[#This Row],[wick% van entry]]&lt;=Tabel2[[#This Row],[Stoploss optie 2 (%)]],Tabel2[[#This Row],[Stoploss optie 2 (%)]],(IF($M960="SL",IF($T960="",$S960*Analysetool!C$3,$T960*Analysetool!C$3),$M960*Analysetool!C$3)+IF($N960="SL",IF($T960="",$S960*Analysetool!C$4,$T960*Analysetool!C$4),$N960*Analysetool!C$4)+IF($O960="SL",IF($T960="",$S960*Analysetool!C$5,$T960*Analysetool!C$5),$O960*Analysetool!C$5)+IF($P960="SL",IF($T960="",$S960*Analysetool!C$6,$T960*Analysetool!C$6),$P960*Analysetool!C$6)))-Tabel2[[#This Row],[fees (%)]]</f>
        <v>0</v>
      </c>
    </row>
    <row r="961" spans="1:45" ht="15.75" customHeight="1" x14ac:dyDescent="0.35">
      <c r="A961" s="55"/>
      <c r="B961" s="56"/>
      <c r="C961" s="56"/>
      <c r="D961" s="56"/>
      <c r="E961" s="56"/>
      <c r="F961" s="57"/>
      <c r="G961" s="67"/>
      <c r="H961" s="67"/>
      <c r="I961" s="67"/>
      <c r="J961" s="58"/>
      <c r="K961" s="58"/>
      <c r="L961" s="59"/>
      <c r="M961" s="61"/>
      <c r="N961" s="63"/>
      <c r="O961" s="63"/>
      <c r="P961" s="56"/>
      <c r="Q961" s="61"/>
      <c r="R961" s="61"/>
      <c r="S961" s="61"/>
      <c r="T961" s="60"/>
      <c r="U961" s="60"/>
      <c r="V961" s="62"/>
      <c r="W961" s="62"/>
      <c r="X961" s="76"/>
      <c r="Y961" s="61"/>
      <c r="Z961" s="61">
        <f>Tabel1[[#This Row],[prijs voorbij entry (%)]]-Tabel1[[#This Row],[Fictieve Stoploss (%)]]</f>
        <v>0</v>
      </c>
      <c r="AA961" s="94"/>
      <c r="AB961" s="61"/>
      <c r="AC961" s="61"/>
      <c r="AD961" s="61"/>
      <c r="AE961" s="61"/>
      <c r="AF961" s="95"/>
      <c r="AG961" s="152">
        <f>Tabel1[[#This Row],[eindtijd]]-Tabel1[[#This Row],[starttijd]]</f>
        <v>0</v>
      </c>
      <c r="AH961" s="158"/>
      <c r="AI961" s="59"/>
      <c r="AJ961" s="171">
        <f>$J961*(IF($M961="SL",IF($T961="",$Q961*Analysetool!B$3,$T961*Analysetool!B$3),$M961*Analysetool!B$3)+IF($N961="SL",IF($T961="",$Q961*Analysetool!B$4,$T961*Analysetool!B$4),$N961*Analysetool!B$4)+IF($O961="SL",IF($T961="",$Q961*Analysetool!B$5,$T961*Analysetool!B$5),$O961*Analysetool!B$5)+IF($P961="SL",IF($T961="",$Q961*Analysetool!B$6,$T961*Analysetool!B$6),$P961*Analysetool!B$6))-Tabel2[[#This Row],[fees (%)]]</f>
        <v>0</v>
      </c>
      <c r="AK961" s="172">
        <f>$J961*(IF($M961="SL",IF($U961="",$Q961*Analysetool!C$3,$U961*Analysetool!C$3),$M961*Analysetool!C$3)+IF($N961="SL",IF($U961="",$Q961*Analysetool!C$4,$U961*Analysetool!C$4),$N961*Analysetool!C$4)+IF($O961="SL",IF($U961="",$Q961*Analysetool!C$5,$U961*Analysetool!C$5),$O961*Analysetool!C$5)+IF($P961="SL",IF($U961="",$Q961*Analysetool!C$6,$U961*Analysetool!C$6),$P961*Analysetool!C$6))-Tabel2[[#This Row],[fees (%)]]</f>
        <v>0</v>
      </c>
      <c r="AL961" s="177">
        <f>$J961*(IF($M961="SL",IF($V961="",$Q961*Analysetool!D$3,$V961*Analysetool!D$3),$M961*Analysetool!D$3)+IF($N961="SL",IF($V961="",$Q961*Analysetool!D$4,$V961*Analysetool!D$4),$N961*Analysetool!D$4)+IF($O961="SL",IF($V961="",$Q961*Analysetool!D$5,$V961*Analysetool!D$5),$O961*Analysetool!D$5)+IF($P961="SL",IF($V961="",$Q961*Analysetool!D$6,$V961*Analysetool!D$6),$P961*Analysetool!D$6))-Tabel2[[#This Row],[fees (%)]]</f>
        <v>0</v>
      </c>
      <c r="AM961" s="177">
        <f>$J961*(IF($M961="SL",IF($W961="",$Q961*Analysetool!E$3,$W961*Analysetool!E$3),$M961*Analysetool!E$3)+IF($N961="SL",IF($W961="",$Q961*Analysetool!E$4,$W961*Analysetool!E$4),$N961*Analysetool!E$4)+IF($O961="SL",IF($W961="",$Q961*Analysetool!E$5,$W961*Analysetool!E$5),$O961*Analysetool!E$5)+IF($P961="SL",IF($W961="",$Q961*Analysetool!E$6,$W961*Analysetool!E$6),$P961*Analysetool!E$6))-Tabel2[[#This Row],[fees (%)]]</f>
        <v>0</v>
      </c>
      <c r="AN961" s="178">
        <f>$J961*(IF($M961="SL",IF($T961="",$Q961*Analysetool!F$3,$T961*Analysetool!F$3),$M961*Analysetool!F$3)+IF($N961="SL",IF($T961="",$Q961*Analysetool!F$4,$T961*Analysetool!F$4),$N961*Analysetool!F$4)+IF($O961="SL",IF($T961="",$Q961*Analysetool!F$5,$T961*Analysetool!F$5),$O961*Analysetool!F$5)+IF($P961="SL",IF($T961="",$Q961*Analysetool!F$6,$T961*Analysetool!F$6),$P961*Analysetool!F$6))-Tabel2[[#This Row],[fees (%)]]</f>
        <v>0</v>
      </c>
      <c r="AO961" s="178">
        <f>$J961*(IF($M961="SL",IF($T961="",$Q961*Analysetool!G$3,$T961*Analysetool!G$3),$M961*Analysetool!G$3)+IF($N961="SL",IF($T961="",$Q961*Analysetool!G$4,$T961*Analysetool!G$4),$N961*Analysetool!G$4)+IF($O961="SL",IF($T961="",$Q961*Analysetool!G$5,$T961*Analysetool!G$5),$O961*Analysetool!G$5)+IF($P961="SL",IF($T961="",$Q961*Analysetool!G$6,$T961*Analysetool!G$6),$P961*Analysetool!G$6))-Tabel2[[#This Row],[fees (%)]]</f>
        <v>0</v>
      </c>
      <c r="AP961" s="179">
        <f>IF(Analysetool!$H$8&lt;=$X961,Analysetool!$H$8*J961,Q961*J961)-Tabel2[[#This Row],[fees (%)]]</f>
        <v>0</v>
      </c>
      <c r="AQ961" s="174">
        <f>IF(Tabel2[[#This Row],[wick% van entry]]&lt;=Tabel2[[#This Row],[Stoploss optie 2 (%)]],Tabel2[[#This Row],[Stoploss optie 2 (%)]]*Tabel2[[#This Row],[leverage SLoptie 2]],IF(Analysetool!$I$8&lt;$X961,Analysetool!$I$8*K961,S961*K961))-Tabel2[[#This Row],[fees (%)]]</f>
        <v>0</v>
      </c>
      <c r="AR961" s="180">
        <f>IF(Q961*-1*Analysetool!$J$9&lt;=X961,Q961*-1*Analysetool!$J$9*J961,Q961*J961)-Tabel2[[#This Row],[fees (%)]]</f>
        <v>0</v>
      </c>
      <c r="AS961" s="176">
        <f>$K961*IF(Tabel2[[#This Row],[wick% van entry]]&lt;=Tabel2[[#This Row],[Stoploss optie 2 (%)]],Tabel2[[#This Row],[Stoploss optie 2 (%)]],(IF($M961="SL",IF($T961="",$S961*Analysetool!C$3,$T961*Analysetool!C$3),$M961*Analysetool!C$3)+IF($N961="SL",IF($T961="",$S961*Analysetool!C$4,$T961*Analysetool!C$4),$N961*Analysetool!C$4)+IF($O961="SL",IF($T961="",$S961*Analysetool!C$5,$T961*Analysetool!C$5),$O961*Analysetool!C$5)+IF($P961="SL",IF($T961="",$S961*Analysetool!C$6,$T961*Analysetool!C$6),$P961*Analysetool!C$6)))-Tabel2[[#This Row],[fees (%)]]</f>
        <v>0</v>
      </c>
    </row>
    <row r="962" spans="1:45" ht="15.75" customHeight="1" x14ac:dyDescent="0.35">
      <c r="A962" s="55"/>
      <c r="B962" s="56"/>
      <c r="C962" s="56"/>
      <c r="D962" s="56"/>
      <c r="E962" s="56"/>
      <c r="F962" s="57"/>
      <c r="G962" s="67"/>
      <c r="H962" s="67"/>
      <c r="I962" s="67"/>
      <c r="J962" s="58"/>
      <c r="K962" s="58"/>
      <c r="L962" s="59"/>
      <c r="M962" s="61"/>
      <c r="N962" s="63"/>
      <c r="O962" s="63"/>
      <c r="P962" s="56"/>
      <c r="Q962" s="61"/>
      <c r="R962" s="61"/>
      <c r="S962" s="61"/>
      <c r="T962" s="60"/>
      <c r="U962" s="60"/>
      <c r="V962" s="62"/>
      <c r="W962" s="62"/>
      <c r="X962" s="76"/>
      <c r="Y962" s="61"/>
      <c r="Z962" s="61">
        <f>Tabel1[[#This Row],[prijs voorbij entry (%)]]-Tabel1[[#This Row],[Fictieve Stoploss (%)]]</f>
        <v>0</v>
      </c>
      <c r="AA962" s="94"/>
      <c r="AB962" s="61"/>
      <c r="AC962" s="61"/>
      <c r="AD962" s="61"/>
      <c r="AE962" s="61"/>
      <c r="AF962" s="95"/>
      <c r="AG962" s="152">
        <f>Tabel1[[#This Row],[eindtijd]]-Tabel1[[#This Row],[starttijd]]</f>
        <v>0</v>
      </c>
      <c r="AH962" s="158"/>
      <c r="AI962" s="59"/>
      <c r="AJ962" s="171">
        <f>$J962*(IF($M962="SL",IF($T962="",$Q962*Analysetool!B$3,$T962*Analysetool!B$3),$M962*Analysetool!B$3)+IF($N962="SL",IF($T962="",$Q962*Analysetool!B$4,$T962*Analysetool!B$4),$N962*Analysetool!B$4)+IF($O962="SL",IF($T962="",$Q962*Analysetool!B$5,$T962*Analysetool!B$5),$O962*Analysetool!B$5)+IF($P962="SL",IF($T962="",$Q962*Analysetool!B$6,$T962*Analysetool!B$6),$P962*Analysetool!B$6))-Tabel2[[#This Row],[fees (%)]]</f>
        <v>0</v>
      </c>
      <c r="AK962" s="172">
        <f>$J962*(IF($M962="SL",IF($U962="",$Q962*Analysetool!C$3,$U962*Analysetool!C$3),$M962*Analysetool!C$3)+IF($N962="SL",IF($U962="",$Q962*Analysetool!C$4,$U962*Analysetool!C$4),$N962*Analysetool!C$4)+IF($O962="SL",IF($U962="",$Q962*Analysetool!C$5,$U962*Analysetool!C$5),$O962*Analysetool!C$5)+IF($P962="SL",IF($U962="",$Q962*Analysetool!C$6,$U962*Analysetool!C$6),$P962*Analysetool!C$6))-Tabel2[[#This Row],[fees (%)]]</f>
        <v>0</v>
      </c>
      <c r="AL962" s="177">
        <f>$J962*(IF($M962="SL",IF($V962="",$Q962*Analysetool!D$3,$V962*Analysetool!D$3),$M962*Analysetool!D$3)+IF($N962="SL",IF($V962="",$Q962*Analysetool!D$4,$V962*Analysetool!D$4),$N962*Analysetool!D$4)+IF($O962="SL",IF($V962="",$Q962*Analysetool!D$5,$V962*Analysetool!D$5),$O962*Analysetool!D$5)+IF($P962="SL",IF($V962="",$Q962*Analysetool!D$6,$V962*Analysetool!D$6),$P962*Analysetool!D$6))-Tabel2[[#This Row],[fees (%)]]</f>
        <v>0</v>
      </c>
      <c r="AM962" s="177">
        <f>$J962*(IF($M962="SL",IF($W962="",$Q962*Analysetool!E$3,$W962*Analysetool!E$3),$M962*Analysetool!E$3)+IF($N962="SL",IF($W962="",$Q962*Analysetool!E$4,$W962*Analysetool!E$4),$N962*Analysetool!E$4)+IF($O962="SL",IF($W962="",$Q962*Analysetool!E$5,$W962*Analysetool!E$5),$O962*Analysetool!E$5)+IF($P962="SL",IF($W962="",$Q962*Analysetool!E$6,$W962*Analysetool!E$6),$P962*Analysetool!E$6))-Tabel2[[#This Row],[fees (%)]]</f>
        <v>0</v>
      </c>
      <c r="AN962" s="178">
        <f>$J962*(IF($M962="SL",IF($T962="",$Q962*Analysetool!F$3,$T962*Analysetool!F$3),$M962*Analysetool!F$3)+IF($N962="SL",IF($T962="",$Q962*Analysetool!F$4,$T962*Analysetool!F$4),$N962*Analysetool!F$4)+IF($O962="SL",IF($T962="",$Q962*Analysetool!F$5,$T962*Analysetool!F$5),$O962*Analysetool!F$5)+IF($P962="SL",IF($T962="",$Q962*Analysetool!F$6,$T962*Analysetool!F$6),$P962*Analysetool!F$6))-Tabel2[[#This Row],[fees (%)]]</f>
        <v>0</v>
      </c>
      <c r="AO962" s="178">
        <f>$J962*(IF($M962="SL",IF($T962="",$Q962*Analysetool!G$3,$T962*Analysetool!G$3),$M962*Analysetool!G$3)+IF($N962="SL",IF($T962="",$Q962*Analysetool!G$4,$T962*Analysetool!G$4),$N962*Analysetool!G$4)+IF($O962="SL",IF($T962="",$Q962*Analysetool!G$5,$T962*Analysetool!G$5),$O962*Analysetool!G$5)+IF($P962="SL",IF($T962="",$Q962*Analysetool!G$6,$T962*Analysetool!G$6),$P962*Analysetool!G$6))-Tabel2[[#This Row],[fees (%)]]</f>
        <v>0</v>
      </c>
      <c r="AP962" s="179">
        <f>IF(Analysetool!$H$8&lt;=$X962,Analysetool!$H$8*J962,Q962*J962)-Tabel2[[#This Row],[fees (%)]]</f>
        <v>0</v>
      </c>
      <c r="AQ962" s="174">
        <f>IF(Tabel2[[#This Row],[wick% van entry]]&lt;=Tabel2[[#This Row],[Stoploss optie 2 (%)]],Tabel2[[#This Row],[Stoploss optie 2 (%)]]*Tabel2[[#This Row],[leverage SLoptie 2]],IF(Analysetool!$I$8&lt;$X962,Analysetool!$I$8*K962,S962*K962))-Tabel2[[#This Row],[fees (%)]]</f>
        <v>0</v>
      </c>
      <c r="AR962" s="180">
        <f>IF(Q962*-1*Analysetool!$J$9&lt;=X962,Q962*-1*Analysetool!$J$9*J962,Q962*J962)-Tabel2[[#This Row],[fees (%)]]</f>
        <v>0</v>
      </c>
      <c r="AS962" s="176">
        <f>$K962*IF(Tabel2[[#This Row],[wick% van entry]]&lt;=Tabel2[[#This Row],[Stoploss optie 2 (%)]],Tabel2[[#This Row],[Stoploss optie 2 (%)]],(IF($M962="SL",IF($T962="",$S962*Analysetool!C$3,$T962*Analysetool!C$3),$M962*Analysetool!C$3)+IF($N962="SL",IF($T962="",$S962*Analysetool!C$4,$T962*Analysetool!C$4),$N962*Analysetool!C$4)+IF($O962="SL",IF($T962="",$S962*Analysetool!C$5,$T962*Analysetool!C$5),$O962*Analysetool!C$5)+IF($P962="SL",IF($T962="",$S962*Analysetool!C$6,$T962*Analysetool!C$6),$P962*Analysetool!C$6)))-Tabel2[[#This Row],[fees (%)]]</f>
        <v>0</v>
      </c>
    </row>
    <row r="963" spans="1:45" ht="15.75" customHeight="1" x14ac:dyDescent="0.35">
      <c r="A963" s="55"/>
      <c r="B963" s="56"/>
      <c r="C963" s="56"/>
      <c r="D963" s="56"/>
      <c r="E963" s="56"/>
      <c r="F963" s="57"/>
      <c r="G963" s="67"/>
      <c r="H963" s="67"/>
      <c r="I963" s="67"/>
      <c r="J963" s="58"/>
      <c r="K963" s="58"/>
      <c r="L963" s="59"/>
      <c r="M963" s="61"/>
      <c r="N963" s="63"/>
      <c r="O963" s="63"/>
      <c r="P963" s="56"/>
      <c r="Q963" s="61"/>
      <c r="R963" s="61"/>
      <c r="S963" s="61"/>
      <c r="T963" s="60"/>
      <c r="U963" s="60"/>
      <c r="V963" s="62"/>
      <c r="W963" s="62"/>
      <c r="X963" s="76"/>
      <c r="Y963" s="61"/>
      <c r="Z963" s="61">
        <f>Tabel1[[#This Row],[prijs voorbij entry (%)]]-Tabel1[[#This Row],[Fictieve Stoploss (%)]]</f>
        <v>0</v>
      </c>
      <c r="AA963" s="94"/>
      <c r="AB963" s="61"/>
      <c r="AC963" s="61"/>
      <c r="AD963" s="61"/>
      <c r="AE963" s="61"/>
      <c r="AF963" s="95"/>
      <c r="AG963" s="152">
        <f>Tabel1[[#This Row],[eindtijd]]-Tabel1[[#This Row],[starttijd]]</f>
        <v>0</v>
      </c>
      <c r="AH963" s="158"/>
      <c r="AI963" s="59"/>
      <c r="AJ963" s="171">
        <f>$J963*(IF($M963="SL",IF($T963="",$Q963*Analysetool!B$3,$T963*Analysetool!B$3),$M963*Analysetool!B$3)+IF($N963="SL",IF($T963="",$Q963*Analysetool!B$4,$T963*Analysetool!B$4),$N963*Analysetool!B$4)+IF($O963="SL",IF($T963="",$Q963*Analysetool!B$5,$T963*Analysetool!B$5),$O963*Analysetool!B$5)+IF($P963="SL",IF($T963="",$Q963*Analysetool!B$6,$T963*Analysetool!B$6),$P963*Analysetool!B$6))-Tabel2[[#This Row],[fees (%)]]</f>
        <v>0</v>
      </c>
      <c r="AK963" s="172">
        <f>$J963*(IF($M963="SL",IF($U963="",$Q963*Analysetool!C$3,$U963*Analysetool!C$3),$M963*Analysetool!C$3)+IF($N963="SL",IF($U963="",$Q963*Analysetool!C$4,$U963*Analysetool!C$4),$N963*Analysetool!C$4)+IF($O963="SL",IF($U963="",$Q963*Analysetool!C$5,$U963*Analysetool!C$5),$O963*Analysetool!C$5)+IF($P963="SL",IF($U963="",$Q963*Analysetool!C$6,$U963*Analysetool!C$6),$P963*Analysetool!C$6))-Tabel2[[#This Row],[fees (%)]]</f>
        <v>0</v>
      </c>
      <c r="AL963" s="177">
        <f>$J963*(IF($M963="SL",IF($V963="",$Q963*Analysetool!D$3,$V963*Analysetool!D$3),$M963*Analysetool!D$3)+IF($N963="SL",IF($V963="",$Q963*Analysetool!D$4,$V963*Analysetool!D$4),$N963*Analysetool!D$4)+IF($O963="SL",IF($V963="",$Q963*Analysetool!D$5,$V963*Analysetool!D$5),$O963*Analysetool!D$5)+IF($P963="SL",IF($V963="",$Q963*Analysetool!D$6,$V963*Analysetool!D$6),$P963*Analysetool!D$6))-Tabel2[[#This Row],[fees (%)]]</f>
        <v>0</v>
      </c>
      <c r="AM963" s="177">
        <f>$J963*(IF($M963="SL",IF($W963="",$Q963*Analysetool!E$3,$W963*Analysetool!E$3),$M963*Analysetool!E$3)+IF($N963="SL",IF($W963="",$Q963*Analysetool!E$4,$W963*Analysetool!E$4),$N963*Analysetool!E$4)+IF($O963="SL",IF($W963="",$Q963*Analysetool!E$5,$W963*Analysetool!E$5),$O963*Analysetool!E$5)+IF($P963="SL",IF($W963="",$Q963*Analysetool!E$6,$W963*Analysetool!E$6),$P963*Analysetool!E$6))-Tabel2[[#This Row],[fees (%)]]</f>
        <v>0</v>
      </c>
      <c r="AN963" s="178">
        <f>$J963*(IF($M963="SL",IF($T963="",$Q963*Analysetool!F$3,$T963*Analysetool!F$3),$M963*Analysetool!F$3)+IF($N963="SL",IF($T963="",$Q963*Analysetool!F$4,$T963*Analysetool!F$4),$N963*Analysetool!F$4)+IF($O963="SL",IF($T963="",$Q963*Analysetool!F$5,$T963*Analysetool!F$5),$O963*Analysetool!F$5)+IF($P963="SL",IF($T963="",$Q963*Analysetool!F$6,$T963*Analysetool!F$6),$P963*Analysetool!F$6))-Tabel2[[#This Row],[fees (%)]]</f>
        <v>0</v>
      </c>
      <c r="AO963" s="178">
        <f>$J963*(IF($M963="SL",IF($T963="",$Q963*Analysetool!G$3,$T963*Analysetool!G$3),$M963*Analysetool!G$3)+IF($N963="SL",IF($T963="",$Q963*Analysetool!G$4,$T963*Analysetool!G$4),$N963*Analysetool!G$4)+IF($O963="SL",IF($T963="",$Q963*Analysetool!G$5,$T963*Analysetool!G$5),$O963*Analysetool!G$5)+IF($P963="SL",IF($T963="",$Q963*Analysetool!G$6,$T963*Analysetool!G$6),$P963*Analysetool!G$6))-Tabel2[[#This Row],[fees (%)]]</f>
        <v>0</v>
      </c>
      <c r="AP963" s="179">
        <f>IF(Analysetool!$H$8&lt;=$X963,Analysetool!$H$8*J963,Q963*J963)-Tabel2[[#This Row],[fees (%)]]</f>
        <v>0</v>
      </c>
      <c r="AQ963" s="174">
        <f>IF(Tabel2[[#This Row],[wick% van entry]]&lt;=Tabel2[[#This Row],[Stoploss optie 2 (%)]],Tabel2[[#This Row],[Stoploss optie 2 (%)]]*Tabel2[[#This Row],[leverage SLoptie 2]],IF(Analysetool!$I$8&lt;$X963,Analysetool!$I$8*K963,S963*K963))-Tabel2[[#This Row],[fees (%)]]</f>
        <v>0</v>
      </c>
      <c r="AR963" s="180">
        <f>IF(Q963*-1*Analysetool!$J$9&lt;=X963,Q963*-1*Analysetool!$J$9*J963,Q963*J963)-Tabel2[[#This Row],[fees (%)]]</f>
        <v>0</v>
      </c>
      <c r="AS963" s="176">
        <f>$K963*IF(Tabel2[[#This Row],[wick% van entry]]&lt;=Tabel2[[#This Row],[Stoploss optie 2 (%)]],Tabel2[[#This Row],[Stoploss optie 2 (%)]],(IF($M963="SL",IF($T963="",$S963*Analysetool!C$3,$T963*Analysetool!C$3),$M963*Analysetool!C$3)+IF($N963="SL",IF($T963="",$S963*Analysetool!C$4,$T963*Analysetool!C$4),$N963*Analysetool!C$4)+IF($O963="SL",IF($T963="",$S963*Analysetool!C$5,$T963*Analysetool!C$5),$O963*Analysetool!C$5)+IF($P963="SL",IF($T963="",$S963*Analysetool!C$6,$T963*Analysetool!C$6),$P963*Analysetool!C$6)))-Tabel2[[#This Row],[fees (%)]]</f>
        <v>0</v>
      </c>
    </row>
    <row r="964" spans="1:45" ht="15.75" customHeight="1" x14ac:dyDescent="0.35">
      <c r="A964" s="55"/>
      <c r="B964" s="56"/>
      <c r="C964" s="56"/>
      <c r="D964" s="56"/>
      <c r="E964" s="56"/>
      <c r="F964" s="57"/>
      <c r="G964" s="67"/>
      <c r="H964" s="67"/>
      <c r="I964" s="67"/>
      <c r="J964" s="58"/>
      <c r="K964" s="58"/>
      <c r="L964" s="59"/>
      <c r="M964" s="61"/>
      <c r="N964" s="63"/>
      <c r="O964" s="63"/>
      <c r="P964" s="56"/>
      <c r="Q964" s="61"/>
      <c r="R964" s="61"/>
      <c r="S964" s="61"/>
      <c r="T964" s="60"/>
      <c r="U964" s="60"/>
      <c r="V964" s="62"/>
      <c r="W964" s="62"/>
      <c r="X964" s="76"/>
      <c r="Y964" s="61"/>
      <c r="Z964" s="61">
        <f>Tabel1[[#This Row],[prijs voorbij entry (%)]]-Tabel1[[#This Row],[Fictieve Stoploss (%)]]</f>
        <v>0</v>
      </c>
      <c r="AA964" s="94"/>
      <c r="AB964" s="61"/>
      <c r="AC964" s="61"/>
      <c r="AD964" s="61"/>
      <c r="AE964" s="61"/>
      <c r="AF964" s="95"/>
      <c r="AG964" s="152">
        <f>Tabel1[[#This Row],[eindtijd]]-Tabel1[[#This Row],[starttijd]]</f>
        <v>0</v>
      </c>
      <c r="AH964" s="158"/>
      <c r="AI964" s="59"/>
      <c r="AJ964" s="171">
        <f>$J964*(IF($M964="SL",IF($T964="",$Q964*Analysetool!B$3,$T964*Analysetool!B$3),$M964*Analysetool!B$3)+IF($N964="SL",IF($T964="",$Q964*Analysetool!B$4,$T964*Analysetool!B$4),$N964*Analysetool!B$4)+IF($O964="SL",IF($T964="",$Q964*Analysetool!B$5,$T964*Analysetool!B$5),$O964*Analysetool!B$5)+IF($P964="SL",IF($T964="",$Q964*Analysetool!B$6,$T964*Analysetool!B$6),$P964*Analysetool!B$6))-Tabel2[[#This Row],[fees (%)]]</f>
        <v>0</v>
      </c>
      <c r="AK964" s="172">
        <f>$J964*(IF($M964="SL",IF($U964="",$Q964*Analysetool!C$3,$U964*Analysetool!C$3),$M964*Analysetool!C$3)+IF($N964="SL",IF($U964="",$Q964*Analysetool!C$4,$U964*Analysetool!C$4),$N964*Analysetool!C$4)+IF($O964="SL",IF($U964="",$Q964*Analysetool!C$5,$U964*Analysetool!C$5),$O964*Analysetool!C$5)+IF($P964="SL",IF($U964="",$Q964*Analysetool!C$6,$U964*Analysetool!C$6),$P964*Analysetool!C$6))-Tabel2[[#This Row],[fees (%)]]</f>
        <v>0</v>
      </c>
      <c r="AL964" s="177">
        <f>$J964*(IF($M964="SL",IF($V964="",$Q964*Analysetool!D$3,$V964*Analysetool!D$3),$M964*Analysetool!D$3)+IF($N964="SL",IF($V964="",$Q964*Analysetool!D$4,$V964*Analysetool!D$4),$N964*Analysetool!D$4)+IF($O964="SL",IF($V964="",$Q964*Analysetool!D$5,$V964*Analysetool!D$5),$O964*Analysetool!D$5)+IF($P964="SL",IF($V964="",$Q964*Analysetool!D$6,$V964*Analysetool!D$6),$P964*Analysetool!D$6))-Tabel2[[#This Row],[fees (%)]]</f>
        <v>0</v>
      </c>
      <c r="AM964" s="177">
        <f>$J964*(IF($M964="SL",IF($W964="",$Q964*Analysetool!E$3,$W964*Analysetool!E$3),$M964*Analysetool!E$3)+IF($N964="SL",IF($W964="",$Q964*Analysetool!E$4,$W964*Analysetool!E$4),$N964*Analysetool!E$4)+IF($O964="SL",IF($W964="",$Q964*Analysetool!E$5,$W964*Analysetool!E$5),$O964*Analysetool!E$5)+IF($P964="SL",IF($W964="",$Q964*Analysetool!E$6,$W964*Analysetool!E$6),$P964*Analysetool!E$6))-Tabel2[[#This Row],[fees (%)]]</f>
        <v>0</v>
      </c>
      <c r="AN964" s="178">
        <f>$J964*(IF($M964="SL",IF($T964="",$Q964*Analysetool!F$3,$T964*Analysetool!F$3),$M964*Analysetool!F$3)+IF($N964="SL",IF($T964="",$Q964*Analysetool!F$4,$T964*Analysetool!F$4),$N964*Analysetool!F$4)+IF($O964="SL",IF($T964="",$Q964*Analysetool!F$5,$T964*Analysetool!F$5),$O964*Analysetool!F$5)+IF($P964="SL",IF($T964="",$Q964*Analysetool!F$6,$T964*Analysetool!F$6),$P964*Analysetool!F$6))-Tabel2[[#This Row],[fees (%)]]</f>
        <v>0</v>
      </c>
      <c r="AO964" s="178">
        <f>$J964*(IF($M964="SL",IF($T964="",$Q964*Analysetool!G$3,$T964*Analysetool!G$3),$M964*Analysetool!G$3)+IF($N964="SL",IF($T964="",$Q964*Analysetool!G$4,$T964*Analysetool!G$4),$N964*Analysetool!G$4)+IF($O964="SL",IF($T964="",$Q964*Analysetool!G$5,$T964*Analysetool!G$5),$O964*Analysetool!G$5)+IF($P964="SL",IF($T964="",$Q964*Analysetool!G$6,$T964*Analysetool!G$6),$P964*Analysetool!G$6))-Tabel2[[#This Row],[fees (%)]]</f>
        <v>0</v>
      </c>
      <c r="AP964" s="179">
        <f>IF(Analysetool!$H$8&lt;=$X964,Analysetool!$H$8*J964,Q964*J964)-Tabel2[[#This Row],[fees (%)]]</f>
        <v>0</v>
      </c>
      <c r="AQ964" s="174">
        <f>IF(Tabel2[[#This Row],[wick% van entry]]&lt;=Tabel2[[#This Row],[Stoploss optie 2 (%)]],Tabel2[[#This Row],[Stoploss optie 2 (%)]]*Tabel2[[#This Row],[leverage SLoptie 2]],IF(Analysetool!$I$8&lt;$X964,Analysetool!$I$8*K964,S964*K964))-Tabel2[[#This Row],[fees (%)]]</f>
        <v>0</v>
      </c>
      <c r="AR964" s="180">
        <f>IF(Q964*-1*Analysetool!$J$9&lt;=X964,Q964*-1*Analysetool!$J$9*J964,Q964*J964)-Tabel2[[#This Row],[fees (%)]]</f>
        <v>0</v>
      </c>
      <c r="AS964" s="176">
        <f>$K964*IF(Tabel2[[#This Row],[wick% van entry]]&lt;=Tabel2[[#This Row],[Stoploss optie 2 (%)]],Tabel2[[#This Row],[Stoploss optie 2 (%)]],(IF($M964="SL",IF($T964="",$S964*Analysetool!C$3,$T964*Analysetool!C$3),$M964*Analysetool!C$3)+IF($N964="SL",IF($T964="",$S964*Analysetool!C$4,$T964*Analysetool!C$4),$N964*Analysetool!C$4)+IF($O964="SL",IF($T964="",$S964*Analysetool!C$5,$T964*Analysetool!C$5),$O964*Analysetool!C$5)+IF($P964="SL",IF($T964="",$S964*Analysetool!C$6,$T964*Analysetool!C$6),$P964*Analysetool!C$6)))-Tabel2[[#This Row],[fees (%)]]</f>
        <v>0</v>
      </c>
    </row>
    <row r="965" spans="1:45" ht="15.75" customHeight="1" x14ac:dyDescent="0.35">
      <c r="A965" s="55"/>
      <c r="B965" s="56"/>
      <c r="C965" s="56"/>
      <c r="D965" s="56"/>
      <c r="E965" s="56"/>
      <c r="F965" s="57"/>
      <c r="G965" s="67"/>
      <c r="H965" s="67"/>
      <c r="I965" s="67"/>
      <c r="J965" s="58"/>
      <c r="K965" s="58"/>
      <c r="L965" s="59"/>
      <c r="M965" s="61"/>
      <c r="N965" s="63"/>
      <c r="O965" s="63"/>
      <c r="P965" s="56"/>
      <c r="Q965" s="61"/>
      <c r="R965" s="61"/>
      <c r="S965" s="61"/>
      <c r="T965" s="60"/>
      <c r="U965" s="60"/>
      <c r="V965" s="62"/>
      <c r="W965" s="62"/>
      <c r="X965" s="76"/>
      <c r="Y965" s="61"/>
      <c r="Z965" s="61">
        <f>Tabel1[[#This Row],[prijs voorbij entry (%)]]-Tabel1[[#This Row],[Fictieve Stoploss (%)]]</f>
        <v>0</v>
      </c>
      <c r="AA965" s="94"/>
      <c r="AB965" s="61"/>
      <c r="AC965" s="61"/>
      <c r="AD965" s="61"/>
      <c r="AE965" s="61"/>
      <c r="AF965" s="95"/>
      <c r="AG965" s="152">
        <f>Tabel1[[#This Row],[eindtijd]]-Tabel1[[#This Row],[starttijd]]</f>
        <v>0</v>
      </c>
      <c r="AH965" s="158"/>
      <c r="AI965" s="59"/>
      <c r="AJ965" s="171">
        <f>$J965*(IF($M965="SL",IF($T965="",$Q965*Analysetool!B$3,$T965*Analysetool!B$3),$M965*Analysetool!B$3)+IF($N965="SL",IF($T965="",$Q965*Analysetool!B$4,$T965*Analysetool!B$4),$N965*Analysetool!B$4)+IF($O965="SL",IF($T965="",$Q965*Analysetool!B$5,$T965*Analysetool!B$5),$O965*Analysetool!B$5)+IF($P965="SL",IF($T965="",$Q965*Analysetool!B$6,$T965*Analysetool!B$6),$P965*Analysetool!B$6))-Tabel2[[#This Row],[fees (%)]]</f>
        <v>0</v>
      </c>
      <c r="AK965" s="172">
        <f>$J965*(IF($M965="SL",IF($U965="",$Q965*Analysetool!C$3,$U965*Analysetool!C$3),$M965*Analysetool!C$3)+IF($N965="SL",IF($U965="",$Q965*Analysetool!C$4,$U965*Analysetool!C$4),$N965*Analysetool!C$4)+IF($O965="SL",IF($U965="",$Q965*Analysetool!C$5,$U965*Analysetool!C$5),$O965*Analysetool!C$5)+IF($P965="SL",IF($U965="",$Q965*Analysetool!C$6,$U965*Analysetool!C$6),$P965*Analysetool!C$6))-Tabel2[[#This Row],[fees (%)]]</f>
        <v>0</v>
      </c>
      <c r="AL965" s="177">
        <f>$J965*(IF($M965="SL",IF($V965="",$Q965*Analysetool!D$3,$V965*Analysetool!D$3),$M965*Analysetool!D$3)+IF($N965="SL",IF($V965="",$Q965*Analysetool!D$4,$V965*Analysetool!D$4),$N965*Analysetool!D$4)+IF($O965="SL",IF($V965="",$Q965*Analysetool!D$5,$V965*Analysetool!D$5),$O965*Analysetool!D$5)+IF($P965="SL",IF($V965="",$Q965*Analysetool!D$6,$V965*Analysetool!D$6),$P965*Analysetool!D$6))-Tabel2[[#This Row],[fees (%)]]</f>
        <v>0</v>
      </c>
      <c r="AM965" s="177">
        <f>$J965*(IF($M965="SL",IF($W965="",$Q965*Analysetool!E$3,$W965*Analysetool!E$3),$M965*Analysetool!E$3)+IF($N965="SL",IF($W965="",$Q965*Analysetool!E$4,$W965*Analysetool!E$4),$N965*Analysetool!E$4)+IF($O965="SL",IF($W965="",$Q965*Analysetool!E$5,$W965*Analysetool!E$5),$O965*Analysetool!E$5)+IF($P965="SL",IF($W965="",$Q965*Analysetool!E$6,$W965*Analysetool!E$6),$P965*Analysetool!E$6))-Tabel2[[#This Row],[fees (%)]]</f>
        <v>0</v>
      </c>
      <c r="AN965" s="178">
        <f>$J965*(IF($M965="SL",IF($T965="",$Q965*Analysetool!F$3,$T965*Analysetool!F$3),$M965*Analysetool!F$3)+IF($N965="SL",IF($T965="",$Q965*Analysetool!F$4,$T965*Analysetool!F$4),$N965*Analysetool!F$4)+IF($O965="SL",IF($T965="",$Q965*Analysetool!F$5,$T965*Analysetool!F$5),$O965*Analysetool!F$5)+IF($P965="SL",IF($T965="",$Q965*Analysetool!F$6,$T965*Analysetool!F$6),$P965*Analysetool!F$6))-Tabel2[[#This Row],[fees (%)]]</f>
        <v>0</v>
      </c>
      <c r="AO965" s="178">
        <f>$J965*(IF($M965="SL",IF($T965="",$Q965*Analysetool!G$3,$T965*Analysetool!G$3),$M965*Analysetool!G$3)+IF($N965="SL",IF($T965="",$Q965*Analysetool!G$4,$T965*Analysetool!G$4),$N965*Analysetool!G$4)+IF($O965="SL",IF($T965="",$Q965*Analysetool!G$5,$T965*Analysetool!G$5),$O965*Analysetool!G$5)+IF($P965="SL",IF($T965="",$Q965*Analysetool!G$6,$T965*Analysetool!G$6),$P965*Analysetool!G$6))-Tabel2[[#This Row],[fees (%)]]</f>
        <v>0</v>
      </c>
      <c r="AP965" s="179">
        <f>IF(Analysetool!$H$8&lt;=$X965,Analysetool!$H$8*J965,Q965*J965)-Tabel2[[#This Row],[fees (%)]]</f>
        <v>0</v>
      </c>
      <c r="AQ965" s="174">
        <f>IF(Tabel2[[#This Row],[wick% van entry]]&lt;=Tabel2[[#This Row],[Stoploss optie 2 (%)]],Tabel2[[#This Row],[Stoploss optie 2 (%)]]*Tabel2[[#This Row],[leverage SLoptie 2]],IF(Analysetool!$I$8&lt;$X965,Analysetool!$I$8*K965,S965*K965))-Tabel2[[#This Row],[fees (%)]]</f>
        <v>0</v>
      </c>
      <c r="AR965" s="180">
        <f>IF(Q965*-1*Analysetool!$J$9&lt;=X965,Q965*-1*Analysetool!$J$9*J965,Q965*J965)-Tabel2[[#This Row],[fees (%)]]</f>
        <v>0</v>
      </c>
      <c r="AS965" s="176">
        <f>$K965*IF(Tabel2[[#This Row],[wick% van entry]]&lt;=Tabel2[[#This Row],[Stoploss optie 2 (%)]],Tabel2[[#This Row],[Stoploss optie 2 (%)]],(IF($M965="SL",IF($T965="",$S965*Analysetool!C$3,$T965*Analysetool!C$3),$M965*Analysetool!C$3)+IF($N965="SL",IF($T965="",$S965*Analysetool!C$4,$T965*Analysetool!C$4),$N965*Analysetool!C$4)+IF($O965="SL",IF($T965="",$S965*Analysetool!C$5,$T965*Analysetool!C$5),$O965*Analysetool!C$5)+IF($P965="SL",IF($T965="",$S965*Analysetool!C$6,$T965*Analysetool!C$6),$P965*Analysetool!C$6)))-Tabel2[[#This Row],[fees (%)]]</f>
        <v>0</v>
      </c>
    </row>
    <row r="966" spans="1:45" ht="15.75" customHeight="1" x14ac:dyDescent="0.35">
      <c r="A966" s="55"/>
      <c r="B966" s="56"/>
      <c r="C966" s="56"/>
      <c r="D966" s="56"/>
      <c r="E966" s="56"/>
      <c r="F966" s="57"/>
      <c r="G966" s="67"/>
      <c r="H966" s="67"/>
      <c r="I966" s="67"/>
      <c r="J966" s="58"/>
      <c r="K966" s="58"/>
      <c r="L966" s="59"/>
      <c r="M966" s="61"/>
      <c r="N966" s="63"/>
      <c r="O966" s="63"/>
      <c r="P966" s="56"/>
      <c r="Q966" s="61"/>
      <c r="R966" s="61"/>
      <c r="S966" s="61"/>
      <c r="T966" s="60"/>
      <c r="U966" s="60"/>
      <c r="V966" s="62"/>
      <c r="W966" s="62"/>
      <c r="X966" s="76"/>
      <c r="Y966" s="61"/>
      <c r="Z966" s="61">
        <f>Tabel1[[#This Row],[prijs voorbij entry (%)]]-Tabel1[[#This Row],[Fictieve Stoploss (%)]]</f>
        <v>0</v>
      </c>
      <c r="AA966" s="94"/>
      <c r="AB966" s="61"/>
      <c r="AC966" s="61"/>
      <c r="AD966" s="61"/>
      <c r="AE966" s="61"/>
      <c r="AF966" s="95"/>
      <c r="AG966" s="152">
        <f>Tabel1[[#This Row],[eindtijd]]-Tabel1[[#This Row],[starttijd]]</f>
        <v>0</v>
      </c>
      <c r="AH966" s="158"/>
      <c r="AI966" s="59"/>
      <c r="AJ966" s="171">
        <f>$J966*(IF($M966="SL",IF($T966="",$Q966*Analysetool!B$3,$T966*Analysetool!B$3),$M966*Analysetool!B$3)+IF($N966="SL",IF($T966="",$Q966*Analysetool!B$4,$T966*Analysetool!B$4),$N966*Analysetool!B$4)+IF($O966="SL",IF($T966="",$Q966*Analysetool!B$5,$T966*Analysetool!B$5),$O966*Analysetool!B$5)+IF($P966="SL",IF($T966="",$Q966*Analysetool!B$6,$T966*Analysetool!B$6),$P966*Analysetool!B$6))-Tabel2[[#This Row],[fees (%)]]</f>
        <v>0</v>
      </c>
      <c r="AK966" s="172">
        <f>$J966*(IF($M966="SL",IF($U966="",$Q966*Analysetool!C$3,$U966*Analysetool!C$3),$M966*Analysetool!C$3)+IF($N966="SL",IF($U966="",$Q966*Analysetool!C$4,$U966*Analysetool!C$4),$N966*Analysetool!C$4)+IF($O966="SL",IF($U966="",$Q966*Analysetool!C$5,$U966*Analysetool!C$5),$O966*Analysetool!C$5)+IF($P966="SL",IF($U966="",$Q966*Analysetool!C$6,$U966*Analysetool!C$6),$P966*Analysetool!C$6))-Tabel2[[#This Row],[fees (%)]]</f>
        <v>0</v>
      </c>
      <c r="AL966" s="177">
        <f>$J966*(IF($M966="SL",IF($V966="",$Q966*Analysetool!D$3,$V966*Analysetool!D$3),$M966*Analysetool!D$3)+IF($N966="SL",IF($V966="",$Q966*Analysetool!D$4,$V966*Analysetool!D$4),$N966*Analysetool!D$4)+IF($O966="SL",IF($V966="",$Q966*Analysetool!D$5,$V966*Analysetool!D$5),$O966*Analysetool!D$5)+IF($P966="SL",IF($V966="",$Q966*Analysetool!D$6,$V966*Analysetool!D$6),$P966*Analysetool!D$6))-Tabel2[[#This Row],[fees (%)]]</f>
        <v>0</v>
      </c>
      <c r="AM966" s="177">
        <f>$J966*(IF($M966="SL",IF($W966="",$Q966*Analysetool!E$3,$W966*Analysetool!E$3),$M966*Analysetool!E$3)+IF($N966="SL",IF($W966="",$Q966*Analysetool!E$4,$W966*Analysetool!E$4),$N966*Analysetool!E$4)+IF($O966="SL",IF($W966="",$Q966*Analysetool!E$5,$W966*Analysetool!E$5),$O966*Analysetool!E$5)+IF($P966="SL",IF($W966="",$Q966*Analysetool!E$6,$W966*Analysetool!E$6),$P966*Analysetool!E$6))-Tabel2[[#This Row],[fees (%)]]</f>
        <v>0</v>
      </c>
      <c r="AN966" s="178">
        <f>$J966*(IF($M966="SL",IF($T966="",$Q966*Analysetool!F$3,$T966*Analysetool!F$3),$M966*Analysetool!F$3)+IF($N966="SL",IF($T966="",$Q966*Analysetool!F$4,$T966*Analysetool!F$4),$N966*Analysetool!F$4)+IF($O966="SL",IF($T966="",$Q966*Analysetool!F$5,$T966*Analysetool!F$5),$O966*Analysetool!F$5)+IF($P966="SL",IF($T966="",$Q966*Analysetool!F$6,$T966*Analysetool!F$6),$P966*Analysetool!F$6))-Tabel2[[#This Row],[fees (%)]]</f>
        <v>0</v>
      </c>
      <c r="AO966" s="178">
        <f>$J966*(IF($M966="SL",IF($T966="",$Q966*Analysetool!G$3,$T966*Analysetool!G$3),$M966*Analysetool!G$3)+IF($N966="SL",IF($T966="",$Q966*Analysetool!G$4,$T966*Analysetool!G$4),$N966*Analysetool!G$4)+IF($O966="SL",IF($T966="",$Q966*Analysetool!G$5,$T966*Analysetool!G$5),$O966*Analysetool!G$5)+IF($P966="SL",IF($T966="",$Q966*Analysetool!G$6,$T966*Analysetool!G$6),$P966*Analysetool!G$6))-Tabel2[[#This Row],[fees (%)]]</f>
        <v>0</v>
      </c>
      <c r="AP966" s="179">
        <f>IF(Analysetool!$H$8&lt;=$X966,Analysetool!$H$8*J966,Q966*J966)-Tabel2[[#This Row],[fees (%)]]</f>
        <v>0</v>
      </c>
      <c r="AQ966" s="174">
        <f>IF(Tabel2[[#This Row],[wick% van entry]]&lt;=Tabel2[[#This Row],[Stoploss optie 2 (%)]],Tabel2[[#This Row],[Stoploss optie 2 (%)]]*Tabel2[[#This Row],[leverage SLoptie 2]],IF(Analysetool!$I$8&lt;$X966,Analysetool!$I$8*K966,S966*K966))-Tabel2[[#This Row],[fees (%)]]</f>
        <v>0</v>
      </c>
      <c r="AR966" s="180">
        <f>IF(Q966*-1*Analysetool!$J$9&lt;=X966,Q966*-1*Analysetool!$J$9*J966,Q966*J966)-Tabel2[[#This Row],[fees (%)]]</f>
        <v>0</v>
      </c>
      <c r="AS966" s="176">
        <f>$K966*IF(Tabel2[[#This Row],[wick% van entry]]&lt;=Tabel2[[#This Row],[Stoploss optie 2 (%)]],Tabel2[[#This Row],[Stoploss optie 2 (%)]],(IF($M966="SL",IF($T966="",$S966*Analysetool!C$3,$T966*Analysetool!C$3),$M966*Analysetool!C$3)+IF($N966="SL",IF($T966="",$S966*Analysetool!C$4,$T966*Analysetool!C$4),$N966*Analysetool!C$4)+IF($O966="SL",IF($T966="",$S966*Analysetool!C$5,$T966*Analysetool!C$5),$O966*Analysetool!C$5)+IF($P966="SL",IF($T966="",$S966*Analysetool!C$6,$T966*Analysetool!C$6),$P966*Analysetool!C$6)))-Tabel2[[#This Row],[fees (%)]]</f>
        <v>0</v>
      </c>
    </row>
    <row r="967" spans="1:45" ht="15.75" customHeight="1" x14ac:dyDescent="0.35">
      <c r="A967" s="55"/>
      <c r="B967" s="56"/>
      <c r="C967" s="56"/>
      <c r="D967" s="56"/>
      <c r="E967" s="56"/>
      <c r="F967" s="57"/>
      <c r="G967" s="67"/>
      <c r="H967" s="67"/>
      <c r="I967" s="67"/>
      <c r="J967" s="58"/>
      <c r="K967" s="58"/>
      <c r="L967" s="59"/>
      <c r="M967" s="61"/>
      <c r="N967" s="63"/>
      <c r="O967" s="63"/>
      <c r="P967" s="56"/>
      <c r="Q967" s="61"/>
      <c r="R967" s="61"/>
      <c r="S967" s="61"/>
      <c r="T967" s="60"/>
      <c r="U967" s="60"/>
      <c r="V967" s="62"/>
      <c r="W967" s="62"/>
      <c r="X967" s="76"/>
      <c r="Y967" s="61"/>
      <c r="Z967" s="61">
        <f>Tabel1[[#This Row],[prijs voorbij entry (%)]]-Tabel1[[#This Row],[Fictieve Stoploss (%)]]</f>
        <v>0</v>
      </c>
      <c r="AA967" s="94"/>
      <c r="AB967" s="61"/>
      <c r="AC967" s="61"/>
      <c r="AD967" s="61"/>
      <c r="AE967" s="61"/>
      <c r="AF967" s="95"/>
      <c r="AG967" s="152">
        <f>Tabel1[[#This Row],[eindtijd]]-Tabel1[[#This Row],[starttijd]]</f>
        <v>0</v>
      </c>
      <c r="AH967" s="158"/>
      <c r="AI967" s="59"/>
      <c r="AJ967" s="171">
        <f>$J967*(IF($M967="SL",IF($T967="",$Q967*Analysetool!B$3,$T967*Analysetool!B$3),$M967*Analysetool!B$3)+IF($N967="SL",IF($T967="",$Q967*Analysetool!B$4,$T967*Analysetool!B$4),$N967*Analysetool!B$4)+IF($O967="SL",IF($T967="",$Q967*Analysetool!B$5,$T967*Analysetool!B$5),$O967*Analysetool!B$5)+IF($P967="SL",IF($T967="",$Q967*Analysetool!B$6,$T967*Analysetool!B$6),$P967*Analysetool!B$6))-Tabel2[[#This Row],[fees (%)]]</f>
        <v>0</v>
      </c>
      <c r="AK967" s="172">
        <f>$J967*(IF($M967="SL",IF($U967="",$Q967*Analysetool!C$3,$U967*Analysetool!C$3),$M967*Analysetool!C$3)+IF($N967="SL",IF($U967="",$Q967*Analysetool!C$4,$U967*Analysetool!C$4),$N967*Analysetool!C$4)+IF($O967="SL",IF($U967="",$Q967*Analysetool!C$5,$U967*Analysetool!C$5),$O967*Analysetool!C$5)+IF($P967="SL",IF($U967="",$Q967*Analysetool!C$6,$U967*Analysetool!C$6),$P967*Analysetool!C$6))-Tabel2[[#This Row],[fees (%)]]</f>
        <v>0</v>
      </c>
      <c r="AL967" s="177">
        <f>$J967*(IF($M967="SL",IF($V967="",$Q967*Analysetool!D$3,$V967*Analysetool!D$3),$M967*Analysetool!D$3)+IF($N967="SL",IF($V967="",$Q967*Analysetool!D$4,$V967*Analysetool!D$4),$N967*Analysetool!D$4)+IF($O967="SL",IF($V967="",$Q967*Analysetool!D$5,$V967*Analysetool!D$5),$O967*Analysetool!D$5)+IF($P967="SL",IF($V967="",$Q967*Analysetool!D$6,$V967*Analysetool!D$6),$P967*Analysetool!D$6))-Tabel2[[#This Row],[fees (%)]]</f>
        <v>0</v>
      </c>
      <c r="AM967" s="177">
        <f>$J967*(IF($M967="SL",IF($W967="",$Q967*Analysetool!E$3,$W967*Analysetool!E$3),$M967*Analysetool!E$3)+IF($N967="SL",IF($W967="",$Q967*Analysetool!E$4,$W967*Analysetool!E$4),$N967*Analysetool!E$4)+IF($O967="SL",IF($W967="",$Q967*Analysetool!E$5,$W967*Analysetool!E$5),$O967*Analysetool!E$5)+IF($P967="SL",IF($W967="",$Q967*Analysetool!E$6,$W967*Analysetool!E$6),$P967*Analysetool!E$6))-Tabel2[[#This Row],[fees (%)]]</f>
        <v>0</v>
      </c>
      <c r="AN967" s="178">
        <f>$J967*(IF($M967="SL",IF($T967="",$Q967*Analysetool!F$3,$T967*Analysetool!F$3),$M967*Analysetool!F$3)+IF($N967="SL",IF($T967="",$Q967*Analysetool!F$4,$T967*Analysetool!F$4),$N967*Analysetool!F$4)+IF($O967="SL",IF($T967="",$Q967*Analysetool!F$5,$T967*Analysetool!F$5),$O967*Analysetool!F$5)+IF($P967="SL",IF($T967="",$Q967*Analysetool!F$6,$T967*Analysetool!F$6),$P967*Analysetool!F$6))-Tabel2[[#This Row],[fees (%)]]</f>
        <v>0</v>
      </c>
      <c r="AO967" s="178">
        <f>$J967*(IF($M967="SL",IF($T967="",$Q967*Analysetool!G$3,$T967*Analysetool!G$3),$M967*Analysetool!G$3)+IF($N967="SL",IF($T967="",$Q967*Analysetool!G$4,$T967*Analysetool!G$4),$N967*Analysetool!G$4)+IF($O967="SL",IF($T967="",$Q967*Analysetool!G$5,$T967*Analysetool!G$5),$O967*Analysetool!G$5)+IF($P967="SL",IF($T967="",$Q967*Analysetool!G$6,$T967*Analysetool!G$6),$P967*Analysetool!G$6))-Tabel2[[#This Row],[fees (%)]]</f>
        <v>0</v>
      </c>
      <c r="AP967" s="179">
        <f>IF(Analysetool!$H$8&lt;=$X967,Analysetool!$H$8*J967,Q967*J967)-Tabel2[[#This Row],[fees (%)]]</f>
        <v>0</v>
      </c>
      <c r="AQ967" s="174">
        <f>IF(Tabel2[[#This Row],[wick% van entry]]&lt;=Tabel2[[#This Row],[Stoploss optie 2 (%)]],Tabel2[[#This Row],[Stoploss optie 2 (%)]]*Tabel2[[#This Row],[leverage SLoptie 2]],IF(Analysetool!$I$8&lt;$X967,Analysetool!$I$8*K967,S967*K967))-Tabel2[[#This Row],[fees (%)]]</f>
        <v>0</v>
      </c>
      <c r="AR967" s="180">
        <f>IF(Q967*-1*Analysetool!$J$9&lt;=X967,Q967*-1*Analysetool!$J$9*J967,Q967*J967)-Tabel2[[#This Row],[fees (%)]]</f>
        <v>0</v>
      </c>
      <c r="AS967" s="176">
        <f>$K967*IF(Tabel2[[#This Row],[wick% van entry]]&lt;=Tabel2[[#This Row],[Stoploss optie 2 (%)]],Tabel2[[#This Row],[Stoploss optie 2 (%)]],(IF($M967="SL",IF($T967="",$S967*Analysetool!C$3,$T967*Analysetool!C$3),$M967*Analysetool!C$3)+IF($N967="SL",IF($T967="",$S967*Analysetool!C$4,$T967*Analysetool!C$4),$N967*Analysetool!C$4)+IF($O967="SL",IF($T967="",$S967*Analysetool!C$5,$T967*Analysetool!C$5),$O967*Analysetool!C$5)+IF($P967="SL",IF($T967="",$S967*Analysetool!C$6,$T967*Analysetool!C$6),$P967*Analysetool!C$6)))-Tabel2[[#This Row],[fees (%)]]</f>
        <v>0</v>
      </c>
    </row>
    <row r="968" spans="1:45" ht="15.75" customHeight="1" x14ac:dyDescent="0.35">
      <c r="A968" s="55"/>
      <c r="B968" s="56"/>
      <c r="C968" s="56"/>
      <c r="D968" s="56"/>
      <c r="E968" s="56"/>
      <c r="F968" s="57"/>
      <c r="G968" s="67"/>
      <c r="H968" s="67"/>
      <c r="I968" s="67"/>
      <c r="J968" s="58"/>
      <c r="K968" s="58"/>
      <c r="L968" s="59"/>
      <c r="M968" s="61"/>
      <c r="N968" s="63"/>
      <c r="O968" s="63"/>
      <c r="P968" s="56"/>
      <c r="Q968" s="61"/>
      <c r="R968" s="61"/>
      <c r="S968" s="61"/>
      <c r="T968" s="60"/>
      <c r="U968" s="60"/>
      <c r="V968" s="62"/>
      <c r="W968" s="62"/>
      <c r="X968" s="76"/>
      <c r="Y968" s="61"/>
      <c r="Z968" s="61">
        <f>Tabel1[[#This Row],[prijs voorbij entry (%)]]-Tabel1[[#This Row],[Fictieve Stoploss (%)]]</f>
        <v>0</v>
      </c>
      <c r="AA968" s="94"/>
      <c r="AB968" s="61"/>
      <c r="AC968" s="61"/>
      <c r="AD968" s="61"/>
      <c r="AE968" s="61"/>
      <c r="AF968" s="95"/>
      <c r="AG968" s="152">
        <f>Tabel1[[#This Row],[eindtijd]]-Tabel1[[#This Row],[starttijd]]</f>
        <v>0</v>
      </c>
      <c r="AH968" s="158"/>
      <c r="AI968" s="59"/>
      <c r="AJ968" s="171">
        <f>$J968*(IF($M968="SL",IF($T968="",$Q968*Analysetool!B$3,$T968*Analysetool!B$3),$M968*Analysetool!B$3)+IF($N968="SL",IF($T968="",$Q968*Analysetool!B$4,$T968*Analysetool!B$4),$N968*Analysetool!B$4)+IF($O968="SL",IF($T968="",$Q968*Analysetool!B$5,$T968*Analysetool!B$5),$O968*Analysetool!B$5)+IF($P968="SL",IF($T968="",$Q968*Analysetool!B$6,$T968*Analysetool!B$6),$P968*Analysetool!B$6))-Tabel2[[#This Row],[fees (%)]]</f>
        <v>0</v>
      </c>
      <c r="AK968" s="172">
        <f>$J968*(IF($M968="SL",IF($U968="",$Q968*Analysetool!C$3,$U968*Analysetool!C$3),$M968*Analysetool!C$3)+IF($N968="SL",IF($U968="",$Q968*Analysetool!C$4,$U968*Analysetool!C$4),$N968*Analysetool!C$4)+IF($O968="SL",IF($U968="",$Q968*Analysetool!C$5,$U968*Analysetool!C$5),$O968*Analysetool!C$5)+IF($P968="SL",IF($U968="",$Q968*Analysetool!C$6,$U968*Analysetool!C$6),$P968*Analysetool!C$6))-Tabel2[[#This Row],[fees (%)]]</f>
        <v>0</v>
      </c>
      <c r="AL968" s="177">
        <f>$J968*(IF($M968="SL",IF($V968="",$Q968*Analysetool!D$3,$V968*Analysetool!D$3),$M968*Analysetool!D$3)+IF($N968="SL",IF($V968="",$Q968*Analysetool!D$4,$V968*Analysetool!D$4),$N968*Analysetool!D$4)+IF($O968="SL",IF($V968="",$Q968*Analysetool!D$5,$V968*Analysetool!D$5),$O968*Analysetool!D$5)+IF($P968="SL",IF($V968="",$Q968*Analysetool!D$6,$V968*Analysetool!D$6),$P968*Analysetool!D$6))-Tabel2[[#This Row],[fees (%)]]</f>
        <v>0</v>
      </c>
      <c r="AM968" s="177">
        <f>$J968*(IF($M968="SL",IF($W968="",$Q968*Analysetool!E$3,$W968*Analysetool!E$3),$M968*Analysetool!E$3)+IF($N968="SL",IF($W968="",$Q968*Analysetool!E$4,$W968*Analysetool!E$4),$N968*Analysetool!E$4)+IF($O968="SL",IF($W968="",$Q968*Analysetool!E$5,$W968*Analysetool!E$5),$O968*Analysetool!E$5)+IF($P968="SL",IF($W968="",$Q968*Analysetool!E$6,$W968*Analysetool!E$6),$P968*Analysetool!E$6))-Tabel2[[#This Row],[fees (%)]]</f>
        <v>0</v>
      </c>
      <c r="AN968" s="178">
        <f>$J968*(IF($M968="SL",IF($T968="",$Q968*Analysetool!F$3,$T968*Analysetool!F$3),$M968*Analysetool!F$3)+IF($N968="SL",IF($T968="",$Q968*Analysetool!F$4,$T968*Analysetool!F$4),$N968*Analysetool!F$4)+IF($O968="SL",IF($T968="",$Q968*Analysetool!F$5,$T968*Analysetool!F$5),$O968*Analysetool!F$5)+IF($P968="SL",IF($T968="",$Q968*Analysetool!F$6,$T968*Analysetool!F$6),$P968*Analysetool!F$6))-Tabel2[[#This Row],[fees (%)]]</f>
        <v>0</v>
      </c>
      <c r="AO968" s="178">
        <f>$J968*(IF($M968="SL",IF($T968="",$Q968*Analysetool!G$3,$T968*Analysetool!G$3),$M968*Analysetool!G$3)+IF($N968="SL",IF($T968="",$Q968*Analysetool!G$4,$T968*Analysetool!G$4),$N968*Analysetool!G$4)+IF($O968="SL",IF($T968="",$Q968*Analysetool!G$5,$T968*Analysetool!G$5),$O968*Analysetool!G$5)+IF($P968="SL",IF($T968="",$Q968*Analysetool!G$6,$T968*Analysetool!G$6),$P968*Analysetool!G$6))-Tabel2[[#This Row],[fees (%)]]</f>
        <v>0</v>
      </c>
      <c r="AP968" s="179">
        <f>IF(Analysetool!$H$8&lt;=$X968,Analysetool!$H$8*J968,Q968*J968)-Tabel2[[#This Row],[fees (%)]]</f>
        <v>0</v>
      </c>
      <c r="AQ968" s="174">
        <f>IF(Tabel2[[#This Row],[wick% van entry]]&lt;=Tabel2[[#This Row],[Stoploss optie 2 (%)]],Tabel2[[#This Row],[Stoploss optie 2 (%)]]*Tabel2[[#This Row],[leverage SLoptie 2]],IF(Analysetool!$I$8&lt;$X968,Analysetool!$I$8*K968,S968*K968))-Tabel2[[#This Row],[fees (%)]]</f>
        <v>0</v>
      </c>
      <c r="AR968" s="180">
        <f>IF(Q968*-1*Analysetool!$J$9&lt;=X968,Q968*-1*Analysetool!$J$9*J968,Q968*J968)-Tabel2[[#This Row],[fees (%)]]</f>
        <v>0</v>
      </c>
      <c r="AS968" s="176">
        <f>$K968*IF(Tabel2[[#This Row],[wick% van entry]]&lt;=Tabel2[[#This Row],[Stoploss optie 2 (%)]],Tabel2[[#This Row],[Stoploss optie 2 (%)]],(IF($M968="SL",IF($T968="",$S968*Analysetool!C$3,$T968*Analysetool!C$3),$M968*Analysetool!C$3)+IF($N968="SL",IF($T968="",$S968*Analysetool!C$4,$T968*Analysetool!C$4),$N968*Analysetool!C$4)+IF($O968="SL",IF($T968="",$S968*Analysetool!C$5,$T968*Analysetool!C$5),$O968*Analysetool!C$5)+IF($P968="SL",IF($T968="",$S968*Analysetool!C$6,$T968*Analysetool!C$6),$P968*Analysetool!C$6)))-Tabel2[[#This Row],[fees (%)]]</f>
        <v>0</v>
      </c>
    </row>
    <row r="969" spans="1:45" ht="15.75" customHeight="1" x14ac:dyDescent="0.35">
      <c r="A969" s="55"/>
      <c r="B969" s="56"/>
      <c r="C969" s="56"/>
      <c r="D969" s="56"/>
      <c r="E969" s="56"/>
      <c r="F969" s="57"/>
      <c r="G969" s="67"/>
      <c r="H969" s="67"/>
      <c r="I969" s="67"/>
      <c r="J969" s="58"/>
      <c r="K969" s="58"/>
      <c r="L969" s="59"/>
      <c r="M969" s="61"/>
      <c r="N969" s="63"/>
      <c r="O969" s="63"/>
      <c r="P969" s="56"/>
      <c r="Q969" s="61"/>
      <c r="R969" s="61"/>
      <c r="S969" s="61"/>
      <c r="T969" s="60"/>
      <c r="U969" s="60"/>
      <c r="V969" s="62"/>
      <c r="W969" s="62"/>
      <c r="X969" s="76"/>
      <c r="Y969" s="61"/>
      <c r="Z969" s="61">
        <f>Tabel1[[#This Row],[prijs voorbij entry (%)]]-Tabel1[[#This Row],[Fictieve Stoploss (%)]]</f>
        <v>0</v>
      </c>
      <c r="AA969" s="94"/>
      <c r="AB969" s="61"/>
      <c r="AC969" s="61"/>
      <c r="AD969" s="61"/>
      <c r="AE969" s="61"/>
      <c r="AF969" s="95"/>
      <c r="AG969" s="152">
        <f>Tabel1[[#This Row],[eindtijd]]-Tabel1[[#This Row],[starttijd]]</f>
        <v>0</v>
      </c>
      <c r="AH969" s="158"/>
      <c r="AI969" s="59"/>
      <c r="AJ969" s="171">
        <f>$J969*(IF($M969="SL",IF($T969="",$Q969*Analysetool!B$3,$T969*Analysetool!B$3),$M969*Analysetool!B$3)+IF($N969="SL",IF($T969="",$Q969*Analysetool!B$4,$T969*Analysetool!B$4),$N969*Analysetool!B$4)+IF($O969="SL",IF($T969="",$Q969*Analysetool!B$5,$T969*Analysetool!B$5),$O969*Analysetool!B$5)+IF($P969="SL",IF($T969="",$Q969*Analysetool!B$6,$T969*Analysetool!B$6),$P969*Analysetool!B$6))-Tabel2[[#This Row],[fees (%)]]</f>
        <v>0</v>
      </c>
      <c r="AK969" s="172">
        <f>$J969*(IF($M969="SL",IF($U969="",$Q969*Analysetool!C$3,$U969*Analysetool!C$3),$M969*Analysetool!C$3)+IF($N969="SL",IF($U969="",$Q969*Analysetool!C$4,$U969*Analysetool!C$4),$N969*Analysetool!C$4)+IF($O969="SL",IF($U969="",$Q969*Analysetool!C$5,$U969*Analysetool!C$5),$O969*Analysetool!C$5)+IF($P969="SL",IF($U969="",$Q969*Analysetool!C$6,$U969*Analysetool!C$6),$P969*Analysetool!C$6))-Tabel2[[#This Row],[fees (%)]]</f>
        <v>0</v>
      </c>
      <c r="AL969" s="177">
        <f>$J969*(IF($M969="SL",IF($V969="",$Q969*Analysetool!D$3,$V969*Analysetool!D$3),$M969*Analysetool!D$3)+IF($N969="SL",IF($V969="",$Q969*Analysetool!D$4,$V969*Analysetool!D$4),$N969*Analysetool!D$4)+IF($O969="SL",IF($V969="",$Q969*Analysetool!D$5,$V969*Analysetool!D$5),$O969*Analysetool!D$5)+IF($P969="SL",IF($V969="",$Q969*Analysetool!D$6,$V969*Analysetool!D$6),$P969*Analysetool!D$6))-Tabel2[[#This Row],[fees (%)]]</f>
        <v>0</v>
      </c>
      <c r="AM969" s="177">
        <f>$J969*(IF($M969="SL",IF($W969="",$Q969*Analysetool!E$3,$W969*Analysetool!E$3),$M969*Analysetool!E$3)+IF($N969="SL",IF($W969="",$Q969*Analysetool!E$4,$W969*Analysetool!E$4),$N969*Analysetool!E$4)+IF($O969="SL",IF($W969="",$Q969*Analysetool!E$5,$W969*Analysetool!E$5),$O969*Analysetool!E$5)+IF($P969="SL",IF($W969="",$Q969*Analysetool!E$6,$W969*Analysetool!E$6),$P969*Analysetool!E$6))-Tabel2[[#This Row],[fees (%)]]</f>
        <v>0</v>
      </c>
      <c r="AN969" s="178">
        <f>$J969*(IF($M969="SL",IF($T969="",$Q969*Analysetool!F$3,$T969*Analysetool!F$3),$M969*Analysetool!F$3)+IF($N969="SL",IF($T969="",$Q969*Analysetool!F$4,$T969*Analysetool!F$4),$N969*Analysetool!F$4)+IF($O969="SL",IF($T969="",$Q969*Analysetool!F$5,$T969*Analysetool!F$5),$O969*Analysetool!F$5)+IF($P969="SL",IF($T969="",$Q969*Analysetool!F$6,$T969*Analysetool!F$6),$P969*Analysetool!F$6))-Tabel2[[#This Row],[fees (%)]]</f>
        <v>0</v>
      </c>
      <c r="AO969" s="178">
        <f>$J969*(IF($M969="SL",IF($T969="",$Q969*Analysetool!G$3,$T969*Analysetool!G$3),$M969*Analysetool!G$3)+IF($N969="SL",IF($T969="",$Q969*Analysetool!G$4,$T969*Analysetool!G$4),$N969*Analysetool!G$4)+IF($O969="SL",IF($T969="",$Q969*Analysetool!G$5,$T969*Analysetool!G$5),$O969*Analysetool!G$5)+IF($P969="SL",IF($T969="",$Q969*Analysetool!G$6,$T969*Analysetool!G$6),$P969*Analysetool!G$6))-Tabel2[[#This Row],[fees (%)]]</f>
        <v>0</v>
      </c>
      <c r="AP969" s="179">
        <f>IF(Analysetool!$H$8&lt;=$X969,Analysetool!$H$8*J969,Q969*J969)-Tabel2[[#This Row],[fees (%)]]</f>
        <v>0</v>
      </c>
      <c r="AQ969" s="174">
        <f>IF(Tabel2[[#This Row],[wick% van entry]]&lt;=Tabel2[[#This Row],[Stoploss optie 2 (%)]],Tabel2[[#This Row],[Stoploss optie 2 (%)]]*Tabel2[[#This Row],[leverage SLoptie 2]],IF(Analysetool!$I$8&lt;$X969,Analysetool!$I$8*K969,S969*K969))-Tabel2[[#This Row],[fees (%)]]</f>
        <v>0</v>
      </c>
      <c r="AR969" s="180">
        <f>IF(Q969*-1*Analysetool!$J$9&lt;=X969,Q969*-1*Analysetool!$J$9*J969,Q969*J969)-Tabel2[[#This Row],[fees (%)]]</f>
        <v>0</v>
      </c>
      <c r="AS969" s="176">
        <f>$K969*IF(Tabel2[[#This Row],[wick% van entry]]&lt;=Tabel2[[#This Row],[Stoploss optie 2 (%)]],Tabel2[[#This Row],[Stoploss optie 2 (%)]],(IF($M969="SL",IF($T969="",$S969*Analysetool!C$3,$T969*Analysetool!C$3),$M969*Analysetool!C$3)+IF($N969="SL",IF($T969="",$S969*Analysetool!C$4,$T969*Analysetool!C$4),$N969*Analysetool!C$4)+IF($O969="SL",IF($T969="",$S969*Analysetool!C$5,$T969*Analysetool!C$5),$O969*Analysetool!C$5)+IF($P969="SL",IF($T969="",$S969*Analysetool!C$6,$T969*Analysetool!C$6),$P969*Analysetool!C$6)))-Tabel2[[#This Row],[fees (%)]]</f>
        <v>0</v>
      </c>
    </row>
    <row r="970" spans="1:45" ht="15.75" customHeight="1" x14ac:dyDescent="0.35">
      <c r="A970" s="55"/>
      <c r="B970" s="56"/>
      <c r="C970" s="56"/>
      <c r="D970" s="56"/>
      <c r="E970" s="56"/>
      <c r="F970" s="57"/>
      <c r="G970" s="67"/>
      <c r="H970" s="67"/>
      <c r="I970" s="67"/>
      <c r="J970" s="58"/>
      <c r="K970" s="58"/>
      <c r="L970" s="59"/>
      <c r="M970" s="61"/>
      <c r="N970" s="63"/>
      <c r="O970" s="63"/>
      <c r="P970" s="56"/>
      <c r="Q970" s="61"/>
      <c r="R970" s="61"/>
      <c r="S970" s="61"/>
      <c r="T970" s="60"/>
      <c r="U970" s="60"/>
      <c r="V970" s="62"/>
      <c r="W970" s="62"/>
      <c r="X970" s="76"/>
      <c r="Y970" s="61"/>
      <c r="Z970" s="61">
        <f>Tabel1[[#This Row],[prijs voorbij entry (%)]]-Tabel1[[#This Row],[Fictieve Stoploss (%)]]</f>
        <v>0</v>
      </c>
      <c r="AA970" s="94"/>
      <c r="AB970" s="61"/>
      <c r="AC970" s="61"/>
      <c r="AD970" s="61"/>
      <c r="AE970" s="61"/>
      <c r="AF970" s="95"/>
      <c r="AG970" s="152">
        <f>Tabel1[[#This Row],[eindtijd]]-Tabel1[[#This Row],[starttijd]]</f>
        <v>0</v>
      </c>
      <c r="AH970" s="158"/>
      <c r="AI970" s="59"/>
      <c r="AJ970" s="171">
        <f>$J970*(IF($M970="SL",IF($T970="",$Q970*Analysetool!B$3,$T970*Analysetool!B$3),$M970*Analysetool!B$3)+IF($N970="SL",IF($T970="",$Q970*Analysetool!B$4,$T970*Analysetool!B$4),$N970*Analysetool!B$4)+IF($O970="SL",IF($T970="",$Q970*Analysetool!B$5,$T970*Analysetool!B$5),$O970*Analysetool!B$5)+IF($P970="SL",IF($T970="",$Q970*Analysetool!B$6,$T970*Analysetool!B$6),$P970*Analysetool!B$6))-Tabel2[[#This Row],[fees (%)]]</f>
        <v>0</v>
      </c>
      <c r="AK970" s="172">
        <f>$J970*(IF($M970="SL",IF($U970="",$Q970*Analysetool!C$3,$U970*Analysetool!C$3),$M970*Analysetool!C$3)+IF($N970="SL",IF($U970="",$Q970*Analysetool!C$4,$U970*Analysetool!C$4),$N970*Analysetool!C$4)+IF($O970="SL",IF($U970="",$Q970*Analysetool!C$5,$U970*Analysetool!C$5),$O970*Analysetool!C$5)+IF($P970="SL",IF($U970="",$Q970*Analysetool!C$6,$U970*Analysetool!C$6),$P970*Analysetool!C$6))-Tabel2[[#This Row],[fees (%)]]</f>
        <v>0</v>
      </c>
      <c r="AL970" s="177">
        <f>$J970*(IF($M970="SL",IF($V970="",$Q970*Analysetool!D$3,$V970*Analysetool!D$3),$M970*Analysetool!D$3)+IF($N970="SL",IF($V970="",$Q970*Analysetool!D$4,$V970*Analysetool!D$4),$N970*Analysetool!D$4)+IF($O970="SL",IF($V970="",$Q970*Analysetool!D$5,$V970*Analysetool!D$5),$O970*Analysetool!D$5)+IF($P970="SL",IF($V970="",$Q970*Analysetool!D$6,$V970*Analysetool!D$6),$P970*Analysetool!D$6))-Tabel2[[#This Row],[fees (%)]]</f>
        <v>0</v>
      </c>
      <c r="AM970" s="177">
        <f>$J970*(IF($M970="SL",IF($W970="",$Q970*Analysetool!E$3,$W970*Analysetool!E$3),$M970*Analysetool!E$3)+IF($N970="SL",IF($W970="",$Q970*Analysetool!E$4,$W970*Analysetool!E$4),$N970*Analysetool!E$4)+IF($O970="SL",IF($W970="",$Q970*Analysetool!E$5,$W970*Analysetool!E$5),$O970*Analysetool!E$5)+IF($P970="SL",IF($W970="",$Q970*Analysetool!E$6,$W970*Analysetool!E$6),$P970*Analysetool!E$6))-Tabel2[[#This Row],[fees (%)]]</f>
        <v>0</v>
      </c>
      <c r="AN970" s="178">
        <f>$J970*(IF($M970="SL",IF($T970="",$Q970*Analysetool!F$3,$T970*Analysetool!F$3),$M970*Analysetool!F$3)+IF($N970="SL",IF($T970="",$Q970*Analysetool!F$4,$T970*Analysetool!F$4),$N970*Analysetool!F$4)+IF($O970="SL",IF($T970="",$Q970*Analysetool!F$5,$T970*Analysetool!F$5),$O970*Analysetool!F$5)+IF($P970="SL",IF($T970="",$Q970*Analysetool!F$6,$T970*Analysetool!F$6),$P970*Analysetool!F$6))-Tabel2[[#This Row],[fees (%)]]</f>
        <v>0</v>
      </c>
      <c r="AO970" s="178">
        <f>$J970*(IF($M970="SL",IF($T970="",$Q970*Analysetool!G$3,$T970*Analysetool!G$3),$M970*Analysetool!G$3)+IF($N970="SL",IF($T970="",$Q970*Analysetool!G$4,$T970*Analysetool!G$4),$N970*Analysetool!G$4)+IF($O970="SL",IF($T970="",$Q970*Analysetool!G$5,$T970*Analysetool!G$5),$O970*Analysetool!G$5)+IF($P970="SL",IF($T970="",$Q970*Analysetool!G$6,$T970*Analysetool!G$6),$P970*Analysetool!G$6))-Tabel2[[#This Row],[fees (%)]]</f>
        <v>0</v>
      </c>
      <c r="AP970" s="179">
        <f>IF(Analysetool!$H$8&lt;=$X970,Analysetool!$H$8*J970,Q970*J970)-Tabel2[[#This Row],[fees (%)]]</f>
        <v>0</v>
      </c>
      <c r="AQ970" s="174">
        <f>IF(Tabel2[[#This Row],[wick% van entry]]&lt;=Tabel2[[#This Row],[Stoploss optie 2 (%)]],Tabel2[[#This Row],[Stoploss optie 2 (%)]]*Tabel2[[#This Row],[leverage SLoptie 2]],IF(Analysetool!$I$8&lt;$X970,Analysetool!$I$8*K970,S970*K970))-Tabel2[[#This Row],[fees (%)]]</f>
        <v>0</v>
      </c>
      <c r="AR970" s="180">
        <f>IF(Q970*-1*Analysetool!$J$9&lt;=X970,Q970*-1*Analysetool!$J$9*J970,Q970*J970)-Tabel2[[#This Row],[fees (%)]]</f>
        <v>0</v>
      </c>
      <c r="AS970" s="176">
        <f>$K970*IF(Tabel2[[#This Row],[wick% van entry]]&lt;=Tabel2[[#This Row],[Stoploss optie 2 (%)]],Tabel2[[#This Row],[Stoploss optie 2 (%)]],(IF($M970="SL",IF($T970="",$S970*Analysetool!C$3,$T970*Analysetool!C$3),$M970*Analysetool!C$3)+IF($N970="SL",IF($T970="",$S970*Analysetool!C$4,$T970*Analysetool!C$4),$N970*Analysetool!C$4)+IF($O970="SL",IF($T970="",$S970*Analysetool!C$5,$T970*Analysetool!C$5),$O970*Analysetool!C$5)+IF($P970="SL",IF($T970="",$S970*Analysetool!C$6,$T970*Analysetool!C$6),$P970*Analysetool!C$6)))-Tabel2[[#This Row],[fees (%)]]</f>
        <v>0</v>
      </c>
    </row>
    <row r="971" spans="1:45" ht="15.75" customHeight="1" x14ac:dyDescent="0.35">
      <c r="A971" s="55"/>
      <c r="B971" s="56"/>
      <c r="C971" s="56"/>
      <c r="D971" s="56"/>
      <c r="E971" s="56"/>
      <c r="F971" s="57"/>
      <c r="G971" s="67"/>
      <c r="H971" s="67"/>
      <c r="I971" s="67"/>
      <c r="J971" s="58"/>
      <c r="K971" s="58"/>
      <c r="L971" s="59"/>
      <c r="M971" s="61"/>
      <c r="N971" s="63"/>
      <c r="O971" s="63"/>
      <c r="P971" s="56"/>
      <c r="Q971" s="61"/>
      <c r="R971" s="61"/>
      <c r="S971" s="61"/>
      <c r="T971" s="60"/>
      <c r="U971" s="60"/>
      <c r="V971" s="62"/>
      <c r="W971" s="62"/>
      <c r="X971" s="76"/>
      <c r="Y971" s="61"/>
      <c r="Z971" s="61">
        <f>Tabel1[[#This Row],[prijs voorbij entry (%)]]-Tabel1[[#This Row],[Fictieve Stoploss (%)]]</f>
        <v>0</v>
      </c>
      <c r="AA971" s="94"/>
      <c r="AB971" s="61"/>
      <c r="AC971" s="61"/>
      <c r="AD971" s="61"/>
      <c r="AE971" s="61"/>
      <c r="AF971" s="95"/>
      <c r="AG971" s="152">
        <f>Tabel1[[#This Row],[eindtijd]]-Tabel1[[#This Row],[starttijd]]</f>
        <v>0</v>
      </c>
      <c r="AH971" s="158"/>
      <c r="AI971" s="59"/>
      <c r="AJ971" s="171">
        <f>$J971*(IF($M971="SL",IF($T971="",$Q971*Analysetool!B$3,$T971*Analysetool!B$3),$M971*Analysetool!B$3)+IF($N971="SL",IF($T971="",$Q971*Analysetool!B$4,$T971*Analysetool!B$4),$N971*Analysetool!B$4)+IF($O971="SL",IF($T971="",$Q971*Analysetool!B$5,$T971*Analysetool!B$5),$O971*Analysetool!B$5)+IF($P971="SL",IF($T971="",$Q971*Analysetool!B$6,$T971*Analysetool!B$6),$P971*Analysetool!B$6))-Tabel2[[#This Row],[fees (%)]]</f>
        <v>0</v>
      </c>
      <c r="AK971" s="172">
        <f>$J971*(IF($M971="SL",IF($U971="",$Q971*Analysetool!C$3,$U971*Analysetool!C$3),$M971*Analysetool!C$3)+IF($N971="SL",IF($U971="",$Q971*Analysetool!C$4,$U971*Analysetool!C$4),$N971*Analysetool!C$4)+IF($O971="SL",IF($U971="",$Q971*Analysetool!C$5,$U971*Analysetool!C$5),$O971*Analysetool!C$5)+IF($P971="SL",IF($U971="",$Q971*Analysetool!C$6,$U971*Analysetool!C$6),$P971*Analysetool!C$6))-Tabel2[[#This Row],[fees (%)]]</f>
        <v>0</v>
      </c>
      <c r="AL971" s="177">
        <f>$J971*(IF($M971="SL",IF($V971="",$Q971*Analysetool!D$3,$V971*Analysetool!D$3),$M971*Analysetool!D$3)+IF($N971="SL",IF($V971="",$Q971*Analysetool!D$4,$V971*Analysetool!D$4),$N971*Analysetool!D$4)+IF($O971="SL",IF($V971="",$Q971*Analysetool!D$5,$V971*Analysetool!D$5),$O971*Analysetool!D$5)+IF($P971="SL",IF($V971="",$Q971*Analysetool!D$6,$V971*Analysetool!D$6),$P971*Analysetool!D$6))-Tabel2[[#This Row],[fees (%)]]</f>
        <v>0</v>
      </c>
      <c r="AM971" s="177">
        <f>$J971*(IF($M971="SL",IF($W971="",$Q971*Analysetool!E$3,$W971*Analysetool!E$3),$M971*Analysetool!E$3)+IF($N971="SL",IF($W971="",$Q971*Analysetool!E$4,$W971*Analysetool!E$4),$N971*Analysetool!E$4)+IF($O971="SL",IF($W971="",$Q971*Analysetool!E$5,$W971*Analysetool!E$5),$O971*Analysetool!E$5)+IF($P971="SL",IF($W971="",$Q971*Analysetool!E$6,$W971*Analysetool!E$6),$P971*Analysetool!E$6))-Tabel2[[#This Row],[fees (%)]]</f>
        <v>0</v>
      </c>
      <c r="AN971" s="178">
        <f>$J971*(IF($M971="SL",IF($T971="",$Q971*Analysetool!F$3,$T971*Analysetool!F$3),$M971*Analysetool!F$3)+IF($N971="SL",IF($T971="",$Q971*Analysetool!F$4,$T971*Analysetool!F$4),$N971*Analysetool!F$4)+IF($O971="SL",IF($T971="",$Q971*Analysetool!F$5,$T971*Analysetool!F$5),$O971*Analysetool!F$5)+IF($P971="SL",IF($T971="",$Q971*Analysetool!F$6,$T971*Analysetool!F$6),$P971*Analysetool!F$6))-Tabel2[[#This Row],[fees (%)]]</f>
        <v>0</v>
      </c>
      <c r="AO971" s="178">
        <f>$J971*(IF($M971="SL",IF($T971="",$Q971*Analysetool!G$3,$T971*Analysetool!G$3),$M971*Analysetool!G$3)+IF($N971="SL",IF($T971="",$Q971*Analysetool!G$4,$T971*Analysetool!G$4),$N971*Analysetool!G$4)+IF($O971="SL",IF($T971="",$Q971*Analysetool!G$5,$T971*Analysetool!G$5),$O971*Analysetool!G$5)+IF($P971="SL",IF($T971="",$Q971*Analysetool!G$6,$T971*Analysetool!G$6),$P971*Analysetool!G$6))-Tabel2[[#This Row],[fees (%)]]</f>
        <v>0</v>
      </c>
      <c r="AP971" s="179">
        <f>IF(Analysetool!$H$8&lt;=$X971,Analysetool!$H$8*J971,Q971*J971)-Tabel2[[#This Row],[fees (%)]]</f>
        <v>0</v>
      </c>
      <c r="AQ971" s="174">
        <f>IF(Tabel2[[#This Row],[wick% van entry]]&lt;=Tabel2[[#This Row],[Stoploss optie 2 (%)]],Tabel2[[#This Row],[Stoploss optie 2 (%)]]*Tabel2[[#This Row],[leverage SLoptie 2]],IF(Analysetool!$I$8&lt;$X971,Analysetool!$I$8*K971,S971*K971))-Tabel2[[#This Row],[fees (%)]]</f>
        <v>0</v>
      </c>
      <c r="AR971" s="180">
        <f>IF(Q971*-1*Analysetool!$J$9&lt;=X971,Q971*-1*Analysetool!$J$9*J971,Q971*J971)-Tabel2[[#This Row],[fees (%)]]</f>
        <v>0</v>
      </c>
      <c r="AS971" s="176">
        <f>$K971*IF(Tabel2[[#This Row],[wick% van entry]]&lt;=Tabel2[[#This Row],[Stoploss optie 2 (%)]],Tabel2[[#This Row],[Stoploss optie 2 (%)]],(IF($M971="SL",IF($T971="",$S971*Analysetool!C$3,$T971*Analysetool!C$3),$M971*Analysetool!C$3)+IF($N971="SL",IF($T971="",$S971*Analysetool!C$4,$T971*Analysetool!C$4),$N971*Analysetool!C$4)+IF($O971="SL",IF($T971="",$S971*Analysetool!C$5,$T971*Analysetool!C$5),$O971*Analysetool!C$5)+IF($P971="SL",IF($T971="",$S971*Analysetool!C$6,$T971*Analysetool!C$6),$P971*Analysetool!C$6)))-Tabel2[[#This Row],[fees (%)]]</f>
        <v>0</v>
      </c>
    </row>
    <row r="972" spans="1:45" ht="15.75" customHeight="1" x14ac:dyDescent="0.35">
      <c r="A972" s="55"/>
      <c r="B972" s="56"/>
      <c r="C972" s="56"/>
      <c r="D972" s="56"/>
      <c r="E972" s="56"/>
      <c r="F972" s="57"/>
      <c r="G972" s="67"/>
      <c r="H972" s="67"/>
      <c r="I972" s="67"/>
      <c r="J972" s="58"/>
      <c r="K972" s="58"/>
      <c r="L972" s="59"/>
      <c r="M972" s="61"/>
      <c r="N972" s="63"/>
      <c r="O972" s="63"/>
      <c r="P972" s="56"/>
      <c r="Q972" s="61"/>
      <c r="R972" s="61"/>
      <c r="S972" s="61"/>
      <c r="T972" s="60"/>
      <c r="U972" s="60"/>
      <c r="V972" s="62"/>
      <c r="W972" s="62"/>
      <c r="X972" s="76"/>
      <c r="Y972" s="61"/>
      <c r="Z972" s="61">
        <f>Tabel1[[#This Row],[prijs voorbij entry (%)]]-Tabel1[[#This Row],[Fictieve Stoploss (%)]]</f>
        <v>0</v>
      </c>
      <c r="AA972" s="94"/>
      <c r="AB972" s="61"/>
      <c r="AC972" s="61"/>
      <c r="AD972" s="61"/>
      <c r="AE972" s="61"/>
      <c r="AF972" s="95"/>
      <c r="AG972" s="152">
        <f>Tabel1[[#This Row],[eindtijd]]-Tabel1[[#This Row],[starttijd]]</f>
        <v>0</v>
      </c>
      <c r="AH972" s="158"/>
      <c r="AI972" s="59"/>
      <c r="AJ972" s="171">
        <f>$J972*(IF($M972="SL",IF($T972="",$Q972*Analysetool!B$3,$T972*Analysetool!B$3),$M972*Analysetool!B$3)+IF($N972="SL",IF($T972="",$Q972*Analysetool!B$4,$T972*Analysetool!B$4),$N972*Analysetool!B$4)+IF($O972="SL",IF($T972="",$Q972*Analysetool!B$5,$T972*Analysetool!B$5),$O972*Analysetool!B$5)+IF($P972="SL",IF($T972="",$Q972*Analysetool!B$6,$T972*Analysetool!B$6),$P972*Analysetool!B$6))-Tabel2[[#This Row],[fees (%)]]</f>
        <v>0</v>
      </c>
      <c r="AK972" s="172">
        <f>$J972*(IF($M972="SL",IF($U972="",$Q972*Analysetool!C$3,$U972*Analysetool!C$3),$M972*Analysetool!C$3)+IF($N972="SL",IF($U972="",$Q972*Analysetool!C$4,$U972*Analysetool!C$4),$N972*Analysetool!C$4)+IF($O972="SL",IF($U972="",$Q972*Analysetool!C$5,$U972*Analysetool!C$5),$O972*Analysetool!C$5)+IF($P972="SL",IF($U972="",$Q972*Analysetool!C$6,$U972*Analysetool!C$6),$P972*Analysetool!C$6))-Tabel2[[#This Row],[fees (%)]]</f>
        <v>0</v>
      </c>
      <c r="AL972" s="177">
        <f>$J972*(IF($M972="SL",IF($V972="",$Q972*Analysetool!D$3,$V972*Analysetool!D$3),$M972*Analysetool!D$3)+IF($N972="SL",IF($V972="",$Q972*Analysetool!D$4,$V972*Analysetool!D$4),$N972*Analysetool!D$4)+IF($O972="SL",IF($V972="",$Q972*Analysetool!D$5,$V972*Analysetool!D$5),$O972*Analysetool!D$5)+IF($P972="SL",IF($V972="",$Q972*Analysetool!D$6,$V972*Analysetool!D$6),$P972*Analysetool!D$6))-Tabel2[[#This Row],[fees (%)]]</f>
        <v>0</v>
      </c>
      <c r="AM972" s="177">
        <f>$J972*(IF($M972="SL",IF($W972="",$Q972*Analysetool!E$3,$W972*Analysetool!E$3),$M972*Analysetool!E$3)+IF($N972="SL",IF($W972="",$Q972*Analysetool!E$4,$W972*Analysetool!E$4),$N972*Analysetool!E$4)+IF($O972="SL",IF($W972="",$Q972*Analysetool!E$5,$W972*Analysetool!E$5),$O972*Analysetool!E$5)+IF($P972="SL",IF($W972="",$Q972*Analysetool!E$6,$W972*Analysetool!E$6),$P972*Analysetool!E$6))-Tabel2[[#This Row],[fees (%)]]</f>
        <v>0</v>
      </c>
      <c r="AN972" s="178">
        <f>$J972*(IF($M972="SL",IF($T972="",$Q972*Analysetool!F$3,$T972*Analysetool!F$3),$M972*Analysetool!F$3)+IF($N972="SL",IF($T972="",$Q972*Analysetool!F$4,$T972*Analysetool!F$4),$N972*Analysetool!F$4)+IF($O972="SL",IF($T972="",$Q972*Analysetool!F$5,$T972*Analysetool!F$5),$O972*Analysetool!F$5)+IF($P972="SL",IF($T972="",$Q972*Analysetool!F$6,$T972*Analysetool!F$6),$P972*Analysetool!F$6))-Tabel2[[#This Row],[fees (%)]]</f>
        <v>0</v>
      </c>
      <c r="AO972" s="178">
        <f>$J972*(IF($M972="SL",IF($T972="",$Q972*Analysetool!G$3,$T972*Analysetool!G$3),$M972*Analysetool!G$3)+IF($N972="SL",IF($T972="",$Q972*Analysetool!G$4,$T972*Analysetool!G$4),$N972*Analysetool!G$4)+IF($O972="SL",IF($T972="",$Q972*Analysetool!G$5,$T972*Analysetool!G$5),$O972*Analysetool!G$5)+IF($P972="SL",IF($T972="",$Q972*Analysetool!G$6,$T972*Analysetool!G$6),$P972*Analysetool!G$6))-Tabel2[[#This Row],[fees (%)]]</f>
        <v>0</v>
      </c>
      <c r="AP972" s="179">
        <f>IF(Analysetool!$H$8&lt;=$X972,Analysetool!$H$8*J972,Q972*J972)-Tabel2[[#This Row],[fees (%)]]</f>
        <v>0</v>
      </c>
      <c r="AQ972" s="174">
        <f>IF(Tabel2[[#This Row],[wick% van entry]]&lt;=Tabel2[[#This Row],[Stoploss optie 2 (%)]],Tabel2[[#This Row],[Stoploss optie 2 (%)]]*Tabel2[[#This Row],[leverage SLoptie 2]],IF(Analysetool!$I$8&lt;$X972,Analysetool!$I$8*K972,S972*K972))-Tabel2[[#This Row],[fees (%)]]</f>
        <v>0</v>
      </c>
      <c r="AR972" s="180">
        <f>IF(Q972*-1*Analysetool!$J$9&lt;=X972,Q972*-1*Analysetool!$J$9*J972,Q972*J972)-Tabel2[[#This Row],[fees (%)]]</f>
        <v>0</v>
      </c>
      <c r="AS972" s="176">
        <f>$K972*IF(Tabel2[[#This Row],[wick% van entry]]&lt;=Tabel2[[#This Row],[Stoploss optie 2 (%)]],Tabel2[[#This Row],[Stoploss optie 2 (%)]],(IF($M972="SL",IF($T972="",$S972*Analysetool!C$3,$T972*Analysetool!C$3),$M972*Analysetool!C$3)+IF($N972="SL",IF($T972="",$S972*Analysetool!C$4,$T972*Analysetool!C$4),$N972*Analysetool!C$4)+IF($O972="SL",IF($T972="",$S972*Analysetool!C$5,$T972*Analysetool!C$5),$O972*Analysetool!C$5)+IF($P972="SL",IF($T972="",$S972*Analysetool!C$6,$T972*Analysetool!C$6),$P972*Analysetool!C$6)))-Tabel2[[#This Row],[fees (%)]]</f>
        <v>0</v>
      </c>
    </row>
    <row r="973" spans="1:45" ht="15.75" customHeight="1" x14ac:dyDescent="0.35">
      <c r="A973" s="55"/>
      <c r="B973" s="56"/>
      <c r="C973" s="56"/>
      <c r="D973" s="56"/>
      <c r="E973" s="56"/>
      <c r="F973" s="57"/>
      <c r="G973" s="67"/>
      <c r="H973" s="67"/>
      <c r="I973" s="67"/>
      <c r="J973" s="58"/>
      <c r="K973" s="58"/>
      <c r="L973" s="59"/>
      <c r="M973" s="61"/>
      <c r="N973" s="63"/>
      <c r="O973" s="63"/>
      <c r="P973" s="56"/>
      <c r="Q973" s="61"/>
      <c r="R973" s="61"/>
      <c r="S973" s="61"/>
      <c r="T973" s="60"/>
      <c r="U973" s="60"/>
      <c r="V973" s="62"/>
      <c r="W973" s="62"/>
      <c r="X973" s="76"/>
      <c r="Y973" s="61"/>
      <c r="Z973" s="61">
        <f>Tabel1[[#This Row],[prijs voorbij entry (%)]]-Tabel1[[#This Row],[Fictieve Stoploss (%)]]</f>
        <v>0</v>
      </c>
      <c r="AA973" s="94"/>
      <c r="AB973" s="61"/>
      <c r="AC973" s="61"/>
      <c r="AD973" s="61"/>
      <c r="AE973" s="61"/>
      <c r="AF973" s="95"/>
      <c r="AG973" s="152">
        <f>Tabel1[[#This Row],[eindtijd]]-Tabel1[[#This Row],[starttijd]]</f>
        <v>0</v>
      </c>
      <c r="AH973" s="158"/>
      <c r="AI973" s="59"/>
      <c r="AJ973" s="171">
        <f>$J973*(IF($M973="SL",IF($T973="",$Q973*Analysetool!B$3,$T973*Analysetool!B$3),$M973*Analysetool!B$3)+IF($N973="SL",IF($T973="",$Q973*Analysetool!B$4,$T973*Analysetool!B$4),$N973*Analysetool!B$4)+IF($O973="SL",IF($T973="",$Q973*Analysetool!B$5,$T973*Analysetool!B$5),$O973*Analysetool!B$5)+IF($P973="SL",IF($T973="",$Q973*Analysetool!B$6,$T973*Analysetool!B$6),$P973*Analysetool!B$6))-Tabel2[[#This Row],[fees (%)]]</f>
        <v>0</v>
      </c>
      <c r="AK973" s="172">
        <f>$J973*(IF($M973="SL",IF($U973="",$Q973*Analysetool!C$3,$U973*Analysetool!C$3),$M973*Analysetool!C$3)+IF($N973="SL",IF($U973="",$Q973*Analysetool!C$4,$U973*Analysetool!C$4),$N973*Analysetool!C$4)+IF($O973="SL",IF($U973="",$Q973*Analysetool!C$5,$U973*Analysetool!C$5),$O973*Analysetool!C$5)+IF($P973="SL",IF($U973="",$Q973*Analysetool!C$6,$U973*Analysetool!C$6),$P973*Analysetool!C$6))-Tabel2[[#This Row],[fees (%)]]</f>
        <v>0</v>
      </c>
      <c r="AL973" s="177">
        <f>$J973*(IF($M973="SL",IF($V973="",$Q973*Analysetool!D$3,$V973*Analysetool!D$3),$M973*Analysetool!D$3)+IF($N973="SL",IF($V973="",$Q973*Analysetool!D$4,$V973*Analysetool!D$4),$N973*Analysetool!D$4)+IF($O973="SL",IF($V973="",$Q973*Analysetool!D$5,$V973*Analysetool!D$5),$O973*Analysetool!D$5)+IF($P973="SL",IF($V973="",$Q973*Analysetool!D$6,$V973*Analysetool!D$6),$P973*Analysetool!D$6))-Tabel2[[#This Row],[fees (%)]]</f>
        <v>0</v>
      </c>
      <c r="AM973" s="177">
        <f>$J973*(IF($M973="SL",IF($W973="",$Q973*Analysetool!E$3,$W973*Analysetool!E$3),$M973*Analysetool!E$3)+IF($N973="SL",IF($W973="",$Q973*Analysetool!E$4,$W973*Analysetool!E$4),$N973*Analysetool!E$4)+IF($O973="SL",IF($W973="",$Q973*Analysetool!E$5,$W973*Analysetool!E$5),$O973*Analysetool!E$5)+IF($P973="SL",IF($W973="",$Q973*Analysetool!E$6,$W973*Analysetool!E$6),$P973*Analysetool!E$6))-Tabel2[[#This Row],[fees (%)]]</f>
        <v>0</v>
      </c>
      <c r="AN973" s="178">
        <f>$J973*(IF($M973="SL",IF($T973="",$Q973*Analysetool!F$3,$T973*Analysetool!F$3),$M973*Analysetool!F$3)+IF($N973="SL",IF($T973="",$Q973*Analysetool!F$4,$T973*Analysetool!F$4),$N973*Analysetool!F$4)+IF($O973="SL",IF($T973="",$Q973*Analysetool!F$5,$T973*Analysetool!F$5),$O973*Analysetool!F$5)+IF($P973="SL",IF($T973="",$Q973*Analysetool!F$6,$T973*Analysetool!F$6),$P973*Analysetool!F$6))-Tabel2[[#This Row],[fees (%)]]</f>
        <v>0</v>
      </c>
      <c r="AO973" s="178">
        <f>$J973*(IF($M973="SL",IF($T973="",$Q973*Analysetool!G$3,$T973*Analysetool!G$3),$M973*Analysetool!G$3)+IF($N973="SL",IF($T973="",$Q973*Analysetool!G$4,$T973*Analysetool!G$4),$N973*Analysetool!G$4)+IF($O973="SL",IF($T973="",$Q973*Analysetool!G$5,$T973*Analysetool!G$5),$O973*Analysetool!G$5)+IF($P973="SL",IF($T973="",$Q973*Analysetool!G$6,$T973*Analysetool!G$6),$P973*Analysetool!G$6))-Tabel2[[#This Row],[fees (%)]]</f>
        <v>0</v>
      </c>
      <c r="AP973" s="179">
        <f>IF(Analysetool!$H$8&lt;=$X973,Analysetool!$H$8*J973,Q973*J973)-Tabel2[[#This Row],[fees (%)]]</f>
        <v>0</v>
      </c>
      <c r="AQ973" s="174">
        <f>IF(Tabel2[[#This Row],[wick% van entry]]&lt;=Tabel2[[#This Row],[Stoploss optie 2 (%)]],Tabel2[[#This Row],[Stoploss optie 2 (%)]]*Tabel2[[#This Row],[leverage SLoptie 2]],IF(Analysetool!$I$8&lt;$X973,Analysetool!$I$8*K973,S973*K973))-Tabel2[[#This Row],[fees (%)]]</f>
        <v>0</v>
      </c>
      <c r="AR973" s="180">
        <f>IF(Q973*-1*Analysetool!$J$9&lt;=X973,Q973*-1*Analysetool!$J$9*J973,Q973*J973)-Tabel2[[#This Row],[fees (%)]]</f>
        <v>0</v>
      </c>
      <c r="AS973" s="176">
        <f>$K973*IF(Tabel2[[#This Row],[wick% van entry]]&lt;=Tabel2[[#This Row],[Stoploss optie 2 (%)]],Tabel2[[#This Row],[Stoploss optie 2 (%)]],(IF($M973="SL",IF($T973="",$S973*Analysetool!C$3,$T973*Analysetool!C$3),$M973*Analysetool!C$3)+IF($N973="SL",IF($T973="",$S973*Analysetool!C$4,$T973*Analysetool!C$4),$N973*Analysetool!C$4)+IF($O973="SL",IF($T973="",$S973*Analysetool!C$5,$T973*Analysetool!C$5),$O973*Analysetool!C$5)+IF($P973="SL",IF($T973="",$S973*Analysetool!C$6,$T973*Analysetool!C$6),$P973*Analysetool!C$6)))-Tabel2[[#This Row],[fees (%)]]</f>
        <v>0</v>
      </c>
    </row>
    <row r="974" spans="1:45" ht="15.75" customHeight="1" x14ac:dyDescent="0.35">
      <c r="A974" s="55"/>
      <c r="B974" s="56"/>
      <c r="C974" s="56"/>
      <c r="D974" s="56"/>
      <c r="E974" s="56"/>
      <c r="F974" s="57"/>
      <c r="G974" s="67"/>
      <c r="H974" s="67"/>
      <c r="I974" s="67"/>
      <c r="J974" s="58"/>
      <c r="K974" s="58"/>
      <c r="L974" s="59"/>
      <c r="M974" s="61"/>
      <c r="N974" s="63"/>
      <c r="O974" s="63"/>
      <c r="P974" s="56"/>
      <c r="Q974" s="61"/>
      <c r="R974" s="61"/>
      <c r="S974" s="61"/>
      <c r="T974" s="60"/>
      <c r="U974" s="60"/>
      <c r="V974" s="62"/>
      <c r="W974" s="62"/>
      <c r="X974" s="76"/>
      <c r="Y974" s="61"/>
      <c r="Z974" s="61">
        <f>Tabel1[[#This Row],[prijs voorbij entry (%)]]-Tabel1[[#This Row],[Fictieve Stoploss (%)]]</f>
        <v>0</v>
      </c>
      <c r="AA974" s="94"/>
      <c r="AB974" s="61"/>
      <c r="AC974" s="61"/>
      <c r="AD974" s="61"/>
      <c r="AE974" s="61"/>
      <c r="AF974" s="95"/>
      <c r="AG974" s="152">
        <f>Tabel1[[#This Row],[eindtijd]]-Tabel1[[#This Row],[starttijd]]</f>
        <v>0</v>
      </c>
      <c r="AH974" s="158"/>
      <c r="AI974" s="59"/>
      <c r="AJ974" s="171">
        <f>$J974*(IF($M974="SL",IF($T974="",$Q974*Analysetool!B$3,$T974*Analysetool!B$3),$M974*Analysetool!B$3)+IF($N974="SL",IF($T974="",$Q974*Analysetool!B$4,$T974*Analysetool!B$4),$N974*Analysetool!B$4)+IF($O974="SL",IF($T974="",$Q974*Analysetool!B$5,$T974*Analysetool!B$5),$O974*Analysetool!B$5)+IF($P974="SL",IF($T974="",$Q974*Analysetool!B$6,$T974*Analysetool!B$6),$P974*Analysetool!B$6))-Tabel2[[#This Row],[fees (%)]]</f>
        <v>0</v>
      </c>
      <c r="AK974" s="172">
        <f>$J974*(IF($M974="SL",IF($U974="",$Q974*Analysetool!C$3,$U974*Analysetool!C$3),$M974*Analysetool!C$3)+IF($N974="SL",IF($U974="",$Q974*Analysetool!C$4,$U974*Analysetool!C$4),$N974*Analysetool!C$4)+IF($O974="SL",IF($U974="",$Q974*Analysetool!C$5,$U974*Analysetool!C$5),$O974*Analysetool!C$5)+IF($P974="SL",IF($U974="",$Q974*Analysetool!C$6,$U974*Analysetool!C$6),$P974*Analysetool!C$6))-Tabel2[[#This Row],[fees (%)]]</f>
        <v>0</v>
      </c>
      <c r="AL974" s="177">
        <f>$J974*(IF($M974="SL",IF($V974="",$Q974*Analysetool!D$3,$V974*Analysetool!D$3),$M974*Analysetool!D$3)+IF($N974="SL",IF($V974="",$Q974*Analysetool!D$4,$V974*Analysetool!D$4),$N974*Analysetool!D$4)+IF($O974="SL",IF($V974="",$Q974*Analysetool!D$5,$V974*Analysetool!D$5),$O974*Analysetool!D$5)+IF($P974="SL",IF($V974="",$Q974*Analysetool!D$6,$V974*Analysetool!D$6),$P974*Analysetool!D$6))-Tabel2[[#This Row],[fees (%)]]</f>
        <v>0</v>
      </c>
      <c r="AM974" s="177">
        <f>$J974*(IF($M974="SL",IF($W974="",$Q974*Analysetool!E$3,$W974*Analysetool!E$3),$M974*Analysetool!E$3)+IF($N974="SL",IF($W974="",$Q974*Analysetool!E$4,$W974*Analysetool!E$4),$N974*Analysetool!E$4)+IF($O974="SL",IF($W974="",$Q974*Analysetool!E$5,$W974*Analysetool!E$5),$O974*Analysetool!E$5)+IF($P974="SL",IF($W974="",$Q974*Analysetool!E$6,$W974*Analysetool!E$6),$P974*Analysetool!E$6))-Tabel2[[#This Row],[fees (%)]]</f>
        <v>0</v>
      </c>
      <c r="AN974" s="178">
        <f>$J974*(IF($M974="SL",IF($T974="",$Q974*Analysetool!F$3,$T974*Analysetool!F$3),$M974*Analysetool!F$3)+IF($N974="SL",IF($T974="",$Q974*Analysetool!F$4,$T974*Analysetool!F$4),$N974*Analysetool!F$4)+IF($O974="SL",IF($T974="",$Q974*Analysetool!F$5,$T974*Analysetool!F$5),$O974*Analysetool!F$5)+IF($P974="SL",IF($T974="",$Q974*Analysetool!F$6,$T974*Analysetool!F$6),$P974*Analysetool!F$6))-Tabel2[[#This Row],[fees (%)]]</f>
        <v>0</v>
      </c>
      <c r="AO974" s="178">
        <f>$J974*(IF($M974="SL",IF($T974="",$Q974*Analysetool!G$3,$T974*Analysetool!G$3),$M974*Analysetool!G$3)+IF($N974="SL",IF($T974="",$Q974*Analysetool!G$4,$T974*Analysetool!G$4),$N974*Analysetool!G$4)+IF($O974="SL",IF($T974="",$Q974*Analysetool!G$5,$T974*Analysetool!G$5),$O974*Analysetool!G$5)+IF($P974="SL",IF($T974="",$Q974*Analysetool!G$6,$T974*Analysetool!G$6),$P974*Analysetool!G$6))-Tabel2[[#This Row],[fees (%)]]</f>
        <v>0</v>
      </c>
      <c r="AP974" s="179">
        <f>IF(Analysetool!$H$8&lt;=$X974,Analysetool!$H$8*J974,Q974*J974)-Tabel2[[#This Row],[fees (%)]]</f>
        <v>0</v>
      </c>
      <c r="AQ974" s="174">
        <f>IF(Tabel2[[#This Row],[wick% van entry]]&lt;=Tabel2[[#This Row],[Stoploss optie 2 (%)]],Tabel2[[#This Row],[Stoploss optie 2 (%)]]*Tabel2[[#This Row],[leverage SLoptie 2]],IF(Analysetool!$I$8&lt;$X974,Analysetool!$I$8*K974,S974*K974))-Tabel2[[#This Row],[fees (%)]]</f>
        <v>0</v>
      </c>
      <c r="AR974" s="180">
        <f>IF(Q974*-1*Analysetool!$J$9&lt;=X974,Q974*-1*Analysetool!$J$9*J974,Q974*J974)-Tabel2[[#This Row],[fees (%)]]</f>
        <v>0</v>
      </c>
      <c r="AS974" s="176">
        <f>$K974*IF(Tabel2[[#This Row],[wick% van entry]]&lt;=Tabel2[[#This Row],[Stoploss optie 2 (%)]],Tabel2[[#This Row],[Stoploss optie 2 (%)]],(IF($M974="SL",IF($T974="",$S974*Analysetool!C$3,$T974*Analysetool!C$3),$M974*Analysetool!C$3)+IF($N974="SL",IF($T974="",$S974*Analysetool!C$4,$T974*Analysetool!C$4),$N974*Analysetool!C$4)+IF($O974="SL",IF($T974="",$S974*Analysetool!C$5,$T974*Analysetool!C$5),$O974*Analysetool!C$5)+IF($P974="SL",IF($T974="",$S974*Analysetool!C$6,$T974*Analysetool!C$6),$P974*Analysetool!C$6)))-Tabel2[[#This Row],[fees (%)]]</f>
        <v>0</v>
      </c>
    </row>
    <row r="975" spans="1:45" ht="15.75" customHeight="1" x14ac:dyDescent="0.35">
      <c r="A975" s="55"/>
      <c r="B975" s="56"/>
      <c r="C975" s="56"/>
      <c r="D975" s="56"/>
      <c r="E975" s="56"/>
      <c r="F975" s="57"/>
      <c r="G975" s="67"/>
      <c r="H975" s="67"/>
      <c r="I975" s="67"/>
      <c r="J975" s="58"/>
      <c r="K975" s="58"/>
      <c r="L975" s="59"/>
      <c r="M975" s="61"/>
      <c r="N975" s="63"/>
      <c r="O975" s="63"/>
      <c r="P975" s="56"/>
      <c r="Q975" s="61"/>
      <c r="R975" s="61"/>
      <c r="S975" s="61"/>
      <c r="T975" s="60"/>
      <c r="U975" s="60"/>
      <c r="V975" s="62"/>
      <c r="W975" s="62"/>
      <c r="X975" s="76"/>
      <c r="Y975" s="61"/>
      <c r="Z975" s="61">
        <f>Tabel1[[#This Row],[prijs voorbij entry (%)]]-Tabel1[[#This Row],[Fictieve Stoploss (%)]]</f>
        <v>0</v>
      </c>
      <c r="AA975" s="94"/>
      <c r="AB975" s="61"/>
      <c r="AC975" s="61"/>
      <c r="AD975" s="61"/>
      <c r="AE975" s="61"/>
      <c r="AF975" s="95"/>
      <c r="AG975" s="152">
        <f>Tabel1[[#This Row],[eindtijd]]-Tabel1[[#This Row],[starttijd]]</f>
        <v>0</v>
      </c>
      <c r="AH975" s="158"/>
      <c r="AI975" s="59"/>
      <c r="AJ975" s="171">
        <f>$J975*(IF($M975="SL",IF($T975="",$Q975*Analysetool!B$3,$T975*Analysetool!B$3),$M975*Analysetool!B$3)+IF($N975="SL",IF($T975="",$Q975*Analysetool!B$4,$T975*Analysetool!B$4),$N975*Analysetool!B$4)+IF($O975="SL",IF($T975="",$Q975*Analysetool!B$5,$T975*Analysetool!B$5),$O975*Analysetool!B$5)+IF($P975="SL",IF($T975="",$Q975*Analysetool!B$6,$T975*Analysetool!B$6),$P975*Analysetool!B$6))-Tabel2[[#This Row],[fees (%)]]</f>
        <v>0</v>
      </c>
      <c r="AK975" s="172">
        <f>$J975*(IF($M975="SL",IF($U975="",$Q975*Analysetool!C$3,$U975*Analysetool!C$3),$M975*Analysetool!C$3)+IF($N975="SL",IF($U975="",$Q975*Analysetool!C$4,$U975*Analysetool!C$4),$N975*Analysetool!C$4)+IF($O975="SL",IF($U975="",$Q975*Analysetool!C$5,$U975*Analysetool!C$5),$O975*Analysetool!C$5)+IF($P975="SL",IF($U975="",$Q975*Analysetool!C$6,$U975*Analysetool!C$6),$P975*Analysetool!C$6))-Tabel2[[#This Row],[fees (%)]]</f>
        <v>0</v>
      </c>
      <c r="AL975" s="177">
        <f>$J975*(IF($M975="SL",IF($V975="",$Q975*Analysetool!D$3,$V975*Analysetool!D$3),$M975*Analysetool!D$3)+IF($N975="SL",IF($V975="",$Q975*Analysetool!D$4,$V975*Analysetool!D$4),$N975*Analysetool!D$4)+IF($O975="SL",IF($V975="",$Q975*Analysetool!D$5,$V975*Analysetool!D$5),$O975*Analysetool!D$5)+IF($P975="SL",IF($V975="",$Q975*Analysetool!D$6,$V975*Analysetool!D$6),$P975*Analysetool!D$6))-Tabel2[[#This Row],[fees (%)]]</f>
        <v>0</v>
      </c>
      <c r="AM975" s="177">
        <f>$J975*(IF($M975="SL",IF($W975="",$Q975*Analysetool!E$3,$W975*Analysetool!E$3),$M975*Analysetool!E$3)+IF($N975="SL",IF($W975="",$Q975*Analysetool!E$4,$W975*Analysetool!E$4),$N975*Analysetool!E$4)+IF($O975="SL",IF($W975="",$Q975*Analysetool!E$5,$W975*Analysetool!E$5),$O975*Analysetool!E$5)+IF($P975="SL",IF($W975="",$Q975*Analysetool!E$6,$W975*Analysetool!E$6),$P975*Analysetool!E$6))-Tabel2[[#This Row],[fees (%)]]</f>
        <v>0</v>
      </c>
      <c r="AN975" s="178">
        <f>$J975*(IF($M975="SL",IF($T975="",$Q975*Analysetool!F$3,$T975*Analysetool!F$3),$M975*Analysetool!F$3)+IF($N975="SL",IF($T975="",$Q975*Analysetool!F$4,$T975*Analysetool!F$4),$N975*Analysetool!F$4)+IF($O975="SL",IF($T975="",$Q975*Analysetool!F$5,$T975*Analysetool!F$5),$O975*Analysetool!F$5)+IF($P975="SL",IF($T975="",$Q975*Analysetool!F$6,$T975*Analysetool!F$6),$P975*Analysetool!F$6))-Tabel2[[#This Row],[fees (%)]]</f>
        <v>0</v>
      </c>
      <c r="AO975" s="178">
        <f>$J975*(IF($M975="SL",IF($T975="",$Q975*Analysetool!G$3,$T975*Analysetool!G$3),$M975*Analysetool!G$3)+IF($N975="SL",IF($T975="",$Q975*Analysetool!G$4,$T975*Analysetool!G$4),$N975*Analysetool!G$4)+IF($O975="SL",IF($T975="",$Q975*Analysetool!G$5,$T975*Analysetool!G$5),$O975*Analysetool!G$5)+IF($P975="SL",IF($T975="",$Q975*Analysetool!G$6,$T975*Analysetool!G$6),$P975*Analysetool!G$6))-Tabel2[[#This Row],[fees (%)]]</f>
        <v>0</v>
      </c>
      <c r="AP975" s="179">
        <f>IF(Analysetool!$H$8&lt;=$X975,Analysetool!$H$8*J975,Q975*J975)-Tabel2[[#This Row],[fees (%)]]</f>
        <v>0</v>
      </c>
      <c r="AQ975" s="174">
        <f>IF(Tabel2[[#This Row],[wick% van entry]]&lt;=Tabel2[[#This Row],[Stoploss optie 2 (%)]],Tabel2[[#This Row],[Stoploss optie 2 (%)]]*Tabel2[[#This Row],[leverage SLoptie 2]],IF(Analysetool!$I$8&lt;$X975,Analysetool!$I$8*K975,S975*K975))-Tabel2[[#This Row],[fees (%)]]</f>
        <v>0</v>
      </c>
      <c r="AR975" s="180">
        <f>IF(Q975*-1*Analysetool!$J$9&lt;=X975,Q975*-1*Analysetool!$J$9*J975,Q975*J975)-Tabel2[[#This Row],[fees (%)]]</f>
        <v>0</v>
      </c>
      <c r="AS975" s="176">
        <f>$K975*IF(Tabel2[[#This Row],[wick% van entry]]&lt;=Tabel2[[#This Row],[Stoploss optie 2 (%)]],Tabel2[[#This Row],[Stoploss optie 2 (%)]],(IF($M975="SL",IF($T975="",$S975*Analysetool!C$3,$T975*Analysetool!C$3),$M975*Analysetool!C$3)+IF($N975="SL",IF($T975="",$S975*Analysetool!C$4,$T975*Analysetool!C$4),$N975*Analysetool!C$4)+IF($O975="SL",IF($T975="",$S975*Analysetool!C$5,$T975*Analysetool!C$5),$O975*Analysetool!C$5)+IF($P975="SL",IF($T975="",$S975*Analysetool!C$6,$T975*Analysetool!C$6),$P975*Analysetool!C$6)))-Tabel2[[#This Row],[fees (%)]]</f>
        <v>0</v>
      </c>
    </row>
    <row r="976" spans="1:45" ht="15.75" customHeight="1" x14ac:dyDescent="0.35">
      <c r="A976" s="55"/>
      <c r="B976" s="56"/>
      <c r="C976" s="56"/>
      <c r="D976" s="56"/>
      <c r="E976" s="56"/>
      <c r="F976" s="57"/>
      <c r="G976" s="67"/>
      <c r="H976" s="67"/>
      <c r="I976" s="67"/>
      <c r="J976" s="58"/>
      <c r="K976" s="58"/>
      <c r="L976" s="59"/>
      <c r="M976" s="61"/>
      <c r="N976" s="63"/>
      <c r="O976" s="63"/>
      <c r="P976" s="56"/>
      <c r="Q976" s="61"/>
      <c r="R976" s="61"/>
      <c r="S976" s="61"/>
      <c r="T976" s="60"/>
      <c r="U976" s="60"/>
      <c r="V976" s="62"/>
      <c r="W976" s="62"/>
      <c r="X976" s="76"/>
      <c r="Y976" s="61"/>
      <c r="Z976" s="61">
        <f>Tabel1[[#This Row],[prijs voorbij entry (%)]]-Tabel1[[#This Row],[Fictieve Stoploss (%)]]</f>
        <v>0</v>
      </c>
      <c r="AA976" s="94"/>
      <c r="AB976" s="61"/>
      <c r="AC976" s="61"/>
      <c r="AD976" s="61"/>
      <c r="AE976" s="61"/>
      <c r="AF976" s="95"/>
      <c r="AG976" s="152">
        <f>Tabel1[[#This Row],[eindtijd]]-Tabel1[[#This Row],[starttijd]]</f>
        <v>0</v>
      </c>
      <c r="AH976" s="158"/>
      <c r="AI976" s="59"/>
      <c r="AJ976" s="171">
        <f>$J976*(IF($M976="SL",IF($T976="",$Q976*Analysetool!B$3,$T976*Analysetool!B$3),$M976*Analysetool!B$3)+IF($N976="SL",IF($T976="",$Q976*Analysetool!B$4,$T976*Analysetool!B$4),$N976*Analysetool!B$4)+IF($O976="SL",IF($T976="",$Q976*Analysetool!B$5,$T976*Analysetool!B$5),$O976*Analysetool!B$5)+IF($P976="SL",IF($T976="",$Q976*Analysetool!B$6,$T976*Analysetool!B$6),$P976*Analysetool!B$6))-Tabel2[[#This Row],[fees (%)]]</f>
        <v>0</v>
      </c>
      <c r="AK976" s="172">
        <f>$J976*(IF($M976="SL",IF($U976="",$Q976*Analysetool!C$3,$U976*Analysetool!C$3),$M976*Analysetool!C$3)+IF($N976="SL",IF($U976="",$Q976*Analysetool!C$4,$U976*Analysetool!C$4),$N976*Analysetool!C$4)+IF($O976="SL",IF($U976="",$Q976*Analysetool!C$5,$U976*Analysetool!C$5),$O976*Analysetool!C$5)+IF($P976="SL",IF($U976="",$Q976*Analysetool!C$6,$U976*Analysetool!C$6),$P976*Analysetool!C$6))-Tabel2[[#This Row],[fees (%)]]</f>
        <v>0</v>
      </c>
      <c r="AL976" s="177">
        <f>$J976*(IF($M976="SL",IF($V976="",$Q976*Analysetool!D$3,$V976*Analysetool!D$3),$M976*Analysetool!D$3)+IF($N976="SL",IF($V976="",$Q976*Analysetool!D$4,$V976*Analysetool!D$4),$N976*Analysetool!D$4)+IF($O976="SL",IF($V976="",$Q976*Analysetool!D$5,$V976*Analysetool!D$5),$O976*Analysetool!D$5)+IF($P976="SL",IF($V976="",$Q976*Analysetool!D$6,$V976*Analysetool!D$6),$P976*Analysetool!D$6))-Tabel2[[#This Row],[fees (%)]]</f>
        <v>0</v>
      </c>
      <c r="AM976" s="177">
        <f>$J976*(IF($M976="SL",IF($W976="",$Q976*Analysetool!E$3,$W976*Analysetool!E$3),$M976*Analysetool!E$3)+IF($N976="SL",IF($W976="",$Q976*Analysetool!E$4,$W976*Analysetool!E$4),$N976*Analysetool!E$4)+IF($O976="SL",IF($W976="",$Q976*Analysetool!E$5,$W976*Analysetool!E$5),$O976*Analysetool!E$5)+IF($P976="SL",IF($W976="",$Q976*Analysetool!E$6,$W976*Analysetool!E$6),$P976*Analysetool!E$6))-Tabel2[[#This Row],[fees (%)]]</f>
        <v>0</v>
      </c>
      <c r="AN976" s="178">
        <f>$J976*(IF($M976="SL",IF($T976="",$Q976*Analysetool!F$3,$T976*Analysetool!F$3),$M976*Analysetool!F$3)+IF($N976="SL",IF($T976="",$Q976*Analysetool!F$4,$T976*Analysetool!F$4),$N976*Analysetool!F$4)+IF($O976="SL",IF($T976="",$Q976*Analysetool!F$5,$T976*Analysetool!F$5),$O976*Analysetool!F$5)+IF($P976="SL",IF($T976="",$Q976*Analysetool!F$6,$T976*Analysetool!F$6),$P976*Analysetool!F$6))-Tabel2[[#This Row],[fees (%)]]</f>
        <v>0</v>
      </c>
      <c r="AO976" s="178">
        <f>$J976*(IF($M976="SL",IF($T976="",$Q976*Analysetool!G$3,$T976*Analysetool!G$3),$M976*Analysetool!G$3)+IF($N976="SL",IF($T976="",$Q976*Analysetool!G$4,$T976*Analysetool!G$4),$N976*Analysetool!G$4)+IF($O976="SL",IF($T976="",$Q976*Analysetool!G$5,$T976*Analysetool!G$5),$O976*Analysetool!G$5)+IF($P976="SL",IF($T976="",$Q976*Analysetool!G$6,$T976*Analysetool!G$6),$P976*Analysetool!G$6))-Tabel2[[#This Row],[fees (%)]]</f>
        <v>0</v>
      </c>
      <c r="AP976" s="179">
        <f>IF(Analysetool!$H$8&lt;=$X976,Analysetool!$H$8*J976,Q976*J976)-Tabel2[[#This Row],[fees (%)]]</f>
        <v>0</v>
      </c>
      <c r="AQ976" s="174">
        <f>IF(Tabel2[[#This Row],[wick% van entry]]&lt;=Tabel2[[#This Row],[Stoploss optie 2 (%)]],Tabel2[[#This Row],[Stoploss optie 2 (%)]]*Tabel2[[#This Row],[leverage SLoptie 2]],IF(Analysetool!$I$8&lt;$X976,Analysetool!$I$8*K976,S976*K976))-Tabel2[[#This Row],[fees (%)]]</f>
        <v>0</v>
      </c>
      <c r="AR976" s="180">
        <f>IF(Q976*-1*Analysetool!$J$9&lt;=X976,Q976*-1*Analysetool!$J$9*J976,Q976*J976)-Tabel2[[#This Row],[fees (%)]]</f>
        <v>0</v>
      </c>
      <c r="AS976" s="176">
        <f>$K976*IF(Tabel2[[#This Row],[wick% van entry]]&lt;=Tabel2[[#This Row],[Stoploss optie 2 (%)]],Tabel2[[#This Row],[Stoploss optie 2 (%)]],(IF($M976="SL",IF($T976="",$S976*Analysetool!C$3,$T976*Analysetool!C$3),$M976*Analysetool!C$3)+IF($N976="SL",IF($T976="",$S976*Analysetool!C$4,$T976*Analysetool!C$4),$N976*Analysetool!C$4)+IF($O976="SL",IF($T976="",$S976*Analysetool!C$5,$T976*Analysetool!C$5),$O976*Analysetool!C$5)+IF($P976="SL",IF($T976="",$S976*Analysetool!C$6,$T976*Analysetool!C$6),$P976*Analysetool!C$6)))-Tabel2[[#This Row],[fees (%)]]</f>
        <v>0</v>
      </c>
    </row>
    <row r="977" spans="1:45" ht="15.75" customHeight="1" x14ac:dyDescent="0.35">
      <c r="A977" s="55"/>
      <c r="B977" s="56"/>
      <c r="C977" s="56"/>
      <c r="D977" s="56"/>
      <c r="E977" s="56"/>
      <c r="F977" s="57"/>
      <c r="G977" s="67"/>
      <c r="H977" s="67"/>
      <c r="I977" s="67"/>
      <c r="J977" s="58"/>
      <c r="K977" s="58"/>
      <c r="L977" s="59"/>
      <c r="M977" s="61"/>
      <c r="N977" s="63"/>
      <c r="O977" s="63"/>
      <c r="P977" s="56"/>
      <c r="Q977" s="61"/>
      <c r="R977" s="61"/>
      <c r="S977" s="61"/>
      <c r="T977" s="60"/>
      <c r="U977" s="60"/>
      <c r="V977" s="62"/>
      <c r="W977" s="62"/>
      <c r="X977" s="76"/>
      <c r="Y977" s="61"/>
      <c r="Z977" s="61">
        <f>Tabel1[[#This Row],[prijs voorbij entry (%)]]-Tabel1[[#This Row],[Fictieve Stoploss (%)]]</f>
        <v>0</v>
      </c>
      <c r="AA977" s="94"/>
      <c r="AB977" s="61"/>
      <c r="AC977" s="61"/>
      <c r="AD977" s="61"/>
      <c r="AE977" s="61"/>
      <c r="AF977" s="95"/>
      <c r="AG977" s="152">
        <f>Tabel1[[#This Row],[eindtijd]]-Tabel1[[#This Row],[starttijd]]</f>
        <v>0</v>
      </c>
      <c r="AH977" s="158"/>
      <c r="AI977" s="59"/>
      <c r="AJ977" s="171">
        <f>$J977*(IF($M977="SL",IF($T977="",$Q977*Analysetool!B$3,$T977*Analysetool!B$3),$M977*Analysetool!B$3)+IF($N977="SL",IF($T977="",$Q977*Analysetool!B$4,$T977*Analysetool!B$4),$N977*Analysetool!B$4)+IF($O977="SL",IF($T977="",$Q977*Analysetool!B$5,$T977*Analysetool!B$5),$O977*Analysetool!B$5)+IF($P977="SL",IF($T977="",$Q977*Analysetool!B$6,$T977*Analysetool!B$6),$P977*Analysetool!B$6))-Tabel2[[#This Row],[fees (%)]]</f>
        <v>0</v>
      </c>
      <c r="AK977" s="172">
        <f>$J977*(IF($M977="SL",IF($U977="",$Q977*Analysetool!C$3,$U977*Analysetool!C$3),$M977*Analysetool!C$3)+IF($N977="SL",IF($U977="",$Q977*Analysetool!C$4,$U977*Analysetool!C$4),$N977*Analysetool!C$4)+IF($O977="SL",IF($U977="",$Q977*Analysetool!C$5,$U977*Analysetool!C$5),$O977*Analysetool!C$5)+IF($P977="SL",IF($U977="",$Q977*Analysetool!C$6,$U977*Analysetool!C$6),$P977*Analysetool!C$6))-Tabel2[[#This Row],[fees (%)]]</f>
        <v>0</v>
      </c>
      <c r="AL977" s="177">
        <f>$J977*(IF($M977="SL",IF($V977="",$Q977*Analysetool!D$3,$V977*Analysetool!D$3),$M977*Analysetool!D$3)+IF($N977="SL",IF($V977="",$Q977*Analysetool!D$4,$V977*Analysetool!D$4),$N977*Analysetool!D$4)+IF($O977="SL",IF($V977="",$Q977*Analysetool!D$5,$V977*Analysetool!D$5),$O977*Analysetool!D$5)+IF($P977="SL",IF($V977="",$Q977*Analysetool!D$6,$V977*Analysetool!D$6),$P977*Analysetool!D$6))-Tabel2[[#This Row],[fees (%)]]</f>
        <v>0</v>
      </c>
      <c r="AM977" s="177">
        <f>$J977*(IF($M977="SL",IF($W977="",$Q977*Analysetool!E$3,$W977*Analysetool!E$3),$M977*Analysetool!E$3)+IF($N977="SL",IF($W977="",$Q977*Analysetool!E$4,$W977*Analysetool!E$4),$N977*Analysetool!E$4)+IF($O977="SL",IF($W977="",$Q977*Analysetool!E$5,$W977*Analysetool!E$5),$O977*Analysetool!E$5)+IF($P977="SL",IF($W977="",$Q977*Analysetool!E$6,$W977*Analysetool!E$6),$P977*Analysetool!E$6))-Tabel2[[#This Row],[fees (%)]]</f>
        <v>0</v>
      </c>
      <c r="AN977" s="178">
        <f>$J977*(IF($M977="SL",IF($T977="",$Q977*Analysetool!F$3,$T977*Analysetool!F$3),$M977*Analysetool!F$3)+IF($N977="SL",IF($T977="",$Q977*Analysetool!F$4,$T977*Analysetool!F$4),$N977*Analysetool!F$4)+IF($O977="SL",IF($T977="",$Q977*Analysetool!F$5,$T977*Analysetool!F$5),$O977*Analysetool!F$5)+IF($P977="SL",IF($T977="",$Q977*Analysetool!F$6,$T977*Analysetool!F$6),$P977*Analysetool!F$6))-Tabel2[[#This Row],[fees (%)]]</f>
        <v>0</v>
      </c>
      <c r="AO977" s="178">
        <f>$J977*(IF($M977="SL",IF($T977="",$Q977*Analysetool!G$3,$T977*Analysetool!G$3),$M977*Analysetool!G$3)+IF($N977="SL",IF($T977="",$Q977*Analysetool!G$4,$T977*Analysetool!G$4),$N977*Analysetool!G$4)+IF($O977="SL",IF($T977="",$Q977*Analysetool!G$5,$T977*Analysetool!G$5),$O977*Analysetool!G$5)+IF($P977="SL",IF($T977="",$Q977*Analysetool!G$6,$T977*Analysetool!G$6),$P977*Analysetool!G$6))-Tabel2[[#This Row],[fees (%)]]</f>
        <v>0</v>
      </c>
      <c r="AP977" s="179">
        <f>IF(Analysetool!$H$8&lt;=$X977,Analysetool!$H$8*J977,Q977*J977)-Tabel2[[#This Row],[fees (%)]]</f>
        <v>0</v>
      </c>
      <c r="AQ977" s="174">
        <f>IF(Tabel2[[#This Row],[wick% van entry]]&lt;=Tabel2[[#This Row],[Stoploss optie 2 (%)]],Tabel2[[#This Row],[Stoploss optie 2 (%)]]*Tabel2[[#This Row],[leverage SLoptie 2]],IF(Analysetool!$I$8&lt;$X977,Analysetool!$I$8*K977,S977*K977))-Tabel2[[#This Row],[fees (%)]]</f>
        <v>0</v>
      </c>
      <c r="AR977" s="180">
        <f>IF(Q977*-1*Analysetool!$J$9&lt;=X977,Q977*-1*Analysetool!$J$9*J977,Q977*J977)-Tabel2[[#This Row],[fees (%)]]</f>
        <v>0</v>
      </c>
      <c r="AS977" s="176">
        <f>$K977*IF(Tabel2[[#This Row],[wick% van entry]]&lt;=Tabel2[[#This Row],[Stoploss optie 2 (%)]],Tabel2[[#This Row],[Stoploss optie 2 (%)]],(IF($M977="SL",IF($T977="",$S977*Analysetool!C$3,$T977*Analysetool!C$3),$M977*Analysetool!C$3)+IF($N977="SL",IF($T977="",$S977*Analysetool!C$4,$T977*Analysetool!C$4),$N977*Analysetool!C$4)+IF($O977="SL",IF($T977="",$S977*Analysetool!C$5,$T977*Analysetool!C$5),$O977*Analysetool!C$5)+IF($P977="SL",IF($T977="",$S977*Analysetool!C$6,$T977*Analysetool!C$6),$P977*Analysetool!C$6)))-Tabel2[[#This Row],[fees (%)]]</f>
        <v>0</v>
      </c>
    </row>
    <row r="978" spans="1:45" ht="15.75" customHeight="1" x14ac:dyDescent="0.35">
      <c r="A978" s="55"/>
      <c r="B978" s="56"/>
      <c r="C978" s="56"/>
      <c r="D978" s="56"/>
      <c r="E978" s="56"/>
      <c r="F978" s="57"/>
      <c r="G978" s="67"/>
      <c r="H978" s="67"/>
      <c r="I978" s="67"/>
      <c r="J978" s="58"/>
      <c r="K978" s="58"/>
      <c r="L978" s="59"/>
      <c r="M978" s="61"/>
      <c r="N978" s="63"/>
      <c r="O978" s="63"/>
      <c r="P978" s="56"/>
      <c r="Q978" s="61"/>
      <c r="R978" s="61"/>
      <c r="S978" s="61"/>
      <c r="T978" s="60"/>
      <c r="U978" s="60"/>
      <c r="V978" s="62"/>
      <c r="W978" s="62"/>
      <c r="X978" s="76"/>
      <c r="Y978" s="61"/>
      <c r="Z978" s="61">
        <f>Tabel1[[#This Row],[prijs voorbij entry (%)]]-Tabel1[[#This Row],[Fictieve Stoploss (%)]]</f>
        <v>0</v>
      </c>
      <c r="AA978" s="94"/>
      <c r="AB978" s="61"/>
      <c r="AC978" s="61"/>
      <c r="AD978" s="61"/>
      <c r="AE978" s="61"/>
      <c r="AF978" s="95"/>
      <c r="AG978" s="152">
        <f>Tabel1[[#This Row],[eindtijd]]-Tabel1[[#This Row],[starttijd]]</f>
        <v>0</v>
      </c>
      <c r="AH978" s="158"/>
      <c r="AI978" s="59"/>
      <c r="AJ978" s="171">
        <f>$J978*(IF($M978="SL",IF($T978="",$Q978*Analysetool!B$3,$T978*Analysetool!B$3),$M978*Analysetool!B$3)+IF($N978="SL",IF($T978="",$Q978*Analysetool!B$4,$T978*Analysetool!B$4),$N978*Analysetool!B$4)+IF($O978="SL",IF($T978="",$Q978*Analysetool!B$5,$T978*Analysetool!B$5),$O978*Analysetool!B$5)+IF($P978="SL",IF($T978="",$Q978*Analysetool!B$6,$T978*Analysetool!B$6),$P978*Analysetool!B$6))-Tabel2[[#This Row],[fees (%)]]</f>
        <v>0</v>
      </c>
      <c r="AK978" s="172">
        <f>$J978*(IF($M978="SL",IF($U978="",$Q978*Analysetool!C$3,$U978*Analysetool!C$3),$M978*Analysetool!C$3)+IF($N978="SL",IF($U978="",$Q978*Analysetool!C$4,$U978*Analysetool!C$4),$N978*Analysetool!C$4)+IF($O978="SL",IF($U978="",$Q978*Analysetool!C$5,$U978*Analysetool!C$5),$O978*Analysetool!C$5)+IF($P978="SL",IF($U978="",$Q978*Analysetool!C$6,$U978*Analysetool!C$6),$P978*Analysetool!C$6))-Tabel2[[#This Row],[fees (%)]]</f>
        <v>0</v>
      </c>
      <c r="AL978" s="177">
        <f>$J978*(IF($M978="SL",IF($V978="",$Q978*Analysetool!D$3,$V978*Analysetool!D$3),$M978*Analysetool!D$3)+IF($N978="SL",IF($V978="",$Q978*Analysetool!D$4,$V978*Analysetool!D$4),$N978*Analysetool!D$4)+IF($O978="SL",IF($V978="",$Q978*Analysetool!D$5,$V978*Analysetool!D$5),$O978*Analysetool!D$5)+IF($P978="SL",IF($V978="",$Q978*Analysetool!D$6,$V978*Analysetool!D$6),$P978*Analysetool!D$6))-Tabel2[[#This Row],[fees (%)]]</f>
        <v>0</v>
      </c>
      <c r="AM978" s="177">
        <f>$J978*(IF($M978="SL",IF($W978="",$Q978*Analysetool!E$3,$W978*Analysetool!E$3),$M978*Analysetool!E$3)+IF($N978="SL",IF($W978="",$Q978*Analysetool!E$4,$W978*Analysetool!E$4),$N978*Analysetool!E$4)+IF($O978="SL",IF($W978="",$Q978*Analysetool!E$5,$W978*Analysetool!E$5),$O978*Analysetool!E$5)+IF($P978="SL",IF($W978="",$Q978*Analysetool!E$6,$W978*Analysetool!E$6),$P978*Analysetool!E$6))-Tabel2[[#This Row],[fees (%)]]</f>
        <v>0</v>
      </c>
      <c r="AN978" s="178">
        <f>$J978*(IF($M978="SL",IF($T978="",$Q978*Analysetool!F$3,$T978*Analysetool!F$3),$M978*Analysetool!F$3)+IF($N978="SL",IF($T978="",$Q978*Analysetool!F$4,$T978*Analysetool!F$4),$N978*Analysetool!F$4)+IF($O978="SL",IF($T978="",$Q978*Analysetool!F$5,$T978*Analysetool!F$5),$O978*Analysetool!F$5)+IF($P978="SL",IF($T978="",$Q978*Analysetool!F$6,$T978*Analysetool!F$6),$P978*Analysetool!F$6))-Tabel2[[#This Row],[fees (%)]]</f>
        <v>0</v>
      </c>
      <c r="AO978" s="178">
        <f>$J978*(IF($M978="SL",IF($T978="",$Q978*Analysetool!G$3,$T978*Analysetool!G$3),$M978*Analysetool!G$3)+IF($N978="SL",IF($T978="",$Q978*Analysetool!G$4,$T978*Analysetool!G$4),$N978*Analysetool!G$4)+IF($O978="SL",IF($T978="",$Q978*Analysetool!G$5,$T978*Analysetool!G$5),$O978*Analysetool!G$5)+IF($P978="SL",IF($T978="",$Q978*Analysetool!G$6,$T978*Analysetool!G$6),$P978*Analysetool!G$6))-Tabel2[[#This Row],[fees (%)]]</f>
        <v>0</v>
      </c>
      <c r="AP978" s="179">
        <f>IF(Analysetool!$H$8&lt;=$X978,Analysetool!$H$8*J978,Q978*J978)-Tabel2[[#This Row],[fees (%)]]</f>
        <v>0</v>
      </c>
      <c r="AQ978" s="174">
        <f>IF(Tabel2[[#This Row],[wick% van entry]]&lt;=Tabel2[[#This Row],[Stoploss optie 2 (%)]],Tabel2[[#This Row],[Stoploss optie 2 (%)]]*Tabel2[[#This Row],[leverage SLoptie 2]],IF(Analysetool!$I$8&lt;$X978,Analysetool!$I$8*K978,S978*K978))-Tabel2[[#This Row],[fees (%)]]</f>
        <v>0</v>
      </c>
      <c r="AR978" s="180">
        <f>IF(Q978*-1*Analysetool!$J$9&lt;=X978,Q978*-1*Analysetool!$J$9*J978,Q978*J978)-Tabel2[[#This Row],[fees (%)]]</f>
        <v>0</v>
      </c>
      <c r="AS978" s="176">
        <f>$K978*IF(Tabel2[[#This Row],[wick% van entry]]&lt;=Tabel2[[#This Row],[Stoploss optie 2 (%)]],Tabel2[[#This Row],[Stoploss optie 2 (%)]],(IF($M978="SL",IF($T978="",$S978*Analysetool!C$3,$T978*Analysetool!C$3),$M978*Analysetool!C$3)+IF($N978="SL",IF($T978="",$S978*Analysetool!C$4,$T978*Analysetool!C$4),$N978*Analysetool!C$4)+IF($O978="SL",IF($T978="",$S978*Analysetool!C$5,$T978*Analysetool!C$5),$O978*Analysetool!C$5)+IF($P978="SL",IF($T978="",$S978*Analysetool!C$6,$T978*Analysetool!C$6),$P978*Analysetool!C$6)))-Tabel2[[#This Row],[fees (%)]]</f>
        <v>0</v>
      </c>
    </row>
    <row r="979" spans="1:45" ht="15.75" customHeight="1" x14ac:dyDescent="0.35">
      <c r="A979" s="55"/>
      <c r="B979" s="56"/>
      <c r="C979" s="56"/>
      <c r="D979" s="56"/>
      <c r="E979" s="56"/>
      <c r="F979" s="57"/>
      <c r="G979" s="67"/>
      <c r="H979" s="67"/>
      <c r="I979" s="67"/>
      <c r="J979" s="58"/>
      <c r="K979" s="58"/>
      <c r="L979" s="59"/>
      <c r="M979" s="61"/>
      <c r="N979" s="63"/>
      <c r="O979" s="63"/>
      <c r="P979" s="56"/>
      <c r="Q979" s="61"/>
      <c r="R979" s="61"/>
      <c r="S979" s="61"/>
      <c r="T979" s="60"/>
      <c r="U979" s="60"/>
      <c r="V979" s="62"/>
      <c r="W979" s="62"/>
      <c r="X979" s="76"/>
      <c r="Y979" s="61"/>
      <c r="Z979" s="61">
        <f>Tabel1[[#This Row],[prijs voorbij entry (%)]]-Tabel1[[#This Row],[Fictieve Stoploss (%)]]</f>
        <v>0</v>
      </c>
      <c r="AA979" s="94"/>
      <c r="AB979" s="61"/>
      <c r="AC979" s="61"/>
      <c r="AD979" s="61"/>
      <c r="AE979" s="61"/>
      <c r="AF979" s="95"/>
      <c r="AG979" s="152">
        <f>Tabel1[[#This Row],[eindtijd]]-Tabel1[[#This Row],[starttijd]]</f>
        <v>0</v>
      </c>
      <c r="AH979" s="158"/>
      <c r="AI979" s="59"/>
      <c r="AJ979" s="171">
        <f>$J979*(IF($M979="SL",IF($T979="",$Q979*Analysetool!B$3,$T979*Analysetool!B$3),$M979*Analysetool!B$3)+IF($N979="SL",IF($T979="",$Q979*Analysetool!B$4,$T979*Analysetool!B$4),$N979*Analysetool!B$4)+IF($O979="SL",IF($T979="",$Q979*Analysetool!B$5,$T979*Analysetool!B$5),$O979*Analysetool!B$5)+IF($P979="SL",IF($T979="",$Q979*Analysetool!B$6,$T979*Analysetool!B$6),$P979*Analysetool!B$6))-Tabel2[[#This Row],[fees (%)]]</f>
        <v>0</v>
      </c>
      <c r="AK979" s="172">
        <f>$J979*(IF($M979="SL",IF($U979="",$Q979*Analysetool!C$3,$U979*Analysetool!C$3),$M979*Analysetool!C$3)+IF($N979="SL",IF($U979="",$Q979*Analysetool!C$4,$U979*Analysetool!C$4),$N979*Analysetool!C$4)+IF($O979="SL",IF($U979="",$Q979*Analysetool!C$5,$U979*Analysetool!C$5),$O979*Analysetool!C$5)+IF($P979="SL",IF($U979="",$Q979*Analysetool!C$6,$U979*Analysetool!C$6),$P979*Analysetool!C$6))-Tabel2[[#This Row],[fees (%)]]</f>
        <v>0</v>
      </c>
      <c r="AL979" s="177">
        <f>$J979*(IF($M979="SL",IF($V979="",$Q979*Analysetool!D$3,$V979*Analysetool!D$3),$M979*Analysetool!D$3)+IF($N979="SL",IF($V979="",$Q979*Analysetool!D$4,$V979*Analysetool!D$4),$N979*Analysetool!D$4)+IF($O979="SL",IF($V979="",$Q979*Analysetool!D$5,$V979*Analysetool!D$5),$O979*Analysetool!D$5)+IF($P979="SL",IF($V979="",$Q979*Analysetool!D$6,$V979*Analysetool!D$6),$P979*Analysetool!D$6))-Tabel2[[#This Row],[fees (%)]]</f>
        <v>0</v>
      </c>
      <c r="AM979" s="177">
        <f>$J979*(IF($M979="SL",IF($W979="",$Q979*Analysetool!E$3,$W979*Analysetool!E$3),$M979*Analysetool!E$3)+IF($N979="SL",IF($W979="",$Q979*Analysetool!E$4,$W979*Analysetool!E$4),$N979*Analysetool!E$4)+IF($O979="SL",IF($W979="",$Q979*Analysetool!E$5,$W979*Analysetool!E$5),$O979*Analysetool!E$5)+IF($P979="SL",IF($W979="",$Q979*Analysetool!E$6,$W979*Analysetool!E$6),$P979*Analysetool!E$6))-Tabel2[[#This Row],[fees (%)]]</f>
        <v>0</v>
      </c>
      <c r="AN979" s="178">
        <f>$J979*(IF($M979="SL",IF($T979="",$Q979*Analysetool!F$3,$T979*Analysetool!F$3),$M979*Analysetool!F$3)+IF($N979="SL",IF($T979="",$Q979*Analysetool!F$4,$T979*Analysetool!F$4),$N979*Analysetool!F$4)+IF($O979="SL",IF($T979="",$Q979*Analysetool!F$5,$T979*Analysetool!F$5),$O979*Analysetool!F$5)+IF($P979="SL",IF($T979="",$Q979*Analysetool!F$6,$T979*Analysetool!F$6),$P979*Analysetool!F$6))-Tabel2[[#This Row],[fees (%)]]</f>
        <v>0</v>
      </c>
      <c r="AO979" s="178">
        <f>$J979*(IF($M979="SL",IF($T979="",$Q979*Analysetool!G$3,$T979*Analysetool!G$3),$M979*Analysetool!G$3)+IF($N979="SL",IF($T979="",$Q979*Analysetool!G$4,$T979*Analysetool!G$4),$N979*Analysetool!G$4)+IF($O979="SL",IF($T979="",$Q979*Analysetool!G$5,$T979*Analysetool!G$5),$O979*Analysetool!G$5)+IF($P979="SL",IF($T979="",$Q979*Analysetool!G$6,$T979*Analysetool!G$6),$P979*Analysetool!G$6))-Tabel2[[#This Row],[fees (%)]]</f>
        <v>0</v>
      </c>
      <c r="AP979" s="179">
        <f>IF(Analysetool!$H$8&lt;=$X979,Analysetool!$H$8*J979,Q979*J979)-Tabel2[[#This Row],[fees (%)]]</f>
        <v>0</v>
      </c>
      <c r="AQ979" s="174">
        <f>IF(Tabel2[[#This Row],[wick% van entry]]&lt;=Tabel2[[#This Row],[Stoploss optie 2 (%)]],Tabel2[[#This Row],[Stoploss optie 2 (%)]]*Tabel2[[#This Row],[leverage SLoptie 2]],IF(Analysetool!$I$8&lt;$X979,Analysetool!$I$8*K979,S979*K979))-Tabel2[[#This Row],[fees (%)]]</f>
        <v>0</v>
      </c>
      <c r="AR979" s="180">
        <f>IF(Q979*-1*Analysetool!$J$9&lt;=X979,Q979*-1*Analysetool!$J$9*J979,Q979*J979)-Tabel2[[#This Row],[fees (%)]]</f>
        <v>0</v>
      </c>
      <c r="AS979" s="176">
        <f>$K979*IF(Tabel2[[#This Row],[wick% van entry]]&lt;=Tabel2[[#This Row],[Stoploss optie 2 (%)]],Tabel2[[#This Row],[Stoploss optie 2 (%)]],(IF($M979="SL",IF($T979="",$S979*Analysetool!C$3,$T979*Analysetool!C$3),$M979*Analysetool!C$3)+IF($N979="SL",IF($T979="",$S979*Analysetool!C$4,$T979*Analysetool!C$4),$N979*Analysetool!C$4)+IF($O979="SL",IF($T979="",$S979*Analysetool!C$5,$T979*Analysetool!C$5),$O979*Analysetool!C$5)+IF($P979="SL",IF($T979="",$S979*Analysetool!C$6,$T979*Analysetool!C$6),$P979*Analysetool!C$6)))-Tabel2[[#This Row],[fees (%)]]</f>
        <v>0</v>
      </c>
    </row>
    <row r="980" spans="1:45" ht="15.75" customHeight="1" x14ac:dyDescent="0.35">
      <c r="A980" s="55"/>
      <c r="B980" s="56"/>
      <c r="C980" s="56"/>
      <c r="D980" s="56"/>
      <c r="E980" s="56"/>
      <c r="F980" s="57"/>
      <c r="G980" s="67"/>
      <c r="H980" s="67"/>
      <c r="I980" s="67"/>
      <c r="J980" s="58"/>
      <c r="K980" s="58"/>
      <c r="L980" s="59"/>
      <c r="M980" s="61"/>
      <c r="N980" s="63"/>
      <c r="O980" s="63"/>
      <c r="P980" s="56"/>
      <c r="Q980" s="61"/>
      <c r="R980" s="61"/>
      <c r="S980" s="61"/>
      <c r="T980" s="60"/>
      <c r="U980" s="60"/>
      <c r="V980" s="62"/>
      <c r="W980" s="62"/>
      <c r="X980" s="76"/>
      <c r="Y980" s="61"/>
      <c r="Z980" s="61">
        <f>Tabel1[[#This Row],[prijs voorbij entry (%)]]-Tabel1[[#This Row],[Fictieve Stoploss (%)]]</f>
        <v>0</v>
      </c>
      <c r="AA980" s="94"/>
      <c r="AB980" s="61"/>
      <c r="AC980" s="61"/>
      <c r="AD980" s="61"/>
      <c r="AE980" s="61"/>
      <c r="AF980" s="95"/>
      <c r="AG980" s="152">
        <f>Tabel1[[#This Row],[eindtijd]]-Tabel1[[#This Row],[starttijd]]</f>
        <v>0</v>
      </c>
      <c r="AH980" s="158"/>
      <c r="AI980" s="59"/>
      <c r="AJ980" s="171">
        <f>$J980*(IF($M980="SL",IF($T980="",$Q980*Analysetool!B$3,$T980*Analysetool!B$3),$M980*Analysetool!B$3)+IF($N980="SL",IF($T980="",$Q980*Analysetool!B$4,$T980*Analysetool!B$4),$N980*Analysetool!B$4)+IF($O980="SL",IF($T980="",$Q980*Analysetool!B$5,$T980*Analysetool!B$5),$O980*Analysetool!B$5)+IF($P980="SL",IF($T980="",$Q980*Analysetool!B$6,$T980*Analysetool!B$6),$P980*Analysetool!B$6))-Tabel2[[#This Row],[fees (%)]]</f>
        <v>0</v>
      </c>
      <c r="AK980" s="172">
        <f>$J980*(IF($M980="SL",IF($U980="",$Q980*Analysetool!C$3,$U980*Analysetool!C$3),$M980*Analysetool!C$3)+IF($N980="SL",IF($U980="",$Q980*Analysetool!C$4,$U980*Analysetool!C$4),$N980*Analysetool!C$4)+IF($O980="SL",IF($U980="",$Q980*Analysetool!C$5,$U980*Analysetool!C$5),$O980*Analysetool!C$5)+IF($P980="SL",IF($U980="",$Q980*Analysetool!C$6,$U980*Analysetool!C$6),$P980*Analysetool!C$6))-Tabel2[[#This Row],[fees (%)]]</f>
        <v>0</v>
      </c>
      <c r="AL980" s="177">
        <f>$J980*(IF($M980="SL",IF($V980="",$Q980*Analysetool!D$3,$V980*Analysetool!D$3),$M980*Analysetool!D$3)+IF($N980="SL",IF($V980="",$Q980*Analysetool!D$4,$V980*Analysetool!D$4),$N980*Analysetool!D$4)+IF($O980="SL",IF($V980="",$Q980*Analysetool!D$5,$V980*Analysetool!D$5),$O980*Analysetool!D$5)+IF($P980="SL",IF($V980="",$Q980*Analysetool!D$6,$V980*Analysetool!D$6),$P980*Analysetool!D$6))-Tabel2[[#This Row],[fees (%)]]</f>
        <v>0</v>
      </c>
      <c r="AM980" s="177">
        <f>$J980*(IF($M980="SL",IF($W980="",$Q980*Analysetool!E$3,$W980*Analysetool!E$3),$M980*Analysetool!E$3)+IF($N980="SL",IF($W980="",$Q980*Analysetool!E$4,$W980*Analysetool!E$4),$N980*Analysetool!E$4)+IF($O980="SL",IF($W980="",$Q980*Analysetool!E$5,$W980*Analysetool!E$5),$O980*Analysetool!E$5)+IF($P980="SL",IF($W980="",$Q980*Analysetool!E$6,$W980*Analysetool!E$6),$P980*Analysetool!E$6))-Tabel2[[#This Row],[fees (%)]]</f>
        <v>0</v>
      </c>
      <c r="AN980" s="178">
        <f>$J980*(IF($M980="SL",IF($T980="",$Q980*Analysetool!F$3,$T980*Analysetool!F$3),$M980*Analysetool!F$3)+IF($N980="SL",IF($T980="",$Q980*Analysetool!F$4,$T980*Analysetool!F$4),$N980*Analysetool!F$4)+IF($O980="SL",IF($T980="",$Q980*Analysetool!F$5,$T980*Analysetool!F$5),$O980*Analysetool!F$5)+IF($P980="SL",IF($T980="",$Q980*Analysetool!F$6,$T980*Analysetool!F$6),$P980*Analysetool!F$6))-Tabel2[[#This Row],[fees (%)]]</f>
        <v>0</v>
      </c>
      <c r="AO980" s="178">
        <f>$J980*(IF($M980="SL",IF($T980="",$Q980*Analysetool!G$3,$T980*Analysetool!G$3),$M980*Analysetool!G$3)+IF($N980="SL",IF($T980="",$Q980*Analysetool!G$4,$T980*Analysetool!G$4),$N980*Analysetool!G$4)+IF($O980="SL",IF($T980="",$Q980*Analysetool!G$5,$T980*Analysetool!G$5),$O980*Analysetool!G$5)+IF($P980="SL",IF($T980="",$Q980*Analysetool!G$6,$T980*Analysetool!G$6),$P980*Analysetool!G$6))-Tabel2[[#This Row],[fees (%)]]</f>
        <v>0</v>
      </c>
      <c r="AP980" s="179">
        <f>IF(Analysetool!$H$8&lt;=$X980,Analysetool!$H$8*J980,Q980*J980)-Tabel2[[#This Row],[fees (%)]]</f>
        <v>0</v>
      </c>
      <c r="AQ980" s="174">
        <f>IF(Tabel2[[#This Row],[wick% van entry]]&lt;=Tabel2[[#This Row],[Stoploss optie 2 (%)]],Tabel2[[#This Row],[Stoploss optie 2 (%)]]*Tabel2[[#This Row],[leverage SLoptie 2]],IF(Analysetool!$I$8&lt;$X980,Analysetool!$I$8*K980,S980*K980))-Tabel2[[#This Row],[fees (%)]]</f>
        <v>0</v>
      </c>
      <c r="AR980" s="180">
        <f>IF(Q980*-1*Analysetool!$J$9&lt;=X980,Q980*-1*Analysetool!$J$9*J980,Q980*J980)-Tabel2[[#This Row],[fees (%)]]</f>
        <v>0</v>
      </c>
      <c r="AS980" s="176">
        <f>$K980*IF(Tabel2[[#This Row],[wick% van entry]]&lt;=Tabel2[[#This Row],[Stoploss optie 2 (%)]],Tabel2[[#This Row],[Stoploss optie 2 (%)]],(IF($M980="SL",IF($T980="",$S980*Analysetool!C$3,$T980*Analysetool!C$3),$M980*Analysetool!C$3)+IF($N980="SL",IF($T980="",$S980*Analysetool!C$4,$T980*Analysetool!C$4),$N980*Analysetool!C$4)+IF($O980="SL",IF($T980="",$S980*Analysetool!C$5,$T980*Analysetool!C$5),$O980*Analysetool!C$5)+IF($P980="SL",IF($T980="",$S980*Analysetool!C$6,$T980*Analysetool!C$6),$P980*Analysetool!C$6)))-Tabel2[[#This Row],[fees (%)]]</f>
        <v>0</v>
      </c>
    </row>
    <row r="981" spans="1:45" ht="15.75" customHeight="1" x14ac:dyDescent="0.35">
      <c r="A981" s="55"/>
      <c r="B981" s="56"/>
      <c r="C981" s="56"/>
      <c r="D981" s="56"/>
      <c r="E981" s="56"/>
      <c r="F981" s="57"/>
      <c r="G981" s="67"/>
      <c r="H981" s="67"/>
      <c r="I981" s="67"/>
      <c r="J981" s="58"/>
      <c r="K981" s="58"/>
      <c r="L981" s="59"/>
      <c r="M981" s="61"/>
      <c r="N981" s="63"/>
      <c r="O981" s="63"/>
      <c r="P981" s="56"/>
      <c r="Q981" s="61"/>
      <c r="R981" s="61"/>
      <c r="S981" s="61"/>
      <c r="T981" s="60"/>
      <c r="U981" s="60"/>
      <c r="V981" s="62"/>
      <c r="W981" s="62"/>
      <c r="X981" s="76"/>
      <c r="Y981" s="61"/>
      <c r="Z981" s="61">
        <f>Tabel1[[#This Row],[prijs voorbij entry (%)]]-Tabel1[[#This Row],[Fictieve Stoploss (%)]]</f>
        <v>0</v>
      </c>
      <c r="AA981" s="94"/>
      <c r="AB981" s="61"/>
      <c r="AC981" s="61"/>
      <c r="AD981" s="61"/>
      <c r="AE981" s="61"/>
      <c r="AF981" s="95"/>
      <c r="AG981" s="152">
        <f>Tabel1[[#This Row],[eindtijd]]-Tabel1[[#This Row],[starttijd]]</f>
        <v>0</v>
      </c>
      <c r="AH981" s="158"/>
      <c r="AI981" s="59"/>
      <c r="AJ981" s="171">
        <f>$J981*(IF($M981="SL",IF($T981="",$Q981*Analysetool!B$3,$T981*Analysetool!B$3),$M981*Analysetool!B$3)+IF($N981="SL",IF($T981="",$Q981*Analysetool!B$4,$T981*Analysetool!B$4),$N981*Analysetool!B$4)+IF($O981="SL",IF($T981="",$Q981*Analysetool!B$5,$T981*Analysetool!B$5),$O981*Analysetool!B$5)+IF($P981="SL",IF($T981="",$Q981*Analysetool!B$6,$T981*Analysetool!B$6),$P981*Analysetool!B$6))-Tabel2[[#This Row],[fees (%)]]</f>
        <v>0</v>
      </c>
      <c r="AK981" s="172">
        <f>$J981*(IF($M981="SL",IF($U981="",$Q981*Analysetool!C$3,$U981*Analysetool!C$3),$M981*Analysetool!C$3)+IF($N981="SL",IF($U981="",$Q981*Analysetool!C$4,$U981*Analysetool!C$4),$N981*Analysetool!C$4)+IF($O981="SL",IF($U981="",$Q981*Analysetool!C$5,$U981*Analysetool!C$5),$O981*Analysetool!C$5)+IF($P981="SL",IF($U981="",$Q981*Analysetool!C$6,$U981*Analysetool!C$6),$P981*Analysetool!C$6))-Tabel2[[#This Row],[fees (%)]]</f>
        <v>0</v>
      </c>
      <c r="AL981" s="177">
        <f>$J981*(IF($M981="SL",IF($V981="",$Q981*Analysetool!D$3,$V981*Analysetool!D$3),$M981*Analysetool!D$3)+IF($N981="SL",IF($V981="",$Q981*Analysetool!D$4,$V981*Analysetool!D$4),$N981*Analysetool!D$4)+IF($O981="SL",IF($V981="",$Q981*Analysetool!D$5,$V981*Analysetool!D$5),$O981*Analysetool!D$5)+IF($P981="SL",IF($V981="",$Q981*Analysetool!D$6,$V981*Analysetool!D$6),$P981*Analysetool!D$6))-Tabel2[[#This Row],[fees (%)]]</f>
        <v>0</v>
      </c>
      <c r="AM981" s="177">
        <f>$J981*(IF($M981="SL",IF($W981="",$Q981*Analysetool!E$3,$W981*Analysetool!E$3),$M981*Analysetool!E$3)+IF($N981="SL",IF($W981="",$Q981*Analysetool!E$4,$W981*Analysetool!E$4),$N981*Analysetool!E$4)+IF($O981="SL",IF($W981="",$Q981*Analysetool!E$5,$W981*Analysetool!E$5),$O981*Analysetool!E$5)+IF($P981="SL",IF($W981="",$Q981*Analysetool!E$6,$W981*Analysetool!E$6),$P981*Analysetool!E$6))-Tabel2[[#This Row],[fees (%)]]</f>
        <v>0</v>
      </c>
      <c r="AN981" s="178">
        <f>$J981*(IF($M981="SL",IF($T981="",$Q981*Analysetool!F$3,$T981*Analysetool!F$3),$M981*Analysetool!F$3)+IF($N981="SL",IF($T981="",$Q981*Analysetool!F$4,$T981*Analysetool!F$4),$N981*Analysetool!F$4)+IF($O981="SL",IF($T981="",$Q981*Analysetool!F$5,$T981*Analysetool!F$5),$O981*Analysetool!F$5)+IF($P981="SL",IF($T981="",$Q981*Analysetool!F$6,$T981*Analysetool!F$6),$P981*Analysetool!F$6))-Tabel2[[#This Row],[fees (%)]]</f>
        <v>0</v>
      </c>
      <c r="AO981" s="178">
        <f>$J981*(IF($M981="SL",IF($T981="",$Q981*Analysetool!G$3,$T981*Analysetool!G$3),$M981*Analysetool!G$3)+IF($N981="SL",IF($T981="",$Q981*Analysetool!G$4,$T981*Analysetool!G$4),$N981*Analysetool!G$4)+IF($O981="SL",IF($T981="",$Q981*Analysetool!G$5,$T981*Analysetool!G$5),$O981*Analysetool!G$5)+IF($P981="SL",IF($T981="",$Q981*Analysetool!G$6,$T981*Analysetool!G$6),$P981*Analysetool!G$6))-Tabel2[[#This Row],[fees (%)]]</f>
        <v>0</v>
      </c>
      <c r="AP981" s="179">
        <f>IF(Analysetool!$H$8&lt;=$X981,Analysetool!$H$8*J981,Q981*J981)-Tabel2[[#This Row],[fees (%)]]</f>
        <v>0</v>
      </c>
      <c r="AQ981" s="174">
        <f>IF(Tabel2[[#This Row],[wick% van entry]]&lt;=Tabel2[[#This Row],[Stoploss optie 2 (%)]],Tabel2[[#This Row],[Stoploss optie 2 (%)]]*Tabel2[[#This Row],[leverage SLoptie 2]],IF(Analysetool!$I$8&lt;$X981,Analysetool!$I$8*K981,S981*K981))-Tabel2[[#This Row],[fees (%)]]</f>
        <v>0</v>
      </c>
      <c r="AR981" s="180">
        <f>IF(Q981*-1*Analysetool!$J$9&lt;=X981,Q981*-1*Analysetool!$J$9*J981,Q981*J981)-Tabel2[[#This Row],[fees (%)]]</f>
        <v>0</v>
      </c>
      <c r="AS981" s="176">
        <f>$K981*IF(Tabel2[[#This Row],[wick% van entry]]&lt;=Tabel2[[#This Row],[Stoploss optie 2 (%)]],Tabel2[[#This Row],[Stoploss optie 2 (%)]],(IF($M981="SL",IF($T981="",$S981*Analysetool!C$3,$T981*Analysetool!C$3),$M981*Analysetool!C$3)+IF($N981="SL",IF($T981="",$S981*Analysetool!C$4,$T981*Analysetool!C$4),$N981*Analysetool!C$4)+IF($O981="SL",IF($T981="",$S981*Analysetool!C$5,$T981*Analysetool!C$5),$O981*Analysetool!C$5)+IF($P981="SL",IF($T981="",$S981*Analysetool!C$6,$T981*Analysetool!C$6),$P981*Analysetool!C$6)))-Tabel2[[#This Row],[fees (%)]]</f>
        <v>0</v>
      </c>
    </row>
    <row r="982" spans="1:45" ht="15.75" customHeight="1" x14ac:dyDescent="0.35">
      <c r="A982" s="55"/>
      <c r="B982" s="56"/>
      <c r="C982" s="56"/>
      <c r="D982" s="56"/>
      <c r="E982" s="56"/>
      <c r="F982" s="57"/>
      <c r="G982" s="67"/>
      <c r="H982" s="67"/>
      <c r="I982" s="67"/>
      <c r="J982" s="58"/>
      <c r="K982" s="58"/>
      <c r="L982" s="59"/>
      <c r="M982" s="61"/>
      <c r="N982" s="63"/>
      <c r="O982" s="63"/>
      <c r="P982" s="56"/>
      <c r="Q982" s="61"/>
      <c r="R982" s="61"/>
      <c r="S982" s="61"/>
      <c r="T982" s="60"/>
      <c r="U982" s="60"/>
      <c r="V982" s="62"/>
      <c r="W982" s="62"/>
      <c r="X982" s="76"/>
      <c r="Y982" s="61"/>
      <c r="Z982" s="61">
        <f>Tabel1[[#This Row],[prijs voorbij entry (%)]]-Tabel1[[#This Row],[Fictieve Stoploss (%)]]</f>
        <v>0</v>
      </c>
      <c r="AA982" s="94"/>
      <c r="AB982" s="61"/>
      <c r="AC982" s="61"/>
      <c r="AD982" s="61"/>
      <c r="AE982" s="61"/>
      <c r="AF982" s="95"/>
      <c r="AG982" s="152">
        <f>Tabel1[[#This Row],[eindtijd]]-Tabel1[[#This Row],[starttijd]]</f>
        <v>0</v>
      </c>
      <c r="AH982" s="158"/>
      <c r="AI982" s="59"/>
      <c r="AJ982" s="171">
        <f>$J982*(IF($M982="SL",IF($T982="",$Q982*Analysetool!B$3,$T982*Analysetool!B$3),$M982*Analysetool!B$3)+IF($N982="SL",IF($T982="",$Q982*Analysetool!B$4,$T982*Analysetool!B$4),$N982*Analysetool!B$4)+IF($O982="SL",IF($T982="",$Q982*Analysetool!B$5,$T982*Analysetool!B$5),$O982*Analysetool!B$5)+IF($P982="SL",IF($T982="",$Q982*Analysetool!B$6,$T982*Analysetool!B$6),$P982*Analysetool!B$6))-Tabel2[[#This Row],[fees (%)]]</f>
        <v>0</v>
      </c>
      <c r="AK982" s="172">
        <f>$J982*(IF($M982="SL",IF($U982="",$Q982*Analysetool!C$3,$U982*Analysetool!C$3),$M982*Analysetool!C$3)+IF($N982="SL",IF($U982="",$Q982*Analysetool!C$4,$U982*Analysetool!C$4),$N982*Analysetool!C$4)+IF($O982="SL",IF($U982="",$Q982*Analysetool!C$5,$U982*Analysetool!C$5),$O982*Analysetool!C$5)+IF($P982="SL",IF($U982="",$Q982*Analysetool!C$6,$U982*Analysetool!C$6),$P982*Analysetool!C$6))-Tabel2[[#This Row],[fees (%)]]</f>
        <v>0</v>
      </c>
      <c r="AL982" s="177">
        <f>$J982*(IF($M982="SL",IF($V982="",$Q982*Analysetool!D$3,$V982*Analysetool!D$3),$M982*Analysetool!D$3)+IF($N982="SL",IF($V982="",$Q982*Analysetool!D$4,$V982*Analysetool!D$4),$N982*Analysetool!D$4)+IF($O982="SL",IF($V982="",$Q982*Analysetool!D$5,$V982*Analysetool!D$5),$O982*Analysetool!D$5)+IF($P982="SL",IF($V982="",$Q982*Analysetool!D$6,$V982*Analysetool!D$6),$P982*Analysetool!D$6))-Tabel2[[#This Row],[fees (%)]]</f>
        <v>0</v>
      </c>
      <c r="AM982" s="177">
        <f>$J982*(IF($M982="SL",IF($W982="",$Q982*Analysetool!E$3,$W982*Analysetool!E$3),$M982*Analysetool!E$3)+IF($N982="SL",IF($W982="",$Q982*Analysetool!E$4,$W982*Analysetool!E$4),$N982*Analysetool!E$4)+IF($O982="SL",IF($W982="",$Q982*Analysetool!E$5,$W982*Analysetool!E$5),$O982*Analysetool!E$5)+IF($P982="SL",IF($W982="",$Q982*Analysetool!E$6,$W982*Analysetool!E$6),$P982*Analysetool!E$6))-Tabel2[[#This Row],[fees (%)]]</f>
        <v>0</v>
      </c>
      <c r="AN982" s="178">
        <f>$J982*(IF($M982="SL",IF($T982="",$Q982*Analysetool!F$3,$T982*Analysetool!F$3),$M982*Analysetool!F$3)+IF($N982="SL",IF($T982="",$Q982*Analysetool!F$4,$T982*Analysetool!F$4),$N982*Analysetool!F$4)+IF($O982="SL",IF($T982="",$Q982*Analysetool!F$5,$T982*Analysetool!F$5),$O982*Analysetool!F$5)+IF($P982="SL",IF($T982="",$Q982*Analysetool!F$6,$T982*Analysetool!F$6),$P982*Analysetool!F$6))-Tabel2[[#This Row],[fees (%)]]</f>
        <v>0</v>
      </c>
      <c r="AO982" s="178">
        <f>$J982*(IF($M982="SL",IF($T982="",$Q982*Analysetool!G$3,$T982*Analysetool!G$3),$M982*Analysetool!G$3)+IF($N982="SL",IF($T982="",$Q982*Analysetool!G$4,$T982*Analysetool!G$4),$N982*Analysetool!G$4)+IF($O982="SL",IF($T982="",$Q982*Analysetool!G$5,$T982*Analysetool!G$5),$O982*Analysetool!G$5)+IF($P982="SL",IF($T982="",$Q982*Analysetool!G$6,$T982*Analysetool!G$6),$P982*Analysetool!G$6))-Tabel2[[#This Row],[fees (%)]]</f>
        <v>0</v>
      </c>
      <c r="AP982" s="179">
        <f>IF(Analysetool!$H$8&lt;=$X982,Analysetool!$H$8*J982,Q982*J982)-Tabel2[[#This Row],[fees (%)]]</f>
        <v>0</v>
      </c>
      <c r="AQ982" s="174">
        <f>IF(Tabel2[[#This Row],[wick% van entry]]&lt;=Tabel2[[#This Row],[Stoploss optie 2 (%)]],Tabel2[[#This Row],[Stoploss optie 2 (%)]]*Tabel2[[#This Row],[leverage SLoptie 2]],IF(Analysetool!$I$8&lt;$X982,Analysetool!$I$8*K982,S982*K982))-Tabel2[[#This Row],[fees (%)]]</f>
        <v>0</v>
      </c>
      <c r="AR982" s="180">
        <f>IF(Q982*-1*Analysetool!$J$9&lt;=X982,Q982*-1*Analysetool!$J$9*J982,Q982*J982)-Tabel2[[#This Row],[fees (%)]]</f>
        <v>0</v>
      </c>
      <c r="AS982" s="176">
        <f>$K982*IF(Tabel2[[#This Row],[wick% van entry]]&lt;=Tabel2[[#This Row],[Stoploss optie 2 (%)]],Tabel2[[#This Row],[Stoploss optie 2 (%)]],(IF($M982="SL",IF($T982="",$S982*Analysetool!C$3,$T982*Analysetool!C$3),$M982*Analysetool!C$3)+IF($N982="SL",IF($T982="",$S982*Analysetool!C$4,$T982*Analysetool!C$4),$N982*Analysetool!C$4)+IF($O982="SL",IF($T982="",$S982*Analysetool!C$5,$T982*Analysetool!C$5),$O982*Analysetool!C$5)+IF($P982="SL",IF($T982="",$S982*Analysetool!C$6,$T982*Analysetool!C$6),$P982*Analysetool!C$6)))-Tabel2[[#This Row],[fees (%)]]</f>
        <v>0</v>
      </c>
    </row>
    <row r="983" spans="1:45" ht="15.75" customHeight="1" x14ac:dyDescent="0.35">
      <c r="A983" s="55"/>
      <c r="B983" s="56"/>
      <c r="C983" s="56"/>
      <c r="D983" s="56"/>
      <c r="E983" s="56"/>
      <c r="F983" s="57"/>
      <c r="G983" s="67"/>
      <c r="H983" s="67"/>
      <c r="I983" s="67"/>
      <c r="J983" s="58"/>
      <c r="K983" s="58"/>
      <c r="L983" s="59"/>
      <c r="M983" s="61"/>
      <c r="N983" s="63"/>
      <c r="O983" s="63"/>
      <c r="P983" s="56"/>
      <c r="Q983" s="61"/>
      <c r="R983" s="61"/>
      <c r="S983" s="61"/>
      <c r="T983" s="60"/>
      <c r="U983" s="60"/>
      <c r="V983" s="62"/>
      <c r="W983" s="62"/>
      <c r="X983" s="76"/>
      <c r="Y983" s="61"/>
      <c r="Z983" s="61">
        <f>Tabel1[[#This Row],[prijs voorbij entry (%)]]-Tabel1[[#This Row],[Fictieve Stoploss (%)]]</f>
        <v>0</v>
      </c>
      <c r="AA983" s="94"/>
      <c r="AB983" s="61"/>
      <c r="AC983" s="61"/>
      <c r="AD983" s="61"/>
      <c r="AE983" s="61"/>
      <c r="AF983" s="95"/>
      <c r="AG983" s="152">
        <f>Tabel1[[#This Row],[eindtijd]]-Tabel1[[#This Row],[starttijd]]</f>
        <v>0</v>
      </c>
      <c r="AH983" s="158"/>
      <c r="AI983" s="59"/>
      <c r="AJ983" s="171">
        <f>$J983*(IF($M983="SL",IF($T983="",$Q983*Analysetool!B$3,$T983*Analysetool!B$3),$M983*Analysetool!B$3)+IF($N983="SL",IF($T983="",$Q983*Analysetool!B$4,$T983*Analysetool!B$4),$N983*Analysetool!B$4)+IF($O983="SL",IF($T983="",$Q983*Analysetool!B$5,$T983*Analysetool!B$5),$O983*Analysetool!B$5)+IF($P983="SL",IF($T983="",$Q983*Analysetool!B$6,$T983*Analysetool!B$6),$P983*Analysetool!B$6))-Tabel2[[#This Row],[fees (%)]]</f>
        <v>0</v>
      </c>
      <c r="AK983" s="172">
        <f>$J983*(IF($M983="SL",IF($U983="",$Q983*Analysetool!C$3,$U983*Analysetool!C$3),$M983*Analysetool!C$3)+IF($N983="SL",IF($U983="",$Q983*Analysetool!C$4,$U983*Analysetool!C$4),$N983*Analysetool!C$4)+IF($O983="SL",IF($U983="",$Q983*Analysetool!C$5,$U983*Analysetool!C$5),$O983*Analysetool!C$5)+IF($P983="SL",IF($U983="",$Q983*Analysetool!C$6,$U983*Analysetool!C$6),$P983*Analysetool!C$6))-Tabel2[[#This Row],[fees (%)]]</f>
        <v>0</v>
      </c>
      <c r="AL983" s="177">
        <f>$J983*(IF($M983="SL",IF($V983="",$Q983*Analysetool!D$3,$V983*Analysetool!D$3),$M983*Analysetool!D$3)+IF($N983="SL",IF($V983="",$Q983*Analysetool!D$4,$V983*Analysetool!D$4),$N983*Analysetool!D$4)+IF($O983="SL",IF($V983="",$Q983*Analysetool!D$5,$V983*Analysetool!D$5),$O983*Analysetool!D$5)+IF($P983="SL",IF($V983="",$Q983*Analysetool!D$6,$V983*Analysetool!D$6),$P983*Analysetool!D$6))-Tabel2[[#This Row],[fees (%)]]</f>
        <v>0</v>
      </c>
      <c r="AM983" s="177">
        <f>$J983*(IF($M983="SL",IF($W983="",$Q983*Analysetool!E$3,$W983*Analysetool!E$3),$M983*Analysetool!E$3)+IF($N983="SL",IF($W983="",$Q983*Analysetool!E$4,$W983*Analysetool!E$4),$N983*Analysetool!E$4)+IF($O983="SL",IF($W983="",$Q983*Analysetool!E$5,$W983*Analysetool!E$5),$O983*Analysetool!E$5)+IF($P983="SL",IF($W983="",$Q983*Analysetool!E$6,$W983*Analysetool!E$6),$P983*Analysetool!E$6))-Tabel2[[#This Row],[fees (%)]]</f>
        <v>0</v>
      </c>
      <c r="AN983" s="178">
        <f>$J983*(IF($M983="SL",IF($T983="",$Q983*Analysetool!F$3,$T983*Analysetool!F$3),$M983*Analysetool!F$3)+IF($N983="SL",IF($T983="",$Q983*Analysetool!F$4,$T983*Analysetool!F$4),$N983*Analysetool!F$4)+IF($O983="SL",IF($T983="",$Q983*Analysetool!F$5,$T983*Analysetool!F$5),$O983*Analysetool!F$5)+IF($P983="SL",IF($T983="",$Q983*Analysetool!F$6,$T983*Analysetool!F$6),$P983*Analysetool!F$6))-Tabel2[[#This Row],[fees (%)]]</f>
        <v>0</v>
      </c>
      <c r="AO983" s="178">
        <f>$J983*(IF($M983="SL",IF($T983="",$Q983*Analysetool!G$3,$T983*Analysetool!G$3),$M983*Analysetool!G$3)+IF($N983="SL",IF($T983="",$Q983*Analysetool!G$4,$T983*Analysetool!G$4),$N983*Analysetool!G$4)+IF($O983="SL",IF($T983="",$Q983*Analysetool!G$5,$T983*Analysetool!G$5),$O983*Analysetool!G$5)+IF($P983="SL",IF($T983="",$Q983*Analysetool!G$6,$T983*Analysetool!G$6),$P983*Analysetool!G$6))-Tabel2[[#This Row],[fees (%)]]</f>
        <v>0</v>
      </c>
      <c r="AP983" s="179">
        <f>IF(Analysetool!$H$8&lt;=$X983,Analysetool!$H$8*J983,Q983*J983)-Tabel2[[#This Row],[fees (%)]]</f>
        <v>0</v>
      </c>
      <c r="AQ983" s="174">
        <f>IF(Tabel2[[#This Row],[wick% van entry]]&lt;=Tabel2[[#This Row],[Stoploss optie 2 (%)]],Tabel2[[#This Row],[Stoploss optie 2 (%)]]*Tabel2[[#This Row],[leverage SLoptie 2]],IF(Analysetool!$I$8&lt;$X983,Analysetool!$I$8*K983,S983*K983))-Tabel2[[#This Row],[fees (%)]]</f>
        <v>0</v>
      </c>
      <c r="AR983" s="180">
        <f>IF(Q983*-1*Analysetool!$J$9&lt;=X983,Q983*-1*Analysetool!$J$9*J983,Q983*J983)-Tabel2[[#This Row],[fees (%)]]</f>
        <v>0</v>
      </c>
      <c r="AS983" s="176">
        <f>$K983*IF(Tabel2[[#This Row],[wick% van entry]]&lt;=Tabel2[[#This Row],[Stoploss optie 2 (%)]],Tabel2[[#This Row],[Stoploss optie 2 (%)]],(IF($M983="SL",IF($T983="",$S983*Analysetool!C$3,$T983*Analysetool!C$3),$M983*Analysetool!C$3)+IF($N983="SL",IF($T983="",$S983*Analysetool!C$4,$T983*Analysetool!C$4),$N983*Analysetool!C$4)+IF($O983="SL",IF($T983="",$S983*Analysetool!C$5,$T983*Analysetool!C$5),$O983*Analysetool!C$5)+IF($P983="SL",IF($T983="",$S983*Analysetool!C$6,$T983*Analysetool!C$6),$P983*Analysetool!C$6)))-Tabel2[[#This Row],[fees (%)]]</f>
        <v>0</v>
      </c>
    </row>
    <row r="984" spans="1:45" ht="15.75" customHeight="1" x14ac:dyDescent="0.35">
      <c r="A984" s="55"/>
      <c r="B984" s="56"/>
      <c r="C984" s="56"/>
      <c r="D984" s="56"/>
      <c r="E984" s="56"/>
      <c r="F984" s="57"/>
      <c r="G984" s="67"/>
      <c r="H984" s="67"/>
      <c r="I984" s="67"/>
      <c r="J984" s="58"/>
      <c r="K984" s="58"/>
      <c r="L984" s="59"/>
      <c r="M984" s="61"/>
      <c r="N984" s="63"/>
      <c r="O984" s="63"/>
      <c r="P984" s="56"/>
      <c r="Q984" s="61"/>
      <c r="R984" s="61"/>
      <c r="S984" s="61"/>
      <c r="T984" s="60"/>
      <c r="U984" s="60"/>
      <c r="V984" s="62"/>
      <c r="W984" s="62"/>
      <c r="X984" s="76"/>
      <c r="Y984" s="61"/>
      <c r="Z984" s="61">
        <f>Tabel1[[#This Row],[prijs voorbij entry (%)]]-Tabel1[[#This Row],[Fictieve Stoploss (%)]]</f>
        <v>0</v>
      </c>
      <c r="AA984" s="94"/>
      <c r="AB984" s="61"/>
      <c r="AC984" s="61"/>
      <c r="AD984" s="61"/>
      <c r="AE984" s="61"/>
      <c r="AF984" s="95"/>
      <c r="AG984" s="152">
        <f>Tabel1[[#This Row],[eindtijd]]-Tabel1[[#This Row],[starttijd]]</f>
        <v>0</v>
      </c>
      <c r="AH984" s="158"/>
      <c r="AI984" s="59"/>
      <c r="AJ984" s="171">
        <f>$J984*(IF($M984="SL",IF($T984="",$Q984*Analysetool!B$3,$T984*Analysetool!B$3),$M984*Analysetool!B$3)+IF($N984="SL",IF($T984="",$Q984*Analysetool!B$4,$T984*Analysetool!B$4),$N984*Analysetool!B$4)+IF($O984="SL",IF($T984="",$Q984*Analysetool!B$5,$T984*Analysetool!B$5),$O984*Analysetool!B$5)+IF($P984="SL",IF($T984="",$Q984*Analysetool!B$6,$T984*Analysetool!B$6),$P984*Analysetool!B$6))-Tabel2[[#This Row],[fees (%)]]</f>
        <v>0</v>
      </c>
      <c r="AK984" s="172">
        <f>$J984*(IF($M984="SL",IF($U984="",$Q984*Analysetool!C$3,$U984*Analysetool!C$3),$M984*Analysetool!C$3)+IF($N984="SL",IF($U984="",$Q984*Analysetool!C$4,$U984*Analysetool!C$4),$N984*Analysetool!C$4)+IF($O984="SL",IF($U984="",$Q984*Analysetool!C$5,$U984*Analysetool!C$5),$O984*Analysetool!C$5)+IF($P984="SL",IF($U984="",$Q984*Analysetool!C$6,$U984*Analysetool!C$6),$P984*Analysetool!C$6))-Tabel2[[#This Row],[fees (%)]]</f>
        <v>0</v>
      </c>
      <c r="AL984" s="177">
        <f>$J984*(IF($M984="SL",IF($V984="",$Q984*Analysetool!D$3,$V984*Analysetool!D$3),$M984*Analysetool!D$3)+IF($N984="SL",IF($V984="",$Q984*Analysetool!D$4,$V984*Analysetool!D$4),$N984*Analysetool!D$4)+IF($O984="SL",IF($V984="",$Q984*Analysetool!D$5,$V984*Analysetool!D$5),$O984*Analysetool!D$5)+IF($P984="SL",IF($V984="",$Q984*Analysetool!D$6,$V984*Analysetool!D$6),$P984*Analysetool!D$6))-Tabel2[[#This Row],[fees (%)]]</f>
        <v>0</v>
      </c>
      <c r="AM984" s="177">
        <f>$J984*(IF($M984="SL",IF($W984="",$Q984*Analysetool!E$3,$W984*Analysetool!E$3),$M984*Analysetool!E$3)+IF($N984="SL",IF($W984="",$Q984*Analysetool!E$4,$W984*Analysetool!E$4),$N984*Analysetool!E$4)+IF($O984="SL",IF($W984="",$Q984*Analysetool!E$5,$W984*Analysetool!E$5),$O984*Analysetool!E$5)+IF($P984="SL",IF($W984="",$Q984*Analysetool!E$6,$W984*Analysetool!E$6),$P984*Analysetool!E$6))-Tabel2[[#This Row],[fees (%)]]</f>
        <v>0</v>
      </c>
      <c r="AN984" s="178">
        <f>$J984*(IF($M984="SL",IF($T984="",$Q984*Analysetool!F$3,$T984*Analysetool!F$3),$M984*Analysetool!F$3)+IF($N984="SL",IF($T984="",$Q984*Analysetool!F$4,$T984*Analysetool!F$4),$N984*Analysetool!F$4)+IF($O984="SL",IF($T984="",$Q984*Analysetool!F$5,$T984*Analysetool!F$5),$O984*Analysetool!F$5)+IF($P984="SL",IF($T984="",$Q984*Analysetool!F$6,$T984*Analysetool!F$6),$P984*Analysetool!F$6))-Tabel2[[#This Row],[fees (%)]]</f>
        <v>0</v>
      </c>
      <c r="AO984" s="178">
        <f>$J984*(IF($M984="SL",IF($T984="",$Q984*Analysetool!G$3,$T984*Analysetool!G$3),$M984*Analysetool!G$3)+IF($N984="SL",IF($T984="",$Q984*Analysetool!G$4,$T984*Analysetool!G$4),$N984*Analysetool!G$4)+IF($O984="SL",IF($T984="",$Q984*Analysetool!G$5,$T984*Analysetool!G$5),$O984*Analysetool!G$5)+IF($P984="SL",IF($T984="",$Q984*Analysetool!G$6,$T984*Analysetool!G$6),$P984*Analysetool!G$6))-Tabel2[[#This Row],[fees (%)]]</f>
        <v>0</v>
      </c>
      <c r="AP984" s="179">
        <f>IF(Analysetool!$H$8&lt;=$X984,Analysetool!$H$8*J984,Q984*J984)-Tabel2[[#This Row],[fees (%)]]</f>
        <v>0</v>
      </c>
      <c r="AQ984" s="174">
        <f>IF(Tabel2[[#This Row],[wick% van entry]]&lt;=Tabel2[[#This Row],[Stoploss optie 2 (%)]],Tabel2[[#This Row],[Stoploss optie 2 (%)]]*Tabel2[[#This Row],[leverage SLoptie 2]],IF(Analysetool!$I$8&lt;$X984,Analysetool!$I$8*K984,S984*K984))-Tabel2[[#This Row],[fees (%)]]</f>
        <v>0</v>
      </c>
      <c r="AR984" s="180">
        <f>IF(Q984*-1*Analysetool!$J$9&lt;=X984,Q984*-1*Analysetool!$J$9*J984,Q984*J984)-Tabel2[[#This Row],[fees (%)]]</f>
        <v>0</v>
      </c>
      <c r="AS984" s="176">
        <f>$K984*IF(Tabel2[[#This Row],[wick% van entry]]&lt;=Tabel2[[#This Row],[Stoploss optie 2 (%)]],Tabel2[[#This Row],[Stoploss optie 2 (%)]],(IF($M984="SL",IF($T984="",$S984*Analysetool!C$3,$T984*Analysetool!C$3),$M984*Analysetool!C$3)+IF($N984="SL",IF($T984="",$S984*Analysetool!C$4,$T984*Analysetool!C$4),$N984*Analysetool!C$4)+IF($O984="SL",IF($T984="",$S984*Analysetool!C$5,$T984*Analysetool!C$5),$O984*Analysetool!C$5)+IF($P984="SL",IF($T984="",$S984*Analysetool!C$6,$T984*Analysetool!C$6),$P984*Analysetool!C$6)))-Tabel2[[#This Row],[fees (%)]]</f>
        <v>0</v>
      </c>
    </row>
    <row r="985" spans="1:45" ht="15.75" customHeight="1" x14ac:dyDescent="0.35">
      <c r="A985" s="55"/>
      <c r="B985" s="56"/>
      <c r="C985" s="56"/>
      <c r="D985" s="56"/>
      <c r="E985" s="56"/>
      <c r="F985" s="57"/>
      <c r="G985" s="67"/>
      <c r="H985" s="67"/>
      <c r="I985" s="67"/>
      <c r="J985" s="58"/>
      <c r="K985" s="58"/>
      <c r="L985" s="59"/>
      <c r="M985" s="61"/>
      <c r="N985" s="63"/>
      <c r="O985" s="63"/>
      <c r="P985" s="56"/>
      <c r="Q985" s="61"/>
      <c r="R985" s="61"/>
      <c r="S985" s="61"/>
      <c r="T985" s="60"/>
      <c r="U985" s="60"/>
      <c r="V985" s="62"/>
      <c r="W985" s="62"/>
      <c r="X985" s="76"/>
      <c r="Y985" s="61"/>
      <c r="Z985" s="61">
        <f>Tabel1[[#This Row],[prijs voorbij entry (%)]]-Tabel1[[#This Row],[Fictieve Stoploss (%)]]</f>
        <v>0</v>
      </c>
      <c r="AA985" s="94"/>
      <c r="AB985" s="61"/>
      <c r="AC985" s="61"/>
      <c r="AD985" s="61"/>
      <c r="AE985" s="61"/>
      <c r="AF985" s="95"/>
      <c r="AG985" s="152">
        <f>Tabel1[[#This Row],[eindtijd]]-Tabel1[[#This Row],[starttijd]]</f>
        <v>0</v>
      </c>
      <c r="AH985" s="158"/>
      <c r="AI985" s="59"/>
      <c r="AJ985" s="171">
        <f>$J985*(IF($M985="SL",IF($T985="",$Q985*Analysetool!B$3,$T985*Analysetool!B$3),$M985*Analysetool!B$3)+IF($N985="SL",IF($T985="",$Q985*Analysetool!B$4,$T985*Analysetool!B$4),$N985*Analysetool!B$4)+IF($O985="SL",IF($T985="",$Q985*Analysetool!B$5,$T985*Analysetool!B$5),$O985*Analysetool!B$5)+IF($P985="SL",IF($T985="",$Q985*Analysetool!B$6,$T985*Analysetool!B$6),$P985*Analysetool!B$6))-Tabel2[[#This Row],[fees (%)]]</f>
        <v>0</v>
      </c>
      <c r="AK985" s="172">
        <f>$J985*(IF($M985="SL",IF($U985="",$Q985*Analysetool!C$3,$U985*Analysetool!C$3),$M985*Analysetool!C$3)+IF($N985="SL",IF($U985="",$Q985*Analysetool!C$4,$U985*Analysetool!C$4),$N985*Analysetool!C$4)+IF($O985="SL",IF($U985="",$Q985*Analysetool!C$5,$U985*Analysetool!C$5),$O985*Analysetool!C$5)+IF($P985="SL",IF($U985="",$Q985*Analysetool!C$6,$U985*Analysetool!C$6),$P985*Analysetool!C$6))-Tabel2[[#This Row],[fees (%)]]</f>
        <v>0</v>
      </c>
      <c r="AL985" s="177">
        <f>$J985*(IF($M985="SL",IF($V985="",$Q985*Analysetool!D$3,$V985*Analysetool!D$3),$M985*Analysetool!D$3)+IF($N985="SL",IF($V985="",$Q985*Analysetool!D$4,$V985*Analysetool!D$4),$N985*Analysetool!D$4)+IF($O985="SL",IF($V985="",$Q985*Analysetool!D$5,$V985*Analysetool!D$5),$O985*Analysetool!D$5)+IF($P985="SL",IF($V985="",$Q985*Analysetool!D$6,$V985*Analysetool!D$6),$P985*Analysetool!D$6))-Tabel2[[#This Row],[fees (%)]]</f>
        <v>0</v>
      </c>
      <c r="AM985" s="177">
        <f>$J985*(IF($M985="SL",IF($W985="",$Q985*Analysetool!E$3,$W985*Analysetool!E$3),$M985*Analysetool!E$3)+IF($N985="SL",IF($W985="",$Q985*Analysetool!E$4,$W985*Analysetool!E$4),$N985*Analysetool!E$4)+IF($O985="SL",IF($W985="",$Q985*Analysetool!E$5,$W985*Analysetool!E$5),$O985*Analysetool!E$5)+IF($P985="SL",IF($W985="",$Q985*Analysetool!E$6,$W985*Analysetool!E$6),$P985*Analysetool!E$6))-Tabel2[[#This Row],[fees (%)]]</f>
        <v>0</v>
      </c>
      <c r="AN985" s="178">
        <f>$J985*(IF($M985="SL",IF($T985="",$Q985*Analysetool!F$3,$T985*Analysetool!F$3),$M985*Analysetool!F$3)+IF($N985="SL",IF($T985="",$Q985*Analysetool!F$4,$T985*Analysetool!F$4),$N985*Analysetool!F$4)+IF($O985="SL",IF($T985="",$Q985*Analysetool!F$5,$T985*Analysetool!F$5),$O985*Analysetool!F$5)+IF($P985="SL",IF($T985="",$Q985*Analysetool!F$6,$T985*Analysetool!F$6),$P985*Analysetool!F$6))-Tabel2[[#This Row],[fees (%)]]</f>
        <v>0</v>
      </c>
      <c r="AO985" s="178">
        <f>$J985*(IF($M985="SL",IF($T985="",$Q985*Analysetool!G$3,$T985*Analysetool!G$3),$M985*Analysetool!G$3)+IF($N985="SL",IF($T985="",$Q985*Analysetool!G$4,$T985*Analysetool!G$4),$N985*Analysetool!G$4)+IF($O985="SL",IF($T985="",$Q985*Analysetool!G$5,$T985*Analysetool!G$5),$O985*Analysetool!G$5)+IF($P985="SL",IF($T985="",$Q985*Analysetool!G$6,$T985*Analysetool!G$6),$P985*Analysetool!G$6))-Tabel2[[#This Row],[fees (%)]]</f>
        <v>0</v>
      </c>
      <c r="AP985" s="179">
        <f>IF(Analysetool!$H$8&lt;=$X985,Analysetool!$H$8*J985,Q985*J985)-Tabel2[[#This Row],[fees (%)]]</f>
        <v>0</v>
      </c>
      <c r="AQ985" s="174">
        <f>IF(Tabel2[[#This Row],[wick% van entry]]&lt;=Tabel2[[#This Row],[Stoploss optie 2 (%)]],Tabel2[[#This Row],[Stoploss optie 2 (%)]]*Tabel2[[#This Row],[leverage SLoptie 2]],IF(Analysetool!$I$8&lt;$X985,Analysetool!$I$8*K985,S985*K985))-Tabel2[[#This Row],[fees (%)]]</f>
        <v>0</v>
      </c>
      <c r="AR985" s="180">
        <f>IF(Q985*-1*Analysetool!$J$9&lt;=X985,Q985*-1*Analysetool!$J$9*J985,Q985*J985)-Tabel2[[#This Row],[fees (%)]]</f>
        <v>0</v>
      </c>
      <c r="AS985" s="176">
        <f>$K985*IF(Tabel2[[#This Row],[wick% van entry]]&lt;=Tabel2[[#This Row],[Stoploss optie 2 (%)]],Tabel2[[#This Row],[Stoploss optie 2 (%)]],(IF($M985="SL",IF($T985="",$S985*Analysetool!C$3,$T985*Analysetool!C$3),$M985*Analysetool!C$3)+IF($N985="SL",IF($T985="",$S985*Analysetool!C$4,$T985*Analysetool!C$4),$N985*Analysetool!C$4)+IF($O985="SL",IF($T985="",$S985*Analysetool!C$5,$T985*Analysetool!C$5),$O985*Analysetool!C$5)+IF($P985="SL",IF($T985="",$S985*Analysetool!C$6,$T985*Analysetool!C$6),$P985*Analysetool!C$6)))-Tabel2[[#This Row],[fees (%)]]</f>
        <v>0</v>
      </c>
    </row>
    <row r="986" spans="1:45" ht="15.75" customHeight="1" x14ac:dyDescent="0.35">
      <c r="A986" s="55"/>
      <c r="B986" s="56"/>
      <c r="C986" s="56"/>
      <c r="D986" s="56"/>
      <c r="E986" s="56"/>
      <c r="F986" s="57"/>
      <c r="G986" s="67"/>
      <c r="H986" s="67"/>
      <c r="I986" s="67"/>
      <c r="J986" s="58"/>
      <c r="K986" s="58"/>
      <c r="L986" s="59"/>
      <c r="M986" s="61"/>
      <c r="N986" s="63"/>
      <c r="O986" s="63"/>
      <c r="P986" s="56"/>
      <c r="Q986" s="61"/>
      <c r="R986" s="61"/>
      <c r="S986" s="61"/>
      <c r="T986" s="60"/>
      <c r="U986" s="60"/>
      <c r="V986" s="62"/>
      <c r="W986" s="62"/>
      <c r="X986" s="76"/>
      <c r="Y986" s="61"/>
      <c r="Z986" s="61">
        <f>Tabel1[[#This Row],[prijs voorbij entry (%)]]-Tabel1[[#This Row],[Fictieve Stoploss (%)]]</f>
        <v>0</v>
      </c>
      <c r="AA986" s="94"/>
      <c r="AB986" s="61"/>
      <c r="AC986" s="61"/>
      <c r="AD986" s="61"/>
      <c r="AE986" s="61"/>
      <c r="AF986" s="95"/>
      <c r="AG986" s="152">
        <f>Tabel1[[#This Row],[eindtijd]]-Tabel1[[#This Row],[starttijd]]</f>
        <v>0</v>
      </c>
      <c r="AH986" s="158"/>
      <c r="AI986" s="59"/>
      <c r="AJ986" s="171">
        <f>$J986*(IF($M986="SL",IF($T986="",$Q986*Analysetool!B$3,$T986*Analysetool!B$3),$M986*Analysetool!B$3)+IF($N986="SL",IF($T986="",$Q986*Analysetool!B$4,$T986*Analysetool!B$4),$N986*Analysetool!B$4)+IF($O986="SL",IF($T986="",$Q986*Analysetool!B$5,$T986*Analysetool!B$5),$O986*Analysetool!B$5)+IF($P986="SL",IF($T986="",$Q986*Analysetool!B$6,$T986*Analysetool!B$6),$P986*Analysetool!B$6))-Tabel2[[#This Row],[fees (%)]]</f>
        <v>0</v>
      </c>
      <c r="AK986" s="172">
        <f>$J986*(IF($M986="SL",IF($U986="",$Q986*Analysetool!C$3,$U986*Analysetool!C$3),$M986*Analysetool!C$3)+IF($N986="SL",IF($U986="",$Q986*Analysetool!C$4,$U986*Analysetool!C$4),$N986*Analysetool!C$4)+IF($O986="SL",IF($U986="",$Q986*Analysetool!C$5,$U986*Analysetool!C$5),$O986*Analysetool!C$5)+IF($P986="SL",IF($U986="",$Q986*Analysetool!C$6,$U986*Analysetool!C$6),$P986*Analysetool!C$6))-Tabel2[[#This Row],[fees (%)]]</f>
        <v>0</v>
      </c>
      <c r="AL986" s="177">
        <f>$J986*(IF($M986="SL",IF($V986="",$Q986*Analysetool!D$3,$V986*Analysetool!D$3),$M986*Analysetool!D$3)+IF($N986="SL",IF($V986="",$Q986*Analysetool!D$4,$V986*Analysetool!D$4),$N986*Analysetool!D$4)+IF($O986="SL",IF($V986="",$Q986*Analysetool!D$5,$V986*Analysetool!D$5),$O986*Analysetool!D$5)+IF($P986="SL",IF($V986="",$Q986*Analysetool!D$6,$V986*Analysetool!D$6),$P986*Analysetool!D$6))-Tabel2[[#This Row],[fees (%)]]</f>
        <v>0</v>
      </c>
      <c r="AM986" s="177">
        <f>$J986*(IF($M986="SL",IF($W986="",$Q986*Analysetool!E$3,$W986*Analysetool!E$3),$M986*Analysetool!E$3)+IF($N986="SL",IF($W986="",$Q986*Analysetool!E$4,$W986*Analysetool!E$4),$N986*Analysetool!E$4)+IF($O986="SL",IF($W986="",$Q986*Analysetool!E$5,$W986*Analysetool!E$5),$O986*Analysetool!E$5)+IF($P986="SL",IF($W986="",$Q986*Analysetool!E$6,$W986*Analysetool!E$6),$P986*Analysetool!E$6))-Tabel2[[#This Row],[fees (%)]]</f>
        <v>0</v>
      </c>
      <c r="AN986" s="178">
        <f>$J986*(IF($M986="SL",IF($T986="",$Q986*Analysetool!F$3,$T986*Analysetool!F$3),$M986*Analysetool!F$3)+IF($N986="SL",IF($T986="",$Q986*Analysetool!F$4,$T986*Analysetool!F$4),$N986*Analysetool!F$4)+IF($O986="SL",IF($T986="",$Q986*Analysetool!F$5,$T986*Analysetool!F$5),$O986*Analysetool!F$5)+IF($P986="SL",IF($T986="",$Q986*Analysetool!F$6,$T986*Analysetool!F$6),$P986*Analysetool!F$6))-Tabel2[[#This Row],[fees (%)]]</f>
        <v>0</v>
      </c>
      <c r="AO986" s="178">
        <f>$J986*(IF($M986="SL",IF($T986="",$Q986*Analysetool!G$3,$T986*Analysetool!G$3),$M986*Analysetool!G$3)+IF($N986="SL",IF($T986="",$Q986*Analysetool!G$4,$T986*Analysetool!G$4),$N986*Analysetool!G$4)+IF($O986="SL",IF($T986="",$Q986*Analysetool!G$5,$T986*Analysetool!G$5),$O986*Analysetool!G$5)+IF($P986="SL",IF($T986="",$Q986*Analysetool!G$6,$T986*Analysetool!G$6),$P986*Analysetool!G$6))-Tabel2[[#This Row],[fees (%)]]</f>
        <v>0</v>
      </c>
      <c r="AP986" s="179">
        <f>IF(Analysetool!$H$8&lt;=$X986,Analysetool!$H$8*J986,Q986*J986)-Tabel2[[#This Row],[fees (%)]]</f>
        <v>0</v>
      </c>
      <c r="AQ986" s="174">
        <f>IF(Tabel2[[#This Row],[wick% van entry]]&lt;=Tabel2[[#This Row],[Stoploss optie 2 (%)]],Tabel2[[#This Row],[Stoploss optie 2 (%)]]*Tabel2[[#This Row],[leverage SLoptie 2]],IF(Analysetool!$I$8&lt;$X986,Analysetool!$I$8*K986,S986*K986))-Tabel2[[#This Row],[fees (%)]]</f>
        <v>0</v>
      </c>
      <c r="AR986" s="180">
        <f>IF(Q986*-1*Analysetool!$J$9&lt;=X986,Q986*-1*Analysetool!$J$9*J986,Q986*J986)-Tabel2[[#This Row],[fees (%)]]</f>
        <v>0</v>
      </c>
      <c r="AS986" s="176">
        <f>$K986*IF(Tabel2[[#This Row],[wick% van entry]]&lt;=Tabel2[[#This Row],[Stoploss optie 2 (%)]],Tabel2[[#This Row],[Stoploss optie 2 (%)]],(IF($M986="SL",IF($T986="",$S986*Analysetool!C$3,$T986*Analysetool!C$3),$M986*Analysetool!C$3)+IF($N986="SL",IF($T986="",$S986*Analysetool!C$4,$T986*Analysetool!C$4),$N986*Analysetool!C$4)+IF($O986="SL",IF($T986="",$S986*Analysetool!C$5,$T986*Analysetool!C$5),$O986*Analysetool!C$5)+IF($P986="SL",IF($T986="",$S986*Analysetool!C$6,$T986*Analysetool!C$6),$P986*Analysetool!C$6)))-Tabel2[[#This Row],[fees (%)]]</f>
        <v>0</v>
      </c>
    </row>
    <row r="987" spans="1:45" ht="15.75" customHeight="1" x14ac:dyDescent="0.35">
      <c r="A987" s="55"/>
      <c r="B987" s="56"/>
      <c r="C987" s="56"/>
      <c r="D987" s="56"/>
      <c r="E987" s="56"/>
      <c r="F987" s="57"/>
      <c r="G987" s="67"/>
      <c r="H987" s="67"/>
      <c r="I987" s="67"/>
      <c r="J987" s="58"/>
      <c r="K987" s="58"/>
      <c r="L987" s="59"/>
      <c r="M987" s="61"/>
      <c r="N987" s="63"/>
      <c r="O987" s="63"/>
      <c r="P987" s="56"/>
      <c r="Q987" s="61"/>
      <c r="R987" s="61"/>
      <c r="S987" s="61"/>
      <c r="T987" s="60"/>
      <c r="U987" s="60"/>
      <c r="V987" s="62"/>
      <c r="W987" s="62"/>
      <c r="X987" s="76"/>
      <c r="Y987" s="61"/>
      <c r="Z987" s="61">
        <f>Tabel1[[#This Row],[prijs voorbij entry (%)]]-Tabel1[[#This Row],[Fictieve Stoploss (%)]]</f>
        <v>0</v>
      </c>
      <c r="AA987" s="94"/>
      <c r="AB987" s="61"/>
      <c r="AC987" s="61"/>
      <c r="AD987" s="61"/>
      <c r="AE987" s="61"/>
      <c r="AF987" s="95"/>
      <c r="AG987" s="152">
        <f>Tabel1[[#This Row],[eindtijd]]-Tabel1[[#This Row],[starttijd]]</f>
        <v>0</v>
      </c>
      <c r="AH987" s="158"/>
      <c r="AI987" s="59"/>
      <c r="AJ987" s="171">
        <f>$J987*(IF($M987="SL",IF($T987="",$Q987*Analysetool!B$3,$T987*Analysetool!B$3),$M987*Analysetool!B$3)+IF($N987="SL",IF($T987="",$Q987*Analysetool!B$4,$T987*Analysetool!B$4),$N987*Analysetool!B$4)+IF($O987="SL",IF($T987="",$Q987*Analysetool!B$5,$T987*Analysetool!B$5),$O987*Analysetool!B$5)+IF($P987="SL",IF($T987="",$Q987*Analysetool!B$6,$T987*Analysetool!B$6),$P987*Analysetool!B$6))-Tabel2[[#This Row],[fees (%)]]</f>
        <v>0</v>
      </c>
      <c r="AK987" s="172">
        <f>$J987*(IF($M987="SL",IF($U987="",$Q987*Analysetool!C$3,$U987*Analysetool!C$3),$M987*Analysetool!C$3)+IF($N987="SL",IF($U987="",$Q987*Analysetool!C$4,$U987*Analysetool!C$4),$N987*Analysetool!C$4)+IF($O987="SL",IF($U987="",$Q987*Analysetool!C$5,$U987*Analysetool!C$5),$O987*Analysetool!C$5)+IF($P987="SL",IF($U987="",$Q987*Analysetool!C$6,$U987*Analysetool!C$6),$P987*Analysetool!C$6))-Tabel2[[#This Row],[fees (%)]]</f>
        <v>0</v>
      </c>
      <c r="AL987" s="177">
        <f>$J987*(IF($M987="SL",IF($V987="",$Q987*Analysetool!D$3,$V987*Analysetool!D$3),$M987*Analysetool!D$3)+IF($N987="SL",IF($V987="",$Q987*Analysetool!D$4,$V987*Analysetool!D$4),$N987*Analysetool!D$4)+IF($O987="SL",IF($V987="",$Q987*Analysetool!D$5,$V987*Analysetool!D$5),$O987*Analysetool!D$5)+IF($P987="SL",IF($V987="",$Q987*Analysetool!D$6,$V987*Analysetool!D$6),$P987*Analysetool!D$6))-Tabel2[[#This Row],[fees (%)]]</f>
        <v>0</v>
      </c>
      <c r="AM987" s="177">
        <f>$J987*(IF($M987="SL",IF($W987="",$Q987*Analysetool!E$3,$W987*Analysetool!E$3),$M987*Analysetool!E$3)+IF($N987="SL",IF($W987="",$Q987*Analysetool!E$4,$W987*Analysetool!E$4),$N987*Analysetool!E$4)+IF($O987="SL",IF($W987="",$Q987*Analysetool!E$5,$W987*Analysetool!E$5),$O987*Analysetool!E$5)+IF($P987="SL",IF($W987="",$Q987*Analysetool!E$6,$W987*Analysetool!E$6),$P987*Analysetool!E$6))-Tabel2[[#This Row],[fees (%)]]</f>
        <v>0</v>
      </c>
      <c r="AN987" s="178">
        <f>$J987*(IF($M987="SL",IF($T987="",$Q987*Analysetool!F$3,$T987*Analysetool!F$3),$M987*Analysetool!F$3)+IF($N987="SL",IF($T987="",$Q987*Analysetool!F$4,$T987*Analysetool!F$4),$N987*Analysetool!F$4)+IF($O987="SL",IF($T987="",$Q987*Analysetool!F$5,$T987*Analysetool!F$5),$O987*Analysetool!F$5)+IF($P987="SL",IF($T987="",$Q987*Analysetool!F$6,$T987*Analysetool!F$6),$P987*Analysetool!F$6))-Tabel2[[#This Row],[fees (%)]]</f>
        <v>0</v>
      </c>
      <c r="AO987" s="178">
        <f>$J987*(IF($M987="SL",IF($T987="",$Q987*Analysetool!G$3,$T987*Analysetool!G$3),$M987*Analysetool!G$3)+IF($N987="SL",IF($T987="",$Q987*Analysetool!G$4,$T987*Analysetool!G$4),$N987*Analysetool!G$4)+IF($O987="SL",IF($T987="",$Q987*Analysetool!G$5,$T987*Analysetool!G$5),$O987*Analysetool!G$5)+IF($P987="SL",IF($T987="",$Q987*Analysetool!G$6,$T987*Analysetool!G$6),$P987*Analysetool!G$6))-Tabel2[[#This Row],[fees (%)]]</f>
        <v>0</v>
      </c>
      <c r="AP987" s="179">
        <f>IF(Analysetool!$H$8&lt;=$X987,Analysetool!$H$8*J987,Q987*J987)-Tabel2[[#This Row],[fees (%)]]</f>
        <v>0</v>
      </c>
      <c r="AQ987" s="174">
        <f>IF(Tabel2[[#This Row],[wick% van entry]]&lt;=Tabel2[[#This Row],[Stoploss optie 2 (%)]],Tabel2[[#This Row],[Stoploss optie 2 (%)]]*Tabel2[[#This Row],[leverage SLoptie 2]],IF(Analysetool!$I$8&lt;$X987,Analysetool!$I$8*K987,S987*K987))-Tabel2[[#This Row],[fees (%)]]</f>
        <v>0</v>
      </c>
      <c r="AR987" s="180">
        <f>IF(Q987*-1*Analysetool!$J$9&lt;=X987,Q987*-1*Analysetool!$J$9*J987,Q987*J987)-Tabel2[[#This Row],[fees (%)]]</f>
        <v>0</v>
      </c>
      <c r="AS987" s="176">
        <f>$K987*IF(Tabel2[[#This Row],[wick% van entry]]&lt;=Tabel2[[#This Row],[Stoploss optie 2 (%)]],Tabel2[[#This Row],[Stoploss optie 2 (%)]],(IF($M987="SL",IF($T987="",$S987*Analysetool!C$3,$T987*Analysetool!C$3),$M987*Analysetool!C$3)+IF($N987="SL",IF($T987="",$S987*Analysetool!C$4,$T987*Analysetool!C$4),$N987*Analysetool!C$4)+IF($O987="SL",IF($T987="",$S987*Analysetool!C$5,$T987*Analysetool!C$5),$O987*Analysetool!C$5)+IF($P987="SL",IF($T987="",$S987*Analysetool!C$6,$T987*Analysetool!C$6),$P987*Analysetool!C$6)))-Tabel2[[#This Row],[fees (%)]]</f>
        <v>0</v>
      </c>
    </row>
    <row r="988" spans="1:45" ht="15.75" customHeight="1" x14ac:dyDescent="0.35">
      <c r="A988" s="55"/>
      <c r="B988" s="56"/>
      <c r="C988" s="56"/>
      <c r="D988" s="56"/>
      <c r="E988" s="56"/>
      <c r="F988" s="57"/>
      <c r="G988" s="67"/>
      <c r="H988" s="67"/>
      <c r="I988" s="67"/>
      <c r="J988" s="58"/>
      <c r="K988" s="58"/>
      <c r="L988" s="59"/>
      <c r="M988" s="61"/>
      <c r="N988" s="63"/>
      <c r="O988" s="63"/>
      <c r="P988" s="56"/>
      <c r="Q988" s="61"/>
      <c r="R988" s="61"/>
      <c r="S988" s="61"/>
      <c r="T988" s="60"/>
      <c r="U988" s="60"/>
      <c r="V988" s="62"/>
      <c r="W988" s="62"/>
      <c r="X988" s="76"/>
      <c r="Y988" s="61"/>
      <c r="Z988" s="61">
        <f>Tabel1[[#This Row],[prijs voorbij entry (%)]]-Tabel1[[#This Row],[Fictieve Stoploss (%)]]</f>
        <v>0</v>
      </c>
      <c r="AA988" s="94"/>
      <c r="AB988" s="61"/>
      <c r="AC988" s="61"/>
      <c r="AD988" s="61"/>
      <c r="AE988" s="61"/>
      <c r="AF988" s="95"/>
      <c r="AG988" s="152">
        <f>Tabel1[[#This Row],[eindtijd]]-Tabel1[[#This Row],[starttijd]]</f>
        <v>0</v>
      </c>
      <c r="AH988" s="158"/>
      <c r="AI988" s="59"/>
      <c r="AJ988" s="171">
        <f>$J988*(IF($M988="SL",IF($T988="",$Q988*Analysetool!B$3,$T988*Analysetool!B$3),$M988*Analysetool!B$3)+IF($N988="SL",IF($T988="",$Q988*Analysetool!B$4,$T988*Analysetool!B$4),$N988*Analysetool!B$4)+IF($O988="SL",IF($T988="",$Q988*Analysetool!B$5,$T988*Analysetool!B$5),$O988*Analysetool!B$5)+IF($P988="SL",IF($T988="",$Q988*Analysetool!B$6,$T988*Analysetool!B$6),$P988*Analysetool!B$6))-Tabel2[[#This Row],[fees (%)]]</f>
        <v>0</v>
      </c>
      <c r="AK988" s="172">
        <f>$J988*(IF($M988="SL",IF($U988="",$Q988*Analysetool!C$3,$U988*Analysetool!C$3),$M988*Analysetool!C$3)+IF($N988="SL",IF($U988="",$Q988*Analysetool!C$4,$U988*Analysetool!C$4),$N988*Analysetool!C$4)+IF($O988="SL",IF($U988="",$Q988*Analysetool!C$5,$U988*Analysetool!C$5),$O988*Analysetool!C$5)+IF($P988="SL",IF($U988="",$Q988*Analysetool!C$6,$U988*Analysetool!C$6),$P988*Analysetool!C$6))-Tabel2[[#This Row],[fees (%)]]</f>
        <v>0</v>
      </c>
      <c r="AL988" s="177">
        <f>$J988*(IF($M988="SL",IF($V988="",$Q988*Analysetool!D$3,$V988*Analysetool!D$3),$M988*Analysetool!D$3)+IF($N988="SL",IF($V988="",$Q988*Analysetool!D$4,$V988*Analysetool!D$4),$N988*Analysetool!D$4)+IF($O988="SL",IF($V988="",$Q988*Analysetool!D$5,$V988*Analysetool!D$5),$O988*Analysetool!D$5)+IF($P988="SL",IF($V988="",$Q988*Analysetool!D$6,$V988*Analysetool!D$6),$P988*Analysetool!D$6))-Tabel2[[#This Row],[fees (%)]]</f>
        <v>0</v>
      </c>
      <c r="AM988" s="177">
        <f>$J988*(IF($M988="SL",IF($W988="",$Q988*Analysetool!E$3,$W988*Analysetool!E$3),$M988*Analysetool!E$3)+IF($N988="SL",IF($W988="",$Q988*Analysetool!E$4,$W988*Analysetool!E$4),$N988*Analysetool!E$4)+IF($O988="SL",IF($W988="",$Q988*Analysetool!E$5,$W988*Analysetool!E$5),$O988*Analysetool!E$5)+IF($P988="SL",IF($W988="",$Q988*Analysetool!E$6,$W988*Analysetool!E$6),$P988*Analysetool!E$6))-Tabel2[[#This Row],[fees (%)]]</f>
        <v>0</v>
      </c>
      <c r="AN988" s="178">
        <f>$J988*(IF($M988="SL",IF($T988="",$Q988*Analysetool!F$3,$T988*Analysetool!F$3),$M988*Analysetool!F$3)+IF($N988="SL",IF($T988="",$Q988*Analysetool!F$4,$T988*Analysetool!F$4),$N988*Analysetool!F$4)+IF($O988="SL",IF($T988="",$Q988*Analysetool!F$5,$T988*Analysetool!F$5),$O988*Analysetool!F$5)+IF($P988="SL",IF($T988="",$Q988*Analysetool!F$6,$T988*Analysetool!F$6),$P988*Analysetool!F$6))-Tabel2[[#This Row],[fees (%)]]</f>
        <v>0</v>
      </c>
      <c r="AO988" s="178">
        <f>$J988*(IF($M988="SL",IF($T988="",$Q988*Analysetool!G$3,$T988*Analysetool!G$3),$M988*Analysetool!G$3)+IF($N988="SL",IF($T988="",$Q988*Analysetool!G$4,$T988*Analysetool!G$4),$N988*Analysetool!G$4)+IF($O988="SL",IF($T988="",$Q988*Analysetool!G$5,$T988*Analysetool!G$5),$O988*Analysetool!G$5)+IF($P988="SL",IF($T988="",$Q988*Analysetool!G$6,$T988*Analysetool!G$6),$P988*Analysetool!G$6))-Tabel2[[#This Row],[fees (%)]]</f>
        <v>0</v>
      </c>
      <c r="AP988" s="179">
        <f>IF(Analysetool!$H$8&lt;=$X988,Analysetool!$H$8*J988,Q988*J988)-Tabel2[[#This Row],[fees (%)]]</f>
        <v>0</v>
      </c>
      <c r="AQ988" s="174">
        <f>IF(Tabel2[[#This Row],[wick% van entry]]&lt;=Tabel2[[#This Row],[Stoploss optie 2 (%)]],Tabel2[[#This Row],[Stoploss optie 2 (%)]]*Tabel2[[#This Row],[leverage SLoptie 2]],IF(Analysetool!$I$8&lt;$X988,Analysetool!$I$8*K988,S988*K988))-Tabel2[[#This Row],[fees (%)]]</f>
        <v>0</v>
      </c>
      <c r="AR988" s="180">
        <f>IF(Q988*-1*Analysetool!$J$9&lt;=X988,Q988*-1*Analysetool!$J$9*J988,Q988*J988)-Tabel2[[#This Row],[fees (%)]]</f>
        <v>0</v>
      </c>
      <c r="AS988" s="176">
        <f>$K988*IF(Tabel2[[#This Row],[wick% van entry]]&lt;=Tabel2[[#This Row],[Stoploss optie 2 (%)]],Tabel2[[#This Row],[Stoploss optie 2 (%)]],(IF($M988="SL",IF($T988="",$S988*Analysetool!C$3,$T988*Analysetool!C$3),$M988*Analysetool!C$3)+IF($N988="SL",IF($T988="",$S988*Analysetool!C$4,$T988*Analysetool!C$4),$N988*Analysetool!C$4)+IF($O988="SL",IF($T988="",$S988*Analysetool!C$5,$T988*Analysetool!C$5),$O988*Analysetool!C$5)+IF($P988="SL",IF($T988="",$S988*Analysetool!C$6,$T988*Analysetool!C$6),$P988*Analysetool!C$6)))-Tabel2[[#This Row],[fees (%)]]</f>
        <v>0</v>
      </c>
    </row>
    <row r="989" spans="1:45" ht="15.75" customHeight="1" x14ac:dyDescent="0.35">
      <c r="A989" s="55"/>
      <c r="B989" s="56"/>
      <c r="C989" s="56"/>
      <c r="D989" s="56"/>
      <c r="E989" s="56"/>
      <c r="F989" s="57"/>
      <c r="G989" s="67"/>
      <c r="H989" s="67"/>
      <c r="I989" s="67"/>
      <c r="J989" s="58"/>
      <c r="K989" s="58"/>
      <c r="L989" s="59"/>
      <c r="M989" s="61"/>
      <c r="N989" s="63"/>
      <c r="O989" s="63"/>
      <c r="P989" s="56"/>
      <c r="Q989" s="61"/>
      <c r="R989" s="61"/>
      <c r="S989" s="61"/>
      <c r="T989" s="60"/>
      <c r="U989" s="60"/>
      <c r="V989" s="62"/>
      <c r="W989" s="62"/>
      <c r="X989" s="76"/>
      <c r="Y989" s="61"/>
      <c r="Z989" s="61">
        <f>Tabel1[[#This Row],[prijs voorbij entry (%)]]-Tabel1[[#This Row],[Fictieve Stoploss (%)]]</f>
        <v>0</v>
      </c>
      <c r="AA989" s="94"/>
      <c r="AB989" s="61"/>
      <c r="AC989" s="61"/>
      <c r="AD989" s="61"/>
      <c r="AE989" s="61"/>
      <c r="AF989" s="95"/>
      <c r="AG989" s="152">
        <f>Tabel1[[#This Row],[eindtijd]]-Tabel1[[#This Row],[starttijd]]</f>
        <v>0</v>
      </c>
      <c r="AH989" s="158"/>
      <c r="AI989" s="59"/>
      <c r="AJ989" s="171">
        <f>$J989*(IF($M989="SL",IF($T989="",$Q989*Analysetool!B$3,$T989*Analysetool!B$3),$M989*Analysetool!B$3)+IF($N989="SL",IF($T989="",$Q989*Analysetool!B$4,$T989*Analysetool!B$4),$N989*Analysetool!B$4)+IF($O989="SL",IF($T989="",$Q989*Analysetool!B$5,$T989*Analysetool!B$5),$O989*Analysetool!B$5)+IF($P989="SL",IF($T989="",$Q989*Analysetool!B$6,$T989*Analysetool!B$6),$P989*Analysetool!B$6))-Tabel2[[#This Row],[fees (%)]]</f>
        <v>0</v>
      </c>
      <c r="AK989" s="172">
        <f>$J989*(IF($M989="SL",IF($U989="",$Q989*Analysetool!C$3,$U989*Analysetool!C$3),$M989*Analysetool!C$3)+IF($N989="SL",IF($U989="",$Q989*Analysetool!C$4,$U989*Analysetool!C$4),$N989*Analysetool!C$4)+IF($O989="SL",IF($U989="",$Q989*Analysetool!C$5,$U989*Analysetool!C$5),$O989*Analysetool!C$5)+IF($P989="SL",IF($U989="",$Q989*Analysetool!C$6,$U989*Analysetool!C$6),$P989*Analysetool!C$6))-Tabel2[[#This Row],[fees (%)]]</f>
        <v>0</v>
      </c>
      <c r="AL989" s="177">
        <f>$J989*(IF($M989="SL",IF($V989="",$Q989*Analysetool!D$3,$V989*Analysetool!D$3),$M989*Analysetool!D$3)+IF($N989="SL",IF($V989="",$Q989*Analysetool!D$4,$V989*Analysetool!D$4),$N989*Analysetool!D$4)+IF($O989="SL",IF($V989="",$Q989*Analysetool!D$5,$V989*Analysetool!D$5),$O989*Analysetool!D$5)+IF($P989="SL",IF($V989="",$Q989*Analysetool!D$6,$V989*Analysetool!D$6),$P989*Analysetool!D$6))-Tabel2[[#This Row],[fees (%)]]</f>
        <v>0</v>
      </c>
      <c r="AM989" s="177">
        <f>$J989*(IF($M989="SL",IF($W989="",$Q989*Analysetool!E$3,$W989*Analysetool!E$3),$M989*Analysetool!E$3)+IF($N989="SL",IF($W989="",$Q989*Analysetool!E$4,$W989*Analysetool!E$4),$N989*Analysetool!E$4)+IF($O989="SL",IF($W989="",$Q989*Analysetool!E$5,$W989*Analysetool!E$5),$O989*Analysetool!E$5)+IF($P989="SL",IF($W989="",$Q989*Analysetool!E$6,$W989*Analysetool!E$6),$P989*Analysetool!E$6))-Tabel2[[#This Row],[fees (%)]]</f>
        <v>0</v>
      </c>
      <c r="AN989" s="178">
        <f>$J989*(IF($M989="SL",IF($T989="",$Q989*Analysetool!F$3,$T989*Analysetool!F$3),$M989*Analysetool!F$3)+IF($N989="SL",IF($T989="",$Q989*Analysetool!F$4,$T989*Analysetool!F$4),$N989*Analysetool!F$4)+IF($O989="SL",IF($T989="",$Q989*Analysetool!F$5,$T989*Analysetool!F$5),$O989*Analysetool!F$5)+IF($P989="SL",IF($T989="",$Q989*Analysetool!F$6,$T989*Analysetool!F$6),$P989*Analysetool!F$6))-Tabel2[[#This Row],[fees (%)]]</f>
        <v>0</v>
      </c>
      <c r="AO989" s="178">
        <f>$J989*(IF($M989="SL",IF($T989="",$Q989*Analysetool!G$3,$T989*Analysetool!G$3),$M989*Analysetool!G$3)+IF($N989="SL",IF($T989="",$Q989*Analysetool!G$4,$T989*Analysetool!G$4),$N989*Analysetool!G$4)+IF($O989="SL",IF($T989="",$Q989*Analysetool!G$5,$T989*Analysetool!G$5),$O989*Analysetool!G$5)+IF($P989="SL",IF($T989="",$Q989*Analysetool!G$6,$T989*Analysetool!G$6),$P989*Analysetool!G$6))-Tabel2[[#This Row],[fees (%)]]</f>
        <v>0</v>
      </c>
      <c r="AP989" s="179">
        <f>IF(Analysetool!$H$8&lt;=$X989,Analysetool!$H$8*J989,Q989*J989)-Tabel2[[#This Row],[fees (%)]]</f>
        <v>0</v>
      </c>
      <c r="AQ989" s="174">
        <f>IF(Tabel2[[#This Row],[wick% van entry]]&lt;=Tabel2[[#This Row],[Stoploss optie 2 (%)]],Tabel2[[#This Row],[Stoploss optie 2 (%)]]*Tabel2[[#This Row],[leverage SLoptie 2]],IF(Analysetool!$I$8&lt;$X989,Analysetool!$I$8*K989,S989*K989))-Tabel2[[#This Row],[fees (%)]]</f>
        <v>0</v>
      </c>
      <c r="AR989" s="180">
        <f>IF(Q989*-1*Analysetool!$J$9&lt;=X989,Q989*-1*Analysetool!$J$9*J989,Q989*J989)-Tabel2[[#This Row],[fees (%)]]</f>
        <v>0</v>
      </c>
      <c r="AS989" s="176">
        <f>$K989*IF(Tabel2[[#This Row],[wick% van entry]]&lt;=Tabel2[[#This Row],[Stoploss optie 2 (%)]],Tabel2[[#This Row],[Stoploss optie 2 (%)]],(IF($M989="SL",IF($T989="",$S989*Analysetool!C$3,$T989*Analysetool!C$3),$M989*Analysetool!C$3)+IF($N989="SL",IF($T989="",$S989*Analysetool!C$4,$T989*Analysetool!C$4),$N989*Analysetool!C$4)+IF($O989="SL",IF($T989="",$S989*Analysetool!C$5,$T989*Analysetool!C$5),$O989*Analysetool!C$5)+IF($P989="SL",IF($T989="",$S989*Analysetool!C$6,$T989*Analysetool!C$6),$P989*Analysetool!C$6)))-Tabel2[[#This Row],[fees (%)]]</f>
        <v>0</v>
      </c>
    </row>
    <row r="990" spans="1:45" ht="15.75" customHeight="1" x14ac:dyDescent="0.35">
      <c r="A990" s="55"/>
      <c r="B990" s="56"/>
      <c r="C990" s="56"/>
      <c r="D990" s="56"/>
      <c r="E990" s="56"/>
      <c r="F990" s="57"/>
      <c r="G990" s="67"/>
      <c r="H990" s="67"/>
      <c r="I990" s="67"/>
      <c r="J990" s="58"/>
      <c r="K990" s="58"/>
      <c r="L990" s="59"/>
      <c r="M990" s="61"/>
      <c r="N990" s="63"/>
      <c r="O990" s="63"/>
      <c r="P990" s="56"/>
      <c r="Q990" s="61"/>
      <c r="R990" s="61"/>
      <c r="S990" s="61"/>
      <c r="T990" s="60"/>
      <c r="U990" s="60"/>
      <c r="V990" s="62"/>
      <c r="W990" s="62"/>
      <c r="X990" s="76"/>
      <c r="Y990" s="61"/>
      <c r="Z990" s="61">
        <f>Tabel1[[#This Row],[prijs voorbij entry (%)]]-Tabel1[[#This Row],[Fictieve Stoploss (%)]]</f>
        <v>0</v>
      </c>
      <c r="AA990" s="94"/>
      <c r="AB990" s="61"/>
      <c r="AC990" s="61"/>
      <c r="AD990" s="61"/>
      <c r="AE990" s="61"/>
      <c r="AF990" s="95"/>
      <c r="AG990" s="152">
        <f>Tabel1[[#This Row],[eindtijd]]-Tabel1[[#This Row],[starttijd]]</f>
        <v>0</v>
      </c>
      <c r="AH990" s="158"/>
      <c r="AI990" s="59"/>
      <c r="AJ990" s="171">
        <f>$J990*(IF($M990="SL",IF($T990="",$Q990*Analysetool!B$3,$T990*Analysetool!B$3),$M990*Analysetool!B$3)+IF($N990="SL",IF($T990="",$Q990*Analysetool!B$4,$T990*Analysetool!B$4),$N990*Analysetool!B$4)+IF($O990="SL",IF($T990="",$Q990*Analysetool!B$5,$T990*Analysetool!B$5),$O990*Analysetool!B$5)+IF($P990="SL",IF($T990="",$Q990*Analysetool!B$6,$T990*Analysetool!B$6),$P990*Analysetool!B$6))-Tabel2[[#This Row],[fees (%)]]</f>
        <v>0</v>
      </c>
      <c r="AK990" s="172">
        <f>$J990*(IF($M990="SL",IF($U990="",$Q990*Analysetool!C$3,$U990*Analysetool!C$3),$M990*Analysetool!C$3)+IF($N990="SL",IF($U990="",$Q990*Analysetool!C$4,$U990*Analysetool!C$4),$N990*Analysetool!C$4)+IF($O990="SL",IF($U990="",$Q990*Analysetool!C$5,$U990*Analysetool!C$5),$O990*Analysetool!C$5)+IF($P990="SL",IF($U990="",$Q990*Analysetool!C$6,$U990*Analysetool!C$6),$P990*Analysetool!C$6))-Tabel2[[#This Row],[fees (%)]]</f>
        <v>0</v>
      </c>
      <c r="AL990" s="177">
        <f>$J990*(IF($M990="SL",IF($V990="",$Q990*Analysetool!D$3,$V990*Analysetool!D$3),$M990*Analysetool!D$3)+IF($N990="SL",IF($V990="",$Q990*Analysetool!D$4,$V990*Analysetool!D$4),$N990*Analysetool!D$4)+IF($O990="SL",IF($V990="",$Q990*Analysetool!D$5,$V990*Analysetool!D$5),$O990*Analysetool!D$5)+IF($P990="SL",IF($V990="",$Q990*Analysetool!D$6,$V990*Analysetool!D$6),$P990*Analysetool!D$6))-Tabel2[[#This Row],[fees (%)]]</f>
        <v>0</v>
      </c>
      <c r="AM990" s="177">
        <f>$J990*(IF($M990="SL",IF($W990="",$Q990*Analysetool!E$3,$W990*Analysetool!E$3),$M990*Analysetool!E$3)+IF($N990="SL",IF($W990="",$Q990*Analysetool!E$4,$W990*Analysetool!E$4),$N990*Analysetool!E$4)+IF($O990="SL",IF($W990="",$Q990*Analysetool!E$5,$W990*Analysetool!E$5),$O990*Analysetool!E$5)+IF($P990="SL",IF($W990="",$Q990*Analysetool!E$6,$W990*Analysetool!E$6),$P990*Analysetool!E$6))-Tabel2[[#This Row],[fees (%)]]</f>
        <v>0</v>
      </c>
      <c r="AN990" s="178">
        <f>$J990*(IF($M990="SL",IF($T990="",$Q990*Analysetool!F$3,$T990*Analysetool!F$3),$M990*Analysetool!F$3)+IF($N990="SL",IF($T990="",$Q990*Analysetool!F$4,$T990*Analysetool!F$4),$N990*Analysetool!F$4)+IF($O990="SL",IF($T990="",$Q990*Analysetool!F$5,$T990*Analysetool!F$5),$O990*Analysetool!F$5)+IF($P990="SL",IF($T990="",$Q990*Analysetool!F$6,$T990*Analysetool!F$6),$P990*Analysetool!F$6))-Tabel2[[#This Row],[fees (%)]]</f>
        <v>0</v>
      </c>
      <c r="AO990" s="178">
        <f>$J990*(IF($M990="SL",IF($T990="",$Q990*Analysetool!G$3,$T990*Analysetool!G$3),$M990*Analysetool!G$3)+IF($N990="SL",IF($T990="",$Q990*Analysetool!G$4,$T990*Analysetool!G$4),$N990*Analysetool!G$4)+IF($O990="SL",IF($T990="",$Q990*Analysetool!G$5,$T990*Analysetool!G$5),$O990*Analysetool!G$5)+IF($P990="SL",IF($T990="",$Q990*Analysetool!G$6,$T990*Analysetool!G$6),$P990*Analysetool!G$6))-Tabel2[[#This Row],[fees (%)]]</f>
        <v>0</v>
      </c>
      <c r="AP990" s="179">
        <f>IF(Analysetool!$H$8&lt;=$X990,Analysetool!$H$8*J990,Q990*J990)-Tabel2[[#This Row],[fees (%)]]</f>
        <v>0</v>
      </c>
      <c r="AQ990" s="174">
        <f>IF(Tabel2[[#This Row],[wick% van entry]]&lt;=Tabel2[[#This Row],[Stoploss optie 2 (%)]],Tabel2[[#This Row],[Stoploss optie 2 (%)]]*Tabel2[[#This Row],[leverage SLoptie 2]],IF(Analysetool!$I$8&lt;$X990,Analysetool!$I$8*K990,S990*K990))-Tabel2[[#This Row],[fees (%)]]</f>
        <v>0</v>
      </c>
      <c r="AR990" s="180">
        <f>IF(Q990*-1*Analysetool!$J$9&lt;=X990,Q990*-1*Analysetool!$J$9*J990,Q990*J990)-Tabel2[[#This Row],[fees (%)]]</f>
        <v>0</v>
      </c>
      <c r="AS990" s="176">
        <f>$K990*IF(Tabel2[[#This Row],[wick% van entry]]&lt;=Tabel2[[#This Row],[Stoploss optie 2 (%)]],Tabel2[[#This Row],[Stoploss optie 2 (%)]],(IF($M990="SL",IF($T990="",$S990*Analysetool!C$3,$T990*Analysetool!C$3),$M990*Analysetool!C$3)+IF($N990="SL",IF($T990="",$S990*Analysetool!C$4,$T990*Analysetool!C$4),$N990*Analysetool!C$4)+IF($O990="SL",IF($T990="",$S990*Analysetool!C$5,$T990*Analysetool!C$5),$O990*Analysetool!C$5)+IF($P990="SL",IF($T990="",$S990*Analysetool!C$6,$T990*Analysetool!C$6),$P990*Analysetool!C$6)))-Tabel2[[#This Row],[fees (%)]]</f>
        <v>0</v>
      </c>
    </row>
    <row r="991" spans="1:45" ht="15.75" customHeight="1" x14ac:dyDescent="0.35">
      <c r="A991" s="55"/>
      <c r="B991" s="56"/>
      <c r="C991" s="56"/>
      <c r="D991" s="56"/>
      <c r="E991" s="56"/>
      <c r="F991" s="57"/>
      <c r="G991" s="67"/>
      <c r="H991" s="67"/>
      <c r="I991" s="67"/>
      <c r="J991" s="58"/>
      <c r="K991" s="58"/>
      <c r="L991" s="59"/>
      <c r="M991" s="61"/>
      <c r="N991" s="63"/>
      <c r="O991" s="63"/>
      <c r="P991" s="56"/>
      <c r="Q991" s="61"/>
      <c r="R991" s="61"/>
      <c r="S991" s="61"/>
      <c r="T991" s="60"/>
      <c r="U991" s="60"/>
      <c r="V991" s="62"/>
      <c r="W991" s="62"/>
      <c r="X991" s="76"/>
      <c r="Y991" s="61"/>
      <c r="Z991" s="61">
        <f>Tabel1[[#This Row],[prijs voorbij entry (%)]]-Tabel1[[#This Row],[Fictieve Stoploss (%)]]</f>
        <v>0</v>
      </c>
      <c r="AA991" s="94"/>
      <c r="AB991" s="61"/>
      <c r="AC991" s="61"/>
      <c r="AD991" s="61"/>
      <c r="AE991" s="61"/>
      <c r="AF991" s="95"/>
      <c r="AG991" s="152">
        <f>Tabel1[[#This Row],[eindtijd]]-Tabel1[[#This Row],[starttijd]]</f>
        <v>0</v>
      </c>
      <c r="AH991" s="158"/>
      <c r="AI991" s="59"/>
      <c r="AJ991" s="171">
        <f>$J991*(IF($M991="SL",IF($T991="",$Q991*Analysetool!B$3,$T991*Analysetool!B$3),$M991*Analysetool!B$3)+IF($N991="SL",IF($T991="",$Q991*Analysetool!B$4,$T991*Analysetool!B$4),$N991*Analysetool!B$4)+IF($O991="SL",IF($T991="",$Q991*Analysetool!B$5,$T991*Analysetool!B$5),$O991*Analysetool!B$5)+IF($P991="SL",IF($T991="",$Q991*Analysetool!B$6,$T991*Analysetool!B$6),$P991*Analysetool!B$6))-Tabel2[[#This Row],[fees (%)]]</f>
        <v>0</v>
      </c>
      <c r="AK991" s="172">
        <f>$J991*(IF($M991="SL",IF($U991="",$Q991*Analysetool!C$3,$U991*Analysetool!C$3),$M991*Analysetool!C$3)+IF($N991="SL",IF($U991="",$Q991*Analysetool!C$4,$U991*Analysetool!C$4),$N991*Analysetool!C$4)+IF($O991="SL",IF($U991="",$Q991*Analysetool!C$5,$U991*Analysetool!C$5),$O991*Analysetool!C$5)+IF($P991="SL",IF($U991="",$Q991*Analysetool!C$6,$U991*Analysetool!C$6),$P991*Analysetool!C$6))-Tabel2[[#This Row],[fees (%)]]</f>
        <v>0</v>
      </c>
      <c r="AL991" s="177">
        <f>$J991*(IF($M991="SL",IF($V991="",$Q991*Analysetool!D$3,$V991*Analysetool!D$3),$M991*Analysetool!D$3)+IF($N991="SL",IF($V991="",$Q991*Analysetool!D$4,$V991*Analysetool!D$4),$N991*Analysetool!D$4)+IF($O991="SL",IF($V991="",$Q991*Analysetool!D$5,$V991*Analysetool!D$5),$O991*Analysetool!D$5)+IF($P991="SL",IF($V991="",$Q991*Analysetool!D$6,$V991*Analysetool!D$6),$P991*Analysetool!D$6))-Tabel2[[#This Row],[fees (%)]]</f>
        <v>0</v>
      </c>
      <c r="AM991" s="177">
        <f>$J991*(IF($M991="SL",IF($W991="",$Q991*Analysetool!E$3,$W991*Analysetool!E$3),$M991*Analysetool!E$3)+IF($N991="SL",IF($W991="",$Q991*Analysetool!E$4,$W991*Analysetool!E$4),$N991*Analysetool!E$4)+IF($O991="SL",IF($W991="",$Q991*Analysetool!E$5,$W991*Analysetool!E$5),$O991*Analysetool!E$5)+IF($P991="SL",IF($W991="",$Q991*Analysetool!E$6,$W991*Analysetool!E$6),$P991*Analysetool!E$6))-Tabel2[[#This Row],[fees (%)]]</f>
        <v>0</v>
      </c>
      <c r="AN991" s="178">
        <f>$J991*(IF($M991="SL",IF($T991="",$Q991*Analysetool!F$3,$T991*Analysetool!F$3),$M991*Analysetool!F$3)+IF($N991="SL",IF($T991="",$Q991*Analysetool!F$4,$T991*Analysetool!F$4),$N991*Analysetool!F$4)+IF($O991="SL",IF($T991="",$Q991*Analysetool!F$5,$T991*Analysetool!F$5),$O991*Analysetool!F$5)+IF($P991="SL",IF($T991="",$Q991*Analysetool!F$6,$T991*Analysetool!F$6),$P991*Analysetool!F$6))-Tabel2[[#This Row],[fees (%)]]</f>
        <v>0</v>
      </c>
      <c r="AO991" s="178">
        <f>$J991*(IF($M991="SL",IF($T991="",$Q991*Analysetool!G$3,$T991*Analysetool!G$3),$M991*Analysetool!G$3)+IF($N991="SL",IF($T991="",$Q991*Analysetool!G$4,$T991*Analysetool!G$4),$N991*Analysetool!G$4)+IF($O991="SL",IF($T991="",$Q991*Analysetool!G$5,$T991*Analysetool!G$5),$O991*Analysetool!G$5)+IF($P991="SL",IF($T991="",$Q991*Analysetool!G$6,$T991*Analysetool!G$6),$P991*Analysetool!G$6))-Tabel2[[#This Row],[fees (%)]]</f>
        <v>0</v>
      </c>
      <c r="AP991" s="179">
        <f>IF(Analysetool!$H$8&lt;=$X991,Analysetool!$H$8*J991,Q991*J991)-Tabel2[[#This Row],[fees (%)]]</f>
        <v>0</v>
      </c>
      <c r="AQ991" s="174">
        <f>IF(Tabel2[[#This Row],[wick% van entry]]&lt;=Tabel2[[#This Row],[Stoploss optie 2 (%)]],Tabel2[[#This Row],[Stoploss optie 2 (%)]]*Tabel2[[#This Row],[leverage SLoptie 2]],IF(Analysetool!$I$8&lt;$X991,Analysetool!$I$8*K991,S991*K991))-Tabel2[[#This Row],[fees (%)]]</f>
        <v>0</v>
      </c>
      <c r="AR991" s="180">
        <f>IF(Q991*-1*Analysetool!$J$9&lt;=X991,Q991*-1*Analysetool!$J$9*J991,Q991*J991)-Tabel2[[#This Row],[fees (%)]]</f>
        <v>0</v>
      </c>
      <c r="AS991" s="176">
        <f>$K991*IF(Tabel2[[#This Row],[wick% van entry]]&lt;=Tabel2[[#This Row],[Stoploss optie 2 (%)]],Tabel2[[#This Row],[Stoploss optie 2 (%)]],(IF($M991="SL",IF($T991="",$S991*Analysetool!C$3,$T991*Analysetool!C$3),$M991*Analysetool!C$3)+IF($N991="SL",IF($T991="",$S991*Analysetool!C$4,$T991*Analysetool!C$4),$N991*Analysetool!C$4)+IF($O991="SL",IF($T991="",$S991*Analysetool!C$5,$T991*Analysetool!C$5),$O991*Analysetool!C$5)+IF($P991="SL",IF($T991="",$S991*Analysetool!C$6,$T991*Analysetool!C$6),$P991*Analysetool!C$6)))-Tabel2[[#This Row],[fees (%)]]</f>
        <v>0</v>
      </c>
    </row>
    <row r="992" spans="1:45" ht="15.75" customHeight="1" x14ac:dyDescent="0.35">
      <c r="A992" s="55"/>
      <c r="B992" s="56"/>
      <c r="C992" s="56"/>
      <c r="D992" s="56"/>
      <c r="E992" s="56"/>
      <c r="F992" s="57"/>
      <c r="G992" s="67"/>
      <c r="H992" s="67"/>
      <c r="I992" s="67"/>
      <c r="J992" s="58"/>
      <c r="K992" s="58"/>
      <c r="L992" s="59"/>
      <c r="M992" s="61"/>
      <c r="N992" s="63"/>
      <c r="O992" s="63"/>
      <c r="P992" s="56"/>
      <c r="Q992" s="61"/>
      <c r="R992" s="61"/>
      <c r="S992" s="61"/>
      <c r="T992" s="60"/>
      <c r="U992" s="60"/>
      <c r="V992" s="62"/>
      <c r="W992" s="62"/>
      <c r="X992" s="76"/>
      <c r="Y992" s="61"/>
      <c r="Z992" s="61">
        <f>Tabel1[[#This Row],[prijs voorbij entry (%)]]-Tabel1[[#This Row],[Fictieve Stoploss (%)]]</f>
        <v>0</v>
      </c>
      <c r="AA992" s="94"/>
      <c r="AB992" s="61"/>
      <c r="AC992" s="61"/>
      <c r="AD992" s="61"/>
      <c r="AE992" s="61"/>
      <c r="AF992" s="95"/>
      <c r="AG992" s="152">
        <f>Tabel1[[#This Row],[eindtijd]]-Tabel1[[#This Row],[starttijd]]</f>
        <v>0</v>
      </c>
      <c r="AH992" s="158"/>
      <c r="AI992" s="59"/>
      <c r="AJ992" s="171">
        <f>$J992*(IF($M992="SL",IF($T992="",$Q992*Analysetool!B$3,$T992*Analysetool!B$3),$M992*Analysetool!B$3)+IF($N992="SL",IF($T992="",$Q992*Analysetool!B$4,$T992*Analysetool!B$4),$N992*Analysetool!B$4)+IF($O992="SL",IF($T992="",$Q992*Analysetool!B$5,$T992*Analysetool!B$5),$O992*Analysetool!B$5)+IF($P992="SL",IF($T992="",$Q992*Analysetool!B$6,$T992*Analysetool!B$6),$P992*Analysetool!B$6))-Tabel2[[#This Row],[fees (%)]]</f>
        <v>0</v>
      </c>
      <c r="AK992" s="172">
        <f>$J992*(IF($M992="SL",IF($U992="",$Q992*Analysetool!C$3,$U992*Analysetool!C$3),$M992*Analysetool!C$3)+IF($N992="SL",IF($U992="",$Q992*Analysetool!C$4,$U992*Analysetool!C$4),$N992*Analysetool!C$4)+IF($O992="SL",IF($U992="",$Q992*Analysetool!C$5,$U992*Analysetool!C$5),$O992*Analysetool!C$5)+IF($P992="SL",IF($U992="",$Q992*Analysetool!C$6,$U992*Analysetool!C$6),$P992*Analysetool!C$6))-Tabel2[[#This Row],[fees (%)]]</f>
        <v>0</v>
      </c>
      <c r="AL992" s="177">
        <f>$J992*(IF($M992="SL",IF($V992="",$Q992*Analysetool!D$3,$V992*Analysetool!D$3),$M992*Analysetool!D$3)+IF($N992="SL",IF($V992="",$Q992*Analysetool!D$4,$V992*Analysetool!D$4),$N992*Analysetool!D$4)+IF($O992="SL",IF($V992="",$Q992*Analysetool!D$5,$V992*Analysetool!D$5),$O992*Analysetool!D$5)+IF($P992="SL",IF($V992="",$Q992*Analysetool!D$6,$V992*Analysetool!D$6),$P992*Analysetool!D$6))-Tabel2[[#This Row],[fees (%)]]</f>
        <v>0</v>
      </c>
      <c r="AM992" s="177">
        <f>$J992*(IF($M992="SL",IF($W992="",$Q992*Analysetool!E$3,$W992*Analysetool!E$3),$M992*Analysetool!E$3)+IF($N992="SL",IF($W992="",$Q992*Analysetool!E$4,$W992*Analysetool!E$4),$N992*Analysetool!E$4)+IF($O992="SL",IF($W992="",$Q992*Analysetool!E$5,$W992*Analysetool!E$5),$O992*Analysetool!E$5)+IF($P992="SL",IF($W992="",$Q992*Analysetool!E$6,$W992*Analysetool!E$6),$P992*Analysetool!E$6))-Tabel2[[#This Row],[fees (%)]]</f>
        <v>0</v>
      </c>
      <c r="AN992" s="178">
        <f>$J992*(IF($M992="SL",IF($T992="",$Q992*Analysetool!F$3,$T992*Analysetool!F$3),$M992*Analysetool!F$3)+IF($N992="SL",IF($T992="",$Q992*Analysetool!F$4,$T992*Analysetool!F$4),$N992*Analysetool!F$4)+IF($O992="SL",IF($T992="",$Q992*Analysetool!F$5,$T992*Analysetool!F$5),$O992*Analysetool!F$5)+IF($P992="SL",IF($T992="",$Q992*Analysetool!F$6,$T992*Analysetool!F$6),$P992*Analysetool!F$6))-Tabel2[[#This Row],[fees (%)]]</f>
        <v>0</v>
      </c>
      <c r="AO992" s="178">
        <f>$J992*(IF($M992="SL",IF($T992="",$Q992*Analysetool!G$3,$T992*Analysetool!G$3),$M992*Analysetool!G$3)+IF($N992="SL",IF($T992="",$Q992*Analysetool!G$4,$T992*Analysetool!G$4),$N992*Analysetool!G$4)+IF($O992="SL",IF($T992="",$Q992*Analysetool!G$5,$T992*Analysetool!G$5),$O992*Analysetool!G$5)+IF($P992="SL",IF($T992="",$Q992*Analysetool!G$6,$T992*Analysetool!G$6),$P992*Analysetool!G$6))-Tabel2[[#This Row],[fees (%)]]</f>
        <v>0</v>
      </c>
      <c r="AP992" s="179">
        <f>IF(Analysetool!$H$8&lt;=$X992,Analysetool!$H$8*J992,Q992*J992)-Tabel2[[#This Row],[fees (%)]]</f>
        <v>0</v>
      </c>
      <c r="AQ992" s="174">
        <f>IF(Tabel2[[#This Row],[wick% van entry]]&lt;=Tabel2[[#This Row],[Stoploss optie 2 (%)]],Tabel2[[#This Row],[Stoploss optie 2 (%)]]*Tabel2[[#This Row],[leverage SLoptie 2]],IF(Analysetool!$I$8&lt;$X992,Analysetool!$I$8*K992,S992*K992))-Tabel2[[#This Row],[fees (%)]]</f>
        <v>0</v>
      </c>
      <c r="AR992" s="180">
        <f>IF(Q992*-1*Analysetool!$J$9&lt;=X992,Q992*-1*Analysetool!$J$9*J992,Q992*J992)-Tabel2[[#This Row],[fees (%)]]</f>
        <v>0</v>
      </c>
      <c r="AS992" s="176">
        <f>$K992*IF(Tabel2[[#This Row],[wick% van entry]]&lt;=Tabel2[[#This Row],[Stoploss optie 2 (%)]],Tabel2[[#This Row],[Stoploss optie 2 (%)]],(IF($M992="SL",IF($T992="",$S992*Analysetool!C$3,$T992*Analysetool!C$3),$M992*Analysetool!C$3)+IF($N992="SL",IF($T992="",$S992*Analysetool!C$4,$T992*Analysetool!C$4),$N992*Analysetool!C$4)+IF($O992="SL",IF($T992="",$S992*Analysetool!C$5,$T992*Analysetool!C$5),$O992*Analysetool!C$5)+IF($P992="SL",IF($T992="",$S992*Analysetool!C$6,$T992*Analysetool!C$6),$P992*Analysetool!C$6)))-Tabel2[[#This Row],[fees (%)]]</f>
        <v>0</v>
      </c>
    </row>
    <row r="993" spans="1:45" ht="15.75" customHeight="1" x14ac:dyDescent="0.35">
      <c r="A993" s="55"/>
      <c r="B993" s="56"/>
      <c r="C993" s="56"/>
      <c r="D993" s="56"/>
      <c r="E993" s="56"/>
      <c r="F993" s="57"/>
      <c r="G993" s="67"/>
      <c r="H993" s="67"/>
      <c r="I993" s="67"/>
      <c r="J993" s="58"/>
      <c r="K993" s="58"/>
      <c r="L993" s="59"/>
      <c r="M993" s="61"/>
      <c r="N993" s="63"/>
      <c r="O993" s="63"/>
      <c r="P993" s="56"/>
      <c r="Q993" s="61"/>
      <c r="R993" s="61"/>
      <c r="S993" s="61"/>
      <c r="T993" s="60"/>
      <c r="U993" s="60"/>
      <c r="V993" s="62"/>
      <c r="W993" s="62"/>
      <c r="X993" s="76"/>
      <c r="Y993" s="61"/>
      <c r="Z993" s="61">
        <f>Tabel1[[#This Row],[prijs voorbij entry (%)]]-Tabel1[[#This Row],[Fictieve Stoploss (%)]]</f>
        <v>0</v>
      </c>
      <c r="AA993" s="94"/>
      <c r="AB993" s="61"/>
      <c r="AC993" s="61"/>
      <c r="AD993" s="61"/>
      <c r="AE993" s="61"/>
      <c r="AF993" s="95"/>
      <c r="AG993" s="152">
        <f>Tabel1[[#This Row],[eindtijd]]-Tabel1[[#This Row],[starttijd]]</f>
        <v>0</v>
      </c>
      <c r="AH993" s="158"/>
      <c r="AI993" s="59"/>
      <c r="AJ993" s="171">
        <f>$J993*(IF($M993="SL",IF($T993="",$Q993*Analysetool!B$3,$T993*Analysetool!B$3),$M993*Analysetool!B$3)+IF($N993="SL",IF($T993="",$Q993*Analysetool!B$4,$T993*Analysetool!B$4),$N993*Analysetool!B$4)+IF($O993="SL",IF($T993="",$Q993*Analysetool!B$5,$T993*Analysetool!B$5),$O993*Analysetool!B$5)+IF($P993="SL",IF($T993="",$Q993*Analysetool!B$6,$T993*Analysetool!B$6),$P993*Analysetool!B$6))-Tabel2[[#This Row],[fees (%)]]</f>
        <v>0</v>
      </c>
      <c r="AK993" s="172">
        <f>$J993*(IF($M993="SL",IF($U993="",$Q993*Analysetool!C$3,$U993*Analysetool!C$3),$M993*Analysetool!C$3)+IF($N993="SL",IF($U993="",$Q993*Analysetool!C$4,$U993*Analysetool!C$4),$N993*Analysetool!C$4)+IF($O993="SL",IF($U993="",$Q993*Analysetool!C$5,$U993*Analysetool!C$5),$O993*Analysetool!C$5)+IF($P993="SL",IF($U993="",$Q993*Analysetool!C$6,$U993*Analysetool!C$6),$P993*Analysetool!C$6))-Tabel2[[#This Row],[fees (%)]]</f>
        <v>0</v>
      </c>
      <c r="AL993" s="177">
        <f>$J993*(IF($M993="SL",IF($V993="",$Q993*Analysetool!D$3,$V993*Analysetool!D$3),$M993*Analysetool!D$3)+IF($N993="SL",IF($V993="",$Q993*Analysetool!D$4,$V993*Analysetool!D$4),$N993*Analysetool!D$4)+IF($O993="SL",IF($V993="",$Q993*Analysetool!D$5,$V993*Analysetool!D$5),$O993*Analysetool!D$5)+IF($P993="SL",IF($V993="",$Q993*Analysetool!D$6,$V993*Analysetool!D$6),$P993*Analysetool!D$6))-Tabel2[[#This Row],[fees (%)]]</f>
        <v>0</v>
      </c>
      <c r="AM993" s="177">
        <f>$J993*(IF($M993="SL",IF($W993="",$Q993*Analysetool!E$3,$W993*Analysetool!E$3),$M993*Analysetool!E$3)+IF($N993="SL",IF($W993="",$Q993*Analysetool!E$4,$W993*Analysetool!E$4),$N993*Analysetool!E$4)+IF($O993="SL",IF($W993="",$Q993*Analysetool!E$5,$W993*Analysetool!E$5),$O993*Analysetool!E$5)+IF($P993="SL",IF($W993="",$Q993*Analysetool!E$6,$W993*Analysetool!E$6),$P993*Analysetool!E$6))-Tabel2[[#This Row],[fees (%)]]</f>
        <v>0</v>
      </c>
      <c r="AN993" s="178">
        <f>$J993*(IF($M993="SL",IF($T993="",$Q993*Analysetool!F$3,$T993*Analysetool!F$3),$M993*Analysetool!F$3)+IF($N993="SL",IF($T993="",$Q993*Analysetool!F$4,$T993*Analysetool!F$4),$N993*Analysetool!F$4)+IF($O993="SL",IF($T993="",$Q993*Analysetool!F$5,$T993*Analysetool!F$5),$O993*Analysetool!F$5)+IF($P993="SL",IF($T993="",$Q993*Analysetool!F$6,$T993*Analysetool!F$6),$P993*Analysetool!F$6))-Tabel2[[#This Row],[fees (%)]]</f>
        <v>0</v>
      </c>
      <c r="AO993" s="178">
        <f>$J993*(IF($M993="SL",IF($T993="",$Q993*Analysetool!G$3,$T993*Analysetool!G$3),$M993*Analysetool!G$3)+IF($N993="SL",IF($T993="",$Q993*Analysetool!G$4,$T993*Analysetool!G$4),$N993*Analysetool!G$4)+IF($O993="SL",IF($T993="",$Q993*Analysetool!G$5,$T993*Analysetool!G$5),$O993*Analysetool!G$5)+IF($P993="SL",IF($T993="",$Q993*Analysetool!G$6,$T993*Analysetool!G$6),$P993*Analysetool!G$6))-Tabel2[[#This Row],[fees (%)]]</f>
        <v>0</v>
      </c>
      <c r="AP993" s="179">
        <f>IF(Analysetool!$H$8&lt;=$X993,Analysetool!$H$8*J993,Q993*J993)-Tabel2[[#This Row],[fees (%)]]</f>
        <v>0</v>
      </c>
      <c r="AQ993" s="174">
        <f>IF(Tabel2[[#This Row],[wick% van entry]]&lt;=Tabel2[[#This Row],[Stoploss optie 2 (%)]],Tabel2[[#This Row],[Stoploss optie 2 (%)]]*Tabel2[[#This Row],[leverage SLoptie 2]],IF(Analysetool!$I$8&lt;$X993,Analysetool!$I$8*K993,S993*K993))-Tabel2[[#This Row],[fees (%)]]</f>
        <v>0</v>
      </c>
      <c r="AR993" s="180">
        <f>IF(Q993*-1*Analysetool!$J$9&lt;=X993,Q993*-1*Analysetool!$J$9*J993,Q993*J993)-Tabel2[[#This Row],[fees (%)]]</f>
        <v>0</v>
      </c>
      <c r="AS993" s="176">
        <f>$K993*IF(Tabel2[[#This Row],[wick% van entry]]&lt;=Tabel2[[#This Row],[Stoploss optie 2 (%)]],Tabel2[[#This Row],[Stoploss optie 2 (%)]],(IF($M993="SL",IF($T993="",$S993*Analysetool!C$3,$T993*Analysetool!C$3),$M993*Analysetool!C$3)+IF($N993="SL",IF($T993="",$S993*Analysetool!C$4,$T993*Analysetool!C$4),$N993*Analysetool!C$4)+IF($O993="SL",IF($T993="",$S993*Analysetool!C$5,$T993*Analysetool!C$5),$O993*Analysetool!C$5)+IF($P993="SL",IF($T993="",$S993*Analysetool!C$6,$T993*Analysetool!C$6),$P993*Analysetool!C$6)))-Tabel2[[#This Row],[fees (%)]]</f>
        <v>0</v>
      </c>
    </row>
    <row r="994" spans="1:45" ht="15.75" customHeight="1" x14ac:dyDescent="0.35">
      <c r="A994" s="55"/>
      <c r="B994" s="56"/>
      <c r="C994" s="56"/>
      <c r="D994" s="56"/>
      <c r="E994" s="56"/>
      <c r="F994" s="57"/>
      <c r="G994" s="67"/>
      <c r="H994" s="67"/>
      <c r="I994" s="67"/>
      <c r="J994" s="58"/>
      <c r="K994" s="58"/>
      <c r="L994" s="59"/>
      <c r="M994" s="61"/>
      <c r="N994" s="63"/>
      <c r="O994" s="63"/>
      <c r="P994" s="56"/>
      <c r="Q994" s="61"/>
      <c r="R994" s="61"/>
      <c r="S994" s="61"/>
      <c r="T994" s="60"/>
      <c r="U994" s="60"/>
      <c r="V994" s="62"/>
      <c r="W994" s="62"/>
      <c r="X994" s="76"/>
      <c r="Y994" s="61"/>
      <c r="Z994" s="61">
        <f>Tabel1[[#This Row],[prijs voorbij entry (%)]]-Tabel1[[#This Row],[Fictieve Stoploss (%)]]</f>
        <v>0</v>
      </c>
      <c r="AA994" s="94"/>
      <c r="AB994" s="61"/>
      <c r="AC994" s="61"/>
      <c r="AD994" s="61"/>
      <c r="AE994" s="61"/>
      <c r="AF994" s="95"/>
      <c r="AG994" s="152">
        <f>Tabel1[[#This Row],[eindtijd]]-Tabel1[[#This Row],[starttijd]]</f>
        <v>0</v>
      </c>
      <c r="AH994" s="158"/>
      <c r="AI994" s="59"/>
      <c r="AJ994" s="171">
        <f>$J994*(IF($M994="SL",IF($T994="",$Q994*Analysetool!B$3,$T994*Analysetool!B$3),$M994*Analysetool!B$3)+IF($N994="SL",IF($T994="",$Q994*Analysetool!B$4,$T994*Analysetool!B$4),$N994*Analysetool!B$4)+IF($O994="SL",IF($T994="",$Q994*Analysetool!B$5,$T994*Analysetool!B$5),$O994*Analysetool!B$5)+IF($P994="SL",IF($T994="",$Q994*Analysetool!B$6,$T994*Analysetool!B$6),$P994*Analysetool!B$6))-Tabel2[[#This Row],[fees (%)]]</f>
        <v>0</v>
      </c>
      <c r="AK994" s="172">
        <f>$J994*(IF($M994="SL",IF($U994="",$Q994*Analysetool!C$3,$U994*Analysetool!C$3),$M994*Analysetool!C$3)+IF($N994="SL",IF($U994="",$Q994*Analysetool!C$4,$U994*Analysetool!C$4),$N994*Analysetool!C$4)+IF($O994="SL",IF($U994="",$Q994*Analysetool!C$5,$U994*Analysetool!C$5),$O994*Analysetool!C$5)+IF($P994="SL",IF($U994="",$Q994*Analysetool!C$6,$U994*Analysetool!C$6),$P994*Analysetool!C$6))-Tabel2[[#This Row],[fees (%)]]</f>
        <v>0</v>
      </c>
      <c r="AL994" s="177">
        <f>$J994*(IF($M994="SL",IF($V994="",$Q994*Analysetool!D$3,$V994*Analysetool!D$3),$M994*Analysetool!D$3)+IF($N994="SL",IF($V994="",$Q994*Analysetool!D$4,$V994*Analysetool!D$4),$N994*Analysetool!D$4)+IF($O994="SL",IF($V994="",$Q994*Analysetool!D$5,$V994*Analysetool!D$5),$O994*Analysetool!D$5)+IF($P994="SL",IF($V994="",$Q994*Analysetool!D$6,$V994*Analysetool!D$6),$P994*Analysetool!D$6))-Tabel2[[#This Row],[fees (%)]]</f>
        <v>0</v>
      </c>
      <c r="AM994" s="177">
        <f>$J994*(IF($M994="SL",IF($W994="",$Q994*Analysetool!E$3,$W994*Analysetool!E$3),$M994*Analysetool!E$3)+IF($N994="SL",IF($W994="",$Q994*Analysetool!E$4,$W994*Analysetool!E$4),$N994*Analysetool!E$4)+IF($O994="SL",IF($W994="",$Q994*Analysetool!E$5,$W994*Analysetool!E$5),$O994*Analysetool!E$5)+IF($P994="SL",IF($W994="",$Q994*Analysetool!E$6,$W994*Analysetool!E$6),$P994*Analysetool!E$6))-Tabel2[[#This Row],[fees (%)]]</f>
        <v>0</v>
      </c>
      <c r="AN994" s="178">
        <f>$J994*(IF($M994="SL",IF($T994="",$Q994*Analysetool!F$3,$T994*Analysetool!F$3),$M994*Analysetool!F$3)+IF($N994="SL",IF($T994="",$Q994*Analysetool!F$4,$T994*Analysetool!F$4),$N994*Analysetool!F$4)+IF($O994="SL",IF($T994="",$Q994*Analysetool!F$5,$T994*Analysetool!F$5),$O994*Analysetool!F$5)+IF($P994="SL",IF($T994="",$Q994*Analysetool!F$6,$T994*Analysetool!F$6),$P994*Analysetool!F$6))-Tabel2[[#This Row],[fees (%)]]</f>
        <v>0</v>
      </c>
      <c r="AO994" s="178">
        <f>$J994*(IF($M994="SL",IF($T994="",$Q994*Analysetool!G$3,$T994*Analysetool!G$3),$M994*Analysetool!G$3)+IF($N994="SL",IF($T994="",$Q994*Analysetool!G$4,$T994*Analysetool!G$4),$N994*Analysetool!G$4)+IF($O994="SL",IF($T994="",$Q994*Analysetool!G$5,$T994*Analysetool!G$5),$O994*Analysetool!G$5)+IF($P994="SL",IF($T994="",$Q994*Analysetool!G$6,$T994*Analysetool!G$6),$P994*Analysetool!G$6))-Tabel2[[#This Row],[fees (%)]]</f>
        <v>0</v>
      </c>
      <c r="AP994" s="179">
        <f>IF(Analysetool!$H$8&lt;=$X994,Analysetool!$H$8*J994,Q994*J994)-Tabel2[[#This Row],[fees (%)]]</f>
        <v>0</v>
      </c>
      <c r="AQ994" s="174">
        <f>IF(Tabel2[[#This Row],[wick% van entry]]&lt;=Tabel2[[#This Row],[Stoploss optie 2 (%)]],Tabel2[[#This Row],[Stoploss optie 2 (%)]]*Tabel2[[#This Row],[leverage SLoptie 2]],IF(Analysetool!$I$8&lt;$X994,Analysetool!$I$8*K994,S994*K994))-Tabel2[[#This Row],[fees (%)]]</f>
        <v>0</v>
      </c>
      <c r="AR994" s="180">
        <f>IF(Q994*-1*Analysetool!$J$9&lt;=X994,Q994*-1*Analysetool!$J$9*J994,Q994*J994)-Tabel2[[#This Row],[fees (%)]]</f>
        <v>0</v>
      </c>
      <c r="AS994" s="176">
        <f>$K994*IF(Tabel2[[#This Row],[wick% van entry]]&lt;=Tabel2[[#This Row],[Stoploss optie 2 (%)]],Tabel2[[#This Row],[Stoploss optie 2 (%)]],(IF($M994="SL",IF($T994="",$S994*Analysetool!C$3,$T994*Analysetool!C$3),$M994*Analysetool!C$3)+IF($N994="SL",IF($T994="",$S994*Analysetool!C$4,$T994*Analysetool!C$4),$N994*Analysetool!C$4)+IF($O994="SL",IF($T994="",$S994*Analysetool!C$5,$T994*Analysetool!C$5),$O994*Analysetool!C$5)+IF($P994="SL",IF($T994="",$S994*Analysetool!C$6,$T994*Analysetool!C$6),$P994*Analysetool!C$6)))-Tabel2[[#This Row],[fees (%)]]</f>
        <v>0</v>
      </c>
    </row>
    <row r="995" spans="1:45" ht="15.75" customHeight="1" x14ac:dyDescent="0.35">
      <c r="A995" s="55"/>
      <c r="B995" s="56"/>
      <c r="C995" s="56"/>
      <c r="D995" s="56"/>
      <c r="E995" s="56"/>
      <c r="F995" s="57"/>
      <c r="G995" s="67"/>
      <c r="H995" s="67"/>
      <c r="I995" s="67"/>
      <c r="J995" s="58"/>
      <c r="K995" s="58"/>
      <c r="L995" s="59"/>
      <c r="M995" s="61"/>
      <c r="N995" s="63"/>
      <c r="O995" s="63"/>
      <c r="P995" s="56"/>
      <c r="Q995" s="61"/>
      <c r="R995" s="61"/>
      <c r="S995" s="61"/>
      <c r="T995" s="60"/>
      <c r="U995" s="60"/>
      <c r="V995" s="62"/>
      <c r="W995" s="62"/>
      <c r="X995" s="76"/>
      <c r="Y995" s="61"/>
      <c r="Z995" s="61">
        <f>Tabel1[[#This Row],[prijs voorbij entry (%)]]-Tabel1[[#This Row],[Fictieve Stoploss (%)]]</f>
        <v>0</v>
      </c>
      <c r="AA995" s="94"/>
      <c r="AB995" s="61"/>
      <c r="AC995" s="61"/>
      <c r="AD995" s="61"/>
      <c r="AE995" s="61"/>
      <c r="AF995" s="95"/>
      <c r="AG995" s="152">
        <f>Tabel1[[#This Row],[eindtijd]]-Tabel1[[#This Row],[starttijd]]</f>
        <v>0</v>
      </c>
      <c r="AH995" s="158"/>
      <c r="AI995" s="59"/>
      <c r="AJ995" s="171">
        <f>$J995*(IF($M995="SL",IF($T995="",$Q995*Analysetool!B$3,$T995*Analysetool!B$3),$M995*Analysetool!B$3)+IF($N995="SL",IF($T995="",$Q995*Analysetool!B$4,$T995*Analysetool!B$4),$N995*Analysetool!B$4)+IF($O995="SL",IF($T995="",$Q995*Analysetool!B$5,$T995*Analysetool!B$5),$O995*Analysetool!B$5)+IF($P995="SL",IF($T995="",$Q995*Analysetool!B$6,$T995*Analysetool!B$6),$P995*Analysetool!B$6))-Tabel2[[#This Row],[fees (%)]]</f>
        <v>0</v>
      </c>
      <c r="AK995" s="172">
        <f>$J995*(IF($M995="SL",IF($U995="",$Q995*Analysetool!C$3,$U995*Analysetool!C$3),$M995*Analysetool!C$3)+IF($N995="SL",IF($U995="",$Q995*Analysetool!C$4,$U995*Analysetool!C$4),$N995*Analysetool!C$4)+IF($O995="SL",IF($U995="",$Q995*Analysetool!C$5,$U995*Analysetool!C$5),$O995*Analysetool!C$5)+IF($P995="SL",IF($U995="",$Q995*Analysetool!C$6,$U995*Analysetool!C$6),$P995*Analysetool!C$6))-Tabel2[[#This Row],[fees (%)]]</f>
        <v>0</v>
      </c>
      <c r="AL995" s="177">
        <f>$J995*(IF($M995="SL",IF($V995="",$Q995*Analysetool!D$3,$V995*Analysetool!D$3),$M995*Analysetool!D$3)+IF($N995="SL",IF($V995="",$Q995*Analysetool!D$4,$V995*Analysetool!D$4),$N995*Analysetool!D$4)+IF($O995="SL",IF($V995="",$Q995*Analysetool!D$5,$V995*Analysetool!D$5),$O995*Analysetool!D$5)+IF($P995="SL",IF($V995="",$Q995*Analysetool!D$6,$V995*Analysetool!D$6),$P995*Analysetool!D$6))-Tabel2[[#This Row],[fees (%)]]</f>
        <v>0</v>
      </c>
      <c r="AM995" s="177">
        <f>$J995*(IF($M995="SL",IF($W995="",$Q995*Analysetool!E$3,$W995*Analysetool!E$3),$M995*Analysetool!E$3)+IF($N995="SL",IF($W995="",$Q995*Analysetool!E$4,$W995*Analysetool!E$4),$N995*Analysetool!E$4)+IF($O995="SL",IF($W995="",$Q995*Analysetool!E$5,$W995*Analysetool!E$5),$O995*Analysetool!E$5)+IF($P995="SL",IF($W995="",$Q995*Analysetool!E$6,$W995*Analysetool!E$6),$P995*Analysetool!E$6))-Tabel2[[#This Row],[fees (%)]]</f>
        <v>0</v>
      </c>
      <c r="AN995" s="178">
        <f>$J995*(IF($M995="SL",IF($T995="",$Q995*Analysetool!F$3,$T995*Analysetool!F$3),$M995*Analysetool!F$3)+IF($N995="SL",IF($T995="",$Q995*Analysetool!F$4,$T995*Analysetool!F$4),$N995*Analysetool!F$4)+IF($O995="SL",IF($T995="",$Q995*Analysetool!F$5,$T995*Analysetool!F$5),$O995*Analysetool!F$5)+IF($P995="SL",IF($T995="",$Q995*Analysetool!F$6,$T995*Analysetool!F$6),$P995*Analysetool!F$6))-Tabel2[[#This Row],[fees (%)]]</f>
        <v>0</v>
      </c>
      <c r="AO995" s="178">
        <f>$J995*(IF($M995="SL",IF($T995="",$Q995*Analysetool!G$3,$T995*Analysetool!G$3),$M995*Analysetool!G$3)+IF($N995="SL",IF($T995="",$Q995*Analysetool!G$4,$T995*Analysetool!G$4),$N995*Analysetool!G$4)+IF($O995="SL",IF($T995="",$Q995*Analysetool!G$5,$T995*Analysetool!G$5),$O995*Analysetool!G$5)+IF($P995="SL",IF($T995="",$Q995*Analysetool!G$6,$T995*Analysetool!G$6),$P995*Analysetool!G$6))-Tabel2[[#This Row],[fees (%)]]</f>
        <v>0</v>
      </c>
      <c r="AP995" s="179">
        <f>IF(Analysetool!$H$8&lt;=$X995,Analysetool!$H$8*J995,Q995*J995)-Tabel2[[#This Row],[fees (%)]]</f>
        <v>0</v>
      </c>
      <c r="AQ995" s="174">
        <f>IF(Tabel2[[#This Row],[wick% van entry]]&lt;=Tabel2[[#This Row],[Stoploss optie 2 (%)]],Tabel2[[#This Row],[Stoploss optie 2 (%)]]*Tabel2[[#This Row],[leverage SLoptie 2]],IF(Analysetool!$I$8&lt;$X995,Analysetool!$I$8*K995,S995*K995))-Tabel2[[#This Row],[fees (%)]]</f>
        <v>0</v>
      </c>
      <c r="AR995" s="180">
        <f>IF(Q995*-1*Analysetool!$J$9&lt;=X995,Q995*-1*Analysetool!$J$9*J995,Q995*J995)-Tabel2[[#This Row],[fees (%)]]</f>
        <v>0</v>
      </c>
      <c r="AS995" s="176">
        <f>$K995*IF(Tabel2[[#This Row],[wick% van entry]]&lt;=Tabel2[[#This Row],[Stoploss optie 2 (%)]],Tabel2[[#This Row],[Stoploss optie 2 (%)]],(IF($M995="SL",IF($T995="",$S995*Analysetool!C$3,$T995*Analysetool!C$3),$M995*Analysetool!C$3)+IF($N995="SL",IF($T995="",$S995*Analysetool!C$4,$T995*Analysetool!C$4),$N995*Analysetool!C$4)+IF($O995="SL",IF($T995="",$S995*Analysetool!C$5,$T995*Analysetool!C$5),$O995*Analysetool!C$5)+IF($P995="SL",IF($T995="",$S995*Analysetool!C$6,$T995*Analysetool!C$6),$P995*Analysetool!C$6)))-Tabel2[[#This Row],[fees (%)]]</f>
        <v>0</v>
      </c>
    </row>
    <row r="996" spans="1:45" ht="15.75" customHeight="1" x14ac:dyDescent="0.35">
      <c r="A996" s="55"/>
      <c r="B996" s="56"/>
      <c r="C996" s="56"/>
      <c r="D996" s="56"/>
      <c r="E996" s="56"/>
      <c r="F996" s="57"/>
      <c r="G996" s="67"/>
      <c r="H996" s="67"/>
      <c r="I996" s="67"/>
      <c r="J996" s="58"/>
      <c r="K996" s="58"/>
      <c r="L996" s="59"/>
      <c r="M996" s="61"/>
      <c r="N996" s="63"/>
      <c r="O996" s="63"/>
      <c r="P996" s="56"/>
      <c r="Q996" s="61"/>
      <c r="R996" s="61"/>
      <c r="S996" s="61"/>
      <c r="T996" s="60"/>
      <c r="U996" s="60"/>
      <c r="V996" s="62"/>
      <c r="W996" s="62"/>
      <c r="X996" s="76"/>
      <c r="Y996" s="61"/>
      <c r="Z996" s="61">
        <f>Tabel1[[#This Row],[prijs voorbij entry (%)]]-Tabel1[[#This Row],[Fictieve Stoploss (%)]]</f>
        <v>0</v>
      </c>
      <c r="AA996" s="94"/>
      <c r="AB996" s="61"/>
      <c r="AC996" s="61"/>
      <c r="AD996" s="61"/>
      <c r="AE996" s="61"/>
      <c r="AF996" s="95"/>
      <c r="AG996" s="152">
        <f>Tabel1[[#This Row],[eindtijd]]-Tabel1[[#This Row],[starttijd]]</f>
        <v>0</v>
      </c>
      <c r="AH996" s="158"/>
      <c r="AI996" s="59"/>
      <c r="AJ996" s="171">
        <f>$J996*(IF($M996="SL",IF($T996="",$Q996*Analysetool!B$3,$T996*Analysetool!B$3),$M996*Analysetool!B$3)+IF($N996="SL",IF($T996="",$Q996*Analysetool!B$4,$T996*Analysetool!B$4),$N996*Analysetool!B$4)+IF($O996="SL",IF($T996="",$Q996*Analysetool!B$5,$T996*Analysetool!B$5),$O996*Analysetool!B$5)+IF($P996="SL",IF($T996="",$Q996*Analysetool!B$6,$T996*Analysetool!B$6),$P996*Analysetool!B$6))-Tabel2[[#This Row],[fees (%)]]</f>
        <v>0</v>
      </c>
      <c r="AK996" s="172">
        <f>$J996*(IF($M996="SL",IF($U996="",$Q996*Analysetool!C$3,$U996*Analysetool!C$3),$M996*Analysetool!C$3)+IF($N996="SL",IF($U996="",$Q996*Analysetool!C$4,$U996*Analysetool!C$4),$N996*Analysetool!C$4)+IF($O996="SL",IF($U996="",$Q996*Analysetool!C$5,$U996*Analysetool!C$5),$O996*Analysetool!C$5)+IF($P996="SL",IF($U996="",$Q996*Analysetool!C$6,$U996*Analysetool!C$6),$P996*Analysetool!C$6))-Tabel2[[#This Row],[fees (%)]]</f>
        <v>0</v>
      </c>
      <c r="AL996" s="177">
        <f>$J996*(IF($M996="SL",IF($V996="",$Q996*Analysetool!D$3,$V996*Analysetool!D$3),$M996*Analysetool!D$3)+IF($N996="SL",IF($V996="",$Q996*Analysetool!D$4,$V996*Analysetool!D$4),$N996*Analysetool!D$4)+IF($O996="SL",IF($V996="",$Q996*Analysetool!D$5,$V996*Analysetool!D$5),$O996*Analysetool!D$5)+IF($P996="SL",IF($V996="",$Q996*Analysetool!D$6,$V996*Analysetool!D$6),$P996*Analysetool!D$6))-Tabel2[[#This Row],[fees (%)]]</f>
        <v>0</v>
      </c>
      <c r="AM996" s="177">
        <f>$J996*(IF($M996="SL",IF($W996="",$Q996*Analysetool!E$3,$W996*Analysetool!E$3),$M996*Analysetool!E$3)+IF($N996="SL",IF($W996="",$Q996*Analysetool!E$4,$W996*Analysetool!E$4),$N996*Analysetool!E$4)+IF($O996="SL",IF($W996="",$Q996*Analysetool!E$5,$W996*Analysetool!E$5),$O996*Analysetool!E$5)+IF($P996="SL",IF($W996="",$Q996*Analysetool!E$6,$W996*Analysetool!E$6),$P996*Analysetool!E$6))-Tabel2[[#This Row],[fees (%)]]</f>
        <v>0</v>
      </c>
      <c r="AN996" s="178">
        <f>$J996*(IF($M996="SL",IF($T996="",$Q996*Analysetool!F$3,$T996*Analysetool!F$3),$M996*Analysetool!F$3)+IF($N996="SL",IF($T996="",$Q996*Analysetool!F$4,$T996*Analysetool!F$4),$N996*Analysetool!F$4)+IF($O996="SL",IF($T996="",$Q996*Analysetool!F$5,$T996*Analysetool!F$5),$O996*Analysetool!F$5)+IF($P996="SL",IF($T996="",$Q996*Analysetool!F$6,$T996*Analysetool!F$6),$P996*Analysetool!F$6))-Tabel2[[#This Row],[fees (%)]]</f>
        <v>0</v>
      </c>
      <c r="AO996" s="178">
        <f>$J996*(IF($M996="SL",IF($T996="",$Q996*Analysetool!G$3,$T996*Analysetool!G$3),$M996*Analysetool!G$3)+IF($N996="SL",IF($T996="",$Q996*Analysetool!G$4,$T996*Analysetool!G$4),$N996*Analysetool!G$4)+IF($O996="SL",IF($T996="",$Q996*Analysetool!G$5,$T996*Analysetool!G$5),$O996*Analysetool!G$5)+IF($P996="SL",IF($T996="",$Q996*Analysetool!G$6,$T996*Analysetool!G$6),$P996*Analysetool!G$6))-Tabel2[[#This Row],[fees (%)]]</f>
        <v>0</v>
      </c>
      <c r="AP996" s="179">
        <f>IF(Analysetool!$H$8&lt;=$X996,Analysetool!$H$8*J996,Q996*J996)-Tabel2[[#This Row],[fees (%)]]</f>
        <v>0</v>
      </c>
      <c r="AQ996" s="174">
        <f>IF(Tabel2[[#This Row],[wick% van entry]]&lt;=Tabel2[[#This Row],[Stoploss optie 2 (%)]],Tabel2[[#This Row],[Stoploss optie 2 (%)]]*Tabel2[[#This Row],[leverage SLoptie 2]],IF(Analysetool!$I$8&lt;$X996,Analysetool!$I$8*K996,S996*K996))-Tabel2[[#This Row],[fees (%)]]</f>
        <v>0</v>
      </c>
      <c r="AR996" s="180">
        <f>IF(Q996*-1*Analysetool!$J$9&lt;=X996,Q996*-1*Analysetool!$J$9*J996,Q996*J996)-Tabel2[[#This Row],[fees (%)]]</f>
        <v>0</v>
      </c>
      <c r="AS996" s="176">
        <f>$K996*IF(Tabel2[[#This Row],[wick% van entry]]&lt;=Tabel2[[#This Row],[Stoploss optie 2 (%)]],Tabel2[[#This Row],[Stoploss optie 2 (%)]],(IF($M996="SL",IF($T996="",$S996*Analysetool!C$3,$T996*Analysetool!C$3),$M996*Analysetool!C$3)+IF($N996="SL",IF($T996="",$S996*Analysetool!C$4,$T996*Analysetool!C$4),$N996*Analysetool!C$4)+IF($O996="SL",IF($T996="",$S996*Analysetool!C$5,$T996*Analysetool!C$5),$O996*Analysetool!C$5)+IF($P996="SL",IF($T996="",$S996*Analysetool!C$6,$T996*Analysetool!C$6),$P996*Analysetool!C$6)))-Tabel2[[#This Row],[fees (%)]]</f>
        <v>0</v>
      </c>
    </row>
    <row r="997" spans="1:45" ht="15.75" customHeight="1" x14ac:dyDescent="0.35">
      <c r="A997" s="55"/>
      <c r="B997" s="56"/>
      <c r="C997" s="56"/>
      <c r="D997" s="56"/>
      <c r="E997" s="56"/>
      <c r="F997" s="57"/>
      <c r="G997" s="67"/>
      <c r="H997" s="67"/>
      <c r="I997" s="67"/>
      <c r="J997" s="58"/>
      <c r="K997" s="58"/>
      <c r="L997" s="59"/>
      <c r="M997" s="61"/>
      <c r="N997" s="63"/>
      <c r="O997" s="63"/>
      <c r="P997" s="56"/>
      <c r="Q997" s="61"/>
      <c r="R997" s="61"/>
      <c r="S997" s="61"/>
      <c r="T997" s="60"/>
      <c r="U997" s="60"/>
      <c r="V997" s="62"/>
      <c r="W997" s="62"/>
      <c r="X997" s="76"/>
      <c r="Y997" s="61"/>
      <c r="Z997" s="61">
        <f>Tabel1[[#This Row],[prijs voorbij entry (%)]]-Tabel1[[#This Row],[Fictieve Stoploss (%)]]</f>
        <v>0</v>
      </c>
      <c r="AA997" s="94"/>
      <c r="AB997" s="61"/>
      <c r="AC997" s="61"/>
      <c r="AD997" s="61"/>
      <c r="AE997" s="61"/>
      <c r="AF997" s="95"/>
      <c r="AG997" s="152">
        <f>Tabel1[[#This Row],[eindtijd]]-Tabel1[[#This Row],[starttijd]]</f>
        <v>0</v>
      </c>
      <c r="AH997" s="158"/>
      <c r="AI997" s="59"/>
      <c r="AJ997" s="171">
        <f>$J997*(IF($M997="SL",IF($T997="",$Q997*Analysetool!B$3,$T997*Analysetool!B$3),$M997*Analysetool!B$3)+IF($N997="SL",IF($T997="",$Q997*Analysetool!B$4,$T997*Analysetool!B$4),$N997*Analysetool!B$4)+IF($O997="SL",IF($T997="",$Q997*Analysetool!B$5,$T997*Analysetool!B$5),$O997*Analysetool!B$5)+IF($P997="SL",IF($T997="",$Q997*Analysetool!B$6,$T997*Analysetool!B$6),$P997*Analysetool!B$6))-Tabel2[[#This Row],[fees (%)]]</f>
        <v>0</v>
      </c>
      <c r="AK997" s="172">
        <f>$J997*(IF($M997="SL",IF($U997="",$Q997*Analysetool!C$3,$U997*Analysetool!C$3),$M997*Analysetool!C$3)+IF($N997="SL",IF($U997="",$Q997*Analysetool!C$4,$U997*Analysetool!C$4),$N997*Analysetool!C$4)+IF($O997="SL",IF($U997="",$Q997*Analysetool!C$5,$U997*Analysetool!C$5),$O997*Analysetool!C$5)+IF($P997="SL",IF($U997="",$Q997*Analysetool!C$6,$U997*Analysetool!C$6),$P997*Analysetool!C$6))-Tabel2[[#This Row],[fees (%)]]</f>
        <v>0</v>
      </c>
      <c r="AL997" s="177">
        <f>$J997*(IF($M997="SL",IF($V997="",$Q997*Analysetool!D$3,$V997*Analysetool!D$3),$M997*Analysetool!D$3)+IF($N997="SL",IF($V997="",$Q997*Analysetool!D$4,$V997*Analysetool!D$4),$N997*Analysetool!D$4)+IF($O997="SL",IF($V997="",$Q997*Analysetool!D$5,$V997*Analysetool!D$5),$O997*Analysetool!D$5)+IF($P997="SL",IF($V997="",$Q997*Analysetool!D$6,$V997*Analysetool!D$6),$P997*Analysetool!D$6))-Tabel2[[#This Row],[fees (%)]]</f>
        <v>0</v>
      </c>
      <c r="AM997" s="177">
        <f>$J997*(IF($M997="SL",IF($W997="",$Q997*Analysetool!E$3,$W997*Analysetool!E$3),$M997*Analysetool!E$3)+IF($N997="SL",IF($W997="",$Q997*Analysetool!E$4,$W997*Analysetool!E$4),$N997*Analysetool!E$4)+IF($O997="SL",IF($W997="",$Q997*Analysetool!E$5,$W997*Analysetool!E$5),$O997*Analysetool!E$5)+IF($P997="SL",IF($W997="",$Q997*Analysetool!E$6,$W997*Analysetool!E$6),$P997*Analysetool!E$6))-Tabel2[[#This Row],[fees (%)]]</f>
        <v>0</v>
      </c>
      <c r="AN997" s="178">
        <f>$J997*(IF($M997="SL",IF($T997="",$Q997*Analysetool!F$3,$T997*Analysetool!F$3),$M997*Analysetool!F$3)+IF($N997="SL",IF($T997="",$Q997*Analysetool!F$4,$T997*Analysetool!F$4),$N997*Analysetool!F$4)+IF($O997="SL",IF($T997="",$Q997*Analysetool!F$5,$T997*Analysetool!F$5),$O997*Analysetool!F$5)+IF($P997="SL",IF($T997="",$Q997*Analysetool!F$6,$T997*Analysetool!F$6),$P997*Analysetool!F$6))-Tabel2[[#This Row],[fees (%)]]</f>
        <v>0</v>
      </c>
      <c r="AO997" s="178">
        <f>$J997*(IF($M997="SL",IF($T997="",$Q997*Analysetool!G$3,$T997*Analysetool!G$3),$M997*Analysetool!G$3)+IF($N997="SL",IF($T997="",$Q997*Analysetool!G$4,$T997*Analysetool!G$4),$N997*Analysetool!G$4)+IF($O997="SL",IF($T997="",$Q997*Analysetool!G$5,$T997*Analysetool!G$5),$O997*Analysetool!G$5)+IF($P997="SL",IF($T997="",$Q997*Analysetool!G$6,$T997*Analysetool!G$6),$P997*Analysetool!G$6))-Tabel2[[#This Row],[fees (%)]]</f>
        <v>0</v>
      </c>
      <c r="AP997" s="179">
        <f>IF(Analysetool!$H$8&lt;=$X997,Analysetool!$H$8*J997,Q997*J997)-Tabel2[[#This Row],[fees (%)]]</f>
        <v>0</v>
      </c>
      <c r="AQ997" s="174">
        <f>IF(Tabel2[[#This Row],[wick% van entry]]&lt;=Tabel2[[#This Row],[Stoploss optie 2 (%)]],Tabel2[[#This Row],[Stoploss optie 2 (%)]]*Tabel2[[#This Row],[leverage SLoptie 2]],IF(Analysetool!$I$8&lt;$X997,Analysetool!$I$8*K997,S997*K997))-Tabel2[[#This Row],[fees (%)]]</f>
        <v>0</v>
      </c>
      <c r="AR997" s="180">
        <f>IF(Q997*-1*Analysetool!$J$9&lt;=X997,Q997*-1*Analysetool!$J$9*J997,Q997*J997)-Tabel2[[#This Row],[fees (%)]]</f>
        <v>0</v>
      </c>
      <c r="AS997" s="176">
        <f>$K997*IF(Tabel2[[#This Row],[wick% van entry]]&lt;=Tabel2[[#This Row],[Stoploss optie 2 (%)]],Tabel2[[#This Row],[Stoploss optie 2 (%)]],(IF($M997="SL",IF($T997="",$S997*Analysetool!C$3,$T997*Analysetool!C$3),$M997*Analysetool!C$3)+IF($N997="SL",IF($T997="",$S997*Analysetool!C$4,$T997*Analysetool!C$4),$N997*Analysetool!C$4)+IF($O997="SL",IF($T997="",$S997*Analysetool!C$5,$T997*Analysetool!C$5),$O997*Analysetool!C$5)+IF($P997="SL",IF($T997="",$S997*Analysetool!C$6,$T997*Analysetool!C$6),$P997*Analysetool!C$6)))-Tabel2[[#This Row],[fees (%)]]</f>
        <v>0</v>
      </c>
    </row>
    <row r="998" spans="1:45" ht="15.75" customHeight="1" x14ac:dyDescent="0.35">
      <c r="A998" s="55"/>
      <c r="B998" s="56"/>
      <c r="C998" s="56"/>
      <c r="D998" s="56"/>
      <c r="E998" s="56"/>
      <c r="F998" s="57"/>
      <c r="G998" s="67"/>
      <c r="H998" s="67"/>
      <c r="I998" s="67"/>
      <c r="J998" s="58"/>
      <c r="K998" s="58"/>
      <c r="L998" s="59"/>
      <c r="M998" s="61"/>
      <c r="N998" s="63"/>
      <c r="O998" s="63"/>
      <c r="P998" s="56"/>
      <c r="Q998" s="61"/>
      <c r="R998" s="61"/>
      <c r="S998" s="61"/>
      <c r="T998" s="60"/>
      <c r="U998" s="60"/>
      <c r="V998" s="62"/>
      <c r="W998" s="62"/>
      <c r="X998" s="76"/>
      <c r="Y998" s="61"/>
      <c r="Z998" s="61">
        <f>Tabel1[[#This Row],[prijs voorbij entry (%)]]-Tabel1[[#This Row],[Fictieve Stoploss (%)]]</f>
        <v>0</v>
      </c>
      <c r="AA998" s="94"/>
      <c r="AB998" s="61"/>
      <c r="AC998" s="61"/>
      <c r="AD998" s="61"/>
      <c r="AE998" s="61"/>
      <c r="AF998" s="95"/>
      <c r="AG998" s="152">
        <f>Tabel1[[#This Row],[eindtijd]]-Tabel1[[#This Row],[starttijd]]</f>
        <v>0</v>
      </c>
      <c r="AH998" s="158"/>
      <c r="AI998" s="59"/>
      <c r="AJ998" s="171">
        <f>$J998*(IF($M998="SL",IF($T998="",$Q998*Analysetool!B$3,$T998*Analysetool!B$3),$M998*Analysetool!B$3)+IF($N998="SL",IF($T998="",$Q998*Analysetool!B$4,$T998*Analysetool!B$4),$N998*Analysetool!B$4)+IF($O998="SL",IF($T998="",$Q998*Analysetool!B$5,$T998*Analysetool!B$5),$O998*Analysetool!B$5)+IF($P998="SL",IF($T998="",$Q998*Analysetool!B$6,$T998*Analysetool!B$6),$P998*Analysetool!B$6))-Tabel2[[#This Row],[fees (%)]]</f>
        <v>0</v>
      </c>
      <c r="AK998" s="172">
        <f>$J998*(IF($M998="SL",IF($U998="",$Q998*Analysetool!C$3,$U998*Analysetool!C$3),$M998*Analysetool!C$3)+IF($N998="SL",IF($U998="",$Q998*Analysetool!C$4,$U998*Analysetool!C$4),$N998*Analysetool!C$4)+IF($O998="SL",IF($U998="",$Q998*Analysetool!C$5,$U998*Analysetool!C$5),$O998*Analysetool!C$5)+IF($P998="SL",IF($U998="",$Q998*Analysetool!C$6,$U998*Analysetool!C$6),$P998*Analysetool!C$6))-Tabel2[[#This Row],[fees (%)]]</f>
        <v>0</v>
      </c>
      <c r="AL998" s="177">
        <f>$J998*(IF($M998="SL",IF($V998="",$Q998*Analysetool!D$3,$V998*Analysetool!D$3),$M998*Analysetool!D$3)+IF($N998="SL",IF($V998="",$Q998*Analysetool!D$4,$V998*Analysetool!D$4),$N998*Analysetool!D$4)+IF($O998="SL",IF($V998="",$Q998*Analysetool!D$5,$V998*Analysetool!D$5),$O998*Analysetool!D$5)+IF($P998="SL",IF($V998="",$Q998*Analysetool!D$6,$V998*Analysetool!D$6),$P998*Analysetool!D$6))-Tabel2[[#This Row],[fees (%)]]</f>
        <v>0</v>
      </c>
      <c r="AM998" s="177">
        <f>$J998*(IF($M998="SL",IF($W998="",$Q998*Analysetool!E$3,$W998*Analysetool!E$3),$M998*Analysetool!E$3)+IF($N998="SL",IF($W998="",$Q998*Analysetool!E$4,$W998*Analysetool!E$4),$N998*Analysetool!E$4)+IF($O998="SL",IF($W998="",$Q998*Analysetool!E$5,$W998*Analysetool!E$5),$O998*Analysetool!E$5)+IF($P998="SL",IF($W998="",$Q998*Analysetool!E$6,$W998*Analysetool!E$6),$P998*Analysetool!E$6))-Tabel2[[#This Row],[fees (%)]]</f>
        <v>0</v>
      </c>
      <c r="AN998" s="178">
        <f>$J998*(IF($M998="SL",IF($T998="",$Q998*Analysetool!F$3,$T998*Analysetool!F$3),$M998*Analysetool!F$3)+IF($N998="SL",IF($T998="",$Q998*Analysetool!F$4,$T998*Analysetool!F$4),$N998*Analysetool!F$4)+IF($O998="SL",IF($T998="",$Q998*Analysetool!F$5,$T998*Analysetool!F$5),$O998*Analysetool!F$5)+IF($P998="SL",IF($T998="",$Q998*Analysetool!F$6,$T998*Analysetool!F$6),$P998*Analysetool!F$6))-Tabel2[[#This Row],[fees (%)]]</f>
        <v>0</v>
      </c>
      <c r="AO998" s="178">
        <f>$J998*(IF($M998="SL",IF($T998="",$Q998*Analysetool!G$3,$T998*Analysetool!G$3),$M998*Analysetool!G$3)+IF($N998="SL",IF($T998="",$Q998*Analysetool!G$4,$T998*Analysetool!G$4),$N998*Analysetool!G$4)+IF($O998="SL",IF($T998="",$Q998*Analysetool!G$5,$T998*Analysetool!G$5),$O998*Analysetool!G$5)+IF($P998="SL",IF($T998="",$Q998*Analysetool!G$6,$T998*Analysetool!G$6),$P998*Analysetool!G$6))-Tabel2[[#This Row],[fees (%)]]</f>
        <v>0</v>
      </c>
      <c r="AP998" s="179">
        <f>IF(Analysetool!$H$8&lt;=$X998,Analysetool!$H$8*J998,Q998*J998)-Tabel2[[#This Row],[fees (%)]]</f>
        <v>0</v>
      </c>
      <c r="AQ998" s="174">
        <f>IF(Tabel2[[#This Row],[wick% van entry]]&lt;=Tabel2[[#This Row],[Stoploss optie 2 (%)]],Tabel2[[#This Row],[Stoploss optie 2 (%)]]*Tabel2[[#This Row],[leverage SLoptie 2]],IF(Analysetool!$I$8&lt;$X998,Analysetool!$I$8*K998,S998*K998))-Tabel2[[#This Row],[fees (%)]]</f>
        <v>0</v>
      </c>
      <c r="AR998" s="180">
        <f>IF(Q998*-1*Analysetool!$J$9&lt;=X998,Q998*-1*Analysetool!$J$9*J998,Q998*J998)-Tabel2[[#This Row],[fees (%)]]</f>
        <v>0</v>
      </c>
      <c r="AS998" s="176">
        <f>$K998*IF(Tabel2[[#This Row],[wick% van entry]]&lt;=Tabel2[[#This Row],[Stoploss optie 2 (%)]],Tabel2[[#This Row],[Stoploss optie 2 (%)]],(IF($M998="SL",IF($T998="",$S998*Analysetool!C$3,$T998*Analysetool!C$3),$M998*Analysetool!C$3)+IF($N998="SL",IF($T998="",$S998*Analysetool!C$4,$T998*Analysetool!C$4),$N998*Analysetool!C$4)+IF($O998="SL",IF($T998="",$S998*Analysetool!C$5,$T998*Analysetool!C$5),$O998*Analysetool!C$5)+IF($P998="SL",IF($T998="",$S998*Analysetool!C$6,$T998*Analysetool!C$6),$P998*Analysetool!C$6)))-Tabel2[[#This Row],[fees (%)]]</f>
        <v>0</v>
      </c>
    </row>
    <row r="999" spans="1:45" ht="15.75" customHeight="1" x14ac:dyDescent="0.35">
      <c r="A999" s="55"/>
      <c r="B999" s="56"/>
      <c r="C999" s="56"/>
      <c r="D999" s="56"/>
      <c r="E999" s="56"/>
      <c r="F999" s="57"/>
      <c r="G999" s="67"/>
      <c r="H999" s="67"/>
      <c r="I999" s="67"/>
      <c r="J999" s="58"/>
      <c r="K999" s="58"/>
      <c r="L999" s="59"/>
      <c r="M999" s="61"/>
      <c r="N999" s="63"/>
      <c r="O999" s="63"/>
      <c r="P999" s="56"/>
      <c r="Q999" s="61"/>
      <c r="R999" s="61"/>
      <c r="S999" s="61"/>
      <c r="T999" s="60"/>
      <c r="U999" s="60"/>
      <c r="V999" s="62"/>
      <c r="W999" s="62"/>
      <c r="X999" s="76"/>
      <c r="Y999" s="61"/>
      <c r="Z999" s="61">
        <f>Tabel1[[#This Row],[prijs voorbij entry (%)]]-Tabel1[[#This Row],[Fictieve Stoploss (%)]]</f>
        <v>0</v>
      </c>
      <c r="AA999" s="94"/>
      <c r="AB999" s="61"/>
      <c r="AC999" s="61"/>
      <c r="AD999" s="61"/>
      <c r="AE999" s="61"/>
      <c r="AF999" s="95"/>
      <c r="AG999" s="152">
        <f>Tabel1[[#This Row],[eindtijd]]-Tabel1[[#This Row],[starttijd]]</f>
        <v>0</v>
      </c>
      <c r="AH999" s="158"/>
      <c r="AI999" s="59"/>
      <c r="AJ999" s="171">
        <f>$J999*(IF($M999="SL",IF($T999="",$Q999*Analysetool!B$3,$T999*Analysetool!B$3),$M999*Analysetool!B$3)+IF($N999="SL",IF($T999="",$Q999*Analysetool!B$4,$T999*Analysetool!B$4),$N999*Analysetool!B$4)+IF($O999="SL",IF($T999="",$Q999*Analysetool!B$5,$T999*Analysetool!B$5),$O999*Analysetool!B$5)+IF($P999="SL",IF($T999="",$Q999*Analysetool!B$6,$T999*Analysetool!B$6),$P999*Analysetool!B$6))-Tabel2[[#This Row],[fees (%)]]</f>
        <v>0</v>
      </c>
      <c r="AK999" s="172">
        <f>$J999*(IF($M999="SL",IF($U999="",$Q999*Analysetool!C$3,$U999*Analysetool!C$3),$M999*Analysetool!C$3)+IF($N999="SL",IF($U999="",$Q999*Analysetool!C$4,$U999*Analysetool!C$4),$N999*Analysetool!C$4)+IF($O999="SL",IF($U999="",$Q999*Analysetool!C$5,$U999*Analysetool!C$5),$O999*Analysetool!C$5)+IF($P999="SL",IF($U999="",$Q999*Analysetool!C$6,$U999*Analysetool!C$6),$P999*Analysetool!C$6))-Tabel2[[#This Row],[fees (%)]]</f>
        <v>0</v>
      </c>
      <c r="AL999" s="177">
        <f>$J999*(IF($M999="SL",IF($V999="",$Q999*Analysetool!D$3,$V999*Analysetool!D$3),$M999*Analysetool!D$3)+IF($N999="SL",IF($V999="",$Q999*Analysetool!D$4,$V999*Analysetool!D$4),$N999*Analysetool!D$4)+IF($O999="SL",IF($V999="",$Q999*Analysetool!D$5,$V999*Analysetool!D$5),$O999*Analysetool!D$5)+IF($P999="SL",IF($V999="",$Q999*Analysetool!D$6,$V999*Analysetool!D$6),$P999*Analysetool!D$6))-Tabel2[[#This Row],[fees (%)]]</f>
        <v>0</v>
      </c>
      <c r="AM999" s="177">
        <f>$J999*(IF($M999="SL",IF($W999="",$Q999*Analysetool!E$3,$W999*Analysetool!E$3),$M999*Analysetool!E$3)+IF($N999="SL",IF($W999="",$Q999*Analysetool!E$4,$W999*Analysetool!E$4),$N999*Analysetool!E$4)+IF($O999="SL",IF($W999="",$Q999*Analysetool!E$5,$W999*Analysetool!E$5),$O999*Analysetool!E$5)+IF($P999="SL",IF($W999="",$Q999*Analysetool!E$6,$W999*Analysetool!E$6),$P999*Analysetool!E$6))-Tabel2[[#This Row],[fees (%)]]</f>
        <v>0</v>
      </c>
      <c r="AN999" s="178">
        <f>$J999*(IF($M999="SL",IF($T999="",$Q999*Analysetool!F$3,$T999*Analysetool!F$3),$M999*Analysetool!F$3)+IF($N999="SL",IF($T999="",$Q999*Analysetool!F$4,$T999*Analysetool!F$4),$N999*Analysetool!F$4)+IF($O999="SL",IF($T999="",$Q999*Analysetool!F$5,$T999*Analysetool!F$5),$O999*Analysetool!F$5)+IF($P999="SL",IF($T999="",$Q999*Analysetool!F$6,$T999*Analysetool!F$6),$P999*Analysetool!F$6))-Tabel2[[#This Row],[fees (%)]]</f>
        <v>0</v>
      </c>
      <c r="AO999" s="178">
        <f>$J999*(IF($M999="SL",IF($T999="",$Q999*Analysetool!G$3,$T999*Analysetool!G$3),$M999*Analysetool!G$3)+IF($N999="SL",IF($T999="",$Q999*Analysetool!G$4,$T999*Analysetool!G$4),$N999*Analysetool!G$4)+IF($O999="SL",IF($T999="",$Q999*Analysetool!G$5,$T999*Analysetool!G$5),$O999*Analysetool!G$5)+IF($P999="SL",IF($T999="",$Q999*Analysetool!G$6,$T999*Analysetool!G$6),$P999*Analysetool!G$6))-Tabel2[[#This Row],[fees (%)]]</f>
        <v>0</v>
      </c>
      <c r="AP999" s="179">
        <f>IF(Analysetool!$H$8&lt;=$X999,Analysetool!$H$8*J999,Q999*J999)-Tabel2[[#This Row],[fees (%)]]</f>
        <v>0</v>
      </c>
      <c r="AQ999" s="174">
        <f>IF(Tabel2[[#This Row],[wick% van entry]]&lt;=Tabel2[[#This Row],[Stoploss optie 2 (%)]],Tabel2[[#This Row],[Stoploss optie 2 (%)]]*Tabel2[[#This Row],[leverage SLoptie 2]],IF(Analysetool!$I$8&lt;$X999,Analysetool!$I$8*K999,S999*K999))-Tabel2[[#This Row],[fees (%)]]</f>
        <v>0</v>
      </c>
      <c r="AR999" s="180">
        <f>IF(Q999*-1*Analysetool!$J$9&lt;=X999,Q999*-1*Analysetool!$J$9*J999,Q999*J999)-Tabel2[[#This Row],[fees (%)]]</f>
        <v>0</v>
      </c>
      <c r="AS999" s="176">
        <f>$K999*IF(Tabel2[[#This Row],[wick% van entry]]&lt;=Tabel2[[#This Row],[Stoploss optie 2 (%)]],Tabel2[[#This Row],[Stoploss optie 2 (%)]],(IF($M999="SL",IF($T999="",$S999*Analysetool!C$3,$T999*Analysetool!C$3),$M999*Analysetool!C$3)+IF($N999="SL",IF($T999="",$S999*Analysetool!C$4,$T999*Analysetool!C$4),$N999*Analysetool!C$4)+IF($O999="SL",IF($T999="",$S999*Analysetool!C$5,$T999*Analysetool!C$5),$O999*Analysetool!C$5)+IF($P999="SL",IF($T999="",$S999*Analysetool!C$6,$T999*Analysetool!C$6),$P999*Analysetool!C$6)))-Tabel2[[#This Row],[fees (%)]]</f>
        <v>0</v>
      </c>
    </row>
    <row r="1000" spans="1:45" ht="15.75" customHeight="1" x14ac:dyDescent="0.35">
      <c r="A1000" s="55"/>
      <c r="B1000" s="56"/>
      <c r="C1000" s="56"/>
      <c r="D1000" s="56"/>
      <c r="E1000" s="56"/>
      <c r="F1000" s="57"/>
      <c r="G1000" s="67"/>
      <c r="H1000" s="67"/>
      <c r="I1000" s="67"/>
      <c r="J1000" s="58"/>
      <c r="K1000" s="58"/>
      <c r="L1000" s="59"/>
      <c r="M1000" s="61"/>
      <c r="N1000" s="63"/>
      <c r="O1000" s="63"/>
      <c r="P1000" s="56"/>
      <c r="Q1000" s="61"/>
      <c r="R1000" s="61"/>
      <c r="S1000" s="61"/>
      <c r="T1000" s="60"/>
      <c r="U1000" s="60"/>
      <c r="V1000" s="62"/>
      <c r="W1000" s="62"/>
      <c r="X1000" s="76"/>
      <c r="Y1000" s="61"/>
      <c r="Z1000" s="61">
        <f>Tabel1[[#This Row],[prijs voorbij entry (%)]]-Tabel1[[#This Row],[Fictieve Stoploss (%)]]</f>
        <v>0</v>
      </c>
      <c r="AA1000" s="94"/>
      <c r="AB1000" s="61"/>
      <c r="AC1000" s="61"/>
      <c r="AD1000" s="61"/>
      <c r="AE1000" s="61"/>
      <c r="AF1000" s="95"/>
      <c r="AG1000" s="152">
        <f>Tabel1[[#This Row],[eindtijd]]-Tabel1[[#This Row],[starttijd]]</f>
        <v>0</v>
      </c>
      <c r="AH1000" s="158"/>
      <c r="AI1000" s="59"/>
      <c r="AJ1000" s="171">
        <f>$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2[[#This Row],[fees (%)]]</f>
        <v>0</v>
      </c>
      <c r="AK1000" s="172">
        <f>$J1000*(IF($M1000="SL",IF($U1000="",$Q1000*Analysetool!C$3,$U1000*Analysetool!C$3),$M1000*Analysetool!C$3)+IF($N1000="SL",IF($U1000="",$Q1000*Analysetool!C$4,$U1000*Analysetool!C$4),$N1000*Analysetool!C$4)+IF($O1000="SL",IF($U1000="",$Q1000*Analysetool!C$5,$U1000*Analysetool!C$5),$O1000*Analysetool!C$5)+IF($P1000="SL",IF($U1000="",$Q1000*Analysetool!C$6,$U1000*Analysetool!C$6),$P1000*Analysetool!C$6))-Tabel2[[#This Row],[fees (%)]]</f>
        <v>0</v>
      </c>
      <c r="AL1000" s="177">
        <f>$J1000*(IF($M1000="SL",IF($V1000="",$Q1000*Analysetool!D$3,$V1000*Analysetool!D$3),$M1000*Analysetool!D$3)+IF($N1000="SL",IF($V1000="",$Q1000*Analysetool!D$4,$V1000*Analysetool!D$4),$N1000*Analysetool!D$4)+IF($O1000="SL",IF($V1000="",$Q1000*Analysetool!D$5,$V1000*Analysetool!D$5),$O1000*Analysetool!D$5)+IF($P1000="SL",IF($V1000="",$Q1000*Analysetool!D$6,$V1000*Analysetool!D$6),$P1000*Analysetool!D$6))-Tabel2[[#This Row],[fees (%)]]</f>
        <v>0</v>
      </c>
      <c r="AM1000" s="177">
        <f>$J1000*(IF($M1000="SL",IF($W1000="",$Q1000*Analysetool!E$3,$W1000*Analysetool!E$3),$M1000*Analysetool!E$3)+IF($N1000="SL",IF($W1000="",$Q1000*Analysetool!E$4,$W1000*Analysetool!E$4),$N1000*Analysetool!E$4)+IF($O1000="SL",IF($W1000="",$Q1000*Analysetool!E$5,$W1000*Analysetool!E$5),$O1000*Analysetool!E$5)+IF($P1000="SL",IF($W1000="",$Q1000*Analysetool!E$6,$W1000*Analysetool!E$6),$P1000*Analysetool!E$6))-Tabel2[[#This Row],[fees (%)]]</f>
        <v>0</v>
      </c>
      <c r="AN1000" s="178">
        <f>$J1000*(IF($M1000="SL",IF($T1000="",$Q1000*Analysetool!F$3,$T1000*Analysetool!F$3),$M1000*Analysetool!F$3)+IF($N1000="SL",IF($T1000="",$Q1000*Analysetool!F$4,$T1000*Analysetool!F$4),$N1000*Analysetool!F$4)+IF($O1000="SL",IF($T1000="",$Q1000*Analysetool!F$5,$T1000*Analysetool!F$5),$O1000*Analysetool!F$5)+IF($P1000="SL",IF($T1000="",$Q1000*Analysetool!F$6,$T1000*Analysetool!F$6),$P1000*Analysetool!F$6))-Tabel2[[#This Row],[fees (%)]]</f>
        <v>0</v>
      </c>
      <c r="AO1000" s="178">
        <f>$J1000*(IF($M1000="SL",IF($T1000="",$Q1000*Analysetool!G$3,$T1000*Analysetool!G$3),$M1000*Analysetool!G$3)+IF($N1000="SL",IF($T1000="",$Q1000*Analysetool!G$4,$T1000*Analysetool!G$4),$N1000*Analysetool!G$4)+IF($O1000="SL",IF($T1000="",$Q1000*Analysetool!G$5,$T1000*Analysetool!G$5),$O1000*Analysetool!G$5)+IF($P1000="SL",IF($T1000="",$Q1000*Analysetool!G$6,$T1000*Analysetool!G$6),$P1000*Analysetool!G$6))-Tabel2[[#This Row],[fees (%)]]</f>
        <v>0</v>
      </c>
      <c r="AP1000" s="179">
        <f>IF(Analysetool!$H$8&lt;=$X1000,Analysetool!$H$8*J1000,Q1000*J1000)-Tabel2[[#This Row],[fees (%)]]</f>
        <v>0</v>
      </c>
      <c r="AQ1000" s="174">
        <f>IF(Tabel2[[#This Row],[wick% van entry]]&lt;=Tabel2[[#This Row],[Stoploss optie 2 (%)]],Tabel2[[#This Row],[Stoploss optie 2 (%)]]*Tabel2[[#This Row],[leverage SLoptie 2]],IF(Analysetool!$I$8&lt;$X1000,Analysetool!$I$8*K1000,S1000*K1000))-Tabel2[[#This Row],[fees (%)]]</f>
        <v>0</v>
      </c>
      <c r="AR1000" s="180">
        <f>IF(Q1000*-1*Analysetool!$J$9&lt;=X1000,Q1000*-1*Analysetool!$J$9*J1000,Q1000*J1000)-Tabel2[[#This Row],[fees (%)]]</f>
        <v>0</v>
      </c>
      <c r="AS1000" s="176">
        <f>$K1000*IF(Tabel2[[#This Row],[wick% van entry]]&lt;=Tabel2[[#This Row],[Stoploss optie 2 (%)]],Tabel2[[#This Row],[Stoploss optie 2 (%)]],(IF($M1000="SL",IF($T1000="",$S1000*Analysetool!C$3,$T1000*Analysetool!C$3),$M1000*Analysetool!C$3)+IF($N1000="SL",IF($T1000="",$S1000*Analysetool!C$4,$T1000*Analysetool!C$4),$N1000*Analysetool!C$4)+IF($O1000="SL",IF($T1000="",$S1000*Analysetool!C$5,$T1000*Analysetool!C$5),$O1000*Analysetool!C$5)+IF($P1000="SL",IF($T1000="",$S1000*Analysetool!C$6,$T1000*Analysetool!C$6),$P1000*Analysetool!C$6)))-Tabel2[[#This Row],[fees (%)]]</f>
        <v>0</v>
      </c>
    </row>
    <row r="1001" spans="1:45" ht="15.75" customHeight="1" x14ac:dyDescent="0.35">
      <c r="A1001" s="55"/>
      <c r="B1001" s="56"/>
      <c r="C1001" s="56"/>
      <c r="D1001" s="56"/>
      <c r="E1001" s="56"/>
      <c r="F1001" s="57"/>
      <c r="G1001" s="67"/>
      <c r="H1001" s="67"/>
      <c r="I1001" s="67"/>
      <c r="J1001" s="58"/>
      <c r="K1001" s="58"/>
      <c r="L1001" s="59"/>
      <c r="M1001" s="61"/>
      <c r="N1001" s="63"/>
      <c r="O1001" s="63"/>
      <c r="P1001" s="56"/>
      <c r="Q1001" s="61"/>
      <c r="R1001" s="61"/>
      <c r="S1001" s="61"/>
      <c r="T1001" s="60"/>
      <c r="U1001" s="60"/>
      <c r="V1001" s="62"/>
      <c r="W1001" s="62"/>
      <c r="X1001" s="76"/>
      <c r="Y1001" s="61"/>
      <c r="Z1001" s="61">
        <f>Tabel1[[#This Row],[prijs voorbij entry (%)]]-Tabel1[[#This Row],[Fictieve Stoploss (%)]]</f>
        <v>0</v>
      </c>
      <c r="AA1001" s="94"/>
      <c r="AB1001" s="61"/>
      <c r="AC1001" s="61"/>
      <c r="AD1001" s="61"/>
      <c r="AE1001" s="61"/>
      <c r="AF1001" s="95"/>
      <c r="AG1001" s="152">
        <f>Tabel1[[#This Row],[eindtijd]]-Tabel1[[#This Row],[starttijd]]</f>
        <v>0</v>
      </c>
      <c r="AH1001" s="158"/>
      <c r="AI1001" s="59"/>
      <c r="AJ1001" s="171">
        <f>$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2[[#This Row],[fees (%)]]</f>
        <v>0</v>
      </c>
      <c r="AK1001" s="172">
        <f>$J1001*(IF($M1001="SL",IF($U1001="",$Q1001*Analysetool!C$3,$U1001*Analysetool!C$3),$M1001*Analysetool!C$3)+IF($N1001="SL",IF($U1001="",$Q1001*Analysetool!C$4,$U1001*Analysetool!C$4),$N1001*Analysetool!C$4)+IF($O1001="SL",IF($U1001="",$Q1001*Analysetool!C$5,$U1001*Analysetool!C$5),$O1001*Analysetool!C$5)+IF($P1001="SL",IF($U1001="",$Q1001*Analysetool!C$6,$U1001*Analysetool!C$6),$P1001*Analysetool!C$6))-Tabel2[[#This Row],[fees (%)]]</f>
        <v>0</v>
      </c>
      <c r="AL1001" s="177">
        <f>$J1001*(IF($M1001="SL",IF($V1001="",$Q1001*Analysetool!D$3,$V1001*Analysetool!D$3),$M1001*Analysetool!D$3)+IF($N1001="SL",IF($V1001="",$Q1001*Analysetool!D$4,$V1001*Analysetool!D$4),$N1001*Analysetool!D$4)+IF($O1001="SL",IF($V1001="",$Q1001*Analysetool!D$5,$V1001*Analysetool!D$5),$O1001*Analysetool!D$5)+IF($P1001="SL",IF($V1001="",$Q1001*Analysetool!D$6,$V1001*Analysetool!D$6),$P1001*Analysetool!D$6))-Tabel2[[#This Row],[fees (%)]]</f>
        <v>0</v>
      </c>
      <c r="AM1001" s="177">
        <f>$J1001*(IF($M1001="SL",IF($W1001="",$Q1001*Analysetool!E$3,$W1001*Analysetool!E$3),$M1001*Analysetool!E$3)+IF($N1001="SL",IF($W1001="",$Q1001*Analysetool!E$4,$W1001*Analysetool!E$4),$N1001*Analysetool!E$4)+IF($O1001="SL",IF($W1001="",$Q1001*Analysetool!E$5,$W1001*Analysetool!E$5),$O1001*Analysetool!E$5)+IF($P1001="SL",IF($W1001="",$Q1001*Analysetool!E$6,$W1001*Analysetool!E$6),$P1001*Analysetool!E$6))-Tabel2[[#This Row],[fees (%)]]</f>
        <v>0</v>
      </c>
      <c r="AN1001" s="178">
        <f>$J1001*(IF($M1001="SL",IF($T1001="",$Q1001*Analysetool!F$3,$T1001*Analysetool!F$3),$M1001*Analysetool!F$3)+IF($N1001="SL",IF($T1001="",$Q1001*Analysetool!F$4,$T1001*Analysetool!F$4),$N1001*Analysetool!F$4)+IF($O1001="SL",IF($T1001="",$Q1001*Analysetool!F$5,$T1001*Analysetool!F$5),$O1001*Analysetool!F$5)+IF($P1001="SL",IF($T1001="",$Q1001*Analysetool!F$6,$T1001*Analysetool!F$6),$P1001*Analysetool!F$6))-Tabel2[[#This Row],[fees (%)]]</f>
        <v>0</v>
      </c>
      <c r="AO1001" s="178">
        <f>$J1001*(IF($M1001="SL",IF($T1001="",$Q1001*Analysetool!G$3,$T1001*Analysetool!G$3),$M1001*Analysetool!G$3)+IF($N1001="SL",IF($T1001="",$Q1001*Analysetool!G$4,$T1001*Analysetool!G$4),$N1001*Analysetool!G$4)+IF($O1001="SL",IF($T1001="",$Q1001*Analysetool!G$5,$T1001*Analysetool!G$5),$O1001*Analysetool!G$5)+IF($P1001="SL",IF($T1001="",$Q1001*Analysetool!G$6,$T1001*Analysetool!G$6),$P1001*Analysetool!G$6))-Tabel2[[#This Row],[fees (%)]]</f>
        <v>0</v>
      </c>
      <c r="AP1001" s="179">
        <f>IF(Analysetool!$H$8&lt;=$X1001,Analysetool!$H$8*J1001,Q1001*J1001)-Tabel2[[#This Row],[fees (%)]]</f>
        <v>0</v>
      </c>
      <c r="AQ1001" s="174">
        <f>IF(Tabel2[[#This Row],[wick% van entry]]&lt;=Tabel2[[#This Row],[Stoploss optie 2 (%)]],Tabel2[[#This Row],[Stoploss optie 2 (%)]]*Tabel2[[#This Row],[leverage SLoptie 2]],IF(Analysetool!$I$8&lt;$X1001,Analysetool!$I$8*K1001,S1001*K1001))-Tabel2[[#This Row],[fees (%)]]</f>
        <v>0</v>
      </c>
      <c r="AR1001" s="180">
        <f>IF(Q1001*-1*Analysetool!$J$9&lt;=X1001,Q1001*-1*Analysetool!$J$9*J1001,Q1001*J1001)-Tabel2[[#This Row],[fees (%)]]</f>
        <v>0</v>
      </c>
      <c r="AS1001" s="176">
        <f>$K1001*IF(Tabel2[[#This Row],[wick% van entry]]&lt;=Tabel2[[#This Row],[Stoploss optie 2 (%)]],Tabel2[[#This Row],[Stoploss optie 2 (%)]],(IF($M1001="SL",IF($T1001="",$S1001*Analysetool!C$3,$T1001*Analysetool!C$3),$M1001*Analysetool!C$3)+IF($N1001="SL",IF($T1001="",$S1001*Analysetool!C$4,$T1001*Analysetool!C$4),$N1001*Analysetool!C$4)+IF($O1001="SL",IF($T1001="",$S1001*Analysetool!C$5,$T1001*Analysetool!C$5),$O1001*Analysetool!C$5)+IF($P1001="SL",IF($T1001="",$S1001*Analysetool!C$6,$T1001*Analysetool!C$6),$P1001*Analysetool!C$6)))-Tabel2[[#This Row],[fees (%)]]</f>
        <v>0</v>
      </c>
    </row>
    <row r="1002" spans="1:45" ht="15.75" customHeight="1" x14ac:dyDescent="0.35">
      <c r="A1002" s="55"/>
      <c r="B1002" s="56"/>
      <c r="C1002" s="56"/>
      <c r="D1002" s="56"/>
      <c r="E1002" s="56"/>
      <c r="F1002" s="57"/>
      <c r="G1002" s="67"/>
      <c r="H1002" s="67"/>
      <c r="I1002" s="67"/>
      <c r="J1002" s="58"/>
      <c r="K1002" s="58"/>
      <c r="L1002" s="59"/>
      <c r="M1002" s="61"/>
      <c r="N1002" s="63"/>
      <c r="O1002" s="63"/>
      <c r="P1002" s="56"/>
      <c r="Q1002" s="61"/>
      <c r="R1002" s="61"/>
      <c r="S1002" s="61"/>
      <c r="T1002" s="60"/>
      <c r="U1002" s="60"/>
      <c r="V1002" s="62"/>
      <c r="W1002" s="62"/>
      <c r="X1002" s="76"/>
      <c r="Y1002" s="61"/>
      <c r="Z1002" s="61">
        <f>Tabel1[[#This Row],[prijs voorbij entry (%)]]-Tabel1[[#This Row],[Fictieve Stoploss (%)]]</f>
        <v>0</v>
      </c>
      <c r="AA1002" s="94"/>
      <c r="AB1002" s="61"/>
      <c r="AC1002" s="61"/>
      <c r="AD1002" s="61"/>
      <c r="AE1002" s="61"/>
      <c r="AF1002" s="95"/>
      <c r="AG1002" s="152">
        <f>Tabel1[[#This Row],[eindtijd]]-Tabel1[[#This Row],[starttijd]]</f>
        <v>0</v>
      </c>
      <c r="AH1002" s="158"/>
      <c r="AI1002" s="59"/>
      <c r="AJ1002" s="171">
        <f>$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2[[#This Row],[fees (%)]]</f>
        <v>0</v>
      </c>
      <c r="AK1002" s="172">
        <f>$J1002*(IF($M1002="SL",IF($U1002="",$Q1002*Analysetool!C$3,$U1002*Analysetool!C$3),$M1002*Analysetool!C$3)+IF($N1002="SL",IF($U1002="",$Q1002*Analysetool!C$4,$U1002*Analysetool!C$4),$N1002*Analysetool!C$4)+IF($O1002="SL",IF($U1002="",$Q1002*Analysetool!C$5,$U1002*Analysetool!C$5),$O1002*Analysetool!C$5)+IF($P1002="SL",IF($U1002="",$Q1002*Analysetool!C$6,$U1002*Analysetool!C$6),$P1002*Analysetool!C$6))-Tabel2[[#This Row],[fees (%)]]</f>
        <v>0</v>
      </c>
      <c r="AL1002" s="177">
        <f>$J1002*(IF($M1002="SL",IF($V1002="",$Q1002*Analysetool!D$3,$V1002*Analysetool!D$3),$M1002*Analysetool!D$3)+IF($N1002="SL",IF($V1002="",$Q1002*Analysetool!D$4,$V1002*Analysetool!D$4),$N1002*Analysetool!D$4)+IF($O1002="SL",IF($V1002="",$Q1002*Analysetool!D$5,$V1002*Analysetool!D$5),$O1002*Analysetool!D$5)+IF($P1002="SL",IF($V1002="",$Q1002*Analysetool!D$6,$V1002*Analysetool!D$6),$P1002*Analysetool!D$6))-Tabel2[[#This Row],[fees (%)]]</f>
        <v>0</v>
      </c>
      <c r="AM1002" s="177">
        <f>$J1002*(IF($M1002="SL",IF($W1002="",$Q1002*Analysetool!E$3,$W1002*Analysetool!E$3),$M1002*Analysetool!E$3)+IF($N1002="SL",IF($W1002="",$Q1002*Analysetool!E$4,$W1002*Analysetool!E$4),$N1002*Analysetool!E$4)+IF($O1002="SL",IF($W1002="",$Q1002*Analysetool!E$5,$W1002*Analysetool!E$5),$O1002*Analysetool!E$5)+IF($P1002="SL",IF($W1002="",$Q1002*Analysetool!E$6,$W1002*Analysetool!E$6),$P1002*Analysetool!E$6))-Tabel2[[#This Row],[fees (%)]]</f>
        <v>0</v>
      </c>
      <c r="AN1002" s="178">
        <f>$J1002*(IF($M1002="SL",IF($T1002="",$Q1002*Analysetool!F$3,$T1002*Analysetool!F$3),$M1002*Analysetool!F$3)+IF($N1002="SL",IF($T1002="",$Q1002*Analysetool!F$4,$T1002*Analysetool!F$4),$N1002*Analysetool!F$4)+IF($O1002="SL",IF($T1002="",$Q1002*Analysetool!F$5,$T1002*Analysetool!F$5),$O1002*Analysetool!F$5)+IF($P1002="SL",IF($T1002="",$Q1002*Analysetool!F$6,$T1002*Analysetool!F$6),$P1002*Analysetool!F$6))-Tabel2[[#This Row],[fees (%)]]</f>
        <v>0</v>
      </c>
      <c r="AO1002" s="178">
        <f>$J1002*(IF($M1002="SL",IF($T1002="",$Q1002*Analysetool!G$3,$T1002*Analysetool!G$3),$M1002*Analysetool!G$3)+IF($N1002="SL",IF($T1002="",$Q1002*Analysetool!G$4,$T1002*Analysetool!G$4),$N1002*Analysetool!G$4)+IF($O1002="SL",IF($T1002="",$Q1002*Analysetool!G$5,$T1002*Analysetool!G$5),$O1002*Analysetool!G$5)+IF($P1002="SL",IF($T1002="",$Q1002*Analysetool!G$6,$T1002*Analysetool!G$6),$P1002*Analysetool!G$6))-Tabel2[[#This Row],[fees (%)]]</f>
        <v>0</v>
      </c>
      <c r="AP1002" s="179">
        <f>IF(Analysetool!$H$8&lt;=$X1002,Analysetool!$H$8*J1002,Q1002*J1002)-Tabel2[[#This Row],[fees (%)]]</f>
        <v>0</v>
      </c>
      <c r="AQ1002" s="174">
        <f>IF(Tabel2[[#This Row],[wick% van entry]]&lt;=Tabel2[[#This Row],[Stoploss optie 2 (%)]],Tabel2[[#This Row],[Stoploss optie 2 (%)]]*Tabel2[[#This Row],[leverage SLoptie 2]],IF(Analysetool!$I$8&lt;$X1002,Analysetool!$I$8*K1002,S1002*K1002))-Tabel2[[#This Row],[fees (%)]]</f>
        <v>0</v>
      </c>
      <c r="AR1002" s="180">
        <f>IF(Q1002*-1*Analysetool!$J$9&lt;=X1002,Q1002*-1*Analysetool!$J$9*J1002,Q1002*J1002)-Tabel2[[#This Row],[fees (%)]]</f>
        <v>0</v>
      </c>
      <c r="AS1002" s="176">
        <f>$K1002*IF(Tabel2[[#This Row],[wick% van entry]]&lt;=Tabel2[[#This Row],[Stoploss optie 2 (%)]],Tabel2[[#This Row],[Stoploss optie 2 (%)]],(IF($M1002="SL",IF($T1002="",$S1002*Analysetool!C$3,$T1002*Analysetool!C$3),$M1002*Analysetool!C$3)+IF($N1002="SL",IF($T1002="",$S1002*Analysetool!C$4,$T1002*Analysetool!C$4),$N1002*Analysetool!C$4)+IF($O1002="SL",IF($T1002="",$S1002*Analysetool!C$5,$T1002*Analysetool!C$5),$O1002*Analysetool!C$5)+IF($P1002="SL",IF($T1002="",$S1002*Analysetool!C$6,$T1002*Analysetool!C$6),$P1002*Analysetool!C$6)))-Tabel2[[#This Row],[fees (%)]]</f>
        <v>0</v>
      </c>
    </row>
    <row r="1003" spans="1:45" ht="15.75" customHeight="1" x14ac:dyDescent="0.35">
      <c r="A1003" s="55"/>
      <c r="B1003" s="56"/>
      <c r="C1003" s="56"/>
      <c r="D1003" s="56"/>
      <c r="E1003" s="56"/>
      <c r="F1003" s="57"/>
      <c r="G1003" s="67"/>
      <c r="H1003" s="67"/>
      <c r="I1003" s="67"/>
      <c r="J1003" s="58"/>
      <c r="K1003" s="58"/>
      <c r="L1003" s="59"/>
      <c r="M1003" s="61"/>
      <c r="N1003" s="63"/>
      <c r="O1003" s="63"/>
      <c r="P1003" s="56"/>
      <c r="Q1003" s="61"/>
      <c r="R1003" s="61"/>
      <c r="S1003" s="61"/>
      <c r="T1003" s="60"/>
      <c r="U1003" s="60"/>
      <c r="V1003" s="62"/>
      <c r="W1003" s="62"/>
      <c r="X1003" s="76"/>
      <c r="Y1003" s="61"/>
      <c r="Z1003" s="61">
        <f>Tabel1[[#This Row],[prijs voorbij entry (%)]]-Tabel1[[#This Row],[Fictieve Stoploss (%)]]</f>
        <v>0</v>
      </c>
      <c r="AA1003" s="94"/>
      <c r="AB1003" s="61"/>
      <c r="AC1003" s="61"/>
      <c r="AD1003" s="61"/>
      <c r="AE1003" s="61"/>
      <c r="AF1003" s="95"/>
      <c r="AG1003" s="152">
        <f>Tabel1[[#This Row],[eindtijd]]-Tabel1[[#This Row],[starttijd]]</f>
        <v>0</v>
      </c>
      <c r="AH1003" s="158"/>
      <c r="AI1003" s="59"/>
      <c r="AJ1003" s="171">
        <f>$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2[[#This Row],[fees (%)]]</f>
        <v>0</v>
      </c>
      <c r="AK1003" s="172">
        <f>$J1003*(IF($M1003="SL",IF($U1003="",$Q1003*Analysetool!C$3,$U1003*Analysetool!C$3),$M1003*Analysetool!C$3)+IF($N1003="SL",IF($U1003="",$Q1003*Analysetool!C$4,$U1003*Analysetool!C$4),$N1003*Analysetool!C$4)+IF($O1003="SL",IF($U1003="",$Q1003*Analysetool!C$5,$U1003*Analysetool!C$5),$O1003*Analysetool!C$5)+IF($P1003="SL",IF($U1003="",$Q1003*Analysetool!C$6,$U1003*Analysetool!C$6),$P1003*Analysetool!C$6))-Tabel2[[#This Row],[fees (%)]]</f>
        <v>0</v>
      </c>
      <c r="AL1003" s="177">
        <f>$J1003*(IF($M1003="SL",IF($V1003="",$Q1003*Analysetool!D$3,$V1003*Analysetool!D$3),$M1003*Analysetool!D$3)+IF($N1003="SL",IF($V1003="",$Q1003*Analysetool!D$4,$V1003*Analysetool!D$4),$N1003*Analysetool!D$4)+IF($O1003="SL",IF($V1003="",$Q1003*Analysetool!D$5,$V1003*Analysetool!D$5),$O1003*Analysetool!D$5)+IF($P1003="SL",IF($V1003="",$Q1003*Analysetool!D$6,$V1003*Analysetool!D$6),$P1003*Analysetool!D$6))-Tabel2[[#This Row],[fees (%)]]</f>
        <v>0</v>
      </c>
      <c r="AM1003" s="177">
        <f>$J1003*(IF($M1003="SL",IF($W1003="",$Q1003*Analysetool!E$3,$W1003*Analysetool!E$3),$M1003*Analysetool!E$3)+IF($N1003="SL",IF($W1003="",$Q1003*Analysetool!E$4,$W1003*Analysetool!E$4),$N1003*Analysetool!E$4)+IF($O1003="SL",IF($W1003="",$Q1003*Analysetool!E$5,$W1003*Analysetool!E$5),$O1003*Analysetool!E$5)+IF($P1003="SL",IF($W1003="",$Q1003*Analysetool!E$6,$W1003*Analysetool!E$6),$P1003*Analysetool!E$6))-Tabel2[[#This Row],[fees (%)]]</f>
        <v>0</v>
      </c>
      <c r="AN1003" s="178">
        <f>$J1003*(IF($M1003="SL",IF($T1003="",$Q1003*Analysetool!F$3,$T1003*Analysetool!F$3),$M1003*Analysetool!F$3)+IF($N1003="SL",IF($T1003="",$Q1003*Analysetool!F$4,$T1003*Analysetool!F$4),$N1003*Analysetool!F$4)+IF($O1003="SL",IF($T1003="",$Q1003*Analysetool!F$5,$T1003*Analysetool!F$5),$O1003*Analysetool!F$5)+IF($P1003="SL",IF($T1003="",$Q1003*Analysetool!F$6,$T1003*Analysetool!F$6),$P1003*Analysetool!F$6))-Tabel2[[#This Row],[fees (%)]]</f>
        <v>0</v>
      </c>
      <c r="AO1003" s="178">
        <f>$J1003*(IF($M1003="SL",IF($T1003="",$Q1003*Analysetool!G$3,$T1003*Analysetool!G$3),$M1003*Analysetool!G$3)+IF($N1003="SL",IF($T1003="",$Q1003*Analysetool!G$4,$T1003*Analysetool!G$4),$N1003*Analysetool!G$4)+IF($O1003="SL",IF($T1003="",$Q1003*Analysetool!G$5,$T1003*Analysetool!G$5),$O1003*Analysetool!G$5)+IF($P1003="SL",IF($T1003="",$Q1003*Analysetool!G$6,$T1003*Analysetool!G$6),$P1003*Analysetool!G$6))-Tabel2[[#This Row],[fees (%)]]</f>
        <v>0</v>
      </c>
      <c r="AP1003" s="179">
        <f>IF(Analysetool!$H$8&lt;=$X1003,Analysetool!$H$8*J1003,Q1003*J1003)-Tabel2[[#This Row],[fees (%)]]</f>
        <v>0</v>
      </c>
      <c r="AQ1003" s="174">
        <f>IF(Tabel2[[#This Row],[wick% van entry]]&lt;=Tabel2[[#This Row],[Stoploss optie 2 (%)]],Tabel2[[#This Row],[Stoploss optie 2 (%)]]*Tabel2[[#This Row],[leverage SLoptie 2]],IF(Analysetool!$I$8&lt;$X1003,Analysetool!$I$8*K1003,S1003*K1003))-Tabel2[[#This Row],[fees (%)]]</f>
        <v>0</v>
      </c>
      <c r="AR1003" s="180">
        <f>IF(Q1003*-1*Analysetool!$J$9&lt;=X1003,Q1003*-1*Analysetool!$J$9*J1003,Q1003*J1003)-Tabel2[[#This Row],[fees (%)]]</f>
        <v>0</v>
      </c>
      <c r="AS1003" s="176">
        <f>$K1003*IF(Tabel2[[#This Row],[wick% van entry]]&lt;=Tabel2[[#This Row],[Stoploss optie 2 (%)]],Tabel2[[#This Row],[Stoploss optie 2 (%)]],(IF($M1003="SL",IF($T1003="",$S1003*Analysetool!C$3,$T1003*Analysetool!C$3),$M1003*Analysetool!C$3)+IF($N1003="SL",IF($T1003="",$S1003*Analysetool!C$4,$T1003*Analysetool!C$4),$N1003*Analysetool!C$4)+IF($O1003="SL",IF($T1003="",$S1003*Analysetool!C$5,$T1003*Analysetool!C$5),$O1003*Analysetool!C$5)+IF($P1003="SL",IF($T1003="",$S1003*Analysetool!C$6,$T1003*Analysetool!C$6),$P1003*Analysetool!C$6)))-Tabel2[[#This Row],[fees (%)]]</f>
        <v>0</v>
      </c>
    </row>
    <row r="1004" spans="1:45" ht="15.75" customHeight="1" x14ac:dyDescent="0.35">
      <c r="A1004" s="55"/>
      <c r="B1004" s="56"/>
      <c r="C1004" s="56"/>
      <c r="D1004" s="56"/>
      <c r="E1004" s="56"/>
      <c r="F1004" s="57"/>
      <c r="G1004" s="67"/>
      <c r="H1004" s="67"/>
      <c r="I1004" s="67"/>
      <c r="J1004" s="58"/>
      <c r="K1004" s="58"/>
      <c r="L1004" s="59"/>
      <c r="M1004" s="61"/>
      <c r="N1004" s="63"/>
      <c r="O1004" s="63"/>
      <c r="P1004" s="56"/>
      <c r="Q1004" s="61"/>
      <c r="R1004" s="61"/>
      <c r="S1004" s="61"/>
      <c r="T1004" s="60"/>
      <c r="U1004" s="60"/>
      <c r="V1004" s="62"/>
      <c r="W1004" s="62"/>
      <c r="X1004" s="76"/>
      <c r="Y1004" s="61"/>
      <c r="Z1004" s="61">
        <f>Tabel1[[#This Row],[prijs voorbij entry (%)]]-Tabel1[[#This Row],[Fictieve Stoploss (%)]]</f>
        <v>0</v>
      </c>
      <c r="AA1004" s="94"/>
      <c r="AB1004" s="61"/>
      <c r="AC1004" s="61"/>
      <c r="AD1004" s="61"/>
      <c r="AE1004" s="61"/>
      <c r="AF1004" s="95"/>
      <c r="AG1004" s="152">
        <f>Tabel1[[#This Row],[eindtijd]]-Tabel1[[#This Row],[starttijd]]</f>
        <v>0</v>
      </c>
      <c r="AH1004" s="158"/>
      <c r="AI1004" s="59"/>
      <c r="AJ1004" s="171">
        <f>$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2[[#This Row],[fees (%)]]</f>
        <v>0</v>
      </c>
      <c r="AK1004" s="172">
        <f>$J1004*(IF($M1004="SL",IF($U1004="",$Q1004*Analysetool!C$3,$U1004*Analysetool!C$3),$M1004*Analysetool!C$3)+IF($N1004="SL",IF($U1004="",$Q1004*Analysetool!C$4,$U1004*Analysetool!C$4),$N1004*Analysetool!C$4)+IF($O1004="SL",IF($U1004="",$Q1004*Analysetool!C$5,$U1004*Analysetool!C$5),$O1004*Analysetool!C$5)+IF($P1004="SL",IF($U1004="",$Q1004*Analysetool!C$6,$U1004*Analysetool!C$6),$P1004*Analysetool!C$6))-Tabel2[[#This Row],[fees (%)]]</f>
        <v>0</v>
      </c>
      <c r="AL1004" s="177">
        <f>$J1004*(IF($M1004="SL",IF($V1004="",$Q1004*Analysetool!D$3,$V1004*Analysetool!D$3),$M1004*Analysetool!D$3)+IF($N1004="SL",IF($V1004="",$Q1004*Analysetool!D$4,$V1004*Analysetool!D$4),$N1004*Analysetool!D$4)+IF($O1004="SL",IF($V1004="",$Q1004*Analysetool!D$5,$V1004*Analysetool!D$5),$O1004*Analysetool!D$5)+IF($P1004="SL",IF($V1004="",$Q1004*Analysetool!D$6,$V1004*Analysetool!D$6),$P1004*Analysetool!D$6))-Tabel2[[#This Row],[fees (%)]]</f>
        <v>0</v>
      </c>
      <c r="AM1004" s="177">
        <f>$J1004*(IF($M1004="SL",IF($W1004="",$Q1004*Analysetool!E$3,$W1004*Analysetool!E$3),$M1004*Analysetool!E$3)+IF($N1004="SL",IF($W1004="",$Q1004*Analysetool!E$4,$W1004*Analysetool!E$4),$N1004*Analysetool!E$4)+IF($O1004="SL",IF($W1004="",$Q1004*Analysetool!E$5,$W1004*Analysetool!E$5),$O1004*Analysetool!E$5)+IF($P1004="SL",IF($W1004="",$Q1004*Analysetool!E$6,$W1004*Analysetool!E$6),$P1004*Analysetool!E$6))-Tabel2[[#This Row],[fees (%)]]</f>
        <v>0</v>
      </c>
      <c r="AN1004" s="178">
        <f>$J1004*(IF($M1004="SL",IF($T1004="",$Q1004*Analysetool!F$3,$T1004*Analysetool!F$3),$M1004*Analysetool!F$3)+IF($N1004="SL",IF($T1004="",$Q1004*Analysetool!F$4,$T1004*Analysetool!F$4),$N1004*Analysetool!F$4)+IF($O1004="SL",IF($T1004="",$Q1004*Analysetool!F$5,$T1004*Analysetool!F$5),$O1004*Analysetool!F$5)+IF($P1004="SL",IF($T1004="",$Q1004*Analysetool!F$6,$T1004*Analysetool!F$6),$P1004*Analysetool!F$6))-Tabel2[[#This Row],[fees (%)]]</f>
        <v>0</v>
      </c>
      <c r="AO1004" s="178">
        <f>$J1004*(IF($M1004="SL",IF($T1004="",$Q1004*Analysetool!G$3,$T1004*Analysetool!G$3),$M1004*Analysetool!G$3)+IF($N1004="SL",IF($T1004="",$Q1004*Analysetool!G$4,$T1004*Analysetool!G$4),$N1004*Analysetool!G$4)+IF($O1004="SL",IF($T1004="",$Q1004*Analysetool!G$5,$T1004*Analysetool!G$5),$O1004*Analysetool!G$5)+IF($P1004="SL",IF($T1004="",$Q1004*Analysetool!G$6,$T1004*Analysetool!G$6),$P1004*Analysetool!G$6))-Tabel2[[#This Row],[fees (%)]]</f>
        <v>0</v>
      </c>
      <c r="AP1004" s="179">
        <f>IF(Analysetool!$H$8&lt;=$X1004,Analysetool!$H$8*J1004,Q1004*J1004)-Tabel2[[#This Row],[fees (%)]]</f>
        <v>0</v>
      </c>
      <c r="AQ1004" s="174">
        <f>IF(Tabel2[[#This Row],[wick% van entry]]&lt;=Tabel2[[#This Row],[Stoploss optie 2 (%)]],Tabel2[[#This Row],[Stoploss optie 2 (%)]]*Tabel2[[#This Row],[leverage SLoptie 2]],IF(Analysetool!$I$8&lt;$X1004,Analysetool!$I$8*K1004,S1004*K1004))-Tabel2[[#This Row],[fees (%)]]</f>
        <v>0</v>
      </c>
      <c r="AR1004" s="180">
        <f>IF(Q1004*-1*Analysetool!$J$9&lt;=X1004,Q1004*-1*Analysetool!$J$9*J1004,Q1004*J1004)-Tabel2[[#This Row],[fees (%)]]</f>
        <v>0</v>
      </c>
      <c r="AS1004" s="176">
        <f>$K1004*IF(Tabel2[[#This Row],[wick% van entry]]&lt;=Tabel2[[#This Row],[Stoploss optie 2 (%)]],Tabel2[[#This Row],[Stoploss optie 2 (%)]],(IF($M1004="SL",IF($T1004="",$S1004*Analysetool!C$3,$T1004*Analysetool!C$3),$M1004*Analysetool!C$3)+IF($N1004="SL",IF($T1004="",$S1004*Analysetool!C$4,$T1004*Analysetool!C$4),$N1004*Analysetool!C$4)+IF($O1004="SL",IF($T1004="",$S1004*Analysetool!C$5,$T1004*Analysetool!C$5),$O1004*Analysetool!C$5)+IF($P1004="SL",IF($T1004="",$S1004*Analysetool!C$6,$T1004*Analysetool!C$6),$P1004*Analysetool!C$6)))-Tabel2[[#This Row],[fees (%)]]</f>
        <v>0</v>
      </c>
    </row>
    <row r="1005" spans="1:45" ht="15.75" customHeight="1" x14ac:dyDescent="0.35">
      <c r="A1005" s="55"/>
      <c r="B1005" s="56"/>
      <c r="C1005" s="56"/>
      <c r="D1005" s="56"/>
      <c r="E1005" s="56"/>
      <c r="F1005" s="57"/>
      <c r="G1005" s="67"/>
      <c r="H1005" s="67"/>
      <c r="I1005" s="67"/>
      <c r="J1005" s="58"/>
      <c r="K1005" s="58"/>
      <c r="L1005" s="59"/>
      <c r="M1005" s="61"/>
      <c r="N1005" s="63"/>
      <c r="O1005" s="63"/>
      <c r="P1005" s="56"/>
      <c r="Q1005" s="61"/>
      <c r="R1005" s="61"/>
      <c r="S1005" s="61"/>
      <c r="T1005" s="60"/>
      <c r="U1005" s="60"/>
      <c r="V1005" s="62"/>
      <c r="W1005" s="62"/>
      <c r="X1005" s="76"/>
      <c r="Y1005" s="61"/>
      <c r="Z1005" s="61">
        <f>Tabel1[[#This Row],[prijs voorbij entry (%)]]-Tabel1[[#This Row],[Fictieve Stoploss (%)]]</f>
        <v>0</v>
      </c>
      <c r="AA1005" s="94"/>
      <c r="AB1005" s="61"/>
      <c r="AC1005" s="61"/>
      <c r="AD1005" s="61"/>
      <c r="AE1005" s="61"/>
      <c r="AF1005" s="95"/>
      <c r="AG1005" s="152">
        <f>Tabel1[[#This Row],[eindtijd]]-Tabel1[[#This Row],[starttijd]]</f>
        <v>0</v>
      </c>
      <c r="AH1005" s="158"/>
      <c r="AI1005" s="59"/>
      <c r="AJ1005" s="171">
        <f>$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2[[#This Row],[fees (%)]]</f>
        <v>0</v>
      </c>
      <c r="AK1005" s="172">
        <f>$J1005*(IF($M1005="SL",IF($U1005="",$Q1005*Analysetool!C$3,$U1005*Analysetool!C$3),$M1005*Analysetool!C$3)+IF($N1005="SL",IF($U1005="",$Q1005*Analysetool!C$4,$U1005*Analysetool!C$4),$N1005*Analysetool!C$4)+IF($O1005="SL",IF($U1005="",$Q1005*Analysetool!C$5,$U1005*Analysetool!C$5),$O1005*Analysetool!C$5)+IF($P1005="SL",IF($U1005="",$Q1005*Analysetool!C$6,$U1005*Analysetool!C$6),$P1005*Analysetool!C$6))-Tabel2[[#This Row],[fees (%)]]</f>
        <v>0</v>
      </c>
      <c r="AL1005" s="177">
        <f>$J1005*(IF($M1005="SL",IF($V1005="",$Q1005*Analysetool!D$3,$V1005*Analysetool!D$3),$M1005*Analysetool!D$3)+IF($N1005="SL",IF($V1005="",$Q1005*Analysetool!D$4,$V1005*Analysetool!D$4),$N1005*Analysetool!D$4)+IF($O1005="SL",IF($V1005="",$Q1005*Analysetool!D$5,$V1005*Analysetool!D$5),$O1005*Analysetool!D$5)+IF($P1005="SL",IF($V1005="",$Q1005*Analysetool!D$6,$V1005*Analysetool!D$6),$P1005*Analysetool!D$6))-Tabel2[[#This Row],[fees (%)]]</f>
        <v>0</v>
      </c>
      <c r="AM1005" s="177">
        <f>$J1005*(IF($M1005="SL",IF($W1005="",$Q1005*Analysetool!E$3,$W1005*Analysetool!E$3),$M1005*Analysetool!E$3)+IF($N1005="SL",IF($W1005="",$Q1005*Analysetool!E$4,$W1005*Analysetool!E$4),$N1005*Analysetool!E$4)+IF($O1005="SL",IF($W1005="",$Q1005*Analysetool!E$5,$W1005*Analysetool!E$5),$O1005*Analysetool!E$5)+IF($P1005="SL",IF($W1005="",$Q1005*Analysetool!E$6,$W1005*Analysetool!E$6),$P1005*Analysetool!E$6))-Tabel2[[#This Row],[fees (%)]]</f>
        <v>0</v>
      </c>
      <c r="AN1005" s="178">
        <f>$J1005*(IF($M1005="SL",IF($T1005="",$Q1005*Analysetool!F$3,$T1005*Analysetool!F$3),$M1005*Analysetool!F$3)+IF($N1005="SL",IF($T1005="",$Q1005*Analysetool!F$4,$T1005*Analysetool!F$4),$N1005*Analysetool!F$4)+IF($O1005="SL",IF($T1005="",$Q1005*Analysetool!F$5,$T1005*Analysetool!F$5),$O1005*Analysetool!F$5)+IF($P1005="SL",IF($T1005="",$Q1005*Analysetool!F$6,$T1005*Analysetool!F$6),$P1005*Analysetool!F$6))-Tabel2[[#This Row],[fees (%)]]</f>
        <v>0</v>
      </c>
      <c r="AO1005" s="178">
        <f>$J1005*(IF($M1005="SL",IF($T1005="",$Q1005*Analysetool!G$3,$T1005*Analysetool!G$3),$M1005*Analysetool!G$3)+IF($N1005="SL",IF($T1005="",$Q1005*Analysetool!G$4,$T1005*Analysetool!G$4),$N1005*Analysetool!G$4)+IF($O1005="SL",IF($T1005="",$Q1005*Analysetool!G$5,$T1005*Analysetool!G$5),$O1005*Analysetool!G$5)+IF($P1005="SL",IF($T1005="",$Q1005*Analysetool!G$6,$T1005*Analysetool!G$6),$P1005*Analysetool!G$6))-Tabel2[[#This Row],[fees (%)]]</f>
        <v>0</v>
      </c>
      <c r="AP1005" s="179">
        <f>IF(Analysetool!$H$8&lt;=$X1005,Analysetool!$H$8*J1005,Q1005*J1005)-Tabel2[[#This Row],[fees (%)]]</f>
        <v>0</v>
      </c>
      <c r="AQ1005" s="174">
        <f>IF(Tabel2[[#This Row],[wick% van entry]]&lt;=Tabel2[[#This Row],[Stoploss optie 2 (%)]],Tabel2[[#This Row],[Stoploss optie 2 (%)]]*Tabel2[[#This Row],[leverage SLoptie 2]],IF(Analysetool!$I$8&lt;$X1005,Analysetool!$I$8*K1005,S1005*K1005))-Tabel2[[#This Row],[fees (%)]]</f>
        <v>0</v>
      </c>
      <c r="AR1005" s="180">
        <f>IF(Q1005*-1*Analysetool!$J$9&lt;=X1005,Q1005*-1*Analysetool!$J$9*J1005,Q1005*J1005)-Tabel2[[#This Row],[fees (%)]]</f>
        <v>0</v>
      </c>
      <c r="AS1005" s="176">
        <f>$K1005*IF(Tabel2[[#This Row],[wick% van entry]]&lt;=Tabel2[[#This Row],[Stoploss optie 2 (%)]],Tabel2[[#This Row],[Stoploss optie 2 (%)]],(IF($M1005="SL",IF($T1005="",$S1005*Analysetool!C$3,$T1005*Analysetool!C$3),$M1005*Analysetool!C$3)+IF($N1005="SL",IF($T1005="",$S1005*Analysetool!C$4,$T1005*Analysetool!C$4),$N1005*Analysetool!C$4)+IF($O1005="SL",IF($T1005="",$S1005*Analysetool!C$5,$T1005*Analysetool!C$5),$O1005*Analysetool!C$5)+IF($P1005="SL",IF($T1005="",$S1005*Analysetool!C$6,$T1005*Analysetool!C$6),$P1005*Analysetool!C$6)))-Tabel2[[#This Row],[fees (%)]]</f>
        <v>0</v>
      </c>
    </row>
    <row r="1006" spans="1:45" ht="15.75" customHeight="1" x14ac:dyDescent="0.35">
      <c r="A1006" s="55"/>
      <c r="B1006" s="56"/>
      <c r="C1006" s="56"/>
      <c r="D1006" s="56"/>
      <c r="E1006" s="56"/>
      <c r="F1006" s="57"/>
      <c r="G1006" s="67"/>
      <c r="H1006" s="67"/>
      <c r="I1006" s="67"/>
      <c r="J1006" s="58"/>
      <c r="K1006" s="58"/>
      <c r="L1006" s="59"/>
      <c r="M1006" s="61"/>
      <c r="N1006" s="63"/>
      <c r="O1006" s="63"/>
      <c r="P1006" s="56"/>
      <c r="Q1006" s="61"/>
      <c r="R1006" s="61"/>
      <c r="S1006" s="61"/>
      <c r="T1006" s="60"/>
      <c r="U1006" s="60"/>
      <c r="V1006" s="62"/>
      <c r="W1006" s="62"/>
      <c r="X1006" s="76"/>
      <c r="Y1006" s="61"/>
      <c r="Z1006" s="61">
        <f>Tabel1[[#This Row],[prijs voorbij entry (%)]]-Tabel1[[#This Row],[Fictieve Stoploss (%)]]</f>
        <v>0</v>
      </c>
      <c r="AA1006" s="94"/>
      <c r="AB1006" s="61"/>
      <c r="AC1006" s="61"/>
      <c r="AD1006" s="61"/>
      <c r="AE1006" s="61"/>
      <c r="AF1006" s="95"/>
      <c r="AG1006" s="152">
        <f>Tabel1[[#This Row],[eindtijd]]-Tabel1[[#This Row],[starttijd]]</f>
        <v>0</v>
      </c>
      <c r="AH1006" s="158"/>
      <c r="AI1006" s="59"/>
      <c r="AJ1006" s="171">
        <f>$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2[[#This Row],[fees (%)]]</f>
        <v>0</v>
      </c>
      <c r="AK1006" s="172">
        <f>$J1006*(IF($M1006="SL",IF($U1006="",$Q1006*Analysetool!C$3,$U1006*Analysetool!C$3),$M1006*Analysetool!C$3)+IF($N1006="SL",IF($U1006="",$Q1006*Analysetool!C$4,$U1006*Analysetool!C$4),$N1006*Analysetool!C$4)+IF($O1006="SL",IF($U1006="",$Q1006*Analysetool!C$5,$U1006*Analysetool!C$5),$O1006*Analysetool!C$5)+IF($P1006="SL",IF($U1006="",$Q1006*Analysetool!C$6,$U1006*Analysetool!C$6),$P1006*Analysetool!C$6))-Tabel2[[#This Row],[fees (%)]]</f>
        <v>0</v>
      </c>
      <c r="AL1006" s="177">
        <f>$J1006*(IF($M1006="SL",IF($V1006="",$Q1006*Analysetool!D$3,$V1006*Analysetool!D$3),$M1006*Analysetool!D$3)+IF($N1006="SL",IF($V1006="",$Q1006*Analysetool!D$4,$V1006*Analysetool!D$4),$N1006*Analysetool!D$4)+IF($O1006="SL",IF($V1006="",$Q1006*Analysetool!D$5,$V1006*Analysetool!D$5),$O1006*Analysetool!D$5)+IF($P1006="SL",IF($V1006="",$Q1006*Analysetool!D$6,$V1006*Analysetool!D$6),$P1006*Analysetool!D$6))-Tabel2[[#This Row],[fees (%)]]</f>
        <v>0</v>
      </c>
      <c r="AM1006" s="177">
        <f>$J1006*(IF($M1006="SL",IF($W1006="",$Q1006*Analysetool!E$3,$W1006*Analysetool!E$3),$M1006*Analysetool!E$3)+IF($N1006="SL",IF($W1006="",$Q1006*Analysetool!E$4,$W1006*Analysetool!E$4),$N1006*Analysetool!E$4)+IF($O1006="SL",IF($W1006="",$Q1006*Analysetool!E$5,$W1006*Analysetool!E$5),$O1006*Analysetool!E$5)+IF($P1006="SL",IF($W1006="",$Q1006*Analysetool!E$6,$W1006*Analysetool!E$6),$P1006*Analysetool!E$6))-Tabel2[[#This Row],[fees (%)]]</f>
        <v>0</v>
      </c>
      <c r="AN1006" s="178">
        <f>$J1006*(IF($M1006="SL",IF($T1006="",$Q1006*Analysetool!F$3,$T1006*Analysetool!F$3),$M1006*Analysetool!F$3)+IF($N1006="SL",IF($T1006="",$Q1006*Analysetool!F$4,$T1006*Analysetool!F$4),$N1006*Analysetool!F$4)+IF($O1006="SL",IF($T1006="",$Q1006*Analysetool!F$5,$T1006*Analysetool!F$5),$O1006*Analysetool!F$5)+IF($P1006="SL",IF($T1006="",$Q1006*Analysetool!F$6,$T1006*Analysetool!F$6),$P1006*Analysetool!F$6))-Tabel2[[#This Row],[fees (%)]]</f>
        <v>0</v>
      </c>
      <c r="AO1006" s="178">
        <f>$J1006*(IF($M1006="SL",IF($T1006="",$Q1006*Analysetool!G$3,$T1006*Analysetool!G$3),$M1006*Analysetool!G$3)+IF($N1006="SL",IF($T1006="",$Q1006*Analysetool!G$4,$T1006*Analysetool!G$4),$N1006*Analysetool!G$4)+IF($O1006="SL",IF($T1006="",$Q1006*Analysetool!G$5,$T1006*Analysetool!G$5),$O1006*Analysetool!G$5)+IF($P1006="SL",IF($T1006="",$Q1006*Analysetool!G$6,$T1006*Analysetool!G$6),$P1006*Analysetool!G$6))-Tabel2[[#This Row],[fees (%)]]</f>
        <v>0</v>
      </c>
      <c r="AP1006" s="179">
        <f>IF(Analysetool!$H$8&lt;=$X1006,Analysetool!$H$8*J1006,Q1006*J1006)-Tabel2[[#This Row],[fees (%)]]</f>
        <v>0</v>
      </c>
      <c r="AQ1006" s="174">
        <f>IF(Tabel2[[#This Row],[wick% van entry]]&lt;=Tabel2[[#This Row],[Stoploss optie 2 (%)]],Tabel2[[#This Row],[Stoploss optie 2 (%)]]*Tabel2[[#This Row],[leverage SLoptie 2]],IF(Analysetool!$I$8&lt;$X1006,Analysetool!$I$8*K1006,S1006*K1006))-Tabel2[[#This Row],[fees (%)]]</f>
        <v>0</v>
      </c>
      <c r="AR1006" s="180">
        <f>IF(Q1006*-1*Analysetool!$J$9&lt;=X1006,Q1006*-1*Analysetool!$J$9*J1006,Q1006*J1006)-Tabel2[[#This Row],[fees (%)]]</f>
        <v>0</v>
      </c>
      <c r="AS1006" s="176">
        <f>$K1006*IF(Tabel2[[#This Row],[wick% van entry]]&lt;=Tabel2[[#This Row],[Stoploss optie 2 (%)]],Tabel2[[#This Row],[Stoploss optie 2 (%)]],(IF($M1006="SL",IF($T1006="",$S1006*Analysetool!C$3,$T1006*Analysetool!C$3),$M1006*Analysetool!C$3)+IF($N1006="SL",IF($T1006="",$S1006*Analysetool!C$4,$T1006*Analysetool!C$4),$N1006*Analysetool!C$4)+IF($O1006="SL",IF($T1006="",$S1006*Analysetool!C$5,$T1006*Analysetool!C$5),$O1006*Analysetool!C$5)+IF($P1006="SL",IF($T1006="",$S1006*Analysetool!C$6,$T1006*Analysetool!C$6),$P1006*Analysetool!C$6)))-Tabel2[[#This Row],[fees (%)]]</f>
        <v>0</v>
      </c>
    </row>
    <row r="1007" spans="1:45" ht="15.75" customHeight="1" x14ac:dyDescent="0.35">
      <c r="A1007" s="55"/>
      <c r="B1007" s="56"/>
      <c r="C1007" s="56"/>
      <c r="D1007" s="56"/>
      <c r="E1007" s="56"/>
      <c r="F1007" s="57"/>
      <c r="G1007" s="67"/>
      <c r="H1007" s="67"/>
      <c r="I1007" s="67"/>
      <c r="J1007" s="58"/>
      <c r="K1007" s="58"/>
      <c r="L1007" s="59"/>
      <c r="M1007" s="61"/>
      <c r="N1007" s="63"/>
      <c r="O1007" s="63"/>
      <c r="P1007" s="56"/>
      <c r="Q1007" s="61"/>
      <c r="R1007" s="61"/>
      <c r="S1007" s="61"/>
      <c r="T1007" s="60"/>
      <c r="U1007" s="60"/>
      <c r="V1007" s="62"/>
      <c r="W1007" s="62"/>
      <c r="X1007" s="76"/>
      <c r="Y1007" s="61"/>
      <c r="Z1007" s="61">
        <f>Tabel1[[#This Row],[prijs voorbij entry (%)]]-Tabel1[[#This Row],[Fictieve Stoploss (%)]]</f>
        <v>0</v>
      </c>
      <c r="AA1007" s="94"/>
      <c r="AB1007" s="61"/>
      <c r="AC1007" s="61"/>
      <c r="AD1007" s="61"/>
      <c r="AE1007" s="61"/>
      <c r="AF1007" s="95"/>
      <c r="AG1007" s="152">
        <f>Tabel1[[#This Row],[eindtijd]]-Tabel1[[#This Row],[starttijd]]</f>
        <v>0</v>
      </c>
      <c r="AH1007" s="158"/>
      <c r="AI1007" s="59"/>
      <c r="AJ1007" s="171">
        <f>$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2[[#This Row],[fees (%)]]</f>
        <v>0</v>
      </c>
      <c r="AK1007" s="172">
        <f>$J1007*(IF($M1007="SL",IF($U1007="",$Q1007*Analysetool!C$3,$U1007*Analysetool!C$3),$M1007*Analysetool!C$3)+IF($N1007="SL",IF($U1007="",$Q1007*Analysetool!C$4,$U1007*Analysetool!C$4),$N1007*Analysetool!C$4)+IF($O1007="SL",IF($U1007="",$Q1007*Analysetool!C$5,$U1007*Analysetool!C$5),$O1007*Analysetool!C$5)+IF($P1007="SL",IF($U1007="",$Q1007*Analysetool!C$6,$U1007*Analysetool!C$6),$P1007*Analysetool!C$6))-Tabel2[[#This Row],[fees (%)]]</f>
        <v>0</v>
      </c>
      <c r="AL1007" s="177">
        <f>$J1007*(IF($M1007="SL",IF($V1007="",$Q1007*Analysetool!D$3,$V1007*Analysetool!D$3),$M1007*Analysetool!D$3)+IF($N1007="SL",IF($V1007="",$Q1007*Analysetool!D$4,$V1007*Analysetool!D$4),$N1007*Analysetool!D$4)+IF($O1007="SL",IF($V1007="",$Q1007*Analysetool!D$5,$V1007*Analysetool!D$5),$O1007*Analysetool!D$5)+IF($P1007="SL",IF($V1007="",$Q1007*Analysetool!D$6,$V1007*Analysetool!D$6),$P1007*Analysetool!D$6))-Tabel2[[#This Row],[fees (%)]]</f>
        <v>0</v>
      </c>
      <c r="AM1007" s="177">
        <f>$J1007*(IF($M1007="SL",IF($W1007="",$Q1007*Analysetool!E$3,$W1007*Analysetool!E$3),$M1007*Analysetool!E$3)+IF($N1007="SL",IF($W1007="",$Q1007*Analysetool!E$4,$W1007*Analysetool!E$4),$N1007*Analysetool!E$4)+IF($O1007="SL",IF($W1007="",$Q1007*Analysetool!E$5,$W1007*Analysetool!E$5),$O1007*Analysetool!E$5)+IF($P1007="SL",IF($W1007="",$Q1007*Analysetool!E$6,$W1007*Analysetool!E$6),$P1007*Analysetool!E$6))-Tabel2[[#This Row],[fees (%)]]</f>
        <v>0</v>
      </c>
      <c r="AN1007" s="178">
        <f>$J1007*(IF($M1007="SL",IF($T1007="",$Q1007*Analysetool!F$3,$T1007*Analysetool!F$3),$M1007*Analysetool!F$3)+IF($N1007="SL",IF($T1007="",$Q1007*Analysetool!F$4,$T1007*Analysetool!F$4),$N1007*Analysetool!F$4)+IF($O1007="SL",IF($T1007="",$Q1007*Analysetool!F$5,$T1007*Analysetool!F$5),$O1007*Analysetool!F$5)+IF($P1007="SL",IF($T1007="",$Q1007*Analysetool!F$6,$T1007*Analysetool!F$6),$P1007*Analysetool!F$6))-Tabel2[[#This Row],[fees (%)]]</f>
        <v>0</v>
      </c>
      <c r="AO1007" s="178">
        <f>$J1007*(IF($M1007="SL",IF($T1007="",$Q1007*Analysetool!G$3,$T1007*Analysetool!G$3),$M1007*Analysetool!G$3)+IF($N1007="SL",IF($T1007="",$Q1007*Analysetool!G$4,$T1007*Analysetool!G$4),$N1007*Analysetool!G$4)+IF($O1007="SL",IF($T1007="",$Q1007*Analysetool!G$5,$T1007*Analysetool!G$5),$O1007*Analysetool!G$5)+IF($P1007="SL",IF($T1007="",$Q1007*Analysetool!G$6,$T1007*Analysetool!G$6),$P1007*Analysetool!G$6))-Tabel2[[#This Row],[fees (%)]]</f>
        <v>0</v>
      </c>
      <c r="AP1007" s="179">
        <f>IF(Analysetool!$H$8&lt;=$X1007,Analysetool!$H$8*J1007,Q1007*J1007)-Tabel2[[#This Row],[fees (%)]]</f>
        <v>0</v>
      </c>
      <c r="AQ1007" s="174">
        <f>IF(Tabel2[[#This Row],[wick% van entry]]&lt;=Tabel2[[#This Row],[Stoploss optie 2 (%)]],Tabel2[[#This Row],[Stoploss optie 2 (%)]]*Tabel2[[#This Row],[leverage SLoptie 2]],IF(Analysetool!$I$8&lt;$X1007,Analysetool!$I$8*K1007,S1007*K1007))-Tabel2[[#This Row],[fees (%)]]</f>
        <v>0</v>
      </c>
      <c r="AR1007" s="180">
        <f>IF(Q1007*-1*Analysetool!$J$9&lt;=X1007,Q1007*-1*Analysetool!$J$9*J1007,Q1007*J1007)-Tabel2[[#This Row],[fees (%)]]</f>
        <v>0</v>
      </c>
      <c r="AS1007" s="176">
        <f>$K1007*IF(Tabel2[[#This Row],[wick% van entry]]&lt;=Tabel2[[#This Row],[Stoploss optie 2 (%)]],Tabel2[[#This Row],[Stoploss optie 2 (%)]],(IF($M1007="SL",IF($T1007="",$S1007*Analysetool!C$3,$T1007*Analysetool!C$3),$M1007*Analysetool!C$3)+IF($N1007="SL",IF($T1007="",$S1007*Analysetool!C$4,$T1007*Analysetool!C$4),$N1007*Analysetool!C$4)+IF($O1007="SL",IF($T1007="",$S1007*Analysetool!C$5,$T1007*Analysetool!C$5),$O1007*Analysetool!C$5)+IF($P1007="SL",IF($T1007="",$S1007*Analysetool!C$6,$T1007*Analysetool!C$6),$P1007*Analysetool!C$6)))-Tabel2[[#This Row],[fees (%)]]</f>
        <v>0</v>
      </c>
    </row>
    <row r="1008" spans="1:45" ht="15.75" customHeight="1" x14ac:dyDescent="0.35">
      <c r="A1008" s="55"/>
      <c r="B1008" s="56"/>
      <c r="C1008" s="56"/>
      <c r="D1008" s="56"/>
      <c r="E1008" s="56"/>
      <c r="F1008" s="57"/>
      <c r="G1008" s="67"/>
      <c r="H1008" s="67"/>
      <c r="I1008" s="67"/>
      <c r="J1008" s="58"/>
      <c r="K1008" s="58"/>
      <c r="L1008" s="59"/>
      <c r="M1008" s="61"/>
      <c r="N1008" s="63"/>
      <c r="O1008" s="63"/>
      <c r="P1008" s="56"/>
      <c r="Q1008" s="61"/>
      <c r="R1008" s="61"/>
      <c r="S1008" s="61"/>
      <c r="T1008" s="60"/>
      <c r="U1008" s="60"/>
      <c r="V1008" s="62"/>
      <c r="W1008" s="62"/>
      <c r="X1008" s="76"/>
      <c r="Y1008" s="61"/>
      <c r="Z1008" s="61">
        <f>Tabel1[[#This Row],[prijs voorbij entry (%)]]-Tabel1[[#This Row],[Fictieve Stoploss (%)]]</f>
        <v>0</v>
      </c>
      <c r="AA1008" s="94"/>
      <c r="AB1008" s="61"/>
      <c r="AC1008" s="61"/>
      <c r="AD1008" s="61"/>
      <c r="AE1008" s="61"/>
      <c r="AF1008" s="95"/>
      <c r="AG1008" s="152">
        <f>Tabel1[[#This Row],[eindtijd]]-Tabel1[[#This Row],[starttijd]]</f>
        <v>0</v>
      </c>
      <c r="AH1008" s="158"/>
      <c r="AI1008" s="59"/>
      <c r="AJ1008" s="171">
        <f>$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2[[#This Row],[fees (%)]]</f>
        <v>0</v>
      </c>
      <c r="AK1008" s="172">
        <f>$J1008*(IF($M1008="SL",IF($U1008="",$Q1008*Analysetool!C$3,$U1008*Analysetool!C$3),$M1008*Analysetool!C$3)+IF($N1008="SL",IF($U1008="",$Q1008*Analysetool!C$4,$U1008*Analysetool!C$4),$N1008*Analysetool!C$4)+IF($O1008="SL",IF($U1008="",$Q1008*Analysetool!C$5,$U1008*Analysetool!C$5),$O1008*Analysetool!C$5)+IF($P1008="SL",IF($U1008="",$Q1008*Analysetool!C$6,$U1008*Analysetool!C$6),$P1008*Analysetool!C$6))-Tabel2[[#This Row],[fees (%)]]</f>
        <v>0</v>
      </c>
      <c r="AL1008" s="177">
        <f>$J1008*(IF($M1008="SL",IF($V1008="",$Q1008*Analysetool!D$3,$V1008*Analysetool!D$3),$M1008*Analysetool!D$3)+IF($N1008="SL",IF($V1008="",$Q1008*Analysetool!D$4,$V1008*Analysetool!D$4),$N1008*Analysetool!D$4)+IF($O1008="SL",IF($V1008="",$Q1008*Analysetool!D$5,$V1008*Analysetool!D$5),$O1008*Analysetool!D$5)+IF($P1008="SL",IF($V1008="",$Q1008*Analysetool!D$6,$V1008*Analysetool!D$6),$P1008*Analysetool!D$6))-Tabel2[[#This Row],[fees (%)]]</f>
        <v>0</v>
      </c>
      <c r="AM1008" s="177">
        <f>$J1008*(IF($M1008="SL",IF($W1008="",$Q1008*Analysetool!E$3,$W1008*Analysetool!E$3),$M1008*Analysetool!E$3)+IF($N1008="SL",IF($W1008="",$Q1008*Analysetool!E$4,$W1008*Analysetool!E$4),$N1008*Analysetool!E$4)+IF($O1008="SL",IF($W1008="",$Q1008*Analysetool!E$5,$W1008*Analysetool!E$5),$O1008*Analysetool!E$5)+IF($P1008="SL",IF($W1008="",$Q1008*Analysetool!E$6,$W1008*Analysetool!E$6),$P1008*Analysetool!E$6))-Tabel2[[#This Row],[fees (%)]]</f>
        <v>0</v>
      </c>
      <c r="AN1008" s="178">
        <f>$J1008*(IF($M1008="SL",IF($T1008="",$Q1008*Analysetool!F$3,$T1008*Analysetool!F$3),$M1008*Analysetool!F$3)+IF($N1008="SL",IF($T1008="",$Q1008*Analysetool!F$4,$T1008*Analysetool!F$4),$N1008*Analysetool!F$4)+IF($O1008="SL",IF($T1008="",$Q1008*Analysetool!F$5,$T1008*Analysetool!F$5),$O1008*Analysetool!F$5)+IF($P1008="SL",IF($T1008="",$Q1008*Analysetool!F$6,$T1008*Analysetool!F$6),$P1008*Analysetool!F$6))-Tabel2[[#This Row],[fees (%)]]</f>
        <v>0</v>
      </c>
      <c r="AO1008" s="178">
        <f>$J1008*(IF($M1008="SL",IF($T1008="",$Q1008*Analysetool!G$3,$T1008*Analysetool!G$3),$M1008*Analysetool!G$3)+IF($N1008="SL",IF($T1008="",$Q1008*Analysetool!G$4,$T1008*Analysetool!G$4),$N1008*Analysetool!G$4)+IF($O1008="SL",IF($T1008="",$Q1008*Analysetool!G$5,$T1008*Analysetool!G$5),$O1008*Analysetool!G$5)+IF($P1008="SL",IF($T1008="",$Q1008*Analysetool!G$6,$T1008*Analysetool!G$6),$P1008*Analysetool!G$6))-Tabel2[[#This Row],[fees (%)]]</f>
        <v>0</v>
      </c>
      <c r="AP1008" s="179">
        <f>IF(Analysetool!$H$8&lt;=$X1008,Analysetool!$H$8*J1008,Q1008*J1008)-Tabel2[[#This Row],[fees (%)]]</f>
        <v>0</v>
      </c>
      <c r="AQ1008" s="174">
        <f>IF(Tabel2[[#This Row],[wick% van entry]]&lt;=Tabel2[[#This Row],[Stoploss optie 2 (%)]],Tabel2[[#This Row],[Stoploss optie 2 (%)]]*Tabel2[[#This Row],[leverage SLoptie 2]],IF(Analysetool!$I$8&lt;$X1008,Analysetool!$I$8*K1008,S1008*K1008))-Tabel2[[#This Row],[fees (%)]]</f>
        <v>0</v>
      </c>
      <c r="AR1008" s="180">
        <f>IF(Q1008*-1*Analysetool!$J$9&lt;=X1008,Q1008*-1*Analysetool!$J$9*J1008,Q1008*J1008)-Tabel2[[#This Row],[fees (%)]]</f>
        <v>0</v>
      </c>
      <c r="AS1008" s="176">
        <f>$K1008*IF(Tabel2[[#This Row],[wick% van entry]]&lt;=Tabel2[[#This Row],[Stoploss optie 2 (%)]],Tabel2[[#This Row],[Stoploss optie 2 (%)]],(IF($M1008="SL",IF($T1008="",$S1008*Analysetool!C$3,$T1008*Analysetool!C$3),$M1008*Analysetool!C$3)+IF($N1008="SL",IF($T1008="",$S1008*Analysetool!C$4,$T1008*Analysetool!C$4),$N1008*Analysetool!C$4)+IF($O1008="SL",IF($T1008="",$S1008*Analysetool!C$5,$T1008*Analysetool!C$5),$O1008*Analysetool!C$5)+IF($P1008="SL",IF($T1008="",$S1008*Analysetool!C$6,$T1008*Analysetool!C$6),$P1008*Analysetool!C$6)))-Tabel2[[#This Row],[fees (%)]]</f>
        <v>0</v>
      </c>
    </row>
    <row r="1009" spans="1:45" ht="15.75" customHeight="1" x14ac:dyDescent="0.35">
      <c r="A1009" s="55"/>
      <c r="B1009" s="56"/>
      <c r="C1009" s="56"/>
      <c r="D1009" s="56"/>
      <c r="E1009" s="56"/>
      <c r="F1009" s="57"/>
      <c r="G1009" s="67"/>
      <c r="H1009" s="67"/>
      <c r="I1009" s="67"/>
      <c r="J1009" s="58"/>
      <c r="K1009" s="58"/>
      <c r="L1009" s="59"/>
      <c r="M1009" s="61"/>
      <c r="N1009" s="63"/>
      <c r="O1009" s="63"/>
      <c r="P1009" s="56"/>
      <c r="Q1009" s="61"/>
      <c r="R1009" s="61"/>
      <c r="S1009" s="61"/>
      <c r="T1009" s="60"/>
      <c r="U1009" s="60"/>
      <c r="V1009" s="62"/>
      <c r="W1009" s="62"/>
      <c r="X1009" s="76"/>
      <c r="Y1009" s="61"/>
      <c r="Z1009" s="61">
        <f>Tabel1[[#This Row],[prijs voorbij entry (%)]]-Tabel1[[#This Row],[Fictieve Stoploss (%)]]</f>
        <v>0</v>
      </c>
      <c r="AA1009" s="94"/>
      <c r="AB1009" s="61"/>
      <c r="AC1009" s="61"/>
      <c r="AD1009" s="61"/>
      <c r="AE1009" s="61"/>
      <c r="AF1009" s="95"/>
      <c r="AG1009" s="152">
        <f>Tabel1[[#This Row],[eindtijd]]-Tabel1[[#This Row],[starttijd]]</f>
        <v>0</v>
      </c>
      <c r="AH1009" s="158"/>
      <c r="AI1009" s="59"/>
      <c r="AJ1009" s="171">
        <f>$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2[[#This Row],[fees (%)]]</f>
        <v>0</v>
      </c>
      <c r="AK1009" s="172">
        <f>$J1009*(IF($M1009="SL",IF($U1009="",$Q1009*Analysetool!C$3,$U1009*Analysetool!C$3),$M1009*Analysetool!C$3)+IF($N1009="SL",IF($U1009="",$Q1009*Analysetool!C$4,$U1009*Analysetool!C$4),$N1009*Analysetool!C$4)+IF($O1009="SL",IF($U1009="",$Q1009*Analysetool!C$5,$U1009*Analysetool!C$5),$O1009*Analysetool!C$5)+IF($P1009="SL",IF($U1009="",$Q1009*Analysetool!C$6,$U1009*Analysetool!C$6),$P1009*Analysetool!C$6))-Tabel2[[#This Row],[fees (%)]]</f>
        <v>0</v>
      </c>
      <c r="AL1009" s="177">
        <f>$J1009*(IF($M1009="SL",IF($V1009="",$Q1009*Analysetool!D$3,$V1009*Analysetool!D$3),$M1009*Analysetool!D$3)+IF($N1009="SL",IF($V1009="",$Q1009*Analysetool!D$4,$V1009*Analysetool!D$4),$N1009*Analysetool!D$4)+IF($O1009="SL",IF($V1009="",$Q1009*Analysetool!D$5,$V1009*Analysetool!D$5),$O1009*Analysetool!D$5)+IF($P1009="SL",IF($V1009="",$Q1009*Analysetool!D$6,$V1009*Analysetool!D$6),$P1009*Analysetool!D$6))-Tabel2[[#This Row],[fees (%)]]</f>
        <v>0</v>
      </c>
      <c r="AM1009" s="177">
        <f>$J1009*(IF($M1009="SL",IF($W1009="",$Q1009*Analysetool!E$3,$W1009*Analysetool!E$3),$M1009*Analysetool!E$3)+IF($N1009="SL",IF($W1009="",$Q1009*Analysetool!E$4,$W1009*Analysetool!E$4),$N1009*Analysetool!E$4)+IF($O1009="SL",IF($W1009="",$Q1009*Analysetool!E$5,$W1009*Analysetool!E$5),$O1009*Analysetool!E$5)+IF($P1009="SL",IF($W1009="",$Q1009*Analysetool!E$6,$W1009*Analysetool!E$6),$P1009*Analysetool!E$6))-Tabel2[[#This Row],[fees (%)]]</f>
        <v>0</v>
      </c>
      <c r="AN1009" s="178">
        <f>$J1009*(IF($M1009="SL",IF($T1009="",$Q1009*Analysetool!F$3,$T1009*Analysetool!F$3),$M1009*Analysetool!F$3)+IF($N1009="SL",IF($T1009="",$Q1009*Analysetool!F$4,$T1009*Analysetool!F$4),$N1009*Analysetool!F$4)+IF($O1009="SL",IF($T1009="",$Q1009*Analysetool!F$5,$T1009*Analysetool!F$5),$O1009*Analysetool!F$5)+IF($P1009="SL",IF($T1009="",$Q1009*Analysetool!F$6,$T1009*Analysetool!F$6),$P1009*Analysetool!F$6))-Tabel2[[#This Row],[fees (%)]]</f>
        <v>0</v>
      </c>
      <c r="AO1009" s="178">
        <f>$J1009*(IF($M1009="SL",IF($T1009="",$Q1009*Analysetool!G$3,$T1009*Analysetool!G$3),$M1009*Analysetool!G$3)+IF($N1009="SL",IF($T1009="",$Q1009*Analysetool!G$4,$T1009*Analysetool!G$4),$N1009*Analysetool!G$4)+IF($O1009="SL",IF($T1009="",$Q1009*Analysetool!G$5,$T1009*Analysetool!G$5),$O1009*Analysetool!G$5)+IF($P1009="SL",IF($T1009="",$Q1009*Analysetool!G$6,$T1009*Analysetool!G$6),$P1009*Analysetool!G$6))-Tabel2[[#This Row],[fees (%)]]</f>
        <v>0</v>
      </c>
      <c r="AP1009" s="179">
        <f>IF(Analysetool!$H$8&lt;=$X1009,Analysetool!$H$8*J1009,Q1009*J1009)-Tabel2[[#This Row],[fees (%)]]</f>
        <v>0</v>
      </c>
      <c r="AQ1009" s="174">
        <f>IF(Tabel2[[#This Row],[wick% van entry]]&lt;=Tabel2[[#This Row],[Stoploss optie 2 (%)]],Tabel2[[#This Row],[Stoploss optie 2 (%)]]*Tabel2[[#This Row],[leverage SLoptie 2]],IF(Analysetool!$I$8&lt;$X1009,Analysetool!$I$8*K1009,S1009*K1009))-Tabel2[[#This Row],[fees (%)]]</f>
        <v>0</v>
      </c>
      <c r="AR1009" s="180">
        <f>IF(Q1009*-1*Analysetool!$J$9&lt;=X1009,Q1009*-1*Analysetool!$J$9*J1009,Q1009*J1009)-Tabel2[[#This Row],[fees (%)]]</f>
        <v>0</v>
      </c>
      <c r="AS1009" s="176">
        <f>$K1009*IF(Tabel2[[#This Row],[wick% van entry]]&lt;=Tabel2[[#This Row],[Stoploss optie 2 (%)]],Tabel2[[#This Row],[Stoploss optie 2 (%)]],(IF($M1009="SL",IF($T1009="",$S1009*Analysetool!C$3,$T1009*Analysetool!C$3),$M1009*Analysetool!C$3)+IF($N1009="SL",IF($T1009="",$S1009*Analysetool!C$4,$T1009*Analysetool!C$4),$N1009*Analysetool!C$4)+IF($O1009="SL",IF($T1009="",$S1009*Analysetool!C$5,$T1009*Analysetool!C$5),$O1009*Analysetool!C$5)+IF($P1009="SL",IF($T1009="",$S1009*Analysetool!C$6,$T1009*Analysetool!C$6),$P1009*Analysetool!C$6)))-Tabel2[[#This Row],[fees (%)]]</f>
        <v>0</v>
      </c>
    </row>
    <row r="1010" spans="1:45" ht="15.75" customHeight="1" x14ac:dyDescent="0.35">
      <c r="A1010" s="55"/>
      <c r="B1010" s="56"/>
      <c r="C1010" s="56"/>
      <c r="D1010" s="56"/>
      <c r="E1010" s="56"/>
      <c r="F1010" s="57"/>
      <c r="G1010" s="67"/>
      <c r="H1010" s="67"/>
      <c r="I1010" s="67"/>
      <c r="J1010" s="58"/>
      <c r="K1010" s="58"/>
      <c r="L1010" s="59"/>
      <c r="M1010" s="61"/>
      <c r="N1010" s="63"/>
      <c r="O1010" s="63"/>
      <c r="P1010" s="56"/>
      <c r="Q1010" s="61"/>
      <c r="R1010" s="61"/>
      <c r="S1010" s="61"/>
      <c r="T1010" s="60"/>
      <c r="U1010" s="60"/>
      <c r="V1010" s="62"/>
      <c r="W1010" s="62"/>
      <c r="X1010" s="76"/>
      <c r="Y1010" s="61"/>
      <c r="Z1010" s="61">
        <f>Tabel1[[#This Row],[prijs voorbij entry (%)]]-Tabel1[[#This Row],[Fictieve Stoploss (%)]]</f>
        <v>0</v>
      </c>
      <c r="AA1010" s="94"/>
      <c r="AB1010" s="61"/>
      <c r="AC1010" s="61"/>
      <c r="AD1010" s="61"/>
      <c r="AE1010" s="61"/>
      <c r="AF1010" s="95"/>
      <c r="AG1010" s="152">
        <f>Tabel1[[#This Row],[eindtijd]]-Tabel1[[#This Row],[starttijd]]</f>
        <v>0</v>
      </c>
      <c r="AH1010" s="158"/>
      <c r="AI1010" s="59"/>
      <c r="AJ1010" s="171">
        <f>$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2[[#This Row],[fees (%)]]</f>
        <v>0</v>
      </c>
      <c r="AK1010" s="172">
        <f>$J1010*(IF($M1010="SL",IF($U1010="",$Q1010*Analysetool!C$3,$U1010*Analysetool!C$3),$M1010*Analysetool!C$3)+IF($N1010="SL",IF($U1010="",$Q1010*Analysetool!C$4,$U1010*Analysetool!C$4),$N1010*Analysetool!C$4)+IF($O1010="SL",IF($U1010="",$Q1010*Analysetool!C$5,$U1010*Analysetool!C$5),$O1010*Analysetool!C$5)+IF($P1010="SL",IF($U1010="",$Q1010*Analysetool!C$6,$U1010*Analysetool!C$6),$P1010*Analysetool!C$6))-Tabel2[[#This Row],[fees (%)]]</f>
        <v>0</v>
      </c>
      <c r="AL1010" s="177">
        <f>$J1010*(IF($M1010="SL",IF($V1010="",$Q1010*Analysetool!D$3,$V1010*Analysetool!D$3),$M1010*Analysetool!D$3)+IF($N1010="SL",IF($V1010="",$Q1010*Analysetool!D$4,$V1010*Analysetool!D$4),$N1010*Analysetool!D$4)+IF($O1010="SL",IF($V1010="",$Q1010*Analysetool!D$5,$V1010*Analysetool!D$5),$O1010*Analysetool!D$5)+IF($P1010="SL",IF($V1010="",$Q1010*Analysetool!D$6,$V1010*Analysetool!D$6),$P1010*Analysetool!D$6))-Tabel2[[#This Row],[fees (%)]]</f>
        <v>0</v>
      </c>
      <c r="AM1010" s="177">
        <f>$J1010*(IF($M1010="SL",IF($W1010="",$Q1010*Analysetool!E$3,$W1010*Analysetool!E$3),$M1010*Analysetool!E$3)+IF($N1010="SL",IF($W1010="",$Q1010*Analysetool!E$4,$W1010*Analysetool!E$4),$N1010*Analysetool!E$4)+IF($O1010="SL",IF($W1010="",$Q1010*Analysetool!E$5,$W1010*Analysetool!E$5),$O1010*Analysetool!E$5)+IF($P1010="SL",IF($W1010="",$Q1010*Analysetool!E$6,$W1010*Analysetool!E$6),$P1010*Analysetool!E$6))-Tabel2[[#This Row],[fees (%)]]</f>
        <v>0</v>
      </c>
      <c r="AN1010" s="178">
        <f>$J1010*(IF($M1010="SL",IF($T1010="",$Q1010*Analysetool!F$3,$T1010*Analysetool!F$3),$M1010*Analysetool!F$3)+IF($N1010="SL",IF($T1010="",$Q1010*Analysetool!F$4,$T1010*Analysetool!F$4),$N1010*Analysetool!F$4)+IF($O1010="SL",IF($T1010="",$Q1010*Analysetool!F$5,$T1010*Analysetool!F$5),$O1010*Analysetool!F$5)+IF($P1010="SL",IF($T1010="",$Q1010*Analysetool!F$6,$T1010*Analysetool!F$6),$P1010*Analysetool!F$6))-Tabel2[[#This Row],[fees (%)]]</f>
        <v>0</v>
      </c>
      <c r="AO1010" s="178">
        <f>$J1010*(IF($M1010="SL",IF($T1010="",$Q1010*Analysetool!G$3,$T1010*Analysetool!G$3),$M1010*Analysetool!G$3)+IF($N1010="SL",IF($T1010="",$Q1010*Analysetool!G$4,$T1010*Analysetool!G$4),$N1010*Analysetool!G$4)+IF($O1010="SL",IF($T1010="",$Q1010*Analysetool!G$5,$T1010*Analysetool!G$5),$O1010*Analysetool!G$5)+IF($P1010="SL",IF($T1010="",$Q1010*Analysetool!G$6,$T1010*Analysetool!G$6),$P1010*Analysetool!G$6))-Tabel2[[#This Row],[fees (%)]]</f>
        <v>0</v>
      </c>
      <c r="AP1010" s="179">
        <f>IF(Analysetool!$H$8&lt;=$X1010,Analysetool!$H$8*J1010,Q1010*J1010)-Tabel2[[#This Row],[fees (%)]]</f>
        <v>0</v>
      </c>
      <c r="AQ1010" s="174">
        <f>IF(Tabel2[[#This Row],[wick% van entry]]&lt;=Tabel2[[#This Row],[Stoploss optie 2 (%)]],Tabel2[[#This Row],[Stoploss optie 2 (%)]]*Tabel2[[#This Row],[leverage SLoptie 2]],IF(Analysetool!$I$8&lt;$X1010,Analysetool!$I$8*K1010,S1010*K1010))-Tabel2[[#This Row],[fees (%)]]</f>
        <v>0</v>
      </c>
      <c r="AR1010" s="180">
        <f>IF(Q1010*-1*Analysetool!$J$9&lt;=X1010,Q1010*-1*Analysetool!$J$9*J1010,Q1010*J1010)-Tabel2[[#This Row],[fees (%)]]</f>
        <v>0</v>
      </c>
      <c r="AS1010" s="176">
        <f>$K1010*IF(Tabel2[[#This Row],[wick% van entry]]&lt;=Tabel2[[#This Row],[Stoploss optie 2 (%)]],Tabel2[[#This Row],[Stoploss optie 2 (%)]],(IF($M1010="SL",IF($T1010="",$S1010*Analysetool!C$3,$T1010*Analysetool!C$3),$M1010*Analysetool!C$3)+IF($N1010="SL",IF($T1010="",$S1010*Analysetool!C$4,$T1010*Analysetool!C$4),$N1010*Analysetool!C$4)+IF($O1010="SL",IF($T1010="",$S1010*Analysetool!C$5,$T1010*Analysetool!C$5),$O1010*Analysetool!C$5)+IF($P1010="SL",IF($T1010="",$S1010*Analysetool!C$6,$T1010*Analysetool!C$6),$P1010*Analysetool!C$6)))-Tabel2[[#This Row],[fees (%)]]</f>
        <v>0</v>
      </c>
    </row>
    <row r="1011" spans="1:45" ht="15.75" customHeight="1" x14ac:dyDescent="0.35">
      <c r="A1011" s="55"/>
      <c r="B1011" s="56"/>
      <c r="C1011" s="56"/>
      <c r="D1011" s="56"/>
      <c r="E1011" s="56"/>
      <c r="F1011" s="57"/>
      <c r="G1011" s="67"/>
      <c r="H1011" s="67"/>
      <c r="I1011" s="67"/>
      <c r="J1011" s="58"/>
      <c r="K1011" s="58"/>
      <c r="L1011" s="59"/>
      <c r="M1011" s="61"/>
      <c r="N1011" s="63"/>
      <c r="O1011" s="63"/>
      <c r="P1011" s="56"/>
      <c r="Q1011" s="61"/>
      <c r="R1011" s="61"/>
      <c r="S1011" s="61"/>
      <c r="T1011" s="60"/>
      <c r="U1011" s="60"/>
      <c r="V1011" s="62"/>
      <c r="W1011" s="62"/>
      <c r="X1011" s="76"/>
      <c r="Y1011" s="61"/>
      <c r="Z1011" s="61">
        <f>Tabel1[[#This Row],[prijs voorbij entry (%)]]-Tabel1[[#This Row],[Fictieve Stoploss (%)]]</f>
        <v>0</v>
      </c>
      <c r="AA1011" s="94"/>
      <c r="AB1011" s="61"/>
      <c r="AC1011" s="61"/>
      <c r="AD1011" s="61"/>
      <c r="AE1011" s="61"/>
      <c r="AF1011" s="95"/>
      <c r="AG1011" s="152">
        <f>Tabel1[[#This Row],[eindtijd]]-Tabel1[[#This Row],[starttijd]]</f>
        <v>0</v>
      </c>
      <c r="AH1011" s="158"/>
      <c r="AI1011" s="59"/>
      <c r="AJ1011" s="171">
        <f>$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2[[#This Row],[fees (%)]]</f>
        <v>0</v>
      </c>
      <c r="AK1011" s="172">
        <f>$J1011*(IF($M1011="SL",IF($U1011="",$Q1011*Analysetool!C$3,$U1011*Analysetool!C$3),$M1011*Analysetool!C$3)+IF($N1011="SL",IF($U1011="",$Q1011*Analysetool!C$4,$U1011*Analysetool!C$4),$N1011*Analysetool!C$4)+IF($O1011="SL",IF($U1011="",$Q1011*Analysetool!C$5,$U1011*Analysetool!C$5),$O1011*Analysetool!C$5)+IF($P1011="SL",IF($U1011="",$Q1011*Analysetool!C$6,$U1011*Analysetool!C$6),$P1011*Analysetool!C$6))-Tabel2[[#This Row],[fees (%)]]</f>
        <v>0</v>
      </c>
      <c r="AL1011" s="177">
        <f>$J1011*(IF($M1011="SL",IF($V1011="",$Q1011*Analysetool!D$3,$V1011*Analysetool!D$3),$M1011*Analysetool!D$3)+IF($N1011="SL",IF($V1011="",$Q1011*Analysetool!D$4,$V1011*Analysetool!D$4),$N1011*Analysetool!D$4)+IF($O1011="SL",IF($V1011="",$Q1011*Analysetool!D$5,$V1011*Analysetool!D$5),$O1011*Analysetool!D$5)+IF($P1011="SL",IF($V1011="",$Q1011*Analysetool!D$6,$V1011*Analysetool!D$6),$P1011*Analysetool!D$6))-Tabel2[[#This Row],[fees (%)]]</f>
        <v>0</v>
      </c>
      <c r="AM1011" s="177">
        <f>$J1011*(IF($M1011="SL",IF($W1011="",$Q1011*Analysetool!E$3,$W1011*Analysetool!E$3),$M1011*Analysetool!E$3)+IF($N1011="SL",IF($W1011="",$Q1011*Analysetool!E$4,$W1011*Analysetool!E$4),$N1011*Analysetool!E$4)+IF($O1011="SL",IF($W1011="",$Q1011*Analysetool!E$5,$W1011*Analysetool!E$5),$O1011*Analysetool!E$5)+IF($P1011="SL",IF($W1011="",$Q1011*Analysetool!E$6,$W1011*Analysetool!E$6),$P1011*Analysetool!E$6))-Tabel2[[#This Row],[fees (%)]]</f>
        <v>0</v>
      </c>
      <c r="AN1011" s="178">
        <f>$J1011*(IF($M1011="SL",IF($T1011="",$Q1011*Analysetool!F$3,$T1011*Analysetool!F$3),$M1011*Analysetool!F$3)+IF($N1011="SL",IF($T1011="",$Q1011*Analysetool!F$4,$T1011*Analysetool!F$4),$N1011*Analysetool!F$4)+IF($O1011="SL",IF($T1011="",$Q1011*Analysetool!F$5,$T1011*Analysetool!F$5),$O1011*Analysetool!F$5)+IF($P1011="SL",IF($T1011="",$Q1011*Analysetool!F$6,$T1011*Analysetool!F$6),$P1011*Analysetool!F$6))-Tabel2[[#This Row],[fees (%)]]</f>
        <v>0</v>
      </c>
      <c r="AO1011" s="178">
        <f>$J1011*(IF($M1011="SL",IF($T1011="",$Q1011*Analysetool!G$3,$T1011*Analysetool!G$3),$M1011*Analysetool!G$3)+IF($N1011="SL",IF($T1011="",$Q1011*Analysetool!G$4,$T1011*Analysetool!G$4),$N1011*Analysetool!G$4)+IF($O1011="SL",IF($T1011="",$Q1011*Analysetool!G$5,$T1011*Analysetool!G$5),$O1011*Analysetool!G$5)+IF($P1011="SL",IF($T1011="",$Q1011*Analysetool!G$6,$T1011*Analysetool!G$6),$P1011*Analysetool!G$6))-Tabel2[[#This Row],[fees (%)]]</f>
        <v>0</v>
      </c>
      <c r="AP1011" s="179">
        <f>IF(Analysetool!$H$8&lt;=$X1011,Analysetool!$H$8*J1011,Q1011*J1011)-Tabel2[[#This Row],[fees (%)]]</f>
        <v>0</v>
      </c>
      <c r="AQ1011" s="174">
        <f>IF(Tabel2[[#This Row],[wick% van entry]]&lt;=Tabel2[[#This Row],[Stoploss optie 2 (%)]],Tabel2[[#This Row],[Stoploss optie 2 (%)]]*Tabel2[[#This Row],[leverage SLoptie 2]],IF(Analysetool!$I$8&lt;$X1011,Analysetool!$I$8*K1011,S1011*K1011))-Tabel2[[#This Row],[fees (%)]]</f>
        <v>0</v>
      </c>
      <c r="AR1011" s="180">
        <f>IF(Q1011*-1*Analysetool!$J$9&lt;=X1011,Q1011*-1*Analysetool!$J$9*J1011,Q1011*J1011)-Tabel2[[#This Row],[fees (%)]]</f>
        <v>0</v>
      </c>
      <c r="AS1011" s="176">
        <f>$K1011*IF(Tabel2[[#This Row],[wick% van entry]]&lt;=Tabel2[[#This Row],[Stoploss optie 2 (%)]],Tabel2[[#This Row],[Stoploss optie 2 (%)]],(IF($M1011="SL",IF($T1011="",$S1011*Analysetool!C$3,$T1011*Analysetool!C$3),$M1011*Analysetool!C$3)+IF($N1011="SL",IF($T1011="",$S1011*Analysetool!C$4,$T1011*Analysetool!C$4),$N1011*Analysetool!C$4)+IF($O1011="SL",IF($T1011="",$S1011*Analysetool!C$5,$T1011*Analysetool!C$5),$O1011*Analysetool!C$5)+IF($P1011="SL",IF($T1011="",$S1011*Analysetool!C$6,$T1011*Analysetool!C$6),$P1011*Analysetool!C$6)))-Tabel2[[#This Row],[fees (%)]]</f>
        <v>0</v>
      </c>
    </row>
    <row r="1012" spans="1:45" ht="15.75" customHeight="1" x14ac:dyDescent="0.35">
      <c r="A1012" s="55"/>
      <c r="B1012" s="56"/>
      <c r="C1012" s="56"/>
      <c r="D1012" s="56"/>
      <c r="E1012" s="56"/>
      <c r="F1012" s="57"/>
      <c r="G1012" s="67"/>
      <c r="H1012" s="67"/>
      <c r="I1012" s="67"/>
      <c r="J1012" s="58"/>
      <c r="K1012" s="58"/>
      <c r="L1012" s="59"/>
      <c r="M1012" s="61"/>
      <c r="N1012" s="63"/>
      <c r="O1012" s="63"/>
      <c r="P1012" s="56"/>
      <c r="Q1012" s="61"/>
      <c r="R1012" s="61"/>
      <c r="S1012" s="61"/>
      <c r="T1012" s="60"/>
      <c r="U1012" s="60"/>
      <c r="V1012" s="62"/>
      <c r="W1012" s="62"/>
      <c r="X1012" s="76"/>
      <c r="Y1012" s="61"/>
      <c r="Z1012" s="61">
        <f>Tabel1[[#This Row],[prijs voorbij entry (%)]]-Tabel1[[#This Row],[Fictieve Stoploss (%)]]</f>
        <v>0</v>
      </c>
      <c r="AA1012" s="94"/>
      <c r="AB1012" s="61"/>
      <c r="AC1012" s="61"/>
      <c r="AD1012" s="61"/>
      <c r="AE1012" s="61"/>
      <c r="AF1012" s="95"/>
      <c r="AG1012" s="152">
        <f>Tabel1[[#This Row],[eindtijd]]-Tabel1[[#This Row],[starttijd]]</f>
        <v>0</v>
      </c>
      <c r="AH1012" s="158"/>
      <c r="AI1012" s="59"/>
      <c r="AJ1012" s="171">
        <f>$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2[[#This Row],[fees (%)]]</f>
        <v>0</v>
      </c>
      <c r="AK1012" s="172">
        <f>$J1012*(IF($M1012="SL",IF($U1012="",$Q1012*Analysetool!C$3,$U1012*Analysetool!C$3),$M1012*Analysetool!C$3)+IF($N1012="SL",IF($U1012="",$Q1012*Analysetool!C$4,$U1012*Analysetool!C$4),$N1012*Analysetool!C$4)+IF($O1012="SL",IF($U1012="",$Q1012*Analysetool!C$5,$U1012*Analysetool!C$5),$O1012*Analysetool!C$5)+IF($P1012="SL",IF($U1012="",$Q1012*Analysetool!C$6,$U1012*Analysetool!C$6),$P1012*Analysetool!C$6))-Tabel2[[#This Row],[fees (%)]]</f>
        <v>0</v>
      </c>
      <c r="AL1012" s="177">
        <f>$J1012*(IF($M1012="SL",IF($V1012="",$Q1012*Analysetool!D$3,$V1012*Analysetool!D$3),$M1012*Analysetool!D$3)+IF($N1012="SL",IF($V1012="",$Q1012*Analysetool!D$4,$V1012*Analysetool!D$4),$N1012*Analysetool!D$4)+IF($O1012="SL",IF($V1012="",$Q1012*Analysetool!D$5,$V1012*Analysetool!D$5),$O1012*Analysetool!D$5)+IF($P1012="SL",IF($V1012="",$Q1012*Analysetool!D$6,$V1012*Analysetool!D$6),$P1012*Analysetool!D$6))-Tabel2[[#This Row],[fees (%)]]</f>
        <v>0</v>
      </c>
      <c r="AM1012" s="177">
        <f>$J1012*(IF($M1012="SL",IF($W1012="",$Q1012*Analysetool!E$3,$W1012*Analysetool!E$3),$M1012*Analysetool!E$3)+IF($N1012="SL",IF($W1012="",$Q1012*Analysetool!E$4,$W1012*Analysetool!E$4),$N1012*Analysetool!E$4)+IF($O1012="SL",IF($W1012="",$Q1012*Analysetool!E$5,$W1012*Analysetool!E$5),$O1012*Analysetool!E$5)+IF($P1012="SL",IF($W1012="",$Q1012*Analysetool!E$6,$W1012*Analysetool!E$6),$P1012*Analysetool!E$6))-Tabel2[[#This Row],[fees (%)]]</f>
        <v>0</v>
      </c>
      <c r="AN1012" s="178">
        <f>$J1012*(IF($M1012="SL",IF($T1012="",$Q1012*Analysetool!F$3,$T1012*Analysetool!F$3),$M1012*Analysetool!F$3)+IF($N1012="SL",IF($T1012="",$Q1012*Analysetool!F$4,$T1012*Analysetool!F$4),$N1012*Analysetool!F$4)+IF($O1012="SL",IF($T1012="",$Q1012*Analysetool!F$5,$T1012*Analysetool!F$5),$O1012*Analysetool!F$5)+IF($P1012="SL",IF($T1012="",$Q1012*Analysetool!F$6,$T1012*Analysetool!F$6),$P1012*Analysetool!F$6))-Tabel2[[#This Row],[fees (%)]]</f>
        <v>0</v>
      </c>
      <c r="AO1012" s="178">
        <f>$J1012*(IF($M1012="SL",IF($T1012="",$Q1012*Analysetool!G$3,$T1012*Analysetool!G$3),$M1012*Analysetool!G$3)+IF($N1012="SL",IF($T1012="",$Q1012*Analysetool!G$4,$T1012*Analysetool!G$4),$N1012*Analysetool!G$4)+IF($O1012="SL",IF($T1012="",$Q1012*Analysetool!G$5,$T1012*Analysetool!G$5),$O1012*Analysetool!G$5)+IF($P1012="SL",IF($T1012="",$Q1012*Analysetool!G$6,$T1012*Analysetool!G$6),$P1012*Analysetool!G$6))-Tabel2[[#This Row],[fees (%)]]</f>
        <v>0</v>
      </c>
      <c r="AP1012" s="179">
        <f>IF(Analysetool!$H$8&lt;=$X1012,Analysetool!$H$8*J1012,Q1012*J1012)-Tabel2[[#This Row],[fees (%)]]</f>
        <v>0</v>
      </c>
      <c r="AQ1012" s="174">
        <f>IF(Tabel2[[#This Row],[wick% van entry]]&lt;=Tabel2[[#This Row],[Stoploss optie 2 (%)]],Tabel2[[#This Row],[Stoploss optie 2 (%)]]*Tabel2[[#This Row],[leverage SLoptie 2]],IF(Analysetool!$I$8&lt;$X1012,Analysetool!$I$8*K1012,S1012*K1012))-Tabel2[[#This Row],[fees (%)]]</f>
        <v>0</v>
      </c>
      <c r="AR1012" s="180">
        <f>IF(Q1012*-1*Analysetool!$J$9&lt;=X1012,Q1012*-1*Analysetool!$J$9*J1012,Q1012*J1012)-Tabel2[[#This Row],[fees (%)]]</f>
        <v>0</v>
      </c>
      <c r="AS1012" s="176">
        <f>$K1012*IF(Tabel2[[#This Row],[wick% van entry]]&lt;=Tabel2[[#This Row],[Stoploss optie 2 (%)]],Tabel2[[#This Row],[Stoploss optie 2 (%)]],(IF($M1012="SL",IF($T1012="",$S1012*Analysetool!C$3,$T1012*Analysetool!C$3),$M1012*Analysetool!C$3)+IF($N1012="SL",IF($T1012="",$S1012*Analysetool!C$4,$T1012*Analysetool!C$4),$N1012*Analysetool!C$4)+IF($O1012="SL",IF($T1012="",$S1012*Analysetool!C$5,$T1012*Analysetool!C$5),$O1012*Analysetool!C$5)+IF($P1012="SL",IF($T1012="",$S1012*Analysetool!C$6,$T1012*Analysetool!C$6),$P1012*Analysetool!C$6)))-Tabel2[[#This Row],[fees (%)]]</f>
        <v>0</v>
      </c>
    </row>
    <row r="1013" spans="1:45" ht="15.75" customHeight="1" x14ac:dyDescent="0.35">
      <c r="A1013" s="55"/>
      <c r="B1013" s="56"/>
      <c r="C1013" s="56"/>
      <c r="D1013" s="56"/>
      <c r="E1013" s="56"/>
      <c r="F1013" s="57"/>
      <c r="G1013" s="67"/>
      <c r="H1013" s="67"/>
      <c r="I1013" s="67"/>
      <c r="J1013" s="58"/>
      <c r="K1013" s="58"/>
      <c r="L1013" s="59"/>
      <c r="M1013" s="61"/>
      <c r="N1013" s="63"/>
      <c r="O1013" s="63"/>
      <c r="P1013" s="56"/>
      <c r="Q1013" s="61"/>
      <c r="R1013" s="61"/>
      <c r="S1013" s="61"/>
      <c r="T1013" s="60"/>
      <c r="U1013" s="60"/>
      <c r="V1013" s="62"/>
      <c r="W1013" s="62"/>
      <c r="X1013" s="76"/>
      <c r="Y1013" s="61"/>
      <c r="Z1013" s="61">
        <f>Tabel1[[#This Row],[prijs voorbij entry (%)]]-Tabel1[[#This Row],[Fictieve Stoploss (%)]]</f>
        <v>0</v>
      </c>
      <c r="AA1013" s="94"/>
      <c r="AB1013" s="61"/>
      <c r="AC1013" s="61"/>
      <c r="AD1013" s="61"/>
      <c r="AE1013" s="61"/>
      <c r="AF1013" s="95"/>
      <c r="AG1013" s="152">
        <f>Tabel1[[#This Row],[eindtijd]]-Tabel1[[#This Row],[starttijd]]</f>
        <v>0</v>
      </c>
      <c r="AH1013" s="158"/>
      <c r="AI1013" s="59"/>
      <c r="AJ1013" s="171">
        <f>$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2[[#This Row],[fees (%)]]</f>
        <v>0</v>
      </c>
      <c r="AK1013" s="172">
        <f>$J1013*(IF($M1013="SL",IF($U1013="",$Q1013*Analysetool!C$3,$U1013*Analysetool!C$3),$M1013*Analysetool!C$3)+IF($N1013="SL",IF($U1013="",$Q1013*Analysetool!C$4,$U1013*Analysetool!C$4),$N1013*Analysetool!C$4)+IF($O1013="SL",IF($U1013="",$Q1013*Analysetool!C$5,$U1013*Analysetool!C$5),$O1013*Analysetool!C$5)+IF($P1013="SL",IF($U1013="",$Q1013*Analysetool!C$6,$U1013*Analysetool!C$6),$P1013*Analysetool!C$6))-Tabel2[[#This Row],[fees (%)]]</f>
        <v>0</v>
      </c>
      <c r="AL1013" s="177">
        <f>$J1013*(IF($M1013="SL",IF($V1013="",$Q1013*Analysetool!D$3,$V1013*Analysetool!D$3),$M1013*Analysetool!D$3)+IF($N1013="SL",IF($V1013="",$Q1013*Analysetool!D$4,$V1013*Analysetool!D$4),$N1013*Analysetool!D$4)+IF($O1013="SL",IF($V1013="",$Q1013*Analysetool!D$5,$V1013*Analysetool!D$5),$O1013*Analysetool!D$5)+IF($P1013="SL",IF($V1013="",$Q1013*Analysetool!D$6,$V1013*Analysetool!D$6),$P1013*Analysetool!D$6))-Tabel2[[#This Row],[fees (%)]]</f>
        <v>0</v>
      </c>
      <c r="AM1013" s="177">
        <f>$J1013*(IF($M1013="SL",IF($W1013="",$Q1013*Analysetool!E$3,$W1013*Analysetool!E$3),$M1013*Analysetool!E$3)+IF($N1013="SL",IF($W1013="",$Q1013*Analysetool!E$4,$W1013*Analysetool!E$4),$N1013*Analysetool!E$4)+IF($O1013="SL",IF($W1013="",$Q1013*Analysetool!E$5,$W1013*Analysetool!E$5),$O1013*Analysetool!E$5)+IF($P1013="SL",IF($W1013="",$Q1013*Analysetool!E$6,$W1013*Analysetool!E$6),$P1013*Analysetool!E$6))-Tabel2[[#This Row],[fees (%)]]</f>
        <v>0</v>
      </c>
      <c r="AN1013" s="178">
        <f>$J1013*(IF($M1013="SL",IF($T1013="",$Q1013*Analysetool!F$3,$T1013*Analysetool!F$3),$M1013*Analysetool!F$3)+IF($N1013="SL",IF($T1013="",$Q1013*Analysetool!F$4,$T1013*Analysetool!F$4),$N1013*Analysetool!F$4)+IF($O1013="SL",IF($T1013="",$Q1013*Analysetool!F$5,$T1013*Analysetool!F$5),$O1013*Analysetool!F$5)+IF($P1013="SL",IF($T1013="",$Q1013*Analysetool!F$6,$T1013*Analysetool!F$6),$P1013*Analysetool!F$6))-Tabel2[[#This Row],[fees (%)]]</f>
        <v>0</v>
      </c>
      <c r="AO1013" s="178">
        <f>$J1013*(IF($M1013="SL",IF($T1013="",$Q1013*Analysetool!G$3,$T1013*Analysetool!G$3),$M1013*Analysetool!G$3)+IF($N1013="SL",IF($T1013="",$Q1013*Analysetool!G$4,$T1013*Analysetool!G$4),$N1013*Analysetool!G$4)+IF($O1013="SL",IF($T1013="",$Q1013*Analysetool!G$5,$T1013*Analysetool!G$5),$O1013*Analysetool!G$5)+IF($P1013="SL",IF($T1013="",$Q1013*Analysetool!G$6,$T1013*Analysetool!G$6),$P1013*Analysetool!G$6))-Tabel2[[#This Row],[fees (%)]]</f>
        <v>0</v>
      </c>
      <c r="AP1013" s="179">
        <f>IF(Analysetool!$H$8&lt;=$X1013,Analysetool!$H$8*J1013,Q1013*J1013)-Tabel2[[#This Row],[fees (%)]]</f>
        <v>0</v>
      </c>
      <c r="AQ1013" s="174">
        <f>IF(Tabel2[[#This Row],[wick% van entry]]&lt;=Tabel2[[#This Row],[Stoploss optie 2 (%)]],Tabel2[[#This Row],[Stoploss optie 2 (%)]]*Tabel2[[#This Row],[leverage SLoptie 2]],IF(Analysetool!$I$8&lt;$X1013,Analysetool!$I$8*K1013,S1013*K1013))-Tabel2[[#This Row],[fees (%)]]</f>
        <v>0</v>
      </c>
      <c r="AR1013" s="180">
        <f>IF(Q1013*-1*Analysetool!$J$9&lt;=X1013,Q1013*-1*Analysetool!$J$9*J1013,Q1013*J1013)-Tabel2[[#This Row],[fees (%)]]</f>
        <v>0</v>
      </c>
      <c r="AS1013" s="176">
        <f>$K1013*IF(Tabel2[[#This Row],[wick% van entry]]&lt;=Tabel2[[#This Row],[Stoploss optie 2 (%)]],Tabel2[[#This Row],[Stoploss optie 2 (%)]],(IF($M1013="SL",IF($T1013="",$S1013*Analysetool!C$3,$T1013*Analysetool!C$3),$M1013*Analysetool!C$3)+IF($N1013="SL",IF($T1013="",$S1013*Analysetool!C$4,$T1013*Analysetool!C$4),$N1013*Analysetool!C$4)+IF($O1013="SL",IF($T1013="",$S1013*Analysetool!C$5,$T1013*Analysetool!C$5),$O1013*Analysetool!C$5)+IF($P1013="SL",IF($T1013="",$S1013*Analysetool!C$6,$T1013*Analysetool!C$6),$P1013*Analysetool!C$6)))-Tabel2[[#This Row],[fees (%)]]</f>
        <v>0</v>
      </c>
    </row>
    <row r="1014" spans="1:45" ht="15.75" customHeight="1" x14ac:dyDescent="0.35">
      <c r="A1014" s="55"/>
      <c r="B1014" s="56"/>
      <c r="C1014" s="56"/>
      <c r="D1014" s="56"/>
      <c r="E1014" s="56"/>
      <c r="F1014" s="57"/>
      <c r="G1014" s="67"/>
      <c r="H1014" s="67"/>
      <c r="I1014" s="67"/>
      <c r="J1014" s="58"/>
      <c r="K1014" s="58"/>
      <c r="L1014" s="59"/>
      <c r="M1014" s="61"/>
      <c r="N1014" s="63"/>
      <c r="O1014" s="63"/>
      <c r="P1014" s="56"/>
      <c r="Q1014" s="61"/>
      <c r="R1014" s="61"/>
      <c r="S1014" s="61"/>
      <c r="T1014" s="60"/>
      <c r="U1014" s="60"/>
      <c r="V1014" s="62"/>
      <c r="W1014" s="62"/>
      <c r="X1014" s="76"/>
      <c r="Y1014" s="61"/>
      <c r="Z1014" s="61">
        <f>Tabel1[[#This Row],[prijs voorbij entry (%)]]-Tabel1[[#This Row],[Fictieve Stoploss (%)]]</f>
        <v>0</v>
      </c>
      <c r="AA1014" s="94"/>
      <c r="AB1014" s="61"/>
      <c r="AC1014" s="61"/>
      <c r="AD1014" s="61"/>
      <c r="AE1014" s="61"/>
      <c r="AF1014" s="95"/>
      <c r="AG1014" s="152">
        <f>Tabel1[[#This Row],[eindtijd]]-Tabel1[[#This Row],[starttijd]]</f>
        <v>0</v>
      </c>
      <c r="AH1014" s="158"/>
      <c r="AI1014" s="59"/>
      <c r="AJ1014" s="171">
        <f>$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2[[#This Row],[fees (%)]]</f>
        <v>0</v>
      </c>
      <c r="AK1014" s="172">
        <f>$J1014*(IF($M1014="SL",IF($U1014="",$Q1014*Analysetool!C$3,$U1014*Analysetool!C$3),$M1014*Analysetool!C$3)+IF($N1014="SL",IF($U1014="",$Q1014*Analysetool!C$4,$U1014*Analysetool!C$4),$N1014*Analysetool!C$4)+IF($O1014="SL",IF($U1014="",$Q1014*Analysetool!C$5,$U1014*Analysetool!C$5),$O1014*Analysetool!C$5)+IF($P1014="SL",IF($U1014="",$Q1014*Analysetool!C$6,$U1014*Analysetool!C$6),$P1014*Analysetool!C$6))-Tabel2[[#This Row],[fees (%)]]</f>
        <v>0</v>
      </c>
      <c r="AL1014" s="177">
        <f>$J1014*(IF($M1014="SL",IF($V1014="",$Q1014*Analysetool!D$3,$V1014*Analysetool!D$3),$M1014*Analysetool!D$3)+IF($N1014="SL",IF($V1014="",$Q1014*Analysetool!D$4,$V1014*Analysetool!D$4),$N1014*Analysetool!D$4)+IF($O1014="SL",IF($V1014="",$Q1014*Analysetool!D$5,$V1014*Analysetool!D$5),$O1014*Analysetool!D$5)+IF($P1014="SL",IF($V1014="",$Q1014*Analysetool!D$6,$V1014*Analysetool!D$6),$P1014*Analysetool!D$6))-Tabel2[[#This Row],[fees (%)]]</f>
        <v>0</v>
      </c>
      <c r="AM1014" s="177">
        <f>$J1014*(IF($M1014="SL",IF($W1014="",$Q1014*Analysetool!E$3,$W1014*Analysetool!E$3),$M1014*Analysetool!E$3)+IF($N1014="SL",IF($W1014="",$Q1014*Analysetool!E$4,$W1014*Analysetool!E$4),$N1014*Analysetool!E$4)+IF($O1014="SL",IF($W1014="",$Q1014*Analysetool!E$5,$W1014*Analysetool!E$5),$O1014*Analysetool!E$5)+IF($P1014="SL",IF($W1014="",$Q1014*Analysetool!E$6,$W1014*Analysetool!E$6),$P1014*Analysetool!E$6))-Tabel2[[#This Row],[fees (%)]]</f>
        <v>0</v>
      </c>
      <c r="AN1014" s="178">
        <f>$J1014*(IF($M1014="SL",IF($T1014="",$Q1014*Analysetool!F$3,$T1014*Analysetool!F$3),$M1014*Analysetool!F$3)+IF($N1014="SL",IF($T1014="",$Q1014*Analysetool!F$4,$T1014*Analysetool!F$4),$N1014*Analysetool!F$4)+IF($O1014="SL",IF($T1014="",$Q1014*Analysetool!F$5,$T1014*Analysetool!F$5),$O1014*Analysetool!F$5)+IF($P1014="SL",IF($T1014="",$Q1014*Analysetool!F$6,$T1014*Analysetool!F$6),$P1014*Analysetool!F$6))-Tabel2[[#This Row],[fees (%)]]</f>
        <v>0</v>
      </c>
      <c r="AO1014" s="178">
        <f>$J1014*(IF($M1014="SL",IF($T1014="",$Q1014*Analysetool!G$3,$T1014*Analysetool!G$3),$M1014*Analysetool!G$3)+IF($N1014="SL",IF($T1014="",$Q1014*Analysetool!G$4,$T1014*Analysetool!G$4),$N1014*Analysetool!G$4)+IF($O1014="SL",IF($T1014="",$Q1014*Analysetool!G$5,$T1014*Analysetool!G$5),$O1014*Analysetool!G$5)+IF($P1014="SL",IF($T1014="",$Q1014*Analysetool!G$6,$T1014*Analysetool!G$6),$P1014*Analysetool!G$6))-Tabel2[[#This Row],[fees (%)]]</f>
        <v>0</v>
      </c>
      <c r="AP1014" s="179">
        <f>IF(Analysetool!$H$8&lt;=$X1014,Analysetool!$H$8*J1014,Q1014*J1014)-Tabel2[[#This Row],[fees (%)]]</f>
        <v>0</v>
      </c>
      <c r="AQ1014" s="174">
        <f>IF(Tabel2[[#This Row],[wick% van entry]]&lt;=Tabel2[[#This Row],[Stoploss optie 2 (%)]],Tabel2[[#This Row],[Stoploss optie 2 (%)]]*Tabel2[[#This Row],[leverage SLoptie 2]],IF(Analysetool!$I$8&lt;$X1014,Analysetool!$I$8*K1014,S1014*K1014))-Tabel2[[#This Row],[fees (%)]]</f>
        <v>0</v>
      </c>
      <c r="AR1014" s="180">
        <f>IF(Q1014*-1*Analysetool!$J$9&lt;=X1014,Q1014*-1*Analysetool!$J$9*J1014,Q1014*J1014)-Tabel2[[#This Row],[fees (%)]]</f>
        <v>0</v>
      </c>
      <c r="AS1014" s="176">
        <f>$K1014*IF(Tabel2[[#This Row],[wick% van entry]]&lt;=Tabel2[[#This Row],[Stoploss optie 2 (%)]],Tabel2[[#This Row],[Stoploss optie 2 (%)]],(IF($M1014="SL",IF($T1014="",$S1014*Analysetool!C$3,$T1014*Analysetool!C$3),$M1014*Analysetool!C$3)+IF($N1014="SL",IF($T1014="",$S1014*Analysetool!C$4,$T1014*Analysetool!C$4),$N1014*Analysetool!C$4)+IF($O1014="SL",IF($T1014="",$S1014*Analysetool!C$5,$T1014*Analysetool!C$5),$O1014*Analysetool!C$5)+IF($P1014="SL",IF($T1014="",$S1014*Analysetool!C$6,$T1014*Analysetool!C$6),$P1014*Analysetool!C$6)))-Tabel2[[#This Row],[fees (%)]]</f>
        <v>0</v>
      </c>
    </row>
    <row r="1015" spans="1:45" ht="15.75" customHeight="1" x14ac:dyDescent="0.35">
      <c r="A1015" s="55"/>
      <c r="B1015" s="56"/>
      <c r="C1015" s="56"/>
      <c r="D1015" s="56"/>
      <c r="E1015" s="56"/>
      <c r="F1015" s="57"/>
      <c r="G1015" s="67"/>
      <c r="H1015" s="67"/>
      <c r="I1015" s="67"/>
      <c r="J1015" s="58"/>
      <c r="K1015" s="58"/>
      <c r="L1015" s="59"/>
      <c r="M1015" s="61"/>
      <c r="N1015" s="63"/>
      <c r="O1015" s="63"/>
      <c r="P1015" s="56"/>
      <c r="Q1015" s="61"/>
      <c r="R1015" s="61"/>
      <c r="S1015" s="61"/>
      <c r="T1015" s="60"/>
      <c r="U1015" s="60"/>
      <c r="V1015" s="62"/>
      <c r="W1015" s="62"/>
      <c r="X1015" s="76"/>
      <c r="Y1015" s="61"/>
      <c r="Z1015" s="61">
        <f>Tabel1[[#This Row],[prijs voorbij entry (%)]]-Tabel1[[#This Row],[Fictieve Stoploss (%)]]</f>
        <v>0</v>
      </c>
      <c r="AA1015" s="94"/>
      <c r="AB1015" s="61"/>
      <c r="AC1015" s="61"/>
      <c r="AD1015" s="61"/>
      <c r="AE1015" s="61"/>
      <c r="AF1015" s="95"/>
      <c r="AG1015" s="152">
        <f>Tabel1[[#This Row],[eindtijd]]-Tabel1[[#This Row],[starttijd]]</f>
        <v>0</v>
      </c>
      <c r="AH1015" s="158"/>
      <c r="AI1015" s="59"/>
      <c r="AJ1015" s="171">
        <f>$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2[[#This Row],[fees (%)]]</f>
        <v>0</v>
      </c>
      <c r="AK1015" s="172">
        <f>$J1015*(IF($M1015="SL",IF($U1015="",$Q1015*Analysetool!C$3,$U1015*Analysetool!C$3),$M1015*Analysetool!C$3)+IF($N1015="SL",IF($U1015="",$Q1015*Analysetool!C$4,$U1015*Analysetool!C$4),$N1015*Analysetool!C$4)+IF($O1015="SL",IF($U1015="",$Q1015*Analysetool!C$5,$U1015*Analysetool!C$5),$O1015*Analysetool!C$5)+IF($P1015="SL",IF($U1015="",$Q1015*Analysetool!C$6,$U1015*Analysetool!C$6),$P1015*Analysetool!C$6))-Tabel2[[#This Row],[fees (%)]]</f>
        <v>0</v>
      </c>
      <c r="AL1015" s="177">
        <f>$J1015*(IF($M1015="SL",IF($V1015="",$Q1015*Analysetool!D$3,$V1015*Analysetool!D$3),$M1015*Analysetool!D$3)+IF($N1015="SL",IF($V1015="",$Q1015*Analysetool!D$4,$V1015*Analysetool!D$4),$N1015*Analysetool!D$4)+IF($O1015="SL",IF($V1015="",$Q1015*Analysetool!D$5,$V1015*Analysetool!D$5),$O1015*Analysetool!D$5)+IF($P1015="SL",IF($V1015="",$Q1015*Analysetool!D$6,$V1015*Analysetool!D$6),$P1015*Analysetool!D$6))-Tabel2[[#This Row],[fees (%)]]</f>
        <v>0</v>
      </c>
      <c r="AM1015" s="177">
        <f>$J1015*(IF($M1015="SL",IF($W1015="",$Q1015*Analysetool!E$3,$W1015*Analysetool!E$3),$M1015*Analysetool!E$3)+IF($N1015="SL",IF($W1015="",$Q1015*Analysetool!E$4,$W1015*Analysetool!E$4),$N1015*Analysetool!E$4)+IF($O1015="SL",IF($W1015="",$Q1015*Analysetool!E$5,$W1015*Analysetool!E$5),$O1015*Analysetool!E$5)+IF($P1015="SL",IF($W1015="",$Q1015*Analysetool!E$6,$W1015*Analysetool!E$6),$P1015*Analysetool!E$6))-Tabel2[[#This Row],[fees (%)]]</f>
        <v>0</v>
      </c>
      <c r="AN1015" s="178">
        <f>$J1015*(IF($M1015="SL",IF($T1015="",$Q1015*Analysetool!F$3,$T1015*Analysetool!F$3),$M1015*Analysetool!F$3)+IF($N1015="SL",IF($T1015="",$Q1015*Analysetool!F$4,$T1015*Analysetool!F$4),$N1015*Analysetool!F$4)+IF($O1015="SL",IF($T1015="",$Q1015*Analysetool!F$5,$T1015*Analysetool!F$5),$O1015*Analysetool!F$5)+IF($P1015="SL",IF($T1015="",$Q1015*Analysetool!F$6,$T1015*Analysetool!F$6),$P1015*Analysetool!F$6))-Tabel2[[#This Row],[fees (%)]]</f>
        <v>0</v>
      </c>
      <c r="AO1015" s="178">
        <f>$J1015*(IF($M1015="SL",IF($T1015="",$Q1015*Analysetool!G$3,$T1015*Analysetool!G$3),$M1015*Analysetool!G$3)+IF($N1015="SL",IF($T1015="",$Q1015*Analysetool!G$4,$T1015*Analysetool!G$4),$N1015*Analysetool!G$4)+IF($O1015="SL",IF($T1015="",$Q1015*Analysetool!G$5,$T1015*Analysetool!G$5),$O1015*Analysetool!G$5)+IF($P1015="SL",IF($T1015="",$Q1015*Analysetool!G$6,$T1015*Analysetool!G$6),$P1015*Analysetool!G$6))-Tabel2[[#This Row],[fees (%)]]</f>
        <v>0</v>
      </c>
      <c r="AP1015" s="179">
        <f>IF(Analysetool!$H$8&lt;=$X1015,Analysetool!$H$8*J1015,Q1015*J1015)-Tabel2[[#This Row],[fees (%)]]</f>
        <v>0</v>
      </c>
      <c r="AQ1015" s="174">
        <f>IF(Tabel2[[#This Row],[wick% van entry]]&lt;=Tabel2[[#This Row],[Stoploss optie 2 (%)]],Tabel2[[#This Row],[Stoploss optie 2 (%)]]*Tabel2[[#This Row],[leverage SLoptie 2]],IF(Analysetool!$I$8&lt;$X1015,Analysetool!$I$8*K1015,S1015*K1015))-Tabel2[[#This Row],[fees (%)]]</f>
        <v>0</v>
      </c>
      <c r="AR1015" s="180">
        <f>IF(Q1015*-1*Analysetool!$J$9&lt;=X1015,Q1015*-1*Analysetool!$J$9*J1015,Q1015*J1015)-Tabel2[[#This Row],[fees (%)]]</f>
        <v>0</v>
      </c>
      <c r="AS1015" s="176">
        <f>$K1015*IF(Tabel2[[#This Row],[wick% van entry]]&lt;=Tabel2[[#This Row],[Stoploss optie 2 (%)]],Tabel2[[#This Row],[Stoploss optie 2 (%)]],(IF($M1015="SL",IF($T1015="",$S1015*Analysetool!C$3,$T1015*Analysetool!C$3),$M1015*Analysetool!C$3)+IF($N1015="SL",IF($T1015="",$S1015*Analysetool!C$4,$T1015*Analysetool!C$4),$N1015*Analysetool!C$4)+IF($O1015="SL",IF($T1015="",$S1015*Analysetool!C$5,$T1015*Analysetool!C$5),$O1015*Analysetool!C$5)+IF($P1015="SL",IF($T1015="",$S1015*Analysetool!C$6,$T1015*Analysetool!C$6),$P1015*Analysetool!C$6)))-Tabel2[[#This Row],[fees (%)]]</f>
        <v>0</v>
      </c>
    </row>
    <row r="1016" spans="1:45" ht="15.75" customHeight="1" x14ac:dyDescent="0.35">
      <c r="A1016" s="55"/>
      <c r="B1016" s="56"/>
      <c r="C1016" s="56"/>
      <c r="D1016" s="56"/>
      <c r="E1016" s="56"/>
      <c r="F1016" s="57"/>
      <c r="G1016" s="67"/>
      <c r="H1016" s="67"/>
      <c r="I1016" s="67"/>
      <c r="J1016" s="58"/>
      <c r="K1016" s="58"/>
      <c r="L1016" s="59"/>
      <c r="M1016" s="61"/>
      <c r="N1016" s="63"/>
      <c r="O1016" s="63"/>
      <c r="P1016" s="56"/>
      <c r="Q1016" s="61"/>
      <c r="R1016" s="61"/>
      <c r="S1016" s="61"/>
      <c r="T1016" s="60"/>
      <c r="U1016" s="60"/>
      <c r="V1016" s="62"/>
      <c r="W1016" s="62"/>
      <c r="X1016" s="76"/>
      <c r="Y1016" s="61"/>
      <c r="Z1016" s="61">
        <f>Tabel1[[#This Row],[prijs voorbij entry (%)]]-Tabel1[[#This Row],[Fictieve Stoploss (%)]]</f>
        <v>0</v>
      </c>
      <c r="AA1016" s="94"/>
      <c r="AB1016" s="61"/>
      <c r="AC1016" s="61"/>
      <c r="AD1016" s="61"/>
      <c r="AE1016" s="61"/>
      <c r="AF1016" s="95"/>
      <c r="AG1016" s="152">
        <f>Tabel1[[#This Row],[eindtijd]]-Tabel1[[#This Row],[starttijd]]</f>
        <v>0</v>
      </c>
      <c r="AH1016" s="158"/>
      <c r="AI1016" s="59"/>
      <c r="AJ1016" s="171">
        <f>$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2[[#This Row],[fees (%)]]</f>
        <v>0</v>
      </c>
      <c r="AK1016" s="172">
        <f>$J1016*(IF($M1016="SL",IF($U1016="",$Q1016*Analysetool!C$3,$U1016*Analysetool!C$3),$M1016*Analysetool!C$3)+IF($N1016="SL",IF($U1016="",$Q1016*Analysetool!C$4,$U1016*Analysetool!C$4),$N1016*Analysetool!C$4)+IF($O1016="SL",IF($U1016="",$Q1016*Analysetool!C$5,$U1016*Analysetool!C$5),$O1016*Analysetool!C$5)+IF($P1016="SL",IF($U1016="",$Q1016*Analysetool!C$6,$U1016*Analysetool!C$6),$P1016*Analysetool!C$6))-Tabel2[[#This Row],[fees (%)]]</f>
        <v>0</v>
      </c>
      <c r="AL1016" s="177">
        <f>$J1016*(IF($M1016="SL",IF($V1016="",$Q1016*Analysetool!D$3,$V1016*Analysetool!D$3),$M1016*Analysetool!D$3)+IF($N1016="SL",IF($V1016="",$Q1016*Analysetool!D$4,$V1016*Analysetool!D$4),$N1016*Analysetool!D$4)+IF($O1016="SL",IF($V1016="",$Q1016*Analysetool!D$5,$V1016*Analysetool!D$5),$O1016*Analysetool!D$5)+IF($P1016="SL",IF($V1016="",$Q1016*Analysetool!D$6,$V1016*Analysetool!D$6),$P1016*Analysetool!D$6))-Tabel2[[#This Row],[fees (%)]]</f>
        <v>0</v>
      </c>
      <c r="AM1016" s="177">
        <f>$J1016*(IF($M1016="SL",IF($W1016="",$Q1016*Analysetool!E$3,$W1016*Analysetool!E$3),$M1016*Analysetool!E$3)+IF($N1016="SL",IF($W1016="",$Q1016*Analysetool!E$4,$W1016*Analysetool!E$4),$N1016*Analysetool!E$4)+IF($O1016="SL",IF($W1016="",$Q1016*Analysetool!E$5,$W1016*Analysetool!E$5),$O1016*Analysetool!E$5)+IF($P1016="SL",IF($W1016="",$Q1016*Analysetool!E$6,$W1016*Analysetool!E$6),$P1016*Analysetool!E$6))-Tabel2[[#This Row],[fees (%)]]</f>
        <v>0</v>
      </c>
      <c r="AN1016" s="178">
        <f>$J1016*(IF($M1016="SL",IF($T1016="",$Q1016*Analysetool!F$3,$T1016*Analysetool!F$3),$M1016*Analysetool!F$3)+IF($N1016="SL",IF($T1016="",$Q1016*Analysetool!F$4,$T1016*Analysetool!F$4),$N1016*Analysetool!F$4)+IF($O1016="SL",IF($T1016="",$Q1016*Analysetool!F$5,$T1016*Analysetool!F$5),$O1016*Analysetool!F$5)+IF($P1016="SL",IF($T1016="",$Q1016*Analysetool!F$6,$T1016*Analysetool!F$6),$P1016*Analysetool!F$6))-Tabel2[[#This Row],[fees (%)]]</f>
        <v>0</v>
      </c>
      <c r="AO1016" s="178">
        <f>$J1016*(IF($M1016="SL",IF($T1016="",$Q1016*Analysetool!G$3,$T1016*Analysetool!G$3),$M1016*Analysetool!G$3)+IF($N1016="SL",IF($T1016="",$Q1016*Analysetool!G$4,$T1016*Analysetool!G$4),$N1016*Analysetool!G$4)+IF($O1016="SL",IF($T1016="",$Q1016*Analysetool!G$5,$T1016*Analysetool!G$5),$O1016*Analysetool!G$5)+IF($P1016="SL",IF($T1016="",$Q1016*Analysetool!G$6,$T1016*Analysetool!G$6),$P1016*Analysetool!G$6))-Tabel2[[#This Row],[fees (%)]]</f>
        <v>0</v>
      </c>
      <c r="AP1016" s="179">
        <f>IF(Analysetool!$H$8&lt;=$X1016,Analysetool!$H$8*J1016,Q1016*J1016)-Tabel2[[#This Row],[fees (%)]]</f>
        <v>0</v>
      </c>
      <c r="AQ1016" s="174">
        <f>IF(Tabel2[[#This Row],[wick% van entry]]&lt;=Tabel2[[#This Row],[Stoploss optie 2 (%)]],Tabel2[[#This Row],[Stoploss optie 2 (%)]]*Tabel2[[#This Row],[leverage SLoptie 2]],IF(Analysetool!$I$8&lt;$X1016,Analysetool!$I$8*K1016,S1016*K1016))-Tabel2[[#This Row],[fees (%)]]</f>
        <v>0</v>
      </c>
      <c r="AR1016" s="180">
        <f>IF(Q1016*-1*Analysetool!$J$9&lt;=X1016,Q1016*-1*Analysetool!$J$9*J1016,Q1016*J1016)-Tabel2[[#This Row],[fees (%)]]</f>
        <v>0</v>
      </c>
      <c r="AS1016" s="176">
        <f>$K1016*IF(Tabel2[[#This Row],[wick% van entry]]&lt;=Tabel2[[#This Row],[Stoploss optie 2 (%)]],Tabel2[[#This Row],[Stoploss optie 2 (%)]],(IF($M1016="SL",IF($T1016="",$S1016*Analysetool!C$3,$T1016*Analysetool!C$3),$M1016*Analysetool!C$3)+IF($N1016="SL",IF($T1016="",$S1016*Analysetool!C$4,$T1016*Analysetool!C$4),$N1016*Analysetool!C$4)+IF($O1016="SL",IF($T1016="",$S1016*Analysetool!C$5,$T1016*Analysetool!C$5),$O1016*Analysetool!C$5)+IF($P1016="SL",IF($T1016="",$S1016*Analysetool!C$6,$T1016*Analysetool!C$6),$P1016*Analysetool!C$6)))-Tabel2[[#This Row],[fees (%)]]</f>
        <v>0</v>
      </c>
    </row>
    <row r="1017" spans="1:45" ht="15.75" customHeight="1" x14ac:dyDescent="0.35">
      <c r="A1017" s="55"/>
      <c r="B1017" s="56"/>
      <c r="C1017" s="56"/>
      <c r="D1017" s="56"/>
      <c r="E1017" s="56"/>
      <c r="F1017" s="57"/>
      <c r="G1017" s="67"/>
      <c r="H1017" s="67"/>
      <c r="I1017" s="67"/>
      <c r="J1017" s="58"/>
      <c r="K1017" s="58"/>
      <c r="L1017" s="59"/>
      <c r="M1017" s="61"/>
      <c r="N1017" s="63"/>
      <c r="O1017" s="63"/>
      <c r="P1017" s="56"/>
      <c r="Q1017" s="61"/>
      <c r="R1017" s="61"/>
      <c r="S1017" s="61"/>
      <c r="T1017" s="60"/>
      <c r="U1017" s="60"/>
      <c r="V1017" s="62"/>
      <c r="W1017" s="62"/>
      <c r="X1017" s="76"/>
      <c r="Y1017" s="61"/>
      <c r="Z1017" s="61">
        <f>Tabel1[[#This Row],[prijs voorbij entry (%)]]-Tabel1[[#This Row],[Fictieve Stoploss (%)]]</f>
        <v>0</v>
      </c>
      <c r="AA1017" s="94"/>
      <c r="AB1017" s="61"/>
      <c r="AC1017" s="61"/>
      <c r="AD1017" s="61"/>
      <c r="AE1017" s="61"/>
      <c r="AF1017" s="95"/>
      <c r="AG1017" s="152">
        <f>Tabel1[[#This Row],[eindtijd]]-Tabel1[[#This Row],[starttijd]]</f>
        <v>0</v>
      </c>
      <c r="AH1017" s="158"/>
      <c r="AI1017" s="59"/>
      <c r="AJ1017" s="171">
        <f>$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2[[#This Row],[fees (%)]]</f>
        <v>0</v>
      </c>
      <c r="AK1017" s="172">
        <f>$J1017*(IF($M1017="SL",IF($U1017="",$Q1017*Analysetool!C$3,$U1017*Analysetool!C$3),$M1017*Analysetool!C$3)+IF($N1017="SL",IF($U1017="",$Q1017*Analysetool!C$4,$U1017*Analysetool!C$4),$N1017*Analysetool!C$4)+IF($O1017="SL",IF($U1017="",$Q1017*Analysetool!C$5,$U1017*Analysetool!C$5),$O1017*Analysetool!C$5)+IF($P1017="SL",IF($U1017="",$Q1017*Analysetool!C$6,$U1017*Analysetool!C$6),$P1017*Analysetool!C$6))-Tabel2[[#This Row],[fees (%)]]</f>
        <v>0</v>
      </c>
      <c r="AL1017" s="177">
        <f>$J1017*(IF($M1017="SL",IF($V1017="",$Q1017*Analysetool!D$3,$V1017*Analysetool!D$3),$M1017*Analysetool!D$3)+IF($N1017="SL",IF($V1017="",$Q1017*Analysetool!D$4,$V1017*Analysetool!D$4),$N1017*Analysetool!D$4)+IF($O1017="SL",IF($V1017="",$Q1017*Analysetool!D$5,$V1017*Analysetool!D$5),$O1017*Analysetool!D$5)+IF($P1017="SL",IF($V1017="",$Q1017*Analysetool!D$6,$V1017*Analysetool!D$6),$P1017*Analysetool!D$6))-Tabel2[[#This Row],[fees (%)]]</f>
        <v>0</v>
      </c>
      <c r="AM1017" s="177">
        <f>$J1017*(IF($M1017="SL",IF($W1017="",$Q1017*Analysetool!E$3,$W1017*Analysetool!E$3),$M1017*Analysetool!E$3)+IF($N1017="SL",IF($W1017="",$Q1017*Analysetool!E$4,$W1017*Analysetool!E$4),$N1017*Analysetool!E$4)+IF($O1017="SL",IF($W1017="",$Q1017*Analysetool!E$5,$W1017*Analysetool!E$5),$O1017*Analysetool!E$5)+IF($P1017="SL",IF($W1017="",$Q1017*Analysetool!E$6,$W1017*Analysetool!E$6),$P1017*Analysetool!E$6))-Tabel2[[#This Row],[fees (%)]]</f>
        <v>0</v>
      </c>
      <c r="AN1017" s="178">
        <f>$J1017*(IF($M1017="SL",IF($T1017="",$Q1017*Analysetool!F$3,$T1017*Analysetool!F$3),$M1017*Analysetool!F$3)+IF($N1017="SL",IF($T1017="",$Q1017*Analysetool!F$4,$T1017*Analysetool!F$4),$N1017*Analysetool!F$4)+IF($O1017="SL",IF($T1017="",$Q1017*Analysetool!F$5,$T1017*Analysetool!F$5),$O1017*Analysetool!F$5)+IF($P1017="SL",IF($T1017="",$Q1017*Analysetool!F$6,$T1017*Analysetool!F$6),$P1017*Analysetool!F$6))-Tabel2[[#This Row],[fees (%)]]</f>
        <v>0</v>
      </c>
      <c r="AO1017" s="178">
        <f>$J1017*(IF($M1017="SL",IF($T1017="",$Q1017*Analysetool!G$3,$T1017*Analysetool!G$3),$M1017*Analysetool!G$3)+IF($N1017="SL",IF($T1017="",$Q1017*Analysetool!G$4,$T1017*Analysetool!G$4),$N1017*Analysetool!G$4)+IF($O1017="SL",IF($T1017="",$Q1017*Analysetool!G$5,$T1017*Analysetool!G$5),$O1017*Analysetool!G$5)+IF($P1017="SL",IF($T1017="",$Q1017*Analysetool!G$6,$T1017*Analysetool!G$6),$P1017*Analysetool!G$6))-Tabel2[[#This Row],[fees (%)]]</f>
        <v>0</v>
      </c>
      <c r="AP1017" s="179">
        <f>IF(Analysetool!$H$8&lt;=$X1017,Analysetool!$H$8*J1017,Q1017*J1017)-Tabel2[[#This Row],[fees (%)]]</f>
        <v>0</v>
      </c>
      <c r="AQ1017" s="174">
        <f>IF(Tabel2[[#This Row],[wick% van entry]]&lt;=Tabel2[[#This Row],[Stoploss optie 2 (%)]],Tabel2[[#This Row],[Stoploss optie 2 (%)]]*Tabel2[[#This Row],[leverage SLoptie 2]],IF(Analysetool!$I$8&lt;$X1017,Analysetool!$I$8*K1017,S1017*K1017))-Tabel2[[#This Row],[fees (%)]]</f>
        <v>0</v>
      </c>
      <c r="AR1017" s="180">
        <f>IF(Q1017*-1*Analysetool!$J$9&lt;=X1017,Q1017*-1*Analysetool!$J$9*J1017,Q1017*J1017)-Tabel2[[#This Row],[fees (%)]]</f>
        <v>0</v>
      </c>
      <c r="AS1017" s="176">
        <f>$K1017*IF(Tabel2[[#This Row],[wick% van entry]]&lt;=Tabel2[[#This Row],[Stoploss optie 2 (%)]],Tabel2[[#This Row],[Stoploss optie 2 (%)]],(IF($M1017="SL",IF($T1017="",$S1017*Analysetool!C$3,$T1017*Analysetool!C$3),$M1017*Analysetool!C$3)+IF($N1017="SL",IF($T1017="",$S1017*Analysetool!C$4,$T1017*Analysetool!C$4),$N1017*Analysetool!C$4)+IF($O1017="SL",IF($T1017="",$S1017*Analysetool!C$5,$T1017*Analysetool!C$5),$O1017*Analysetool!C$5)+IF($P1017="SL",IF($T1017="",$S1017*Analysetool!C$6,$T1017*Analysetool!C$6),$P1017*Analysetool!C$6)))-Tabel2[[#This Row],[fees (%)]]</f>
        <v>0</v>
      </c>
    </row>
    <row r="1018" spans="1:45" ht="15.75" customHeight="1" x14ac:dyDescent="0.35">
      <c r="A1018" s="55"/>
      <c r="B1018" s="56"/>
      <c r="C1018" s="56"/>
      <c r="D1018" s="56"/>
      <c r="E1018" s="56"/>
      <c r="F1018" s="57"/>
      <c r="G1018" s="67"/>
      <c r="H1018" s="67"/>
      <c r="I1018" s="67"/>
      <c r="J1018" s="58"/>
      <c r="K1018" s="58"/>
      <c r="L1018" s="59"/>
      <c r="M1018" s="61"/>
      <c r="N1018" s="63"/>
      <c r="O1018" s="63"/>
      <c r="P1018" s="56"/>
      <c r="Q1018" s="61"/>
      <c r="R1018" s="61"/>
      <c r="S1018" s="61"/>
      <c r="T1018" s="60"/>
      <c r="U1018" s="60"/>
      <c r="V1018" s="62"/>
      <c r="W1018" s="62"/>
      <c r="X1018" s="76"/>
      <c r="Y1018" s="61"/>
      <c r="Z1018" s="61">
        <f>Tabel1[[#This Row],[prijs voorbij entry (%)]]-Tabel1[[#This Row],[Fictieve Stoploss (%)]]</f>
        <v>0</v>
      </c>
      <c r="AA1018" s="94"/>
      <c r="AB1018" s="61"/>
      <c r="AC1018" s="61"/>
      <c r="AD1018" s="61"/>
      <c r="AE1018" s="61"/>
      <c r="AF1018" s="95"/>
      <c r="AG1018" s="152">
        <f>Tabel1[[#This Row],[eindtijd]]-Tabel1[[#This Row],[starttijd]]</f>
        <v>0</v>
      </c>
      <c r="AH1018" s="158"/>
      <c r="AI1018" s="59"/>
      <c r="AJ1018" s="171">
        <f>$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2[[#This Row],[fees (%)]]</f>
        <v>0</v>
      </c>
      <c r="AK1018" s="172">
        <f>$J1018*(IF($M1018="SL",IF($U1018="",$Q1018*Analysetool!C$3,$U1018*Analysetool!C$3),$M1018*Analysetool!C$3)+IF($N1018="SL",IF($U1018="",$Q1018*Analysetool!C$4,$U1018*Analysetool!C$4),$N1018*Analysetool!C$4)+IF($O1018="SL",IF($U1018="",$Q1018*Analysetool!C$5,$U1018*Analysetool!C$5),$O1018*Analysetool!C$5)+IF($P1018="SL",IF($U1018="",$Q1018*Analysetool!C$6,$U1018*Analysetool!C$6),$P1018*Analysetool!C$6))-Tabel2[[#This Row],[fees (%)]]</f>
        <v>0</v>
      </c>
      <c r="AL1018" s="177">
        <f>$J1018*(IF($M1018="SL",IF($V1018="",$Q1018*Analysetool!D$3,$V1018*Analysetool!D$3),$M1018*Analysetool!D$3)+IF($N1018="SL",IF($V1018="",$Q1018*Analysetool!D$4,$V1018*Analysetool!D$4),$N1018*Analysetool!D$4)+IF($O1018="SL",IF($V1018="",$Q1018*Analysetool!D$5,$V1018*Analysetool!D$5),$O1018*Analysetool!D$5)+IF($P1018="SL",IF($V1018="",$Q1018*Analysetool!D$6,$V1018*Analysetool!D$6),$P1018*Analysetool!D$6))-Tabel2[[#This Row],[fees (%)]]</f>
        <v>0</v>
      </c>
      <c r="AM1018" s="177">
        <f>$J1018*(IF($M1018="SL",IF($W1018="",$Q1018*Analysetool!E$3,$W1018*Analysetool!E$3),$M1018*Analysetool!E$3)+IF($N1018="SL",IF($W1018="",$Q1018*Analysetool!E$4,$W1018*Analysetool!E$4),$N1018*Analysetool!E$4)+IF($O1018="SL",IF($W1018="",$Q1018*Analysetool!E$5,$W1018*Analysetool!E$5),$O1018*Analysetool!E$5)+IF($P1018="SL",IF($W1018="",$Q1018*Analysetool!E$6,$W1018*Analysetool!E$6),$P1018*Analysetool!E$6))-Tabel2[[#This Row],[fees (%)]]</f>
        <v>0</v>
      </c>
      <c r="AN1018" s="178">
        <f>$J1018*(IF($M1018="SL",IF($T1018="",$Q1018*Analysetool!F$3,$T1018*Analysetool!F$3),$M1018*Analysetool!F$3)+IF($N1018="SL",IF($T1018="",$Q1018*Analysetool!F$4,$T1018*Analysetool!F$4),$N1018*Analysetool!F$4)+IF($O1018="SL",IF($T1018="",$Q1018*Analysetool!F$5,$T1018*Analysetool!F$5),$O1018*Analysetool!F$5)+IF($P1018="SL",IF($T1018="",$Q1018*Analysetool!F$6,$T1018*Analysetool!F$6),$P1018*Analysetool!F$6))-Tabel2[[#This Row],[fees (%)]]</f>
        <v>0</v>
      </c>
      <c r="AO1018" s="178">
        <f>$J1018*(IF($M1018="SL",IF($T1018="",$Q1018*Analysetool!G$3,$T1018*Analysetool!G$3),$M1018*Analysetool!G$3)+IF($N1018="SL",IF($T1018="",$Q1018*Analysetool!G$4,$T1018*Analysetool!G$4),$N1018*Analysetool!G$4)+IF($O1018="SL",IF($T1018="",$Q1018*Analysetool!G$5,$T1018*Analysetool!G$5),$O1018*Analysetool!G$5)+IF($P1018="SL",IF($T1018="",$Q1018*Analysetool!G$6,$T1018*Analysetool!G$6),$P1018*Analysetool!G$6))-Tabel2[[#This Row],[fees (%)]]</f>
        <v>0</v>
      </c>
      <c r="AP1018" s="179">
        <f>IF(Analysetool!$H$8&lt;=$X1018,Analysetool!$H$8*J1018,Q1018*J1018)-Tabel2[[#This Row],[fees (%)]]</f>
        <v>0</v>
      </c>
      <c r="AQ1018" s="174">
        <f>IF(Tabel2[[#This Row],[wick% van entry]]&lt;=Tabel2[[#This Row],[Stoploss optie 2 (%)]],Tabel2[[#This Row],[Stoploss optie 2 (%)]]*Tabel2[[#This Row],[leverage SLoptie 2]],IF(Analysetool!$I$8&lt;$X1018,Analysetool!$I$8*K1018,S1018*K1018))-Tabel2[[#This Row],[fees (%)]]</f>
        <v>0</v>
      </c>
      <c r="AR1018" s="180">
        <f>IF(Q1018*-1*Analysetool!$J$9&lt;=X1018,Q1018*-1*Analysetool!$J$9*J1018,Q1018*J1018)-Tabel2[[#This Row],[fees (%)]]</f>
        <v>0</v>
      </c>
      <c r="AS1018" s="176">
        <f>$K1018*IF(Tabel2[[#This Row],[wick% van entry]]&lt;=Tabel2[[#This Row],[Stoploss optie 2 (%)]],Tabel2[[#This Row],[Stoploss optie 2 (%)]],(IF($M1018="SL",IF($T1018="",$S1018*Analysetool!C$3,$T1018*Analysetool!C$3),$M1018*Analysetool!C$3)+IF($N1018="SL",IF($T1018="",$S1018*Analysetool!C$4,$T1018*Analysetool!C$4),$N1018*Analysetool!C$4)+IF($O1018="SL",IF($T1018="",$S1018*Analysetool!C$5,$T1018*Analysetool!C$5),$O1018*Analysetool!C$5)+IF($P1018="SL",IF($T1018="",$S1018*Analysetool!C$6,$T1018*Analysetool!C$6),$P1018*Analysetool!C$6)))-Tabel2[[#This Row],[fees (%)]]</f>
        <v>0</v>
      </c>
    </row>
    <row r="1019" spans="1:45" ht="15.75" customHeight="1" x14ac:dyDescent="0.35">
      <c r="A1019" s="55"/>
      <c r="B1019" s="56"/>
      <c r="C1019" s="56"/>
      <c r="D1019" s="56"/>
      <c r="E1019" s="56"/>
      <c r="F1019" s="57"/>
      <c r="G1019" s="67"/>
      <c r="H1019" s="67"/>
      <c r="I1019" s="67"/>
      <c r="J1019" s="58"/>
      <c r="K1019" s="58"/>
      <c r="L1019" s="59"/>
      <c r="M1019" s="61"/>
      <c r="N1019" s="63"/>
      <c r="O1019" s="63"/>
      <c r="P1019" s="56"/>
      <c r="Q1019" s="61"/>
      <c r="R1019" s="61"/>
      <c r="S1019" s="61"/>
      <c r="T1019" s="60"/>
      <c r="U1019" s="60"/>
      <c r="V1019" s="62"/>
      <c r="W1019" s="62"/>
      <c r="X1019" s="76"/>
      <c r="Y1019" s="61"/>
      <c r="Z1019" s="61">
        <f>Tabel1[[#This Row],[prijs voorbij entry (%)]]-Tabel1[[#This Row],[Fictieve Stoploss (%)]]</f>
        <v>0</v>
      </c>
      <c r="AA1019" s="94"/>
      <c r="AB1019" s="61"/>
      <c r="AC1019" s="61"/>
      <c r="AD1019" s="61"/>
      <c r="AE1019" s="61"/>
      <c r="AF1019" s="95"/>
      <c r="AG1019" s="152">
        <f>Tabel1[[#This Row],[eindtijd]]-Tabel1[[#This Row],[starttijd]]</f>
        <v>0</v>
      </c>
      <c r="AH1019" s="158"/>
      <c r="AI1019" s="59"/>
      <c r="AJ1019" s="171">
        <f>$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2[[#This Row],[fees (%)]]</f>
        <v>0</v>
      </c>
      <c r="AK1019" s="172">
        <f>$J1019*(IF($M1019="SL",IF($U1019="",$Q1019*Analysetool!C$3,$U1019*Analysetool!C$3),$M1019*Analysetool!C$3)+IF($N1019="SL",IF($U1019="",$Q1019*Analysetool!C$4,$U1019*Analysetool!C$4),$N1019*Analysetool!C$4)+IF($O1019="SL",IF($U1019="",$Q1019*Analysetool!C$5,$U1019*Analysetool!C$5),$O1019*Analysetool!C$5)+IF($P1019="SL",IF($U1019="",$Q1019*Analysetool!C$6,$U1019*Analysetool!C$6),$P1019*Analysetool!C$6))-Tabel2[[#This Row],[fees (%)]]</f>
        <v>0</v>
      </c>
      <c r="AL1019" s="177">
        <f>$J1019*(IF($M1019="SL",IF($V1019="",$Q1019*Analysetool!D$3,$V1019*Analysetool!D$3),$M1019*Analysetool!D$3)+IF($N1019="SL",IF($V1019="",$Q1019*Analysetool!D$4,$V1019*Analysetool!D$4),$N1019*Analysetool!D$4)+IF($O1019="SL",IF($V1019="",$Q1019*Analysetool!D$5,$V1019*Analysetool!D$5),$O1019*Analysetool!D$5)+IF($P1019="SL",IF($V1019="",$Q1019*Analysetool!D$6,$V1019*Analysetool!D$6),$P1019*Analysetool!D$6))-Tabel2[[#This Row],[fees (%)]]</f>
        <v>0</v>
      </c>
      <c r="AM1019" s="177">
        <f>$J1019*(IF($M1019="SL",IF($W1019="",$Q1019*Analysetool!E$3,$W1019*Analysetool!E$3),$M1019*Analysetool!E$3)+IF($N1019="SL",IF($W1019="",$Q1019*Analysetool!E$4,$W1019*Analysetool!E$4),$N1019*Analysetool!E$4)+IF($O1019="SL",IF($W1019="",$Q1019*Analysetool!E$5,$W1019*Analysetool!E$5),$O1019*Analysetool!E$5)+IF($P1019="SL",IF($W1019="",$Q1019*Analysetool!E$6,$W1019*Analysetool!E$6),$P1019*Analysetool!E$6))-Tabel2[[#This Row],[fees (%)]]</f>
        <v>0</v>
      </c>
      <c r="AN1019" s="178">
        <f>$J1019*(IF($M1019="SL",IF($T1019="",$Q1019*Analysetool!F$3,$T1019*Analysetool!F$3),$M1019*Analysetool!F$3)+IF($N1019="SL",IF($T1019="",$Q1019*Analysetool!F$4,$T1019*Analysetool!F$4),$N1019*Analysetool!F$4)+IF($O1019="SL",IF($T1019="",$Q1019*Analysetool!F$5,$T1019*Analysetool!F$5),$O1019*Analysetool!F$5)+IF($P1019="SL",IF($T1019="",$Q1019*Analysetool!F$6,$T1019*Analysetool!F$6),$P1019*Analysetool!F$6))-Tabel2[[#This Row],[fees (%)]]</f>
        <v>0</v>
      </c>
      <c r="AO1019" s="178">
        <f>$J1019*(IF($M1019="SL",IF($T1019="",$Q1019*Analysetool!G$3,$T1019*Analysetool!G$3),$M1019*Analysetool!G$3)+IF($N1019="SL",IF($T1019="",$Q1019*Analysetool!G$4,$T1019*Analysetool!G$4),$N1019*Analysetool!G$4)+IF($O1019="SL",IF($T1019="",$Q1019*Analysetool!G$5,$T1019*Analysetool!G$5),$O1019*Analysetool!G$5)+IF($P1019="SL",IF($T1019="",$Q1019*Analysetool!G$6,$T1019*Analysetool!G$6),$P1019*Analysetool!G$6))-Tabel2[[#This Row],[fees (%)]]</f>
        <v>0</v>
      </c>
      <c r="AP1019" s="179">
        <f>IF(Analysetool!$H$8&lt;=$X1019,Analysetool!$H$8*J1019,Q1019*J1019)-Tabel2[[#This Row],[fees (%)]]</f>
        <v>0</v>
      </c>
      <c r="AQ1019" s="174">
        <f>IF(Tabel2[[#This Row],[wick% van entry]]&lt;=Tabel2[[#This Row],[Stoploss optie 2 (%)]],Tabel2[[#This Row],[Stoploss optie 2 (%)]]*Tabel2[[#This Row],[leverage SLoptie 2]],IF(Analysetool!$I$8&lt;$X1019,Analysetool!$I$8*K1019,S1019*K1019))-Tabel2[[#This Row],[fees (%)]]</f>
        <v>0</v>
      </c>
      <c r="AR1019" s="180">
        <f>IF(Q1019*-1*Analysetool!$J$9&lt;=X1019,Q1019*-1*Analysetool!$J$9*J1019,Q1019*J1019)-Tabel2[[#This Row],[fees (%)]]</f>
        <v>0</v>
      </c>
      <c r="AS1019" s="176">
        <f>$K1019*IF(Tabel2[[#This Row],[wick% van entry]]&lt;=Tabel2[[#This Row],[Stoploss optie 2 (%)]],Tabel2[[#This Row],[Stoploss optie 2 (%)]],(IF($M1019="SL",IF($T1019="",$S1019*Analysetool!C$3,$T1019*Analysetool!C$3),$M1019*Analysetool!C$3)+IF($N1019="SL",IF($T1019="",$S1019*Analysetool!C$4,$T1019*Analysetool!C$4),$N1019*Analysetool!C$4)+IF($O1019="SL",IF($T1019="",$S1019*Analysetool!C$5,$T1019*Analysetool!C$5),$O1019*Analysetool!C$5)+IF($P1019="SL",IF($T1019="",$S1019*Analysetool!C$6,$T1019*Analysetool!C$6),$P1019*Analysetool!C$6)))-Tabel2[[#This Row],[fees (%)]]</f>
        <v>0</v>
      </c>
    </row>
    <row r="1020" spans="1:45" ht="15.75" customHeight="1" x14ac:dyDescent="0.35">
      <c r="A1020" s="55"/>
      <c r="B1020" s="56"/>
      <c r="C1020" s="56"/>
      <c r="D1020" s="56"/>
      <c r="E1020" s="56"/>
      <c r="F1020" s="57"/>
      <c r="G1020" s="67"/>
      <c r="H1020" s="67"/>
      <c r="I1020" s="67"/>
      <c r="J1020" s="58"/>
      <c r="K1020" s="58"/>
      <c r="L1020" s="59"/>
      <c r="M1020" s="61"/>
      <c r="N1020" s="63"/>
      <c r="O1020" s="63"/>
      <c r="P1020" s="56"/>
      <c r="Q1020" s="61"/>
      <c r="R1020" s="61"/>
      <c r="S1020" s="61"/>
      <c r="T1020" s="60"/>
      <c r="U1020" s="60"/>
      <c r="V1020" s="62"/>
      <c r="W1020" s="62"/>
      <c r="X1020" s="76"/>
      <c r="Y1020" s="61"/>
      <c r="Z1020" s="61">
        <f>Tabel1[[#This Row],[prijs voorbij entry (%)]]-Tabel1[[#This Row],[Fictieve Stoploss (%)]]</f>
        <v>0</v>
      </c>
      <c r="AA1020" s="94"/>
      <c r="AB1020" s="61"/>
      <c r="AC1020" s="61"/>
      <c r="AD1020" s="61"/>
      <c r="AE1020" s="61"/>
      <c r="AF1020" s="95"/>
      <c r="AG1020" s="152">
        <f>Tabel1[[#This Row],[eindtijd]]-Tabel1[[#This Row],[starttijd]]</f>
        <v>0</v>
      </c>
      <c r="AH1020" s="158"/>
      <c r="AI1020" s="59"/>
      <c r="AJ1020" s="171">
        <f>$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2[[#This Row],[fees (%)]]</f>
        <v>0</v>
      </c>
      <c r="AK1020" s="172">
        <f>$J1020*(IF($M1020="SL",IF($U1020="",$Q1020*Analysetool!C$3,$U1020*Analysetool!C$3),$M1020*Analysetool!C$3)+IF($N1020="SL",IF($U1020="",$Q1020*Analysetool!C$4,$U1020*Analysetool!C$4),$N1020*Analysetool!C$4)+IF($O1020="SL",IF($U1020="",$Q1020*Analysetool!C$5,$U1020*Analysetool!C$5),$O1020*Analysetool!C$5)+IF($P1020="SL",IF($U1020="",$Q1020*Analysetool!C$6,$U1020*Analysetool!C$6),$P1020*Analysetool!C$6))-Tabel2[[#This Row],[fees (%)]]</f>
        <v>0</v>
      </c>
      <c r="AL1020" s="177">
        <f>$J1020*(IF($M1020="SL",IF($V1020="",$Q1020*Analysetool!D$3,$V1020*Analysetool!D$3),$M1020*Analysetool!D$3)+IF($N1020="SL",IF($V1020="",$Q1020*Analysetool!D$4,$V1020*Analysetool!D$4),$N1020*Analysetool!D$4)+IF($O1020="SL",IF($V1020="",$Q1020*Analysetool!D$5,$V1020*Analysetool!D$5),$O1020*Analysetool!D$5)+IF($P1020="SL",IF($V1020="",$Q1020*Analysetool!D$6,$V1020*Analysetool!D$6),$P1020*Analysetool!D$6))-Tabel2[[#This Row],[fees (%)]]</f>
        <v>0</v>
      </c>
      <c r="AM1020" s="177">
        <f>$J1020*(IF($M1020="SL",IF($W1020="",$Q1020*Analysetool!E$3,$W1020*Analysetool!E$3),$M1020*Analysetool!E$3)+IF($N1020="SL",IF($W1020="",$Q1020*Analysetool!E$4,$W1020*Analysetool!E$4),$N1020*Analysetool!E$4)+IF($O1020="SL",IF($W1020="",$Q1020*Analysetool!E$5,$W1020*Analysetool!E$5),$O1020*Analysetool!E$5)+IF($P1020="SL",IF($W1020="",$Q1020*Analysetool!E$6,$W1020*Analysetool!E$6),$P1020*Analysetool!E$6))-Tabel2[[#This Row],[fees (%)]]</f>
        <v>0</v>
      </c>
      <c r="AN1020" s="178">
        <f>$J1020*(IF($M1020="SL",IF($T1020="",$Q1020*Analysetool!F$3,$T1020*Analysetool!F$3),$M1020*Analysetool!F$3)+IF($N1020="SL",IF($T1020="",$Q1020*Analysetool!F$4,$T1020*Analysetool!F$4),$N1020*Analysetool!F$4)+IF($O1020="SL",IF($T1020="",$Q1020*Analysetool!F$5,$T1020*Analysetool!F$5),$O1020*Analysetool!F$5)+IF($P1020="SL",IF($T1020="",$Q1020*Analysetool!F$6,$T1020*Analysetool!F$6),$P1020*Analysetool!F$6))-Tabel2[[#This Row],[fees (%)]]</f>
        <v>0</v>
      </c>
      <c r="AO1020" s="178">
        <f>$J1020*(IF($M1020="SL",IF($T1020="",$Q1020*Analysetool!G$3,$T1020*Analysetool!G$3),$M1020*Analysetool!G$3)+IF($N1020="SL",IF($T1020="",$Q1020*Analysetool!G$4,$T1020*Analysetool!G$4),$N1020*Analysetool!G$4)+IF($O1020="SL",IF($T1020="",$Q1020*Analysetool!G$5,$T1020*Analysetool!G$5),$O1020*Analysetool!G$5)+IF($P1020="SL",IF($T1020="",$Q1020*Analysetool!G$6,$T1020*Analysetool!G$6),$P1020*Analysetool!G$6))-Tabel2[[#This Row],[fees (%)]]</f>
        <v>0</v>
      </c>
      <c r="AP1020" s="179">
        <f>IF(Analysetool!$H$8&lt;=$X1020,Analysetool!$H$8*J1020,Q1020*J1020)-Tabel2[[#This Row],[fees (%)]]</f>
        <v>0</v>
      </c>
      <c r="AQ1020" s="174">
        <f>IF(Tabel2[[#This Row],[wick% van entry]]&lt;=Tabel2[[#This Row],[Stoploss optie 2 (%)]],Tabel2[[#This Row],[Stoploss optie 2 (%)]]*Tabel2[[#This Row],[leverage SLoptie 2]],IF(Analysetool!$I$8&lt;$X1020,Analysetool!$I$8*K1020,S1020*K1020))-Tabel2[[#This Row],[fees (%)]]</f>
        <v>0</v>
      </c>
      <c r="AR1020" s="180">
        <f>IF(Q1020*-1*Analysetool!$J$9&lt;=X1020,Q1020*-1*Analysetool!$J$9*J1020,Q1020*J1020)-Tabel2[[#This Row],[fees (%)]]</f>
        <v>0</v>
      </c>
      <c r="AS1020" s="176">
        <f>$K1020*IF(Tabel2[[#This Row],[wick% van entry]]&lt;=Tabel2[[#This Row],[Stoploss optie 2 (%)]],Tabel2[[#This Row],[Stoploss optie 2 (%)]],(IF($M1020="SL",IF($T1020="",$S1020*Analysetool!C$3,$T1020*Analysetool!C$3),$M1020*Analysetool!C$3)+IF($N1020="SL",IF($T1020="",$S1020*Analysetool!C$4,$T1020*Analysetool!C$4),$N1020*Analysetool!C$4)+IF($O1020="SL",IF($T1020="",$S1020*Analysetool!C$5,$T1020*Analysetool!C$5),$O1020*Analysetool!C$5)+IF($P1020="SL",IF($T1020="",$S1020*Analysetool!C$6,$T1020*Analysetool!C$6),$P1020*Analysetool!C$6)))-Tabel2[[#This Row],[fees (%)]]</f>
        <v>0</v>
      </c>
    </row>
    <row r="1021" spans="1:45" ht="15.75" customHeight="1" x14ac:dyDescent="0.35">
      <c r="A1021" s="55"/>
      <c r="B1021" s="56"/>
      <c r="C1021" s="56"/>
      <c r="D1021" s="56"/>
      <c r="E1021" s="56"/>
      <c r="F1021" s="57"/>
      <c r="G1021" s="67"/>
      <c r="H1021" s="67"/>
      <c r="I1021" s="67"/>
      <c r="J1021" s="58"/>
      <c r="K1021" s="58"/>
      <c r="L1021" s="59"/>
      <c r="M1021" s="61"/>
      <c r="N1021" s="63"/>
      <c r="O1021" s="63"/>
      <c r="P1021" s="56"/>
      <c r="Q1021" s="61"/>
      <c r="R1021" s="61"/>
      <c r="S1021" s="61"/>
      <c r="T1021" s="60"/>
      <c r="U1021" s="60"/>
      <c r="V1021" s="62"/>
      <c r="W1021" s="62"/>
      <c r="X1021" s="76"/>
      <c r="Y1021" s="61"/>
      <c r="Z1021" s="61">
        <f>Tabel1[[#This Row],[prijs voorbij entry (%)]]-Tabel1[[#This Row],[Fictieve Stoploss (%)]]</f>
        <v>0</v>
      </c>
      <c r="AA1021" s="94"/>
      <c r="AB1021" s="61"/>
      <c r="AC1021" s="61"/>
      <c r="AD1021" s="61"/>
      <c r="AE1021" s="61"/>
      <c r="AF1021" s="95"/>
      <c r="AG1021" s="152">
        <f>Tabel1[[#This Row],[eindtijd]]-Tabel1[[#This Row],[starttijd]]</f>
        <v>0</v>
      </c>
      <c r="AH1021" s="158"/>
      <c r="AI1021" s="59"/>
      <c r="AJ1021" s="171">
        <f>$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2[[#This Row],[fees (%)]]</f>
        <v>0</v>
      </c>
      <c r="AK1021" s="172">
        <f>$J1021*(IF($M1021="SL",IF($U1021="",$Q1021*Analysetool!C$3,$U1021*Analysetool!C$3),$M1021*Analysetool!C$3)+IF($N1021="SL",IF($U1021="",$Q1021*Analysetool!C$4,$U1021*Analysetool!C$4),$N1021*Analysetool!C$4)+IF($O1021="SL",IF($U1021="",$Q1021*Analysetool!C$5,$U1021*Analysetool!C$5),$O1021*Analysetool!C$5)+IF($P1021="SL",IF($U1021="",$Q1021*Analysetool!C$6,$U1021*Analysetool!C$6),$P1021*Analysetool!C$6))-Tabel2[[#This Row],[fees (%)]]</f>
        <v>0</v>
      </c>
      <c r="AL1021" s="177">
        <f>$J1021*(IF($M1021="SL",IF($V1021="",$Q1021*Analysetool!D$3,$V1021*Analysetool!D$3),$M1021*Analysetool!D$3)+IF($N1021="SL",IF($V1021="",$Q1021*Analysetool!D$4,$V1021*Analysetool!D$4),$N1021*Analysetool!D$4)+IF($O1021="SL",IF($V1021="",$Q1021*Analysetool!D$5,$V1021*Analysetool!D$5),$O1021*Analysetool!D$5)+IF($P1021="SL",IF($V1021="",$Q1021*Analysetool!D$6,$V1021*Analysetool!D$6),$P1021*Analysetool!D$6))-Tabel2[[#This Row],[fees (%)]]</f>
        <v>0</v>
      </c>
      <c r="AM1021" s="177">
        <f>$J1021*(IF($M1021="SL",IF($W1021="",$Q1021*Analysetool!E$3,$W1021*Analysetool!E$3),$M1021*Analysetool!E$3)+IF($N1021="SL",IF($W1021="",$Q1021*Analysetool!E$4,$W1021*Analysetool!E$4),$N1021*Analysetool!E$4)+IF($O1021="SL",IF($W1021="",$Q1021*Analysetool!E$5,$W1021*Analysetool!E$5),$O1021*Analysetool!E$5)+IF($P1021="SL",IF($W1021="",$Q1021*Analysetool!E$6,$W1021*Analysetool!E$6),$P1021*Analysetool!E$6))-Tabel2[[#This Row],[fees (%)]]</f>
        <v>0</v>
      </c>
      <c r="AN1021" s="178">
        <f>$J1021*(IF($M1021="SL",IF($T1021="",$Q1021*Analysetool!F$3,$T1021*Analysetool!F$3),$M1021*Analysetool!F$3)+IF($N1021="SL",IF($T1021="",$Q1021*Analysetool!F$4,$T1021*Analysetool!F$4),$N1021*Analysetool!F$4)+IF($O1021="SL",IF($T1021="",$Q1021*Analysetool!F$5,$T1021*Analysetool!F$5),$O1021*Analysetool!F$5)+IF($P1021="SL",IF($T1021="",$Q1021*Analysetool!F$6,$T1021*Analysetool!F$6),$P1021*Analysetool!F$6))-Tabel2[[#This Row],[fees (%)]]</f>
        <v>0</v>
      </c>
      <c r="AO1021" s="178">
        <f>$J1021*(IF($M1021="SL",IF($T1021="",$Q1021*Analysetool!G$3,$T1021*Analysetool!G$3),$M1021*Analysetool!G$3)+IF($N1021="SL",IF($T1021="",$Q1021*Analysetool!G$4,$T1021*Analysetool!G$4),$N1021*Analysetool!G$4)+IF($O1021="SL",IF($T1021="",$Q1021*Analysetool!G$5,$T1021*Analysetool!G$5),$O1021*Analysetool!G$5)+IF($P1021="SL",IF($T1021="",$Q1021*Analysetool!G$6,$T1021*Analysetool!G$6),$P1021*Analysetool!G$6))-Tabel2[[#This Row],[fees (%)]]</f>
        <v>0</v>
      </c>
      <c r="AP1021" s="179">
        <f>IF(Analysetool!$H$8&lt;=$X1021,Analysetool!$H$8*J1021,Q1021*J1021)-Tabel2[[#This Row],[fees (%)]]</f>
        <v>0</v>
      </c>
      <c r="AQ1021" s="174">
        <f>IF(Tabel2[[#This Row],[wick% van entry]]&lt;=Tabel2[[#This Row],[Stoploss optie 2 (%)]],Tabel2[[#This Row],[Stoploss optie 2 (%)]]*Tabel2[[#This Row],[leverage SLoptie 2]],IF(Analysetool!$I$8&lt;$X1021,Analysetool!$I$8*K1021,S1021*K1021))-Tabel2[[#This Row],[fees (%)]]</f>
        <v>0</v>
      </c>
      <c r="AR1021" s="180">
        <f>IF(Q1021*-1*Analysetool!$J$9&lt;=X1021,Q1021*-1*Analysetool!$J$9*J1021,Q1021*J1021)-Tabel2[[#This Row],[fees (%)]]</f>
        <v>0</v>
      </c>
      <c r="AS1021" s="176">
        <f>$K1021*IF(Tabel2[[#This Row],[wick% van entry]]&lt;=Tabel2[[#This Row],[Stoploss optie 2 (%)]],Tabel2[[#This Row],[Stoploss optie 2 (%)]],(IF($M1021="SL",IF($T1021="",$S1021*Analysetool!C$3,$T1021*Analysetool!C$3),$M1021*Analysetool!C$3)+IF($N1021="SL",IF($T1021="",$S1021*Analysetool!C$4,$T1021*Analysetool!C$4),$N1021*Analysetool!C$4)+IF($O1021="SL",IF($T1021="",$S1021*Analysetool!C$5,$T1021*Analysetool!C$5),$O1021*Analysetool!C$5)+IF($P1021="SL",IF($T1021="",$S1021*Analysetool!C$6,$T1021*Analysetool!C$6),$P1021*Analysetool!C$6)))-Tabel2[[#This Row],[fees (%)]]</f>
        <v>0</v>
      </c>
    </row>
    <row r="1022" spans="1:45" ht="15.75" customHeight="1" x14ac:dyDescent="0.35">
      <c r="A1022" s="55"/>
      <c r="B1022" s="56"/>
      <c r="C1022" s="56"/>
      <c r="D1022" s="56"/>
      <c r="E1022" s="56"/>
      <c r="F1022" s="57"/>
      <c r="G1022" s="67"/>
      <c r="H1022" s="67"/>
      <c r="I1022" s="67"/>
      <c r="J1022" s="58"/>
      <c r="K1022" s="58"/>
      <c r="L1022" s="59"/>
      <c r="M1022" s="61"/>
      <c r="N1022" s="63"/>
      <c r="O1022" s="63"/>
      <c r="P1022" s="56"/>
      <c r="Q1022" s="61"/>
      <c r="R1022" s="61"/>
      <c r="S1022" s="61"/>
      <c r="T1022" s="60"/>
      <c r="U1022" s="60"/>
      <c r="V1022" s="62"/>
      <c r="W1022" s="62"/>
      <c r="X1022" s="76"/>
      <c r="Y1022" s="61"/>
      <c r="Z1022" s="61">
        <f>Tabel1[[#This Row],[prijs voorbij entry (%)]]-Tabel1[[#This Row],[Fictieve Stoploss (%)]]</f>
        <v>0</v>
      </c>
      <c r="AA1022" s="94"/>
      <c r="AB1022" s="61"/>
      <c r="AC1022" s="61"/>
      <c r="AD1022" s="61"/>
      <c r="AE1022" s="61"/>
      <c r="AF1022" s="95"/>
      <c r="AG1022" s="152">
        <f>Tabel1[[#This Row],[eindtijd]]-Tabel1[[#This Row],[starttijd]]</f>
        <v>0</v>
      </c>
      <c r="AH1022" s="158"/>
      <c r="AI1022" s="59"/>
      <c r="AJ1022" s="171">
        <f>$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2[[#This Row],[fees (%)]]</f>
        <v>0</v>
      </c>
      <c r="AK1022" s="172">
        <f>$J1022*(IF($M1022="SL",IF($U1022="",$Q1022*Analysetool!C$3,$U1022*Analysetool!C$3),$M1022*Analysetool!C$3)+IF($N1022="SL",IF($U1022="",$Q1022*Analysetool!C$4,$U1022*Analysetool!C$4),$N1022*Analysetool!C$4)+IF($O1022="SL",IF($U1022="",$Q1022*Analysetool!C$5,$U1022*Analysetool!C$5),$O1022*Analysetool!C$5)+IF($P1022="SL",IF($U1022="",$Q1022*Analysetool!C$6,$U1022*Analysetool!C$6),$P1022*Analysetool!C$6))-Tabel2[[#This Row],[fees (%)]]</f>
        <v>0</v>
      </c>
      <c r="AL1022" s="177">
        <f>$J1022*(IF($M1022="SL",IF($V1022="",$Q1022*Analysetool!D$3,$V1022*Analysetool!D$3),$M1022*Analysetool!D$3)+IF($N1022="SL",IF($V1022="",$Q1022*Analysetool!D$4,$V1022*Analysetool!D$4),$N1022*Analysetool!D$4)+IF($O1022="SL",IF($V1022="",$Q1022*Analysetool!D$5,$V1022*Analysetool!D$5),$O1022*Analysetool!D$5)+IF($P1022="SL",IF($V1022="",$Q1022*Analysetool!D$6,$V1022*Analysetool!D$6),$P1022*Analysetool!D$6))-Tabel2[[#This Row],[fees (%)]]</f>
        <v>0</v>
      </c>
      <c r="AM1022" s="177">
        <f>$J1022*(IF($M1022="SL",IF($W1022="",$Q1022*Analysetool!E$3,$W1022*Analysetool!E$3),$M1022*Analysetool!E$3)+IF($N1022="SL",IF($W1022="",$Q1022*Analysetool!E$4,$W1022*Analysetool!E$4),$N1022*Analysetool!E$4)+IF($O1022="SL",IF($W1022="",$Q1022*Analysetool!E$5,$W1022*Analysetool!E$5),$O1022*Analysetool!E$5)+IF($P1022="SL",IF($W1022="",$Q1022*Analysetool!E$6,$W1022*Analysetool!E$6),$P1022*Analysetool!E$6))-Tabel2[[#This Row],[fees (%)]]</f>
        <v>0</v>
      </c>
      <c r="AN1022" s="178">
        <f>$J1022*(IF($M1022="SL",IF($T1022="",$Q1022*Analysetool!F$3,$T1022*Analysetool!F$3),$M1022*Analysetool!F$3)+IF($N1022="SL",IF($T1022="",$Q1022*Analysetool!F$4,$T1022*Analysetool!F$4),$N1022*Analysetool!F$4)+IF($O1022="SL",IF($T1022="",$Q1022*Analysetool!F$5,$T1022*Analysetool!F$5),$O1022*Analysetool!F$5)+IF($P1022="SL",IF($T1022="",$Q1022*Analysetool!F$6,$T1022*Analysetool!F$6),$P1022*Analysetool!F$6))-Tabel2[[#This Row],[fees (%)]]</f>
        <v>0</v>
      </c>
      <c r="AO1022" s="178">
        <f>$J1022*(IF($M1022="SL",IF($T1022="",$Q1022*Analysetool!G$3,$T1022*Analysetool!G$3),$M1022*Analysetool!G$3)+IF($N1022="SL",IF($T1022="",$Q1022*Analysetool!G$4,$T1022*Analysetool!G$4),$N1022*Analysetool!G$4)+IF($O1022="SL",IF($T1022="",$Q1022*Analysetool!G$5,$T1022*Analysetool!G$5),$O1022*Analysetool!G$5)+IF($P1022="SL",IF($T1022="",$Q1022*Analysetool!G$6,$T1022*Analysetool!G$6),$P1022*Analysetool!G$6))-Tabel2[[#This Row],[fees (%)]]</f>
        <v>0</v>
      </c>
      <c r="AP1022" s="179">
        <f>IF(Analysetool!$H$8&lt;=$X1022,Analysetool!$H$8*J1022,Q1022*J1022)-Tabel2[[#This Row],[fees (%)]]</f>
        <v>0</v>
      </c>
      <c r="AQ1022" s="174">
        <f>IF(Tabel2[[#This Row],[wick% van entry]]&lt;=Tabel2[[#This Row],[Stoploss optie 2 (%)]],Tabel2[[#This Row],[Stoploss optie 2 (%)]]*Tabel2[[#This Row],[leverage SLoptie 2]],IF(Analysetool!$I$8&lt;$X1022,Analysetool!$I$8*K1022,S1022*K1022))-Tabel2[[#This Row],[fees (%)]]</f>
        <v>0</v>
      </c>
      <c r="AR1022" s="180">
        <f>IF(Q1022*-1*Analysetool!$J$9&lt;=X1022,Q1022*-1*Analysetool!$J$9*J1022,Q1022*J1022)-Tabel2[[#This Row],[fees (%)]]</f>
        <v>0</v>
      </c>
      <c r="AS1022" s="176">
        <f>$K1022*IF(Tabel2[[#This Row],[wick% van entry]]&lt;=Tabel2[[#This Row],[Stoploss optie 2 (%)]],Tabel2[[#This Row],[Stoploss optie 2 (%)]],(IF($M1022="SL",IF($T1022="",$S1022*Analysetool!C$3,$T1022*Analysetool!C$3),$M1022*Analysetool!C$3)+IF($N1022="SL",IF($T1022="",$S1022*Analysetool!C$4,$T1022*Analysetool!C$4),$N1022*Analysetool!C$4)+IF($O1022="SL",IF($T1022="",$S1022*Analysetool!C$5,$T1022*Analysetool!C$5),$O1022*Analysetool!C$5)+IF($P1022="SL",IF($T1022="",$S1022*Analysetool!C$6,$T1022*Analysetool!C$6),$P1022*Analysetool!C$6)))-Tabel2[[#This Row],[fees (%)]]</f>
        <v>0</v>
      </c>
    </row>
    <row r="1023" spans="1:45" ht="15.75" customHeight="1" x14ac:dyDescent="0.35">
      <c r="A1023" s="55"/>
      <c r="B1023" s="56"/>
      <c r="C1023" s="56"/>
      <c r="D1023" s="56"/>
      <c r="E1023" s="56"/>
      <c r="F1023" s="57"/>
      <c r="G1023" s="67"/>
      <c r="H1023" s="67"/>
      <c r="I1023" s="67"/>
      <c r="J1023" s="58"/>
      <c r="K1023" s="58"/>
      <c r="L1023" s="59"/>
      <c r="M1023" s="61"/>
      <c r="N1023" s="63"/>
      <c r="O1023" s="63"/>
      <c r="P1023" s="56"/>
      <c r="Q1023" s="61"/>
      <c r="R1023" s="61"/>
      <c r="S1023" s="61"/>
      <c r="T1023" s="60"/>
      <c r="U1023" s="60"/>
      <c r="V1023" s="62"/>
      <c r="W1023" s="62"/>
      <c r="X1023" s="76"/>
      <c r="Y1023" s="61"/>
      <c r="Z1023" s="61">
        <f>Tabel1[[#This Row],[prijs voorbij entry (%)]]-Tabel1[[#This Row],[Fictieve Stoploss (%)]]</f>
        <v>0</v>
      </c>
      <c r="AA1023" s="94"/>
      <c r="AB1023" s="61"/>
      <c r="AC1023" s="61"/>
      <c r="AD1023" s="61"/>
      <c r="AE1023" s="61"/>
      <c r="AF1023" s="95"/>
      <c r="AG1023" s="152">
        <f>Tabel1[[#This Row],[eindtijd]]-Tabel1[[#This Row],[starttijd]]</f>
        <v>0</v>
      </c>
      <c r="AH1023" s="158"/>
      <c r="AI1023" s="59"/>
      <c r="AJ1023" s="171">
        <f>$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2[[#This Row],[fees (%)]]</f>
        <v>0</v>
      </c>
      <c r="AK1023" s="172">
        <f>$J1023*(IF($M1023="SL",IF($U1023="",$Q1023*Analysetool!C$3,$U1023*Analysetool!C$3),$M1023*Analysetool!C$3)+IF($N1023="SL",IF($U1023="",$Q1023*Analysetool!C$4,$U1023*Analysetool!C$4),$N1023*Analysetool!C$4)+IF($O1023="SL",IF($U1023="",$Q1023*Analysetool!C$5,$U1023*Analysetool!C$5),$O1023*Analysetool!C$5)+IF($P1023="SL",IF($U1023="",$Q1023*Analysetool!C$6,$U1023*Analysetool!C$6),$P1023*Analysetool!C$6))-Tabel2[[#This Row],[fees (%)]]</f>
        <v>0</v>
      </c>
      <c r="AL1023" s="177">
        <f>$J1023*(IF($M1023="SL",IF($V1023="",$Q1023*Analysetool!D$3,$V1023*Analysetool!D$3),$M1023*Analysetool!D$3)+IF($N1023="SL",IF($V1023="",$Q1023*Analysetool!D$4,$V1023*Analysetool!D$4),$N1023*Analysetool!D$4)+IF($O1023="SL",IF($V1023="",$Q1023*Analysetool!D$5,$V1023*Analysetool!D$5),$O1023*Analysetool!D$5)+IF($P1023="SL",IF($V1023="",$Q1023*Analysetool!D$6,$V1023*Analysetool!D$6),$P1023*Analysetool!D$6))-Tabel2[[#This Row],[fees (%)]]</f>
        <v>0</v>
      </c>
      <c r="AM1023" s="177">
        <f>$J1023*(IF($M1023="SL",IF($W1023="",$Q1023*Analysetool!E$3,$W1023*Analysetool!E$3),$M1023*Analysetool!E$3)+IF($N1023="SL",IF($W1023="",$Q1023*Analysetool!E$4,$W1023*Analysetool!E$4),$N1023*Analysetool!E$4)+IF($O1023="SL",IF($W1023="",$Q1023*Analysetool!E$5,$W1023*Analysetool!E$5),$O1023*Analysetool!E$5)+IF($P1023="SL",IF($W1023="",$Q1023*Analysetool!E$6,$W1023*Analysetool!E$6),$P1023*Analysetool!E$6))-Tabel2[[#This Row],[fees (%)]]</f>
        <v>0</v>
      </c>
      <c r="AN1023" s="178">
        <f>$J1023*(IF($M1023="SL",IF($T1023="",$Q1023*Analysetool!F$3,$T1023*Analysetool!F$3),$M1023*Analysetool!F$3)+IF($N1023="SL",IF($T1023="",$Q1023*Analysetool!F$4,$T1023*Analysetool!F$4),$N1023*Analysetool!F$4)+IF($O1023="SL",IF($T1023="",$Q1023*Analysetool!F$5,$T1023*Analysetool!F$5),$O1023*Analysetool!F$5)+IF($P1023="SL",IF($T1023="",$Q1023*Analysetool!F$6,$T1023*Analysetool!F$6),$P1023*Analysetool!F$6))-Tabel2[[#This Row],[fees (%)]]</f>
        <v>0</v>
      </c>
      <c r="AO1023" s="178">
        <f>$J1023*(IF($M1023="SL",IF($T1023="",$Q1023*Analysetool!G$3,$T1023*Analysetool!G$3),$M1023*Analysetool!G$3)+IF($N1023="SL",IF($T1023="",$Q1023*Analysetool!G$4,$T1023*Analysetool!G$4),$N1023*Analysetool!G$4)+IF($O1023="SL",IF($T1023="",$Q1023*Analysetool!G$5,$T1023*Analysetool!G$5),$O1023*Analysetool!G$5)+IF($P1023="SL",IF($T1023="",$Q1023*Analysetool!G$6,$T1023*Analysetool!G$6),$P1023*Analysetool!G$6))-Tabel2[[#This Row],[fees (%)]]</f>
        <v>0</v>
      </c>
      <c r="AP1023" s="179">
        <f>IF(Analysetool!$H$8&lt;=$X1023,Analysetool!$H$8*J1023,Q1023*J1023)-Tabel2[[#This Row],[fees (%)]]</f>
        <v>0</v>
      </c>
      <c r="AQ1023" s="174">
        <f>IF(Tabel2[[#This Row],[wick% van entry]]&lt;=Tabel2[[#This Row],[Stoploss optie 2 (%)]],Tabel2[[#This Row],[Stoploss optie 2 (%)]]*Tabel2[[#This Row],[leverage SLoptie 2]],IF(Analysetool!$I$8&lt;$X1023,Analysetool!$I$8*K1023,S1023*K1023))-Tabel2[[#This Row],[fees (%)]]</f>
        <v>0</v>
      </c>
      <c r="AR1023" s="180">
        <f>IF(Q1023*-1*Analysetool!$J$9&lt;=X1023,Q1023*-1*Analysetool!$J$9*J1023,Q1023*J1023)-Tabel2[[#This Row],[fees (%)]]</f>
        <v>0</v>
      </c>
      <c r="AS1023" s="176">
        <f>$K1023*IF(Tabel2[[#This Row],[wick% van entry]]&lt;=Tabel2[[#This Row],[Stoploss optie 2 (%)]],Tabel2[[#This Row],[Stoploss optie 2 (%)]],(IF($M1023="SL",IF($T1023="",$S1023*Analysetool!C$3,$T1023*Analysetool!C$3),$M1023*Analysetool!C$3)+IF($N1023="SL",IF($T1023="",$S1023*Analysetool!C$4,$T1023*Analysetool!C$4),$N1023*Analysetool!C$4)+IF($O1023="SL",IF($T1023="",$S1023*Analysetool!C$5,$T1023*Analysetool!C$5),$O1023*Analysetool!C$5)+IF($P1023="SL",IF($T1023="",$S1023*Analysetool!C$6,$T1023*Analysetool!C$6),$P1023*Analysetool!C$6)))-Tabel2[[#This Row],[fees (%)]]</f>
        <v>0</v>
      </c>
    </row>
    <row r="1024" spans="1:45" ht="15.75" customHeight="1" x14ac:dyDescent="0.35">
      <c r="A1024" s="55"/>
      <c r="B1024" s="56"/>
      <c r="C1024" s="56"/>
      <c r="D1024" s="56"/>
      <c r="E1024" s="56"/>
      <c r="F1024" s="57"/>
      <c r="G1024" s="67"/>
      <c r="H1024" s="67"/>
      <c r="I1024" s="67"/>
      <c r="J1024" s="58"/>
      <c r="K1024" s="58"/>
      <c r="L1024" s="59"/>
      <c r="M1024" s="61"/>
      <c r="N1024" s="63"/>
      <c r="O1024" s="63"/>
      <c r="P1024" s="56"/>
      <c r="Q1024" s="61"/>
      <c r="R1024" s="61"/>
      <c r="S1024" s="61"/>
      <c r="T1024" s="60"/>
      <c r="U1024" s="60"/>
      <c r="V1024" s="62"/>
      <c r="W1024" s="62"/>
      <c r="X1024" s="76"/>
      <c r="Y1024" s="61"/>
      <c r="Z1024" s="61">
        <f>Tabel1[[#This Row],[prijs voorbij entry (%)]]-Tabel1[[#This Row],[Fictieve Stoploss (%)]]</f>
        <v>0</v>
      </c>
      <c r="AA1024" s="94"/>
      <c r="AB1024" s="61"/>
      <c r="AC1024" s="61"/>
      <c r="AD1024" s="61"/>
      <c r="AE1024" s="61"/>
      <c r="AF1024" s="95"/>
      <c r="AG1024" s="152">
        <f>Tabel1[[#This Row],[eindtijd]]-Tabel1[[#This Row],[starttijd]]</f>
        <v>0</v>
      </c>
      <c r="AH1024" s="158"/>
      <c r="AI1024" s="59"/>
      <c r="AJ1024" s="171">
        <f>$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2[[#This Row],[fees (%)]]</f>
        <v>0</v>
      </c>
      <c r="AK1024" s="172">
        <f>$J1024*(IF($M1024="SL",IF($U1024="",$Q1024*Analysetool!C$3,$U1024*Analysetool!C$3),$M1024*Analysetool!C$3)+IF($N1024="SL",IF($U1024="",$Q1024*Analysetool!C$4,$U1024*Analysetool!C$4),$N1024*Analysetool!C$4)+IF($O1024="SL",IF($U1024="",$Q1024*Analysetool!C$5,$U1024*Analysetool!C$5),$O1024*Analysetool!C$5)+IF($P1024="SL",IF($U1024="",$Q1024*Analysetool!C$6,$U1024*Analysetool!C$6),$P1024*Analysetool!C$6))-Tabel2[[#This Row],[fees (%)]]</f>
        <v>0</v>
      </c>
      <c r="AL1024" s="177">
        <f>$J1024*(IF($M1024="SL",IF($V1024="",$Q1024*Analysetool!D$3,$V1024*Analysetool!D$3),$M1024*Analysetool!D$3)+IF($N1024="SL",IF($V1024="",$Q1024*Analysetool!D$4,$V1024*Analysetool!D$4),$N1024*Analysetool!D$4)+IF($O1024="SL",IF($V1024="",$Q1024*Analysetool!D$5,$V1024*Analysetool!D$5),$O1024*Analysetool!D$5)+IF($P1024="SL",IF($V1024="",$Q1024*Analysetool!D$6,$V1024*Analysetool!D$6),$P1024*Analysetool!D$6))-Tabel2[[#This Row],[fees (%)]]</f>
        <v>0</v>
      </c>
      <c r="AM1024" s="177">
        <f>$J1024*(IF($M1024="SL",IF($W1024="",$Q1024*Analysetool!E$3,$W1024*Analysetool!E$3),$M1024*Analysetool!E$3)+IF($N1024="SL",IF($W1024="",$Q1024*Analysetool!E$4,$W1024*Analysetool!E$4),$N1024*Analysetool!E$4)+IF($O1024="SL",IF($W1024="",$Q1024*Analysetool!E$5,$W1024*Analysetool!E$5),$O1024*Analysetool!E$5)+IF($P1024="SL",IF($W1024="",$Q1024*Analysetool!E$6,$W1024*Analysetool!E$6),$P1024*Analysetool!E$6))-Tabel2[[#This Row],[fees (%)]]</f>
        <v>0</v>
      </c>
      <c r="AN1024" s="178">
        <f>$J1024*(IF($M1024="SL",IF($T1024="",$Q1024*Analysetool!F$3,$T1024*Analysetool!F$3),$M1024*Analysetool!F$3)+IF($N1024="SL",IF($T1024="",$Q1024*Analysetool!F$4,$T1024*Analysetool!F$4),$N1024*Analysetool!F$4)+IF($O1024="SL",IF($T1024="",$Q1024*Analysetool!F$5,$T1024*Analysetool!F$5),$O1024*Analysetool!F$5)+IF($P1024="SL",IF($T1024="",$Q1024*Analysetool!F$6,$T1024*Analysetool!F$6),$P1024*Analysetool!F$6))-Tabel2[[#This Row],[fees (%)]]</f>
        <v>0</v>
      </c>
      <c r="AO1024" s="178">
        <f>$J1024*(IF($M1024="SL",IF($T1024="",$Q1024*Analysetool!G$3,$T1024*Analysetool!G$3),$M1024*Analysetool!G$3)+IF($N1024="SL",IF($T1024="",$Q1024*Analysetool!G$4,$T1024*Analysetool!G$4),$N1024*Analysetool!G$4)+IF($O1024="SL",IF($T1024="",$Q1024*Analysetool!G$5,$T1024*Analysetool!G$5),$O1024*Analysetool!G$5)+IF($P1024="SL",IF($T1024="",$Q1024*Analysetool!G$6,$T1024*Analysetool!G$6),$P1024*Analysetool!G$6))-Tabel2[[#This Row],[fees (%)]]</f>
        <v>0</v>
      </c>
      <c r="AP1024" s="179">
        <f>IF(Analysetool!$H$8&lt;=$X1024,Analysetool!$H$8*J1024,Q1024*J1024)-Tabel2[[#This Row],[fees (%)]]</f>
        <v>0</v>
      </c>
      <c r="AQ1024" s="174">
        <f>IF(Tabel2[[#This Row],[wick% van entry]]&lt;=Tabel2[[#This Row],[Stoploss optie 2 (%)]],Tabel2[[#This Row],[Stoploss optie 2 (%)]]*Tabel2[[#This Row],[leverage SLoptie 2]],IF(Analysetool!$I$8&lt;$X1024,Analysetool!$I$8*K1024,S1024*K1024))-Tabel2[[#This Row],[fees (%)]]</f>
        <v>0</v>
      </c>
      <c r="AR1024" s="180">
        <f>IF(Q1024*-1*Analysetool!$J$9&lt;=X1024,Q1024*-1*Analysetool!$J$9*J1024,Q1024*J1024)-Tabel2[[#This Row],[fees (%)]]</f>
        <v>0</v>
      </c>
      <c r="AS1024" s="176">
        <f>$K1024*IF(Tabel2[[#This Row],[wick% van entry]]&lt;=Tabel2[[#This Row],[Stoploss optie 2 (%)]],Tabel2[[#This Row],[Stoploss optie 2 (%)]],(IF($M1024="SL",IF($T1024="",$S1024*Analysetool!C$3,$T1024*Analysetool!C$3),$M1024*Analysetool!C$3)+IF($N1024="SL",IF($T1024="",$S1024*Analysetool!C$4,$T1024*Analysetool!C$4),$N1024*Analysetool!C$4)+IF($O1024="SL",IF($T1024="",$S1024*Analysetool!C$5,$T1024*Analysetool!C$5),$O1024*Analysetool!C$5)+IF($P1024="SL",IF($T1024="",$S1024*Analysetool!C$6,$T1024*Analysetool!C$6),$P1024*Analysetool!C$6)))-Tabel2[[#This Row],[fees (%)]]</f>
        <v>0</v>
      </c>
    </row>
    <row r="1025" spans="1:45" ht="15.75" customHeight="1" x14ac:dyDescent="0.35">
      <c r="A1025" s="55"/>
      <c r="B1025" s="56"/>
      <c r="C1025" s="56"/>
      <c r="D1025" s="56"/>
      <c r="E1025" s="56"/>
      <c r="F1025" s="57"/>
      <c r="G1025" s="67"/>
      <c r="H1025" s="67"/>
      <c r="I1025" s="67"/>
      <c r="J1025" s="58"/>
      <c r="K1025" s="58"/>
      <c r="L1025" s="59"/>
      <c r="M1025" s="61"/>
      <c r="N1025" s="63"/>
      <c r="O1025" s="63"/>
      <c r="P1025" s="56"/>
      <c r="Q1025" s="61"/>
      <c r="R1025" s="61"/>
      <c r="S1025" s="61"/>
      <c r="T1025" s="60"/>
      <c r="U1025" s="60"/>
      <c r="V1025" s="62"/>
      <c r="W1025" s="62"/>
      <c r="X1025" s="76"/>
      <c r="Y1025" s="61"/>
      <c r="Z1025" s="61">
        <f>Tabel1[[#This Row],[prijs voorbij entry (%)]]-Tabel1[[#This Row],[Fictieve Stoploss (%)]]</f>
        <v>0</v>
      </c>
      <c r="AA1025" s="94"/>
      <c r="AB1025" s="61"/>
      <c r="AC1025" s="61"/>
      <c r="AD1025" s="61"/>
      <c r="AE1025" s="61"/>
      <c r="AF1025" s="95"/>
      <c r="AG1025" s="152">
        <f>Tabel1[[#This Row],[eindtijd]]-Tabel1[[#This Row],[starttijd]]</f>
        <v>0</v>
      </c>
      <c r="AH1025" s="158"/>
      <c r="AI1025" s="59"/>
      <c r="AJ1025" s="171">
        <f>$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2[[#This Row],[fees (%)]]</f>
        <v>0</v>
      </c>
      <c r="AK1025" s="172">
        <f>$J1025*(IF($M1025="SL",IF($U1025="",$Q1025*Analysetool!C$3,$U1025*Analysetool!C$3),$M1025*Analysetool!C$3)+IF($N1025="SL",IF($U1025="",$Q1025*Analysetool!C$4,$U1025*Analysetool!C$4),$N1025*Analysetool!C$4)+IF($O1025="SL",IF($U1025="",$Q1025*Analysetool!C$5,$U1025*Analysetool!C$5),$O1025*Analysetool!C$5)+IF($P1025="SL",IF($U1025="",$Q1025*Analysetool!C$6,$U1025*Analysetool!C$6),$P1025*Analysetool!C$6))-Tabel2[[#This Row],[fees (%)]]</f>
        <v>0</v>
      </c>
      <c r="AL1025" s="177">
        <f>$J1025*(IF($M1025="SL",IF($V1025="",$Q1025*Analysetool!D$3,$V1025*Analysetool!D$3),$M1025*Analysetool!D$3)+IF($N1025="SL",IF($V1025="",$Q1025*Analysetool!D$4,$V1025*Analysetool!D$4),$N1025*Analysetool!D$4)+IF($O1025="SL",IF($V1025="",$Q1025*Analysetool!D$5,$V1025*Analysetool!D$5),$O1025*Analysetool!D$5)+IF($P1025="SL",IF($V1025="",$Q1025*Analysetool!D$6,$V1025*Analysetool!D$6),$P1025*Analysetool!D$6))-Tabel2[[#This Row],[fees (%)]]</f>
        <v>0</v>
      </c>
      <c r="AM1025" s="177">
        <f>$J1025*(IF($M1025="SL",IF($W1025="",$Q1025*Analysetool!E$3,$W1025*Analysetool!E$3),$M1025*Analysetool!E$3)+IF($N1025="SL",IF($W1025="",$Q1025*Analysetool!E$4,$W1025*Analysetool!E$4),$N1025*Analysetool!E$4)+IF($O1025="SL",IF($W1025="",$Q1025*Analysetool!E$5,$W1025*Analysetool!E$5),$O1025*Analysetool!E$5)+IF($P1025="SL",IF($W1025="",$Q1025*Analysetool!E$6,$W1025*Analysetool!E$6),$P1025*Analysetool!E$6))-Tabel2[[#This Row],[fees (%)]]</f>
        <v>0</v>
      </c>
      <c r="AN1025" s="178">
        <f>$J1025*(IF($M1025="SL",IF($T1025="",$Q1025*Analysetool!F$3,$T1025*Analysetool!F$3),$M1025*Analysetool!F$3)+IF($N1025="SL",IF($T1025="",$Q1025*Analysetool!F$4,$T1025*Analysetool!F$4),$N1025*Analysetool!F$4)+IF($O1025="SL",IF($T1025="",$Q1025*Analysetool!F$5,$T1025*Analysetool!F$5),$O1025*Analysetool!F$5)+IF($P1025="SL",IF($T1025="",$Q1025*Analysetool!F$6,$T1025*Analysetool!F$6),$P1025*Analysetool!F$6))-Tabel2[[#This Row],[fees (%)]]</f>
        <v>0</v>
      </c>
      <c r="AO1025" s="178">
        <f>$J1025*(IF($M1025="SL",IF($T1025="",$Q1025*Analysetool!G$3,$T1025*Analysetool!G$3),$M1025*Analysetool!G$3)+IF($N1025="SL",IF($T1025="",$Q1025*Analysetool!G$4,$T1025*Analysetool!G$4),$N1025*Analysetool!G$4)+IF($O1025="SL",IF($T1025="",$Q1025*Analysetool!G$5,$T1025*Analysetool!G$5),$O1025*Analysetool!G$5)+IF($P1025="SL",IF($T1025="",$Q1025*Analysetool!G$6,$T1025*Analysetool!G$6),$P1025*Analysetool!G$6))-Tabel2[[#This Row],[fees (%)]]</f>
        <v>0</v>
      </c>
      <c r="AP1025" s="179">
        <f>IF(Analysetool!$H$8&lt;=$X1025,Analysetool!$H$8*J1025,Q1025*J1025)-Tabel2[[#This Row],[fees (%)]]</f>
        <v>0</v>
      </c>
      <c r="AQ1025" s="174">
        <f>IF(Tabel2[[#This Row],[wick% van entry]]&lt;=Tabel2[[#This Row],[Stoploss optie 2 (%)]],Tabel2[[#This Row],[Stoploss optie 2 (%)]]*Tabel2[[#This Row],[leverage SLoptie 2]],IF(Analysetool!$I$8&lt;$X1025,Analysetool!$I$8*K1025,S1025*K1025))-Tabel2[[#This Row],[fees (%)]]</f>
        <v>0</v>
      </c>
      <c r="AR1025" s="180">
        <f>IF(Q1025*-1*Analysetool!$J$9&lt;=X1025,Q1025*-1*Analysetool!$J$9*J1025,Q1025*J1025)-Tabel2[[#This Row],[fees (%)]]</f>
        <v>0</v>
      </c>
      <c r="AS1025" s="176">
        <f>$K1025*IF(Tabel2[[#This Row],[wick% van entry]]&lt;=Tabel2[[#This Row],[Stoploss optie 2 (%)]],Tabel2[[#This Row],[Stoploss optie 2 (%)]],(IF($M1025="SL",IF($T1025="",$S1025*Analysetool!C$3,$T1025*Analysetool!C$3),$M1025*Analysetool!C$3)+IF($N1025="SL",IF($T1025="",$S1025*Analysetool!C$4,$T1025*Analysetool!C$4),$N1025*Analysetool!C$4)+IF($O1025="SL",IF($T1025="",$S1025*Analysetool!C$5,$T1025*Analysetool!C$5),$O1025*Analysetool!C$5)+IF($P1025="SL",IF($T1025="",$S1025*Analysetool!C$6,$T1025*Analysetool!C$6),$P1025*Analysetool!C$6)))-Tabel2[[#This Row],[fees (%)]]</f>
        <v>0</v>
      </c>
    </row>
    <row r="1026" spans="1:45" ht="15.75" customHeight="1" x14ac:dyDescent="0.35">
      <c r="A1026" s="55"/>
      <c r="B1026" s="56"/>
      <c r="C1026" s="56"/>
      <c r="D1026" s="56"/>
      <c r="E1026" s="56"/>
      <c r="F1026" s="57"/>
      <c r="G1026" s="67"/>
      <c r="H1026" s="67"/>
      <c r="I1026" s="67"/>
      <c r="J1026" s="58"/>
      <c r="K1026" s="58"/>
      <c r="L1026" s="59"/>
      <c r="M1026" s="61"/>
      <c r="N1026" s="63"/>
      <c r="O1026" s="63"/>
      <c r="P1026" s="56"/>
      <c r="Q1026" s="61"/>
      <c r="R1026" s="61"/>
      <c r="S1026" s="61"/>
      <c r="T1026" s="60"/>
      <c r="U1026" s="60"/>
      <c r="V1026" s="62"/>
      <c r="W1026" s="62"/>
      <c r="X1026" s="76"/>
      <c r="Y1026" s="61"/>
      <c r="Z1026" s="61">
        <f>Tabel1[[#This Row],[prijs voorbij entry (%)]]-Tabel1[[#This Row],[Fictieve Stoploss (%)]]</f>
        <v>0</v>
      </c>
      <c r="AA1026" s="94"/>
      <c r="AB1026" s="61"/>
      <c r="AC1026" s="61"/>
      <c r="AD1026" s="61"/>
      <c r="AE1026" s="61"/>
      <c r="AF1026" s="95"/>
      <c r="AG1026" s="152">
        <f>Tabel1[[#This Row],[eindtijd]]-Tabel1[[#This Row],[starttijd]]</f>
        <v>0</v>
      </c>
      <c r="AH1026" s="158"/>
      <c r="AI1026" s="59"/>
      <c r="AJ1026" s="171">
        <f>$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2[[#This Row],[fees (%)]]</f>
        <v>0</v>
      </c>
      <c r="AK1026" s="172">
        <f>$J1026*(IF($M1026="SL",IF($U1026="",$Q1026*Analysetool!C$3,$U1026*Analysetool!C$3),$M1026*Analysetool!C$3)+IF($N1026="SL",IF($U1026="",$Q1026*Analysetool!C$4,$U1026*Analysetool!C$4),$N1026*Analysetool!C$4)+IF($O1026="SL",IF($U1026="",$Q1026*Analysetool!C$5,$U1026*Analysetool!C$5),$O1026*Analysetool!C$5)+IF($P1026="SL",IF($U1026="",$Q1026*Analysetool!C$6,$U1026*Analysetool!C$6),$P1026*Analysetool!C$6))-Tabel2[[#This Row],[fees (%)]]</f>
        <v>0</v>
      </c>
      <c r="AL1026" s="177">
        <f>$J1026*(IF($M1026="SL",IF($V1026="",$Q1026*Analysetool!D$3,$V1026*Analysetool!D$3),$M1026*Analysetool!D$3)+IF($N1026="SL",IF($V1026="",$Q1026*Analysetool!D$4,$V1026*Analysetool!D$4),$N1026*Analysetool!D$4)+IF($O1026="SL",IF($V1026="",$Q1026*Analysetool!D$5,$V1026*Analysetool!D$5),$O1026*Analysetool!D$5)+IF($P1026="SL",IF($V1026="",$Q1026*Analysetool!D$6,$V1026*Analysetool!D$6),$P1026*Analysetool!D$6))-Tabel2[[#This Row],[fees (%)]]</f>
        <v>0</v>
      </c>
      <c r="AM1026" s="177">
        <f>$J1026*(IF($M1026="SL",IF($W1026="",$Q1026*Analysetool!E$3,$W1026*Analysetool!E$3),$M1026*Analysetool!E$3)+IF($N1026="SL",IF($W1026="",$Q1026*Analysetool!E$4,$W1026*Analysetool!E$4),$N1026*Analysetool!E$4)+IF($O1026="SL",IF($W1026="",$Q1026*Analysetool!E$5,$W1026*Analysetool!E$5),$O1026*Analysetool!E$5)+IF($P1026="SL",IF($W1026="",$Q1026*Analysetool!E$6,$W1026*Analysetool!E$6),$P1026*Analysetool!E$6))-Tabel2[[#This Row],[fees (%)]]</f>
        <v>0</v>
      </c>
      <c r="AN1026" s="178">
        <f>$J1026*(IF($M1026="SL",IF($T1026="",$Q1026*Analysetool!F$3,$T1026*Analysetool!F$3),$M1026*Analysetool!F$3)+IF($N1026="SL",IF($T1026="",$Q1026*Analysetool!F$4,$T1026*Analysetool!F$4),$N1026*Analysetool!F$4)+IF($O1026="SL",IF($T1026="",$Q1026*Analysetool!F$5,$T1026*Analysetool!F$5),$O1026*Analysetool!F$5)+IF($P1026="SL",IF($T1026="",$Q1026*Analysetool!F$6,$T1026*Analysetool!F$6),$P1026*Analysetool!F$6))-Tabel2[[#This Row],[fees (%)]]</f>
        <v>0</v>
      </c>
      <c r="AO1026" s="178">
        <f>$J1026*(IF($M1026="SL",IF($T1026="",$Q1026*Analysetool!G$3,$T1026*Analysetool!G$3),$M1026*Analysetool!G$3)+IF($N1026="SL",IF($T1026="",$Q1026*Analysetool!G$4,$T1026*Analysetool!G$4),$N1026*Analysetool!G$4)+IF($O1026="SL",IF($T1026="",$Q1026*Analysetool!G$5,$T1026*Analysetool!G$5),$O1026*Analysetool!G$5)+IF($P1026="SL",IF($T1026="",$Q1026*Analysetool!G$6,$T1026*Analysetool!G$6),$P1026*Analysetool!G$6))-Tabel2[[#This Row],[fees (%)]]</f>
        <v>0</v>
      </c>
      <c r="AP1026" s="179">
        <f>IF(Analysetool!$H$8&lt;=$X1026,Analysetool!$H$8*J1026,Q1026*J1026)-Tabel2[[#This Row],[fees (%)]]</f>
        <v>0</v>
      </c>
      <c r="AQ1026" s="174">
        <f>IF(Tabel2[[#This Row],[wick% van entry]]&lt;=Tabel2[[#This Row],[Stoploss optie 2 (%)]],Tabel2[[#This Row],[Stoploss optie 2 (%)]]*Tabel2[[#This Row],[leverage SLoptie 2]],IF(Analysetool!$I$8&lt;$X1026,Analysetool!$I$8*K1026,S1026*K1026))-Tabel2[[#This Row],[fees (%)]]</f>
        <v>0</v>
      </c>
      <c r="AR1026" s="180">
        <f>IF(Q1026*-1*Analysetool!$J$9&lt;=X1026,Q1026*-1*Analysetool!$J$9*J1026,Q1026*J1026)-Tabel2[[#This Row],[fees (%)]]</f>
        <v>0</v>
      </c>
      <c r="AS1026" s="176">
        <f>$K1026*IF(Tabel2[[#This Row],[wick% van entry]]&lt;=Tabel2[[#This Row],[Stoploss optie 2 (%)]],Tabel2[[#This Row],[Stoploss optie 2 (%)]],(IF($M1026="SL",IF($T1026="",$S1026*Analysetool!C$3,$T1026*Analysetool!C$3),$M1026*Analysetool!C$3)+IF($N1026="SL",IF($T1026="",$S1026*Analysetool!C$4,$T1026*Analysetool!C$4),$N1026*Analysetool!C$4)+IF($O1026="SL",IF($T1026="",$S1026*Analysetool!C$5,$T1026*Analysetool!C$5),$O1026*Analysetool!C$5)+IF($P1026="SL",IF($T1026="",$S1026*Analysetool!C$6,$T1026*Analysetool!C$6),$P1026*Analysetool!C$6)))-Tabel2[[#This Row],[fees (%)]]</f>
        <v>0</v>
      </c>
    </row>
    <row r="1027" spans="1:45" ht="15.75" customHeight="1" x14ac:dyDescent="0.35">
      <c r="A1027" s="55"/>
      <c r="B1027" s="56"/>
      <c r="C1027" s="56"/>
      <c r="D1027" s="56"/>
      <c r="E1027" s="56"/>
      <c r="F1027" s="57"/>
      <c r="G1027" s="67"/>
      <c r="H1027" s="67"/>
      <c r="I1027" s="67"/>
      <c r="J1027" s="58"/>
      <c r="K1027" s="58"/>
      <c r="L1027" s="59"/>
      <c r="M1027" s="61"/>
      <c r="N1027" s="63"/>
      <c r="O1027" s="63"/>
      <c r="P1027" s="56"/>
      <c r="Q1027" s="61"/>
      <c r="R1027" s="61"/>
      <c r="S1027" s="61"/>
      <c r="T1027" s="60"/>
      <c r="U1027" s="60"/>
      <c r="V1027" s="62"/>
      <c r="W1027" s="62"/>
      <c r="X1027" s="76"/>
      <c r="Y1027" s="61"/>
      <c r="Z1027" s="61">
        <f>Tabel1[[#This Row],[prijs voorbij entry (%)]]-Tabel1[[#This Row],[Fictieve Stoploss (%)]]</f>
        <v>0</v>
      </c>
      <c r="AA1027" s="94"/>
      <c r="AB1027" s="61"/>
      <c r="AC1027" s="61"/>
      <c r="AD1027" s="61"/>
      <c r="AE1027" s="61"/>
      <c r="AF1027" s="95"/>
      <c r="AG1027" s="152">
        <f>Tabel1[[#This Row],[eindtijd]]-Tabel1[[#This Row],[starttijd]]</f>
        <v>0</v>
      </c>
      <c r="AH1027" s="158"/>
      <c r="AI1027" s="59"/>
      <c r="AJ1027" s="171">
        <f>$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2[[#This Row],[fees (%)]]</f>
        <v>0</v>
      </c>
      <c r="AK1027" s="172">
        <f>$J1027*(IF($M1027="SL",IF($U1027="",$Q1027*Analysetool!C$3,$U1027*Analysetool!C$3),$M1027*Analysetool!C$3)+IF($N1027="SL",IF($U1027="",$Q1027*Analysetool!C$4,$U1027*Analysetool!C$4),$N1027*Analysetool!C$4)+IF($O1027="SL",IF($U1027="",$Q1027*Analysetool!C$5,$U1027*Analysetool!C$5),$O1027*Analysetool!C$5)+IF($P1027="SL",IF($U1027="",$Q1027*Analysetool!C$6,$U1027*Analysetool!C$6),$P1027*Analysetool!C$6))-Tabel2[[#This Row],[fees (%)]]</f>
        <v>0</v>
      </c>
      <c r="AL1027" s="177">
        <f>$J1027*(IF($M1027="SL",IF($V1027="",$Q1027*Analysetool!D$3,$V1027*Analysetool!D$3),$M1027*Analysetool!D$3)+IF($N1027="SL",IF($V1027="",$Q1027*Analysetool!D$4,$V1027*Analysetool!D$4),$N1027*Analysetool!D$4)+IF($O1027="SL",IF($V1027="",$Q1027*Analysetool!D$5,$V1027*Analysetool!D$5),$O1027*Analysetool!D$5)+IF($P1027="SL",IF($V1027="",$Q1027*Analysetool!D$6,$V1027*Analysetool!D$6),$P1027*Analysetool!D$6))-Tabel2[[#This Row],[fees (%)]]</f>
        <v>0</v>
      </c>
      <c r="AM1027" s="177">
        <f>$J1027*(IF($M1027="SL",IF($W1027="",$Q1027*Analysetool!E$3,$W1027*Analysetool!E$3),$M1027*Analysetool!E$3)+IF($N1027="SL",IF($W1027="",$Q1027*Analysetool!E$4,$W1027*Analysetool!E$4),$N1027*Analysetool!E$4)+IF($O1027="SL",IF($W1027="",$Q1027*Analysetool!E$5,$W1027*Analysetool!E$5),$O1027*Analysetool!E$5)+IF($P1027="SL",IF($W1027="",$Q1027*Analysetool!E$6,$W1027*Analysetool!E$6),$P1027*Analysetool!E$6))-Tabel2[[#This Row],[fees (%)]]</f>
        <v>0</v>
      </c>
      <c r="AN1027" s="178">
        <f>$J1027*(IF($M1027="SL",IF($T1027="",$Q1027*Analysetool!F$3,$T1027*Analysetool!F$3),$M1027*Analysetool!F$3)+IF($N1027="SL",IF($T1027="",$Q1027*Analysetool!F$4,$T1027*Analysetool!F$4),$N1027*Analysetool!F$4)+IF($O1027="SL",IF($T1027="",$Q1027*Analysetool!F$5,$T1027*Analysetool!F$5),$O1027*Analysetool!F$5)+IF($P1027="SL",IF($T1027="",$Q1027*Analysetool!F$6,$T1027*Analysetool!F$6),$P1027*Analysetool!F$6))-Tabel2[[#This Row],[fees (%)]]</f>
        <v>0</v>
      </c>
      <c r="AO1027" s="178">
        <f>$J1027*(IF($M1027="SL",IF($T1027="",$Q1027*Analysetool!G$3,$T1027*Analysetool!G$3),$M1027*Analysetool!G$3)+IF($N1027="SL",IF($T1027="",$Q1027*Analysetool!G$4,$T1027*Analysetool!G$4),$N1027*Analysetool!G$4)+IF($O1027="SL",IF($T1027="",$Q1027*Analysetool!G$5,$T1027*Analysetool!G$5),$O1027*Analysetool!G$5)+IF($P1027="SL",IF($T1027="",$Q1027*Analysetool!G$6,$T1027*Analysetool!G$6),$P1027*Analysetool!G$6))-Tabel2[[#This Row],[fees (%)]]</f>
        <v>0</v>
      </c>
      <c r="AP1027" s="179">
        <f>IF(Analysetool!$H$8&lt;=$X1027,Analysetool!$H$8*J1027,Q1027*J1027)-Tabel2[[#This Row],[fees (%)]]</f>
        <v>0</v>
      </c>
      <c r="AQ1027" s="174">
        <f>IF(Tabel2[[#This Row],[wick% van entry]]&lt;=Tabel2[[#This Row],[Stoploss optie 2 (%)]],Tabel2[[#This Row],[Stoploss optie 2 (%)]]*Tabel2[[#This Row],[leverage SLoptie 2]],IF(Analysetool!$I$8&lt;$X1027,Analysetool!$I$8*K1027,S1027*K1027))-Tabel2[[#This Row],[fees (%)]]</f>
        <v>0</v>
      </c>
      <c r="AR1027" s="180">
        <f>IF(Q1027*-1*Analysetool!$J$9&lt;=X1027,Q1027*-1*Analysetool!$J$9*J1027,Q1027*J1027)-Tabel2[[#This Row],[fees (%)]]</f>
        <v>0</v>
      </c>
      <c r="AS1027" s="176">
        <f>$K1027*IF(Tabel2[[#This Row],[wick% van entry]]&lt;=Tabel2[[#This Row],[Stoploss optie 2 (%)]],Tabel2[[#This Row],[Stoploss optie 2 (%)]],(IF($M1027="SL",IF($T1027="",$S1027*Analysetool!C$3,$T1027*Analysetool!C$3),$M1027*Analysetool!C$3)+IF($N1027="SL",IF($T1027="",$S1027*Analysetool!C$4,$T1027*Analysetool!C$4),$N1027*Analysetool!C$4)+IF($O1027="SL",IF($T1027="",$S1027*Analysetool!C$5,$T1027*Analysetool!C$5),$O1027*Analysetool!C$5)+IF($P1027="SL",IF($T1027="",$S1027*Analysetool!C$6,$T1027*Analysetool!C$6),$P1027*Analysetool!C$6)))-Tabel2[[#This Row],[fees (%)]]</f>
        <v>0</v>
      </c>
    </row>
    <row r="1028" spans="1:45" ht="15.75" customHeight="1" x14ac:dyDescent="0.35">
      <c r="A1028" s="55"/>
      <c r="B1028" s="56"/>
      <c r="C1028" s="56"/>
      <c r="D1028" s="56"/>
      <c r="E1028" s="56"/>
      <c r="F1028" s="57"/>
      <c r="G1028" s="67"/>
      <c r="H1028" s="67"/>
      <c r="I1028" s="67"/>
      <c r="J1028" s="58"/>
      <c r="K1028" s="58"/>
      <c r="L1028" s="59"/>
      <c r="M1028" s="61"/>
      <c r="N1028" s="63"/>
      <c r="O1028" s="63"/>
      <c r="P1028" s="56"/>
      <c r="Q1028" s="61"/>
      <c r="R1028" s="61"/>
      <c r="S1028" s="61"/>
      <c r="T1028" s="60"/>
      <c r="U1028" s="60"/>
      <c r="V1028" s="62"/>
      <c r="W1028" s="62"/>
      <c r="X1028" s="76"/>
      <c r="Y1028" s="61"/>
      <c r="Z1028" s="61">
        <f>Tabel1[[#This Row],[prijs voorbij entry (%)]]-Tabel1[[#This Row],[Fictieve Stoploss (%)]]</f>
        <v>0</v>
      </c>
      <c r="AA1028" s="94"/>
      <c r="AB1028" s="61"/>
      <c r="AC1028" s="61"/>
      <c r="AD1028" s="61"/>
      <c r="AE1028" s="61"/>
      <c r="AF1028" s="95"/>
      <c r="AG1028" s="152">
        <f>Tabel1[[#This Row],[eindtijd]]-Tabel1[[#This Row],[starttijd]]</f>
        <v>0</v>
      </c>
      <c r="AH1028" s="158"/>
      <c r="AI1028" s="59"/>
      <c r="AJ1028" s="171">
        <f>$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2[[#This Row],[fees (%)]]</f>
        <v>0</v>
      </c>
      <c r="AK1028" s="172">
        <f>$J1028*(IF($M1028="SL",IF($U1028="",$Q1028*Analysetool!C$3,$U1028*Analysetool!C$3),$M1028*Analysetool!C$3)+IF($N1028="SL",IF($U1028="",$Q1028*Analysetool!C$4,$U1028*Analysetool!C$4),$N1028*Analysetool!C$4)+IF($O1028="SL",IF($U1028="",$Q1028*Analysetool!C$5,$U1028*Analysetool!C$5),$O1028*Analysetool!C$5)+IF($P1028="SL",IF($U1028="",$Q1028*Analysetool!C$6,$U1028*Analysetool!C$6),$P1028*Analysetool!C$6))-Tabel2[[#This Row],[fees (%)]]</f>
        <v>0</v>
      </c>
      <c r="AL1028" s="177">
        <f>$J1028*(IF($M1028="SL",IF($V1028="",$Q1028*Analysetool!D$3,$V1028*Analysetool!D$3),$M1028*Analysetool!D$3)+IF($N1028="SL",IF($V1028="",$Q1028*Analysetool!D$4,$V1028*Analysetool!D$4),$N1028*Analysetool!D$4)+IF($O1028="SL",IF($V1028="",$Q1028*Analysetool!D$5,$V1028*Analysetool!D$5),$O1028*Analysetool!D$5)+IF($P1028="SL",IF($V1028="",$Q1028*Analysetool!D$6,$V1028*Analysetool!D$6),$P1028*Analysetool!D$6))-Tabel2[[#This Row],[fees (%)]]</f>
        <v>0</v>
      </c>
      <c r="AM1028" s="177">
        <f>$J1028*(IF($M1028="SL",IF($W1028="",$Q1028*Analysetool!E$3,$W1028*Analysetool!E$3),$M1028*Analysetool!E$3)+IF($N1028="SL",IF($W1028="",$Q1028*Analysetool!E$4,$W1028*Analysetool!E$4),$N1028*Analysetool!E$4)+IF($O1028="SL",IF($W1028="",$Q1028*Analysetool!E$5,$W1028*Analysetool!E$5),$O1028*Analysetool!E$5)+IF($P1028="SL",IF($W1028="",$Q1028*Analysetool!E$6,$W1028*Analysetool!E$6),$P1028*Analysetool!E$6))-Tabel2[[#This Row],[fees (%)]]</f>
        <v>0</v>
      </c>
      <c r="AN1028" s="178">
        <f>$J1028*(IF($M1028="SL",IF($T1028="",$Q1028*Analysetool!F$3,$T1028*Analysetool!F$3),$M1028*Analysetool!F$3)+IF($N1028="SL",IF($T1028="",$Q1028*Analysetool!F$4,$T1028*Analysetool!F$4),$N1028*Analysetool!F$4)+IF($O1028="SL",IF($T1028="",$Q1028*Analysetool!F$5,$T1028*Analysetool!F$5),$O1028*Analysetool!F$5)+IF($P1028="SL",IF($T1028="",$Q1028*Analysetool!F$6,$T1028*Analysetool!F$6),$P1028*Analysetool!F$6))-Tabel2[[#This Row],[fees (%)]]</f>
        <v>0</v>
      </c>
      <c r="AO1028" s="178">
        <f>$J1028*(IF($M1028="SL",IF($T1028="",$Q1028*Analysetool!G$3,$T1028*Analysetool!G$3),$M1028*Analysetool!G$3)+IF($N1028="SL",IF($T1028="",$Q1028*Analysetool!G$4,$T1028*Analysetool!G$4),$N1028*Analysetool!G$4)+IF($O1028="SL",IF($T1028="",$Q1028*Analysetool!G$5,$T1028*Analysetool!G$5),$O1028*Analysetool!G$5)+IF($P1028="SL",IF($T1028="",$Q1028*Analysetool!G$6,$T1028*Analysetool!G$6),$P1028*Analysetool!G$6))-Tabel2[[#This Row],[fees (%)]]</f>
        <v>0</v>
      </c>
      <c r="AP1028" s="179">
        <f>IF(Analysetool!$H$8&lt;=$X1028,Analysetool!$H$8*J1028,Q1028*J1028)-Tabel2[[#This Row],[fees (%)]]</f>
        <v>0</v>
      </c>
      <c r="AQ1028" s="174">
        <f>IF(Tabel2[[#This Row],[wick% van entry]]&lt;=Tabel2[[#This Row],[Stoploss optie 2 (%)]],Tabel2[[#This Row],[Stoploss optie 2 (%)]]*Tabel2[[#This Row],[leverage SLoptie 2]],IF(Analysetool!$I$8&lt;$X1028,Analysetool!$I$8*K1028,S1028*K1028))-Tabel2[[#This Row],[fees (%)]]</f>
        <v>0</v>
      </c>
      <c r="AR1028" s="180">
        <f>IF(Q1028*-1*Analysetool!$J$9&lt;=X1028,Q1028*-1*Analysetool!$J$9*J1028,Q1028*J1028)-Tabel2[[#This Row],[fees (%)]]</f>
        <v>0</v>
      </c>
      <c r="AS1028" s="176">
        <f>$K1028*IF(Tabel2[[#This Row],[wick% van entry]]&lt;=Tabel2[[#This Row],[Stoploss optie 2 (%)]],Tabel2[[#This Row],[Stoploss optie 2 (%)]],(IF($M1028="SL",IF($T1028="",$S1028*Analysetool!C$3,$T1028*Analysetool!C$3),$M1028*Analysetool!C$3)+IF($N1028="SL",IF($T1028="",$S1028*Analysetool!C$4,$T1028*Analysetool!C$4),$N1028*Analysetool!C$4)+IF($O1028="SL",IF($T1028="",$S1028*Analysetool!C$5,$T1028*Analysetool!C$5),$O1028*Analysetool!C$5)+IF($P1028="SL",IF($T1028="",$S1028*Analysetool!C$6,$T1028*Analysetool!C$6),$P1028*Analysetool!C$6)))-Tabel2[[#This Row],[fees (%)]]</f>
        <v>0</v>
      </c>
    </row>
    <row r="1029" spans="1:45" ht="15.75" customHeight="1" x14ac:dyDescent="0.35">
      <c r="A1029" s="55"/>
      <c r="B1029" s="56"/>
      <c r="C1029" s="56"/>
      <c r="D1029" s="56"/>
      <c r="E1029" s="56"/>
      <c r="F1029" s="57"/>
      <c r="G1029" s="67"/>
      <c r="H1029" s="67"/>
      <c r="I1029" s="67"/>
      <c r="J1029" s="58"/>
      <c r="K1029" s="58"/>
      <c r="L1029" s="59"/>
      <c r="M1029" s="61"/>
      <c r="N1029" s="63"/>
      <c r="O1029" s="63"/>
      <c r="P1029" s="56"/>
      <c r="Q1029" s="61"/>
      <c r="R1029" s="61"/>
      <c r="S1029" s="61"/>
      <c r="T1029" s="60"/>
      <c r="U1029" s="60"/>
      <c r="V1029" s="62"/>
      <c r="W1029" s="62"/>
      <c r="X1029" s="76"/>
      <c r="Y1029" s="61"/>
      <c r="Z1029" s="61">
        <f>Tabel1[[#This Row],[prijs voorbij entry (%)]]-Tabel1[[#This Row],[Fictieve Stoploss (%)]]</f>
        <v>0</v>
      </c>
      <c r="AA1029" s="94"/>
      <c r="AB1029" s="61"/>
      <c r="AC1029" s="61"/>
      <c r="AD1029" s="61"/>
      <c r="AE1029" s="61"/>
      <c r="AF1029" s="95"/>
      <c r="AG1029" s="152">
        <f>Tabel1[[#This Row],[eindtijd]]-Tabel1[[#This Row],[starttijd]]</f>
        <v>0</v>
      </c>
      <c r="AH1029" s="158"/>
      <c r="AI1029" s="59"/>
      <c r="AJ1029" s="171">
        <f>$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2[[#This Row],[fees (%)]]</f>
        <v>0</v>
      </c>
      <c r="AK1029" s="172">
        <f>$J1029*(IF($M1029="SL",IF($U1029="",$Q1029*Analysetool!C$3,$U1029*Analysetool!C$3),$M1029*Analysetool!C$3)+IF($N1029="SL",IF($U1029="",$Q1029*Analysetool!C$4,$U1029*Analysetool!C$4),$N1029*Analysetool!C$4)+IF($O1029="SL",IF($U1029="",$Q1029*Analysetool!C$5,$U1029*Analysetool!C$5),$O1029*Analysetool!C$5)+IF($P1029="SL",IF($U1029="",$Q1029*Analysetool!C$6,$U1029*Analysetool!C$6),$P1029*Analysetool!C$6))-Tabel2[[#This Row],[fees (%)]]</f>
        <v>0</v>
      </c>
      <c r="AL1029" s="177">
        <f>$J1029*(IF($M1029="SL",IF($V1029="",$Q1029*Analysetool!D$3,$V1029*Analysetool!D$3),$M1029*Analysetool!D$3)+IF($N1029="SL",IF($V1029="",$Q1029*Analysetool!D$4,$V1029*Analysetool!D$4),$N1029*Analysetool!D$4)+IF($O1029="SL",IF($V1029="",$Q1029*Analysetool!D$5,$V1029*Analysetool!D$5),$O1029*Analysetool!D$5)+IF($P1029="SL",IF($V1029="",$Q1029*Analysetool!D$6,$V1029*Analysetool!D$6),$P1029*Analysetool!D$6))-Tabel2[[#This Row],[fees (%)]]</f>
        <v>0</v>
      </c>
      <c r="AM1029" s="177">
        <f>$J1029*(IF($M1029="SL",IF($W1029="",$Q1029*Analysetool!E$3,$W1029*Analysetool!E$3),$M1029*Analysetool!E$3)+IF($N1029="SL",IF($W1029="",$Q1029*Analysetool!E$4,$W1029*Analysetool!E$4),$N1029*Analysetool!E$4)+IF($O1029="SL",IF($W1029="",$Q1029*Analysetool!E$5,$W1029*Analysetool!E$5),$O1029*Analysetool!E$5)+IF($P1029="SL",IF($W1029="",$Q1029*Analysetool!E$6,$W1029*Analysetool!E$6),$P1029*Analysetool!E$6))-Tabel2[[#This Row],[fees (%)]]</f>
        <v>0</v>
      </c>
      <c r="AN1029" s="178">
        <f>$J1029*(IF($M1029="SL",IF($T1029="",$Q1029*Analysetool!F$3,$T1029*Analysetool!F$3),$M1029*Analysetool!F$3)+IF($N1029="SL",IF($T1029="",$Q1029*Analysetool!F$4,$T1029*Analysetool!F$4),$N1029*Analysetool!F$4)+IF($O1029="SL",IF($T1029="",$Q1029*Analysetool!F$5,$T1029*Analysetool!F$5),$O1029*Analysetool!F$5)+IF($P1029="SL",IF($T1029="",$Q1029*Analysetool!F$6,$T1029*Analysetool!F$6),$P1029*Analysetool!F$6))-Tabel2[[#This Row],[fees (%)]]</f>
        <v>0</v>
      </c>
      <c r="AO1029" s="178">
        <f>$J1029*(IF($M1029="SL",IF($T1029="",$Q1029*Analysetool!G$3,$T1029*Analysetool!G$3),$M1029*Analysetool!G$3)+IF($N1029="SL",IF($T1029="",$Q1029*Analysetool!G$4,$T1029*Analysetool!G$4),$N1029*Analysetool!G$4)+IF($O1029="SL",IF($T1029="",$Q1029*Analysetool!G$5,$T1029*Analysetool!G$5),$O1029*Analysetool!G$5)+IF($P1029="SL",IF($T1029="",$Q1029*Analysetool!G$6,$T1029*Analysetool!G$6),$P1029*Analysetool!G$6))-Tabel2[[#This Row],[fees (%)]]</f>
        <v>0</v>
      </c>
      <c r="AP1029" s="179">
        <f>IF(Analysetool!$H$8&lt;=$X1029,Analysetool!$H$8*J1029,Q1029*J1029)-Tabel2[[#This Row],[fees (%)]]</f>
        <v>0</v>
      </c>
      <c r="AQ1029" s="174">
        <f>IF(Tabel2[[#This Row],[wick% van entry]]&lt;=Tabel2[[#This Row],[Stoploss optie 2 (%)]],Tabel2[[#This Row],[Stoploss optie 2 (%)]]*Tabel2[[#This Row],[leverage SLoptie 2]],IF(Analysetool!$I$8&lt;$X1029,Analysetool!$I$8*K1029,S1029*K1029))-Tabel2[[#This Row],[fees (%)]]</f>
        <v>0</v>
      </c>
      <c r="AR1029" s="180">
        <f>IF(Q1029*-1*Analysetool!$J$9&lt;=X1029,Q1029*-1*Analysetool!$J$9*J1029,Q1029*J1029)-Tabel2[[#This Row],[fees (%)]]</f>
        <v>0</v>
      </c>
      <c r="AS1029" s="176">
        <f>$K1029*IF(Tabel2[[#This Row],[wick% van entry]]&lt;=Tabel2[[#This Row],[Stoploss optie 2 (%)]],Tabel2[[#This Row],[Stoploss optie 2 (%)]],(IF($M1029="SL",IF($T1029="",$S1029*Analysetool!C$3,$T1029*Analysetool!C$3),$M1029*Analysetool!C$3)+IF($N1029="SL",IF($T1029="",$S1029*Analysetool!C$4,$T1029*Analysetool!C$4),$N1029*Analysetool!C$4)+IF($O1029="SL",IF($T1029="",$S1029*Analysetool!C$5,$T1029*Analysetool!C$5),$O1029*Analysetool!C$5)+IF($P1029="SL",IF($T1029="",$S1029*Analysetool!C$6,$T1029*Analysetool!C$6),$P1029*Analysetool!C$6)))-Tabel2[[#This Row],[fees (%)]]</f>
        <v>0</v>
      </c>
    </row>
    <row r="1030" spans="1:45" ht="15.75" customHeight="1" x14ac:dyDescent="0.35">
      <c r="A1030" s="55"/>
      <c r="B1030" s="56"/>
      <c r="C1030" s="56"/>
      <c r="D1030" s="56"/>
      <c r="E1030" s="56"/>
      <c r="F1030" s="57"/>
      <c r="G1030" s="67"/>
      <c r="H1030" s="67"/>
      <c r="I1030" s="67"/>
      <c r="J1030" s="58"/>
      <c r="K1030" s="58"/>
      <c r="L1030" s="59"/>
      <c r="M1030" s="61"/>
      <c r="N1030" s="63"/>
      <c r="O1030" s="63"/>
      <c r="P1030" s="56"/>
      <c r="Q1030" s="61"/>
      <c r="R1030" s="61"/>
      <c r="S1030" s="61"/>
      <c r="T1030" s="60"/>
      <c r="U1030" s="60"/>
      <c r="V1030" s="62"/>
      <c r="W1030" s="62"/>
      <c r="X1030" s="76"/>
      <c r="Y1030" s="61"/>
      <c r="Z1030" s="61">
        <f>Tabel1[[#This Row],[prijs voorbij entry (%)]]-Tabel1[[#This Row],[Fictieve Stoploss (%)]]</f>
        <v>0</v>
      </c>
      <c r="AA1030" s="94"/>
      <c r="AB1030" s="61"/>
      <c r="AC1030" s="61"/>
      <c r="AD1030" s="61"/>
      <c r="AE1030" s="61"/>
      <c r="AF1030" s="95"/>
      <c r="AG1030" s="152">
        <f>Tabel1[[#This Row],[eindtijd]]-Tabel1[[#This Row],[starttijd]]</f>
        <v>0</v>
      </c>
      <c r="AH1030" s="158"/>
      <c r="AI1030" s="59"/>
      <c r="AJ1030" s="171">
        <f>$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2[[#This Row],[fees (%)]]</f>
        <v>0</v>
      </c>
      <c r="AK1030" s="172">
        <f>$J1030*(IF($M1030="SL",IF($U1030="",$Q1030*Analysetool!C$3,$U1030*Analysetool!C$3),$M1030*Analysetool!C$3)+IF($N1030="SL",IF($U1030="",$Q1030*Analysetool!C$4,$U1030*Analysetool!C$4),$N1030*Analysetool!C$4)+IF($O1030="SL",IF($U1030="",$Q1030*Analysetool!C$5,$U1030*Analysetool!C$5),$O1030*Analysetool!C$5)+IF($P1030="SL",IF($U1030="",$Q1030*Analysetool!C$6,$U1030*Analysetool!C$6),$P1030*Analysetool!C$6))-Tabel2[[#This Row],[fees (%)]]</f>
        <v>0</v>
      </c>
      <c r="AL1030" s="177">
        <f>$J1030*(IF($M1030="SL",IF($V1030="",$Q1030*Analysetool!D$3,$V1030*Analysetool!D$3),$M1030*Analysetool!D$3)+IF($N1030="SL",IF($V1030="",$Q1030*Analysetool!D$4,$V1030*Analysetool!D$4),$N1030*Analysetool!D$4)+IF($O1030="SL",IF($V1030="",$Q1030*Analysetool!D$5,$V1030*Analysetool!D$5),$O1030*Analysetool!D$5)+IF($P1030="SL",IF($V1030="",$Q1030*Analysetool!D$6,$V1030*Analysetool!D$6),$P1030*Analysetool!D$6))-Tabel2[[#This Row],[fees (%)]]</f>
        <v>0</v>
      </c>
      <c r="AM1030" s="177">
        <f>$J1030*(IF($M1030="SL",IF($W1030="",$Q1030*Analysetool!E$3,$W1030*Analysetool!E$3),$M1030*Analysetool!E$3)+IF($N1030="SL",IF($W1030="",$Q1030*Analysetool!E$4,$W1030*Analysetool!E$4),$N1030*Analysetool!E$4)+IF($O1030="SL",IF($W1030="",$Q1030*Analysetool!E$5,$W1030*Analysetool!E$5),$O1030*Analysetool!E$5)+IF($P1030="SL",IF($W1030="",$Q1030*Analysetool!E$6,$W1030*Analysetool!E$6),$P1030*Analysetool!E$6))-Tabel2[[#This Row],[fees (%)]]</f>
        <v>0</v>
      </c>
      <c r="AN1030" s="178">
        <f>$J1030*(IF($M1030="SL",IF($T1030="",$Q1030*Analysetool!F$3,$T1030*Analysetool!F$3),$M1030*Analysetool!F$3)+IF($N1030="SL",IF($T1030="",$Q1030*Analysetool!F$4,$T1030*Analysetool!F$4),$N1030*Analysetool!F$4)+IF($O1030="SL",IF($T1030="",$Q1030*Analysetool!F$5,$T1030*Analysetool!F$5),$O1030*Analysetool!F$5)+IF($P1030="SL",IF($T1030="",$Q1030*Analysetool!F$6,$T1030*Analysetool!F$6),$P1030*Analysetool!F$6))-Tabel2[[#This Row],[fees (%)]]</f>
        <v>0</v>
      </c>
      <c r="AO1030" s="178">
        <f>$J1030*(IF($M1030="SL",IF($T1030="",$Q1030*Analysetool!G$3,$T1030*Analysetool!G$3),$M1030*Analysetool!G$3)+IF($N1030="SL",IF($T1030="",$Q1030*Analysetool!G$4,$T1030*Analysetool!G$4),$N1030*Analysetool!G$4)+IF($O1030="SL",IF($T1030="",$Q1030*Analysetool!G$5,$T1030*Analysetool!G$5),$O1030*Analysetool!G$5)+IF($P1030="SL",IF($T1030="",$Q1030*Analysetool!G$6,$T1030*Analysetool!G$6),$P1030*Analysetool!G$6))-Tabel2[[#This Row],[fees (%)]]</f>
        <v>0</v>
      </c>
      <c r="AP1030" s="179">
        <f>IF(Analysetool!$H$8&lt;=$X1030,Analysetool!$H$8*J1030,Q1030*J1030)-Tabel2[[#This Row],[fees (%)]]</f>
        <v>0</v>
      </c>
      <c r="AQ1030" s="174">
        <f>IF(Tabel2[[#This Row],[wick% van entry]]&lt;=Tabel2[[#This Row],[Stoploss optie 2 (%)]],Tabel2[[#This Row],[Stoploss optie 2 (%)]]*Tabel2[[#This Row],[leverage SLoptie 2]],IF(Analysetool!$I$8&lt;$X1030,Analysetool!$I$8*K1030,S1030*K1030))-Tabel2[[#This Row],[fees (%)]]</f>
        <v>0</v>
      </c>
      <c r="AR1030" s="180">
        <f>IF(Q1030*-1*Analysetool!$J$9&lt;=X1030,Q1030*-1*Analysetool!$J$9*J1030,Q1030*J1030)-Tabel2[[#This Row],[fees (%)]]</f>
        <v>0</v>
      </c>
      <c r="AS1030" s="176">
        <f>$K1030*IF(Tabel2[[#This Row],[wick% van entry]]&lt;=Tabel2[[#This Row],[Stoploss optie 2 (%)]],Tabel2[[#This Row],[Stoploss optie 2 (%)]],(IF($M1030="SL",IF($T1030="",$S1030*Analysetool!C$3,$T1030*Analysetool!C$3),$M1030*Analysetool!C$3)+IF($N1030="SL",IF($T1030="",$S1030*Analysetool!C$4,$T1030*Analysetool!C$4),$N1030*Analysetool!C$4)+IF($O1030="SL",IF($T1030="",$S1030*Analysetool!C$5,$T1030*Analysetool!C$5),$O1030*Analysetool!C$5)+IF($P1030="SL",IF($T1030="",$S1030*Analysetool!C$6,$T1030*Analysetool!C$6),$P1030*Analysetool!C$6)))-Tabel2[[#This Row],[fees (%)]]</f>
        <v>0</v>
      </c>
    </row>
    <row r="1031" spans="1:45" ht="15.75" customHeight="1" x14ac:dyDescent="0.35">
      <c r="A1031" s="55"/>
      <c r="B1031" s="56"/>
      <c r="C1031" s="56"/>
      <c r="D1031" s="56"/>
      <c r="E1031" s="56"/>
      <c r="F1031" s="57"/>
      <c r="G1031" s="67"/>
      <c r="H1031" s="67"/>
      <c r="I1031" s="67"/>
      <c r="J1031" s="58"/>
      <c r="K1031" s="58"/>
      <c r="L1031" s="59"/>
      <c r="M1031" s="61"/>
      <c r="N1031" s="63"/>
      <c r="O1031" s="63"/>
      <c r="P1031" s="56"/>
      <c r="Q1031" s="61"/>
      <c r="R1031" s="61"/>
      <c r="S1031" s="61"/>
      <c r="T1031" s="60"/>
      <c r="U1031" s="60"/>
      <c r="V1031" s="62"/>
      <c r="W1031" s="62"/>
      <c r="X1031" s="76"/>
      <c r="Y1031" s="61"/>
      <c r="Z1031" s="61">
        <f>Tabel1[[#This Row],[prijs voorbij entry (%)]]-Tabel1[[#This Row],[Fictieve Stoploss (%)]]</f>
        <v>0</v>
      </c>
      <c r="AA1031" s="94"/>
      <c r="AB1031" s="61"/>
      <c r="AC1031" s="61"/>
      <c r="AD1031" s="61"/>
      <c r="AE1031" s="61"/>
      <c r="AF1031" s="95"/>
      <c r="AG1031" s="152">
        <f>Tabel1[[#This Row],[eindtijd]]-Tabel1[[#This Row],[starttijd]]</f>
        <v>0</v>
      </c>
      <c r="AH1031" s="158"/>
      <c r="AI1031" s="59"/>
      <c r="AJ1031" s="171">
        <f>$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2[[#This Row],[fees (%)]]</f>
        <v>0</v>
      </c>
      <c r="AK1031" s="172">
        <f>$J1031*(IF($M1031="SL",IF($U1031="",$Q1031*Analysetool!C$3,$U1031*Analysetool!C$3),$M1031*Analysetool!C$3)+IF($N1031="SL",IF($U1031="",$Q1031*Analysetool!C$4,$U1031*Analysetool!C$4),$N1031*Analysetool!C$4)+IF($O1031="SL",IF($U1031="",$Q1031*Analysetool!C$5,$U1031*Analysetool!C$5),$O1031*Analysetool!C$5)+IF($P1031="SL",IF($U1031="",$Q1031*Analysetool!C$6,$U1031*Analysetool!C$6),$P1031*Analysetool!C$6))-Tabel2[[#This Row],[fees (%)]]</f>
        <v>0</v>
      </c>
      <c r="AL1031" s="177">
        <f>$J1031*(IF($M1031="SL",IF($V1031="",$Q1031*Analysetool!D$3,$V1031*Analysetool!D$3),$M1031*Analysetool!D$3)+IF($N1031="SL",IF($V1031="",$Q1031*Analysetool!D$4,$V1031*Analysetool!D$4),$N1031*Analysetool!D$4)+IF($O1031="SL",IF($V1031="",$Q1031*Analysetool!D$5,$V1031*Analysetool!D$5),$O1031*Analysetool!D$5)+IF($P1031="SL",IF($V1031="",$Q1031*Analysetool!D$6,$V1031*Analysetool!D$6),$P1031*Analysetool!D$6))-Tabel2[[#This Row],[fees (%)]]</f>
        <v>0</v>
      </c>
      <c r="AM1031" s="177">
        <f>$J1031*(IF($M1031="SL",IF($W1031="",$Q1031*Analysetool!E$3,$W1031*Analysetool!E$3),$M1031*Analysetool!E$3)+IF($N1031="SL",IF($W1031="",$Q1031*Analysetool!E$4,$W1031*Analysetool!E$4),$N1031*Analysetool!E$4)+IF($O1031="SL",IF($W1031="",$Q1031*Analysetool!E$5,$W1031*Analysetool!E$5),$O1031*Analysetool!E$5)+IF($P1031="SL",IF($W1031="",$Q1031*Analysetool!E$6,$W1031*Analysetool!E$6),$P1031*Analysetool!E$6))-Tabel2[[#This Row],[fees (%)]]</f>
        <v>0</v>
      </c>
      <c r="AN1031" s="178">
        <f>$J1031*(IF($M1031="SL",IF($T1031="",$Q1031*Analysetool!F$3,$T1031*Analysetool!F$3),$M1031*Analysetool!F$3)+IF($N1031="SL",IF($T1031="",$Q1031*Analysetool!F$4,$T1031*Analysetool!F$4),$N1031*Analysetool!F$4)+IF($O1031="SL",IF($T1031="",$Q1031*Analysetool!F$5,$T1031*Analysetool!F$5),$O1031*Analysetool!F$5)+IF($P1031="SL",IF($T1031="",$Q1031*Analysetool!F$6,$T1031*Analysetool!F$6),$P1031*Analysetool!F$6))-Tabel2[[#This Row],[fees (%)]]</f>
        <v>0</v>
      </c>
      <c r="AO1031" s="178">
        <f>$J1031*(IF($M1031="SL",IF($T1031="",$Q1031*Analysetool!G$3,$T1031*Analysetool!G$3),$M1031*Analysetool!G$3)+IF($N1031="SL",IF($T1031="",$Q1031*Analysetool!G$4,$T1031*Analysetool!G$4),$N1031*Analysetool!G$4)+IF($O1031="SL",IF($T1031="",$Q1031*Analysetool!G$5,$T1031*Analysetool!G$5),$O1031*Analysetool!G$5)+IF($P1031="SL",IF($T1031="",$Q1031*Analysetool!G$6,$T1031*Analysetool!G$6),$P1031*Analysetool!G$6))-Tabel2[[#This Row],[fees (%)]]</f>
        <v>0</v>
      </c>
      <c r="AP1031" s="179">
        <f>IF(Analysetool!$H$8&lt;=$X1031,Analysetool!$H$8*J1031,Q1031*J1031)-Tabel2[[#This Row],[fees (%)]]</f>
        <v>0</v>
      </c>
      <c r="AQ1031" s="174">
        <f>IF(Tabel2[[#This Row],[wick% van entry]]&lt;=Tabel2[[#This Row],[Stoploss optie 2 (%)]],Tabel2[[#This Row],[Stoploss optie 2 (%)]]*Tabel2[[#This Row],[leverage SLoptie 2]],IF(Analysetool!$I$8&lt;$X1031,Analysetool!$I$8*K1031,S1031*K1031))-Tabel2[[#This Row],[fees (%)]]</f>
        <v>0</v>
      </c>
      <c r="AR1031" s="180">
        <f>IF(Q1031*-1*Analysetool!$J$9&lt;=X1031,Q1031*-1*Analysetool!$J$9*J1031,Q1031*J1031)-Tabel2[[#This Row],[fees (%)]]</f>
        <v>0</v>
      </c>
      <c r="AS1031" s="176">
        <f>$K1031*IF(Tabel2[[#This Row],[wick% van entry]]&lt;=Tabel2[[#This Row],[Stoploss optie 2 (%)]],Tabel2[[#This Row],[Stoploss optie 2 (%)]],(IF($M1031="SL",IF($T1031="",$S1031*Analysetool!C$3,$T1031*Analysetool!C$3),$M1031*Analysetool!C$3)+IF($N1031="SL",IF($T1031="",$S1031*Analysetool!C$4,$T1031*Analysetool!C$4),$N1031*Analysetool!C$4)+IF($O1031="SL",IF($T1031="",$S1031*Analysetool!C$5,$T1031*Analysetool!C$5),$O1031*Analysetool!C$5)+IF($P1031="SL",IF($T1031="",$S1031*Analysetool!C$6,$T1031*Analysetool!C$6),$P1031*Analysetool!C$6)))-Tabel2[[#This Row],[fees (%)]]</f>
        <v>0</v>
      </c>
    </row>
    <row r="1032" spans="1:45" ht="15.75" customHeight="1" x14ac:dyDescent="0.35">
      <c r="A1032" s="55"/>
      <c r="B1032" s="56"/>
      <c r="C1032" s="56"/>
      <c r="D1032" s="56"/>
      <c r="E1032" s="56"/>
      <c r="F1032" s="57"/>
      <c r="G1032" s="67"/>
      <c r="H1032" s="67"/>
      <c r="I1032" s="67"/>
      <c r="J1032" s="58"/>
      <c r="K1032" s="58"/>
      <c r="L1032" s="59"/>
      <c r="M1032" s="61"/>
      <c r="N1032" s="63"/>
      <c r="O1032" s="63"/>
      <c r="P1032" s="56"/>
      <c r="Q1032" s="61"/>
      <c r="R1032" s="61"/>
      <c r="S1032" s="61"/>
      <c r="T1032" s="60"/>
      <c r="U1032" s="60"/>
      <c r="V1032" s="62"/>
      <c r="W1032" s="62"/>
      <c r="X1032" s="76"/>
      <c r="Y1032" s="61"/>
      <c r="Z1032" s="61">
        <f>Tabel1[[#This Row],[prijs voorbij entry (%)]]-Tabel1[[#This Row],[Fictieve Stoploss (%)]]</f>
        <v>0</v>
      </c>
      <c r="AA1032" s="94"/>
      <c r="AB1032" s="61"/>
      <c r="AC1032" s="61"/>
      <c r="AD1032" s="61"/>
      <c r="AE1032" s="61"/>
      <c r="AF1032" s="95"/>
      <c r="AG1032" s="152">
        <f>Tabel1[[#This Row],[eindtijd]]-Tabel1[[#This Row],[starttijd]]</f>
        <v>0</v>
      </c>
      <c r="AH1032" s="158"/>
      <c r="AI1032" s="59"/>
      <c r="AJ1032" s="171">
        <f>$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2[[#This Row],[fees (%)]]</f>
        <v>0</v>
      </c>
      <c r="AK1032" s="172">
        <f>$J1032*(IF($M1032="SL",IF($U1032="",$Q1032*Analysetool!C$3,$U1032*Analysetool!C$3),$M1032*Analysetool!C$3)+IF($N1032="SL",IF($U1032="",$Q1032*Analysetool!C$4,$U1032*Analysetool!C$4),$N1032*Analysetool!C$4)+IF($O1032="SL",IF($U1032="",$Q1032*Analysetool!C$5,$U1032*Analysetool!C$5),$O1032*Analysetool!C$5)+IF($P1032="SL",IF($U1032="",$Q1032*Analysetool!C$6,$U1032*Analysetool!C$6),$P1032*Analysetool!C$6))-Tabel2[[#This Row],[fees (%)]]</f>
        <v>0</v>
      </c>
      <c r="AL1032" s="177">
        <f>$J1032*(IF($M1032="SL",IF($V1032="",$Q1032*Analysetool!D$3,$V1032*Analysetool!D$3),$M1032*Analysetool!D$3)+IF($N1032="SL",IF($V1032="",$Q1032*Analysetool!D$4,$V1032*Analysetool!D$4),$N1032*Analysetool!D$4)+IF($O1032="SL",IF($V1032="",$Q1032*Analysetool!D$5,$V1032*Analysetool!D$5),$O1032*Analysetool!D$5)+IF($P1032="SL",IF($V1032="",$Q1032*Analysetool!D$6,$V1032*Analysetool!D$6),$P1032*Analysetool!D$6))-Tabel2[[#This Row],[fees (%)]]</f>
        <v>0</v>
      </c>
      <c r="AM1032" s="177">
        <f>$J1032*(IF($M1032="SL",IF($W1032="",$Q1032*Analysetool!E$3,$W1032*Analysetool!E$3),$M1032*Analysetool!E$3)+IF($N1032="SL",IF($W1032="",$Q1032*Analysetool!E$4,$W1032*Analysetool!E$4),$N1032*Analysetool!E$4)+IF($O1032="SL",IF($W1032="",$Q1032*Analysetool!E$5,$W1032*Analysetool!E$5),$O1032*Analysetool!E$5)+IF($P1032="SL",IF($W1032="",$Q1032*Analysetool!E$6,$W1032*Analysetool!E$6),$P1032*Analysetool!E$6))-Tabel2[[#This Row],[fees (%)]]</f>
        <v>0</v>
      </c>
      <c r="AN1032" s="178">
        <f>$J1032*(IF($M1032="SL",IF($T1032="",$Q1032*Analysetool!F$3,$T1032*Analysetool!F$3),$M1032*Analysetool!F$3)+IF($N1032="SL",IF($T1032="",$Q1032*Analysetool!F$4,$T1032*Analysetool!F$4),$N1032*Analysetool!F$4)+IF($O1032="SL",IF($T1032="",$Q1032*Analysetool!F$5,$T1032*Analysetool!F$5),$O1032*Analysetool!F$5)+IF($P1032="SL",IF($T1032="",$Q1032*Analysetool!F$6,$T1032*Analysetool!F$6),$P1032*Analysetool!F$6))-Tabel2[[#This Row],[fees (%)]]</f>
        <v>0</v>
      </c>
      <c r="AO1032" s="178">
        <f>$J1032*(IF($M1032="SL",IF($T1032="",$Q1032*Analysetool!G$3,$T1032*Analysetool!G$3),$M1032*Analysetool!G$3)+IF($N1032="SL",IF($T1032="",$Q1032*Analysetool!G$4,$T1032*Analysetool!G$4),$N1032*Analysetool!G$4)+IF($O1032="SL",IF($T1032="",$Q1032*Analysetool!G$5,$T1032*Analysetool!G$5),$O1032*Analysetool!G$5)+IF($P1032="SL",IF($T1032="",$Q1032*Analysetool!G$6,$T1032*Analysetool!G$6),$P1032*Analysetool!G$6))-Tabel2[[#This Row],[fees (%)]]</f>
        <v>0</v>
      </c>
      <c r="AP1032" s="179">
        <f>IF(Analysetool!$H$8&lt;=$X1032,Analysetool!$H$8*J1032,Q1032*J1032)-Tabel2[[#This Row],[fees (%)]]</f>
        <v>0</v>
      </c>
      <c r="AQ1032" s="174">
        <f>IF(Tabel2[[#This Row],[wick% van entry]]&lt;=Tabel2[[#This Row],[Stoploss optie 2 (%)]],Tabel2[[#This Row],[Stoploss optie 2 (%)]]*Tabel2[[#This Row],[leverage SLoptie 2]],IF(Analysetool!$I$8&lt;$X1032,Analysetool!$I$8*K1032,S1032*K1032))-Tabel2[[#This Row],[fees (%)]]</f>
        <v>0</v>
      </c>
      <c r="AR1032" s="180">
        <f>IF(Q1032*-1*Analysetool!$J$9&lt;=X1032,Q1032*-1*Analysetool!$J$9*J1032,Q1032*J1032)-Tabel2[[#This Row],[fees (%)]]</f>
        <v>0</v>
      </c>
      <c r="AS1032" s="176">
        <f>$K1032*IF(Tabel2[[#This Row],[wick% van entry]]&lt;=Tabel2[[#This Row],[Stoploss optie 2 (%)]],Tabel2[[#This Row],[Stoploss optie 2 (%)]],(IF($M1032="SL",IF($T1032="",$S1032*Analysetool!C$3,$T1032*Analysetool!C$3),$M1032*Analysetool!C$3)+IF($N1032="SL",IF($T1032="",$S1032*Analysetool!C$4,$T1032*Analysetool!C$4),$N1032*Analysetool!C$4)+IF($O1032="SL",IF($T1032="",$S1032*Analysetool!C$5,$T1032*Analysetool!C$5),$O1032*Analysetool!C$5)+IF($P1032="SL",IF($T1032="",$S1032*Analysetool!C$6,$T1032*Analysetool!C$6),$P1032*Analysetool!C$6)))-Tabel2[[#This Row],[fees (%)]]</f>
        <v>0</v>
      </c>
    </row>
    <row r="1033" spans="1:45" ht="15.75" customHeight="1" x14ac:dyDescent="0.35">
      <c r="A1033" s="55"/>
      <c r="B1033" s="56"/>
      <c r="C1033" s="56"/>
      <c r="D1033" s="56"/>
      <c r="E1033" s="56"/>
      <c r="F1033" s="57"/>
      <c r="G1033" s="67"/>
      <c r="H1033" s="67"/>
      <c r="I1033" s="67"/>
      <c r="J1033" s="58"/>
      <c r="K1033" s="58"/>
      <c r="L1033" s="59"/>
      <c r="M1033" s="61"/>
      <c r="N1033" s="63"/>
      <c r="O1033" s="63"/>
      <c r="P1033" s="56"/>
      <c r="Q1033" s="61"/>
      <c r="R1033" s="61"/>
      <c r="S1033" s="61"/>
      <c r="T1033" s="60"/>
      <c r="U1033" s="60"/>
      <c r="V1033" s="62"/>
      <c r="W1033" s="62"/>
      <c r="X1033" s="76"/>
      <c r="Y1033" s="61"/>
      <c r="Z1033" s="61">
        <f>Tabel1[[#This Row],[prijs voorbij entry (%)]]-Tabel1[[#This Row],[Fictieve Stoploss (%)]]</f>
        <v>0</v>
      </c>
      <c r="AA1033" s="94"/>
      <c r="AB1033" s="61"/>
      <c r="AC1033" s="61"/>
      <c r="AD1033" s="61"/>
      <c r="AE1033" s="61"/>
      <c r="AF1033" s="95"/>
      <c r="AG1033" s="152">
        <f>Tabel1[[#This Row],[eindtijd]]-Tabel1[[#This Row],[starttijd]]</f>
        <v>0</v>
      </c>
      <c r="AH1033" s="158"/>
      <c r="AI1033" s="59"/>
      <c r="AJ1033" s="171">
        <f>$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2[[#This Row],[fees (%)]]</f>
        <v>0</v>
      </c>
      <c r="AK1033" s="172">
        <f>$J1033*(IF($M1033="SL",IF($U1033="",$Q1033*Analysetool!C$3,$U1033*Analysetool!C$3),$M1033*Analysetool!C$3)+IF($N1033="SL",IF($U1033="",$Q1033*Analysetool!C$4,$U1033*Analysetool!C$4),$N1033*Analysetool!C$4)+IF($O1033="SL",IF($U1033="",$Q1033*Analysetool!C$5,$U1033*Analysetool!C$5),$O1033*Analysetool!C$5)+IF($P1033="SL",IF($U1033="",$Q1033*Analysetool!C$6,$U1033*Analysetool!C$6),$P1033*Analysetool!C$6))-Tabel2[[#This Row],[fees (%)]]</f>
        <v>0</v>
      </c>
      <c r="AL1033" s="177">
        <f>$J1033*(IF($M1033="SL",IF($V1033="",$Q1033*Analysetool!D$3,$V1033*Analysetool!D$3),$M1033*Analysetool!D$3)+IF($N1033="SL",IF($V1033="",$Q1033*Analysetool!D$4,$V1033*Analysetool!D$4),$N1033*Analysetool!D$4)+IF($O1033="SL",IF($V1033="",$Q1033*Analysetool!D$5,$V1033*Analysetool!D$5),$O1033*Analysetool!D$5)+IF($P1033="SL",IF($V1033="",$Q1033*Analysetool!D$6,$V1033*Analysetool!D$6),$P1033*Analysetool!D$6))-Tabel2[[#This Row],[fees (%)]]</f>
        <v>0</v>
      </c>
      <c r="AM1033" s="177">
        <f>$J1033*(IF($M1033="SL",IF($W1033="",$Q1033*Analysetool!E$3,$W1033*Analysetool!E$3),$M1033*Analysetool!E$3)+IF($N1033="SL",IF($W1033="",$Q1033*Analysetool!E$4,$W1033*Analysetool!E$4),$N1033*Analysetool!E$4)+IF($O1033="SL",IF($W1033="",$Q1033*Analysetool!E$5,$W1033*Analysetool!E$5),$O1033*Analysetool!E$5)+IF($P1033="SL",IF($W1033="",$Q1033*Analysetool!E$6,$W1033*Analysetool!E$6),$P1033*Analysetool!E$6))-Tabel2[[#This Row],[fees (%)]]</f>
        <v>0</v>
      </c>
      <c r="AN1033" s="178">
        <f>$J1033*(IF($M1033="SL",IF($T1033="",$Q1033*Analysetool!F$3,$T1033*Analysetool!F$3),$M1033*Analysetool!F$3)+IF($N1033="SL",IF($T1033="",$Q1033*Analysetool!F$4,$T1033*Analysetool!F$4),$N1033*Analysetool!F$4)+IF($O1033="SL",IF($T1033="",$Q1033*Analysetool!F$5,$T1033*Analysetool!F$5),$O1033*Analysetool!F$5)+IF($P1033="SL",IF($T1033="",$Q1033*Analysetool!F$6,$T1033*Analysetool!F$6),$P1033*Analysetool!F$6))-Tabel2[[#This Row],[fees (%)]]</f>
        <v>0</v>
      </c>
      <c r="AO1033" s="178">
        <f>$J1033*(IF($M1033="SL",IF($T1033="",$Q1033*Analysetool!G$3,$T1033*Analysetool!G$3),$M1033*Analysetool!G$3)+IF($N1033="SL",IF($T1033="",$Q1033*Analysetool!G$4,$T1033*Analysetool!G$4),$N1033*Analysetool!G$4)+IF($O1033="SL",IF($T1033="",$Q1033*Analysetool!G$5,$T1033*Analysetool!G$5),$O1033*Analysetool!G$5)+IF($P1033="SL",IF($T1033="",$Q1033*Analysetool!G$6,$T1033*Analysetool!G$6),$P1033*Analysetool!G$6))-Tabel2[[#This Row],[fees (%)]]</f>
        <v>0</v>
      </c>
      <c r="AP1033" s="179">
        <f>IF(Analysetool!$H$8&lt;=$X1033,Analysetool!$H$8*J1033,Q1033*J1033)-Tabel2[[#This Row],[fees (%)]]</f>
        <v>0</v>
      </c>
      <c r="AQ1033" s="174">
        <f>IF(Tabel2[[#This Row],[wick% van entry]]&lt;=Tabel2[[#This Row],[Stoploss optie 2 (%)]],Tabel2[[#This Row],[Stoploss optie 2 (%)]]*Tabel2[[#This Row],[leverage SLoptie 2]],IF(Analysetool!$I$8&lt;$X1033,Analysetool!$I$8*K1033,S1033*K1033))-Tabel2[[#This Row],[fees (%)]]</f>
        <v>0</v>
      </c>
      <c r="AR1033" s="180">
        <f>IF(Q1033*-1*Analysetool!$J$9&lt;=X1033,Q1033*-1*Analysetool!$J$9*J1033,Q1033*J1033)-Tabel2[[#This Row],[fees (%)]]</f>
        <v>0</v>
      </c>
      <c r="AS1033" s="176">
        <f>$K1033*IF(Tabel2[[#This Row],[wick% van entry]]&lt;=Tabel2[[#This Row],[Stoploss optie 2 (%)]],Tabel2[[#This Row],[Stoploss optie 2 (%)]],(IF($M1033="SL",IF($T1033="",$S1033*Analysetool!C$3,$T1033*Analysetool!C$3),$M1033*Analysetool!C$3)+IF($N1033="SL",IF($T1033="",$S1033*Analysetool!C$4,$T1033*Analysetool!C$4),$N1033*Analysetool!C$4)+IF($O1033="SL",IF($T1033="",$S1033*Analysetool!C$5,$T1033*Analysetool!C$5),$O1033*Analysetool!C$5)+IF($P1033="SL",IF($T1033="",$S1033*Analysetool!C$6,$T1033*Analysetool!C$6),$P1033*Analysetool!C$6)))-Tabel2[[#This Row],[fees (%)]]</f>
        <v>0</v>
      </c>
    </row>
    <row r="1034" spans="1:45" ht="15.75" customHeight="1" x14ac:dyDescent="0.35">
      <c r="A1034" s="55"/>
      <c r="B1034" s="56"/>
      <c r="C1034" s="56"/>
      <c r="D1034" s="56"/>
      <c r="E1034" s="56"/>
      <c r="F1034" s="57"/>
      <c r="G1034" s="67"/>
      <c r="H1034" s="67"/>
      <c r="I1034" s="67"/>
      <c r="J1034" s="58"/>
      <c r="K1034" s="58"/>
      <c r="L1034" s="59"/>
      <c r="M1034" s="61"/>
      <c r="N1034" s="63"/>
      <c r="O1034" s="63"/>
      <c r="P1034" s="56"/>
      <c r="Q1034" s="61"/>
      <c r="R1034" s="61"/>
      <c r="S1034" s="61"/>
      <c r="T1034" s="60"/>
      <c r="U1034" s="60"/>
      <c r="V1034" s="62"/>
      <c r="W1034" s="62"/>
      <c r="X1034" s="76"/>
      <c r="Y1034" s="61"/>
      <c r="Z1034" s="61">
        <f>Tabel1[[#This Row],[prijs voorbij entry (%)]]-Tabel1[[#This Row],[Fictieve Stoploss (%)]]</f>
        <v>0</v>
      </c>
      <c r="AA1034" s="94"/>
      <c r="AB1034" s="61"/>
      <c r="AC1034" s="61"/>
      <c r="AD1034" s="61"/>
      <c r="AE1034" s="61"/>
      <c r="AF1034" s="95"/>
      <c r="AG1034" s="152">
        <f>Tabel1[[#This Row],[eindtijd]]-Tabel1[[#This Row],[starttijd]]</f>
        <v>0</v>
      </c>
      <c r="AH1034" s="158"/>
      <c r="AI1034" s="59"/>
      <c r="AJ1034" s="171">
        <f>$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2[[#This Row],[fees (%)]]</f>
        <v>0</v>
      </c>
      <c r="AK1034" s="172">
        <f>$J1034*(IF($M1034="SL",IF($U1034="",$Q1034*Analysetool!C$3,$U1034*Analysetool!C$3),$M1034*Analysetool!C$3)+IF($N1034="SL",IF($U1034="",$Q1034*Analysetool!C$4,$U1034*Analysetool!C$4),$N1034*Analysetool!C$4)+IF($O1034="SL",IF($U1034="",$Q1034*Analysetool!C$5,$U1034*Analysetool!C$5),$O1034*Analysetool!C$5)+IF($P1034="SL",IF($U1034="",$Q1034*Analysetool!C$6,$U1034*Analysetool!C$6),$P1034*Analysetool!C$6))-Tabel2[[#This Row],[fees (%)]]</f>
        <v>0</v>
      </c>
      <c r="AL1034" s="177">
        <f>$J1034*(IF($M1034="SL",IF($V1034="",$Q1034*Analysetool!D$3,$V1034*Analysetool!D$3),$M1034*Analysetool!D$3)+IF($N1034="SL",IF($V1034="",$Q1034*Analysetool!D$4,$V1034*Analysetool!D$4),$N1034*Analysetool!D$4)+IF($O1034="SL",IF($V1034="",$Q1034*Analysetool!D$5,$V1034*Analysetool!D$5),$O1034*Analysetool!D$5)+IF($P1034="SL",IF($V1034="",$Q1034*Analysetool!D$6,$V1034*Analysetool!D$6),$P1034*Analysetool!D$6))-Tabel2[[#This Row],[fees (%)]]</f>
        <v>0</v>
      </c>
      <c r="AM1034" s="177">
        <f>$J1034*(IF($M1034="SL",IF($W1034="",$Q1034*Analysetool!E$3,$W1034*Analysetool!E$3),$M1034*Analysetool!E$3)+IF($N1034="SL",IF($W1034="",$Q1034*Analysetool!E$4,$W1034*Analysetool!E$4),$N1034*Analysetool!E$4)+IF($O1034="SL",IF($W1034="",$Q1034*Analysetool!E$5,$W1034*Analysetool!E$5),$O1034*Analysetool!E$5)+IF($P1034="SL",IF($W1034="",$Q1034*Analysetool!E$6,$W1034*Analysetool!E$6),$P1034*Analysetool!E$6))-Tabel2[[#This Row],[fees (%)]]</f>
        <v>0</v>
      </c>
      <c r="AN1034" s="178">
        <f>$J1034*(IF($M1034="SL",IF($T1034="",$Q1034*Analysetool!F$3,$T1034*Analysetool!F$3),$M1034*Analysetool!F$3)+IF($N1034="SL",IF($T1034="",$Q1034*Analysetool!F$4,$T1034*Analysetool!F$4),$N1034*Analysetool!F$4)+IF($O1034="SL",IF($T1034="",$Q1034*Analysetool!F$5,$T1034*Analysetool!F$5),$O1034*Analysetool!F$5)+IF($P1034="SL",IF($T1034="",$Q1034*Analysetool!F$6,$T1034*Analysetool!F$6),$P1034*Analysetool!F$6))-Tabel2[[#This Row],[fees (%)]]</f>
        <v>0</v>
      </c>
      <c r="AO1034" s="178">
        <f>$J1034*(IF($M1034="SL",IF($T1034="",$Q1034*Analysetool!G$3,$T1034*Analysetool!G$3),$M1034*Analysetool!G$3)+IF($N1034="SL",IF($T1034="",$Q1034*Analysetool!G$4,$T1034*Analysetool!G$4),$N1034*Analysetool!G$4)+IF($O1034="SL",IF($T1034="",$Q1034*Analysetool!G$5,$T1034*Analysetool!G$5),$O1034*Analysetool!G$5)+IF($P1034="SL",IF($T1034="",$Q1034*Analysetool!G$6,$T1034*Analysetool!G$6),$P1034*Analysetool!G$6))-Tabel2[[#This Row],[fees (%)]]</f>
        <v>0</v>
      </c>
      <c r="AP1034" s="179">
        <f>IF(Analysetool!$H$8&lt;=$X1034,Analysetool!$H$8*J1034,Q1034*J1034)-Tabel2[[#This Row],[fees (%)]]</f>
        <v>0</v>
      </c>
      <c r="AQ1034" s="174">
        <f>IF(Tabel2[[#This Row],[wick% van entry]]&lt;=Tabel2[[#This Row],[Stoploss optie 2 (%)]],Tabel2[[#This Row],[Stoploss optie 2 (%)]]*Tabel2[[#This Row],[leverage SLoptie 2]],IF(Analysetool!$I$8&lt;$X1034,Analysetool!$I$8*K1034,S1034*K1034))-Tabel2[[#This Row],[fees (%)]]</f>
        <v>0</v>
      </c>
      <c r="AR1034" s="180">
        <f>IF(Q1034*-1*Analysetool!$J$9&lt;=X1034,Q1034*-1*Analysetool!$J$9*J1034,Q1034*J1034)-Tabel2[[#This Row],[fees (%)]]</f>
        <v>0</v>
      </c>
      <c r="AS1034" s="176">
        <f>$K1034*IF(Tabel2[[#This Row],[wick% van entry]]&lt;=Tabel2[[#This Row],[Stoploss optie 2 (%)]],Tabel2[[#This Row],[Stoploss optie 2 (%)]],(IF($M1034="SL",IF($T1034="",$S1034*Analysetool!C$3,$T1034*Analysetool!C$3),$M1034*Analysetool!C$3)+IF($N1034="SL",IF($T1034="",$S1034*Analysetool!C$4,$T1034*Analysetool!C$4),$N1034*Analysetool!C$4)+IF($O1034="SL",IF($T1034="",$S1034*Analysetool!C$5,$T1034*Analysetool!C$5),$O1034*Analysetool!C$5)+IF($P1034="SL",IF($T1034="",$S1034*Analysetool!C$6,$T1034*Analysetool!C$6),$P1034*Analysetool!C$6)))-Tabel2[[#This Row],[fees (%)]]</f>
        <v>0</v>
      </c>
    </row>
    <row r="1035" spans="1:45" ht="15.75" customHeight="1" x14ac:dyDescent="0.35">
      <c r="A1035" s="55"/>
      <c r="B1035" s="56"/>
      <c r="C1035" s="56"/>
      <c r="D1035" s="56"/>
      <c r="E1035" s="56"/>
      <c r="F1035" s="57"/>
      <c r="G1035" s="67"/>
      <c r="H1035" s="67"/>
      <c r="I1035" s="67"/>
      <c r="J1035" s="58"/>
      <c r="K1035" s="58"/>
      <c r="L1035" s="59"/>
      <c r="M1035" s="61"/>
      <c r="N1035" s="63"/>
      <c r="O1035" s="63"/>
      <c r="P1035" s="56"/>
      <c r="Q1035" s="61"/>
      <c r="R1035" s="61"/>
      <c r="S1035" s="61"/>
      <c r="T1035" s="60"/>
      <c r="U1035" s="60"/>
      <c r="V1035" s="62"/>
      <c r="W1035" s="62"/>
      <c r="X1035" s="76"/>
      <c r="Y1035" s="61"/>
      <c r="Z1035" s="61">
        <f>Tabel1[[#This Row],[prijs voorbij entry (%)]]-Tabel1[[#This Row],[Fictieve Stoploss (%)]]</f>
        <v>0</v>
      </c>
      <c r="AA1035" s="94"/>
      <c r="AB1035" s="61"/>
      <c r="AC1035" s="61"/>
      <c r="AD1035" s="61"/>
      <c r="AE1035" s="61"/>
      <c r="AF1035" s="95"/>
      <c r="AG1035" s="152">
        <f>Tabel1[[#This Row],[eindtijd]]-Tabel1[[#This Row],[starttijd]]</f>
        <v>0</v>
      </c>
      <c r="AH1035" s="158"/>
      <c r="AI1035" s="59"/>
      <c r="AJ1035" s="171">
        <f>$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2[[#This Row],[fees (%)]]</f>
        <v>0</v>
      </c>
      <c r="AK1035" s="172">
        <f>$J1035*(IF($M1035="SL",IF($U1035="",$Q1035*Analysetool!C$3,$U1035*Analysetool!C$3),$M1035*Analysetool!C$3)+IF($N1035="SL",IF($U1035="",$Q1035*Analysetool!C$4,$U1035*Analysetool!C$4),$N1035*Analysetool!C$4)+IF($O1035="SL",IF($U1035="",$Q1035*Analysetool!C$5,$U1035*Analysetool!C$5),$O1035*Analysetool!C$5)+IF($P1035="SL",IF($U1035="",$Q1035*Analysetool!C$6,$U1035*Analysetool!C$6),$P1035*Analysetool!C$6))-Tabel2[[#This Row],[fees (%)]]</f>
        <v>0</v>
      </c>
      <c r="AL1035" s="177">
        <f>$J1035*(IF($M1035="SL",IF($V1035="",$Q1035*Analysetool!D$3,$V1035*Analysetool!D$3),$M1035*Analysetool!D$3)+IF($N1035="SL",IF($V1035="",$Q1035*Analysetool!D$4,$V1035*Analysetool!D$4),$N1035*Analysetool!D$4)+IF($O1035="SL",IF($V1035="",$Q1035*Analysetool!D$5,$V1035*Analysetool!D$5),$O1035*Analysetool!D$5)+IF($P1035="SL",IF($V1035="",$Q1035*Analysetool!D$6,$V1035*Analysetool!D$6),$P1035*Analysetool!D$6))-Tabel2[[#This Row],[fees (%)]]</f>
        <v>0</v>
      </c>
      <c r="AM1035" s="177">
        <f>$J1035*(IF($M1035="SL",IF($W1035="",$Q1035*Analysetool!E$3,$W1035*Analysetool!E$3),$M1035*Analysetool!E$3)+IF($N1035="SL",IF($W1035="",$Q1035*Analysetool!E$4,$W1035*Analysetool!E$4),$N1035*Analysetool!E$4)+IF($O1035="SL",IF($W1035="",$Q1035*Analysetool!E$5,$W1035*Analysetool!E$5),$O1035*Analysetool!E$5)+IF($P1035="SL",IF($W1035="",$Q1035*Analysetool!E$6,$W1035*Analysetool!E$6),$P1035*Analysetool!E$6))-Tabel2[[#This Row],[fees (%)]]</f>
        <v>0</v>
      </c>
      <c r="AN1035" s="178">
        <f>$J1035*(IF($M1035="SL",IF($T1035="",$Q1035*Analysetool!F$3,$T1035*Analysetool!F$3),$M1035*Analysetool!F$3)+IF($N1035="SL",IF($T1035="",$Q1035*Analysetool!F$4,$T1035*Analysetool!F$4),$N1035*Analysetool!F$4)+IF($O1035="SL",IF($T1035="",$Q1035*Analysetool!F$5,$T1035*Analysetool!F$5),$O1035*Analysetool!F$5)+IF($P1035="SL",IF($T1035="",$Q1035*Analysetool!F$6,$T1035*Analysetool!F$6),$P1035*Analysetool!F$6))-Tabel2[[#This Row],[fees (%)]]</f>
        <v>0</v>
      </c>
      <c r="AO1035" s="178">
        <f>$J1035*(IF($M1035="SL",IF($T1035="",$Q1035*Analysetool!G$3,$T1035*Analysetool!G$3),$M1035*Analysetool!G$3)+IF($N1035="SL",IF($T1035="",$Q1035*Analysetool!G$4,$T1035*Analysetool!G$4),$N1035*Analysetool!G$4)+IF($O1035="SL",IF($T1035="",$Q1035*Analysetool!G$5,$T1035*Analysetool!G$5),$O1035*Analysetool!G$5)+IF($P1035="SL",IF($T1035="",$Q1035*Analysetool!G$6,$T1035*Analysetool!G$6),$P1035*Analysetool!G$6))-Tabel2[[#This Row],[fees (%)]]</f>
        <v>0</v>
      </c>
      <c r="AP1035" s="179">
        <f>IF(Analysetool!$H$8&lt;=$X1035,Analysetool!$H$8*J1035,Q1035*J1035)-Tabel2[[#This Row],[fees (%)]]</f>
        <v>0</v>
      </c>
      <c r="AQ1035" s="174">
        <f>IF(Tabel2[[#This Row],[wick% van entry]]&lt;=Tabel2[[#This Row],[Stoploss optie 2 (%)]],Tabel2[[#This Row],[Stoploss optie 2 (%)]]*Tabel2[[#This Row],[leverage SLoptie 2]],IF(Analysetool!$I$8&lt;$X1035,Analysetool!$I$8*K1035,S1035*K1035))-Tabel2[[#This Row],[fees (%)]]</f>
        <v>0</v>
      </c>
      <c r="AR1035" s="180">
        <f>IF(Q1035*-1*Analysetool!$J$9&lt;=X1035,Q1035*-1*Analysetool!$J$9*J1035,Q1035*J1035)-Tabel2[[#This Row],[fees (%)]]</f>
        <v>0</v>
      </c>
      <c r="AS1035" s="176">
        <f>$K1035*IF(Tabel2[[#This Row],[wick% van entry]]&lt;=Tabel2[[#This Row],[Stoploss optie 2 (%)]],Tabel2[[#This Row],[Stoploss optie 2 (%)]],(IF($M1035="SL",IF($T1035="",$S1035*Analysetool!C$3,$T1035*Analysetool!C$3),$M1035*Analysetool!C$3)+IF($N1035="SL",IF($T1035="",$S1035*Analysetool!C$4,$T1035*Analysetool!C$4),$N1035*Analysetool!C$4)+IF($O1035="SL",IF($T1035="",$S1035*Analysetool!C$5,$T1035*Analysetool!C$5),$O1035*Analysetool!C$5)+IF($P1035="SL",IF($T1035="",$S1035*Analysetool!C$6,$T1035*Analysetool!C$6),$P1035*Analysetool!C$6)))-Tabel2[[#This Row],[fees (%)]]</f>
        <v>0</v>
      </c>
    </row>
    <row r="1036" spans="1:45" ht="15.75" customHeight="1" x14ac:dyDescent="0.35">
      <c r="A1036" s="55"/>
      <c r="B1036" s="56"/>
      <c r="C1036" s="56"/>
      <c r="D1036" s="56"/>
      <c r="E1036" s="56"/>
      <c r="F1036" s="57"/>
      <c r="G1036" s="67"/>
      <c r="H1036" s="67"/>
      <c r="I1036" s="67"/>
      <c r="J1036" s="58"/>
      <c r="K1036" s="58"/>
      <c r="L1036" s="59"/>
      <c r="M1036" s="61"/>
      <c r="N1036" s="63"/>
      <c r="O1036" s="63"/>
      <c r="P1036" s="56"/>
      <c r="Q1036" s="61"/>
      <c r="R1036" s="61"/>
      <c r="S1036" s="61"/>
      <c r="T1036" s="60"/>
      <c r="U1036" s="60"/>
      <c r="V1036" s="62"/>
      <c r="W1036" s="62"/>
      <c r="X1036" s="76"/>
      <c r="Y1036" s="61"/>
      <c r="Z1036" s="61">
        <f>Tabel1[[#This Row],[prijs voorbij entry (%)]]-Tabel1[[#This Row],[Fictieve Stoploss (%)]]</f>
        <v>0</v>
      </c>
      <c r="AA1036" s="94"/>
      <c r="AB1036" s="61"/>
      <c r="AC1036" s="61"/>
      <c r="AD1036" s="61"/>
      <c r="AE1036" s="61"/>
      <c r="AF1036" s="95"/>
      <c r="AG1036" s="152">
        <f>Tabel1[[#This Row],[eindtijd]]-Tabel1[[#This Row],[starttijd]]</f>
        <v>0</v>
      </c>
      <c r="AH1036" s="158"/>
      <c r="AI1036" s="59"/>
      <c r="AJ1036" s="171">
        <f>$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2[[#This Row],[fees (%)]]</f>
        <v>0</v>
      </c>
      <c r="AK1036" s="172">
        <f>$J1036*(IF($M1036="SL",IF($U1036="",$Q1036*Analysetool!C$3,$U1036*Analysetool!C$3),$M1036*Analysetool!C$3)+IF($N1036="SL",IF($U1036="",$Q1036*Analysetool!C$4,$U1036*Analysetool!C$4),$N1036*Analysetool!C$4)+IF($O1036="SL",IF($U1036="",$Q1036*Analysetool!C$5,$U1036*Analysetool!C$5),$O1036*Analysetool!C$5)+IF($P1036="SL",IF($U1036="",$Q1036*Analysetool!C$6,$U1036*Analysetool!C$6),$P1036*Analysetool!C$6))-Tabel2[[#This Row],[fees (%)]]</f>
        <v>0</v>
      </c>
      <c r="AL1036" s="177">
        <f>$J1036*(IF($M1036="SL",IF($V1036="",$Q1036*Analysetool!D$3,$V1036*Analysetool!D$3),$M1036*Analysetool!D$3)+IF($N1036="SL",IF($V1036="",$Q1036*Analysetool!D$4,$V1036*Analysetool!D$4),$N1036*Analysetool!D$4)+IF($O1036="SL",IF($V1036="",$Q1036*Analysetool!D$5,$V1036*Analysetool!D$5),$O1036*Analysetool!D$5)+IF($P1036="SL",IF($V1036="",$Q1036*Analysetool!D$6,$V1036*Analysetool!D$6),$P1036*Analysetool!D$6))-Tabel2[[#This Row],[fees (%)]]</f>
        <v>0</v>
      </c>
      <c r="AM1036" s="177">
        <f>$J1036*(IF($M1036="SL",IF($W1036="",$Q1036*Analysetool!E$3,$W1036*Analysetool!E$3),$M1036*Analysetool!E$3)+IF($N1036="SL",IF($W1036="",$Q1036*Analysetool!E$4,$W1036*Analysetool!E$4),$N1036*Analysetool!E$4)+IF($O1036="SL",IF($W1036="",$Q1036*Analysetool!E$5,$W1036*Analysetool!E$5),$O1036*Analysetool!E$5)+IF($P1036="SL",IF($W1036="",$Q1036*Analysetool!E$6,$W1036*Analysetool!E$6),$P1036*Analysetool!E$6))-Tabel2[[#This Row],[fees (%)]]</f>
        <v>0</v>
      </c>
      <c r="AN1036" s="178">
        <f>$J1036*(IF($M1036="SL",IF($T1036="",$Q1036*Analysetool!F$3,$T1036*Analysetool!F$3),$M1036*Analysetool!F$3)+IF($N1036="SL",IF($T1036="",$Q1036*Analysetool!F$4,$T1036*Analysetool!F$4),$N1036*Analysetool!F$4)+IF($O1036="SL",IF($T1036="",$Q1036*Analysetool!F$5,$T1036*Analysetool!F$5),$O1036*Analysetool!F$5)+IF($P1036="SL",IF($T1036="",$Q1036*Analysetool!F$6,$T1036*Analysetool!F$6),$P1036*Analysetool!F$6))-Tabel2[[#This Row],[fees (%)]]</f>
        <v>0</v>
      </c>
      <c r="AO1036" s="178">
        <f>$J1036*(IF($M1036="SL",IF($T1036="",$Q1036*Analysetool!G$3,$T1036*Analysetool!G$3),$M1036*Analysetool!G$3)+IF($N1036="SL",IF($T1036="",$Q1036*Analysetool!G$4,$T1036*Analysetool!G$4),$N1036*Analysetool!G$4)+IF($O1036="SL",IF($T1036="",$Q1036*Analysetool!G$5,$T1036*Analysetool!G$5),$O1036*Analysetool!G$5)+IF($P1036="SL",IF($T1036="",$Q1036*Analysetool!G$6,$T1036*Analysetool!G$6),$P1036*Analysetool!G$6))-Tabel2[[#This Row],[fees (%)]]</f>
        <v>0</v>
      </c>
      <c r="AP1036" s="179">
        <f>IF(Analysetool!$H$8&lt;=$X1036,Analysetool!$H$8*J1036,Q1036*J1036)-Tabel2[[#This Row],[fees (%)]]</f>
        <v>0</v>
      </c>
      <c r="AQ1036" s="174">
        <f>IF(Tabel2[[#This Row],[wick% van entry]]&lt;=Tabel2[[#This Row],[Stoploss optie 2 (%)]],Tabel2[[#This Row],[Stoploss optie 2 (%)]]*Tabel2[[#This Row],[leverage SLoptie 2]],IF(Analysetool!$I$8&lt;$X1036,Analysetool!$I$8*K1036,S1036*K1036))-Tabel2[[#This Row],[fees (%)]]</f>
        <v>0</v>
      </c>
      <c r="AR1036" s="180">
        <f>IF(Q1036*-1*Analysetool!$J$9&lt;=X1036,Q1036*-1*Analysetool!$J$9*J1036,Q1036*J1036)-Tabel2[[#This Row],[fees (%)]]</f>
        <v>0</v>
      </c>
      <c r="AS1036" s="176">
        <f>$K1036*IF(Tabel2[[#This Row],[wick% van entry]]&lt;=Tabel2[[#This Row],[Stoploss optie 2 (%)]],Tabel2[[#This Row],[Stoploss optie 2 (%)]],(IF($M1036="SL",IF($T1036="",$S1036*Analysetool!C$3,$T1036*Analysetool!C$3),$M1036*Analysetool!C$3)+IF($N1036="SL",IF($T1036="",$S1036*Analysetool!C$4,$T1036*Analysetool!C$4),$N1036*Analysetool!C$4)+IF($O1036="SL",IF($T1036="",$S1036*Analysetool!C$5,$T1036*Analysetool!C$5),$O1036*Analysetool!C$5)+IF($P1036="SL",IF($T1036="",$S1036*Analysetool!C$6,$T1036*Analysetool!C$6),$P1036*Analysetool!C$6)))-Tabel2[[#This Row],[fees (%)]]</f>
        <v>0</v>
      </c>
    </row>
    <row r="1037" spans="1:45" ht="15.75" customHeight="1" x14ac:dyDescent="0.35">
      <c r="A1037" s="55"/>
      <c r="B1037" s="56"/>
      <c r="C1037" s="56"/>
      <c r="D1037" s="56"/>
      <c r="E1037" s="56"/>
      <c r="F1037" s="57"/>
      <c r="G1037" s="67"/>
      <c r="H1037" s="67"/>
      <c r="I1037" s="67"/>
      <c r="J1037" s="58"/>
      <c r="K1037" s="58"/>
      <c r="L1037" s="59"/>
      <c r="M1037" s="61"/>
      <c r="N1037" s="63"/>
      <c r="O1037" s="63"/>
      <c r="P1037" s="56"/>
      <c r="Q1037" s="61"/>
      <c r="R1037" s="61"/>
      <c r="S1037" s="61"/>
      <c r="T1037" s="60"/>
      <c r="U1037" s="60"/>
      <c r="V1037" s="62"/>
      <c r="W1037" s="62"/>
      <c r="X1037" s="76"/>
      <c r="Y1037" s="61"/>
      <c r="Z1037" s="61">
        <f>Tabel1[[#This Row],[prijs voorbij entry (%)]]-Tabel1[[#This Row],[Fictieve Stoploss (%)]]</f>
        <v>0</v>
      </c>
      <c r="AA1037" s="94"/>
      <c r="AB1037" s="61"/>
      <c r="AC1037" s="61"/>
      <c r="AD1037" s="61"/>
      <c r="AE1037" s="61"/>
      <c r="AF1037" s="95"/>
      <c r="AG1037" s="152">
        <f>Tabel1[[#This Row],[eindtijd]]-Tabel1[[#This Row],[starttijd]]</f>
        <v>0</v>
      </c>
      <c r="AH1037" s="158"/>
      <c r="AI1037" s="59"/>
      <c r="AJ1037" s="171">
        <f>$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2[[#This Row],[fees (%)]]</f>
        <v>0</v>
      </c>
      <c r="AK1037" s="172">
        <f>$J1037*(IF($M1037="SL",IF($U1037="",$Q1037*Analysetool!C$3,$U1037*Analysetool!C$3),$M1037*Analysetool!C$3)+IF($N1037="SL",IF($U1037="",$Q1037*Analysetool!C$4,$U1037*Analysetool!C$4),$N1037*Analysetool!C$4)+IF($O1037="SL",IF($U1037="",$Q1037*Analysetool!C$5,$U1037*Analysetool!C$5),$O1037*Analysetool!C$5)+IF($P1037="SL",IF($U1037="",$Q1037*Analysetool!C$6,$U1037*Analysetool!C$6),$P1037*Analysetool!C$6))-Tabel2[[#This Row],[fees (%)]]</f>
        <v>0</v>
      </c>
      <c r="AL1037" s="177">
        <f>$J1037*(IF($M1037="SL",IF($V1037="",$Q1037*Analysetool!D$3,$V1037*Analysetool!D$3),$M1037*Analysetool!D$3)+IF($N1037="SL",IF($V1037="",$Q1037*Analysetool!D$4,$V1037*Analysetool!D$4),$N1037*Analysetool!D$4)+IF($O1037="SL",IF($V1037="",$Q1037*Analysetool!D$5,$V1037*Analysetool!D$5),$O1037*Analysetool!D$5)+IF($P1037="SL",IF($V1037="",$Q1037*Analysetool!D$6,$V1037*Analysetool!D$6),$P1037*Analysetool!D$6))-Tabel2[[#This Row],[fees (%)]]</f>
        <v>0</v>
      </c>
      <c r="AM1037" s="177">
        <f>$J1037*(IF($M1037="SL",IF($W1037="",$Q1037*Analysetool!E$3,$W1037*Analysetool!E$3),$M1037*Analysetool!E$3)+IF($N1037="SL",IF($W1037="",$Q1037*Analysetool!E$4,$W1037*Analysetool!E$4),$N1037*Analysetool!E$4)+IF($O1037="SL",IF($W1037="",$Q1037*Analysetool!E$5,$W1037*Analysetool!E$5),$O1037*Analysetool!E$5)+IF($P1037="SL",IF($W1037="",$Q1037*Analysetool!E$6,$W1037*Analysetool!E$6),$P1037*Analysetool!E$6))-Tabel2[[#This Row],[fees (%)]]</f>
        <v>0</v>
      </c>
      <c r="AN1037" s="178">
        <f>$J1037*(IF($M1037="SL",IF($T1037="",$Q1037*Analysetool!F$3,$T1037*Analysetool!F$3),$M1037*Analysetool!F$3)+IF($N1037="SL",IF($T1037="",$Q1037*Analysetool!F$4,$T1037*Analysetool!F$4),$N1037*Analysetool!F$4)+IF($O1037="SL",IF($T1037="",$Q1037*Analysetool!F$5,$T1037*Analysetool!F$5),$O1037*Analysetool!F$5)+IF($P1037="SL",IF($T1037="",$Q1037*Analysetool!F$6,$T1037*Analysetool!F$6),$P1037*Analysetool!F$6))-Tabel2[[#This Row],[fees (%)]]</f>
        <v>0</v>
      </c>
      <c r="AO1037" s="178">
        <f>$J1037*(IF($M1037="SL",IF($T1037="",$Q1037*Analysetool!G$3,$T1037*Analysetool!G$3),$M1037*Analysetool!G$3)+IF($N1037="SL",IF($T1037="",$Q1037*Analysetool!G$4,$T1037*Analysetool!G$4),$N1037*Analysetool!G$4)+IF($O1037="SL",IF($T1037="",$Q1037*Analysetool!G$5,$T1037*Analysetool!G$5),$O1037*Analysetool!G$5)+IF($P1037="SL",IF($T1037="",$Q1037*Analysetool!G$6,$T1037*Analysetool!G$6),$P1037*Analysetool!G$6))-Tabel2[[#This Row],[fees (%)]]</f>
        <v>0</v>
      </c>
      <c r="AP1037" s="179">
        <f>IF(Analysetool!$H$8&lt;=$X1037,Analysetool!$H$8*J1037,Q1037*J1037)-Tabel2[[#This Row],[fees (%)]]</f>
        <v>0</v>
      </c>
      <c r="AQ1037" s="174">
        <f>IF(Tabel2[[#This Row],[wick% van entry]]&lt;=Tabel2[[#This Row],[Stoploss optie 2 (%)]],Tabel2[[#This Row],[Stoploss optie 2 (%)]]*Tabel2[[#This Row],[leverage SLoptie 2]],IF(Analysetool!$I$8&lt;$X1037,Analysetool!$I$8*K1037,S1037*K1037))-Tabel2[[#This Row],[fees (%)]]</f>
        <v>0</v>
      </c>
      <c r="AR1037" s="180">
        <f>IF(Q1037*-1*Analysetool!$J$9&lt;=X1037,Q1037*-1*Analysetool!$J$9*J1037,Q1037*J1037)-Tabel2[[#This Row],[fees (%)]]</f>
        <v>0</v>
      </c>
      <c r="AS1037" s="176">
        <f>$K1037*IF(Tabel2[[#This Row],[wick% van entry]]&lt;=Tabel2[[#This Row],[Stoploss optie 2 (%)]],Tabel2[[#This Row],[Stoploss optie 2 (%)]],(IF($M1037="SL",IF($T1037="",$S1037*Analysetool!C$3,$T1037*Analysetool!C$3),$M1037*Analysetool!C$3)+IF($N1037="SL",IF($T1037="",$S1037*Analysetool!C$4,$T1037*Analysetool!C$4),$N1037*Analysetool!C$4)+IF($O1037="SL",IF($T1037="",$S1037*Analysetool!C$5,$T1037*Analysetool!C$5),$O1037*Analysetool!C$5)+IF($P1037="SL",IF($T1037="",$S1037*Analysetool!C$6,$T1037*Analysetool!C$6),$P1037*Analysetool!C$6)))-Tabel2[[#This Row],[fees (%)]]</f>
        <v>0</v>
      </c>
    </row>
    <row r="1038" spans="1:45" ht="15.75" customHeight="1" x14ac:dyDescent="0.35">
      <c r="A1038" s="55"/>
      <c r="B1038" s="56"/>
      <c r="C1038" s="56"/>
      <c r="D1038" s="56"/>
      <c r="E1038" s="56"/>
      <c r="F1038" s="57"/>
      <c r="G1038" s="67"/>
      <c r="H1038" s="67"/>
      <c r="I1038" s="67"/>
      <c r="J1038" s="58"/>
      <c r="K1038" s="58"/>
      <c r="L1038" s="59"/>
      <c r="M1038" s="61"/>
      <c r="N1038" s="63"/>
      <c r="O1038" s="63"/>
      <c r="P1038" s="56"/>
      <c r="Q1038" s="61"/>
      <c r="R1038" s="61"/>
      <c r="S1038" s="61"/>
      <c r="T1038" s="60"/>
      <c r="U1038" s="60"/>
      <c r="V1038" s="62"/>
      <c r="W1038" s="62"/>
      <c r="X1038" s="76"/>
      <c r="Y1038" s="61"/>
      <c r="Z1038" s="61">
        <f>Tabel1[[#This Row],[prijs voorbij entry (%)]]-Tabel1[[#This Row],[Fictieve Stoploss (%)]]</f>
        <v>0</v>
      </c>
      <c r="AA1038" s="94"/>
      <c r="AB1038" s="61"/>
      <c r="AC1038" s="61"/>
      <c r="AD1038" s="61"/>
      <c r="AE1038" s="61"/>
      <c r="AF1038" s="95"/>
      <c r="AG1038" s="152">
        <f>Tabel1[[#This Row],[eindtijd]]-Tabel1[[#This Row],[starttijd]]</f>
        <v>0</v>
      </c>
      <c r="AH1038" s="158"/>
      <c r="AI1038" s="59"/>
      <c r="AJ1038" s="171">
        <f>$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2[[#This Row],[fees (%)]]</f>
        <v>0</v>
      </c>
      <c r="AK1038" s="172">
        <f>$J1038*(IF($M1038="SL",IF($U1038="",$Q1038*Analysetool!C$3,$U1038*Analysetool!C$3),$M1038*Analysetool!C$3)+IF($N1038="SL",IF($U1038="",$Q1038*Analysetool!C$4,$U1038*Analysetool!C$4),$N1038*Analysetool!C$4)+IF($O1038="SL",IF($U1038="",$Q1038*Analysetool!C$5,$U1038*Analysetool!C$5),$O1038*Analysetool!C$5)+IF($P1038="SL",IF($U1038="",$Q1038*Analysetool!C$6,$U1038*Analysetool!C$6),$P1038*Analysetool!C$6))-Tabel2[[#This Row],[fees (%)]]</f>
        <v>0</v>
      </c>
      <c r="AL1038" s="177">
        <f>$J1038*(IF($M1038="SL",IF($V1038="",$Q1038*Analysetool!D$3,$V1038*Analysetool!D$3),$M1038*Analysetool!D$3)+IF($N1038="SL",IF($V1038="",$Q1038*Analysetool!D$4,$V1038*Analysetool!D$4),$N1038*Analysetool!D$4)+IF($O1038="SL",IF($V1038="",$Q1038*Analysetool!D$5,$V1038*Analysetool!D$5),$O1038*Analysetool!D$5)+IF($P1038="SL",IF($V1038="",$Q1038*Analysetool!D$6,$V1038*Analysetool!D$6),$P1038*Analysetool!D$6))-Tabel2[[#This Row],[fees (%)]]</f>
        <v>0</v>
      </c>
      <c r="AM1038" s="177">
        <f>$J1038*(IF($M1038="SL",IF($W1038="",$Q1038*Analysetool!E$3,$W1038*Analysetool!E$3),$M1038*Analysetool!E$3)+IF($N1038="SL",IF($W1038="",$Q1038*Analysetool!E$4,$W1038*Analysetool!E$4),$N1038*Analysetool!E$4)+IF($O1038="SL",IF($W1038="",$Q1038*Analysetool!E$5,$W1038*Analysetool!E$5),$O1038*Analysetool!E$5)+IF($P1038="SL",IF($W1038="",$Q1038*Analysetool!E$6,$W1038*Analysetool!E$6),$P1038*Analysetool!E$6))-Tabel2[[#This Row],[fees (%)]]</f>
        <v>0</v>
      </c>
      <c r="AN1038" s="178">
        <f>$J1038*(IF($M1038="SL",IF($T1038="",$Q1038*Analysetool!F$3,$T1038*Analysetool!F$3),$M1038*Analysetool!F$3)+IF($N1038="SL",IF($T1038="",$Q1038*Analysetool!F$4,$T1038*Analysetool!F$4),$N1038*Analysetool!F$4)+IF($O1038="SL",IF($T1038="",$Q1038*Analysetool!F$5,$T1038*Analysetool!F$5),$O1038*Analysetool!F$5)+IF($P1038="SL",IF($T1038="",$Q1038*Analysetool!F$6,$T1038*Analysetool!F$6),$P1038*Analysetool!F$6))-Tabel2[[#This Row],[fees (%)]]</f>
        <v>0</v>
      </c>
      <c r="AO1038" s="178">
        <f>$J1038*(IF($M1038="SL",IF($T1038="",$Q1038*Analysetool!G$3,$T1038*Analysetool!G$3),$M1038*Analysetool!G$3)+IF($N1038="SL",IF($T1038="",$Q1038*Analysetool!G$4,$T1038*Analysetool!G$4),$N1038*Analysetool!G$4)+IF($O1038="SL",IF($T1038="",$Q1038*Analysetool!G$5,$T1038*Analysetool!G$5),$O1038*Analysetool!G$5)+IF($P1038="SL",IF($T1038="",$Q1038*Analysetool!G$6,$T1038*Analysetool!G$6),$P1038*Analysetool!G$6))-Tabel2[[#This Row],[fees (%)]]</f>
        <v>0</v>
      </c>
      <c r="AP1038" s="179">
        <f>IF(Analysetool!$H$8&lt;=$X1038,Analysetool!$H$8*J1038,Q1038*J1038)-Tabel2[[#This Row],[fees (%)]]</f>
        <v>0</v>
      </c>
      <c r="AQ1038" s="174">
        <f>IF(Tabel2[[#This Row],[wick% van entry]]&lt;=Tabel2[[#This Row],[Stoploss optie 2 (%)]],Tabel2[[#This Row],[Stoploss optie 2 (%)]]*Tabel2[[#This Row],[leverage SLoptie 2]],IF(Analysetool!$I$8&lt;$X1038,Analysetool!$I$8*K1038,S1038*K1038))-Tabel2[[#This Row],[fees (%)]]</f>
        <v>0</v>
      </c>
      <c r="AR1038" s="180">
        <f>IF(Q1038*-1*Analysetool!$J$9&lt;=X1038,Q1038*-1*Analysetool!$J$9*J1038,Q1038*J1038)-Tabel2[[#This Row],[fees (%)]]</f>
        <v>0</v>
      </c>
      <c r="AS1038" s="176">
        <f>$K1038*IF(Tabel2[[#This Row],[wick% van entry]]&lt;=Tabel2[[#This Row],[Stoploss optie 2 (%)]],Tabel2[[#This Row],[Stoploss optie 2 (%)]],(IF($M1038="SL",IF($T1038="",$S1038*Analysetool!C$3,$T1038*Analysetool!C$3),$M1038*Analysetool!C$3)+IF($N1038="SL",IF($T1038="",$S1038*Analysetool!C$4,$T1038*Analysetool!C$4),$N1038*Analysetool!C$4)+IF($O1038="SL",IF($T1038="",$S1038*Analysetool!C$5,$T1038*Analysetool!C$5),$O1038*Analysetool!C$5)+IF($P1038="SL",IF($T1038="",$S1038*Analysetool!C$6,$T1038*Analysetool!C$6),$P1038*Analysetool!C$6)))-Tabel2[[#This Row],[fees (%)]]</f>
        <v>0</v>
      </c>
    </row>
    <row r="1039" spans="1:45" ht="15.75" customHeight="1" x14ac:dyDescent="0.35">
      <c r="A1039" s="55"/>
      <c r="B1039" s="56"/>
      <c r="C1039" s="56"/>
      <c r="D1039" s="56"/>
      <c r="E1039" s="56"/>
      <c r="F1039" s="57"/>
      <c r="G1039" s="67"/>
      <c r="H1039" s="67"/>
      <c r="I1039" s="67"/>
      <c r="J1039" s="58"/>
      <c r="K1039" s="58"/>
      <c r="L1039" s="59"/>
      <c r="M1039" s="61"/>
      <c r="N1039" s="63"/>
      <c r="O1039" s="63"/>
      <c r="P1039" s="56"/>
      <c r="Q1039" s="61"/>
      <c r="R1039" s="61"/>
      <c r="S1039" s="61"/>
      <c r="T1039" s="60"/>
      <c r="U1039" s="60"/>
      <c r="V1039" s="62"/>
      <c r="W1039" s="62"/>
      <c r="X1039" s="76"/>
      <c r="Y1039" s="61"/>
      <c r="Z1039" s="61">
        <f>Tabel1[[#This Row],[prijs voorbij entry (%)]]-Tabel1[[#This Row],[Fictieve Stoploss (%)]]</f>
        <v>0</v>
      </c>
      <c r="AA1039" s="94"/>
      <c r="AB1039" s="61"/>
      <c r="AC1039" s="61"/>
      <c r="AD1039" s="61"/>
      <c r="AE1039" s="61"/>
      <c r="AF1039" s="95"/>
      <c r="AG1039" s="152">
        <f>Tabel1[[#This Row],[eindtijd]]-Tabel1[[#This Row],[starttijd]]</f>
        <v>0</v>
      </c>
      <c r="AH1039" s="158"/>
      <c r="AI1039" s="59"/>
      <c r="AJ1039" s="171">
        <f>$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2[[#This Row],[fees (%)]]</f>
        <v>0</v>
      </c>
      <c r="AK1039" s="172">
        <f>$J1039*(IF($M1039="SL",IF($U1039="",$Q1039*Analysetool!C$3,$U1039*Analysetool!C$3),$M1039*Analysetool!C$3)+IF($N1039="SL",IF($U1039="",$Q1039*Analysetool!C$4,$U1039*Analysetool!C$4),$N1039*Analysetool!C$4)+IF($O1039="SL",IF($U1039="",$Q1039*Analysetool!C$5,$U1039*Analysetool!C$5),$O1039*Analysetool!C$5)+IF($P1039="SL",IF($U1039="",$Q1039*Analysetool!C$6,$U1039*Analysetool!C$6),$P1039*Analysetool!C$6))-Tabel2[[#This Row],[fees (%)]]</f>
        <v>0</v>
      </c>
      <c r="AL1039" s="177">
        <f>$J1039*(IF($M1039="SL",IF($V1039="",$Q1039*Analysetool!D$3,$V1039*Analysetool!D$3),$M1039*Analysetool!D$3)+IF($N1039="SL",IF($V1039="",$Q1039*Analysetool!D$4,$V1039*Analysetool!D$4),$N1039*Analysetool!D$4)+IF($O1039="SL",IF($V1039="",$Q1039*Analysetool!D$5,$V1039*Analysetool!D$5),$O1039*Analysetool!D$5)+IF($P1039="SL",IF($V1039="",$Q1039*Analysetool!D$6,$V1039*Analysetool!D$6),$P1039*Analysetool!D$6))-Tabel2[[#This Row],[fees (%)]]</f>
        <v>0</v>
      </c>
      <c r="AM1039" s="177">
        <f>$J1039*(IF($M1039="SL",IF($W1039="",$Q1039*Analysetool!E$3,$W1039*Analysetool!E$3),$M1039*Analysetool!E$3)+IF($N1039="SL",IF($W1039="",$Q1039*Analysetool!E$4,$W1039*Analysetool!E$4),$N1039*Analysetool!E$4)+IF($O1039="SL",IF($W1039="",$Q1039*Analysetool!E$5,$W1039*Analysetool!E$5),$O1039*Analysetool!E$5)+IF($P1039="SL",IF($W1039="",$Q1039*Analysetool!E$6,$W1039*Analysetool!E$6),$P1039*Analysetool!E$6))-Tabel2[[#This Row],[fees (%)]]</f>
        <v>0</v>
      </c>
      <c r="AN1039" s="178">
        <f>$J1039*(IF($M1039="SL",IF($T1039="",$Q1039*Analysetool!F$3,$T1039*Analysetool!F$3),$M1039*Analysetool!F$3)+IF($N1039="SL",IF($T1039="",$Q1039*Analysetool!F$4,$T1039*Analysetool!F$4),$N1039*Analysetool!F$4)+IF($O1039="SL",IF($T1039="",$Q1039*Analysetool!F$5,$T1039*Analysetool!F$5),$O1039*Analysetool!F$5)+IF($P1039="SL",IF($T1039="",$Q1039*Analysetool!F$6,$T1039*Analysetool!F$6),$P1039*Analysetool!F$6))-Tabel2[[#This Row],[fees (%)]]</f>
        <v>0</v>
      </c>
      <c r="AO1039" s="178">
        <f>$J1039*(IF($M1039="SL",IF($T1039="",$Q1039*Analysetool!G$3,$T1039*Analysetool!G$3),$M1039*Analysetool!G$3)+IF($N1039="SL",IF($T1039="",$Q1039*Analysetool!G$4,$T1039*Analysetool!G$4),$N1039*Analysetool!G$4)+IF($O1039="SL",IF($T1039="",$Q1039*Analysetool!G$5,$T1039*Analysetool!G$5),$O1039*Analysetool!G$5)+IF($P1039="SL",IF($T1039="",$Q1039*Analysetool!G$6,$T1039*Analysetool!G$6),$P1039*Analysetool!G$6))-Tabel2[[#This Row],[fees (%)]]</f>
        <v>0</v>
      </c>
      <c r="AP1039" s="179">
        <f>IF(Analysetool!$H$8&lt;=$X1039,Analysetool!$H$8*J1039,Q1039*J1039)-Tabel2[[#This Row],[fees (%)]]</f>
        <v>0</v>
      </c>
      <c r="AQ1039" s="174">
        <f>IF(Tabel2[[#This Row],[wick% van entry]]&lt;=Tabel2[[#This Row],[Stoploss optie 2 (%)]],Tabel2[[#This Row],[Stoploss optie 2 (%)]]*Tabel2[[#This Row],[leverage SLoptie 2]],IF(Analysetool!$I$8&lt;$X1039,Analysetool!$I$8*K1039,S1039*K1039))-Tabel2[[#This Row],[fees (%)]]</f>
        <v>0</v>
      </c>
      <c r="AR1039" s="180">
        <f>IF(Q1039*-1*Analysetool!$J$9&lt;=X1039,Q1039*-1*Analysetool!$J$9*J1039,Q1039*J1039)-Tabel2[[#This Row],[fees (%)]]</f>
        <v>0</v>
      </c>
      <c r="AS1039" s="176">
        <f>$K1039*IF(Tabel2[[#This Row],[wick% van entry]]&lt;=Tabel2[[#This Row],[Stoploss optie 2 (%)]],Tabel2[[#This Row],[Stoploss optie 2 (%)]],(IF($M1039="SL",IF($T1039="",$S1039*Analysetool!C$3,$T1039*Analysetool!C$3),$M1039*Analysetool!C$3)+IF($N1039="SL",IF($T1039="",$S1039*Analysetool!C$4,$T1039*Analysetool!C$4),$N1039*Analysetool!C$4)+IF($O1039="SL",IF($T1039="",$S1039*Analysetool!C$5,$T1039*Analysetool!C$5),$O1039*Analysetool!C$5)+IF($P1039="SL",IF($T1039="",$S1039*Analysetool!C$6,$T1039*Analysetool!C$6),$P1039*Analysetool!C$6)))-Tabel2[[#This Row],[fees (%)]]</f>
        <v>0</v>
      </c>
    </row>
    <row r="1040" spans="1:45" ht="15.75" customHeight="1" x14ac:dyDescent="0.35">
      <c r="A1040" s="55"/>
      <c r="B1040" s="56"/>
      <c r="C1040" s="56"/>
      <c r="D1040" s="56"/>
      <c r="E1040" s="56"/>
      <c r="F1040" s="57"/>
      <c r="G1040" s="67"/>
      <c r="H1040" s="67"/>
      <c r="I1040" s="67"/>
      <c r="J1040" s="58"/>
      <c r="K1040" s="58"/>
      <c r="L1040" s="59"/>
      <c r="M1040" s="61"/>
      <c r="N1040" s="63"/>
      <c r="O1040" s="63"/>
      <c r="P1040" s="56"/>
      <c r="Q1040" s="61"/>
      <c r="R1040" s="61"/>
      <c r="S1040" s="61"/>
      <c r="T1040" s="60"/>
      <c r="U1040" s="60"/>
      <c r="V1040" s="62"/>
      <c r="W1040" s="62"/>
      <c r="X1040" s="76"/>
      <c r="Y1040" s="61"/>
      <c r="Z1040" s="61">
        <f>Tabel1[[#This Row],[prijs voorbij entry (%)]]-Tabel1[[#This Row],[Fictieve Stoploss (%)]]</f>
        <v>0</v>
      </c>
      <c r="AA1040" s="94"/>
      <c r="AB1040" s="61"/>
      <c r="AC1040" s="61"/>
      <c r="AD1040" s="61"/>
      <c r="AE1040" s="61"/>
      <c r="AF1040" s="95"/>
      <c r="AG1040" s="152">
        <f>Tabel1[[#This Row],[eindtijd]]-Tabel1[[#This Row],[starttijd]]</f>
        <v>0</v>
      </c>
      <c r="AH1040" s="158"/>
      <c r="AI1040" s="59"/>
      <c r="AJ1040" s="171">
        <f>$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2[[#This Row],[fees (%)]]</f>
        <v>0</v>
      </c>
      <c r="AK1040" s="172">
        <f>$J1040*(IF($M1040="SL",IF($U1040="",$Q1040*Analysetool!C$3,$U1040*Analysetool!C$3),$M1040*Analysetool!C$3)+IF($N1040="SL",IF($U1040="",$Q1040*Analysetool!C$4,$U1040*Analysetool!C$4),$N1040*Analysetool!C$4)+IF($O1040="SL",IF($U1040="",$Q1040*Analysetool!C$5,$U1040*Analysetool!C$5),$O1040*Analysetool!C$5)+IF($P1040="SL",IF($U1040="",$Q1040*Analysetool!C$6,$U1040*Analysetool!C$6),$P1040*Analysetool!C$6))-Tabel2[[#This Row],[fees (%)]]</f>
        <v>0</v>
      </c>
      <c r="AL1040" s="177">
        <f>$J1040*(IF($M1040="SL",IF($V1040="",$Q1040*Analysetool!D$3,$V1040*Analysetool!D$3),$M1040*Analysetool!D$3)+IF($N1040="SL",IF($V1040="",$Q1040*Analysetool!D$4,$V1040*Analysetool!D$4),$N1040*Analysetool!D$4)+IF($O1040="SL",IF($V1040="",$Q1040*Analysetool!D$5,$V1040*Analysetool!D$5),$O1040*Analysetool!D$5)+IF($P1040="SL",IF($V1040="",$Q1040*Analysetool!D$6,$V1040*Analysetool!D$6),$P1040*Analysetool!D$6))-Tabel2[[#This Row],[fees (%)]]</f>
        <v>0</v>
      </c>
      <c r="AM1040" s="177">
        <f>$J1040*(IF($M1040="SL",IF($W1040="",$Q1040*Analysetool!E$3,$W1040*Analysetool!E$3),$M1040*Analysetool!E$3)+IF($N1040="SL",IF($W1040="",$Q1040*Analysetool!E$4,$W1040*Analysetool!E$4),$N1040*Analysetool!E$4)+IF($O1040="SL",IF($W1040="",$Q1040*Analysetool!E$5,$W1040*Analysetool!E$5),$O1040*Analysetool!E$5)+IF($P1040="SL",IF($W1040="",$Q1040*Analysetool!E$6,$W1040*Analysetool!E$6),$P1040*Analysetool!E$6))-Tabel2[[#This Row],[fees (%)]]</f>
        <v>0</v>
      </c>
      <c r="AN1040" s="178">
        <f>$J1040*(IF($M1040="SL",IF($T1040="",$Q1040*Analysetool!F$3,$T1040*Analysetool!F$3),$M1040*Analysetool!F$3)+IF($N1040="SL",IF($T1040="",$Q1040*Analysetool!F$4,$T1040*Analysetool!F$4),$N1040*Analysetool!F$4)+IF($O1040="SL",IF($T1040="",$Q1040*Analysetool!F$5,$T1040*Analysetool!F$5),$O1040*Analysetool!F$5)+IF($P1040="SL",IF($T1040="",$Q1040*Analysetool!F$6,$T1040*Analysetool!F$6),$P1040*Analysetool!F$6))-Tabel2[[#This Row],[fees (%)]]</f>
        <v>0</v>
      </c>
      <c r="AO1040" s="178">
        <f>$J1040*(IF($M1040="SL",IF($T1040="",$Q1040*Analysetool!G$3,$T1040*Analysetool!G$3),$M1040*Analysetool!G$3)+IF($N1040="SL",IF($T1040="",$Q1040*Analysetool!G$4,$T1040*Analysetool!G$4),$N1040*Analysetool!G$4)+IF($O1040="SL",IF($T1040="",$Q1040*Analysetool!G$5,$T1040*Analysetool!G$5),$O1040*Analysetool!G$5)+IF($P1040="SL",IF($T1040="",$Q1040*Analysetool!G$6,$T1040*Analysetool!G$6),$P1040*Analysetool!G$6))-Tabel2[[#This Row],[fees (%)]]</f>
        <v>0</v>
      </c>
      <c r="AP1040" s="179">
        <f>IF(Analysetool!$H$8&lt;=$X1040,Analysetool!$H$8*J1040,Q1040*J1040)-Tabel2[[#This Row],[fees (%)]]</f>
        <v>0</v>
      </c>
      <c r="AQ1040" s="174">
        <f>IF(Tabel2[[#This Row],[wick% van entry]]&lt;=Tabel2[[#This Row],[Stoploss optie 2 (%)]],Tabel2[[#This Row],[Stoploss optie 2 (%)]]*Tabel2[[#This Row],[leverage SLoptie 2]],IF(Analysetool!$I$8&lt;$X1040,Analysetool!$I$8*K1040,S1040*K1040))-Tabel2[[#This Row],[fees (%)]]</f>
        <v>0</v>
      </c>
      <c r="AR1040" s="180">
        <f>IF(Q1040*-1*Analysetool!$J$9&lt;=X1040,Q1040*-1*Analysetool!$J$9*J1040,Q1040*J1040)-Tabel2[[#This Row],[fees (%)]]</f>
        <v>0</v>
      </c>
      <c r="AS1040" s="176">
        <f>$K1040*IF(Tabel2[[#This Row],[wick% van entry]]&lt;=Tabel2[[#This Row],[Stoploss optie 2 (%)]],Tabel2[[#This Row],[Stoploss optie 2 (%)]],(IF($M1040="SL",IF($T1040="",$S1040*Analysetool!C$3,$T1040*Analysetool!C$3),$M1040*Analysetool!C$3)+IF($N1040="SL",IF($T1040="",$S1040*Analysetool!C$4,$T1040*Analysetool!C$4),$N1040*Analysetool!C$4)+IF($O1040="SL",IF($T1040="",$S1040*Analysetool!C$5,$T1040*Analysetool!C$5),$O1040*Analysetool!C$5)+IF($P1040="SL",IF($T1040="",$S1040*Analysetool!C$6,$T1040*Analysetool!C$6),$P1040*Analysetool!C$6)))-Tabel2[[#This Row],[fees (%)]]</f>
        <v>0</v>
      </c>
    </row>
    <row r="1041" spans="1:45" ht="15.75" customHeight="1" x14ac:dyDescent="0.35">
      <c r="A1041" s="55"/>
      <c r="B1041" s="56"/>
      <c r="C1041" s="56"/>
      <c r="D1041" s="56"/>
      <c r="E1041" s="56"/>
      <c r="F1041" s="57"/>
      <c r="G1041" s="67"/>
      <c r="H1041" s="67"/>
      <c r="I1041" s="67"/>
      <c r="J1041" s="58"/>
      <c r="K1041" s="58"/>
      <c r="L1041" s="59"/>
      <c r="M1041" s="61"/>
      <c r="N1041" s="63"/>
      <c r="O1041" s="63"/>
      <c r="P1041" s="56"/>
      <c r="Q1041" s="61"/>
      <c r="R1041" s="61"/>
      <c r="S1041" s="61"/>
      <c r="T1041" s="60"/>
      <c r="U1041" s="60"/>
      <c r="V1041" s="62"/>
      <c r="W1041" s="62"/>
      <c r="X1041" s="76"/>
      <c r="Y1041" s="61"/>
      <c r="Z1041" s="61">
        <f>Tabel1[[#This Row],[prijs voorbij entry (%)]]-Tabel1[[#This Row],[Fictieve Stoploss (%)]]</f>
        <v>0</v>
      </c>
      <c r="AA1041" s="94"/>
      <c r="AB1041" s="61"/>
      <c r="AC1041" s="61"/>
      <c r="AD1041" s="61"/>
      <c r="AE1041" s="61"/>
      <c r="AF1041" s="95"/>
      <c r="AG1041" s="152">
        <f>Tabel1[[#This Row],[eindtijd]]-Tabel1[[#This Row],[starttijd]]</f>
        <v>0</v>
      </c>
      <c r="AH1041" s="158"/>
      <c r="AI1041" s="59"/>
      <c r="AJ1041" s="171">
        <f>$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2[[#This Row],[fees (%)]]</f>
        <v>0</v>
      </c>
      <c r="AK1041" s="172">
        <f>$J1041*(IF($M1041="SL",IF($U1041="",$Q1041*Analysetool!C$3,$U1041*Analysetool!C$3),$M1041*Analysetool!C$3)+IF($N1041="SL",IF($U1041="",$Q1041*Analysetool!C$4,$U1041*Analysetool!C$4),$N1041*Analysetool!C$4)+IF($O1041="SL",IF($U1041="",$Q1041*Analysetool!C$5,$U1041*Analysetool!C$5),$O1041*Analysetool!C$5)+IF($P1041="SL",IF($U1041="",$Q1041*Analysetool!C$6,$U1041*Analysetool!C$6),$P1041*Analysetool!C$6))-Tabel2[[#This Row],[fees (%)]]</f>
        <v>0</v>
      </c>
      <c r="AL1041" s="177">
        <f>$J1041*(IF($M1041="SL",IF($V1041="",$Q1041*Analysetool!D$3,$V1041*Analysetool!D$3),$M1041*Analysetool!D$3)+IF($N1041="SL",IF($V1041="",$Q1041*Analysetool!D$4,$V1041*Analysetool!D$4),$N1041*Analysetool!D$4)+IF($O1041="SL",IF($V1041="",$Q1041*Analysetool!D$5,$V1041*Analysetool!D$5),$O1041*Analysetool!D$5)+IF($P1041="SL",IF($V1041="",$Q1041*Analysetool!D$6,$V1041*Analysetool!D$6),$P1041*Analysetool!D$6))-Tabel2[[#This Row],[fees (%)]]</f>
        <v>0</v>
      </c>
      <c r="AM1041" s="177">
        <f>$J1041*(IF($M1041="SL",IF($W1041="",$Q1041*Analysetool!E$3,$W1041*Analysetool!E$3),$M1041*Analysetool!E$3)+IF($N1041="SL",IF($W1041="",$Q1041*Analysetool!E$4,$W1041*Analysetool!E$4),$N1041*Analysetool!E$4)+IF($O1041="SL",IF($W1041="",$Q1041*Analysetool!E$5,$W1041*Analysetool!E$5),$O1041*Analysetool!E$5)+IF($P1041="SL",IF($W1041="",$Q1041*Analysetool!E$6,$W1041*Analysetool!E$6),$P1041*Analysetool!E$6))-Tabel2[[#This Row],[fees (%)]]</f>
        <v>0</v>
      </c>
      <c r="AN1041" s="178">
        <f>$J1041*(IF($M1041="SL",IF($T1041="",$Q1041*Analysetool!F$3,$T1041*Analysetool!F$3),$M1041*Analysetool!F$3)+IF($N1041="SL",IF($T1041="",$Q1041*Analysetool!F$4,$T1041*Analysetool!F$4),$N1041*Analysetool!F$4)+IF($O1041="SL",IF($T1041="",$Q1041*Analysetool!F$5,$T1041*Analysetool!F$5),$O1041*Analysetool!F$5)+IF($P1041="SL",IF($T1041="",$Q1041*Analysetool!F$6,$T1041*Analysetool!F$6),$P1041*Analysetool!F$6))-Tabel2[[#This Row],[fees (%)]]</f>
        <v>0</v>
      </c>
      <c r="AO1041" s="178">
        <f>$J1041*(IF($M1041="SL",IF($T1041="",$Q1041*Analysetool!G$3,$T1041*Analysetool!G$3),$M1041*Analysetool!G$3)+IF($N1041="SL",IF($T1041="",$Q1041*Analysetool!G$4,$T1041*Analysetool!G$4),$N1041*Analysetool!G$4)+IF($O1041="SL",IF($T1041="",$Q1041*Analysetool!G$5,$T1041*Analysetool!G$5),$O1041*Analysetool!G$5)+IF($P1041="SL",IF($T1041="",$Q1041*Analysetool!G$6,$T1041*Analysetool!G$6),$P1041*Analysetool!G$6))-Tabel2[[#This Row],[fees (%)]]</f>
        <v>0</v>
      </c>
      <c r="AP1041" s="179">
        <f>IF(Analysetool!$H$8&lt;=$X1041,Analysetool!$H$8*J1041,Q1041*J1041)-Tabel2[[#This Row],[fees (%)]]</f>
        <v>0</v>
      </c>
      <c r="AQ1041" s="174">
        <f>IF(Tabel2[[#This Row],[wick% van entry]]&lt;=Tabel2[[#This Row],[Stoploss optie 2 (%)]],Tabel2[[#This Row],[Stoploss optie 2 (%)]]*Tabel2[[#This Row],[leverage SLoptie 2]],IF(Analysetool!$I$8&lt;$X1041,Analysetool!$I$8*K1041,S1041*K1041))-Tabel2[[#This Row],[fees (%)]]</f>
        <v>0</v>
      </c>
      <c r="AR1041" s="180">
        <f>IF(Q1041*-1*Analysetool!$J$9&lt;=X1041,Q1041*-1*Analysetool!$J$9*J1041,Q1041*J1041)-Tabel2[[#This Row],[fees (%)]]</f>
        <v>0</v>
      </c>
      <c r="AS1041" s="176">
        <f>$K1041*IF(Tabel2[[#This Row],[wick% van entry]]&lt;=Tabel2[[#This Row],[Stoploss optie 2 (%)]],Tabel2[[#This Row],[Stoploss optie 2 (%)]],(IF($M1041="SL",IF($T1041="",$S1041*Analysetool!C$3,$T1041*Analysetool!C$3),$M1041*Analysetool!C$3)+IF($N1041="SL",IF($T1041="",$S1041*Analysetool!C$4,$T1041*Analysetool!C$4),$N1041*Analysetool!C$4)+IF($O1041="SL",IF($T1041="",$S1041*Analysetool!C$5,$T1041*Analysetool!C$5),$O1041*Analysetool!C$5)+IF($P1041="SL",IF($T1041="",$S1041*Analysetool!C$6,$T1041*Analysetool!C$6),$P1041*Analysetool!C$6)))-Tabel2[[#This Row],[fees (%)]]</f>
        <v>0</v>
      </c>
    </row>
    <row r="1042" spans="1:45" ht="15.75" customHeight="1" x14ac:dyDescent="0.35">
      <c r="A1042" s="55"/>
      <c r="B1042" s="56"/>
      <c r="C1042" s="56"/>
      <c r="D1042" s="56"/>
      <c r="E1042" s="56"/>
      <c r="F1042" s="57"/>
      <c r="G1042" s="67"/>
      <c r="H1042" s="67"/>
      <c r="I1042" s="67"/>
      <c r="J1042" s="58"/>
      <c r="K1042" s="58"/>
      <c r="L1042" s="59"/>
      <c r="M1042" s="61"/>
      <c r="N1042" s="63"/>
      <c r="O1042" s="63"/>
      <c r="P1042" s="56"/>
      <c r="Q1042" s="61"/>
      <c r="R1042" s="61"/>
      <c r="S1042" s="61"/>
      <c r="T1042" s="60"/>
      <c r="U1042" s="60"/>
      <c r="V1042" s="62"/>
      <c r="W1042" s="62"/>
      <c r="X1042" s="76"/>
      <c r="Y1042" s="61"/>
      <c r="Z1042" s="61">
        <f>Tabel1[[#This Row],[prijs voorbij entry (%)]]-Tabel1[[#This Row],[Fictieve Stoploss (%)]]</f>
        <v>0</v>
      </c>
      <c r="AA1042" s="94"/>
      <c r="AB1042" s="61"/>
      <c r="AC1042" s="61"/>
      <c r="AD1042" s="61"/>
      <c r="AE1042" s="61"/>
      <c r="AF1042" s="95"/>
      <c r="AG1042" s="152">
        <f>Tabel1[[#This Row],[eindtijd]]-Tabel1[[#This Row],[starttijd]]</f>
        <v>0</v>
      </c>
      <c r="AH1042" s="158"/>
      <c r="AI1042" s="59"/>
      <c r="AJ1042" s="171">
        <f>$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2[[#This Row],[fees (%)]]</f>
        <v>0</v>
      </c>
      <c r="AK1042" s="172">
        <f>$J1042*(IF($M1042="SL",IF($U1042="",$Q1042*Analysetool!C$3,$U1042*Analysetool!C$3),$M1042*Analysetool!C$3)+IF($N1042="SL",IF($U1042="",$Q1042*Analysetool!C$4,$U1042*Analysetool!C$4),$N1042*Analysetool!C$4)+IF($O1042="SL",IF($U1042="",$Q1042*Analysetool!C$5,$U1042*Analysetool!C$5),$O1042*Analysetool!C$5)+IF($P1042="SL",IF($U1042="",$Q1042*Analysetool!C$6,$U1042*Analysetool!C$6),$P1042*Analysetool!C$6))-Tabel2[[#This Row],[fees (%)]]</f>
        <v>0</v>
      </c>
      <c r="AL1042" s="177">
        <f>$J1042*(IF($M1042="SL",IF($V1042="",$Q1042*Analysetool!D$3,$V1042*Analysetool!D$3),$M1042*Analysetool!D$3)+IF($N1042="SL",IF($V1042="",$Q1042*Analysetool!D$4,$V1042*Analysetool!D$4),$N1042*Analysetool!D$4)+IF($O1042="SL",IF($V1042="",$Q1042*Analysetool!D$5,$V1042*Analysetool!D$5),$O1042*Analysetool!D$5)+IF($P1042="SL",IF($V1042="",$Q1042*Analysetool!D$6,$V1042*Analysetool!D$6),$P1042*Analysetool!D$6))-Tabel2[[#This Row],[fees (%)]]</f>
        <v>0</v>
      </c>
      <c r="AM1042" s="177">
        <f>$J1042*(IF($M1042="SL",IF($W1042="",$Q1042*Analysetool!E$3,$W1042*Analysetool!E$3),$M1042*Analysetool!E$3)+IF($N1042="SL",IF($W1042="",$Q1042*Analysetool!E$4,$W1042*Analysetool!E$4),$N1042*Analysetool!E$4)+IF($O1042="SL",IF($W1042="",$Q1042*Analysetool!E$5,$W1042*Analysetool!E$5),$O1042*Analysetool!E$5)+IF($P1042="SL",IF($W1042="",$Q1042*Analysetool!E$6,$W1042*Analysetool!E$6),$P1042*Analysetool!E$6))-Tabel2[[#This Row],[fees (%)]]</f>
        <v>0</v>
      </c>
      <c r="AN1042" s="178">
        <f>$J1042*(IF($M1042="SL",IF($T1042="",$Q1042*Analysetool!F$3,$T1042*Analysetool!F$3),$M1042*Analysetool!F$3)+IF($N1042="SL",IF($T1042="",$Q1042*Analysetool!F$4,$T1042*Analysetool!F$4),$N1042*Analysetool!F$4)+IF($O1042="SL",IF($T1042="",$Q1042*Analysetool!F$5,$T1042*Analysetool!F$5),$O1042*Analysetool!F$5)+IF($P1042="SL",IF($T1042="",$Q1042*Analysetool!F$6,$T1042*Analysetool!F$6),$P1042*Analysetool!F$6))-Tabel2[[#This Row],[fees (%)]]</f>
        <v>0</v>
      </c>
      <c r="AO1042" s="178">
        <f>$J1042*(IF($M1042="SL",IF($T1042="",$Q1042*Analysetool!G$3,$T1042*Analysetool!G$3),$M1042*Analysetool!G$3)+IF($N1042="SL",IF($T1042="",$Q1042*Analysetool!G$4,$T1042*Analysetool!G$4),$N1042*Analysetool!G$4)+IF($O1042="SL",IF($T1042="",$Q1042*Analysetool!G$5,$T1042*Analysetool!G$5),$O1042*Analysetool!G$5)+IF($P1042="SL",IF($T1042="",$Q1042*Analysetool!G$6,$T1042*Analysetool!G$6),$P1042*Analysetool!G$6))-Tabel2[[#This Row],[fees (%)]]</f>
        <v>0</v>
      </c>
      <c r="AP1042" s="179">
        <f>IF(Analysetool!$H$8&lt;=$X1042,Analysetool!$H$8*J1042,Q1042*J1042)-Tabel2[[#This Row],[fees (%)]]</f>
        <v>0</v>
      </c>
      <c r="AQ1042" s="174">
        <f>IF(Tabel2[[#This Row],[wick% van entry]]&lt;=Tabel2[[#This Row],[Stoploss optie 2 (%)]],Tabel2[[#This Row],[Stoploss optie 2 (%)]]*Tabel2[[#This Row],[leverage SLoptie 2]],IF(Analysetool!$I$8&lt;$X1042,Analysetool!$I$8*K1042,S1042*K1042))-Tabel2[[#This Row],[fees (%)]]</f>
        <v>0</v>
      </c>
      <c r="AR1042" s="180">
        <f>IF(Q1042*-1*Analysetool!$J$9&lt;=X1042,Q1042*-1*Analysetool!$J$9*J1042,Q1042*J1042)-Tabel2[[#This Row],[fees (%)]]</f>
        <v>0</v>
      </c>
      <c r="AS1042" s="176">
        <f>$K1042*IF(Tabel2[[#This Row],[wick% van entry]]&lt;=Tabel2[[#This Row],[Stoploss optie 2 (%)]],Tabel2[[#This Row],[Stoploss optie 2 (%)]],(IF($M1042="SL",IF($T1042="",$S1042*Analysetool!C$3,$T1042*Analysetool!C$3),$M1042*Analysetool!C$3)+IF($N1042="SL",IF($T1042="",$S1042*Analysetool!C$4,$T1042*Analysetool!C$4),$N1042*Analysetool!C$4)+IF($O1042="SL",IF($T1042="",$S1042*Analysetool!C$5,$T1042*Analysetool!C$5),$O1042*Analysetool!C$5)+IF($P1042="SL",IF($T1042="",$S1042*Analysetool!C$6,$T1042*Analysetool!C$6),$P1042*Analysetool!C$6)))-Tabel2[[#This Row],[fees (%)]]</f>
        <v>0</v>
      </c>
    </row>
    <row r="1043" spans="1:45" ht="15.75" customHeight="1" x14ac:dyDescent="0.35">
      <c r="A1043" s="55"/>
      <c r="B1043" s="56"/>
      <c r="C1043" s="56"/>
      <c r="D1043" s="56"/>
      <c r="E1043" s="56"/>
      <c r="F1043" s="57"/>
      <c r="G1043" s="67"/>
      <c r="H1043" s="67"/>
      <c r="I1043" s="67"/>
      <c r="J1043" s="58"/>
      <c r="K1043" s="58"/>
      <c r="L1043" s="59"/>
      <c r="M1043" s="61"/>
      <c r="N1043" s="63"/>
      <c r="O1043" s="63"/>
      <c r="P1043" s="56"/>
      <c r="Q1043" s="61"/>
      <c r="R1043" s="61"/>
      <c r="S1043" s="61"/>
      <c r="T1043" s="60"/>
      <c r="U1043" s="60"/>
      <c r="V1043" s="62"/>
      <c r="W1043" s="62"/>
      <c r="X1043" s="76"/>
      <c r="Y1043" s="61"/>
      <c r="Z1043" s="61">
        <f>Tabel1[[#This Row],[prijs voorbij entry (%)]]-Tabel1[[#This Row],[Fictieve Stoploss (%)]]</f>
        <v>0</v>
      </c>
      <c r="AA1043" s="94"/>
      <c r="AB1043" s="61"/>
      <c r="AC1043" s="61"/>
      <c r="AD1043" s="61"/>
      <c r="AE1043" s="61"/>
      <c r="AF1043" s="95"/>
      <c r="AG1043" s="152">
        <f>Tabel1[[#This Row],[eindtijd]]-Tabel1[[#This Row],[starttijd]]</f>
        <v>0</v>
      </c>
      <c r="AH1043" s="158"/>
      <c r="AI1043" s="59"/>
      <c r="AJ1043" s="171">
        <f>$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2[[#This Row],[fees (%)]]</f>
        <v>0</v>
      </c>
      <c r="AK1043" s="172">
        <f>$J1043*(IF($M1043="SL",IF($U1043="",$Q1043*Analysetool!C$3,$U1043*Analysetool!C$3),$M1043*Analysetool!C$3)+IF($N1043="SL",IF($U1043="",$Q1043*Analysetool!C$4,$U1043*Analysetool!C$4),$N1043*Analysetool!C$4)+IF($O1043="SL",IF($U1043="",$Q1043*Analysetool!C$5,$U1043*Analysetool!C$5),$O1043*Analysetool!C$5)+IF($P1043="SL",IF($U1043="",$Q1043*Analysetool!C$6,$U1043*Analysetool!C$6),$P1043*Analysetool!C$6))-Tabel2[[#This Row],[fees (%)]]</f>
        <v>0</v>
      </c>
      <c r="AL1043" s="177">
        <f>$J1043*(IF($M1043="SL",IF($V1043="",$Q1043*Analysetool!D$3,$V1043*Analysetool!D$3),$M1043*Analysetool!D$3)+IF($N1043="SL",IF($V1043="",$Q1043*Analysetool!D$4,$V1043*Analysetool!D$4),$N1043*Analysetool!D$4)+IF($O1043="SL",IF($V1043="",$Q1043*Analysetool!D$5,$V1043*Analysetool!D$5),$O1043*Analysetool!D$5)+IF($P1043="SL",IF($V1043="",$Q1043*Analysetool!D$6,$V1043*Analysetool!D$6),$P1043*Analysetool!D$6))-Tabel2[[#This Row],[fees (%)]]</f>
        <v>0</v>
      </c>
      <c r="AM1043" s="177">
        <f>$J1043*(IF($M1043="SL",IF($W1043="",$Q1043*Analysetool!E$3,$W1043*Analysetool!E$3),$M1043*Analysetool!E$3)+IF($N1043="SL",IF($W1043="",$Q1043*Analysetool!E$4,$W1043*Analysetool!E$4),$N1043*Analysetool!E$4)+IF($O1043="SL",IF($W1043="",$Q1043*Analysetool!E$5,$W1043*Analysetool!E$5),$O1043*Analysetool!E$5)+IF($P1043="SL",IF($W1043="",$Q1043*Analysetool!E$6,$W1043*Analysetool!E$6),$P1043*Analysetool!E$6))-Tabel2[[#This Row],[fees (%)]]</f>
        <v>0</v>
      </c>
      <c r="AN1043" s="178">
        <f>$J1043*(IF($M1043="SL",IF($T1043="",$Q1043*Analysetool!F$3,$T1043*Analysetool!F$3),$M1043*Analysetool!F$3)+IF($N1043="SL",IF($T1043="",$Q1043*Analysetool!F$4,$T1043*Analysetool!F$4),$N1043*Analysetool!F$4)+IF($O1043="SL",IF($T1043="",$Q1043*Analysetool!F$5,$T1043*Analysetool!F$5),$O1043*Analysetool!F$5)+IF($P1043="SL",IF($T1043="",$Q1043*Analysetool!F$6,$T1043*Analysetool!F$6),$P1043*Analysetool!F$6))-Tabel2[[#This Row],[fees (%)]]</f>
        <v>0</v>
      </c>
      <c r="AO1043" s="178">
        <f>$J1043*(IF($M1043="SL",IF($T1043="",$Q1043*Analysetool!G$3,$T1043*Analysetool!G$3),$M1043*Analysetool!G$3)+IF($N1043="SL",IF($T1043="",$Q1043*Analysetool!G$4,$T1043*Analysetool!G$4),$N1043*Analysetool!G$4)+IF($O1043="SL",IF($T1043="",$Q1043*Analysetool!G$5,$T1043*Analysetool!G$5),$O1043*Analysetool!G$5)+IF($P1043="SL",IF($T1043="",$Q1043*Analysetool!G$6,$T1043*Analysetool!G$6),$P1043*Analysetool!G$6))-Tabel2[[#This Row],[fees (%)]]</f>
        <v>0</v>
      </c>
      <c r="AP1043" s="179">
        <f>IF(Analysetool!$H$8&lt;=$X1043,Analysetool!$H$8*J1043,Q1043*J1043)-Tabel2[[#This Row],[fees (%)]]</f>
        <v>0</v>
      </c>
      <c r="AQ1043" s="174">
        <f>IF(Tabel2[[#This Row],[wick% van entry]]&lt;=Tabel2[[#This Row],[Stoploss optie 2 (%)]],Tabel2[[#This Row],[Stoploss optie 2 (%)]]*Tabel2[[#This Row],[leverage SLoptie 2]],IF(Analysetool!$I$8&lt;$X1043,Analysetool!$I$8*K1043,S1043*K1043))-Tabel2[[#This Row],[fees (%)]]</f>
        <v>0</v>
      </c>
      <c r="AR1043" s="180">
        <f>IF(Q1043*-1*Analysetool!$J$9&lt;=X1043,Q1043*-1*Analysetool!$J$9*J1043,Q1043*J1043)-Tabel2[[#This Row],[fees (%)]]</f>
        <v>0</v>
      </c>
      <c r="AS1043" s="176">
        <f>$K1043*IF(Tabel2[[#This Row],[wick% van entry]]&lt;=Tabel2[[#This Row],[Stoploss optie 2 (%)]],Tabel2[[#This Row],[Stoploss optie 2 (%)]],(IF($M1043="SL",IF($T1043="",$S1043*Analysetool!C$3,$T1043*Analysetool!C$3),$M1043*Analysetool!C$3)+IF($N1043="SL",IF($T1043="",$S1043*Analysetool!C$4,$T1043*Analysetool!C$4),$N1043*Analysetool!C$4)+IF($O1043="SL",IF($T1043="",$S1043*Analysetool!C$5,$T1043*Analysetool!C$5),$O1043*Analysetool!C$5)+IF($P1043="SL",IF($T1043="",$S1043*Analysetool!C$6,$T1043*Analysetool!C$6),$P1043*Analysetool!C$6)))-Tabel2[[#This Row],[fees (%)]]</f>
        <v>0</v>
      </c>
    </row>
    <row r="1044" spans="1:45" ht="15.75" customHeight="1" x14ac:dyDescent="0.35">
      <c r="A1044" s="55"/>
      <c r="B1044" s="56"/>
      <c r="C1044" s="56"/>
      <c r="D1044" s="56"/>
      <c r="E1044" s="56"/>
      <c r="F1044" s="57"/>
      <c r="G1044" s="67"/>
      <c r="H1044" s="67"/>
      <c r="I1044" s="67"/>
      <c r="J1044" s="58"/>
      <c r="K1044" s="58"/>
      <c r="L1044" s="59"/>
      <c r="M1044" s="61"/>
      <c r="N1044" s="63"/>
      <c r="O1044" s="63"/>
      <c r="P1044" s="56"/>
      <c r="Q1044" s="61"/>
      <c r="R1044" s="61"/>
      <c r="S1044" s="61"/>
      <c r="T1044" s="60"/>
      <c r="U1044" s="60"/>
      <c r="V1044" s="62"/>
      <c r="W1044" s="62"/>
      <c r="X1044" s="76"/>
      <c r="Y1044" s="61"/>
      <c r="Z1044" s="61">
        <f>Tabel1[[#This Row],[prijs voorbij entry (%)]]-Tabel1[[#This Row],[Fictieve Stoploss (%)]]</f>
        <v>0</v>
      </c>
      <c r="AA1044" s="94"/>
      <c r="AB1044" s="61"/>
      <c r="AC1044" s="61"/>
      <c r="AD1044" s="61"/>
      <c r="AE1044" s="61"/>
      <c r="AF1044" s="95"/>
      <c r="AG1044" s="152">
        <f>Tabel1[[#This Row],[eindtijd]]-Tabel1[[#This Row],[starttijd]]</f>
        <v>0</v>
      </c>
      <c r="AH1044" s="158"/>
      <c r="AI1044" s="59"/>
      <c r="AJ1044" s="171">
        <f>$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2[[#This Row],[fees (%)]]</f>
        <v>0</v>
      </c>
      <c r="AK1044" s="172">
        <f>$J1044*(IF($M1044="SL",IF($U1044="",$Q1044*Analysetool!C$3,$U1044*Analysetool!C$3),$M1044*Analysetool!C$3)+IF($N1044="SL",IF($U1044="",$Q1044*Analysetool!C$4,$U1044*Analysetool!C$4),$N1044*Analysetool!C$4)+IF($O1044="SL",IF($U1044="",$Q1044*Analysetool!C$5,$U1044*Analysetool!C$5),$O1044*Analysetool!C$5)+IF($P1044="SL",IF($U1044="",$Q1044*Analysetool!C$6,$U1044*Analysetool!C$6),$P1044*Analysetool!C$6))-Tabel2[[#This Row],[fees (%)]]</f>
        <v>0</v>
      </c>
      <c r="AL1044" s="177">
        <f>$J1044*(IF($M1044="SL",IF($V1044="",$Q1044*Analysetool!D$3,$V1044*Analysetool!D$3),$M1044*Analysetool!D$3)+IF($N1044="SL",IF($V1044="",$Q1044*Analysetool!D$4,$V1044*Analysetool!D$4),$N1044*Analysetool!D$4)+IF($O1044="SL",IF($V1044="",$Q1044*Analysetool!D$5,$V1044*Analysetool!D$5),$O1044*Analysetool!D$5)+IF($P1044="SL",IF($V1044="",$Q1044*Analysetool!D$6,$V1044*Analysetool!D$6),$P1044*Analysetool!D$6))-Tabel2[[#This Row],[fees (%)]]</f>
        <v>0</v>
      </c>
      <c r="AM1044" s="177">
        <f>$J1044*(IF($M1044="SL",IF($W1044="",$Q1044*Analysetool!E$3,$W1044*Analysetool!E$3),$M1044*Analysetool!E$3)+IF($N1044="SL",IF($W1044="",$Q1044*Analysetool!E$4,$W1044*Analysetool!E$4),$N1044*Analysetool!E$4)+IF($O1044="SL",IF($W1044="",$Q1044*Analysetool!E$5,$W1044*Analysetool!E$5),$O1044*Analysetool!E$5)+IF($P1044="SL",IF($W1044="",$Q1044*Analysetool!E$6,$W1044*Analysetool!E$6),$P1044*Analysetool!E$6))-Tabel2[[#This Row],[fees (%)]]</f>
        <v>0</v>
      </c>
      <c r="AN1044" s="178">
        <f>$J1044*(IF($M1044="SL",IF($T1044="",$Q1044*Analysetool!F$3,$T1044*Analysetool!F$3),$M1044*Analysetool!F$3)+IF($N1044="SL",IF($T1044="",$Q1044*Analysetool!F$4,$T1044*Analysetool!F$4),$N1044*Analysetool!F$4)+IF($O1044="SL",IF($T1044="",$Q1044*Analysetool!F$5,$T1044*Analysetool!F$5),$O1044*Analysetool!F$5)+IF($P1044="SL",IF($T1044="",$Q1044*Analysetool!F$6,$T1044*Analysetool!F$6),$P1044*Analysetool!F$6))-Tabel2[[#This Row],[fees (%)]]</f>
        <v>0</v>
      </c>
      <c r="AO1044" s="178">
        <f>$J1044*(IF($M1044="SL",IF($T1044="",$Q1044*Analysetool!G$3,$T1044*Analysetool!G$3),$M1044*Analysetool!G$3)+IF($N1044="SL",IF($T1044="",$Q1044*Analysetool!G$4,$T1044*Analysetool!G$4),$N1044*Analysetool!G$4)+IF($O1044="SL",IF($T1044="",$Q1044*Analysetool!G$5,$T1044*Analysetool!G$5),$O1044*Analysetool!G$5)+IF($P1044="SL",IF($T1044="",$Q1044*Analysetool!G$6,$T1044*Analysetool!G$6),$P1044*Analysetool!G$6))-Tabel2[[#This Row],[fees (%)]]</f>
        <v>0</v>
      </c>
      <c r="AP1044" s="179">
        <f>IF(Analysetool!$H$8&lt;=$X1044,Analysetool!$H$8*J1044,Q1044*J1044)-Tabel2[[#This Row],[fees (%)]]</f>
        <v>0</v>
      </c>
      <c r="AQ1044" s="174">
        <f>IF(Tabel2[[#This Row],[wick% van entry]]&lt;=Tabel2[[#This Row],[Stoploss optie 2 (%)]],Tabel2[[#This Row],[Stoploss optie 2 (%)]]*Tabel2[[#This Row],[leverage SLoptie 2]],IF(Analysetool!$I$8&lt;$X1044,Analysetool!$I$8*K1044,S1044*K1044))-Tabel2[[#This Row],[fees (%)]]</f>
        <v>0</v>
      </c>
      <c r="AR1044" s="180">
        <f>IF(Q1044*-1*Analysetool!$J$9&lt;=X1044,Q1044*-1*Analysetool!$J$9*J1044,Q1044*J1044)-Tabel2[[#This Row],[fees (%)]]</f>
        <v>0</v>
      </c>
      <c r="AS1044" s="176">
        <f>$K1044*IF(Tabel2[[#This Row],[wick% van entry]]&lt;=Tabel2[[#This Row],[Stoploss optie 2 (%)]],Tabel2[[#This Row],[Stoploss optie 2 (%)]],(IF($M1044="SL",IF($T1044="",$S1044*Analysetool!C$3,$T1044*Analysetool!C$3),$M1044*Analysetool!C$3)+IF($N1044="SL",IF($T1044="",$S1044*Analysetool!C$4,$T1044*Analysetool!C$4),$N1044*Analysetool!C$4)+IF($O1044="SL",IF($T1044="",$S1044*Analysetool!C$5,$T1044*Analysetool!C$5),$O1044*Analysetool!C$5)+IF($P1044="SL",IF($T1044="",$S1044*Analysetool!C$6,$T1044*Analysetool!C$6),$P1044*Analysetool!C$6)))-Tabel2[[#This Row],[fees (%)]]</f>
        <v>0</v>
      </c>
    </row>
    <row r="1045" spans="1:45" ht="15.75" customHeight="1" x14ac:dyDescent="0.35">
      <c r="A1045" s="55"/>
      <c r="B1045" s="56"/>
      <c r="C1045" s="56"/>
      <c r="D1045" s="56"/>
      <c r="E1045" s="56"/>
      <c r="F1045" s="57"/>
      <c r="G1045" s="67"/>
      <c r="H1045" s="67"/>
      <c r="I1045" s="67"/>
      <c r="J1045" s="58"/>
      <c r="K1045" s="58"/>
      <c r="L1045" s="59"/>
      <c r="M1045" s="61"/>
      <c r="N1045" s="63"/>
      <c r="O1045" s="63"/>
      <c r="P1045" s="56"/>
      <c r="Q1045" s="61"/>
      <c r="R1045" s="61"/>
      <c r="S1045" s="61"/>
      <c r="T1045" s="60"/>
      <c r="U1045" s="60"/>
      <c r="V1045" s="62"/>
      <c r="W1045" s="62"/>
      <c r="X1045" s="76"/>
      <c r="Y1045" s="61"/>
      <c r="Z1045" s="61">
        <f>Tabel1[[#This Row],[prijs voorbij entry (%)]]-Tabel1[[#This Row],[Fictieve Stoploss (%)]]</f>
        <v>0</v>
      </c>
      <c r="AA1045" s="94"/>
      <c r="AB1045" s="61"/>
      <c r="AC1045" s="61"/>
      <c r="AD1045" s="61"/>
      <c r="AE1045" s="61"/>
      <c r="AF1045" s="95"/>
      <c r="AG1045" s="152">
        <f>Tabel1[[#This Row],[eindtijd]]-Tabel1[[#This Row],[starttijd]]</f>
        <v>0</v>
      </c>
      <c r="AH1045" s="158"/>
      <c r="AI1045" s="59"/>
      <c r="AJ1045" s="171">
        <f>$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2[[#This Row],[fees (%)]]</f>
        <v>0</v>
      </c>
      <c r="AK1045" s="172">
        <f>$J1045*(IF($M1045="SL",IF($U1045="",$Q1045*Analysetool!C$3,$U1045*Analysetool!C$3),$M1045*Analysetool!C$3)+IF($N1045="SL",IF($U1045="",$Q1045*Analysetool!C$4,$U1045*Analysetool!C$4),$N1045*Analysetool!C$4)+IF($O1045="SL",IF($U1045="",$Q1045*Analysetool!C$5,$U1045*Analysetool!C$5),$O1045*Analysetool!C$5)+IF($P1045="SL",IF($U1045="",$Q1045*Analysetool!C$6,$U1045*Analysetool!C$6),$P1045*Analysetool!C$6))-Tabel2[[#This Row],[fees (%)]]</f>
        <v>0</v>
      </c>
      <c r="AL1045" s="177">
        <f>$J1045*(IF($M1045="SL",IF($V1045="",$Q1045*Analysetool!D$3,$V1045*Analysetool!D$3),$M1045*Analysetool!D$3)+IF($N1045="SL",IF($V1045="",$Q1045*Analysetool!D$4,$V1045*Analysetool!D$4),$N1045*Analysetool!D$4)+IF($O1045="SL",IF($V1045="",$Q1045*Analysetool!D$5,$V1045*Analysetool!D$5),$O1045*Analysetool!D$5)+IF($P1045="SL",IF($V1045="",$Q1045*Analysetool!D$6,$V1045*Analysetool!D$6),$P1045*Analysetool!D$6))-Tabel2[[#This Row],[fees (%)]]</f>
        <v>0</v>
      </c>
      <c r="AM1045" s="177">
        <f>$J1045*(IF($M1045="SL",IF($W1045="",$Q1045*Analysetool!E$3,$W1045*Analysetool!E$3),$M1045*Analysetool!E$3)+IF($N1045="SL",IF($W1045="",$Q1045*Analysetool!E$4,$W1045*Analysetool!E$4),$N1045*Analysetool!E$4)+IF($O1045="SL",IF($W1045="",$Q1045*Analysetool!E$5,$W1045*Analysetool!E$5),$O1045*Analysetool!E$5)+IF($P1045="SL",IF($W1045="",$Q1045*Analysetool!E$6,$W1045*Analysetool!E$6),$P1045*Analysetool!E$6))-Tabel2[[#This Row],[fees (%)]]</f>
        <v>0</v>
      </c>
      <c r="AN1045" s="178">
        <f>$J1045*(IF($M1045="SL",IF($T1045="",$Q1045*Analysetool!F$3,$T1045*Analysetool!F$3),$M1045*Analysetool!F$3)+IF($N1045="SL",IF($T1045="",$Q1045*Analysetool!F$4,$T1045*Analysetool!F$4),$N1045*Analysetool!F$4)+IF($O1045="SL",IF($T1045="",$Q1045*Analysetool!F$5,$T1045*Analysetool!F$5),$O1045*Analysetool!F$5)+IF($P1045="SL",IF($T1045="",$Q1045*Analysetool!F$6,$T1045*Analysetool!F$6),$P1045*Analysetool!F$6))-Tabel2[[#This Row],[fees (%)]]</f>
        <v>0</v>
      </c>
      <c r="AO1045" s="178">
        <f>$J1045*(IF($M1045="SL",IF($T1045="",$Q1045*Analysetool!G$3,$T1045*Analysetool!G$3),$M1045*Analysetool!G$3)+IF($N1045="SL",IF($T1045="",$Q1045*Analysetool!G$4,$T1045*Analysetool!G$4),$N1045*Analysetool!G$4)+IF($O1045="SL",IF($T1045="",$Q1045*Analysetool!G$5,$T1045*Analysetool!G$5),$O1045*Analysetool!G$5)+IF($P1045="SL",IF($T1045="",$Q1045*Analysetool!G$6,$T1045*Analysetool!G$6),$P1045*Analysetool!G$6))-Tabel2[[#This Row],[fees (%)]]</f>
        <v>0</v>
      </c>
      <c r="AP1045" s="179">
        <f>IF(Analysetool!$H$8&lt;=$X1045,Analysetool!$H$8*J1045,Q1045*J1045)-Tabel2[[#This Row],[fees (%)]]</f>
        <v>0</v>
      </c>
      <c r="AQ1045" s="174">
        <f>IF(Tabel2[[#This Row],[wick% van entry]]&lt;=Tabel2[[#This Row],[Stoploss optie 2 (%)]],Tabel2[[#This Row],[Stoploss optie 2 (%)]]*Tabel2[[#This Row],[leverage SLoptie 2]],IF(Analysetool!$I$8&lt;$X1045,Analysetool!$I$8*K1045,S1045*K1045))-Tabel2[[#This Row],[fees (%)]]</f>
        <v>0</v>
      </c>
      <c r="AR1045" s="180">
        <f>IF(Q1045*-1*Analysetool!$J$9&lt;=X1045,Q1045*-1*Analysetool!$J$9*J1045,Q1045*J1045)-Tabel2[[#This Row],[fees (%)]]</f>
        <v>0</v>
      </c>
      <c r="AS1045" s="176">
        <f>$K1045*IF(Tabel2[[#This Row],[wick% van entry]]&lt;=Tabel2[[#This Row],[Stoploss optie 2 (%)]],Tabel2[[#This Row],[Stoploss optie 2 (%)]],(IF($M1045="SL",IF($T1045="",$S1045*Analysetool!C$3,$T1045*Analysetool!C$3),$M1045*Analysetool!C$3)+IF($N1045="SL",IF($T1045="",$S1045*Analysetool!C$4,$T1045*Analysetool!C$4),$N1045*Analysetool!C$4)+IF($O1045="SL",IF($T1045="",$S1045*Analysetool!C$5,$T1045*Analysetool!C$5),$O1045*Analysetool!C$5)+IF($P1045="SL",IF($T1045="",$S1045*Analysetool!C$6,$T1045*Analysetool!C$6),$P1045*Analysetool!C$6)))-Tabel2[[#This Row],[fees (%)]]</f>
        <v>0</v>
      </c>
    </row>
    <row r="1046" spans="1:45" ht="15.75" customHeight="1" x14ac:dyDescent="0.35">
      <c r="A1046" s="55"/>
      <c r="B1046" s="56"/>
      <c r="C1046" s="56"/>
      <c r="D1046" s="56"/>
      <c r="E1046" s="56"/>
      <c r="F1046" s="57"/>
      <c r="G1046" s="67"/>
      <c r="H1046" s="67"/>
      <c r="I1046" s="67"/>
      <c r="J1046" s="58"/>
      <c r="K1046" s="58"/>
      <c r="L1046" s="59"/>
      <c r="M1046" s="61"/>
      <c r="N1046" s="63"/>
      <c r="O1046" s="63"/>
      <c r="P1046" s="56"/>
      <c r="Q1046" s="61"/>
      <c r="R1046" s="61"/>
      <c r="S1046" s="61"/>
      <c r="T1046" s="60"/>
      <c r="U1046" s="60"/>
      <c r="V1046" s="62"/>
      <c r="W1046" s="62"/>
      <c r="X1046" s="76"/>
      <c r="Y1046" s="61"/>
      <c r="Z1046" s="61">
        <f>Tabel1[[#This Row],[prijs voorbij entry (%)]]-Tabel1[[#This Row],[Fictieve Stoploss (%)]]</f>
        <v>0</v>
      </c>
      <c r="AA1046" s="94"/>
      <c r="AB1046" s="61"/>
      <c r="AC1046" s="61"/>
      <c r="AD1046" s="61"/>
      <c r="AE1046" s="61"/>
      <c r="AF1046" s="95"/>
      <c r="AG1046" s="152">
        <f>Tabel1[[#This Row],[eindtijd]]-Tabel1[[#This Row],[starttijd]]</f>
        <v>0</v>
      </c>
      <c r="AH1046" s="158"/>
      <c r="AI1046" s="59"/>
      <c r="AJ1046" s="171">
        <f>$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2[[#This Row],[fees (%)]]</f>
        <v>0</v>
      </c>
      <c r="AK1046" s="172">
        <f>$J1046*(IF($M1046="SL",IF($U1046="",$Q1046*Analysetool!C$3,$U1046*Analysetool!C$3),$M1046*Analysetool!C$3)+IF($N1046="SL",IF($U1046="",$Q1046*Analysetool!C$4,$U1046*Analysetool!C$4),$N1046*Analysetool!C$4)+IF($O1046="SL",IF($U1046="",$Q1046*Analysetool!C$5,$U1046*Analysetool!C$5),$O1046*Analysetool!C$5)+IF($P1046="SL",IF($U1046="",$Q1046*Analysetool!C$6,$U1046*Analysetool!C$6),$P1046*Analysetool!C$6))-Tabel2[[#This Row],[fees (%)]]</f>
        <v>0</v>
      </c>
      <c r="AL1046" s="177">
        <f>$J1046*(IF($M1046="SL",IF($V1046="",$Q1046*Analysetool!D$3,$V1046*Analysetool!D$3),$M1046*Analysetool!D$3)+IF($N1046="SL",IF($V1046="",$Q1046*Analysetool!D$4,$V1046*Analysetool!D$4),$N1046*Analysetool!D$4)+IF($O1046="SL",IF($V1046="",$Q1046*Analysetool!D$5,$V1046*Analysetool!D$5),$O1046*Analysetool!D$5)+IF($P1046="SL",IF($V1046="",$Q1046*Analysetool!D$6,$V1046*Analysetool!D$6),$P1046*Analysetool!D$6))-Tabel2[[#This Row],[fees (%)]]</f>
        <v>0</v>
      </c>
      <c r="AM1046" s="177">
        <f>$J1046*(IF($M1046="SL",IF($W1046="",$Q1046*Analysetool!E$3,$W1046*Analysetool!E$3),$M1046*Analysetool!E$3)+IF($N1046="SL",IF($W1046="",$Q1046*Analysetool!E$4,$W1046*Analysetool!E$4),$N1046*Analysetool!E$4)+IF($O1046="SL",IF($W1046="",$Q1046*Analysetool!E$5,$W1046*Analysetool!E$5),$O1046*Analysetool!E$5)+IF($P1046="SL",IF($W1046="",$Q1046*Analysetool!E$6,$W1046*Analysetool!E$6),$P1046*Analysetool!E$6))-Tabel2[[#This Row],[fees (%)]]</f>
        <v>0</v>
      </c>
      <c r="AN1046" s="178">
        <f>$J1046*(IF($M1046="SL",IF($T1046="",$Q1046*Analysetool!F$3,$T1046*Analysetool!F$3),$M1046*Analysetool!F$3)+IF($N1046="SL",IF($T1046="",$Q1046*Analysetool!F$4,$T1046*Analysetool!F$4),$N1046*Analysetool!F$4)+IF($O1046="SL",IF($T1046="",$Q1046*Analysetool!F$5,$T1046*Analysetool!F$5),$O1046*Analysetool!F$5)+IF($P1046="SL",IF($T1046="",$Q1046*Analysetool!F$6,$T1046*Analysetool!F$6),$P1046*Analysetool!F$6))-Tabel2[[#This Row],[fees (%)]]</f>
        <v>0</v>
      </c>
      <c r="AO1046" s="178">
        <f>$J1046*(IF($M1046="SL",IF($T1046="",$Q1046*Analysetool!G$3,$T1046*Analysetool!G$3),$M1046*Analysetool!G$3)+IF($N1046="SL",IF($T1046="",$Q1046*Analysetool!G$4,$T1046*Analysetool!G$4),$N1046*Analysetool!G$4)+IF($O1046="SL",IF($T1046="",$Q1046*Analysetool!G$5,$T1046*Analysetool!G$5),$O1046*Analysetool!G$5)+IF($P1046="SL",IF($T1046="",$Q1046*Analysetool!G$6,$T1046*Analysetool!G$6),$P1046*Analysetool!G$6))-Tabel2[[#This Row],[fees (%)]]</f>
        <v>0</v>
      </c>
      <c r="AP1046" s="179">
        <f>IF(Analysetool!$H$8&lt;=$X1046,Analysetool!$H$8*J1046,Q1046*J1046)-Tabel2[[#This Row],[fees (%)]]</f>
        <v>0</v>
      </c>
      <c r="AQ1046" s="174">
        <f>IF(Tabel2[[#This Row],[wick% van entry]]&lt;=Tabel2[[#This Row],[Stoploss optie 2 (%)]],Tabel2[[#This Row],[Stoploss optie 2 (%)]]*Tabel2[[#This Row],[leverage SLoptie 2]],IF(Analysetool!$I$8&lt;$X1046,Analysetool!$I$8*K1046,S1046*K1046))-Tabel2[[#This Row],[fees (%)]]</f>
        <v>0</v>
      </c>
      <c r="AR1046" s="180">
        <f>IF(Q1046*-1*Analysetool!$J$9&lt;=X1046,Q1046*-1*Analysetool!$J$9*J1046,Q1046*J1046)-Tabel2[[#This Row],[fees (%)]]</f>
        <v>0</v>
      </c>
      <c r="AS1046" s="176">
        <f>$K1046*IF(Tabel2[[#This Row],[wick% van entry]]&lt;=Tabel2[[#This Row],[Stoploss optie 2 (%)]],Tabel2[[#This Row],[Stoploss optie 2 (%)]],(IF($M1046="SL",IF($T1046="",$S1046*Analysetool!C$3,$T1046*Analysetool!C$3),$M1046*Analysetool!C$3)+IF($N1046="SL",IF($T1046="",$S1046*Analysetool!C$4,$T1046*Analysetool!C$4),$N1046*Analysetool!C$4)+IF($O1046="SL",IF($T1046="",$S1046*Analysetool!C$5,$T1046*Analysetool!C$5),$O1046*Analysetool!C$5)+IF($P1046="SL",IF($T1046="",$S1046*Analysetool!C$6,$T1046*Analysetool!C$6),$P1046*Analysetool!C$6)))-Tabel2[[#This Row],[fees (%)]]</f>
        <v>0</v>
      </c>
    </row>
    <row r="1047" spans="1:45" ht="15.75" customHeight="1" x14ac:dyDescent="0.35">
      <c r="A1047" s="55"/>
      <c r="B1047" s="56"/>
      <c r="C1047" s="56"/>
      <c r="D1047" s="56"/>
      <c r="E1047" s="56"/>
      <c r="F1047" s="57"/>
      <c r="G1047" s="67"/>
      <c r="H1047" s="67"/>
      <c r="I1047" s="67"/>
      <c r="J1047" s="58"/>
      <c r="K1047" s="58"/>
      <c r="L1047" s="59"/>
      <c r="M1047" s="61"/>
      <c r="N1047" s="63"/>
      <c r="O1047" s="63"/>
      <c r="P1047" s="56"/>
      <c r="Q1047" s="61"/>
      <c r="R1047" s="61"/>
      <c r="S1047" s="61"/>
      <c r="T1047" s="60"/>
      <c r="U1047" s="60"/>
      <c r="V1047" s="62"/>
      <c r="W1047" s="62"/>
      <c r="X1047" s="76"/>
      <c r="Y1047" s="61"/>
      <c r="Z1047" s="61">
        <f>Tabel1[[#This Row],[prijs voorbij entry (%)]]-Tabel1[[#This Row],[Fictieve Stoploss (%)]]</f>
        <v>0</v>
      </c>
      <c r="AA1047" s="94"/>
      <c r="AB1047" s="61"/>
      <c r="AC1047" s="61"/>
      <c r="AD1047" s="61"/>
      <c r="AE1047" s="61"/>
      <c r="AF1047" s="95"/>
      <c r="AG1047" s="152">
        <f>Tabel1[[#This Row],[eindtijd]]-Tabel1[[#This Row],[starttijd]]</f>
        <v>0</v>
      </c>
      <c r="AH1047" s="158"/>
      <c r="AI1047" s="59"/>
      <c r="AJ1047" s="171">
        <f>$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2[[#This Row],[fees (%)]]</f>
        <v>0</v>
      </c>
      <c r="AK1047" s="172">
        <f>$J1047*(IF($M1047="SL",IF($U1047="",$Q1047*Analysetool!C$3,$U1047*Analysetool!C$3),$M1047*Analysetool!C$3)+IF($N1047="SL",IF($U1047="",$Q1047*Analysetool!C$4,$U1047*Analysetool!C$4),$N1047*Analysetool!C$4)+IF($O1047="SL",IF($U1047="",$Q1047*Analysetool!C$5,$U1047*Analysetool!C$5),$O1047*Analysetool!C$5)+IF($P1047="SL",IF($U1047="",$Q1047*Analysetool!C$6,$U1047*Analysetool!C$6),$P1047*Analysetool!C$6))-Tabel2[[#This Row],[fees (%)]]</f>
        <v>0</v>
      </c>
      <c r="AL1047" s="177">
        <f>$J1047*(IF($M1047="SL",IF($V1047="",$Q1047*Analysetool!D$3,$V1047*Analysetool!D$3),$M1047*Analysetool!D$3)+IF($N1047="SL",IF($V1047="",$Q1047*Analysetool!D$4,$V1047*Analysetool!D$4),$N1047*Analysetool!D$4)+IF($O1047="SL",IF($V1047="",$Q1047*Analysetool!D$5,$V1047*Analysetool!D$5),$O1047*Analysetool!D$5)+IF($P1047="SL",IF($V1047="",$Q1047*Analysetool!D$6,$V1047*Analysetool!D$6),$P1047*Analysetool!D$6))-Tabel2[[#This Row],[fees (%)]]</f>
        <v>0</v>
      </c>
      <c r="AM1047" s="177">
        <f>$J1047*(IF($M1047="SL",IF($W1047="",$Q1047*Analysetool!E$3,$W1047*Analysetool!E$3),$M1047*Analysetool!E$3)+IF($N1047="SL",IF($W1047="",$Q1047*Analysetool!E$4,$W1047*Analysetool!E$4),$N1047*Analysetool!E$4)+IF($O1047="SL",IF($W1047="",$Q1047*Analysetool!E$5,$W1047*Analysetool!E$5),$O1047*Analysetool!E$5)+IF($P1047="SL",IF($W1047="",$Q1047*Analysetool!E$6,$W1047*Analysetool!E$6),$P1047*Analysetool!E$6))-Tabel2[[#This Row],[fees (%)]]</f>
        <v>0</v>
      </c>
      <c r="AN1047" s="178">
        <f>$J1047*(IF($M1047="SL",IF($T1047="",$Q1047*Analysetool!F$3,$T1047*Analysetool!F$3),$M1047*Analysetool!F$3)+IF($N1047="SL",IF($T1047="",$Q1047*Analysetool!F$4,$T1047*Analysetool!F$4),$N1047*Analysetool!F$4)+IF($O1047="SL",IF($T1047="",$Q1047*Analysetool!F$5,$T1047*Analysetool!F$5),$O1047*Analysetool!F$5)+IF($P1047="SL",IF($T1047="",$Q1047*Analysetool!F$6,$T1047*Analysetool!F$6),$P1047*Analysetool!F$6))-Tabel2[[#This Row],[fees (%)]]</f>
        <v>0</v>
      </c>
      <c r="AO1047" s="178">
        <f>$J1047*(IF($M1047="SL",IF($T1047="",$Q1047*Analysetool!G$3,$T1047*Analysetool!G$3),$M1047*Analysetool!G$3)+IF($N1047="SL",IF($T1047="",$Q1047*Analysetool!G$4,$T1047*Analysetool!G$4),$N1047*Analysetool!G$4)+IF($O1047="SL",IF($T1047="",$Q1047*Analysetool!G$5,$T1047*Analysetool!G$5),$O1047*Analysetool!G$5)+IF($P1047="SL",IF($T1047="",$Q1047*Analysetool!G$6,$T1047*Analysetool!G$6),$P1047*Analysetool!G$6))-Tabel2[[#This Row],[fees (%)]]</f>
        <v>0</v>
      </c>
      <c r="AP1047" s="179">
        <f>IF(Analysetool!$H$8&lt;=$X1047,Analysetool!$H$8*J1047,Q1047*J1047)-Tabel2[[#This Row],[fees (%)]]</f>
        <v>0</v>
      </c>
      <c r="AQ1047" s="174">
        <f>IF(Tabel2[[#This Row],[wick% van entry]]&lt;=Tabel2[[#This Row],[Stoploss optie 2 (%)]],Tabel2[[#This Row],[Stoploss optie 2 (%)]]*Tabel2[[#This Row],[leverage SLoptie 2]],IF(Analysetool!$I$8&lt;$X1047,Analysetool!$I$8*K1047,S1047*K1047))-Tabel2[[#This Row],[fees (%)]]</f>
        <v>0</v>
      </c>
      <c r="AR1047" s="180">
        <f>IF(Q1047*-1*Analysetool!$J$9&lt;=X1047,Q1047*-1*Analysetool!$J$9*J1047,Q1047*J1047)-Tabel2[[#This Row],[fees (%)]]</f>
        <v>0</v>
      </c>
      <c r="AS1047" s="176">
        <f>$K1047*IF(Tabel2[[#This Row],[wick% van entry]]&lt;=Tabel2[[#This Row],[Stoploss optie 2 (%)]],Tabel2[[#This Row],[Stoploss optie 2 (%)]],(IF($M1047="SL",IF($T1047="",$S1047*Analysetool!C$3,$T1047*Analysetool!C$3),$M1047*Analysetool!C$3)+IF($N1047="SL",IF($T1047="",$S1047*Analysetool!C$4,$T1047*Analysetool!C$4),$N1047*Analysetool!C$4)+IF($O1047="SL",IF($T1047="",$S1047*Analysetool!C$5,$T1047*Analysetool!C$5),$O1047*Analysetool!C$5)+IF($P1047="SL",IF($T1047="",$S1047*Analysetool!C$6,$T1047*Analysetool!C$6),$P1047*Analysetool!C$6)))-Tabel2[[#This Row],[fees (%)]]</f>
        <v>0</v>
      </c>
    </row>
    <row r="1048" spans="1:45" ht="15.75" customHeight="1" x14ac:dyDescent="0.35">
      <c r="A1048" s="55"/>
      <c r="B1048" s="56"/>
      <c r="C1048" s="56"/>
      <c r="D1048" s="56"/>
      <c r="E1048" s="56"/>
      <c r="F1048" s="57"/>
      <c r="G1048" s="67"/>
      <c r="H1048" s="67"/>
      <c r="I1048" s="67"/>
      <c r="J1048" s="58"/>
      <c r="K1048" s="58"/>
      <c r="L1048" s="59"/>
      <c r="M1048" s="61"/>
      <c r="N1048" s="63"/>
      <c r="O1048" s="63"/>
      <c r="P1048" s="56"/>
      <c r="Q1048" s="61"/>
      <c r="R1048" s="61"/>
      <c r="S1048" s="61"/>
      <c r="T1048" s="60"/>
      <c r="U1048" s="60"/>
      <c r="V1048" s="62"/>
      <c r="W1048" s="62"/>
      <c r="X1048" s="76"/>
      <c r="Y1048" s="61"/>
      <c r="Z1048" s="61">
        <f>Tabel1[[#This Row],[prijs voorbij entry (%)]]-Tabel1[[#This Row],[Fictieve Stoploss (%)]]</f>
        <v>0</v>
      </c>
      <c r="AA1048" s="94"/>
      <c r="AB1048" s="61"/>
      <c r="AC1048" s="61"/>
      <c r="AD1048" s="61"/>
      <c r="AE1048" s="61"/>
      <c r="AF1048" s="95"/>
      <c r="AG1048" s="152">
        <f>Tabel1[[#This Row],[eindtijd]]-Tabel1[[#This Row],[starttijd]]</f>
        <v>0</v>
      </c>
      <c r="AH1048" s="158"/>
      <c r="AI1048" s="59"/>
      <c r="AJ1048" s="171">
        <f>$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2[[#This Row],[fees (%)]]</f>
        <v>0</v>
      </c>
      <c r="AK1048" s="172">
        <f>$J1048*(IF($M1048="SL",IF($U1048="",$Q1048*Analysetool!C$3,$U1048*Analysetool!C$3),$M1048*Analysetool!C$3)+IF($N1048="SL",IF($U1048="",$Q1048*Analysetool!C$4,$U1048*Analysetool!C$4),$N1048*Analysetool!C$4)+IF($O1048="SL",IF($U1048="",$Q1048*Analysetool!C$5,$U1048*Analysetool!C$5),$O1048*Analysetool!C$5)+IF($P1048="SL",IF($U1048="",$Q1048*Analysetool!C$6,$U1048*Analysetool!C$6),$P1048*Analysetool!C$6))-Tabel2[[#This Row],[fees (%)]]</f>
        <v>0</v>
      </c>
      <c r="AL1048" s="177">
        <f>$J1048*(IF($M1048="SL",IF($V1048="",$Q1048*Analysetool!D$3,$V1048*Analysetool!D$3),$M1048*Analysetool!D$3)+IF($N1048="SL",IF($V1048="",$Q1048*Analysetool!D$4,$V1048*Analysetool!D$4),$N1048*Analysetool!D$4)+IF($O1048="SL",IF($V1048="",$Q1048*Analysetool!D$5,$V1048*Analysetool!D$5),$O1048*Analysetool!D$5)+IF($P1048="SL",IF($V1048="",$Q1048*Analysetool!D$6,$V1048*Analysetool!D$6),$P1048*Analysetool!D$6))-Tabel2[[#This Row],[fees (%)]]</f>
        <v>0</v>
      </c>
      <c r="AM1048" s="177">
        <f>$J1048*(IF($M1048="SL",IF($W1048="",$Q1048*Analysetool!E$3,$W1048*Analysetool!E$3),$M1048*Analysetool!E$3)+IF($N1048="SL",IF($W1048="",$Q1048*Analysetool!E$4,$W1048*Analysetool!E$4),$N1048*Analysetool!E$4)+IF($O1048="SL",IF($W1048="",$Q1048*Analysetool!E$5,$W1048*Analysetool!E$5),$O1048*Analysetool!E$5)+IF($P1048="SL",IF($W1048="",$Q1048*Analysetool!E$6,$W1048*Analysetool!E$6),$P1048*Analysetool!E$6))-Tabel2[[#This Row],[fees (%)]]</f>
        <v>0</v>
      </c>
      <c r="AN1048" s="178">
        <f>$J1048*(IF($M1048="SL",IF($T1048="",$Q1048*Analysetool!F$3,$T1048*Analysetool!F$3),$M1048*Analysetool!F$3)+IF($N1048="SL",IF($T1048="",$Q1048*Analysetool!F$4,$T1048*Analysetool!F$4),$N1048*Analysetool!F$4)+IF($O1048="SL",IF($T1048="",$Q1048*Analysetool!F$5,$T1048*Analysetool!F$5),$O1048*Analysetool!F$5)+IF($P1048="SL",IF($T1048="",$Q1048*Analysetool!F$6,$T1048*Analysetool!F$6),$P1048*Analysetool!F$6))-Tabel2[[#This Row],[fees (%)]]</f>
        <v>0</v>
      </c>
      <c r="AO1048" s="178">
        <f>$J1048*(IF($M1048="SL",IF($T1048="",$Q1048*Analysetool!G$3,$T1048*Analysetool!G$3),$M1048*Analysetool!G$3)+IF($N1048="SL",IF($T1048="",$Q1048*Analysetool!G$4,$T1048*Analysetool!G$4),$N1048*Analysetool!G$4)+IF($O1048="SL",IF($T1048="",$Q1048*Analysetool!G$5,$T1048*Analysetool!G$5),$O1048*Analysetool!G$5)+IF($P1048="SL",IF($T1048="",$Q1048*Analysetool!G$6,$T1048*Analysetool!G$6),$P1048*Analysetool!G$6))-Tabel2[[#This Row],[fees (%)]]</f>
        <v>0</v>
      </c>
      <c r="AP1048" s="179">
        <f>IF(Analysetool!$H$8&lt;=$X1048,Analysetool!$H$8*J1048,Q1048*J1048)-Tabel2[[#This Row],[fees (%)]]</f>
        <v>0</v>
      </c>
      <c r="AQ1048" s="174">
        <f>IF(Tabel2[[#This Row],[wick% van entry]]&lt;=Tabel2[[#This Row],[Stoploss optie 2 (%)]],Tabel2[[#This Row],[Stoploss optie 2 (%)]]*Tabel2[[#This Row],[leverage SLoptie 2]],IF(Analysetool!$I$8&lt;$X1048,Analysetool!$I$8*K1048,S1048*K1048))-Tabel2[[#This Row],[fees (%)]]</f>
        <v>0</v>
      </c>
      <c r="AR1048" s="180">
        <f>IF(Q1048*-1*Analysetool!$J$9&lt;=X1048,Q1048*-1*Analysetool!$J$9*J1048,Q1048*J1048)-Tabel2[[#This Row],[fees (%)]]</f>
        <v>0</v>
      </c>
      <c r="AS1048" s="176">
        <f>$K1048*IF(Tabel2[[#This Row],[wick% van entry]]&lt;=Tabel2[[#This Row],[Stoploss optie 2 (%)]],Tabel2[[#This Row],[Stoploss optie 2 (%)]],(IF($M1048="SL",IF($T1048="",$S1048*Analysetool!C$3,$T1048*Analysetool!C$3),$M1048*Analysetool!C$3)+IF($N1048="SL",IF($T1048="",$S1048*Analysetool!C$4,$T1048*Analysetool!C$4),$N1048*Analysetool!C$4)+IF($O1048="SL",IF($T1048="",$S1048*Analysetool!C$5,$T1048*Analysetool!C$5),$O1048*Analysetool!C$5)+IF($P1048="SL",IF($T1048="",$S1048*Analysetool!C$6,$T1048*Analysetool!C$6),$P1048*Analysetool!C$6)))-Tabel2[[#This Row],[fees (%)]]</f>
        <v>0</v>
      </c>
    </row>
    <row r="1049" spans="1:45" ht="15.75" customHeight="1" x14ac:dyDescent="0.35">
      <c r="A1049" s="55"/>
      <c r="B1049" s="56"/>
      <c r="C1049" s="56"/>
      <c r="D1049" s="56"/>
      <c r="E1049" s="56"/>
      <c r="F1049" s="57"/>
      <c r="G1049" s="67"/>
      <c r="H1049" s="67"/>
      <c r="I1049" s="67"/>
      <c r="J1049" s="58"/>
      <c r="K1049" s="58"/>
      <c r="L1049" s="59"/>
      <c r="M1049" s="61"/>
      <c r="N1049" s="63"/>
      <c r="O1049" s="63"/>
      <c r="P1049" s="56"/>
      <c r="Q1049" s="61"/>
      <c r="R1049" s="61"/>
      <c r="S1049" s="61"/>
      <c r="T1049" s="60"/>
      <c r="U1049" s="60"/>
      <c r="V1049" s="62"/>
      <c r="W1049" s="62"/>
      <c r="X1049" s="76"/>
      <c r="Y1049" s="61"/>
      <c r="Z1049" s="61">
        <f>Tabel1[[#This Row],[prijs voorbij entry (%)]]-Tabel1[[#This Row],[Fictieve Stoploss (%)]]</f>
        <v>0</v>
      </c>
      <c r="AA1049" s="94"/>
      <c r="AB1049" s="61"/>
      <c r="AC1049" s="61"/>
      <c r="AD1049" s="61"/>
      <c r="AE1049" s="61"/>
      <c r="AF1049" s="95"/>
      <c r="AG1049" s="152">
        <f>Tabel1[[#This Row],[eindtijd]]-Tabel1[[#This Row],[starttijd]]</f>
        <v>0</v>
      </c>
      <c r="AH1049" s="158"/>
      <c r="AI1049" s="59"/>
      <c r="AJ1049" s="171">
        <f>$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2[[#This Row],[fees (%)]]</f>
        <v>0</v>
      </c>
      <c r="AK1049" s="172">
        <f>$J1049*(IF($M1049="SL",IF($U1049="",$Q1049*Analysetool!C$3,$U1049*Analysetool!C$3),$M1049*Analysetool!C$3)+IF($N1049="SL",IF($U1049="",$Q1049*Analysetool!C$4,$U1049*Analysetool!C$4),$N1049*Analysetool!C$4)+IF($O1049="SL",IF($U1049="",$Q1049*Analysetool!C$5,$U1049*Analysetool!C$5),$O1049*Analysetool!C$5)+IF($P1049="SL",IF($U1049="",$Q1049*Analysetool!C$6,$U1049*Analysetool!C$6),$P1049*Analysetool!C$6))-Tabel2[[#This Row],[fees (%)]]</f>
        <v>0</v>
      </c>
      <c r="AL1049" s="177">
        <f>$J1049*(IF($M1049="SL",IF($V1049="",$Q1049*Analysetool!D$3,$V1049*Analysetool!D$3),$M1049*Analysetool!D$3)+IF($N1049="SL",IF($V1049="",$Q1049*Analysetool!D$4,$V1049*Analysetool!D$4),$N1049*Analysetool!D$4)+IF($O1049="SL",IF($V1049="",$Q1049*Analysetool!D$5,$V1049*Analysetool!D$5),$O1049*Analysetool!D$5)+IF($P1049="SL",IF($V1049="",$Q1049*Analysetool!D$6,$V1049*Analysetool!D$6),$P1049*Analysetool!D$6))-Tabel2[[#This Row],[fees (%)]]</f>
        <v>0</v>
      </c>
      <c r="AM1049" s="177">
        <f>$J1049*(IF($M1049="SL",IF($W1049="",$Q1049*Analysetool!E$3,$W1049*Analysetool!E$3),$M1049*Analysetool!E$3)+IF($N1049="SL",IF($W1049="",$Q1049*Analysetool!E$4,$W1049*Analysetool!E$4),$N1049*Analysetool!E$4)+IF($O1049="SL",IF($W1049="",$Q1049*Analysetool!E$5,$W1049*Analysetool!E$5),$O1049*Analysetool!E$5)+IF($P1049="SL",IF($W1049="",$Q1049*Analysetool!E$6,$W1049*Analysetool!E$6),$P1049*Analysetool!E$6))-Tabel2[[#This Row],[fees (%)]]</f>
        <v>0</v>
      </c>
      <c r="AN1049" s="178">
        <f>$J1049*(IF($M1049="SL",IF($T1049="",$Q1049*Analysetool!F$3,$T1049*Analysetool!F$3),$M1049*Analysetool!F$3)+IF($N1049="SL",IF($T1049="",$Q1049*Analysetool!F$4,$T1049*Analysetool!F$4),$N1049*Analysetool!F$4)+IF($O1049="SL",IF($T1049="",$Q1049*Analysetool!F$5,$T1049*Analysetool!F$5),$O1049*Analysetool!F$5)+IF($P1049="SL",IF($T1049="",$Q1049*Analysetool!F$6,$T1049*Analysetool!F$6),$P1049*Analysetool!F$6))-Tabel2[[#This Row],[fees (%)]]</f>
        <v>0</v>
      </c>
      <c r="AO1049" s="178">
        <f>$J1049*(IF($M1049="SL",IF($T1049="",$Q1049*Analysetool!G$3,$T1049*Analysetool!G$3),$M1049*Analysetool!G$3)+IF($N1049="SL",IF($T1049="",$Q1049*Analysetool!G$4,$T1049*Analysetool!G$4),$N1049*Analysetool!G$4)+IF($O1049="SL",IF($T1049="",$Q1049*Analysetool!G$5,$T1049*Analysetool!G$5),$O1049*Analysetool!G$5)+IF($P1049="SL",IF($T1049="",$Q1049*Analysetool!G$6,$T1049*Analysetool!G$6),$P1049*Analysetool!G$6))-Tabel2[[#This Row],[fees (%)]]</f>
        <v>0</v>
      </c>
      <c r="AP1049" s="179">
        <f>IF(Analysetool!$H$8&lt;=$X1049,Analysetool!$H$8*J1049,Q1049*J1049)-Tabel2[[#This Row],[fees (%)]]</f>
        <v>0</v>
      </c>
      <c r="AQ1049" s="174">
        <f>IF(Tabel2[[#This Row],[wick% van entry]]&lt;=Tabel2[[#This Row],[Stoploss optie 2 (%)]],Tabel2[[#This Row],[Stoploss optie 2 (%)]]*Tabel2[[#This Row],[leverage SLoptie 2]],IF(Analysetool!$I$8&lt;$X1049,Analysetool!$I$8*K1049,S1049*K1049))-Tabel2[[#This Row],[fees (%)]]</f>
        <v>0</v>
      </c>
      <c r="AR1049" s="180">
        <f>IF(Q1049*-1*Analysetool!$J$9&lt;=X1049,Q1049*-1*Analysetool!$J$9*J1049,Q1049*J1049)-Tabel2[[#This Row],[fees (%)]]</f>
        <v>0</v>
      </c>
      <c r="AS1049" s="176">
        <f>$K1049*IF(Tabel2[[#This Row],[wick% van entry]]&lt;=Tabel2[[#This Row],[Stoploss optie 2 (%)]],Tabel2[[#This Row],[Stoploss optie 2 (%)]],(IF($M1049="SL",IF($T1049="",$S1049*Analysetool!C$3,$T1049*Analysetool!C$3),$M1049*Analysetool!C$3)+IF($N1049="SL",IF($T1049="",$S1049*Analysetool!C$4,$T1049*Analysetool!C$4),$N1049*Analysetool!C$4)+IF($O1049="SL",IF($T1049="",$S1049*Analysetool!C$5,$T1049*Analysetool!C$5),$O1049*Analysetool!C$5)+IF($P1049="SL",IF($T1049="",$S1049*Analysetool!C$6,$T1049*Analysetool!C$6),$P1049*Analysetool!C$6)))-Tabel2[[#This Row],[fees (%)]]</f>
        <v>0</v>
      </c>
    </row>
    <row r="1050" spans="1:45" ht="15.75" customHeight="1" x14ac:dyDescent="0.35">
      <c r="A1050" s="55"/>
      <c r="B1050" s="56"/>
      <c r="C1050" s="56"/>
      <c r="D1050" s="56"/>
      <c r="E1050" s="56"/>
      <c r="F1050" s="57"/>
      <c r="G1050" s="67"/>
      <c r="H1050" s="67"/>
      <c r="I1050" s="67"/>
      <c r="J1050" s="58"/>
      <c r="K1050" s="58"/>
      <c r="L1050" s="59"/>
      <c r="M1050" s="61"/>
      <c r="N1050" s="63"/>
      <c r="O1050" s="63"/>
      <c r="P1050" s="56"/>
      <c r="Q1050" s="61"/>
      <c r="R1050" s="61"/>
      <c r="S1050" s="61"/>
      <c r="T1050" s="60"/>
      <c r="U1050" s="60"/>
      <c r="V1050" s="62"/>
      <c r="W1050" s="62"/>
      <c r="X1050" s="76"/>
      <c r="Y1050" s="61"/>
      <c r="Z1050" s="61">
        <f>Tabel1[[#This Row],[prijs voorbij entry (%)]]-Tabel1[[#This Row],[Fictieve Stoploss (%)]]</f>
        <v>0</v>
      </c>
      <c r="AA1050" s="94"/>
      <c r="AB1050" s="61"/>
      <c r="AC1050" s="61"/>
      <c r="AD1050" s="61"/>
      <c r="AE1050" s="61"/>
      <c r="AF1050" s="95"/>
      <c r="AG1050" s="152">
        <f>Tabel1[[#This Row],[eindtijd]]-Tabel1[[#This Row],[starttijd]]</f>
        <v>0</v>
      </c>
      <c r="AH1050" s="158"/>
      <c r="AI1050" s="59"/>
      <c r="AJ1050" s="171">
        <f>$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2[[#This Row],[fees (%)]]</f>
        <v>0</v>
      </c>
      <c r="AK1050" s="172">
        <f>$J1050*(IF($M1050="SL",IF($U1050="",$Q1050*Analysetool!C$3,$U1050*Analysetool!C$3),$M1050*Analysetool!C$3)+IF($N1050="SL",IF($U1050="",$Q1050*Analysetool!C$4,$U1050*Analysetool!C$4),$N1050*Analysetool!C$4)+IF($O1050="SL",IF($U1050="",$Q1050*Analysetool!C$5,$U1050*Analysetool!C$5),$O1050*Analysetool!C$5)+IF($P1050="SL",IF($U1050="",$Q1050*Analysetool!C$6,$U1050*Analysetool!C$6),$P1050*Analysetool!C$6))-Tabel2[[#This Row],[fees (%)]]</f>
        <v>0</v>
      </c>
      <c r="AL1050" s="177">
        <f>$J1050*(IF($M1050="SL",IF($V1050="",$Q1050*Analysetool!D$3,$V1050*Analysetool!D$3),$M1050*Analysetool!D$3)+IF($N1050="SL",IF($V1050="",$Q1050*Analysetool!D$4,$V1050*Analysetool!D$4),$N1050*Analysetool!D$4)+IF($O1050="SL",IF($V1050="",$Q1050*Analysetool!D$5,$V1050*Analysetool!D$5),$O1050*Analysetool!D$5)+IF($P1050="SL",IF($V1050="",$Q1050*Analysetool!D$6,$V1050*Analysetool!D$6),$P1050*Analysetool!D$6))-Tabel2[[#This Row],[fees (%)]]</f>
        <v>0</v>
      </c>
      <c r="AM1050" s="177">
        <f>$J1050*(IF($M1050="SL",IF($W1050="",$Q1050*Analysetool!E$3,$W1050*Analysetool!E$3),$M1050*Analysetool!E$3)+IF($N1050="SL",IF($W1050="",$Q1050*Analysetool!E$4,$W1050*Analysetool!E$4),$N1050*Analysetool!E$4)+IF($O1050="SL",IF($W1050="",$Q1050*Analysetool!E$5,$W1050*Analysetool!E$5),$O1050*Analysetool!E$5)+IF($P1050="SL",IF($W1050="",$Q1050*Analysetool!E$6,$W1050*Analysetool!E$6),$P1050*Analysetool!E$6))-Tabel2[[#This Row],[fees (%)]]</f>
        <v>0</v>
      </c>
      <c r="AN1050" s="178">
        <f>$J1050*(IF($M1050="SL",IF($T1050="",$Q1050*Analysetool!F$3,$T1050*Analysetool!F$3),$M1050*Analysetool!F$3)+IF($N1050="SL",IF($T1050="",$Q1050*Analysetool!F$4,$T1050*Analysetool!F$4),$N1050*Analysetool!F$4)+IF($O1050="SL",IF($T1050="",$Q1050*Analysetool!F$5,$T1050*Analysetool!F$5),$O1050*Analysetool!F$5)+IF($P1050="SL",IF($T1050="",$Q1050*Analysetool!F$6,$T1050*Analysetool!F$6),$P1050*Analysetool!F$6))-Tabel2[[#This Row],[fees (%)]]</f>
        <v>0</v>
      </c>
      <c r="AO1050" s="178">
        <f>$J1050*(IF($M1050="SL",IF($T1050="",$Q1050*Analysetool!G$3,$T1050*Analysetool!G$3),$M1050*Analysetool!G$3)+IF($N1050="SL",IF($T1050="",$Q1050*Analysetool!G$4,$T1050*Analysetool!G$4),$N1050*Analysetool!G$4)+IF($O1050="SL",IF($T1050="",$Q1050*Analysetool!G$5,$T1050*Analysetool!G$5),$O1050*Analysetool!G$5)+IF($P1050="SL",IF($T1050="",$Q1050*Analysetool!G$6,$T1050*Analysetool!G$6),$P1050*Analysetool!G$6))-Tabel2[[#This Row],[fees (%)]]</f>
        <v>0</v>
      </c>
      <c r="AP1050" s="179">
        <f>IF(Analysetool!$H$8&lt;=$X1050,Analysetool!$H$8*J1050,Q1050*J1050)-Tabel2[[#This Row],[fees (%)]]</f>
        <v>0</v>
      </c>
      <c r="AQ1050" s="174">
        <f>IF(Tabel2[[#This Row],[wick% van entry]]&lt;=Tabel2[[#This Row],[Stoploss optie 2 (%)]],Tabel2[[#This Row],[Stoploss optie 2 (%)]]*Tabel2[[#This Row],[leverage SLoptie 2]],IF(Analysetool!$I$8&lt;$X1050,Analysetool!$I$8*K1050,S1050*K1050))-Tabel2[[#This Row],[fees (%)]]</f>
        <v>0</v>
      </c>
      <c r="AR1050" s="180">
        <f>IF(Q1050*-1*Analysetool!$J$9&lt;=X1050,Q1050*-1*Analysetool!$J$9*J1050,Q1050*J1050)-Tabel2[[#This Row],[fees (%)]]</f>
        <v>0</v>
      </c>
      <c r="AS1050" s="176">
        <f>$K1050*IF(Tabel2[[#This Row],[wick% van entry]]&lt;=Tabel2[[#This Row],[Stoploss optie 2 (%)]],Tabel2[[#This Row],[Stoploss optie 2 (%)]],(IF($M1050="SL",IF($T1050="",$S1050*Analysetool!C$3,$T1050*Analysetool!C$3),$M1050*Analysetool!C$3)+IF($N1050="SL",IF($T1050="",$S1050*Analysetool!C$4,$T1050*Analysetool!C$4),$N1050*Analysetool!C$4)+IF($O1050="SL",IF($T1050="",$S1050*Analysetool!C$5,$T1050*Analysetool!C$5),$O1050*Analysetool!C$5)+IF($P1050="SL",IF($T1050="",$S1050*Analysetool!C$6,$T1050*Analysetool!C$6),$P1050*Analysetool!C$6)))-Tabel2[[#This Row],[fees (%)]]</f>
        <v>0</v>
      </c>
    </row>
    <row r="1051" spans="1:45" ht="15.75" customHeight="1" x14ac:dyDescent="0.35">
      <c r="A1051" s="55"/>
      <c r="B1051" s="56"/>
      <c r="C1051" s="56"/>
      <c r="D1051" s="56"/>
      <c r="E1051" s="56"/>
      <c r="F1051" s="57"/>
      <c r="G1051" s="67"/>
      <c r="H1051" s="67"/>
      <c r="I1051" s="67"/>
      <c r="J1051" s="58"/>
      <c r="K1051" s="58"/>
      <c r="L1051" s="59"/>
      <c r="M1051" s="61"/>
      <c r="N1051" s="63"/>
      <c r="O1051" s="63"/>
      <c r="P1051" s="56"/>
      <c r="Q1051" s="61"/>
      <c r="R1051" s="61"/>
      <c r="S1051" s="61"/>
      <c r="T1051" s="60"/>
      <c r="U1051" s="60"/>
      <c r="V1051" s="62"/>
      <c r="W1051" s="62"/>
      <c r="X1051" s="76"/>
      <c r="Y1051" s="61"/>
      <c r="Z1051" s="61">
        <f>Tabel1[[#This Row],[prijs voorbij entry (%)]]-Tabel1[[#This Row],[Fictieve Stoploss (%)]]</f>
        <v>0</v>
      </c>
      <c r="AA1051" s="94"/>
      <c r="AB1051" s="61"/>
      <c r="AC1051" s="61"/>
      <c r="AD1051" s="61"/>
      <c r="AE1051" s="61"/>
      <c r="AF1051" s="95"/>
      <c r="AG1051" s="152">
        <f>Tabel1[[#This Row],[eindtijd]]-Tabel1[[#This Row],[starttijd]]</f>
        <v>0</v>
      </c>
      <c r="AH1051" s="158"/>
      <c r="AI1051" s="59"/>
      <c r="AJ1051" s="171">
        <f>$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2[[#This Row],[fees (%)]]</f>
        <v>0</v>
      </c>
      <c r="AK1051" s="172">
        <f>$J1051*(IF($M1051="SL",IF($U1051="",$Q1051*Analysetool!C$3,$U1051*Analysetool!C$3),$M1051*Analysetool!C$3)+IF($N1051="SL",IF($U1051="",$Q1051*Analysetool!C$4,$U1051*Analysetool!C$4),$N1051*Analysetool!C$4)+IF($O1051="SL",IF($U1051="",$Q1051*Analysetool!C$5,$U1051*Analysetool!C$5),$O1051*Analysetool!C$5)+IF($P1051="SL",IF($U1051="",$Q1051*Analysetool!C$6,$U1051*Analysetool!C$6),$P1051*Analysetool!C$6))-Tabel2[[#This Row],[fees (%)]]</f>
        <v>0</v>
      </c>
      <c r="AL1051" s="177">
        <f>$J1051*(IF($M1051="SL",IF($V1051="",$Q1051*Analysetool!D$3,$V1051*Analysetool!D$3),$M1051*Analysetool!D$3)+IF($N1051="SL",IF($V1051="",$Q1051*Analysetool!D$4,$V1051*Analysetool!D$4),$N1051*Analysetool!D$4)+IF($O1051="SL",IF($V1051="",$Q1051*Analysetool!D$5,$V1051*Analysetool!D$5),$O1051*Analysetool!D$5)+IF($P1051="SL",IF($V1051="",$Q1051*Analysetool!D$6,$V1051*Analysetool!D$6),$P1051*Analysetool!D$6))-Tabel2[[#This Row],[fees (%)]]</f>
        <v>0</v>
      </c>
      <c r="AM1051" s="177">
        <f>$J1051*(IF($M1051="SL",IF($W1051="",$Q1051*Analysetool!E$3,$W1051*Analysetool!E$3),$M1051*Analysetool!E$3)+IF($N1051="SL",IF($W1051="",$Q1051*Analysetool!E$4,$W1051*Analysetool!E$4),$N1051*Analysetool!E$4)+IF($O1051="SL",IF($W1051="",$Q1051*Analysetool!E$5,$W1051*Analysetool!E$5),$O1051*Analysetool!E$5)+IF($P1051="SL",IF($W1051="",$Q1051*Analysetool!E$6,$W1051*Analysetool!E$6),$P1051*Analysetool!E$6))-Tabel2[[#This Row],[fees (%)]]</f>
        <v>0</v>
      </c>
      <c r="AN1051" s="178">
        <f>$J1051*(IF($M1051="SL",IF($T1051="",$Q1051*Analysetool!F$3,$T1051*Analysetool!F$3),$M1051*Analysetool!F$3)+IF($N1051="SL",IF($T1051="",$Q1051*Analysetool!F$4,$T1051*Analysetool!F$4),$N1051*Analysetool!F$4)+IF($O1051="SL",IF($T1051="",$Q1051*Analysetool!F$5,$T1051*Analysetool!F$5),$O1051*Analysetool!F$5)+IF($P1051="SL",IF($T1051="",$Q1051*Analysetool!F$6,$T1051*Analysetool!F$6),$P1051*Analysetool!F$6))-Tabel2[[#This Row],[fees (%)]]</f>
        <v>0</v>
      </c>
      <c r="AO1051" s="178">
        <f>$J1051*(IF($M1051="SL",IF($T1051="",$Q1051*Analysetool!G$3,$T1051*Analysetool!G$3),$M1051*Analysetool!G$3)+IF($N1051="SL",IF($T1051="",$Q1051*Analysetool!G$4,$T1051*Analysetool!G$4),$N1051*Analysetool!G$4)+IF($O1051="SL",IF($T1051="",$Q1051*Analysetool!G$5,$T1051*Analysetool!G$5),$O1051*Analysetool!G$5)+IF($P1051="SL",IF($T1051="",$Q1051*Analysetool!G$6,$T1051*Analysetool!G$6),$P1051*Analysetool!G$6))-Tabel2[[#This Row],[fees (%)]]</f>
        <v>0</v>
      </c>
      <c r="AP1051" s="179">
        <f>IF(Analysetool!$H$8&lt;=$X1051,Analysetool!$H$8*J1051,Q1051*J1051)-Tabel2[[#This Row],[fees (%)]]</f>
        <v>0</v>
      </c>
      <c r="AQ1051" s="174">
        <f>IF(Tabel2[[#This Row],[wick% van entry]]&lt;=Tabel2[[#This Row],[Stoploss optie 2 (%)]],Tabel2[[#This Row],[Stoploss optie 2 (%)]]*Tabel2[[#This Row],[leverage SLoptie 2]],IF(Analysetool!$I$8&lt;$X1051,Analysetool!$I$8*K1051,S1051*K1051))-Tabel2[[#This Row],[fees (%)]]</f>
        <v>0</v>
      </c>
      <c r="AR1051" s="180">
        <f>IF(Q1051*-1*Analysetool!$J$9&lt;=X1051,Q1051*-1*Analysetool!$J$9*J1051,Q1051*J1051)-Tabel2[[#This Row],[fees (%)]]</f>
        <v>0</v>
      </c>
      <c r="AS1051" s="176">
        <f>$K1051*IF(Tabel2[[#This Row],[wick% van entry]]&lt;=Tabel2[[#This Row],[Stoploss optie 2 (%)]],Tabel2[[#This Row],[Stoploss optie 2 (%)]],(IF($M1051="SL",IF($T1051="",$S1051*Analysetool!C$3,$T1051*Analysetool!C$3),$M1051*Analysetool!C$3)+IF($N1051="SL",IF($T1051="",$S1051*Analysetool!C$4,$T1051*Analysetool!C$4),$N1051*Analysetool!C$4)+IF($O1051="SL",IF($T1051="",$S1051*Analysetool!C$5,$T1051*Analysetool!C$5),$O1051*Analysetool!C$5)+IF($P1051="SL",IF($T1051="",$S1051*Analysetool!C$6,$T1051*Analysetool!C$6),$P1051*Analysetool!C$6)))-Tabel2[[#This Row],[fees (%)]]</f>
        <v>0</v>
      </c>
    </row>
    <row r="1052" spans="1:45" ht="15.75" customHeight="1" x14ac:dyDescent="0.35">
      <c r="A1052" s="55"/>
      <c r="B1052" s="56"/>
      <c r="C1052" s="56"/>
      <c r="D1052" s="56"/>
      <c r="E1052" s="56"/>
      <c r="F1052" s="57"/>
      <c r="G1052" s="67"/>
      <c r="H1052" s="67"/>
      <c r="I1052" s="67"/>
      <c r="J1052" s="58"/>
      <c r="K1052" s="58"/>
      <c r="L1052" s="59"/>
      <c r="M1052" s="61"/>
      <c r="N1052" s="63"/>
      <c r="O1052" s="63"/>
      <c r="P1052" s="56"/>
      <c r="Q1052" s="61"/>
      <c r="R1052" s="61"/>
      <c r="S1052" s="61"/>
      <c r="T1052" s="60"/>
      <c r="U1052" s="60"/>
      <c r="V1052" s="62"/>
      <c r="W1052" s="62"/>
      <c r="X1052" s="76"/>
      <c r="Y1052" s="61"/>
      <c r="Z1052" s="61">
        <f>Tabel1[[#This Row],[prijs voorbij entry (%)]]-Tabel1[[#This Row],[Fictieve Stoploss (%)]]</f>
        <v>0</v>
      </c>
      <c r="AA1052" s="94"/>
      <c r="AB1052" s="61"/>
      <c r="AC1052" s="61"/>
      <c r="AD1052" s="61"/>
      <c r="AE1052" s="61"/>
      <c r="AF1052" s="95"/>
      <c r="AG1052" s="152">
        <f>Tabel1[[#This Row],[eindtijd]]-Tabel1[[#This Row],[starttijd]]</f>
        <v>0</v>
      </c>
      <c r="AH1052" s="158"/>
      <c r="AI1052" s="59"/>
      <c r="AJ1052" s="171">
        <f>$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2[[#This Row],[fees (%)]]</f>
        <v>0</v>
      </c>
      <c r="AK1052" s="172">
        <f>$J1052*(IF($M1052="SL",IF($U1052="",$Q1052*Analysetool!C$3,$U1052*Analysetool!C$3),$M1052*Analysetool!C$3)+IF($N1052="SL",IF($U1052="",$Q1052*Analysetool!C$4,$U1052*Analysetool!C$4),$N1052*Analysetool!C$4)+IF($O1052="SL",IF($U1052="",$Q1052*Analysetool!C$5,$U1052*Analysetool!C$5),$O1052*Analysetool!C$5)+IF($P1052="SL",IF($U1052="",$Q1052*Analysetool!C$6,$U1052*Analysetool!C$6),$P1052*Analysetool!C$6))-Tabel2[[#This Row],[fees (%)]]</f>
        <v>0</v>
      </c>
      <c r="AL1052" s="177">
        <f>$J1052*(IF($M1052="SL",IF($V1052="",$Q1052*Analysetool!D$3,$V1052*Analysetool!D$3),$M1052*Analysetool!D$3)+IF($N1052="SL",IF($V1052="",$Q1052*Analysetool!D$4,$V1052*Analysetool!D$4),$N1052*Analysetool!D$4)+IF($O1052="SL",IF($V1052="",$Q1052*Analysetool!D$5,$V1052*Analysetool!D$5),$O1052*Analysetool!D$5)+IF($P1052="SL",IF($V1052="",$Q1052*Analysetool!D$6,$V1052*Analysetool!D$6),$P1052*Analysetool!D$6))-Tabel2[[#This Row],[fees (%)]]</f>
        <v>0</v>
      </c>
      <c r="AM1052" s="177">
        <f>$J1052*(IF($M1052="SL",IF($W1052="",$Q1052*Analysetool!E$3,$W1052*Analysetool!E$3),$M1052*Analysetool!E$3)+IF($N1052="SL",IF($W1052="",$Q1052*Analysetool!E$4,$W1052*Analysetool!E$4),$N1052*Analysetool!E$4)+IF($O1052="SL",IF($W1052="",$Q1052*Analysetool!E$5,$W1052*Analysetool!E$5),$O1052*Analysetool!E$5)+IF($P1052="SL",IF($W1052="",$Q1052*Analysetool!E$6,$W1052*Analysetool!E$6),$P1052*Analysetool!E$6))-Tabel2[[#This Row],[fees (%)]]</f>
        <v>0</v>
      </c>
      <c r="AN1052" s="178">
        <f>$J1052*(IF($M1052="SL",IF($T1052="",$Q1052*Analysetool!F$3,$T1052*Analysetool!F$3),$M1052*Analysetool!F$3)+IF($N1052="SL",IF($T1052="",$Q1052*Analysetool!F$4,$T1052*Analysetool!F$4),$N1052*Analysetool!F$4)+IF($O1052="SL",IF($T1052="",$Q1052*Analysetool!F$5,$T1052*Analysetool!F$5),$O1052*Analysetool!F$5)+IF($P1052="SL",IF($T1052="",$Q1052*Analysetool!F$6,$T1052*Analysetool!F$6),$P1052*Analysetool!F$6))-Tabel2[[#This Row],[fees (%)]]</f>
        <v>0</v>
      </c>
      <c r="AO1052" s="178">
        <f>$J1052*(IF($M1052="SL",IF($T1052="",$Q1052*Analysetool!G$3,$T1052*Analysetool!G$3),$M1052*Analysetool!G$3)+IF($N1052="SL",IF($T1052="",$Q1052*Analysetool!G$4,$T1052*Analysetool!G$4),$N1052*Analysetool!G$4)+IF($O1052="SL",IF($T1052="",$Q1052*Analysetool!G$5,$T1052*Analysetool!G$5),$O1052*Analysetool!G$5)+IF($P1052="SL",IF($T1052="",$Q1052*Analysetool!G$6,$T1052*Analysetool!G$6),$P1052*Analysetool!G$6))-Tabel2[[#This Row],[fees (%)]]</f>
        <v>0</v>
      </c>
      <c r="AP1052" s="179">
        <f>IF(Analysetool!$H$8&lt;=$X1052,Analysetool!$H$8*J1052,Q1052*J1052)-Tabel2[[#This Row],[fees (%)]]</f>
        <v>0</v>
      </c>
      <c r="AQ1052" s="174">
        <f>IF(Tabel2[[#This Row],[wick% van entry]]&lt;=Tabel2[[#This Row],[Stoploss optie 2 (%)]],Tabel2[[#This Row],[Stoploss optie 2 (%)]]*Tabel2[[#This Row],[leverage SLoptie 2]],IF(Analysetool!$I$8&lt;$X1052,Analysetool!$I$8*K1052,S1052*K1052))-Tabel2[[#This Row],[fees (%)]]</f>
        <v>0</v>
      </c>
      <c r="AR1052" s="180">
        <f>IF(Q1052*-1*Analysetool!$J$9&lt;=X1052,Q1052*-1*Analysetool!$J$9*J1052,Q1052*J1052)-Tabel2[[#This Row],[fees (%)]]</f>
        <v>0</v>
      </c>
      <c r="AS1052" s="176">
        <f>$K1052*IF(Tabel2[[#This Row],[wick% van entry]]&lt;=Tabel2[[#This Row],[Stoploss optie 2 (%)]],Tabel2[[#This Row],[Stoploss optie 2 (%)]],(IF($M1052="SL",IF($T1052="",$S1052*Analysetool!C$3,$T1052*Analysetool!C$3),$M1052*Analysetool!C$3)+IF($N1052="SL",IF($T1052="",$S1052*Analysetool!C$4,$T1052*Analysetool!C$4),$N1052*Analysetool!C$4)+IF($O1052="SL",IF($T1052="",$S1052*Analysetool!C$5,$T1052*Analysetool!C$5),$O1052*Analysetool!C$5)+IF($P1052="SL",IF($T1052="",$S1052*Analysetool!C$6,$T1052*Analysetool!C$6),$P1052*Analysetool!C$6)))-Tabel2[[#This Row],[fees (%)]]</f>
        <v>0</v>
      </c>
    </row>
    <row r="1053" spans="1:45" ht="15.75" customHeight="1" x14ac:dyDescent="0.35">
      <c r="A1053" s="55"/>
      <c r="B1053" s="56"/>
      <c r="C1053" s="56"/>
      <c r="D1053" s="56"/>
      <c r="E1053" s="56"/>
      <c r="F1053" s="57"/>
      <c r="G1053" s="67"/>
      <c r="H1053" s="67"/>
      <c r="I1053" s="67"/>
      <c r="J1053" s="58"/>
      <c r="K1053" s="58"/>
      <c r="L1053" s="59"/>
      <c r="M1053" s="61"/>
      <c r="N1053" s="63"/>
      <c r="O1053" s="63"/>
      <c r="P1053" s="56"/>
      <c r="Q1053" s="61"/>
      <c r="R1053" s="61"/>
      <c r="S1053" s="61"/>
      <c r="T1053" s="60"/>
      <c r="U1053" s="60"/>
      <c r="V1053" s="62"/>
      <c r="W1053" s="62"/>
      <c r="X1053" s="76"/>
      <c r="Y1053" s="61"/>
      <c r="Z1053" s="61">
        <f>Tabel1[[#This Row],[prijs voorbij entry (%)]]-Tabel1[[#This Row],[Fictieve Stoploss (%)]]</f>
        <v>0</v>
      </c>
      <c r="AA1053" s="94"/>
      <c r="AB1053" s="61"/>
      <c r="AC1053" s="61"/>
      <c r="AD1053" s="61"/>
      <c r="AE1053" s="61"/>
      <c r="AF1053" s="95"/>
      <c r="AG1053" s="152">
        <f>Tabel1[[#This Row],[eindtijd]]-Tabel1[[#This Row],[starttijd]]</f>
        <v>0</v>
      </c>
      <c r="AH1053" s="158"/>
      <c r="AI1053" s="59"/>
      <c r="AJ1053" s="171">
        <f>$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2[[#This Row],[fees (%)]]</f>
        <v>0</v>
      </c>
      <c r="AK1053" s="172">
        <f>$J1053*(IF($M1053="SL",IF($U1053="",$Q1053*Analysetool!C$3,$U1053*Analysetool!C$3),$M1053*Analysetool!C$3)+IF($N1053="SL",IF($U1053="",$Q1053*Analysetool!C$4,$U1053*Analysetool!C$4),$N1053*Analysetool!C$4)+IF($O1053="SL",IF($U1053="",$Q1053*Analysetool!C$5,$U1053*Analysetool!C$5),$O1053*Analysetool!C$5)+IF($P1053="SL",IF($U1053="",$Q1053*Analysetool!C$6,$U1053*Analysetool!C$6),$P1053*Analysetool!C$6))-Tabel2[[#This Row],[fees (%)]]</f>
        <v>0</v>
      </c>
      <c r="AL1053" s="177">
        <f>$J1053*(IF($M1053="SL",IF($V1053="",$Q1053*Analysetool!D$3,$V1053*Analysetool!D$3),$M1053*Analysetool!D$3)+IF($N1053="SL",IF($V1053="",$Q1053*Analysetool!D$4,$V1053*Analysetool!D$4),$N1053*Analysetool!D$4)+IF($O1053="SL",IF($V1053="",$Q1053*Analysetool!D$5,$V1053*Analysetool!D$5),$O1053*Analysetool!D$5)+IF($P1053="SL",IF($V1053="",$Q1053*Analysetool!D$6,$V1053*Analysetool!D$6),$P1053*Analysetool!D$6))-Tabel2[[#This Row],[fees (%)]]</f>
        <v>0</v>
      </c>
      <c r="AM1053" s="177">
        <f>$J1053*(IF($M1053="SL",IF($W1053="",$Q1053*Analysetool!E$3,$W1053*Analysetool!E$3),$M1053*Analysetool!E$3)+IF($N1053="SL",IF($W1053="",$Q1053*Analysetool!E$4,$W1053*Analysetool!E$4),$N1053*Analysetool!E$4)+IF($O1053="SL",IF($W1053="",$Q1053*Analysetool!E$5,$W1053*Analysetool!E$5),$O1053*Analysetool!E$5)+IF($P1053="SL",IF($W1053="",$Q1053*Analysetool!E$6,$W1053*Analysetool!E$6),$P1053*Analysetool!E$6))-Tabel2[[#This Row],[fees (%)]]</f>
        <v>0</v>
      </c>
      <c r="AN1053" s="178">
        <f>$J1053*(IF($M1053="SL",IF($T1053="",$Q1053*Analysetool!F$3,$T1053*Analysetool!F$3),$M1053*Analysetool!F$3)+IF($N1053="SL",IF($T1053="",$Q1053*Analysetool!F$4,$T1053*Analysetool!F$4),$N1053*Analysetool!F$4)+IF($O1053="SL",IF($T1053="",$Q1053*Analysetool!F$5,$T1053*Analysetool!F$5),$O1053*Analysetool!F$5)+IF($P1053="SL",IF($T1053="",$Q1053*Analysetool!F$6,$T1053*Analysetool!F$6),$P1053*Analysetool!F$6))-Tabel2[[#This Row],[fees (%)]]</f>
        <v>0</v>
      </c>
      <c r="AO1053" s="178">
        <f>$J1053*(IF($M1053="SL",IF($T1053="",$Q1053*Analysetool!G$3,$T1053*Analysetool!G$3),$M1053*Analysetool!G$3)+IF($N1053="SL",IF($T1053="",$Q1053*Analysetool!G$4,$T1053*Analysetool!G$4),$N1053*Analysetool!G$4)+IF($O1053="SL",IF($T1053="",$Q1053*Analysetool!G$5,$T1053*Analysetool!G$5),$O1053*Analysetool!G$5)+IF($P1053="SL",IF($T1053="",$Q1053*Analysetool!G$6,$T1053*Analysetool!G$6),$P1053*Analysetool!G$6))-Tabel2[[#This Row],[fees (%)]]</f>
        <v>0</v>
      </c>
      <c r="AP1053" s="179">
        <f>IF(Analysetool!$H$8&lt;=$X1053,Analysetool!$H$8*J1053,Q1053*J1053)-Tabel2[[#This Row],[fees (%)]]</f>
        <v>0</v>
      </c>
      <c r="AQ1053" s="174">
        <f>IF(Tabel2[[#This Row],[wick% van entry]]&lt;=Tabel2[[#This Row],[Stoploss optie 2 (%)]],Tabel2[[#This Row],[Stoploss optie 2 (%)]]*Tabel2[[#This Row],[leverage SLoptie 2]],IF(Analysetool!$I$8&lt;$X1053,Analysetool!$I$8*K1053,S1053*K1053))-Tabel2[[#This Row],[fees (%)]]</f>
        <v>0</v>
      </c>
      <c r="AR1053" s="180">
        <f>IF(Q1053*-1*Analysetool!$J$9&lt;=X1053,Q1053*-1*Analysetool!$J$9*J1053,Q1053*J1053)-Tabel2[[#This Row],[fees (%)]]</f>
        <v>0</v>
      </c>
      <c r="AS1053" s="176">
        <f>$K1053*IF(Tabel2[[#This Row],[wick% van entry]]&lt;=Tabel2[[#This Row],[Stoploss optie 2 (%)]],Tabel2[[#This Row],[Stoploss optie 2 (%)]],(IF($M1053="SL",IF($T1053="",$S1053*Analysetool!C$3,$T1053*Analysetool!C$3),$M1053*Analysetool!C$3)+IF($N1053="SL",IF($T1053="",$S1053*Analysetool!C$4,$T1053*Analysetool!C$4),$N1053*Analysetool!C$4)+IF($O1053="SL",IF($T1053="",$S1053*Analysetool!C$5,$T1053*Analysetool!C$5),$O1053*Analysetool!C$5)+IF($P1053="SL",IF($T1053="",$S1053*Analysetool!C$6,$T1053*Analysetool!C$6),$P1053*Analysetool!C$6)))-Tabel2[[#This Row],[fees (%)]]</f>
        <v>0</v>
      </c>
    </row>
    <row r="1054" spans="1:45" ht="15.75" customHeight="1" x14ac:dyDescent="0.35">
      <c r="A1054" s="55"/>
      <c r="B1054" s="56"/>
      <c r="C1054" s="56"/>
      <c r="D1054" s="56"/>
      <c r="E1054" s="56"/>
      <c r="F1054" s="57"/>
      <c r="G1054" s="67"/>
      <c r="H1054" s="67"/>
      <c r="I1054" s="67"/>
      <c r="J1054" s="58"/>
      <c r="K1054" s="58"/>
      <c r="L1054" s="59"/>
      <c r="M1054" s="61"/>
      <c r="N1054" s="63"/>
      <c r="O1054" s="63"/>
      <c r="P1054" s="56"/>
      <c r="Q1054" s="61"/>
      <c r="R1054" s="61"/>
      <c r="S1054" s="61"/>
      <c r="T1054" s="60"/>
      <c r="U1054" s="60"/>
      <c r="V1054" s="62"/>
      <c r="W1054" s="62"/>
      <c r="X1054" s="76"/>
      <c r="Y1054" s="61"/>
      <c r="Z1054" s="61">
        <f>Tabel1[[#This Row],[prijs voorbij entry (%)]]-Tabel1[[#This Row],[Fictieve Stoploss (%)]]</f>
        <v>0</v>
      </c>
      <c r="AA1054" s="94"/>
      <c r="AB1054" s="61"/>
      <c r="AC1054" s="61"/>
      <c r="AD1054" s="61"/>
      <c r="AE1054" s="61"/>
      <c r="AF1054" s="95"/>
      <c r="AG1054" s="152">
        <f>Tabel1[[#This Row],[eindtijd]]-Tabel1[[#This Row],[starttijd]]</f>
        <v>0</v>
      </c>
      <c r="AH1054" s="158"/>
      <c r="AI1054" s="59"/>
      <c r="AJ1054" s="171">
        <f>$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2[[#This Row],[fees (%)]]</f>
        <v>0</v>
      </c>
      <c r="AK1054" s="172">
        <f>$J1054*(IF($M1054="SL",IF($U1054="",$Q1054*Analysetool!C$3,$U1054*Analysetool!C$3),$M1054*Analysetool!C$3)+IF($N1054="SL",IF($U1054="",$Q1054*Analysetool!C$4,$U1054*Analysetool!C$4),$N1054*Analysetool!C$4)+IF($O1054="SL",IF($U1054="",$Q1054*Analysetool!C$5,$U1054*Analysetool!C$5),$O1054*Analysetool!C$5)+IF($P1054="SL",IF($U1054="",$Q1054*Analysetool!C$6,$U1054*Analysetool!C$6),$P1054*Analysetool!C$6))-Tabel2[[#This Row],[fees (%)]]</f>
        <v>0</v>
      </c>
      <c r="AL1054" s="177">
        <f>$J1054*(IF($M1054="SL",IF($V1054="",$Q1054*Analysetool!D$3,$V1054*Analysetool!D$3),$M1054*Analysetool!D$3)+IF($N1054="SL",IF($V1054="",$Q1054*Analysetool!D$4,$V1054*Analysetool!D$4),$N1054*Analysetool!D$4)+IF($O1054="SL",IF($V1054="",$Q1054*Analysetool!D$5,$V1054*Analysetool!D$5),$O1054*Analysetool!D$5)+IF($P1054="SL",IF($V1054="",$Q1054*Analysetool!D$6,$V1054*Analysetool!D$6),$P1054*Analysetool!D$6))-Tabel2[[#This Row],[fees (%)]]</f>
        <v>0</v>
      </c>
      <c r="AM1054" s="177">
        <f>$J1054*(IF($M1054="SL",IF($W1054="",$Q1054*Analysetool!E$3,$W1054*Analysetool!E$3),$M1054*Analysetool!E$3)+IF($N1054="SL",IF($W1054="",$Q1054*Analysetool!E$4,$W1054*Analysetool!E$4),$N1054*Analysetool!E$4)+IF($O1054="SL",IF($W1054="",$Q1054*Analysetool!E$5,$W1054*Analysetool!E$5),$O1054*Analysetool!E$5)+IF($P1054="SL",IF($W1054="",$Q1054*Analysetool!E$6,$W1054*Analysetool!E$6),$P1054*Analysetool!E$6))-Tabel2[[#This Row],[fees (%)]]</f>
        <v>0</v>
      </c>
      <c r="AN1054" s="178">
        <f>$J1054*(IF($M1054="SL",IF($T1054="",$Q1054*Analysetool!F$3,$T1054*Analysetool!F$3),$M1054*Analysetool!F$3)+IF($N1054="SL",IF($T1054="",$Q1054*Analysetool!F$4,$T1054*Analysetool!F$4),$N1054*Analysetool!F$4)+IF($O1054="SL",IF($T1054="",$Q1054*Analysetool!F$5,$T1054*Analysetool!F$5),$O1054*Analysetool!F$5)+IF($P1054="SL",IF($T1054="",$Q1054*Analysetool!F$6,$T1054*Analysetool!F$6),$P1054*Analysetool!F$6))-Tabel2[[#This Row],[fees (%)]]</f>
        <v>0</v>
      </c>
      <c r="AO1054" s="178">
        <f>$J1054*(IF($M1054="SL",IF($T1054="",$Q1054*Analysetool!G$3,$T1054*Analysetool!G$3),$M1054*Analysetool!G$3)+IF($N1054="SL",IF($T1054="",$Q1054*Analysetool!G$4,$T1054*Analysetool!G$4),$N1054*Analysetool!G$4)+IF($O1054="SL",IF($T1054="",$Q1054*Analysetool!G$5,$T1054*Analysetool!G$5),$O1054*Analysetool!G$5)+IF($P1054="SL",IF($T1054="",$Q1054*Analysetool!G$6,$T1054*Analysetool!G$6),$P1054*Analysetool!G$6))-Tabel2[[#This Row],[fees (%)]]</f>
        <v>0</v>
      </c>
      <c r="AP1054" s="179">
        <f>IF(Analysetool!$H$8&lt;=$X1054,Analysetool!$H$8*J1054,Q1054*J1054)-Tabel2[[#This Row],[fees (%)]]</f>
        <v>0</v>
      </c>
      <c r="AQ1054" s="174">
        <f>IF(Tabel2[[#This Row],[wick% van entry]]&lt;=Tabel2[[#This Row],[Stoploss optie 2 (%)]],Tabel2[[#This Row],[Stoploss optie 2 (%)]]*Tabel2[[#This Row],[leverage SLoptie 2]],IF(Analysetool!$I$8&lt;$X1054,Analysetool!$I$8*K1054,S1054*K1054))-Tabel2[[#This Row],[fees (%)]]</f>
        <v>0</v>
      </c>
      <c r="AR1054" s="180">
        <f>IF(Q1054*-1*Analysetool!$J$9&lt;=X1054,Q1054*-1*Analysetool!$J$9*J1054,Q1054*J1054)-Tabel2[[#This Row],[fees (%)]]</f>
        <v>0</v>
      </c>
      <c r="AS1054" s="176">
        <f>$K1054*IF(Tabel2[[#This Row],[wick% van entry]]&lt;=Tabel2[[#This Row],[Stoploss optie 2 (%)]],Tabel2[[#This Row],[Stoploss optie 2 (%)]],(IF($M1054="SL",IF($T1054="",$S1054*Analysetool!C$3,$T1054*Analysetool!C$3),$M1054*Analysetool!C$3)+IF($N1054="SL",IF($T1054="",$S1054*Analysetool!C$4,$T1054*Analysetool!C$4),$N1054*Analysetool!C$4)+IF($O1054="SL",IF($T1054="",$S1054*Analysetool!C$5,$T1054*Analysetool!C$5),$O1054*Analysetool!C$5)+IF($P1054="SL",IF($T1054="",$S1054*Analysetool!C$6,$T1054*Analysetool!C$6),$P1054*Analysetool!C$6)))-Tabel2[[#This Row],[fees (%)]]</f>
        <v>0</v>
      </c>
    </row>
    <row r="1055" spans="1:45" ht="15.75" customHeight="1" x14ac:dyDescent="0.35">
      <c r="A1055" s="55"/>
      <c r="B1055" s="56"/>
      <c r="C1055" s="56"/>
      <c r="D1055" s="56"/>
      <c r="E1055" s="56"/>
      <c r="F1055" s="57"/>
      <c r="G1055" s="67"/>
      <c r="H1055" s="67"/>
      <c r="I1055" s="67"/>
      <c r="J1055" s="58"/>
      <c r="K1055" s="58"/>
      <c r="L1055" s="59"/>
      <c r="M1055" s="61"/>
      <c r="N1055" s="63"/>
      <c r="O1055" s="63"/>
      <c r="P1055" s="56"/>
      <c r="Q1055" s="61"/>
      <c r="R1055" s="61"/>
      <c r="S1055" s="61"/>
      <c r="T1055" s="60"/>
      <c r="U1055" s="60"/>
      <c r="V1055" s="62"/>
      <c r="W1055" s="62"/>
      <c r="X1055" s="76"/>
      <c r="Y1055" s="61"/>
      <c r="Z1055" s="61">
        <f>Tabel1[[#This Row],[prijs voorbij entry (%)]]-Tabel1[[#This Row],[Fictieve Stoploss (%)]]</f>
        <v>0</v>
      </c>
      <c r="AA1055" s="94"/>
      <c r="AB1055" s="61"/>
      <c r="AC1055" s="61"/>
      <c r="AD1055" s="61"/>
      <c r="AE1055" s="61"/>
      <c r="AF1055" s="95"/>
      <c r="AG1055" s="152">
        <f>Tabel1[[#This Row],[eindtijd]]-Tabel1[[#This Row],[starttijd]]</f>
        <v>0</v>
      </c>
      <c r="AH1055" s="158"/>
      <c r="AI1055" s="59"/>
      <c r="AJ1055" s="171">
        <f>$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2[[#This Row],[fees (%)]]</f>
        <v>0</v>
      </c>
      <c r="AK1055" s="172">
        <f>$J1055*(IF($M1055="SL",IF($U1055="",$Q1055*Analysetool!C$3,$U1055*Analysetool!C$3),$M1055*Analysetool!C$3)+IF($N1055="SL",IF($U1055="",$Q1055*Analysetool!C$4,$U1055*Analysetool!C$4),$N1055*Analysetool!C$4)+IF($O1055="SL",IF($U1055="",$Q1055*Analysetool!C$5,$U1055*Analysetool!C$5),$O1055*Analysetool!C$5)+IF($P1055="SL",IF($U1055="",$Q1055*Analysetool!C$6,$U1055*Analysetool!C$6),$P1055*Analysetool!C$6))-Tabel2[[#This Row],[fees (%)]]</f>
        <v>0</v>
      </c>
      <c r="AL1055" s="177">
        <f>$J1055*(IF($M1055="SL",IF($V1055="",$Q1055*Analysetool!D$3,$V1055*Analysetool!D$3),$M1055*Analysetool!D$3)+IF($N1055="SL",IF($V1055="",$Q1055*Analysetool!D$4,$V1055*Analysetool!D$4),$N1055*Analysetool!D$4)+IF($O1055="SL",IF($V1055="",$Q1055*Analysetool!D$5,$V1055*Analysetool!D$5),$O1055*Analysetool!D$5)+IF($P1055="SL",IF($V1055="",$Q1055*Analysetool!D$6,$V1055*Analysetool!D$6),$P1055*Analysetool!D$6))-Tabel2[[#This Row],[fees (%)]]</f>
        <v>0</v>
      </c>
      <c r="AM1055" s="177">
        <f>$J1055*(IF($M1055="SL",IF($W1055="",$Q1055*Analysetool!E$3,$W1055*Analysetool!E$3),$M1055*Analysetool!E$3)+IF($N1055="SL",IF($W1055="",$Q1055*Analysetool!E$4,$W1055*Analysetool!E$4),$N1055*Analysetool!E$4)+IF($O1055="SL",IF($W1055="",$Q1055*Analysetool!E$5,$W1055*Analysetool!E$5),$O1055*Analysetool!E$5)+IF($P1055="SL",IF($W1055="",$Q1055*Analysetool!E$6,$W1055*Analysetool!E$6),$P1055*Analysetool!E$6))-Tabel2[[#This Row],[fees (%)]]</f>
        <v>0</v>
      </c>
      <c r="AN1055" s="178">
        <f>$J1055*(IF($M1055="SL",IF($T1055="",$Q1055*Analysetool!F$3,$T1055*Analysetool!F$3),$M1055*Analysetool!F$3)+IF($N1055="SL",IF($T1055="",$Q1055*Analysetool!F$4,$T1055*Analysetool!F$4),$N1055*Analysetool!F$4)+IF($O1055="SL",IF($T1055="",$Q1055*Analysetool!F$5,$T1055*Analysetool!F$5),$O1055*Analysetool!F$5)+IF($P1055="SL",IF($T1055="",$Q1055*Analysetool!F$6,$T1055*Analysetool!F$6),$P1055*Analysetool!F$6))-Tabel2[[#This Row],[fees (%)]]</f>
        <v>0</v>
      </c>
      <c r="AO1055" s="178">
        <f>$J1055*(IF($M1055="SL",IF($T1055="",$Q1055*Analysetool!G$3,$T1055*Analysetool!G$3),$M1055*Analysetool!G$3)+IF($N1055="SL",IF($T1055="",$Q1055*Analysetool!G$4,$T1055*Analysetool!G$4),$N1055*Analysetool!G$4)+IF($O1055="SL",IF($T1055="",$Q1055*Analysetool!G$5,$T1055*Analysetool!G$5),$O1055*Analysetool!G$5)+IF($P1055="SL",IF($T1055="",$Q1055*Analysetool!G$6,$T1055*Analysetool!G$6),$P1055*Analysetool!G$6))-Tabel2[[#This Row],[fees (%)]]</f>
        <v>0</v>
      </c>
      <c r="AP1055" s="179">
        <f>IF(Analysetool!$H$8&lt;=$X1055,Analysetool!$H$8*J1055,Q1055*J1055)-Tabel2[[#This Row],[fees (%)]]</f>
        <v>0</v>
      </c>
      <c r="AQ1055" s="174">
        <f>IF(Tabel2[[#This Row],[wick% van entry]]&lt;=Tabel2[[#This Row],[Stoploss optie 2 (%)]],Tabel2[[#This Row],[Stoploss optie 2 (%)]]*Tabel2[[#This Row],[leverage SLoptie 2]],IF(Analysetool!$I$8&lt;$X1055,Analysetool!$I$8*K1055,S1055*K1055))-Tabel2[[#This Row],[fees (%)]]</f>
        <v>0</v>
      </c>
      <c r="AR1055" s="180">
        <f>IF(Q1055*-1*Analysetool!$J$9&lt;=X1055,Q1055*-1*Analysetool!$J$9*J1055,Q1055*J1055)-Tabel2[[#This Row],[fees (%)]]</f>
        <v>0</v>
      </c>
      <c r="AS1055" s="176">
        <f>$K1055*IF(Tabel2[[#This Row],[wick% van entry]]&lt;=Tabel2[[#This Row],[Stoploss optie 2 (%)]],Tabel2[[#This Row],[Stoploss optie 2 (%)]],(IF($M1055="SL",IF($T1055="",$S1055*Analysetool!C$3,$T1055*Analysetool!C$3),$M1055*Analysetool!C$3)+IF($N1055="SL",IF($T1055="",$S1055*Analysetool!C$4,$T1055*Analysetool!C$4),$N1055*Analysetool!C$4)+IF($O1055="SL",IF($T1055="",$S1055*Analysetool!C$5,$T1055*Analysetool!C$5),$O1055*Analysetool!C$5)+IF($P1055="SL",IF($T1055="",$S1055*Analysetool!C$6,$T1055*Analysetool!C$6),$P1055*Analysetool!C$6)))-Tabel2[[#This Row],[fees (%)]]</f>
        <v>0</v>
      </c>
    </row>
    <row r="1056" spans="1:45" ht="15.75" customHeight="1" x14ac:dyDescent="0.35">
      <c r="A1056" s="55"/>
      <c r="B1056" s="56"/>
      <c r="C1056" s="56"/>
      <c r="D1056" s="56"/>
      <c r="E1056" s="56"/>
      <c r="F1056" s="57"/>
      <c r="G1056" s="67"/>
      <c r="H1056" s="67"/>
      <c r="I1056" s="67"/>
      <c r="J1056" s="58"/>
      <c r="K1056" s="58"/>
      <c r="L1056" s="59"/>
      <c r="M1056" s="61"/>
      <c r="N1056" s="63"/>
      <c r="O1056" s="63"/>
      <c r="P1056" s="56"/>
      <c r="Q1056" s="61"/>
      <c r="R1056" s="61"/>
      <c r="S1056" s="61"/>
      <c r="T1056" s="60"/>
      <c r="U1056" s="60"/>
      <c r="V1056" s="62"/>
      <c r="W1056" s="62"/>
      <c r="X1056" s="76"/>
      <c r="Y1056" s="61"/>
      <c r="Z1056" s="61">
        <f>Tabel1[[#This Row],[prijs voorbij entry (%)]]-Tabel1[[#This Row],[Fictieve Stoploss (%)]]</f>
        <v>0</v>
      </c>
      <c r="AA1056" s="94"/>
      <c r="AB1056" s="61"/>
      <c r="AC1056" s="61"/>
      <c r="AD1056" s="61"/>
      <c r="AE1056" s="61"/>
      <c r="AF1056" s="95"/>
      <c r="AG1056" s="152">
        <f>Tabel1[[#This Row],[eindtijd]]-Tabel1[[#This Row],[starttijd]]</f>
        <v>0</v>
      </c>
      <c r="AH1056" s="158"/>
      <c r="AI1056" s="59"/>
      <c r="AJ1056" s="171">
        <f>$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2[[#This Row],[fees (%)]]</f>
        <v>0</v>
      </c>
      <c r="AK1056" s="172">
        <f>$J1056*(IF($M1056="SL",IF($U1056="",$Q1056*Analysetool!C$3,$U1056*Analysetool!C$3),$M1056*Analysetool!C$3)+IF($N1056="SL",IF($U1056="",$Q1056*Analysetool!C$4,$U1056*Analysetool!C$4),$N1056*Analysetool!C$4)+IF($O1056="SL",IF($U1056="",$Q1056*Analysetool!C$5,$U1056*Analysetool!C$5),$O1056*Analysetool!C$5)+IF($P1056="SL",IF($U1056="",$Q1056*Analysetool!C$6,$U1056*Analysetool!C$6),$P1056*Analysetool!C$6))-Tabel2[[#This Row],[fees (%)]]</f>
        <v>0</v>
      </c>
      <c r="AL1056" s="177">
        <f>$J1056*(IF($M1056="SL",IF($V1056="",$Q1056*Analysetool!D$3,$V1056*Analysetool!D$3),$M1056*Analysetool!D$3)+IF($N1056="SL",IF($V1056="",$Q1056*Analysetool!D$4,$V1056*Analysetool!D$4),$N1056*Analysetool!D$4)+IF($O1056="SL",IF($V1056="",$Q1056*Analysetool!D$5,$V1056*Analysetool!D$5),$O1056*Analysetool!D$5)+IF($P1056="SL",IF($V1056="",$Q1056*Analysetool!D$6,$V1056*Analysetool!D$6),$P1056*Analysetool!D$6))-Tabel2[[#This Row],[fees (%)]]</f>
        <v>0</v>
      </c>
      <c r="AM1056" s="177">
        <f>$J1056*(IF($M1056="SL",IF($W1056="",$Q1056*Analysetool!E$3,$W1056*Analysetool!E$3),$M1056*Analysetool!E$3)+IF($N1056="SL",IF($W1056="",$Q1056*Analysetool!E$4,$W1056*Analysetool!E$4),$N1056*Analysetool!E$4)+IF($O1056="SL",IF($W1056="",$Q1056*Analysetool!E$5,$W1056*Analysetool!E$5),$O1056*Analysetool!E$5)+IF($P1056="SL",IF($W1056="",$Q1056*Analysetool!E$6,$W1056*Analysetool!E$6),$P1056*Analysetool!E$6))-Tabel2[[#This Row],[fees (%)]]</f>
        <v>0</v>
      </c>
      <c r="AN1056" s="178">
        <f>$J1056*(IF($M1056="SL",IF($T1056="",$Q1056*Analysetool!F$3,$T1056*Analysetool!F$3),$M1056*Analysetool!F$3)+IF($N1056="SL",IF($T1056="",$Q1056*Analysetool!F$4,$T1056*Analysetool!F$4),$N1056*Analysetool!F$4)+IF($O1056="SL",IF($T1056="",$Q1056*Analysetool!F$5,$T1056*Analysetool!F$5),$O1056*Analysetool!F$5)+IF($P1056="SL",IF($T1056="",$Q1056*Analysetool!F$6,$T1056*Analysetool!F$6),$P1056*Analysetool!F$6))-Tabel2[[#This Row],[fees (%)]]</f>
        <v>0</v>
      </c>
      <c r="AO1056" s="178">
        <f>$J1056*(IF($M1056="SL",IF($T1056="",$Q1056*Analysetool!G$3,$T1056*Analysetool!G$3),$M1056*Analysetool!G$3)+IF($N1056="SL",IF($T1056="",$Q1056*Analysetool!G$4,$T1056*Analysetool!G$4),$N1056*Analysetool!G$4)+IF($O1056="SL",IF($T1056="",$Q1056*Analysetool!G$5,$T1056*Analysetool!G$5),$O1056*Analysetool!G$5)+IF($P1056="SL",IF($T1056="",$Q1056*Analysetool!G$6,$T1056*Analysetool!G$6),$P1056*Analysetool!G$6))-Tabel2[[#This Row],[fees (%)]]</f>
        <v>0</v>
      </c>
      <c r="AP1056" s="179">
        <f>IF(Analysetool!$H$8&lt;=$X1056,Analysetool!$H$8*J1056,Q1056*J1056)-Tabel2[[#This Row],[fees (%)]]</f>
        <v>0</v>
      </c>
      <c r="AQ1056" s="174">
        <f>IF(Tabel2[[#This Row],[wick% van entry]]&lt;=Tabel2[[#This Row],[Stoploss optie 2 (%)]],Tabel2[[#This Row],[Stoploss optie 2 (%)]]*Tabel2[[#This Row],[leverage SLoptie 2]],IF(Analysetool!$I$8&lt;$X1056,Analysetool!$I$8*K1056,S1056*K1056))-Tabel2[[#This Row],[fees (%)]]</f>
        <v>0</v>
      </c>
      <c r="AR1056" s="180">
        <f>IF(Q1056*-1*Analysetool!$J$9&lt;=X1056,Q1056*-1*Analysetool!$J$9*J1056,Q1056*J1056)-Tabel2[[#This Row],[fees (%)]]</f>
        <v>0</v>
      </c>
      <c r="AS1056" s="176">
        <f>$K1056*IF(Tabel2[[#This Row],[wick% van entry]]&lt;=Tabel2[[#This Row],[Stoploss optie 2 (%)]],Tabel2[[#This Row],[Stoploss optie 2 (%)]],(IF($M1056="SL",IF($T1056="",$S1056*Analysetool!C$3,$T1056*Analysetool!C$3),$M1056*Analysetool!C$3)+IF($N1056="SL",IF($T1056="",$S1056*Analysetool!C$4,$T1056*Analysetool!C$4),$N1056*Analysetool!C$4)+IF($O1056="SL",IF($T1056="",$S1056*Analysetool!C$5,$T1056*Analysetool!C$5),$O1056*Analysetool!C$5)+IF($P1056="SL",IF($T1056="",$S1056*Analysetool!C$6,$T1056*Analysetool!C$6),$P1056*Analysetool!C$6)))-Tabel2[[#This Row],[fees (%)]]</f>
        <v>0</v>
      </c>
    </row>
    <row r="1057" spans="1:45" ht="15.75" customHeight="1" x14ac:dyDescent="0.35">
      <c r="A1057" s="55"/>
      <c r="B1057" s="56"/>
      <c r="C1057" s="56"/>
      <c r="D1057" s="56"/>
      <c r="E1057" s="56"/>
      <c r="F1057" s="57"/>
      <c r="G1057" s="67"/>
      <c r="H1057" s="67"/>
      <c r="I1057" s="67"/>
      <c r="J1057" s="58"/>
      <c r="K1057" s="58"/>
      <c r="L1057" s="59"/>
      <c r="M1057" s="61"/>
      <c r="N1057" s="63"/>
      <c r="O1057" s="63"/>
      <c r="P1057" s="56"/>
      <c r="Q1057" s="61"/>
      <c r="R1057" s="61"/>
      <c r="S1057" s="61"/>
      <c r="T1057" s="60"/>
      <c r="U1057" s="60"/>
      <c r="V1057" s="62"/>
      <c r="W1057" s="62"/>
      <c r="X1057" s="76"/>
      <c r="Y1057" s="61"/>
      <c r="Z1057" s="61">
        <f>Tabel1[[#This Row],[prijs voorbij entry (%)]]-Tabel1[[#This Row],[Fictieve Stoploss (%)]]</f>
        <v>0</v>
      </c>
      <c r="AA1057" s="94"/>
      <c r="AB1057" s="61"/>
      <c r="AC1057" s="61"/>
      <c r="AD1057" s="61"/>
      <c r="AE1057" s="61"/>
      <c r="AF1057" s="95"/>
      <c r="AG1057" s="152">
        <f>Tabel1[[#This Row],[eindtijd]]-Tabel1[[#This Row],[starttijd]]</f>
        <v>0</v>
      </c>
      <c r="AH1057" s="158"/>
      <c r="AI1057" s="59"/>
      <c r="AJ1057" s="171">
        <f>$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2[[#This Row],[fees (%)]]</f>
        <v>0</v>
      </c>
      <c r="AK1057" s="172">
        <f>$J1057*(IF($M1057="SL",IF($U1057="",$Q1057*Analysetool!C$3,$U1057*Analysetool!C$3),$M1057*Analysetool!C$3)+IF($N1057="SL",IF($U1057="",$Q1057*Analysetool!C$4,$U1057*Analysetool!C$4),$N1057*Analysetool!C$4)+IF($O1057="SL",IF($U1057="",$Q1057*Analysetool!C$5,$U1057*Analysetool!C$5),$O1057*Analysetool!C$5)+IF($P1057="SL",IF($U1057="",$Q1057*Analysetool!C$6,$U1057*Analysetool!C$6),$P1057*Analysetool!C$6))-Tabel2[[#This Row],[fees (%)]]</f>
        <v>0</v>
      </c>
      <c r="AL1057" s="177">
        <f>$J1057*(IF($M1057="SL",IF($V1057="",$Q1057*Analysetool!D$3,$V1057*Analysetool!D$3),$M1057*Analysetool!D$3)+IF($N1057="SL",IF($V1057="",$Q1057*Analysetool!D$4,$V1057*Analysetool!D$4),$N1057*Analysetool!D$4)+IF($O1057="SL",IF($V1057="",$Q1057*Analysetool!D$5,$V1057*Analysetool!D$5),$O1057*Analysetool!D$5)+IF($P1057="SL",IF($V1057="",$Q1057*Analysetool!D$6,$V1057*Analysetool!D$6),$P1057*Analysetool!D$6))-Tabel2[[#This Row],[fees (%)]]</f>
        <v>0</v>
      </c>
      <c r="AM1057" s="177">
        <f>$J1057*(IF($M1057="SL",IF($W1057="",$Q1057*Analysetool!E$3,$W1057*Analysetool!E$3),$M1057*Analysetool!E$3)+IF($N1057="SL",IF($W1057="",$Q1057*Analysetool!E$4,$W1057*Analysetool!E$4),$N1057*Analysetool!E$4)+IF($O1057="SL",IF($W1057="",$Q1057*Analysetool!E$5,$W1057*Analysetool!E$5),$O1057*Analysetool!E$5)+IF($P1057="SL",IF($W1057="",$Q1057*Analysetool!E$6,$W1057*Analysetool!E$6),$P1057*Analysetool!E$6))-Tabel2[[#This Row],[fees (%)]]</f>
        <v>0</v>
      </c>
      <c r="AN1057" s="178">
        <f>$J1057*(IF($M1057="SL",IF($T1057="",$Q1057*Analysetool!F$3,$T1057*Analysetool!F$3),$M1057*Analysetool!F$3)+IF($N1057="SL",IF($T1057="",$Q1057*Analysetool!F$4,$T1057*Analysetool!F$4),$N1057*Analysetool!F$4)+IF($O1057="SL",IF($T1057="",$Q1057*Analysetool!F$5,$T1057*Analysetool!F$5),$O1057*Analysetool!F$5)+IF($P1057="SL",IF($T1057="",$Q1057*Analysetool!F$6,$T1057*Analysetool!F$6),$P1057*Analysetool!F$6))-Tabel2[[#This Row],[fees (%)]]</f>
        <v>0</v>
      </c>
      <c r="AO1057" s="178">
        <f>$J1057*(IF($M1057="SL",IF($T1057="",$Q1057*Analysetool!G$3,$T1057*Analysetool!G$3),$M1057*Analysetool!G$3)+IF($N1057="SL",IF($T1057="",$Q1057*Analysetool!G$4,$T1057*Analysetool!G$4),$N1057*Analysetool!G$4)+IF($O1057="SL",IF($T1057="",$Q1057*Analysetool!G$5,$T1057*Analysetool!G$5),$O1057*Analysetool!G$5)+IF($P1057="SL",IF($T1057="",$Q1057*Analysetool!G$6,$T1057*Analysetool!G$6),$P1057*Analysetool!G$6))-Tabel2[[#This Row],[fees (%)]]</f>
        <v>0</v>
      </c>
      <c r="AP1057" s="179">
        <f>IF(Analysetool!$H$8&lt;=$X1057,Analysetool!$H$8*J1057,Q1057*J1057)-Tabel2[[#This Row],[fees (%)]]</f>
        <v>0</v>
      </c>
      <c r="AQ1057" s="174">
        <f>IF(Tabel2[[#This Row],[wick% van entry]]&lt;=Tabel2[[#This Row],[Stoploss optie 2 (%)]],Tabel2[[#This Row],[Stoploss optie 2 (%)]]*Tabel2[[#This Row],[leverage SLoptie 2]],IF(Analysetool!$I$8&lt;$X1057,Analysetool!$I$8*K1057,S1057*K1057))-Tabel2[[#This Row],[fees (%)]]</f>
        <v>0</v>
      </c>
      <c r="AR1057" s="180">
        <f>IF(Q1057*-1*Analysetool!$J$9&lt;=X1057,Q1057*-1*Analysetool!$J$9*J1057,Q1057*J1057)-Tabel2[[#This Row],[fees (%)]]</f>
        <v>0</v>
      </c>
      <c r="AS1057" s="176">
        <f>$K1057*IF(Tabel2[[#This Row],[wick% van entry]]&lt;=Tabel2[[#This Row],[Stoploss optie 2 (%)]],Tabel2[[#This Row],[Stoploss optie 2 (%)]],(IF($M1057="SL",IF($T1057="",$S1057*Analysetool!C$3,$T1057*Analysetool!C$3),$M1057*Analysetool!C$3)+IF($N1057="SL",IF($T1057="",$S1057*Analysetool!C$4,$T1057*Analysetool!C$4),$N1057*Analysetool!C$4)+IF($O1057="SL",IF($T1057="",$S1057*Analysetool!C$5,$T1057*Analysetool!C$5),$O1057*Analysetool!C$5)+IF($P1057="SL",IF($T1057="",$S1057*Analysetool!C$6,$T1057*Analysetool!C$6),$P1057*Analysetool!C$6)))-Tabel2[[#This Row],[fees (%)]]</f>
        <v>0</v>
      </c>
    </row>
    <row r="1058" spans="1:45" ht="15.75" customHeight="1" x14ac:dyDescent="0.35">
      <c r="A1058" s="55"/>
      <c r="B1058" s="56"/>
      <c r="C1058" s="56"/>
      <c r="D1058" s="56"/>
      <c r="E1058" s="56"/>
      <c r="F1058" s="57"/>
      <c r="G1058" s="67"/>
      <c r="H1058" s="67"/>
      <c r="I1058" s="67"/>
      <c r="J1058" s="58"/>
      <c r="K1058" s="58"/>
      <c r="L1058" s="59"/>
      <c r="M1058" s="61"/>
      <c r="N1058" s="63"/>
      <c r="O1058" s="63"/>
      <c r="P1058" s="56"/>
      <c r="Q1058" s="61"/>
      <c r="R1058" s="61"/>
      <c r="S1058" s="61"/>
      <c r="T1058" s="60"/>
      <c r="U1058" s="60"/>
      <c r="V1058" s="62"/>
      <c r="W1058" s="62"/>
      <c r="X1058" s="76"/>
      <c r="Y1058" s="61"/>
      <c r="Z1058" s="61">
        <f>Tabel1[[#This Row],[prijs voorbij entry (%)]]-Tabel1[[#This Row],[Fictieve Stoploss (%)]]</f>
        <v>0</v>
      </c>
      <c r="AA1058" s="94"/>
      <c r="AB1058" s="61"/>
      <c r="AC1058" s="61"/>
      <c r="AD1058" s="61"/>
      <c r="AE1058" s="61"/>
      <c r="AF1058" s="95"/>
      <c r="AG1058" s="152">
        <f>Tabel1[[#This Row],[eindtijd]]-Tabel1[[#This Row],[starttijd]]</f>
        <v>0</v>
      </c>
      <c r="AH1058" s="158"/>
      <c r="AI1058" s="59"/>
      <c r="AJ1058" s="171">
        <f>$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2[[#This Row],[fees (%)]]</f>
        <v>0</v>
      </c>
      <c r="AK1058" s="172">
        <f>$J1058*(IF($M1058="SL",IF($U1058="",$Q1058*Analysetool!C$3,$U1058*Analysetool!C$3),$M1058*Analysetool!C$3)+IF($N1058="SL",IF($U1058="",$Q1058*Analysetool!C$4,$U1058*Analysetool!C$4),$N1058*Analysetool!C$4)+IF($O1058="SL",IF($U1058="",$Q1058*Analysetool!C$5,$U1058*Analysetool!C$5),$O1058*Analysetool!C$5)+IF($P1058="SL",IF($U1058="",$Q1058*Analysetool!C$6,$U1058*Analysetool!C$6),$P1058*Analysetool!C$6))-Tabel2[[#This Row],[fees (%)]]</f>
        <v>0</v>
      </c>
      <c r="AL1058" s="177">
        <f>$J1058*(IF($M1058="SL",IF($V1058="",$Q1058*Analysetool!D$3,$V1058*Analysetool!D$3),$M1058*Analysetool!D$3)+IF($N1058="SL",IF($V1058="",$Q1058*Analysetool!D$4,$V1058*Analysetool!D$4),$N1058*Analysetool!D$4)+IF($O1058="SL",IF($V1058="",$Q1058*Analysetool!D$5,$V1058*Analysetool!D$5),$O1058*Analysetool!D$5)+IF($P1058="SL",IF($V1058="",$Q1058*Analysetool!D$6,$V1058*Analysetool!D$6),$P1058*Analysetool!D$6))-Tabel2[[#This Row],[fees (%)]]</f>
        <v>0</v>
      </c>
      <c r="AM1058" s="177">
        <f>$J1058*(IF($M1058="SL",IF($W1058="",$Q1058*Analysetool!E$3,$W1058*Analysetool!E$3),$M1058*Analysetool!E$3)+IF($N1058="SL",IF($W1058="",$Q1058*Analysetool!E$4,$W1058*Analysetool!E$4),$N1058*Analysetool!E$4)+IF($O1058="SL",IF($W1058="",$Q1058*Analysetool!E$5,$W1058*Analysetool!E$5),$O1058*Analysetool!E$5)+IF($P1058="SL",IF($W1058="",$Q1058*Analysetool!E$6,$W1058*Analysetool!E$6),$P1058*Analysetool!E$6))-Tabel2[[#This Row],[fees (%)]]</f>
        <v>0</v>
      </c>
      <c r="AN1058" s="178">
        <f>$J1058*(IF($M1058="SL",IF($T1058="",$Q1058*Analysetool!F$3,$T1058*Analysetool!F$3),$M1058*Analysetool!F$3)+IF($N1058="SL",IF($T1058="",$Q1058*Analysetool!F$4,$T1058*Analysetool!F$4),$N1058*Analysetool!F$4)+IF($O1058="SL",IF($T1058="",$Q1058*Analysetool!F$5,$T1058*Analysetool!F$5),$O1058*Analysetool!F$5)+IF($P1058="SL",IF($T1058="",$Q1058*Analysetool!F$6,$T1058*Analysetool!F$6),$P1058*Analysetool!F$6))-Tabel2[[#This Row],[fees (%)]]</f>
        <v>0</v>
      </c>
      <c r="AO1058" s="178">
        <f>$J1058*(IF($M1058="SL",IF($T1058="",$Q1058*Analysetool!G$3,$T1058*Analysetool!G$3),$M1058*Analysetool!G$3)+IF($N1058="SL",IF($T1058="",$Q1058*Analysetool!G$4,$T1058*Analysetool!G$4),$N1058*Analysetool!G$4)+IF($O1058="SL",IF($T1058="",$Q1058*Analysetool!G$5,$T1058*Analysetool!G$5),$O1058*Analysetool!G$5)+IF($P1058="SL",IF($T1058="",$Q1058*Analysetool!G$6,$T1058*Analysetool!G$6),$P1058*Analysetool!G$6))-Tabel2[[#This Row],[fees (%)]]</f>
        <v>0</v>
      </c>
      <c r="AP1058" s="179">
        <f>IF(Analysetool!$H$8&lt;=$X1058,Analysetool!$H$8*J1058,Q1058*J1058)-Tabel2[[#This Row],[fees (%)]]</f>
        <v>0</v>
      </c>
      <c r="AQ1058" s="174">
        <f>IF(Tabel2[[#This Row],[wick% van entry]]&lt;=Tabel2[[#This Row],[Stoploss optie 2 (%)]],Tabel2[[#This Row],[Stoploss optie 2 (%)]]*Tabel2[[#This Row],[leverage SLoptie 2]],IF(Analysetool!$I$8&lt;$X1058,Analysetool!$I$8*K1058,S1058*K1058))-Tabel2[[#This Row],[fees (%)]]</f>
        <v>0</v>
      </c>
      <c r="AR1058" s="180">
        <f>IF(Q1058*-1*Analysetool!$J$9&lt;=X1058,Q1058*-1*Analysetool!$J$9*J1058,Q1058*J1058)-Tabel2[[#This Row],[fees (%)]]</f>
        <v>0</v>
      </c>
      <c r="AS1058" s="176">
        <f>$K1058*IF(Tabel2[[#This Row],[wick% van entry]]&lt;=Tabel2[[#This Row],[Stoploss optie 2 (%)]],Tabel2[[#This Row],[Stoploss optie 2 (%)]],(IF($M1058="SL",IF($T1058="",$S1058*Analysetool!C$3,$T1058*Analysetool!C$3),$M1058*Analysetool!C$3)+IF($N1058="SL",IF($T1058="",$S1058*Analysetool!C$4,$T1058*Analysetool!C$4),$N1058*Analysetool!C$4)+IF($O1058="SL",IF($T1058="",$S1058*Analysetool!C$5,$T1058*Analysetool!C$5),$O1058*Analysetool!C$5)+IF($P1058="SL",IF($T1058="",$S1058*Analysetool!C$6,$T1058*Analysetool!C$6),$P1058*Analysetool!C$6)))-Tabel2[[#This Row],[fees (%)]]</f>
        <v>0</v>
      </c>
    </row>
    <row r="1059" spans="1:45" ht="15.75" customHeight="1" x14ac:dyDescent="0.35">
      <c r="A1059" s="55"/>
      <c r="B1059" s="56"/>
      <c r="C1059" s="56"/>
      <c r="D1059" s="56"/>
      <c r="E1059" s="56"/>
      <c r="F1059" s="57"/>
      <c r="G1059" s="67"/>
      <c r="H1059" s="67"/>
      <c r="I1059" s="67"/>
      <c r="J1059" s="58"/>
      <c r="K1059" s="58"/>
      <c r="L1059" s="59"/>
      <c r="M1059" s="61"/>
      <c r="N1059" s="63"/>
      <c r="O1059" s="63"/>
      <c r="P1059" s="56"/>
      <c r="Q1059" s="61"/>
      <c r="R1059" s="61"/>
      <c r="S1059" s="61"/>
      <c r="T1059" s="60"/>
      <c r="U1059" s="60"/>
      <c r="V1059" s="62"/>
      <c r="W1059" s="62"/>
      <c r="X1059" s="76"/>
      <c r="Y1059" s="61"/>
      <c r="Z1059" s="61">
        <f>Tabel1[[#This Row],[prijs voorbij entry (%)]]-Tabel1[[#This Row],[Fictieve Stoploss (%)]]</f>
        <v>0</v>
      </c>
      <c r="AA1059" s="94"/>
      <c r="AB1059" s="61"/>
      <c r="AC1059" s="61"/>
      <c r="AD1059" s="61"/>
      <c r="AE1059" s="61"/>
      <c r="AF1059" s="95"/>
      <c r="AG1059" s="152">
        <f>Tabel1[[#This Row],[eindtijd]]-Tabel1[[#This Row],[starttijd]]</f>
        <v>0</v>
      </c>
      <c r="AH1059" s="158"/>
      <c r="AI1059" s="59"/>
      <c r="AJ1059" s="171">
        <f>$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2[[#This Row],[fees (%)]]</f>
        <v>0</v>
      </c>
      <c r="AK1059" s="172">
        <f>$J1059*(IF($M1059="SL",IF($U1059="",$Q1059*Analysetool!C$3,$U1059*Analysetool!C$3),$M1059*Analysetool!C$3)+IF($N1059="SL",IF($U1059="",$Q1059*Analysetool!C$4,$U1059*Analysetool!C$4),$N1059*Analysetool!C$4)+IF($O1059="SL",IF($U1059="",$Q1059*Analysetool!C$5,$U1059*Analysetool!C$5),$O1059*Analysetool!C$5)+IF($P1059="SL",IF($U1059="",$Q1059*Analysetool!C$6,$U1059*Analysetool!C$6),$P1059*Analysetool!C$6))-Tabel2[[#This Row],[fees (%)]]</f>
        <v>0</v>
      </c>
      <c r="AL1059" s="177">
        <f>$J1059*(IF($M1059="SL",IF($V1059="",$Q1059*Analysetool!D$3,$V1059*Analysetool!D$3),$M1059*Analysetool!D$3)+IF($N1059="SL",IF($V1059="",$Q1059*Analysetool!D$4,$V1059*Analysetool!D$4),$N1059*Analysetool!D$4)+IF($O1059="SL",IF($V1059="",$Q1059*Analysetool!D$5,$V1059*Analysetool!D$5),$O1059*Analysetool!D$5)+IF($P1059="SL",IF($V1059="",$Q1059*Analysetool!D$6,$V1059*Analysetool!D$6),$P1059*Analysetool!D$6))-Tabel2[[#This Row],[fees (%)]]</f>
        <v>0</v>
      </c>
      <c r="AM1059" s="177">
        <f>$J1059*(IF($M1059="SL",IF($W1059="",$Q1059*Analysetool!E$3,$W1059*Analysetool!E$3),$M1059*Analysetool!E$3)+IF($N1059="SL",IF($W1059="",$Q1059*Analysetool!E$4,$W1059*Analysetool!E$4),$N1059*Analysetool!E$4)+IF($O1059="SL",IF($W1059="",$Q1059*Analysetool!E$5,$W1059*Analysetool!E$5),$O1059*Analysetool!E$5)+IF($P1059="SL",IF($W1059="",$Q1059*Analysetool!E$6,$W1059*Analysetool!E$6),$P1059*Analysetool!E$6))-Tabel2[[#This Row],[fees (%)]]</f>
        <v>0</v>
      </c>
      <c r="AN1059" s="178">
        <f>$J1059*(IF($M1059="SL",IF($T1059="",$Q1059*Analysetool!F$3,$T1059*Analysetool!F$3),$M1059*Analysetool!F$3)+IF($N1059="SL",IF($T1059="",$Q1059*Analysetool!F$4,$T1059*Analysetool!F$4),$N1059*Analysetool!F$4)+IF($O1059="SL",IF($T1059="",$Q1059*Analysetool!F$5,$T1059*Analysetool!F$5),$O1059*Analysetool!F$5)+IF($P1059="SL",IF($T1059="",$Q1059*Analysetool!F$6,$T1059*Analysetool!F$6),$P1059*Analysetool!F$6))-Tabel2[[#This Row],[fees (%)]]</f>
        <v>0</v>
      </c>
      <c r="AO1059" s="178">
        <f>$J1059*(IF($M1059="SL",IF($T1059="",$Q1059*Analysetool!G$3,$T1059*Analysetool!G$3),$M1059*Analysetool!G$3)+IF($N1059="SL",IF($T1059="",$Q1059*Analysetool!G$4,$T1059*Analysetool!G$4),$N1059*Analysetool!G$4)+IF($O1059="SL",IF($T1059="",$Q1059*Analysetool!G$5,$T1059*Analysetool!G$5),$O1059*Analysetool!G$5)+IF($P1059="SL",IF($T1059="",$Q1059*Analysetool!G$6,$T1059*Analysetool!G$6),$P1059*Analysetool!G$6))-Tabel2[[#This Row],[fees (%)]]</f>
        <v>0</v>
      </c>
      <c r="AP1059" s="179">
        <f>IF(Analysetool!$H$8&lt;=$X1059,Analysetool!$H$8*J1059,Q1059*J1059)-Tabel2[[#This Row],[fees (%)]]</f>
        <v>0</v>
      </c>
      <c r="AQ1059" s="174">
        <f>IF(Tabel2[[#This Row],[wick% van entry]]&lt;=Tabel2[[#This Row],[Stoploss optie 2 (%)]],Tabel2[[#This Row],[Stoploss optie 2 (%)]]*Tabel2[[#This Row],[leverage SLoptie 2]],IF(Analysetool!$I$8&lt;$X1059,Analysetool!$I$8*K1059,S1059*K1059))-Tabel2[[#This Row],[fees (%)]]</f>
        <v>0</v>
      </c>
      <c r="AR1059" s="180">
        <f>IF(Q1059*-1*Analysetool!$J$9&lt;=X1059,Q1059*-1*Analysetool!$J$9*J1059,Q1059*J1059)-Tabel2[[#This Row],[fees (%)]]</f>
        <v>0</v>
      </c>
      <c r="AS1059" s="176">
        <f>$K1059*IF(Tabel2[[#This Row],[wick% van entry]]&lt;=Tabel2[[#This Row],[Stoploss optie 2 (%)]],Tabel2[[#This Row],[Stoploss optie 2 (%)]],(IF($M1059="SL",IF($T1059="",$S1059*Analysetool!C$3,$T1059*Analysetool!C$3),$M1059*Analysetool!C$3)+IF($N1059="SL",IF($T1059="",$S1059*Analysetool!C$4,$T1059*Analysetool!C$4),$N1059*Analysetool!C$4)+IF($O1059="SL",IF($T1059="",$S1059*Analysetool!C$5,$T1059*Analysetool!C$5),$O1059*Analysetool!C$5)+IF($P1059="SL",IF($T1059="",$S1059*Analysetool!C$6,$T1059*Analysetool!C$6),$P1059*Analysetool!C$6)))-Tabel2[[#This Row],[fees (%)]]</f>
        <v>0</v>
      </c>
    </row>
    <row r="1060" spans="1:45" ht="15.75" customHeight="1" x14ac:dyDescent="0.35">
      <c r="A1060" s="55"/>
      <c r="B1060" s="56"/>
      <c r="C1060" s="56"/>
      <c r="D1060" s="56"/>
      <c r="E1060" s="56"/>
      <c r="F1060" s="57"/>
      <c r="G1060" s="67"/>
      <c r="H1060" s="67"/>
      <c r="I1060" s="67"/>
      <c r="J1060" s="58"/>
      <c r="K1060" s="58"/>
      <c r="L1060" s="59"/>
      <c r="M1060" s="61"/>
      <c r="N1060" s="63"/>
      <c r="O1060" s="63"/>
      <c r="P1060" s="56"/>
      <c r="Q1060" s="61"/>
      <c r="R1060" s="61"/>
      <c r="S1060" s="61"/>
      <c r="T1060" s="60"/>
      <c r="U1060" s="60"/>
      <c r="V1060" s="62"/>
      <c r="W1060" s="62"/>
      <c r="X1060" s="76"/>
      <c r="Y1060" s="61"/>
      <c r="Z1060" s="61">
        <f>Tabel1[[#This Row],[prijs voorbij entry (%)]]-Tabel1[[#This Row],[Fictieve Stoploss (%)]]</f>
        <v>0</v>
      </c>
      <c r="AA1060" s="94"/>
      <c r="AB1060" s="61"/>
      <c r="AC1060" s="61"/>
      <c r="AD1060" s="61"/>
      <c r="AE1060" s="61"/>
      <c r="AF1060" s="95"/>
      <c r="AG1060" s="152">
        <f>Tabel1[[#This Row],[eindtijd]]-Tabel1[[#This Row],[starttijd]]</f>
        <v>0</v>
      </c>
      <c r="AH1060" s="158"/>
      <c r="AI1060" s="59"/>
      <c r="AJ1060" s="171">
        <f>$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2[[#This Row],[fees (%)]]</f>
        <v>0</v>
      </c>
      <c r="AK1060" s="172">
        <f>$J1060*(IF($M1060="SL",IF($U1060="",$Q1060*Analysetool!C$3,$U1060*Analysetool!C$3),$M1060*Analysetool!C$3)+IF($N1060="SL",IF($U1060="",$Q1060*Analysetool!C$4,$U1060*Analysetool!C$4),$N1060*Analysetool!C$4)+IF($O1060="SL",IF($U1060="",$Q1060*Analysetool!C$5,$U1060*Analysetool!C$5),$O1060*Analysetool!C$5)+IF($P1060="SL",IF($U1060="",$Q1060*Analysetool!C$6,$U1060*Analysetool!C$6),$P1060*Analysetool!C$6))-Tabel2[[#This Row],[fees (%)]]</f>
        <v>0</v>
      </c>
      <c r="AL1060" s="177">
        <f>$J1060*(IF($M1060="SL",IF($V1060="",$Q1060*Analysetool!D$3,$V1060*Analysetool!D$3),$M1060*Analysetool!D$3)+IF($N1060="SL",IF($V1060="",$Q1060*Analysetool!D$4,$V1060*Analysetool!D$4),$N1060*Analysetool!D$4)+IF($O1060="SL",IF($V1060="",$Q1060*Analysetool!D$5,$V1060*Analysetool!D$5),$O1060*Analysetool!D$5)+IF($P1060="SL",IF($V1060="",$Q1060*Analysetool!D$6,$V1060*Analysetool!D$6),$P1060*Analysetool!D$6))-Tabel2[[#This Row],[fees (%)]]</f>
        <v>0</v>
      </c>
      <c r="AM1060" s="177">
        <f>$J1060*(IF($M1060="SL",IF($W1060="",$Q1060*Analysetool!E$3,$W1060*Analysetool!E$3),$M1060*Analysetool!E$3)+IF($N1060="SL",IF($W1060="",$Q1060*Analysetool!E$4,$W1060*Analysetool!E$4),$N1060*Analysetool!E$4)+IF($O1060="SL",IF($W1060="",$Q1060*Analysetool!E$5,$W1060*Analysetool!E$5),$O1060*Analysetool!E$5)+IF($P1060="SL",IF($W1060="",$Q1060*Analysetool!E$6,$W1060*Analysetool!E$6),$P1060*Analysetool!E$6))-Tabel2[[#This Row],[fees (%)]]</f>
        <v>0</v>
      </c>
      <c r="AN1060" s="178">
        <f>$J1060*(IF($M1060="SL",IF($T1060="",$Q1060*Analysetool!F$3,$T1060*Analysetool!F$3),$M1060*Analysetool!F$3)+IF($N1060="SL",IF($T1060="",$Q1060*Analysetool!F$4,$T1060*Analysetool!F$4),$N1060*Analysetool!F$4)+IF($O1060="SL",IF($T1060="",$Q1060*Analysetool!F$5,$T1060*Analysetool!F$5),$O1060*Analysetool!F$5)+IF($P1060="SL",IF($T1060="",$Q1060*Analysetool!F$6,$T1060*Analysetool!F$6),$P1060*Analysetool!F$6))-Tabel2[[#This Row],[fees (%)]]</f>
        <v>0</v>
      </c>
      <c r="AO1060" s="178">
        <f>$J1060*(IF($M1060="SL",IF($T1060="",$Q1060*Analysetool!G$3,$T1060*Analysetool!G$3),$M1060*Analysetool!G$3)+IF($N1060="SL",IF($T1060="",$Q1060*Analysetool!G$4,$T1060*Analysetool!G$4),$N1060*Analysetool!G$4)+IF($O1060="SL",IF($T1060="",$Q1060*Analysetool!G$5,$T1060*Analysetool!G$5),$O1060*Analysetool!G$5)+IF($P1060="SL",IF($T1060="",$Q1060*Analysetool!G$6,$T1060*Analysetool!G$6),$P1060*Analysetool!G$6))-Tabel2[[#This Row],[fees (%)]]</f>
        <v>0</v>
      </c>
      <c r="AP1060" s="179">
        <f>IF(Analysetool!$H$8&lt;=$X1060,Analysetool!$H$8*J1060,Q1060*J1060)-Tabel2[[#This Row],[fees (%)]]</f>
        <v>0</v>
      </c>
      <c r="AQ1060" s="174">
        <f>IF(Tabel2[[#This Row],[wick% van entry]]&lt;=Tabel2[[#This Row],[Stoploss optie 2 (%)]],Tabel2[[#This Row],[Stoploss optie 2 (%)]]*Tabel2[[#This Row],[leverage SLoptie 2]],IF(Analysetool!$I$8&lt;$X1060,Analysetool!$I$8*K1060,S1060*K1060))-Tabel2[[#This Row],[fees (%)]]</f>
        <v>0</v>
      </c>
      <c r="AR1060" s="180">
        <f>IF(Q1060*-1*Analysetool!$J$9&lt;=X1060,Q1060*-1*Analysetool!$J$9*J1060,Q1060*J1060)-Tabel2[[#This Row],[fees (%)]]</f>
        <v>0</v>
      </c>
      <c r="AS1060" s="176">
        <f>$K1060*IF(Tabel2[[#This Row],[wick% van entry]]&lt;=Tabel2[[#This Row],[Stoploss optie 2 (%)]],Tabel2[[#This Row],[Stoploss optie 2 (%)]],(IF($M1060="SL",IF($T1060="",$S1060*Analysetool!C$3,$T1060*Analysetool!C$3),$M1060*Analysetool!C$3)+IF($N1060="SL",IF($T1060="",$S1060*Analysetool!C$4,$T1060*Analysetool!C$4),$N1060*Analysetool!C$4)+IF($O1060="SL",IF($T1060="",$S1060*Analysetool!C$5,$T1060*Analysetool!C$5),$O1060*Analysetool!C$5)+IF($P1060="SL",IF($T1060="",$S1060*Analysetool!C$6,$T1060*Analysetool!C$6),$P1060*Analysetool!C$6)))-Tabel2[[#This Row],[fees (%)]]</f>
        <v>0</v>
      </c>
    </row>
    <row r="1061" spans="1:45" ht="15.75" customHeight="1" x14ac:dyDescent="0.35">
      <c r="A1061" s="55"/>
      <c r="B1061" s="56"/>
      <c r="C1061" s="56"/>
      <c r="D1061" s="56"/>
      <c r="E1061" s="56"/>
      <c r="F1061" s="57"/>
      <c r="G1061" s="67"/>
      <c r="H1061" s="67"/>
      <c r="I1061" s="67"/>
      <c r="J1061" s="58"/>
      <c r="K1061" s="58"/>
      <c r="L1061" s="59"/>
      <c r="M1061" s="61"/>
      <c r="N1061" s="63"/>
      <c r="O1061" s="63"/>
      <c r="P1061" s="56"/>
      <c r="Q1061" s="61"/>
      <c r="R1061" s="61"/>
      <c r="S1061" s="61"/>
      <c r="T1061" s="60"/>
      <c r="U1061" s="60"/>
      <c r="V1061" s="62"/>
      <c r="W1061" s="62"/>
      <c r="X1061" s="76"/>
      <c r="Y1061" s="61"/>
      <c r="Z1061" s="61">
        <f>Tabel1[[#This Row],[prijs voorbij entry (%)]]-Tabel1[[#This Row],[Fictieve Stoploss (%)]]</f>
        <v>0</v>
      </c>
      <c r="AA1061" s="94"/>
      <c r="AB1061" s="61"/>
      <c r="AC1061" s="61"/>
      <c r="AD1061" s="61"/>
      <c r="AE1061" s="61"/>
      <c r="AF1061" s="95"/>
      <c r="AG1061" s="152">
        <f>Tabel1[[#This Row],[eindtijd]]-Tabel1[[#This Row],[starttijd]]</f>
        <v>0</v>
      </c>
      <c r="AH1061" s="158"/>
      <c r="AI1061" s="59"/>
      <c r="AJ1061" s="171">
        <f>$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2[[#This Row],[fees (%)]]</f>
        <v>0</v>
      </c>
      <c r="AK1061" s="172">
        <f>$J1061*(IF($M1061="SL",IF($U1061="",$Q1061*Analysetool!C$3,$U1061*Analysetool!C$3),$M1061*Analysetool!C$3)+IF($N1061="SL",IF($U1061="",$Q1061*Analysetool!C$4,$U1061*Analysetool!C$4),$N1061*Analysetool!C$4)+IF($O1061="SL",IF($U1061="",$Q1061*Analysetool!C$5,$U1061*Analysetool!C$5),$O1061*Analysetool!C$5)+IF($P1061="SL",IF($U1061="",$Q1061*Analysetool!C$6,$U1061*Analysetool!C$6),$P1061*Analysetool!C$6))-Tabel2[[#This Row],[fees (%)]]</f>
        <v>0</v>
      </c>
      <c r="AL1061" s="177">
        <f>$J1061*(IF($M1061="SL",IF($V1061="",$Q1061*Analysetool!D$3,$V1061*Analysetool!D$3),$M1061*Analysetool!D$3)+IF($N1061="SL",IF($V1061="",$Q1061*Analysetool!D$4,$V1061*Analysetool!D$4),$N1061*Analysetool!D$4)+IF($O1061="SL",IF($V1061="",$Q1061*Analysetool!D$5,$V1061*Analysetool!D$5),$O1061*Analysetool!D$5)+IF($P1061="SL",IF($V1061="",$Q1061*Analysetool!D$6,$V1061*Analysetool!D$6),$P1061*Analysetool!D$6))-Tabel2[[#This Row],[fees (%)]]</f>
        <v>0</v>
      </c>
      <c r="AM1061" s="177">
        <f>$J1061*(IF($M1061="SL",IF($W1061="",$Q1061*Analysetool!E$3,$W1061*Analysetool!E$3),$M1061*Analysetool!E$3)+IF($N1061="SL",IF($W1061="",$Q1061*Analysetool!E$4,$W1061*Analysetool!E$4),$N1061*Analysetool!E$4)+IF($O1061="SL",IF($W1061="",$Q1061*Analysetool!E$5,$W1061*Analysetool!E$5),$O1061*Analysetool!E$5)+IF($P1061="SL",IF($W1061="",$Q1061*Analysetool!E$6,$W1061*Analysetool!E$6),$P1061*Analysetool!E$6))-Tabel2[[#This Row],[fees (%)]]</f>
        <v>0</v>
      </c>
      <c r="AN1061" s="178">
        <f>$J1061*(IF($M1061="SL",IF($T1061="",$Q1061*Analysetool!F$3,$T1061*Analysetool!F$3),$M1061*Analysetool!F$3)+IF($N1061="SL",IF($T1061="",$Q1061*Analysetool!F$4,$T1061*Analysetool!F$4),$N1061*Analysetool!F$4)+IF($O1061="SL",IF($T1061="",$Q1061*Analysetool!F$5,$T1061*Analysetool!F$5),$O1061*Analysetool!F$5)+IF($P1061="SL",IF($T1061="",$Q1061*Analysetool!F$6,$T1061*Analysetool!F$6),$P1061*Analysetool!F$6))-Tabel2[[#This Row],[fees (%)]]</f>
        <v>0</v>
      </c>
      <c r="AO1061" s="178">
        <f>$J1061*(IF($M1061="SL",IF($T1061="",$Q1061*Analysetool!G$3,$T1061*Analysetool!G$3),$M1061*Analysetool!G$3)+IF($N1061="SL",IF($T1061="",$Q1061*Analysetool!G$4,$T1061*Analysetool!G$4),$N1061*Analysetool!G$4)+IF($O1061="SL",IF($T1061="",$Q1061*Analysetool!G$5,$T1061*Analysetool!G$5),$O1061*Analysetool!G$5)+IF($P1061="SL",IF($T1061="",$Q1061*Analysetool!G$6,$T1061*Analysetool!G$6),$P1061*Analysetool!G$6))-Tabel2[[#This Row],[fees (%)]]</f>
        <v>0</v>
      </c>
      <c r="AP1061" s="179">
        <f>IF(Analysetool!$H$8&lt;=$X1061,Analysetool!$H$8*J1061,Q1061*J1061)-Tabel2[[#This Row],[fees (%)]]</f>
        <v>0</v>
      </c>
      <c r="AQ1061" s="174">
        <f>IF(Tabel2[[#This Row],[wick% van entry]]&lt;=Tabel2[[#This Row],[Stoploss optie 2 (%)]],Tabel2[[#This Row],[Stoploss optie 2 (%)]]*Tabel2[[#This Row],[leverage SLoptie 2]],IF(Analysetool!$I$8&lt;$X1061,Analysetool!$I$8*K1061,S1061*K1061))-Tabel2[[#This Row],[fees (%)]]</f>
        <v>0</v>
      </c>
      <c r="AR1061" s="180">
        <f>IF(Q1061*-1*Analysetool!$J$9&lt;=X1061,Q1061*-1*Analysetool!$J$9*J1061,Q1061*J1061)-Tabel2[[#This Row],[fees (%)]]</f>
        <v>0</v>
      </c>
      <c r="AS1061" s="176">
        <f>$K1061*IF(Tabel2[[#This Row],[wick% van entry]]&lt;=Tabel2[[#This Row],[Stoploss optie 2 (%)]],Tabel2[[#This Row],[Stoploss optie 2 (%)]],(IF($M1061="SL",IF($T1061="",$S1061*Analysetool!C$3,$T1061*Analysetool!C$3),$M1061*Analysetool!C$3)+IF($N1061="SL",IF($T1061="",$S1061*Analysetool!C$4,$T1061*Analysetool!C$4),$N1061*Analysetool!C$4)+IF($O1061="SL",IF($T1061="",$S1061*Analysetool!C$5,$T1061*Analysetool!C$5),$O1061*Analysetool!C$5)+IF($P1061="SL",IF($T1061="",$S1061*Analysetool!C$6,$T1061*Analysetool!C$6),$P1061*Analysetool!C$6)))-Tabel2[[#This Row],[fees (%)]]</f>
        <v>0</v>
      </c>
    </row>
    <row r="1062" spans="1:45" ht="15.75" customHeight="1" x14ac:dyDescent="0.35">
      <c r="A1062" s="55"/>
      <c r="B1062" s="56"/>
      <c r="C1062" s="56"/>
      <c r="D1062" s="56"/>
      <c r="E1062" s="56"/>
      <c r="F1062" s="57"/>
      <c r="G1062" s="67"/>
      <c r="H1062" s="67"/>
      <c r="I1062" s="67"/>
      <c r="J1062" s="58"/>
      <c r="K1062" s="58"/>
      <c r="L1062" s="59"/>
      <c r="M1062" s="61"/>
      <c r="N1062" s="63"/>
      <c r="O1062" s="63"/>
      <c r="P1062" s="56"/>
      <c r="Q1062" s="61"/>
      <c r="R1062" s="61"/>
      <c r="S1062" s="61"/>
      <c r="T1062" s="60"/>
      <c r="U1062" s="60"/>
      <c r="V1062" s="62"/>
      <c r="W1062" s="62"/>
      <c r="X1062" s="76"/>
      <c r="Y1062" s="61"/>
      <c r="Z1062" s="61">
        <f>Tabel1[[#This Row],[prijs voorbij entry (%)]]-Tabel1[[#This Row],[Fictieve Stoploss (%)]]</f>
        <v>0</v>
      </c>
      <c r="AA1062" s="94"/>
      <c r="AB1062" s="61"/>
      <c r="AC1062" s="61"/>
      <c r="AD1062" s="61"/>
      <c r="AE1062" s="61"/>
      <c r="AF1062" s="95"/>
      <c r="AG1062" s="152">
        <f>Tabel1[[#This Row],[eindtijd]]-Tabel1[[#This Row],[starttijd]]</f>
        <v>0</v>
      </c>
      <c r="AH1062" s="158"/>
      <c r="AI1062" s="59"/>
      <c r="AJ1062" s="171">
        <f>$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2[[#This Row],[fees (%)]]</f>
        <v>0</v>
      </c>
      <c r="AK1062" s="172">
        <f>$J1062*(IF($M1062="SL",IF($U1062="",$Q1062*Analysetool!C$3,$U1062*Analysetool!C$3),$M1062*Analysetool!C$3)+IF($N1062="SL",IF($U1062="",$Q1062*Analysetool!C$4,$U1062*Analysetool!C$4),$N1062*Analysetool!C$4)+IF($O1062="SL",IF($U1062="",$Q1062*Analysetool!C$5,$U1062*Analysetool!C$5),$O1062*Analysetool!C$5)+IF($P1062="SL",IF($U1062="",$Q1062*Analysetool!C$6,$U1062*Analysetool!C$6),$P1062*Analysetool!C$6))-Tabel2[[#This Row],[fees (%)]]</f>
        <v>0</v>
      </c>
      <c r="AL1062" s="177">
        <f>$J1062*(IF($M1062="SL",IF($V1062="",$Q1062*Analysetool!D$3,$V1062*Analysetool!D$3),$M1062*Analysetool!D$3)+IF($N1062="SL",IF($V1062="",$Q1062*Analysetool!D$4,$V1062*Analysetool!D$4),$N1062*Analysetool!D$4)+IF($O1062="SL",IF($V1062="",$Q1062*Analysetool!D$5,$V1062*Analysetool!D$5),$O1062*Analysetool!D$5)+IF($P1062="SL",IF($V1062="",$Q1062*Analysetool!D$6,$V1062*Analysetool!D$6),$P1062*Analysetool!D$6))-Tabel2[[#This Row],[fees (%)]]</f>
        <v>0</v>
      </c>
      <c r="AM1062" s="177">
        <f>$J1062*(IF($M1062="SL",IF($W1062="",$Q1062*Analysetool!E$3,$W1062*Analysetool!E$3),$M1062*Analysetool!E$3)+IF($N1062="SL",IF($W1062="",$Q1062*Analysetool!E$4,$W1062*Analysetool!E$4),$N1062*Analysetool!E$4)+IF($O1062="SL",IF($W1062="",$Q1062*Analysetool!E$5,$W1062*Analysetool!E$5),$O1062*Analysetool!E$5)+IF($P1062="SL",IF($W1062="",$Q1062*Analysetool!E$6,$W1062*Analysetool!E$6),$P1062*Analysetool!E$6))-Tabel2[[#This Row],[fees (%)]]</f>
        <v>0</v>
      </c>
      <c r="AN1062" s="178">
        <f>$J1062*(IF($M1062="SL",IF($T1062="",$Q1062*Analysetool!F$3,$T1062*Analysetool!F$3),$M1062*Analysetool!F$3)+IF($N1062="SL",IF($T1062="",$Q1062*Analysetool!F$4,$T1062*Analysetool!F$4),$N1062*Analysetool!F$4)+IF($O1062="SL",IF($T1062="",$Q1062*Analysetool!F$5,$T1062*Analysetool!F$5),$O1062*Analysetool!F$5)+IF($P1062="SL",IF($T1062="",$Q1062*Analysetool!F$6,$T1062*Analysetool!F$6),$P1062*Analysetool!F$6))-Tabel2[[#This Row],[fees (%)]]</f>
        <v>0</v>
      </c>
      <c r="AO1062" s="178">
        <f>$J1062*(IF($M1062="SL",IF($T1062="",$Q1062*Analysetool!G$3,$T1062*Analysetool!G$3),$M1062*Analysetool!G$3)+IF($N1062="SL",IF($T1062="",$Q1062*Analysetool!G$4,$T1062*Analysetool!G$4),$N1062*Analysetool!G$4)+IF($O1062="SL",IF($T1062="",$Q1062*Analysetool!G$5,$T1062*Analysetool!G$5),$O1062*Analysetool!G$5)+IF($P1062="SL",IF($T1062="",$Q1062*Analysetool!G$6,$T1062*Analysetool!G$6),$P1062*Analysetool!G$6))-Tabel2[[#This Row],[fees (%)]]</f>
        <v>0</v>
      </c>
      <c r="AP1062" s="179">
        <f>IF(Analysetool!$H$8&lt;=$X1062,Analysetool!$H$8*J1062,Q1062*J1062)-Tabel2[[#This Row],[fees (%)]]</f>
        <v>0</v>
      </c>
      <c r="AQ1062" s="174">
        <f>IF(Tabel2[[#This Row],[wick% van entry]]&lt;=Tabel2[[#This Row],[Stoploss optie 2 (%)]],Tabel2[[#This Row],[Stoploss optie 2 (%)]]*Tabel2[[#This Row],[leverage SLoptie 2]],IF(Analysetool!$I$8&lt;$X1062,Analysetool!$I$8*K1062,S1062*K1062))-Tabel2[[#This Row],[fees (%)]]</f>
        <v>0</v>
      </c>
      <c r="AR1062" s="180">
        <f>IF(Q1062*-1*Analysetool!$J$9&lt;=X1062,Q1062*-1*Analysetool!$J$9*J1062,Q1062*J1062)-Tabel2[[#This Row],[fees (%)]]</f>
        <v>0</v>
      </c>
      <c r="AS1062" s="176">
        <f>$K1062*IF(Tabel2[[#This Row],[wick% van entry]]&lt;=Tabel2[[#This Row],[Stoploss optie 2 (%)]],Tabel2[[#This Row],[Stoploss optie 2 (%)]],(IF($M1062="SL",IF($T1062="",$S1062*Analysetool!C$3,$T1062*Analysetool!C$3),$M1062*Analysetool!C$3)+IF($N1062="SL",IF($T1062="",$S1062*Analysetool!C$4,$T1062*Analysetool!C$4),$N1062*Analysetool!C$4)+IF($O1062="SL",IF($T1062="",$S1062*Analysetool!C$5,$T1062*Analysetool!C$5),$O1062*Analysetool!C$5)+IF($P1062="SL",IF($T1062="",$S1062*Analysetool!C$6,$T1062*Analysetool!C$6),$P1062*Analysetool!C$6)))-Tabel2[[#This Row],[fees (%)]]</f>
        <v>0</v>
      </c>
    </row>
    <row r="1063" spans="1:45" ht="15.75" customHeight="1" x14ac:dyDescent="0.35">
      <c r="A1063" s="55"/>
      <c r="B1063" s="56"/>
      <c r="C1063" s="56"/>
      <c r="D1063" s="56"/>
      <c r="E1063" s="56"/>
      <c r="F1063" s="57"/>
      <c r="G1063" s="67"/>
      <c r="H1063" s="67"/>
      <c r="I1063" s="67"/>
      <c r="J1063" s="58"/>
      <c r="K1063" s="58"/>
      <c r="L1063" s="59"/>
      <c r="M1063" s="61"/>
      <c r="N1063" s="63"/>
      <c r="O1063" s="63"/>
      <c r="P1063" s="56"/>
      <c r="Q1063" s="61"/>
      <c r="R1063" s="61"/>
      <c r="S1063" s="61"/>
      <c r="T1063" s="60"/>
      <c r="U1063" s="60"/>
      <c r="V1063" s="62"/>
      <c r="W1063" s="62"/>
      <c r="X1063" s="76"/>
      <c r="Y1063" s="61"/>
      <c r="Z1063" s="61">
        <f>Tabel1[[#This Row],[prijs voorbij entry (%)]]-Tabel1[[#This Row],[Fictieve Stoploss (%)]]</f>
        <v>0</v>
      </c>
      <c r="AA1063" s="94"/>
      <c r="AB1063" s="61"/>
      <c r="AC1063" s="61"/>
      <c r="AD1063" s="61"/>
      <c r="AE1063" s="61"/>
      <c r="AF1063" s="95"/>
      <c r="AG1063" s="152">
        <f>Tabel1[[#This Row],[eindtijd]]-Tabel1[[#This Row],[starttijd]]</f>
        <v>0</v>
      </c>
      <c r="AH1063" s="158"/>
      <c r="AI1063" s="59"/>
      <c r="AJ1063" s="171">
        <f>$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2[[#This Row],[fees (%)]]</f>
        <v>0</v>
      </c>
      <c r="AK1063" s="172">
        <f>$J1063*(IF($M1063="SL",IF($U1063="",$Q1063*Analysetool!C$3,$U1063*Analysetool!C$3),$M1063*Analysetool!C$3)+IF($N1063="SL",IF($U1063="",$Q1063*Analysetool!C$4,$U1063*Analysetool!C$4),$N1063*Analysetool!C$4)+IF($O1063="SL",IF($U1063="",$Q1063*Analysetool!C$5,$U1063*Analysetool!C$5),$O1063*Analysetool!C$5)+IF($P1063="SL",IF($U1063="",$Q1063*Analysetool!C$6,$U1063*Analysetool!C$6),$P1063*Analysetool!C$6))-Tabel2[[#This Row],[fees (%)]]</f>
        <v>0</v>
      </c>
      <c r="AL1063" s="177">
        <f>$J1063*(IF($M1063="SL",IF($V1063="",$Q1063*Analysetool!D$3,$V1063*Analysetool!D$3),$M1063*Analysetool!D$3)+IF($N1063="SL",IF($V1063="",$Q1063*Analysetool!D$4,$V1063*Analysetool!D$4),$N1063*Analysetool!D$4)+IF($O1063="SL",IF($V1063="",$Q1063*Analysetool!D$5,$V1063*Analysetool!D$5),$O1063*Analysetool!D$5)+IF($P1063="SL",IF($V1063="",$Q1063*Analysetool!D$6,$V1063*Analysetool!D$6),$P1063*Analysetool!D$6))-Tabel2[[#This Row],[fees (%)]]</f>
        <v>0</v>
      </c>
      <c r="AM1063" s="177">
        <f>$J1063*(IF($M1063="SL",IF($W1063="",$Q1063*Analysetool!E$3,$W1063*Analysetool!E$3),$M1063*Analysetool!E$3)+IF($N1063="SL",IF($W1063="",$Q1063*Analysetool!E$4,$W1063*Analysetool!E$4),$N1063*Analysetool!E$4)+IF($O1063="SL",IF($W1063="",$Q1063*Analysetool!E$5,$W1063*Analysetool!E$5),$O1063*Analysetool!E$5)+IF($P1063="SL",IF($W1063="",$Q1063*Analysetool!E$6,$W1063*Analysetool!E$6),$P1063*Analysetool!E$6))-Tabel2[[#This Row],[fees (%)]]</f>
        <v>0</v>
      </c>
      <c r="AN1063" s="178">
        <f>$J1063*(IF($M1063="SL",IF($T1063="",$Q1063*Analysetool!F$3,$T1063*Analysetool!F$3),$M1063*Analysetool!F$3)+IF($N1063="SL",IF($T1063="",$Q1063*Analysetool!F$4,$T1063*Analysetool!F$4),$N1063*Analysetool!F$4)+IF($O1063="SL",IF($T1063="",$Q1063*Analysetool!F$5,$T1063*Analysetool!F$5),$O1063*Analysetool!F$5)+IF($P1063="SL",IF($T1063="",$Q1063*Analysetool!F$6,$T1063*Analysetool!F$6),$P1063*Analysetool!F$6))-Tabel2[[#This Row],[fees (%)]]</f>
        <v>0</v>
      </c>
      <c r="AO1063" s="178">
        <f>$J1063*(IF($M1063="SL",IF($T1063="",$Q1063*Analysetool!G$3,$T1063*Analysetool!G$3),$M1063*Analysetool!G$3)+IF($N1063="SL",IF($T1063="",$Q1063*Analysetool!G$4,$T1063*Analysetool!G$4),$N1063*Analysetool!G$4)+IF($O1063="SL",IF($T1063="",$Q1063*Analysetool!G$5,$T1063*Analysetool!G$5),$O1063*Analysetool!G$5)+IF($P1063="SL",IF($T1063="",$Q1063*Analysetool!G$6,$T1063*Analysetool!G$6),$P1063*Analysetool!G$6))-Tabel2[[#This Row],[fees (%)]]</f>
        <v>0</v>
      </c>
      <c r="AP1063" s="179">
        <f>IF(Analysetool!$H$8&lt;=$X1063,Analysetool!$H$8*J1063,Q1063*J1063)-Tabel2[[#This Row],[fees (%)]]</f>
        <v>0</v>
      </c>
      <c r="AQ1063" s="174">
        <f>IF(Tabel2[[#This Row],[wick% van entry]]&lt;=Tabel2[[#This Row],[Stoploss optie 2 (%)]],Tabel2[[#This Row],[Stoploss optie 2 (%)]]*Tabel2[[#This Row],[leverage SLoptie 2]],IF(Analysetool!$I$8&lt;$X1063,Analysetool!$I$8*K1063,S1063*K1063))-Tabel2[[#This Row],[fees (%)]]</f>
        <v>0</v>
      </c>
      <c r="AR1063" s="180">
        <f>IF(Q1063*-1*Analysetool!$J$9&lt;=X1063,Q1063*-1*Analysetool!$J$9*J1063,Q1063*J1063)-Tabel2[[#This Row],[fees (%)]]</f>
        <v>0</v>
      </c>
      <c r="AS1063" s="176">
        <f>$K1063*IF(Tabel2[[#This Row],[wick% van entry]]&lt;=Tabel2[[#This Row],[Stoploss optie 2 (%)]],Tabel2[[#This Row],[Stoploss optie 2 (%)]],(IF($M1063="SL",IF($T1063="",$S1063*Analysetool!C$3,$T1063*Analysetool!C$3),$M1063*Analysetool!C$3)+IF($N1063="SL",IF($T1063="",$S1063*Analysetool!C$4,$T1063*Analysetool!C$4),$N1063*Analysetool!C$4)+IF($O1063="SL",IF($T1063="",$S1063*Analysetool!C$5,$T1063*Analysetool!C$5),$O1063*Analysetool!C$5)+IF($P1063="SL",IF($T1063="",$S1063*Analysetool!C$6,$T1063*Analysetool!C$6),$P1063*Analysetool!C$6)))-Tabel2[[#This Row],[fees (%)]]</f>
        <v>0</v>
      </c>
    </row>
    <row r="1064" spans="1:45" ht="15.75" customHeight="1" x14ac:dyDescent="0.35">
      <c r="A1064" s="55"/>
      <c r="B1064" s="56"/>
      <c r="C1064" s="56"/>
      <c r="D1064" s="56"/>
      <c r="E1064" s="56"/>
      <c r="F1064" s="57"/>
      <c r="G1064" s="67"/>
      <c r="H1064" s="67"/>
      <c r="I1064" s="67"/>
      <c r="J1064" s="58"/>
      <c r="K1064" s="58"/>
      <c r="L1064" s="59"/>
      <c r="M1064" s="61"/>
      <c r="N1064" s="63"/>
      <c r="O1064" s="63"/>
      <c r="P1064" s="56"/>
      <c r="Q1064" s="61"/>
      <c r="R1064" s="61"/>
      <c r="S1064" s="61"/>
      <c r="T1064" s="60"/>
      <c r="U1064" s="60"/>
      <c r="V1064" s="62"/>
      <c r="W1064" s="62"/>
      <c r="X1064" s="76"/>
      <c r="Y1064" s="61"/>
      <c r="Z1064" s="61">
        <f>Tabel1[[#This Row],[prijs voorbij entry (%)]]-Tabel1[[#This Row],[Fictieve Stoploss (%)]]</f>
        <v>0</v>
      </c>
      <c r="AA1064" s="94"/>
      <c r="AB1064" s="61"/>
      <c r="AC1064" s="61"/>
      <c r="AD1064" s="61"/>
      <c r="AE1064" s="61"/>
      <c r="AF1064" s="95"/>
      <c r="AG1064" s="152">
        <f>Tabel1[[#This Row],[eindtijd]]-Tabel1[[#This Row],[starttijd]]</f>
        <v>0</v>
      </c>
      <c r="AH1064" s="158"/>
      <c r="AI1064" s="59"/>
      <c r="AJ1064" s="171">
        <f>$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2[[#This Row],[fees (%)]]</f>
        <v>0</v>
      </c>
      <c r="AK1064" s="172">
        <f>$J1064*(IF($M1064="SL",IF($U1064="",$Q1064*Analysetool!C$3,$U1064*Analysetool!C$3),$M1064*Analysetool!C$3)+IF($N1064="SL",IF($U1064="",$Q1064*Analysetool!C$4,$U1064*Analysetool!C$4),$N1064*Analysetool!C$4)+IF($O1064="SL",IF($U1064="",$Q1064*Analysetool!C$5,$U1064*Analysetool!C$5),$O1064*Analysetool!C$5)+IF($P1064="SL",IF($U1064="",$Q1064*Analysetool!C$6,$U1064*Analysetool!C$6),$P1064*Analysetool!C$6))-Tabel2[[#This Row],[fees (%)]]</f>
        <v>0</v>
      </c>
      <c r="AL1064" s="177">
        <f>$J1064*(IF($M1064="SL",IF($V1064="",$Q1064*Analysetool!D$3,$V1064*Analysetool!D$3),$M1064*Analysetool!D$3)+IF($N1064="SL",IF($V1064="",$Q1064*Analysetool!D$4,$V1064*Analysetool!D$4),$N1064*Analysetool!D$4)+IF($O1064="SL",IF($V1064="",$Q1064*Analysetool!D$5,$V1064*Analysetool!D$5),$O1064*Analysetool!D$5)+IF($P1064="SL",IF($V1064="",$Q1064*Analysetool!D$6,$V1064*Analysetool!D$6),$P1064*Analysetool!D$6))-Tabel2[[#This Row],[fees (%)]]</f>
        <v>0</v>
      </c>
      <c r="AM1064" s="177">
        <f>$J1064*(IF($M1064="SL",IF($W1064="",$Q1064*Analysetool!E$3,$W1064*Analysetool!E$3),$M1064*Analysetool!E$3)+IF($N1064="SL",IF($W1064="",$Q1064*Analysetool!E$4,$W1064*Analysetool!E$4),$N1064*Analysetool!E$4)+IF($O1064="SL",IF($W1064="",$Q1064*Analysetool!E$5,$W1064*Analysetool!E$5),$O1064*Analysetool!E$5)+IF($P1064="SL",IF($W1064="",$Q1064*Analysetool!E$6,$W1064*Analysetool!E$6),$P1064*Analysetool!E$6))-Tabel2[[#This Row],[fees (%)]]</f>
        <v>0</v>
      </c>
      <c r="AN1064" s="178">
        <f>$J1064*(IF($M1064="SL",IF($T1064="",$Q1064*Analysetool!F$3,$T1064*Analysetool!F$3),$M1064*Analysetool!F$3)+IF($N1064="SL",IF($T1064="",$Q1064*Analysetool!F$4,$T1064*Analysetool!F$4),$N1064*Analysetool!F$4)+IF($O1064="SL",IF($T1064="",$Q1064*Analysetool!F$5,$T1064*Analysetool!F$5),$O1064*Analysetool!F$5)+IF($P1064="SL",IF($T1064="",$Q1064*Analysetool!F$6,$T1064*Analysetool!F$6),$P1064*Analysetool!F$6))-Tabel2[[#This Row],[fees (%)]]</f>
        <v>0</v>
      </c>
      <c r="AO1064" s="178">
        <f>$J1064*(IF($M1064="SL",IF($T1064="",$Q1064*Analysetool!G$3,$T1064*Analysetool!G$3),$M1064*Analysetool!G$3)+IF($N1064="SL",IF($T1064="",$Q1064*Analysetool!G$4,$T1064*Analysetool!G$4),$N1064*Analysetool!G$4)+IF($O1064="SL",IF($T1064="",$Q1064*Analysetool!G$5,$T1064*Analysetool!G$5),$O1064*Analysetool!G$5)+IF($P1064="SL",IF($T1064="",$Q1064*Analysetool!G$6,$T1064*Analysetool!G$6),$P1064*Analysetool!G$6))-Tabel2[[#This Row],[fees (%)]]</f>
        <v>0</v>
      </c>
      <c r="AP1064" s="179">
        <f>IF(Analysetool!$H$8&lt;=$X1064,Analysetool!$H$8*J1064,Q1064*J1064)-Tabel2[[#This Row],[fees (%)]]</f>
        <v>0</v>
      </c>
      <c r="AQ1064" s="174">
        <f>IF(Tabel2[[#This Row],[wick% van entry]]&lt;=Tabel2[[#This Row],[Stoploss optie 2 (%)]],Tabel2[[#This Row],[Stoploss optie 2 (%)]]*Tabel2[[#This Row],[leverage SLoptie 2]],IF(Analysetool!$I$8&lt;$X1064,Analysetool!$I$8*K1064,S1064*K1064))-Tabel2[[#This Row],[fees (%)]]</f>
        <v>0</v>
      </c>
      <c r="AR1064" s="180">
        <f>IF(Q1064*-1*Analysetool!$J$9&lt;=X1064,Q1064*-1*Analysetool!$J$9*J1064,Q1064*J1064)-Tabel2[[#This Row],[fees (%)]]</f>
        <v>0</v>
      </c>
      <c r="AS1064" s="176">
        <f>$K1064*IF(Tabel2[[#This Row],[wick% van entry]]&lt;=Tabel2[[#This Row],[Stoploss optie 2 (%)]],Tabel2[[#This Row],[Stoploss optie 2 (%)]],(IF($M1064="SL",IF($T1064="",$S1064*Analysetool!C$3,$T1064*Analysetool!C$3),$M1064*Analysetool!C$3)+IF($N1064="SL",IF($T1064="",$S1064*Analysetool!C$4,$T1064*Analysetool!C$4),$N1064*Analysetool!C$4)+IF($O1064="SL",IF($T1064="",$S1064*Analysetool!C$5,$T1064*Analysetool!C$5),$O1064*Analysetool!C$5)+IF($P1064="SL",IF($T1064="",$S1064*Analysetool!C$6,$T1064*Analysetool!C$6),$P1064*Analysetool!C$6)))-Tabel2[[#This Row],[fees (%)]]</f>
        <v>0</v>
      </c>
    </row>
    <row r="1065" spans="1:45" ht="15.75" customHeight="1" x14ac:dyDescent="0.35">
      <c r="A1065" s="55"/>
      <c r="B1065" s="56"/>
      <c r="C1065" s="56"/>
      <c r="D1065" s="56"/>
      <c r="E1065" s="56"/>
      <c r="F1065" s="57"/>
      <c r="G1065" s="67"/>
      <c r="H1065" s="67"/>
      <c r="I1065" s="67"/>
      <c r="J1065" s="58"/>
      <c r="K1065" s="58"/>
      <c r="L1065" s="59"/>
      <c r="M1065" s="61"/>
      <c r="N1065" s="63"/>
      <c r="O1065" s="63"/>
      <c r="P1065" s="56"/>
      <c r="Q1065" s="61"/>
      <c r="R1065" s="61"/>
      <c r="S1065" s="61"/>
      <c r="T1065" s="60"/>
      <c r="U1065" s="60"/>
      <c r="V1065" s="62"/>
      <c r="W1065" s="62"/>
      <c r="X1065" s="76"/>
      <c r="Y1065" s="61"/>
      <c r="Z1065" s="61">
        <f>Tabel1[[#This Row],[prijs voorbij entry (%)]]-Tabel1[[#This Row],[Fictieve Stoploss (%)]]</f>
        <v>0</v>
      </c>
      <c r="AA1065" s="94"/>
      <c r="AB1065" s="61"/>
      <c r="AC1065" s="61"/>
      <c r="AD1065" s="61"/>
      <c r="AE1065" s="61"/>
      <c r="AF1065" s="95"/>
      <c r="AG1065" s="152">
        <f>Tabel1[[#This Row],[eindtijd]]-Tabel1[[#This Row],[starttijd]]</f>
        <v>0</v>
      </c>
      <c r="AH1065" s="158"/>
      <c r="AI1065" s="59"/>
      <c r="AJ1065" s="171">
        <f>$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2[[#This Row],[fees (%)]]</f>
        <v>0</v>
      </c>
      <c r="AK1065" s="172">
        <f>$J1065*(IF($M1065="SL",IF($U1065="",$Q1065*Analysetool!C$3,$U1065*Analysetool!C$3),$M1065*Analysetool!C$3)+IF($N1065="SL",IF($U1065="",$Q1065*Analysetool!C$4,$U1065*Analysetool!C$4),$N1065*Analysetool!C$4)+IF($O1065="SL",IF($U1065="",$Q1065*Analysetool!C$5,$U1065*Analysetool!C$5),$O1065*Analysetool!C$5)+IF($P1065="SL",IF($U1065="",$Q1065*Analysetool!C$6,$U1065*Analysetool!C$6),$P1065*Analysetool!C$6))-Tabel2[[#This Row],[fees (%)]]</f>
        <v>0</v>
      </c>
      <c r="AL1065" s="177">
        <f>$J1065*(IF($M1065="SL",IF($V1065="",$Q1065*Analysetool!D$3,$V1065*Analysetool!D$3),$M1065*Analysetool!D$3)+IF($N1065="SL",IF($V1065="",$Q1065*Analysetool!D$4,$V1065*Analysetool!D$4),$N1065*Analysetool!D$4)+IF($O1065="SL",IF($V1065="",$Q1065*Analysetool!D$5,$V1065*Analysetool!D$5),$O1065*Analysetool!D$5)+IF($P1065="SL",IF($V1065="",$Q1065*Analysetool!D$6,$V1065*Analysetool!D$6),$P1065*Analysetool!D$6))-Tabel2[[#This Row],[fees (%)]]</f>
        <v>0</v>
      </c>
      <c r="AM1065" s="177">
        <f>$J1065*(IF($M1065="SL",IF($W1065="",$Q1065*Analysetool!E$3,$W1065*Analysetool!E$3),$M1065*Analysetool!E$3)+IF($N1065="SL",IF($W1065="",$Q1065*Analysetool!E$4,$W1065*Analysetool!E$4),$N1065*Analysetool!E$4)+IF($O1065="SL",IF($W1065="",$Q1065*Analysetool!E$5,$W1065*Analysetool!E$5),$O1065*Analysetool!E$5)+IF($P1065="SL",IF($W1065="",$Q1065*Analysetool!E$6,$W1065*Analysetool!E$6),$P1065*Analysetool!E$6))-Tabel2[[#This Row],[fees (%)]]</f>
        <v>0</v>
      </c>
      <c r="AN1065" s="178">
        <f>$J1065*(IF($M1065="SL",IF($T1065="",$Q1065*Analysetool!F$3,$T1065*Analysetool!F$3),$M1065*Analysetool!F$3)+IF($N1065="SL",IF($T1065="",$Q1065*Analysetool!F$4,$T1065*Analysetool!F$4),$N1065*Analysetool!F$4)+IF($O1065="SL",IF($T1065="",$Q1065*Analysetool!F$5,$T1065*Analysetool!F$5),$O1065*Analysetool!F$5)+IF($P1065="SL",IF($T1065="",$Q1065*Analysetool!F$6,$T1065*Analysetool!F$6),$P1065*Analysetool!F$6))-Tabel2[[#This Row],[fees (%)]]</f>
        <v>0</v>
      </c>
      <c r="AO1065" s="178">
        <f>$J1065*(IF($M1065="SL",IF($T1065="",$Q1065*Analysetool!G$3,$T1065*Analysetool!G$3),$M1065*Analysetool!G$3)+IF($N1065="SL",IF($T1065="",$Q1065*Analysetool!G$4,$T1065*Analysetool!G$4),$N1065*Analysetool!G$4)+IF($O1065="SL",IF($T1065="",$Q1065*Analysetool!G$5,$T1065*Analysetool!G$5),$O1065*Analysetool!G$5)+IF($P1065="SL",IF($T1065="",$Q1065*Analysetool!G$6,$T1065*Analysetool!G$6),$P1065*Analysetool!G$6))-Tabel2[[#This Row],[fees (%)]]</f>
        <v>0</v>
      </c>
      <c r="AP1065" s="179">
        <f>IF(Analysetool!$H$8&lt;=$X1065,Analysetool!$H$8*J1065,Q1065*J1065)-Tabel2[[#This Row],[fees (%)]]</f>
        <v>0</v>
      </c>
      <c r="AQ1065" s="174">
        <f>IF(Tabel2[[#This Row],[wick% van entry]]&lt;=Tabel2[[#This Row],[Stoploss optie 2 (%)]],Tabel2[[#This Row],[Stoploss optie 2 (%)]]*Tabel2[[#This Row],[leverage SLoptie 2]],IF(Analysetool!$I$8&lt;$X1065,Analysetool!$I$8*K1065,S1065*K1065))-Tabel2[[#This Row],[fees (%)]]</f>
        <v>0</v>
      </c>
      <c r="AR1065" s="180">
        <f>IF(Q1065*-1*Analysetool!$J$9&lt;=X1065,Q1065*-1*Analysetool!$J$9*J1065,Q1065*J1065)-Tabel2[[#This Row],[fees (%)]]</f>
        <v>0</v>
      </c>
      <c r="AS1065" s="176">
        <f>$K1065*IF(Tabel2[[#This Row],[wick% van entry]]&lt;=Tabel2[[#This Row],[Stoploss optie 2 (%)]],Tabel2[[#This Row],[Stoploss optie 2 (%)]],(IF($M1065="SL",IF($T1065="",$S1065*Analysetool!C$3,$T1065*Analysetool!C$3),$M1065*Analysetool!C$3)+IF($N1065="SL",IF($T1065="",$S1065*Analysetool!C$4,$T1065*Analysetool!C$4),$N1065*Analysetool!C$4)+IF($O1065="SL",IF($T1065="",$S1065*Analysetool!C$5,$T1065*Analysetool!C$5),$O1065*Analysetool!C$5)+IF($P1065="SL",IF($T1065="",$S1065*Analysetool!C$6,$T1065*Analysetool!C$6),$P1065*Analysetool!C$6)))-Tabel2[[#This Row],[fees (%)]]</f>
        <v>0</v>
      </c>
    </row>
    <row r="1066" spans="1:45" ht="15.75" customHeight="1" x14ac:dyDescent="0.35">
      <c r="A1066" s="55"/>
      <c r="B1066" s="56"/>
      <c r="C1066" s="56"/>
      <c r="D1066" s="56"/>
      <c r="E1066" s="56"/>
      <c r="F1066" s="57"/>
      <c r="G1066" s="67"/>
      <c r="H1066" s="67"/>
      <c r="I1066" s="67"/>
      <c r="J1066" s="58"/>
      <c r="K1066" s="58"/>
      <c r="L1066" s="59"/>
      <c r="M1066" s="61"/>
      <c r="N1066" s="63"/>
      <c r="O1066" s="63"/>
      <c r="P1066" s="56"/>
      <c r="Q1066" s="61"/>
      <c r="R1066" s="61"/>
      <c r="S1066" s="61"/>
      <c r="T1066" s="60"/>
      <c r="U1066" s="60"/>
      <c r="V1066" s="62"/>
      <c r="W1066" s="62"/>
      <c r="X1066" s="76"/>
      <c r="Y1066" s="61"/>
      <c r="Z1066" s="61">
        <f>Tabel1[[#This Row],[prijs voorbij entry (%)]]-Tabel1[[#This Row],[Fictieve Stoploss (%)]]</f>
        <v>0</v>
      </c>
      <c r="AA1066" s="94"/>
      <c r="AB1066" s="61"/>
      <c r="AC1066" s="61"/>
      <c r="AD1066" s="61"/>
      <c r="AE1066" s="61"/>
      <c r="AF1066" s="95"/>
      <c r="AG1066" s="152">
        <f>Tabel1[[#This Row],[eindtijd]]-Tabel1[[#This Row],[starttijd]]</f>
        <v>0</v>
      </c>
      <c r="AH1066" s="158"/>
      <c r="AI1066" s="59"/>
      <c r="AJ1066" s="171">
        <f>$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2[[#This Row],[fees (%)]]</f>
        <v>0</v>
      </c>
      <c r="AK1066" s="172">
        <f>$J1066*(IF($M1066="SL",IF($U1066="",$Q1066*Analysetool!C$3,$U1066*Analysetool!C$3),$M1066*Analysetool!C$3)+IF($N1066="SL",IF($U1066="",$Q1066*Analysetool!C$4,$U1066*Analysetool!C$4),$N1066*Analysetool!C$4)+IF($O1066="SL",IF($U1066="",$Q1066*Analysetool!C$5,$U1066*Analysetool!C$5),$O1066*Analysetool!C$5)+IF($P1066="SL",IF($U1066="",$Q1066*Analysetool!C$6,$U1066*Analysetool!C$6),$P1066*Analysetool!C$6))-Tabel2[[#This Row],[fees (%)]]</f>
        <v>0</v>
      </c>
      <c r="AL1066" s="177">
        <f>$J1066*(IF($M1066="SL",IF($V1066="",$Q1066*Analysetool!D$3,$V1066*Analysetool!D$3),$M1066*Analysetool!D$3)+IF($N1066="SL",IF($V1066="",$Q1066*Analysetool!D$4,$V1066*Analysetool!D$4),$N1066*Analysetool!D$4)+IF($O1066="SL",IF($V1066="",$Q1066*Analysetool!D$5,$V1066*Analysetool!D$5),$O1066*Analysetool!D$5)+IF($P1066="SL",IF($V1066="",$Q1066*Analysetool!D$6,$V1066*Analysetool!D$6),$P1066*Analysetool!D$6))-Tabel2[[#This Row],[fees (%)]]</f>
        <v>0</v>
      </c>
      <c r="AM1066" s="177">
        <f>$J1066*(IF($M1066="SL",IF($W1066="",$Q1066*Analysetool!E$3,$W1066*Analysetool!E$3),$M1066*Analysetool!E$3)+IF($N1066="SL",IF($W1066="",$Q1066*Analysetool!E$4,$W1066*Analysetool!E$4),$N1066*Analysetool!E$4)+IF($O1066="SL",IF($W1066="",$Q1066*Analysetool!E$5,$W1066*Analysetool!E$5),$O1066*Analysetool!E$5)+IF($P1066="SL",IF($W1066="",$Q1066*Analysetool!E$6,$W1066*Analysetool!E$6),$P1066*Analysetool!E$6))-Tabel2[[#This Row],[fees (%)]]</f>
        <v>0</v>
      </c>
      <c r="AN1066" s="178">
        <f>$J1066*(IF($M1066="SL",IF($T1066="",$Q1066*Analysetool!F$3,$T1066*Analysetool!F$3),$M1066*Analysetool!F$3)+IF($N1066="SL",IF($T1066="",$Q1066*Analysetool!F$4,$T1066*Analysetool!F$4),$N1066*Analysetool!F$4)+IF($O1066="SL",IF($T1066="",$Q1066*Analysetool!F$5,$T1066*Analysetool!F$5),$O1066*Analysetool!F$5)+IF($P1066="SL",IF($T1066="",$Q1066*Analysetool!F$6,$T1066*Analysetool!F$6),$P1066*Analysetool!F$6))-Tabel2[[#This Row],[fees (%)]]</f>
        <v>0</v>
      </c>
      <c r="AO1066" s="178">
        <f>$J1066*(IF($M1066="SL",IF($T1066="",$Q1066*Analysetool!G$3,$T1066*Analysetool!G$3),$M1066*Analysetool!G$3)+IF($N1066="SL",IF($T1066="",$Q1066*Analysetool!G$4,$T1066*Analysetool!G$4),$N1066*Analysetool!G$4)+IF($O1066="SL",IF($T1066="",$Q1066*Analysetool!G$5,$T1066*Analysetool!G$5),$O1066*Analysetool!G$5)+IF($P1066="SL",IF($T1066="",$Q1066*Analysetool!G$6,$T1066*Analysetool!G$6),$P1066*Analysetool!G$6))-Tabel2[[#This Row],[fees (%)]]</f>
        <v>0</v>
      </c>
      <c r="AP1066" s="179">
        <f>IF(Analysetool!$H$8&lt;=$X1066,Analysetool!$H$8*J1066,Q1066*J1066)-Tabel2[[#This Row],[fees (%)]]</f>
        <v>0</v>
      </c>
      <c r="AQ1066" s="174">
        <f>IF(Tabel2[[#This Row],[wick% van entry]]&lt;=Tabel2[[#This Row],[Stoploss optie 2 (%)]],Tabel2[[#This Row],[Stoploss optie 2 (%)]]*Tabel2[[#This Row],[leverage SLoptie 2]],IF(Analysetool!$I$8&lt;$X1066,Analysetool!$I$8*K1066,S1066*K1066))-Tabel2[[#This Row],[fees (%)]]</f>
        <v>0</v>
      </c>
      <c r="AR1066" s="180">
        <f>IF(Q1066*-1*Analysetool!$J$9&lt;=X1066,Q1066*-1*Analysetool!$J$9*J1066,Q1066*J1066)-Tabel2[[#This Row],[fees (%)]]</f>
        <v>0</v>
      </c>
      <c r="AS1066" s="176">
        <f>$K1066*IF(Tabel2[[#This Row],[wick% van entry]]&lt;=Tabel2[[#This Row],[Stoploss optie 2 (%)]],Tabel2[[#This Row],[Stoploss optie 2 (%)]],(IF($M1066="SL",IF($T1066="",$S1066*Analysetool!C$3,$T1066*Analysetool!C$3),$M1066*Analysetool!C$3)+IF($N1066="SL",IF($T1066="",$S1066*Analysetool!C$4,$T1066*Analysetool!C$4),$N1066*Analysetool!C$4)+IF($O1066="SL",IF($T1066="",$S1066*Analysetool!C$5,$T1066*Analysetool!C$5),$O1066*Analysetool!C$5)+IF($P1066="SL",IF($T1066="",$S1066*Analysetool!C$6,$T1066*Analysetool!C$6),$P1066*Analysetool!C$6)))-Tabel2[[#This Row],[fees (%)]]</f>
        <v>0</v>
      </c>
    </row>
    <row r="1067" spans="1:45" ht="15.75" customHeight="1" x14ac:dyDescent="0.35">
      <c r="A1067" s="55"/>
      <c r="B1067" s="56"/>
      <c r="C1067" s="56"/>
      <c r="D1067" s="56"/>
      <c r="E1067" s="56"/>
      <c r="F1067" s="57"/>
      <c r="G1067" s="67"/>
      <c r="H1067" s="67"/>
      <c r="I1067" s="67"/>
      <c r="J1067" s="58"/>
      <c r="K1067" s="58"/>
      <c r="L1067" s="59"/>
      <c r="M1067" s="61"/>
      <c r="N1067" s="63"/>
      <c r="O1067" s="63"/>
      <c r="P1067" s="56"/>
      <c r="Q1067" s="61"/>
      <c r="R1067" s="61"/>
      <c r="S1067" s="61"/>
      <c r="T1067" s="60"/>
      <c r="U1067" s="60"/>
      <c r="V1067" s="62"/>
      <c r="W1067" s="62"/>
      <c r="X1067" s="76"/>
      <c r="Y1067" s="61"/>
      <c r="Z1067" s="61">
        <f>Tabel1[[#This Row],[prijs voorbij entry (%)]]-Tabel1[[#This Row],[Fictieve Stoploss (%)]]</f>
        <v>0</v>
      </c>
      <c r="AA1067" s="94"/>
      <c r="AB1067" s="61"/>
      <c r="AC1067" s="61"/>
      <c r="AD1067" s="61"/>
      <c r="AE1067" s="61"/>
      <c r="AF1067" s="95"/>
      <c r="AG1067" s="152">
        <f>Tabel1[[#This Row],[eindtijd]]-Tabel1[[#This Row],[starttijd]]</f>
        <v>0</v>
      </c>
      <c r="AH1067" s="158"/>
      <c r="AI1067" s="59"/>
      <c r="AJ1067" s="171">
        <f>$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2[[#This Row],[fees (%)]]</f>
        <v>0</v>
      </c>
      <c r="AK1067" s="172">
        <f>$J1067*(IF($M1067="SL",IF($U1067="",$Q1067*Analysetool!C$3,$U1067*Analysetool!C$3),$M1067*Analysetool!C$3)+IF($N1067="SL",IF($U1067="",$Q1067*Analysetool!C$4,$U1067*Analysetool!C$4),$N1067*Analysetool!C$4)+IF($O1067="SL",IF($U1067="",$Q1067*Analysetool!C$5,$U1067*Analysetool!C$5),$O1067*Analysetool!C$5)+IF($P1067="SL",IF($U1067="",$Q1067*Analysetool!C$6,$U1067*Analysetool!C$6),$P1067*Analysetool!C$6))-Tabel2[[#This Row],[fees (%)]]</f>
        <v>0</v>
      </c>
      <c r="AL1067" s="177">
        <f>$J1067*(IF($M1067="SL",IF($V1067="",$Q1067*Analysetool!D$3,$V1067*Analysetool!D$3),$M1067*Analysetool!D$3)+IF($N1067="SL",IF($V1067="",$Q1067*Analysetool!D$4,$V1067*Analysetool!D$4),$N1067*Analysetool!D$4)+IF($O1067="SL",IF($V1067="",$Q1067*Analysetool!D$5,$V1067*Analysetool!D$5),$O1067*Analysetool!D$5)+IF($P1067="SL",IF($V1067="",$Q1067*Analysetool!D$6,$V1067*Analysetool!D$6),$P1067*Analysetool!D$6))-Tabel2[[#This Row],[fees (%)]]</f>
        <v>0</v>
      </c>
      <c r="AM1067" s="177">
        <f>$J1067*(IF($M1067="SL",IF($W1067="",$Q1067*Analysetool!E$3,$W1067*Analysetool!E$3),$M1067*Analysetool!E$3)+IF($N1067="SL",IF($W1067="",$Q1067*Analysetool!E$4,$W1067*Analysetool!E$4),$N1067*Analysetool!E$4)+IF($O1067="SL",IF($W1067="",$Q1067*Analysetool!E$5,$W1067*Analysetool!E$5),$O1067*Analysetool!E$5)+IF($P1067="SL",IF($W1067="",$Q1067*Analysetool!E$6,$W1067*Analysetool!E$6),$P1067*Analysetool!E$6))-Tabel2[[#This Row],[fees (%)]]</f>
        <v>0</v>
      </c>
      <c r="AN1067" s="178">
        <f>$J1067*(IF($M1067="SL",IF($T1067="",$Q1067*Analysetool!F$3,$T1067*Analysetool!F$3),$M1067*Analysetool!F$3)+IF($N1067="SL",IF($T1067="",$Q1067*Analysetool!F$4,$T1067*Analysetool!F$4),$N1067*Analysetool!F$4)+IF($O1067="SL",IF($T1067="",$Q1067*Analysetool!F$5,$T1067*Analysetool!F$5),$O1067*Analysetool!F$5)+IF($P1067="SL",IF($T1067="",$Q1067*Analysetool!F$6,$T1067*Analysetool!F$6),$P1067*Analysetool!F$6))-Tabel2[[#This Row],[fees (%)]]</f>
        <v>0</v>
      </c>
      <c r="AO1067" s="178">
        <f>$J1067*(IF($M1067="SL",IF($T1067="",$Q1067*Analysetool!G$3,$T1067*Analysetool!G$3),$M1067*Analysetool!G$3)+IF($N1067="SL",IF($T1067="",$Q1067*Analysetool!G$4,$T1067*Analysetool!G$4),$N1067*Analysetool!G$4)+IF($O1067="SL",IF($T1067="",$Q1067*Analysetool!G$5,$T1067*Analysetool!G$5),$O1067*Analysetool!G$5)+IF($P1067="SL",IF($T1067="",$Q1067*Analysetool!G$6,$T1067*Analysetool!G$6),$P1067*Analysetool!G$6))-Tabel2[[#This Row],[fees (%)]]</f>
        <v>0</v>
      </c>
      <c r="AP1067" s="179">
        <f>IF(Analysetool!$H$8&lt;=$X1067,Analysetool!$H$8*J1067,Q1067*J1067)-Tabel2[[#This Row],[fees (%)]]</f>
        <v>0</v>
      </c>
      <c r="AQ1067" s="174">
        <f>IF(Tabel2[[#This Row],[wick% van entry]]&lt;=Tabel2[[#This Row],[Stoploss optie 2 (%)]],Tabel2[[#This Row],[Stoploss optie 2 (%)]]*Tabel2[[#This Row],[leverage SLoptie 2]],IF(Analysetool!$I$8&lt;$X1067,Analysetool!$I$8*K1067,S1067*K1067))-Tabel2[[#This Row],[fees (%)]]</f>
        <v>0</v>
      </c>
      <c r="AR1067" s="180">
        <f>IF(Q1067*-1*Analysetool!$J$9&lt;=X1067,Q1067*-1*Analysetool!$J$9*J1067,Q1067*J1067)-Tabel2[[#This Row],[fees (%)]]</f>
        <v>0</v>
      </c>
      <c r="AS1067" s="176">
        <f>$K1067*IF(Tabel2[[#This Row],[wick% van entry]]&lt;=Tabel2[[#This Row],[Stoploss optie 2 (%)]],Tabel2[[#This Row],[Stoploss optie 2 (%)]],(IF($M1067="SL",IF($T1067="",$S1067*Analysetool!C$3,$T1067*Analysetool!C$3),$M1067*Analysetool!C$3)+IF($N1067="SL",IF($T1067="",$S1067*Analysetool!C$4,$T1067*Analysetool!C$4),$N1067*Analysetool!C$4)+IF($O1067="SL",IF($T1067="",$S1067*Analysetool!C$5,$T1067*Analysetool!C$5),$O1067*Analysetool!C$5)+IF($P1067="SL",IF($T1067="",$S1067*Analysetool!C$6,$T1067*Analysetool!C$6),$P1067*Analysetool!C$6)))-Tabel2[[#This Row],[fees (%)]]</f>
        <v>0</v>
      </c>
    </row>
    <row r="1068" spans="1:45" ht="15.75" customHeight="1" x14ac:dyDescent="0.35">
      <c r="A1068" s="55"/>
      <c r="B1068" s="56"/>
      <c r="C1068" s="56"/>
      <c r="D1068" s="56"/>
      <c r="E1068" s="56"/>
      <c r="F1068" s="57"/>
      <c r="G1068" s="67"/>
      <c r="H1068" s="67"/>
      <c r="I1068" s="67"/>
      <c r="J1068" s="58"/>
      <c r="K1068" s="58"/>
      <c r="L1068" s="59"/>
      <c r="M1068" s="61"/>
      <c r="N1068" s="63"/>
      <c r="O1068" s="63"/>
      <c r="P1068" s="56"/>
      <c r="Q1068" s="61"/>
      <c r="R1068" s="61"/>
      <c r="S1068" s="61"/>
      <c r="T1068" s="60"/>
      <c r="U1068" s="60"/>
      <c r="V1068" s="62"/>
      <c r="W1068" s="62"/>
      <c r="X1068" s="76"/>
      <c r="Y1068" s="61"/>
      <c r="Z1068" s="61">
        <f>Tabel1[[#This Row],[prijs voorbij entry (%)]]-Tabel1[[#This Row],[Fictieve Stoploss (%)]]</f>
        <v>0</v>
      </c>
      <c r="AA1068" s="94"/>
      <c r="AB1068" s="61"/>
      <c r="AC1068" s="61"/>
      <c r="AD1068" s="61"/>
      <c r="AE1068" s="61"/>
      <c r="AF1068" s="95"/>
      <c r="AG1068" s="152">
        <f>Tabel1[[#This Row],[eindtijd]]-Tabel1[[#This Row],[starttijd]]</f>
        <v>0</v>
      </c>
      <c r="AH1068" s="158"/>
      <c r="AI1068" s="59"/>
      <c r="AJ1068" s="171">
        <f>$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2[[#This Row],[fees (%)]]</f>
        <v>0</v>
      </c>
      <c r="AK1068" s="172">
        <f>$J1068*(IF($M1068="SL",IF($U1068="",$Q1068*Analysetool!C$3,$U1068*Analysetool!C$3),$M1068*Analysetool!C$3)+IF($N1068="SL",IF($U1068="",$Q1068*Analysetool!C$4,$U1068*Analysetool!C$4),$N1068*Analysetool!C$4)+IF($O1068="SL",IF($U1068="",$Q1068*Analysetool!C$5,$U1068*Analysetool!C$5),$O1068*Analysetool!C$5)+IF($P1068="SL",IF($U1068="",$Q1068*Analysetool!C$6,$U1068*Analysetool!C$6),$P1068*Analysetool!C$6))-Tabel2[[#This Row],[fees (%)]]</f>
        <v>0</v>
      </c>
      <c r="AL1068" s="177">
        <f>$J1068*(IF($M1068="SL",IF($V1068="",$Q1068*Analysetool!D$3,$V1068*Analysetool!D$3),$M1068*Analysetool!D$3)+IF($N1068="SL",IF($V1068="",$Q1068*Analysetool!D$4,$V1068*Analysetool!D$4),$N1068*Analysetool!D$4)+IF($O1068="SL",IF($V1068="",$Q1068*Analysetool!D$5,$V1068*Analysetool!D$5),$O1068*Analysetool!D$5)+IF($P1068="SL",IF($V1068="",$Q1068*Analysetool!D$6,$V1068*Analysetool!D$6),$P1068*Analysetool!D$6))-Tabel2[[#This Row],[fees (%)]]</f>
        <v>0</v>
      </c>
      <c r="AM1068" s="177">
        <f>$J1068*(IF($M1068="SL",IF($W1068="",$Q1068*Analysetool!E$3,$W1068*Analysetool!E$3),$M1068*Analysetool!E$3)+IF($N1068="SL",IF($W1068="",$Q1068*Analysetool!E$4,$W1068*Analysetool!E$4),$N1068*Analysetool!E$4)+IF($O1068="SL",IF($W1068="",$Q1068*Analysetool!E$5,$W1068*Analysetool!E$5),$O1068*Analysetool!E$5)+IF($P1068="SL",IF($W1068="",$Q1068*Analysetool!E$6,$W1068*Analysetool!E$6),$P1068*Analysetool!E$6))-Tabel2[[#This Row],[fees (%)]]</f>
        <v>0</v>
      </c>
      <c r="AN1068" s="178">
        <f>$J1068*(IF($M1068="SL",IF($T1068="",$Q1068*Analysetool!F$3,$T1068*Analysetool!F$3),$M1068*Analysetool!F$3)+IF($N1068="SL",IF($T1068="",$Q1068*Analysetool!F$4,$T1068*Analysetool!F$4),$N1068*Analysetool!F$4)+IF($O1068="SL",IF($T1068="",$Q1068*Analysetool!F$5,$T1068*Analysetool!F$5),$O1068*Analysetool!F$5)+IF($P1068="SL",IF($T1068="",$Q1068*Analysetool!F$6,$T1068*Analysetool!F$6),$P1068*Analysetool!F$6))-Tabel2[[#This Row],[fees (%)]]</f>
        <v>0</v>
      </c>
      <c r="AO1068" s="178">
        <f>$J1068*(IF($M1068="SL",IF($T1068="",$Q1068*Analysetool!G$3,$T1068*Analysetool!G$3),$M1068*Analysetool!G$3)+IF($N1068="SL",IF($T1068="",$Q1068*Analysetool!G$4,$T1068*Analysetool!G$4),$N1068*Analysetool!G$4)+IF($O1068="SL",IF($T1068="",$Q1068*Analysetool!G$5,$T1068*Analysetool!G$5),$O1068*Analysetool!G$5)+IF($P1068="SL",IF($T1068="",$Q1068*Analysetool!G$6,$T1068*Analysetool!G$6),$P1068*Analysetool!G$6))-Tabel2[[#This Row],[fees (%)]]</f>
        <v>0</v>
      </c>
      <c r="AP1068" s="179">
        <f>IF(Analysetool!$H$8&lt;=$X1068,Analysetool!$H$8*J1068,Q1068*J1068)-Tabel2[[#This Row],[fees (%)]]</f>
        <v>0</v>
      </c>
      <c r="AQ1068" s="174">
        <f>IF(Tabel2[[#This Row],[wick% van entry]]&lt;=Tabel2[[#This Row],[Stoploss optie 2 (%)]],Tabel2[[#This Row],[Stoploss optie 2 (%)]]*Tabel2[[#This Row],[leverage SLoptie 2]],IF(Analysetool!$I$8&lt;$X1068,Analysetool!$I$8*K1068,S1068*K1068))-Tabel2[[#This Row],[fees (%)]]</f>
        <v>0</v>
      </c>
      <c r="AR1068" s="180">
        <f>IF(Q1068*-1*Analysetool!$J$9&lt;=X1068,Q1068*-1*Analysetool!$J$9*J1068,Q1068*J1068)-Tabel2[[#This Row],[fees (%)]]</f>
        <v>0</v>
      </c>
      <c r="AS1068" s="176">
        <f>$K1068*IF(Tabel2[[#This Row],[wick% van entry]]&lt;=Tabel2[[#This Row],[Stoploss optie 2 (%)]],Tabel2[[#This Row],[Stoploss optie 2 (%)]],(IF($M1068="SL",IF($T1068="",$S1068*Analysetool!C$3,$T1068*Analysetool!C$3),$M1068*Analysetool!C$3)+IF($N1068="SL",IF($T1068="",$S1068*Analysetool!C$4,$T1068*Analysetool!C$4),$N1068*Analysetool!C$4)+IF($O1068="SL",IF($T1068="",$S1068*Analysetool!C$5,$T1068*Analysetool!C$5),$O1068*Analysetool!C$5)+IF($P1068="SL",IF($T1068="",$S1068*Analysetool!C$6,$T1068*Analysetool!C$6),$P1068*Analysetool!C$6)))-Tabel2[[#This Row],[fees (%)]]</f>
        <v>0</v>
      </c>
    </row>
    <row r="1069" spans="1:45" ht="15.75" customHeight="1" x14ac:dyDescent="0.35">
      <c r="A1069" s="55"/>
      <c r="B1069" s="56"/>
      <c r="C1069" s="56"/>
      <c r="D1069" s="56"/>
      <c r="E1069" s="56"/>
      <c r="F1069" s="57"/>
      <c r="G1069" s="67"/>
      <c r="H1069" s="67"/>
      <c r="I1069" s="67"/>
      <c r="J1069" s="58"/>
      <c r="K1069" s="58"/>
      <c r="L1069" s="59"/>
      <c r="M1069" s="61"/>
      <c r="N1069" s="63"/>
      <c r="O1069" s="63"/>
      <c r="P1069" s="56"/>
      <c r="Q1069" s="61"/>
      <c r="R1069" s="61"/>
      <c r="S1069" s="61"/>
      <c r="T1069" s="60"/>
      <c r="U1069" s="60"/>
      <c r="V1069" s="62"/>
      <c r="W1069" s="62"/>
      <c r="X1069" s="76"/>
      <c r="Y1069" s="61"/>
      <c r="Z1069" s="61">
        <f>Tabel1[[#This Row],[prijs voorbij entry (%)]]-Tabel1[[#This Row],[Fictieve Stoploss (%)]]</f>
        <v>0</v>
      </c>
      <c r="AA1069" s="94"/>
      <c r="AB1069" s="61"/>
      <c r="AC1069" s="61"/>
      <c r="AD1069" s="61"/>
      <c r="AE1069" s="61"/>
      <c r="AF1069" s="95"/>
      <c r="AG1069" s="152">
        <f>Tabel1[[#This Row],[eindtijd]]-Tabel1[[#This Row],[starttijd]]</f>
        <v>0</v>
      </c>
      <c r="AH1069" s="158"/>
      <c r="AI1069" s="59"/>
      <c r="AJ1069" s="171">
        <f>$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2[[#This Row],[fees (%)]]</f>
        <v>0</v>
      </c>
      <c r="AK1069" s="172">
        <f>$J1069*(IF($M1069="SL",IF($U1069="",$Q1069*Analysetool!C$3,$U1069*Analysetool!C$3),$M1069*Analysetool!C$3)+IF($N1069="SL",IF($U1069="",$Q1069*Analysetool!C$4,$U1069*Analysetool!C$4),$N1069*Analysetool!C$4)+IF($O1069="SL",IF($U1069="",$Q1069*Analysetool!C$5,$U1069*Analysetool!C$5),$O1069*Analysetool!C$5)+IF($P1069="SL",IF($U1069="",$Q1069*Analysetool!C$6,$U1069*Analysetool!C$6),$P1069*Analysetool!C$6))-Tabel2[[#This Row],[fees (%)]]</f>
        <v>0</v>
      </c>
      <c r="AL1069" s="177">
        <f>$J1069*(IF($M1069="SL",IF($V1069="",$Q1069*Analysetool!D$3,$V1069*Analysetool!D$3),$M1069*Analysetool!D$3)+IF($N1069="SL",IF($V1069="",$Q1069*Analysetool!D$4,$V1069*Analysetool!D$4),$N1069*Analysetool!D$4)+IF($O1069="SL",IF($V1069="",$Q1069*Analysetool!D$5,$V1069*Analysetool!D$5),$O1069*Analysetool!D$5)+IF($P1069="SL",IF($V1069="",$Q1069*Analysetool!D$6,$V1069*Analysetool!D$6),$P1069*Analysetool!D$6))-Tabel2[[#This Row],[fees (%)]]</f>
        <v>0</v>
      </c>
      <c r="AM1069" s="177">
        <f>$J1069*(IF($M1069="SL",IF($W1069="",$Q1069*Analysetool!E$3,$W1069*Analysetool!E$3),$M1069*Analysetool!E$3)+IF($N1069="SL",IF($W1069="",$Q1069*Analysetool!E$4,$W1069*Analysetool!E$4),$N1069*Analysetool!E$4)+IF($O1069="SL",IF($W1069="",$Q1069*Analysetool!E$5,$W1069*Analysetool!E$5),$O1069*Analysetool!E$5)+IF($P1069="SL",IF($W1069="",$Q1069*Analysetool!E$6,$W1069*Analysetool!E$6),$P1069*Analysetool!E$6))-Tabel2[[#This Row],[fees (%)]]</f>
        <v>0</v>
      </c>
      <c r="AN1069" s="178">
        <f>$J1069*(IF($M1069="SL",IF($T1069="",$Q1069*Analysetool!F$3,$T1069*Analysetool!F$3),$M1069*Analysetool!F$3)+IF($N1069="SL",IF($T1069="",$Q1069*Analysetool!F$4,$T1069*Analysetool!F$4),$N1069*Analysetool!F$4)+IF($O1069="SL",IF($T1069="",$Q1069*Analysetool!F$5,$T1069*Analysetool!F$5),$O1069*Analysetool!F$5)+IF($P1069="SL",IF($T1069="",$Q1069*Analysetool!F$6,$T1069*Analysetool!F$6),$P1069*Analysetool!F$6))-Tabel2[[#This Row],[fees (%)]]</f>
        <v>0</v>
      </c>
      <c r="AO1069" s="178">
        <f>$J1069*(IF($M1069="SL",IF($T1069="",$Q1069*Analysetool!G$3,$T1069*Analysetool!G$3),$M1069*Analysetool!G$3)+IF($N1069="SL",IF($T1069="",$Q1069*Analysetool!G$4,$T1069*Analysetool!G$4),$N1069*Analysetool!G$4)+IF($O1069="SL",IF($T1069="",$Q1069*Analysetool!G$5,$T1069*Analysetool!G$5),$O1069*Analysetool!G$5)+IF($P1069="SL",IF($T1069="",$Q1069*Analysetool!G$6,$T1069*Analysetool!G$6),$P1069*Analysetool!G$6))-Tabel2[[#This Row],[fees (%)]]</f>
        <v>0</v>
      </c>
      <c r="AP1069" s="179">
        <f>IF(Analysetool!$H$8&lt;=$X1069,Analysetool!$H$8*J1069,Q1069*J1069)-Tabel2[[#This Row],[fees (%)]]</f>
        <v>0</v>
      </c>
      <c r="AQ1069" s="174">
        <f>IF(Tabel2[[#This Row],[wick% van entry]]&lt;=Tabel2[[#This Row],[Stoploss optie 2 (%)]],Tabel2[[#This Row],[Stoploss optie 2 (%)]]*Tabel2[[#This Row],[leverage SLoptie 2]],IF(Analysetool!$I$8&lt;$X1069,Analysetool!$I$8*K1069,S1069*K1069))-Tabel2[[#This Row],[fees (%)]]</f>
        <v>0</v>
      </c>
      <c r="AR1069" s="180">
        <f>IF(Q1069*-1*Analysetool!$J$9&lt;=X1069,Q1069*-1*Analysetool!$J$9*J1069,Q1069*J1069)-Tabel2[[#This Row],[fees (%)]]</f>
        <v>0</v>
      </c>
      <c r="AS1069" s="176">
        <f>$K1069*IF(Tabel2[[#This Row],[wick% van entry]]&lt;=Tabel2[[#This Row],[Stoploss optie 2 (%)]],Tabel2[[#This Row],[Stoploss optie 2 (%)]],(IF($M1069="SL",IF($T1069="",$S1069*Analysetool!C$3,$T1069*Analysetool!C$3),$M1069*Analysetool!C$3)+IF($N1069="SL",IF($T1069="",$S1069*Analysetool!C$4,$T1069*Analysetool!C$4),$N1069*Analysetool!C$4)+IF($O1069="SL",IF($T1069="",$S1069*Analysetool!C$5,$T1069*Analysetool!C$5),$O1069*Analysetool!C$5)+IF($P1069="SL",IF($T1069="",$S1069*Analysetool!C$6,$T1069*Analysetool!C$6),$P1069*Analysetool!C$6)))-Tabel2[[#This Row],[fees (%)]]</f>
        <v>0</v>
      </c>
    </row>
    <row r="1070" spans="1:45" ht="15.75" customHeight="1" x14ac:dyDescent="0.35">
      <c r="A1070" s="55"/>
      <c r="B1070" s="56"/>
      <c r="C1070" s="56"/>
      <c r="D1070" s="56"/>
      <c r="E1070" s="56"/>
      <c r="F1070" s="57"/>
      <c r="G1070" s="67"/>
      <c r="H1070" s="67"/>
      <c r="I1070" s="67"/>
      <c r="J1070" s="58"/>
      <c r="K1070" s="58"/>
      <c r="L1070" s="59"/>
      <c r="M1070" s="61"/>
      <c r="N1070" s="63"/>
      <c r="O1070" s="63"/>
      <c r="P1070" s="56"/>
      <c r="Q1070" s="61"/>
      <c r="R1070" s="61"/>
      <c r="S1070" s="61"/>
      <c r="T1070" s="60"/>
      <c r="U1070" s="60"/>
      <c r="V1070" s="62"/>
      <c r="W1070" s="62"/>
      <c r="X1070" s="76"/>
      <c r="Y1070" s="61"/>
      <c r="Z1070" s="61">
        <f>Tabel1[[#This Row],[prijs voorbij entry (%)]]-Tabel1[[#This Row],[Fictieve Stoploss (%)]]</f>
        <v>0</v>
      </c>
      <c r="AA1070" s="94"/>
      <c r="AB1070" s="61"/>
      <c r="AC1070" s="61"/>
      <c r="AD1070" s="61"/>
      <c r="AE1070" s="61"/>
      <c r="AF1070" s="95"/>
      <c r="AG1070" s="152">
        <f>Tabel1[[#This Row],[eindtijd]]-Tabel1[[#This Row],[starttijd]]</f>
        <v>0</v>
      </c>
      <c r="AH1070" s="158"/>
      <c r="AI1070" s="59"/>
      <c r="AJ1070" s="171">
        <f>$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2[[#This Row],[fees (%)]]</f>
        <v>0</v>
      </c>
      <c r="AK1070" s="172">
        <f>$J1070*(IF($M1070="SL",IF($U1070="",$Q1070*Analysetool!C$3,$U1070*Analysetool!C$3),$M1070*Analysetool!C$3)+IF($N1070="SL",IF($U1070="",$Q1070*Analysetool!C$4,$U1070*Analysetool!C$4),$N1070*Analysetool!C$4)+IF($O1070="SL",IF($U1070="",$Q1070*Analysetool!C$5,$U1070*Analysetool!C$5),$O1070*Analysetool!C$5)+IF($P1070="SL",IF($U1070="",$Q1070*Analysetool!C$6,$U1070*Analysetool!C$6),$P1070*Analysetool!C$6))-Tabel2[[#This Row],[fees (%)]]</f>
        <v>0</v>
      </c>
      <c r="AL1070" s="177">
        <f>$J1070*(IF($M1070="SL",IF($V1070="",$Q1070*Analysetool!D$3,$V1070*Analysetool!D$3),$M1070*Analysetool!D$3)+IF($N1070="SL",IF($V1070="",$Q1070*Analysetool!D$4,$V1070*Analysetool!D$4),$N1070*Analysetool!D$4)+IF($O1070="SL",IF($V1070="",$Q1070*Analysetool!D$5,$V1070*Analysetool!D$5),$O1070*Analysetool!D$5)+IF($P1070="SL",IF($V1070="",$Q1070*Analysetool!D$6,$V1070*Analysetool!D$6),$P1070*Analysetool!D$6))-Tabel2[[#This Row],[fees (%)]]</f>
        <v>0</v>
      </c>
      <c r="AM1070" s="177">
        <f>$J1070*(IF($M1070="SL",IF($W1070="",$Q1070*Analysetool!E$3,$W1070*Analysetool!E$3),$M1070*Analysetool!E$3)+IF($N1070="SL",IF($W1070="",$Q1070*Analysetool!E$4,$W1070*Analysetool!E$4),$N1070*Analysetool!E$4)+IF($O1070="SL",IF($W1070="",$Q1070*Analysetool!E$5,$W1070*Analysetool!E$5),$O1070*Analysetool!E$5)+IF($P1070="SL",IF($W1070="",$Q1070*Analysetool!E$6,$W1070*Analysetool!E$6),$P1070*Analysetool!E$6))-Tabel2[[#This Row],[fees (%)]]</f>
        <v>0</v>
      </c>
      <c r="AN1070" s="178">
        <f>$J1070*(IF($M1070="SL",IF($T1070="",$Q1070*Analysetool!F$3,$T1070*Analysetool!F$3),$M1070*Analysetool!F$3)+IF($N1070="SL",IF($T1070="",$Q1070*Analysetool!F$4,$T1070*Analysetool!F$4),$N1070*Analysetool!F$4)+IF($O1070="SL",IF($T1070="",$Q1070*Analysetool!F$5,$T1070*Analysetool!F$5),$O1070*Analysetool!F$5)+IF($P1070="SL",IF($T1070="",$Q1070*Analysetool!F$6,$T1070*Analysetool!F$6),$P1070*Analysetool!F$6))-Tabel2[[#This Row],[fees (%)]]</f>
        <v>0</v>
      </c>
      <c r="AO1070" s="178">
        <f>$J1070*(IF($M1070="SL",IF($T1070="",$Q1070*Analysetool!G$3,$T1070*Analysetool!G$3),$M1070*Analysetool!G$3)+IF($N1070="SL",IF($T1070="",$Q1070*Analysetool!G$4,$T1070*Analysetool!G$4),$N1070*Analysetool!G$4)+IF($O1070="SL",IF($T1070="",$Q1070*Analysetool!G$5,$T1070*Analysetool!G$5),$O1070*Analysetool!G$5)+IF($P1070="SL",IF($T1070="",$Q1070*Analysetool!G$6,$T1070*Analysetool!G$6),$P1070*Analysetool!G$6))-Tabel2[[#This Row],[fees (%)]]</f>
        <v>0</v>
      </c>
      <c r="AP1070" s="179">
        <f>IF(Analysetool!$H$8&lt;=$X1070,Analysetool!$H$8*J1070,Q1070*J1070)-Tabel2[[#This Row],[fees (%)]]</f>
        <v>0</v>
      </c>
      <c r="AQ1070" s="174">
        <f>IF(Tabel2[[#This Row],[wick% van entry]]&lt;=Tabel2[[#This Row],[Stoploss optie 2 (%)]],Tabel2[[#This Row],[Stoploss optie 2 (%)]]*Tabel2[[#This Row],[leverage SLoptie 2]],IF(Analysetool!$I$8&lt;$X1070,Analysetool!$I$8*K1070,S1070*K1070))-Tabel2[[#This Row],[fees (%)]]</f>
        <v>0</v>
      </c>
      <c r="AR1070" s="180">
        <f>IF(Q1070*-1*Analysetool!$J$9&lt;=X1070,Q1070*-1*Analysetool!$J$9*J1070,Q1070*J1070)-Tabel2[[#This Row],[fees (%)]]</f>
        <v>0</v>
      </c>
      <c r="AS1070" s="176">
        <f>$K1070*IF(Tabel2[[#This Row],[wick% van entry]]&lt;=Tabel2[[#This Row],[Stoploss optie 2 (%)]],Tabel2[[#This Row],[Stoploss optie 2 (%)]],(IF($M1070="SL",IF($T1070="",$S1070*Analysetool!C$3,$T1070*Analysetool!C$3),$M1070*Analysetool!C$3)+IF($N1070="SL",IF($T1070="",$S1070*Analysetool!C$4,$T1070*Analysetool!C$4),$N1070*Analysetool!C$4)+IF($O1070="SL",IF($T1070="",$S1070*Analysetool!C$5,$T1070*Analysetool!C$5),$O1070*Analysetool!C$5)+IF($P1070="SL",IF($T1070="",$S1070*Analysetool!C$6,$T1070*Analysetool!C$6),$P1070*Analysetool!C$6)))-Tabel2[[#This Row],[fees (%)]]</f>
        <v>0</v>
      </c>
    </row>
    <row r="1071" spans="1:45" ht="15.75" customHeight="1" x14ac:dyDescent="0.35">
      <c r="A1071" s="55"/>
      <c r="B1071" s="56"/>
      <c r="C1071" s="56"/>
      <c r="D1071" s="56"/>
      <c r="E1071" s="56"/>
      <c r="F1071" s="57"/>
      <c r="G1071" s="67"/>
      <c r="H1071" s="67"/>
      <c r="I1071" s="67"/>
      <c r="J1071" s="58"/>
      <c r="K1071" s="58"/>
      <c r="L1071" s="59"/>
      <c r="M1071" s="61"/>
      <c r="N1071" s="63"/>
      <c r="O1071" s="63"/>
      <c r="P1071" s="56"/>
      <c r="Q1071" s="61"/>
      <c r="R1071" s="61"/>
      <c r="S1071" s="61"/>
      <c r="T1071" s="60"/>
      <c r="U1071" s="60"/>
      <c r="V1071" s="62"/>
      <c r="W1071" s="62"/>
      <c r="X1071" s="76"/>
      <c r="Y1071" s="61"/>
      <c r="Z1071" s="61">
        <f>Tabel1[[#This Row],[prijs voorbij entry (%)]]-Tabel1[[#This Row],[Fictieve Stoploss (%)]]</f>
        <v>0</v>
      </c>
      <c r="AA1071" s="94"/>
      <c r="AB1071" s="61"/>
      <c r="AC1071" s="61"/>
      <c r="AD1071" s="61"/>
      <c r="AE1071" s="61"/>
      <c r="AF1071" s="95"/>
      <c r="AG1071" s="152">
        <f>Tabel1[[#This Row],[eindtijd]]-Tabel1[[#This Row],[starttijd]]</f>
        <v>0</v>
      </c>
      <c r="AH1071" s="158"/>
      <c r="AI1071" s="59"/>
      <c r="AJ1071" s="171">
        <f>$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2[[#This Row],[fees (%)]]</f>
        <v>0</v>
      </c>
      <c r="AK1071" s="172">
        <f>$J1071*(IF($M1071="SL",IF($U1071="",$Q1071*Analysetool!C$3,$U1071*Analysetool!C$3),$M1071*Analysetool!C$3)+IF($N1071="SL",IF($U1071="",$Q1071*Analysetool!C$4,$U1071*Analysetool!C$4),$N1071*Analysetool!C$4)+IF($O1071="SL",IF($U1071="",$Q1071*Analysetool!C$5,$U1071*Analysetool!C$5),$O1071*Analysetool!C$5)+IF($P1071="SL",IF($U1071="",$Q1071*Analysetool!C$6,$U1071*Analysetool!C$6),$P1071*Analysetool!C$6))-Tabel2[[#This Row],[fees (%)]]</f>
        <v>0</v>
      </c>
      <c r="AL1071" s="177">
        <f>$J1071*(IF($M1071="SL",IF($V1071="",$Q1071*Analysetool!D$3,$V1071*Analysetool!D$3),$M1071*Analysetool!D$3)+IF($N1071="SL",IF($V1071="",$Q1071*Analysetool!D$4,$V1071*Analysetool!D$4),$N1071*Analysetool!D$4)+IF($O1071="SL",IF($V1071="",$Q1071*Analysetool!D$5,$V1071*Analysetool!D$5),$O1071*Analysetool!D$5)+IF($P1071="SL",IF($V1071="",$Q1071*Analysetool!D$6,$V1071*Analysetool!D$6),$P1071*Analysetool!D$6))-Tabel2[[#This Row],[fees (%)]]</f>
        <v>0</v>
      </c>
      <c r="AM1071" s="177">
        <f>$J1071*(IF($M1071="SL",IF($W1071="",$Q1071*Analysetool!E$3,$W1071*Analysetool!E$3),$M1071*Analysetool!E$3)+IF($N1071="SL",IF($W1071="",$Q1071*Analysetool!E$4,$W1071*Analysetool!E$4),$N1071*Analysetool!E$4)+IF($O1071="SL",IF($W1071="",$Q1071*Analysetool!E$5,$W1071*Analysetool!E$5),$O1071*Analysetool!E$5)+IF($P1071="SL",IF($W1071="",$Q1071*Analysetool!E$6,$W1071*Analysetool!E$6),$P1071*Analysetool!E$6))-Tabel2[[#This Row],[fees (%)]]</f>
        <v>0</v>
      </c>
      <c r="AN1071" s="178">
        <f>$J1071*(IF($M1071="SL",IF($T1071="",$Q1071*Analysetool!F$3,$T1071*Analysetool!F$3),$M1071*Analysetool!F$3)+IF($N1071="SL",IF($T1071="",$Q1071*Analysetool!F$4,$T1071*Analysetool!F$4),$N1071*Analysetool!F$4)+IF($O1071="SL",IF($T1071="",$Q1071*Analysetool!F$5,$T1071*Analysetool!F$5),$O1071*Analysetool!F$5)+IF($P1071="SL",IF($T1071="",$Q1071*Analysetool!F$6,$T1071*Analysetool!F$6),$P1071*Analysetool!F$6))-Tabel2[[#This Row],[fees (%)]]</f>
        <v>0</v>
      </c>
      <c r="AO1071" s="178">
        <f>$J1071*(IF($M1071="SL",IF($T1071="",$Q1071*Analysetool!G$3,$T1071*Analysetool!G$3),$M1071*Analysetool!G$3)+IF($N1071="SL",IF($T1071="",$Q1071*Analysetool!G$4,$T1071*Analysetool!G$4),$N1071*Analysetool!G$4)+IF($O1071="SL",IF($T1071="",$Q1071*Analysetool!G$5,$T1071*Analysetool!G$5),$O1071*Analysetool!G$5)+IF($P1071="SL",IF($T1071="",$Q1071*Analysetool!G$6,$T1071*Analysetool!G$6),$P1071*Analysetool!G$6))-Tabel2[[#This Row],[fees (%)]]</f>
        <v>0</v>
      </c>
      <c r="AP1071" s="179">
        <f>IF(Analysetool!$H$8&lt;=$X1071,Analysetool!$H$8*J1071,Q1071*J1071)-Tabel2[[#This Row],[fees (%)]]</f>
        <v>0</v>
      </c>
      <c r="AQ1071" s="174">
        <f>IF(Tabel2[[#This Row],[wick% van entry]]&lt;=Tabel2[[#This Row],[Stoploss optie 2 (%)]],Tabel2[[#This Row],[Stoploss optie 2 (%)]]*Tabel2[[#This Row],[leverage SLoptie 2]],IF(Analysetool!$I$8&lt;$X1071,Analysetool!$I$8*K1071,S1071*K1071))-Tabel2[[#This Row],[fees (%)]]</f>
        <v>0</v>
      </c>
      <c r="AR1071" s="180">
        <f>IF(Q1071*-1*Analysetool!$J$9&lt;=X1071,Q1071*-1*Analysetool!$J$9*J1071,Q1071*J1071)-Tabel2[[#This Row],[fees (%)]]</f>
        <v>0</v>
      </c>
      <c r="AS1071" s="176">
        <f>$K1071*IF(Tabel2[[#This Row],[wick% van entry]]&lt;=Tabel2[[#This Row],[Stoploss optie 2 (%)]],Tabel2[[#This Row],[Stoploss optie 2 (%)]],(IF($M1071="SL",IF($T1071="",$S1071*Analysetool!C$3,$T1071*Analysetool!C$3),$M1071*Analysetool!C$3)+IF($N1071="SL",IF($T1071="",$S1071*Analysetool!C$4,$T1071*Analysetool!C$4),$N1071*Analysetool!C$4)+IF($O1071="SL",IF($T1071="",$S1071*Analysetool!C$5,$T1071*Analysetool!C$5),$O1071*Analysetool!C$5)+IF($P1071="SL",IF($T1071="",$S1071*Analysetool!C$6,$T1071*Analysetool!C$6),$P1071*Analysetool!C$6)))-Tabel2[[#This Row],[fees (%)]]</f>
        <v>0</v>
      </c>
    </row>
    <row r="1072" spans="1:45" ht="15.75" customHeight="1" x14ac:dyDescent="0.35">
      <c r="A1072" s="55"/>
      <c r="B1072" s="56"/>
      <c r="C1072" s="56"/>
      <c r="D1072" s="56"/>
      <c r="E1072" s="56"/>
      <c r="F1072" s="57"/>
      <c r="G1072" s="67"/>
      <c r="H1072" s="67"/>
      <c r="I1072" s="67"/>
      <c r="J1072" s="58"/>
      <c r="K1072" s="58"/>
      <c r="L1072" s="59"/>
      <c r="M1072" s="61"/>
      <c r="N1072" s="63"/>
      <c r="O1072" s="63"/>
      <c r="P1072" s="56"/>
      <c r="Q1072" s="61"/>
      <c r="R1072" s="61"/>
      <c r="S1072" s="61"/>
      <c r="T1072" s="60"/>
      <c r="U1072" s="60"/>
      <c r="V1072" s="62"/>
      <c r="W1072" s="62"/>
      <c r="X1072" s="76"/>
      <c r="Y1072" s="61"/>
      <c r="Z1072" s="61">
        <f>Tabel1[[#This Row],[prijs voorbij entry (%)]]-Tabel1[[#This Row],[Fictieve Stoploss (%)]]</f>
        <v>0</v>
      </c>
      <c r="AA1072" s="94"/>
      <c r="AB1072" s="61"/>
      <c r="AC1072" s="61"/>
      <c r="AD1072" s="61"/>
      <c r="AE1072" s="61"/>
      <c r="AF1072" s="95"/>
      <c r="AG1072" s="152">
        <f>Tabel1[[#This Row],[eindtijd]]-Tabel1[[#This Row],[starttijd]]</f>
        <v>0</v>
      </c>
      <c r="AH1072" s="158"/>
      <c r="AI1072" s="59"/>
      <c r="AJ1072" s="171">
        <f>$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2[[#This Row],[fees (%)]]</f>
        <v>0</v>
      </c>
      <c r="AK1072" s="172">
        <f>$J1072*(IF($M1072="SL",IF($U1072="",$Q1072*Analysetool!C$3,$U1072*Analysetool!C$3),$M1072*Analysetool!C$3)+IF($N1072="SL",IF($U1072="",$Q1072*Analysetool!C$4,$U1072*Analysetool!C$4),$N1072*Analysetool!C$4)+IF($O1072="SL",IF($U1072="",$Q1072*Analysetool!C$5,$U1072*Analysetool!C$5),$O1072*Analysetool!C$5)+IF($P1072="SL",IF($U1072="",$Q1072*Analysetool!C$6,$U1072*Analysetool!C$6),$P1072*Analysetool!C$6))-Tabel2[[#This Row],[fees (%)]]</f>
        <v>0</v>
      </c>
      <c r="AL1072" s="177">
        <f>$J1072*(IF($M1072="SL",IF($V1072="",$Q1072*Analysetool!D$3,$V1072*Analysetool!D$3),$M1072*Analysetool!D$3)+IF($N1072="SL",IF($V1072="",$Q1072*Analysetool!D$4,$V1072*Analysetool!D$4),$N1072*Analysetool!D$4)+IF($O1072="SL",IF($V1072="",$Q1072*Analysetool!D$5,$V1072*Analysetool!D$5),$O1072*Analysetool!D$5)+IF($P1072="SL",IF($V1072="",$Q1072*Analysetool!D$6,$V1072*Analysetool!D$6),$P1072*Analysetool!D$6))-Tabel2[[#This Row],[fees (%)]]</f>
        <v>0</v>
      </c>
      <c r="AM1072" s="177">
        <f>$J1072*(IF($M1072="SL",IF($W1072="",$Q1072*Analysetool!E$3,$W1072*Analysetool!E$3),$M1072*Analysetool!E$3)+IF($N1072="SL",IF($W1072="",$Q1072*Analysetool!E$4,$W1072*Analysetool!E$4),$N1072*Analysetool!E$4)+IF($O1072="SL",IF($W1072="",$Q1072*Analysetool!E$5,$W1072*Analysetool!E$5),$O1072*Analysetool!E$5)+IF($P1072="SL",IF($W1072="",$Q1072*Analysetool!E$6,$W1072*Analysetool!E$6),$P1072*Analysetool!E$6))-Tabel2[[#This Row],[fees (%)]]</f>
        <v>0</v>
      </c>
      <c r="AN1072" s="178">
        <f>$J1072*(IF($M1072="SL",IF($T1072="",$Q1072*Analysetool!F$3,$T1072*Analysetool!F$3),$M1072*Analysetool!F$3)+IF($N1072="SL",IF($T1072="",$Q1072*Analysetool!F$4,$T1072*Analysetool!F$4),$N1072*Analysetool!F$4)+IF($O1072="SL",IF($T1072="",$Q1072*Analysetool!F$5,$T1072*Analysetool!F$5),$O1072*Analysetool!F$5)+IF($P1072="SL",IF($T1072="",$Q1072*Analysetool!F$6,$T1072*Analysetool!F$6),$P1072*Analysetool!F$6))-Tabel2[[#This Row],[fees (%)]]</f>
        <v>0</v>
      </c>
      <c r="AO1072" s="178">
        <f>$J1072*(IF($M1072="SL",IF($T1072="",$Q1072*Analysetool!G$3,$T1072*Analysetool!G$3),$M1072*Analysetool!G$3)+IF($N1072="SL",IF($T1072="",$Q1072*Analysetool!G$4,$T1072*Analysetool!G$4),$N1072*Analysetool!G$4)+IF($O1072="SL",IF($T1072="",$Q1072*Analysetool!G$5,$T1072*Analysetool!G$5),$O1072*Analysetool!G$5)+IF($P1072="SL",IF($T1072="",$Q1072*Analysetool!G$6,$T1072*Analysetool!G$6),$P1072*Analysetool!G$6))-Tabel2[[#This Row],[fees (%)]]</f>
        <v>0</v>
      </c>
      <c r="AP1072" s="179">
        <f>IF(Analysetool!$H$8&lt;=$X1072,Analysetool!$H$8*J1072,Q1072*J1072)-Tabel2[[#This Row],[fees (%)]]</f>
        <v>0</v>
      </c>
      <c r="AQ1072" s="174">
        <f>IF(Tabel2[[#This Row],[wick% van entry]]&lt;=Tabel2[[#This Row],[Stoploss optie 2 (%)]],Tabel2[[#This Row],[Stoploss optie 2 (%)]]*Tabel2[[#This Row],[leverage SLoptie 2]],IF(Analysetool!$I$8&lt;$X1072,Analysetool!$I$8*K1072,S1072*K1072))-Tabel2[[#This Row],[fees (%)]]</f>
        <v>0</v>
      </c>
      <c r="AR1072" s="180">
        <f>IF(Q1072*-1*Analysetool!$J$9&lt;=X1072,Q1072*-1*Analysetool!$J$9*J1072,Q1072*J1072)-Tabel2[[#This Row],[fees (%)]]</f>
        <v>0</v>
      </c>
      <c r="AS1072" s="176">
        <f>$K1072*IF(Tabel2[[#This Row],[wick% van entry]]&lt;=Tabel2[[#This Row],[Stoploss optie 2 (%)]],Tabel2[[#This Row],[Stoploss optie 2 (%)]],(IF($M1072="SL",IF($T1072="",$S1072*Analysetool!C$3,$T1072*Analysetool!C$3),$M1072*Analysetool!C$3)+IF($N1072="SL",IF($T1072="",$S1072*Analysetool!C$4,$T1072*Analysetool!C$4),$N1072*Analysetool!C$4)+IF($O1072="SL",IF($T1072="",$S1072*Analysetool!C$5,$T1072*Analysetool!C$5),$O1072*Analysetool!C$5)+IF($P1072="SL",IF($T1072="",$S1072*Analysetool!C$6,$T1072*Analysetool!C$6),$P1072*Analysetool!C$6)))-Tabel2[[#This Row],[fees (%)]]</f>
        <v>0</v>
      </c>
    </row>
    <row r="1073" spans="1:45" ht="15.75" customHeight="1" x14ac:dyDescent="0.35">
      <c r="A1073" s="55"/>
      <c r="B1073" s="56"/>
      <c r="C1073" s="56"/>
      <c r="D1073" s="56"/>
      <c r="E1073" s="56"/>
      <c r="F1073" s="57"/>
      <c r="G1073" s="67"/>
      <c r="H1073" s="67"/>
      <c r="I1073" s="67"/>
      <c r="J1073" s="58"/>
      <c r="K1073" s="58"/>
      <c r="L1073" s="59"/>
      <c r="M1073" s="61"/>
      <c r="N1073" s="63"/>
      <c r="O1073" s="63"/>
      <c r="P1073" s="56"/>
      <c r="Q1073" s="61"/>
      <c r="R1073" s="61"/>
      <c r="S1073" s="61"/>
      <c r="T1073" s="60"/>
      <c r="U1073" s="60"/>
      <c r="V1073" s="62"/>
      <c r="W1073" s="62"/>
      <c r="X1073" s="76"/>
      <c r="Y1073" s="61"/>
      <c r="Z1073" s="61">
        <f>Tabel1[[#This Row],[prijs voorbij entry (%)]]-Tabel1[[#This Row],[Fictieve Stoploss (%)]]</f>
        <v>0</v>
      </c>
      <c r="AA1073" s="94"/>
      <c r="AB1073" s="61"/>
      <c r="AC1073" s="61"/>
      <c r="AD1073" s="61"/>
      <c r="AE1073" s="61"/>
      <c r="AF1073" s="95"/>
      <c r="AG1073" s="152">
        <f>Tabel1[[#This Row],[eindtijd]]-Tabel1[[#This Row],[starttijd]]</f>
        <v>0</v>
      </c>
      <c r="AH1073" s="158"/>
      <c r="AI1073" s="59"/>
      <c r="AJ1073" s="171">
        <f>$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2[[#This Row],[fees (%)]]</f>
        <v>0</v>
      </c>
      <c r="AK1073" s="172">
        <f>$J1073*(IF($M1073="SL",IF($U1073="",$Q1073*Analysetool!C$3,$U1073*Analysetool!C$3),$M1073*Analysetool!C$3)+IF($N1073="SL",IF($U1073="",$Q1073*Analysetool!C$4,$U1073*Analysetool!C$4),$N1073*Analysetool!C$4)+IF($O1073="SL",IF($U1073="",$Q1073*Analysetool!C$5,$U1073*Analysetool!C$5),$O1073*Analysetool!C$5)+IF($P1073="SL",IF($U1073="",$Q1073*Analysetool!C$6,$U1073*Analysetool!C$6),$P1073*Analysetool!C$6))-Tabel2[[#This Row],[fees (%)]]</f>
        <v>0</v>
      </c>
      <c r="AL1073" s="177">
        <f>$J1073*(IF($M1073="SL",IF($V1073="",$Q1073*Analysetool!D$3,$V1073*Analysetool!D$3),$M1073*Analysetool!D$3)+IF($N1073="SL",IF($V1073="",$Q1073*Analysetool!D$4,$V1073*Analysetool!D$4),$N1073*Analysetool!D$4)+IF($O1073="SL",IF($V1073="",$Q1073*Analysetool!D$5,$V1073*Analysetool!D$5),$O1073*Analysetool!D$5)+IF($P1073="SL",IF($V1073="",$Q1073*Analysetool!D$6,$V1073*Analysetool!D$6),$P1073*Analysetool!D$6))-Tabel2[[#This Row],[fees (%)]]</f>
        <v>0</v>
      </c>
      <c r="AM1073" s="177">
        <f>$J1073*(IF($M1073="SL",IF($W1073="",$Q1073*Analysetool!E$3,$W1073*Analysetool!E$3),$M1073*Analysetool!E$3)+IF($N1073="SL",IF($W1073="",$Q1073*Analysetool!E$4,$W1073*Analysetool!E$4),$N1073*Analysetool!E$4)+IF($O1073="SL",IF($W1073="",$Q1073*Analysetool!E$5,$W1073*Analysetool!E$5),$O1073*Analysetool!E$5)+IF($P1073="SL",IF($W1073="",$Q1073*Analysetool!E$6,$W1073*Analysetool!E$6),$P1073*Analysetool!E$6))-Tabel2[[#This Row],[fees (%)]]</f>
        <v>0</v>
      </c>
      <c r="AN1073" s="178">
        <f>$J1073*(IF($M1073="SL",IF($T1073="",$Q1073*Analysetool!F$3,$T1073*Analysetool!F$3),$M1073*Analysetool!F$3)+IF($N1073="SL",IF($T1073="",$Q1073*Analysetool!F$4,$T1073*Analysetool!F$4),$N1073*Analysetool!F$4)+IF($O1073="SL",IF($T1073="",$Q1073*Analysetool!F$5,$T1073*Analysetool!F$5),$O1073*Analysetool!F$5)+IF($P1073="SL",IF($T1073="",$Q1073*Analysetool!F$6,$T1073*Analysetool!F$6),$P1073*Analysetool!F$6))-Tabel2[[#This Row],[fees (%)]]</f>
        <v>0</v>
      </c>
      <c r="AO1073" s="178">
        <f>$J1073*(IF($M1073="SL",IF($T1073="",$Q1073*Analysetool!G$3,$T1073*Analysetool!G$3),$M1073*Analysetool!G$3)+IF($N1073="SL",IF($T1073="",$Q1073*Analysetool!G$4,$T1073*Analysetool!G$4),$N1073*Analysetool!G$4)+IF($O1073="SL",IF($T1073="",$Q1073*Analysetool!G$5,$T1073*Analysetool!G$5),$O1073*Analysetool!G$5)+IF($P1073="SL",IF($T1073="",$Q1073*Analysetool!G$6,$T1073*Analysetool!G$6),$P1073*Analysetool!G$6))-Tabel2[[#This Row],[fees (%)]]</f>
        <v>0</v>
      </c>
      <c r="AP1073" s="179">
        <f>IF(Analysetool!$H$8&lt;=$X1073,Analysetool!$H$8*J1073,Q1073*J1073)-Tabel2[[#This Row],[fees (%)]]</f>
        <v>0</v>
      </c>
      <c r="AQ1073" s="174">
        <f>IF(Tabel2[[#This Row],[wick% van entry]]&lt;=Tabel2[[#This Row],[Stoploss optie 2 (%)]],Tabel2[[#This Row],[Stoploss optie 2 (%)]]*Tabel2[[#This Row],[leverage SLoptie 2]],IF(Analysetool!$I$8&lt;$X1073,Analysetool!$I$8*K1073,S1073*K1073))-Tabel2[[#This Row],[fees (%)]]</f>
        <v>0</v>
      </c>
      <c r="AR1073" s="180">
        <f>IF(Q1073*-1*Analysetool!$J$9&lt;=X1073,Q1073*-1*Analysetool!$J$9*J1073,Q1073*J1073)-Tabel2[[#This Row],[fees (%)]]</f>
        <v>0</v>
      </c>
      <c r="AS1073" s="176">
        <f>$K1073*IF(Tabel2[[#This Row],[wick% van entry]]&lt;=Tabel2[[#This Row],[Stoploss optie 2 (%)]],Tabel2[[#This Row],[Stoploss optie 2 (%)]],(IF($M1073="SL",IF($T1073="",$S1073*Analysetool!C$3,$T1073*Analysetool!C$3),$M1073*Analysetool!C$3)+IF($N1073="SL",IF($T1073="",$S1073*Analysetool!C$4,$T1073*Analysetool!C$4),$N1073*Analysetool!C$4)+IF($O1073="SL",IF($T1073="",$S1073*Analysetool!C$5,$T1073*Analysetool!C$5),$O1073*Analysetool!C$5)+IF($P1073="SL",IF($T1073="",$S1073*Analysetool!C$6,$T1073*Analysetool!C$6),$P1073*Analysetool!C$6)))-Tabel2[[#This Row],[fees (%)]]</f>
        <v>0</v>
      </c>
    </row>
    <row r="1074" spans="1:45" ht="15.75" customHeight="1" x14ac:dyDescent="0.35">
      <c r="A1074" s="55"/>
      <c r="B1074" s="56"/>
      <c r="C1074" s="56"/>
      <c r="D1074" s="56"/>
      <c r="E1074" s="56"/>
      <c r="F1074" s="57"/>
      <c r="G1074" s="67"/>
      <c r="H1074" s="67"/>
      <c r="I1074" s="67"/>
      <c r="J1074" s="58"/>
      <c r="K1074" s="58"/>
      <c r="L1074" s="59"/>
      <c r="M1074" s="61"/>
      <c r="N1074" s="63"/>
      <c r="O1074" s="63"/>
      <c r="P1074" s="56"/>
      <c r="Q1074" s="61"/>
      <c r="R1074" s="61"/>
      <c r="S1074" s="61"/>
      <c r="T1074" s="60"/>
      <c r="U1074" s="60"/>
      <c r="V1074" s="62"/>
      <c r="W1074" s="62"/>
      <c r="X1074" s="76"/>
      <c r="Y1074" s="61"/>
      <c r="Z1074" s="61">
        <f>Tabel1[[#This Row],[prijs voorbij entry (%)]]-Tabel1[[#This Row],[Fictieve Stoploss (%)]]</f>
        <v>0</v>
      </c>
      <c r="AA1074" s="94"/>
      <c r="AB1074" s="61"/>
      <c r="AC1074" s="61"/>
      <c r="AD1074" s="61"/>
      <c r="AE1074" s="61"/>
      <c r="AF1074" s="95"/>
      <c r="AG1074" s="152">
        <f>Tabel1[[#This Row],[eindtijd]]-Tabel1[[#This Row],[starttijd]]</f>
        <v>0</v>
      </c>
      <c r="AH1074" s="158"/>
      <c r="AI1074" s="59"/>
      <c r="AJ1074" s="171">
        <f>$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2[[#This Row],[fees (%)]]</f>
        <v>0</v>
      </c>
      <c r="AK1074" s="172">
        <f>$J1074*(IF($M1074="SL",IF($U1074="",$Q1074*Analysetool!C$3,$U1074*Analysetool!C$3),$M1074*Analysetool!C$3)+IF($N1074="SL",IF($U1074="",$Q1074*Analysetool!C$4,$U1074*Analysetool!C$4),$N1074*Analysetool!C$4)+IF($O1074="SL",IF($U1074="",$Q1074*Analysetool!C$5,$U1074*Analysetool!C$5),$O1074*Analysetool!C$5)+IF($P1074="SL",IF($U1074="",$Q1074*Analysetool!C$6,$U1074*Analysetool!C$6),$P1074*Analysetool!C$6))-Tabel2[[#This Row],[fees (%)]]</f>
        <v>0</v>
      </c>
      <c r="AL1074" s="177">
        <f>$J1074*(IF($M1074="SL",IF($V1074="",$Q1074*Analysetool!D$3,$V1074*Analysetool!D$3),$M1074*Analysetool!D$3)+IF($N1074="SL",IF($V1074="",$Q1074*Analysetool!D$4,$V1074*Analysetool!D$4),$N1074*Analysetool!D$4)+IF($O1074="SL",IF($V1074="",$Q1074*Analysetool!D$5,$V1074*Analysetool!D$5),$O1074*Analysetool!D$5)+IF($P1074="SL",IF($V1074="",$Q1074*Analysetool!D$6,$V1074*Analysetool!D$6),$P1074*Analysetool!D$6))-Tabel2[[#This Row],[fees (%)]]</f>
        <v>0</v>
      </c>
      <c r="AM1074" s="177">
        <f>$J1074*(IF($M1074="SL",IF($W1074="",$Q1074*Analysetool!E$3,$W1074*Analysetool!E$3),$M1074*Analysetool!E$3)+IF($N1074="SL",IF($W1074="",$Q1074*Analysetool!E$4,$W1074*Analysetool!E$4),$N1074*Analysetool!E$4)+IF($O1074="SL",IF($W1074="",$Q1074*Analysetool!E$5,$W1074*Analysetool!E$5),$O1074*Analysetool!E$5)+IF($P1074="SL",IF($W1074="",$Q1074*Analysetool!E$6,$W1074*Analysetool!E$6),$P1074*Analysetool!E$6))-Tabel2[[#This Row],[fees (%)]]</f>
        <v>0</v>
      </c>
      <c r="AN1074" s="178">
        <f>$J1074*(IF($M1074="SL",IF($T1074="",$Q1074*Analysetool!F$3,$T1074*Analysetool!F$3),$M1074*Analysetool!F$3)+IF($N1074="SL",IF($T1074="",$Q1074*Analysetool!F$4,$T1074*Analysetool!F$4),$N1074*Analysetool!F$4)+IF($O1074="SL",IF($T1074="",$Q1074*Analysetool!F$5,$T1074*Analysetool!F$5),$O1074*Analysetool!F$5)+IF($P1074="SL",IF($T1074="",$Q1074*Analysetool!F$6,$T1074*Analysetool!F$6),$P1074*Analysetool!F$6))-Tabel2[[#This Row],[fees (%)]]</f>
        <v>0</v>
      </c>
      <c r="AO1074" s="178">
        <f>$J1074*(IF($M1074="SL",IF($T1074="",$Q1074*Analysetool!G$3,$T1074*Analysetool!G$3),$M1074*Analysetool!G$3)+IF($N1074="SL",IF($T1074="",$Q1074*Analysetool!G$4,$T1074*Analysetool!G$4),$N1074*Analysetool!G$4)+IF($O1074="SL",IF($T1074="",$Q1074*Analysetool!G$5,$T1074*Analysetool!G$5),$O1074*Analysetool!G$5)+IF($P1074="SL",IF($T1074="",$Q1074*Analysetool!G$6,$T1074*Analysetool!G$6),$P1074*Analysetool!G$6))-Tabel2[[#This Row],[fees (%)]]</f>
        <v>0</v>
      </c>
      <c r="AP1074" s="179">
        <f>IF(Analysetool!$H$8&lt;=$X1074,Analysetool!$H$8*J1074,Q1074*J1074)-Tabel2[[#This Row],[fees (%)]]</f>
        <v>0</v>
      </c>
      <c r="AQ1074" s="174">
        <f>IF(Tabel2[[#This Row],[wick% van entry]]&lt;=Tabel2[[#This Row],[Stoploss optie 2 (%)]],Tabel2[[#This Row],[Stoploss optie 2 (%)]]*Tabel2[[#This Row],[leverage SLoptie 2]],IF(Analysetool!$I$8&lt;$X1074,Analysetool!$I$8*K1074,S1074*K1074))-Tabel2[[#This Row],[fees (%)]]</f>
        <v>0</v>
      </c>
      <c r="AR1074" s="180">
        <f>IF(Q1074*-1*Analysetool!$J$9&lt;=X1074,Q1074*-1*Analysetool!$J$9*J1074,Q1074*J1074)-Tabel2[[#This Row],[fees (%)]]</f>
        <v>0</v>
      </c>
      <c r="AS1074" s="176">
        <f>$K1074*IF(Tabel2[[#This Row],[wick% van entry]]&lt;=Tabel2[[#This Row],[Stoploss optie 2 (%)]],Tabel2[[#This Row],[Stoploss optie 2 (%)]],(IF($M1074="SL",IF($T1074="",$S1074*Analysetool!C$3,$T1074*Analysetool!C$3),$M1074*Analysetool!C$3)+IF($N1074="SL",IF($T1074="",$S1074*Analysetool!C$4,$T1074*Analysetool!C$4),$N1074*Analysetool!C$4)+IF($O1074="SL",IF($T1074="",$S1074*Analysetool!C$5,$T1074*Analysetool!C$5),$O1074*Analysetool!C$5)+IF($P1074="SL",IF($T1074="",$S1074*Analysetool!C$6,$T1074*Analysetool!C$6),$P1074*Analysetool!C$6)))-Tabel2[[#This Row],[fees (%)]]</f>
        <v>0</v>
      </c>
    </row>
    <row r="1075" spans="1:45" ht="15.75" customHeight="1" x14ac:dyDescent="0.35">
      <c r="A1075" s="55"/>
      <c r="B1075" s="56"/>
      <c r="C1075" s="56"/>
      <c r="D1075" s="56"/>
      <c r="E1075" s="56"/>
      <c r="F1075" s="57"/>
      <c r="G1075" s="67"/>
      <c r="H1075" s="67"/>
      <c r="I1075" s="67"/>
      <c r="J1075" s="58"/>
      <c r="K1075" s="58"/>
      <c r="L1075" s="59"/>
      <c r="M1075" s="61"/>
      <c r="N1075" s="63"/>
      <c r="O1075" s="63"/>
      <c r="P1075" s="56"/>
      <c r="Q1075" s="61"/>
      <c r="R1075" s="61"/>
      <c r="S1075" s="61"/>
      <c r="T1075" s="60"/>
      <c r="U1075" s="60"/>
      <c r="V1075" s="62"/>
      <c r="W1075" s="62"/>
      <c r="X1075" s="76"/>
      <c r="Y1075" s="61"/>
      <c r="Z1075" s="61">
        <f>Tabel1[[#This Row],[prijs voorbij entry (%)]]-Tabel1[[#This Row],[Fictieve Stoploss (%)]]</f>
        <v>0</v>
      </c>
      <c r="AA1075" s="94"/>
      <c r="AB1075" s="61"/>
      <c r="AC1075" s="61"/>
      <c r="AD1075" s="61"/>
      <c r="AE1075" s="61"/>
      <c r="AF1075" s="95"/>
      <c r="AG1075" s="152">
        <f>Tabel1[[#This Row],[eindtijd]]-Tabel1[[#This Row],[starttijd]]</f>
        <v>0</v>
      </c>
      <c r="AH1075" s="158"/>
      <c r="AI1075" s="59"/>
      <c r="AJ1075" s="171">
        <f>$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2[[#This Row],[fees (%)]]</f>
        <v>0</v>
      </c>
      <c r="AK1075" s="172">
        <f>$J1075*(IF($M1075="SL",IF($U1075="",$Q1075*Analysetool!C$3,$U1075*Analysetool!C$3),$M1075*Analysetool!C$3)+IF($N1075="SL",IF($U1075="",$Q1075*Analysetool!C$4,$U1075*Analysetool!C$4),$N1075*Analysetool!C$4)+IF($O1075="SL",IF($U1075="",$Q1075*Analysetool!C$5,$U1075*Analysetool!C$5),$O1075*Analysetool!C$5)+IF($P1075="SL",IF($U1075="",$Q1075*Analysetool!C$6,$U1075*Analysetool!C$6),$P1075*Analysetool!C$6))-Tabel2[[#This Row],[fees (%)]]</f>
        <v>0</v>
      </c>
      <c r="AL1075" s="177">
        <f>$J1075*(IF($M1075="SL",IF($V1075="",$Q1075*Analysetool!D$3,$V1075*Analysetool!D$3),$M1075*Analysetool!D$3)+IF($N1075="SL",IF($V1075="",$Q1075*Analysetool!D$4,$V1075*Analysetool!D$4),$N1075*Analysetool!D$4)+IF($O1075="SL",IF($V1075="",$Q1075*Analysetool!D$5,$V1075*Analysetool!D$5),$O1075*Analysetool!D$5)+IF($P1075="SL",IF($V1075="",$Q1075*Analysetool!D$6,$V1075*Analysetool!D$6),$P1075*Analysetool!D$6))-Tabel2[[#This Row],[fees (%)]]</f>
        <v>0</v>
      </c>
      <c r="AM1075" s="177">
        <f>$J1075*(IF($M1075="SL",IF($W1075="",$Q1075*Analysetool!E$3,$W1075*Analysetool!E$3),$M1075*Analysetool!E$3)+IF($N1075="SL",IF($W1075="",$Q1075*Analysetool!E$4,$W1075*Analysetool!E$4),$N1075*Analysetool!E$4)+IF($O1075="SL",IF($W1075="",$Q1075*Analysetool!E$5,$W1075*Analysetool!E$5),$O1075*Analysetool!E$5)+IF($P1075="SL",IF($W1075="",$Q1075*Analysetool!E$6,$W1075*Analysetool!E$6),$P1075*Analysetool!E$6))-Tabel2[[#This Row],[fees (%)]]</f>
        <v>0</v>
      </c>
      <c r="AN1075" s="178">
        <f>$J1075*(IF($M1075="SL",IF($T1075="",$Q1075*Analysetool!F$3,$T1075*Analysetool!F$3),$M1075*Analysetool!F$3)+IF($N1075="SL",IF($T1075="",$Q1075*Analysetool!F$4,$T1075*Analysetool!F$4),$N1075*Analysetool!F$4)+IF($O1075="SL",IF($T1075="",$Q1075*Analysetool!F$5,$T1075*Analysetool!F$5),$O1075*Analysetool!F$5)+IF($P1075="SL",IF($T1075="",$Q1075*Analysetool!F$6,$T1075*Analysetool!F$6),$P1075*Analysetool!F$6))-Tabel2[[#This Row],[fees (%)]]</f>
        <v>0</v>
      </c>
      <c r="AO1075" s="178">
        <f>$J1075*(IF($M1075="SL",IF($T1075="",$Q1075*Analysetool!G$3,$T1075*Analysetool!G$3),$M1075*Analysetool!G$3)+IF($N1075="SL",IF($T1075="",$Q1075*Analysetool!G$4,$T1075*Analysetool!G$4),$N1075*Analysetool!G$4)+IF($O1075="SL",IF($T1075="",$Q1075*Analysetool!G$5,$T1075*Analysetool!G$5),$O1075*Analysetool!G$5)+IF($P1075="SL",IF($T1075="",$Q1075*Analysetool!G$6,$T1075*Analysetool!G$6),$P1075*Analysetool!G$6))-Tabel2[[#This Row],[fees (%)]]</f>
        <v>0</v>
      </c>
      <c r="AP1075" s="179">
        <f>IF(Analysetool!$H$8&lt;=$X1075,Analysetool!$H$8*J1075,Q1075*J1075)-Tabel2[[#This Row],[fees (%)]]</f>
        <v>0</v>
      </c>
      <c r="AQ1075" s="174">
        <f>IF(Tabel2[[#This Row],[wick% van entry]]&lt;=Tabel2[[#This Row],[Stoploss optie 2 (%)]],Tabel2[[#This Row],[Stoploss optie 2 (%)]]*Tabel2[[#This Row],[leverage SLoptie 2]],IF(Analysetool!$I$8&lt;$X1075,Analysetool!$I$8*K1075,S1075*K1075))-Tabel2[[#This Row],[fees (%)]]</f>
        <v>0</v>
      </c>
      <c r="AR1075" s="180">
        <f>IF(Q1075*-1*Analysetool!$J$9&lt;=X1075,Q1075*-1*Analysetool!$J$9*J1075,Q1075*J1075)-Tabel2[[#This Row],[fees (%)]]</f>
        <v>0</v>
      </c>
      <c r="AS1075" s="176">
        <f>$K1075*IF(Tabel2[[#This Row],[wick% van entry]]&lt;=Tabel2[[#This Row],[Stoploss optie 2 (%)]],Tabel2[[#This Row],[Stoploss optie 2 (%)]],(IF($M1075="SL",IF($T1075="",$S1075*Analysetool!C$3,$T1075*Analysetool!C$3),$M1075*Analysetool!C$3)+IF($N1075="SL",IF($T1075="",$S1075*Analysetool!C$4,$T1075*Analysetool!C$4),$N1075*Analysetool!C$4)+IF($O1075="SL",IF($T1075="",$S1075*Analysetool!C$5,$T1075*Analysetool!C$5),$O1075*Analysetool!C$5)+IF($P1075="SL",IF($T1075="",$S1075*Analysetool!C$6,$T1075*Analysetool!C$6),$P1075*Analysetool!C$6)))-Tabel2[[#This Row],[fees (%)]]</f>
        <v>0</v>
      </c>
    </row>
    <row r="1076" spans="1:45" ht="15.75" customHeight="1" x14ac:dyDescent="0.35">
      <c r="A1076" s="55"/>
      <c r="B1076" s="56"/>
      <c r="C1076" s="56"/>
      <c r="D1076" s="56"/>
      <c r="E1076" s="56"/>
      <c r="F1076" s="57"/>
      <c r="G1076" s="67"/>
      <c r="H1076" s="67"/>
      <c r="I1076" s="67"/>
      <c r="J1076" s="58"/>
      <c r="K1076" s="58"/>
      <c r="L1076" s="59"/>
      <c r="M1076" s="61"/>
      <c r="N1076" s="63"/>
      <c r="O1076" s="63"/>
      <c r="P1076" s="56"/>
      <c r="Q1076" s="61"/>
      <c r="R1076" s="61"/>
      <c r="S1076" s="61"/>
      <c r="T1076" s="60"/>
      <c r="U1076" s="60"/>
      <c r="V1076" s="62"/>
      <c r="W1076" s="62"/>
      <c r="X1076" s="76"/>
      <c r="Y1076" s="61"/>
      <c r="Z1076" s="61">
        <f>Tabel1[[#This Row],[prijs voorbij entry (%)]]-Tabel1[[#This Row],[Fictieve Stoploss (%)]]</f>
        <v>0</v>
      </c>
      <c r="AA1076" s="94"/>
      <c r="AB1076" s="61"/>
      <c r="AC1076" s="61"/>
      <c r="AD1076" s="61"/>
      <c r="AE1076" s="61"/>
      <c r="AF1076" s="95"/>
      <c r="AG1076" s="152">
        <f>Tabel1[[#This Row],[eindtijd]]-Tabel1[[#This Row],[starttijd]]</f>
        <v>0</v>
      </c>
      <c r="AH1076" s="158"/>
      <c r="AI1076" s="59"/>
      <c r="AJ1076" s="171">
        <f>$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2[[#This Row],[fees (%)]]</f>
        <v>0</v>
      </c>
      <c r="AK1076" s="172">
        <f>$J1076*(IF($M1076="SL",IF($U1076="",$Q1076*Analysetool!C$3,$U1076*Analysetool!C$3),$M1076*Analysetool!C$3)+IF($N1076="SL",IF($U1076="",$Q1076*Analysetool!C$4,$U1076*Analysetool!C$4),$N1076*Analysetool!C$4)+IF($O1076="SL",IF($U1076="",$Q1076*Analysetool!C$5,$U1076*Analysetool!C$5),$O1076*Analysetool!C$5)+IF($P1076="SL",IF($U1076="",$Q1076*Analysetool!C$6,$U1076*Analysetool!C$6),$P1076*Analysetool!C$6))-Tabel2[[#This Row],[fees (%)]]</f>
        <v>0</v>
      </c>
      <c r="AL1076" s="177">
        <f>$J1076*(IF($M1076="SL",IF($V1076="",$Q1076*Analysetool!D$3,$V1076*Analysetool!D$3),$M1076*Analysetool!D$3)+IF($N1076="SL",IF($V1076="",$Q1076*Analysetool!D$4,$V1076*Analysetool!D$4),$N1076*Analysetool!D$4)+IF($O1076="SL",IF($V1076="",$Q1076*Analysetool!D$5,$V1076*Analysetool!D$5),$O1076*Analysetool!D$5)+IF($P1076="SL",IF($V1076="",$Q1076*Analysetool!D$6,$V1076*Analysetool!D$6),$P1076*Analysetool!D$6))-Tabel2[[#This Row],[fees (%)]]</f>
        <v>0</v>
      </c>
      <c r="AM1076" s="177">
        <f>$J1076*(IF($M1076="SL",IF($W1076="",$Q1076*Analysetool!E$3,$W1076*Analysetool!E$3),$M1076*Analysetool!E$3)+IF($N1076="SL",IF($W1076="",$Q1076*Analysetool!E$4,$W1076*Analysetool!E$4),$N1076*Analysetool!E$4)+IF($O1076="SL",IF($W1076="",$Q1076*Analysetool!E$5,$W1076*Analysetool!E$5),$O1076*Analysetool!E$5)+IF($P1076="SL",IF($W1076="",$Q1076*Analysetool!E$6,$W1076*Analysetool!E$6),$P1076*Analysetool!E$6))-Tabel2[[#This Row],[fees (%)]]</f>
        <v>0</v>
      </c>
      <c r="AN1076" s="178">
        <f>$J1076*(IF($M1076="SL",IF($T1076="",$Q1076*Analysetool!F$3,$T1076*Analysetool!F$3),$M1076*Analysetool!F$3)+IF($N1076="SL",IF($T1076="",$Q1076*Analysetool!F$4,$T1076*Analysetool!F$4),$N1076*Analysetool!F$4)+IF($O1076="SL",IF($T1076="",$Q1076*Analysetool!F$5,$T1076*Analysetool!F$5),$O1076*Analysetool!F$5)+IF($P1076="SL",IF($T1076="",$Q1076*Analysetool!F$6,$T1076*Analysetool!F$6),$P1076*Analysetool!F$6))-Tabel2[[#This Row],[fees (%)]]</f>
        <v>0</v>
      </c>
      <c r="AO1076" s="178">
        <f>$J1076*(IF($M1076="SL",IF($T1076="",$Q1076*Analysetool!G$3,$T1076*Analysetool!G$3),$M1076*Analysetool!G$3)+IF($N1076="SL",IF($T1076="",$Q1076*Analysetool!G$4,$T1076*Analysetool!G$4),$N1076*Analysetool!G$4)+IF($O1076="SL",IF($T1076="",$Q1076*Analysetool!G$5,$T1076*Analysetool!G$5),$O1076*Analysetool!G$5)+IF($P1076="SL",IF($T1076="",$Q1076*Analysetool!G$6,$T1076*Analysetool!G$6),$P1076*Analysetool!G$6))-Tabel2[[#This Row],[fees (%)]]</f>
        <v>0</v>
      </c>
      <c r="AP1076" s="179">
        <f>IF(Analysetool!$H$8&lt;=$X1076,Analysetool!$H$8*J1076,Q1076*J1076)-Tabel2[[#This Row],[fees (%)]]</f>
        <v>0</v>
      </c>
      <c r="AQ1076" s="174">
        <f>IF(Tabel2[[#This Row],[wick% van entry]]&lt;=Tabel2[[#This Row],[Stoploss optie 2 (%)]],Tabel2[[#This Row],[Stoploss optie 2 (%)]]*Tabel2[[#This Row],[leverage SLoptie 2]],IF(Analysetool!$I$8&lt;$X1076,Analysetool!$I$8*K1076,S1076*K1076))-Tabel2[[#This Row],[fees (%)]]</f>
        <v>0</v>
      </c>
      <c r="AR1076" s="180">
        <f>IF(Q1076*-1*Analysetool!$J$9&lt;=X1076,Q1076*-1*Analysetool!$J$9*J1076,Q1076*J1076)-Tabel2[[#This Row],[fees (%)]]</f>
        <v>0</v>
      </c>
      <c r="AS1076" s="176">
        <f>$K1076*IF(Tabel2[[#This Row],[wick% van entry]]&lt;=Tabel2[[#This Row],[Stoploss optie 2 (%)]],Tabel2[[#This Row],[Stoploss optie 2 (%)]],(IF($M1076="SL",IF($T1076="",$S1076*Analysetool!C$3,$T1076*Analysetool!C$3),$M1076*Analysetool!C$3)+IF($N1076="SL",IF($T1076="",$S1076*Analysetool!C$4,$T1076*Analysetool!C$4),$N1076*Analysetool!C$4)+IF($O1076="SL",IF($T1076="",$S1076*Analysetool!C$5,$T1076*Analysetool!C$5),$O1076*Analysetool!C$5)+IF($P1076="SL",IF($T1076="",$S1076*Analysetool!C$6,$T1076*Analysetool!C$6),$P1076*Analysetool!C$6)))-Tabel2[[#This Row],[fees (%)]]</f>
        <v>0</v>
      </c>
    </row>
    <row r="1077" spans="1:45" ht="15.75" customHeight="1" x14ac:dyDescent="0.35">
      <c r="A1077" s="55"/>
      <c r="B1077" s="56"/>
      <c r="C1077" s="56"/>
      <c r="D1077" s="56"/>
      <c r="E1077" s="56"/>
      <c r="F1077" s="57"/>
      <c r="G1077" s="67"/>
      <c r="H1077" s="67"/>
      <c r="I1077" s="67"/>
      <c r="J1077" s="58"/>
      <c r="K1077" s="58"/>
      <c r="L1077" s="59"/>
      <c r="M1077" s="61"/>
      <c r="N1077" s="63"/>
      <c r="O1077" s="63"/>
      <c r="P1077" s="56"/>
      <c r="Q1077" s="61"/>
      <c r="R1077" s="61"/>
      <c r="S1077" s="61"/>
      <c r="T1077" s="60"/>
      <c r="U1077" s="60"/>
      <c r="V1077" s="62"/>
      <c r="W1077" s="62"/>
      <c r="X1077" s="76"/>
      <c r="Y1077" s="61"/>
      <c r="Z1077" s="61">
        <f>Tabel1[[#This Row],[prijs voorbij entry (%)]]-Tabel1[[#This Row],[Fictieve Stoploss (%)]]</f>
        <v>0</v>
      </c>
      <c r="AA1077" s="94"/>
      <c r="AB1077" s="61"/>
      <c r="AC1077" s="61"/>
      <c r="AD1077" s="61"/>
      <c r="AE1077" s="61"/>
      <c r="AF1077" s="95"/>
      <c r="AG1077" s="152">
        <f>Tabel1[[#This Row],[eindtijd]]-Tabel1[[#This Row],[starttijd]]</f>
        <v>0</v>
      </c>
      <c r="AH1077" s="158"/>
      <c r="AI1077" s="59"/>
      <c r="AJ1077" s="171">
        <f>$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2[[#This Row],[fees (%)]]</f>
        <v>0</v>
      </c>
      <c r="AK1077" s="172">
        <f>$J1077*(IF($M1077="SL",IF($U1077="",$Q1077*Analysetool!C$3,$U1077*Analysetool!C$3),$M1077*Analysetool!C$3)+IF($N1077="SL",IF($U1077="",$Q1077*Analysetool!C$4,$U1077*Analysetool!C$4),$N1077*Analysetool!C$4)+IF($O1077="SL",IF($U1077="",$Q1077*Analysetool!C$5,$U1077*Analysetool!C$5),$O1077*Analysetool!C$5)+IF($P1077="SL",IF($U1077="",$Q1077*Analysetool!C$6,$U1077*Analysetool!C$6),$P1077*Analysetool!C$6))-Tabel2[[#This Row],[fees (%)]]</f>
        <v>0</v>
      </c>
      <c r="AL1077" s="177">
        <f>$J1077*(IF($M1077="SL",IF($V1077="",$Q1077*Analysetool!D$3,$V1077*Analysetool!D$3),$M1077*Analysetool!D$3)+IF($N1077="SL",IF($V1077="",$Q1077*Analysetool!D$4,$V1077*Analysetool!D$4),$N1077*Analysetool!D$4)+IF($O1077="SL",IF($V1077="",$Q1077*Analysetool!D$5,$V1077*Analysetool!D$5),$O1077*Analysetool!D$5)+IF($P1077="SL",IF($V1077="",$Q1077*Analysetool!D$6,$V1077*Analysetool!D$6),$P1077*Analysetool!D$6))-Tabel2[[#This Row],[fees (%)]]</f>
        <v>0</v>
      </c>
      <c r="AM1077" s="177">
        <f>$J1077*(IF($M1077="SL",IF($W1077="",$Q1077*Analysetool!E$3,$W1077*Analysetool!E$3),$M1077*Analysetool!E$3)+IF($N1077="SL",IF($W1077="",$Q1077*Analysetool!E$4,$W1077*Analysetool!E$4),$N1077*Analysetool!E$4)+IF($O1077="SL",IF($W1077="",$Q1077*Analysetool!E$5,$W1077*Analysetool!E$5),$O1077*Analysetool!E$5)+IF($P1077="SL",IF($W1077="",$Q1077*Analysetool!E$6,$W1077*Analysetool!E$6),$P1077*Analysetool!E$6))-Tabel2[[#This Row],[fees (%)]]</f>
        <v>0</v>
      </c>
      <c r="AN1077" s="178">
        <f>$J1077*(IF($M1077="SL",IF($T1077="",$Q1077*Analysetool!F$3,$T1077*Analysetool!F$3),$M1077*Analysetool!F$3)+IF($N1077="SL",IF($T1077="",$Q1077*Analysetool!F$4,$T1077*Analysetool!F$4),$N1077*Analysetool!F$4)+IF($O1077="SL",IF($T1077="",$Q1077*Analysetool!F$5,$T1077*Analysetool!F$5),$O1077*Analysetool!F$5)+IF($P1077="SL",IF($T1077="",$Q1077*Analysetool!F$6,$T1077*Analysetool!F$6),$P1077*Analysetool!F$6))-Tabel2[[#This Row],[fees (%)]]</f>
        <v>0</v>
      </c>
      <c r="AO1077" s="178">
        <f>$J1077*(IF($M1077="SL",IF($T1077="",$Q1077*Analysetool!G$3,$T1077*Analysetool!G$3),$M1077*Analysetool!G$3)+IF($N1077="SL",IF($T1077="",$Q1077*Analysetool!G$4,$T1077*Analysetool!G$4),$N1077*Analysetool!G$4)+IF($O1077="SL",IF($T1077="",$Q1077*Analysetool!G$5,$T1077*Analysetool!G$5),$O1077*Analysetool!G$5)+IF($P1077="SL",IF($T1077="",$Q1077*Analysetool!G$6,$T1077*Analysetool!G$6),$P1077*Analysetool!G$6))-Tabel2[[#This Row],[fees (%)]]</f>
        <v>0</v>
      </c>
      <c r="AP1077" s="179">
        <f>IF(Analysetool!$H$8&lt;=$X1077,Analysetool!$H$8*J1077,Q1077*J1077)-Tabel2[[#This Row],[fees (%)]]</f>
        <v>0</v>
      </c>
      <c r="AQ1077" s="174">
        <f>IF(Tabel2[[#This Row],[wick% van entry]]&lt;=Tabel2[[#This Row],[Stoploss optie 2 (%)]],Tabel2[[#This Row],[Stoploss optie 2 (%)]]*Tabel2[[#This Row],[leverage SLoptie 2]],IF(Analysetool!$I$8&lt;$X1077,Analysetool!$I$8*K1077,S1077*K1077))-Tabel2[[#This Row],[fees (%)]]</f>
        <v>0</v>
      </c>
      <c r="AR1077" s="180">
        <f>IF(Q1077*-1*Analysetool!$J$9&lt;=X1077,Q1077*-1*Analysetool!$J$9*J1077,Q1077*J1077)-Tabel2[[#This Row],[fees (%)]]</f>
        <v>0</v>
      </c>
      <c r="AS1077" s="176">
        <f>$K1077*IF(Tabel2[[#This Row],[wick% van entry]]&lt;=Tabel2[[#This Row],[Stoploss optie 2 (%)]],Tabel2[[#This Row],[Stoploss optie 2 (%)]],(IF($M1077="SL",IF($T1077="",$S1077*Analysetool!C$3,$T1077*Analysetool!C$3),$M1077*Analysetool!C$3)+IF($N1077="SL",IF($T1077="",$S1077*Analysetool!C$4,$T1077*Analysetool!C$4),$N1077*Analysetool!C$4)+IF($O1077="SL",IF($T1077="",$S1077*Analysetool!C$5,$T1077*Analysetool!C$5),$O1077*Analysetool!C$5)+IF($P1077="SL",IF($T1077="",$S1077*Analysetool!C$6,$T1077*Analysetool!C$6),$P1077*Analysetool!C$6)))-Tabel2[[#This Row],[fees (%)]]</f>
        <v>0</v>
      </c>
    </row>
    <row r="1078" spans="1:45" ht="15.75" customHeight="1" x14ac:dyDescent="0.35">
      <c r="A1078" s="55"/>
      <c r="B1078" s="56"/>
      <c r="C1078" s="56"/>
      <c r="D1078" s="56"/>
      <c r="E1078" s="56"/>
      <c r="F1078" s="57"/>
      <c r="G1078" s="67"/>
      <c r="H1078" s="67"/>
      <c r="I1078" s="67"/>
      <c r="J1078" s="58"/>
      <c r="K1078" s="58"/>
      <c r="L1078" s="59"/>
      <c r="M1078" s="61"/>
      <c r="N1078" s="63"/>
      <c r="O1078" s="63"/>
      <c r="P1078" s="56"/>
      <c r="Q1078" s="61"/>
      <c r="R1078" s="61"/>
      <c r="S1078" s="61"/>
      <c r="T1078" s="60"/>
      <c r="U1078" s="60"/>
      <c r="V1078" s="62"/>
      <c r="W1078" s="62"/>
      <c r="X1078" s="76"/>
      <c r="Y1078" s="61"/>
      <c r="Z1078" s="61">
        <f>Tabel1[[#This Row],[prijs voorbij entry (%)]]-Tabel1[[#This Row],[Fictieve Stoploss (%)]]</f>
        <v>0</v>
      </c>
      <c r="AA1078" s="94"/>
      <c r="AB1078" s="61"/>
      <c r="AC1078" s="61"/>
      <c r="AD1078" s="61"/>
      <c r="AE1078" s="61"/>
      <c r="AF1078" s="95"/>
      <c r="AG1078" s="152">
        <f>Tabel1[[#This Row],[eindtijd]]-Tabel1[[#This Row],[starttijd]]</f>
        <v>0</v>
      </c>
      <c r="AH1078" s="158"/>
      <c r="AI1078" s="59"/>
      <c r="AJ1078" s="171">
        <f>$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2[[#This Row],[fees (%)]]</f>
        <v>0</v>
      </c>
      <c r="AK1078" s="172">
        <f>$J1078*(IF($M1078="SL",IF($U1078="",$Q1078*Analysetool!C$3,$U1078*Analysetool!C$3),$M1078*Analysetool!C$3)+IF($N1078="SL",IF($U1078="",$Q1078*Analysetool!C$4,$U1078*Analysetool!C$4),$N1078*Analysetool!C$4)+IF($O1078="SL",IF($U1078="",$Q1078*Analysetool!C$5,$U1078*Analysetool!C$5),$O1078*Analysetool!C$5)+IF($P1078="SL",IF($U1078="",$Q1078*Analysetool!C$6,$U1078*Analysetool!C$6),$P1078*Analysetool!C$6))-Tabel2[[#This Row],[fees (%)]]</f>
        <v>0</v>
      </c>
      <c r="AL1078" s="177">
        <f>$J1078*(IF($M1078="SL",IF($V1078="",$Q1078*Analysetool!D$3,$V1078*Analysetool!D$3),$M1078*Analysetool!D$3)+IF($N1078="SL",IF($V1078="",$Q1078*Analysetool!D$4,$V1078*Analysetool!D$4),$N1078*Analysetool!D$4)+IF($O1078="SL",IF($V1078="",$Q1078*Analysetool!D$5,$V1078*Analysetool!D$5),$O1078*Analysetool!D$5)+IF($P1078="SL",IF($V1078="",$Q1078*Analysetool!D$6,$V1078*Analysetool!D$6),$P1078*Analysetool!D$6))-Tabel2[[#This Row],[fees (%)]]</f>
        <v>0</v>
      </c>
      <c r="AM1078" s="177">
        <f>$J1078*(IF($M1078="SL",IF($W1078="",$Q1078*Analysetool!E$3,$W1078*Analysetool!E$3),$M1078*Analysetool!E$3)+IF($N1078="SL",IF($W1078="",$Q1078*Analysetool!E$4,$W1078*Analysetool!E$4),$N1078*Analysetool!E$4)+IF($O1078="SL",IF($W1078="",$Q1078*Analysetool!E$5,$W1078*Analysetool!E$5),$O1078*Analysetool!E$5)+IF($P1078="SL",IF($W1078="",$Q1078*Analysetool!E$6,$W1078*Analysetool!E$6),$P1078*Analysetool!E$6))-Tabel2[[#This Row],[fees (%)]]</f>
        <v>0</v>
      </c>
      <c r="AN1078" s="178">
        <f>$J1078*(IF($M1078="SL",IF($T1078="",$Q1078*Analysetool!F$3,$T1078*Analysetool!F$3),$M1078*Analysetool!F$3)+IF($N1078="SL",IF($T1078="",$Q1078*Analysetool!F$4,$T1078*Analysetool!F$4),$N1078*Analysetool!F$4)+IF($O1078="SL",IF($T1078="",$Q1078*Analysetool!F$5,$T1078*Analysetool!F$5),$O1078*Analysetool!F$5)+IF($P1078="SL",IF($T1078="",$Q1078*Analysetool!F$6,$T1078*Analysetool!F$6),$P1078*Analysetool!F$6))-Tabel2[[#This Row],[fees (%)]]</f>
        <v>0</v>
      </c>
      <c r="AO1078" s="178">
        <f>$J1078*(IF($M1078="SL",IF($T1078="",$Q1078*Analysetool!G$3,$T1078*Analysetool!G$3),$M1078*Analysetool!G$3)+IF($N1078="SL",IF($T1078="",$Q1078*Analysetool!G$4,$T1078*Analysetool!G$4),$N1078*Analysetool!G$4)+IF($O1078="SL",IF($T1078="",$Q1078*Analysetool!G$5,$T1078*Analysetool!G$5),$O1078*Analysetool!G$5)+IF($P1078="SL",IF($T1078="",$Q1078*Analysetool!G$6,$T1078*Analysetool!G$6),$P1078*Analysetool!G$6))-Tabel2[[#This Row],[fees (%)]]</f>
        <v>0</v>
      </c>
      <c r="AP1078" s="179">
        <f>IF(Analysetool!$H$8&lt;=$X1078,Analysetool!$H$8*J1078,Q1078*J1078)-Tabel2[[#This Row],[fees (%)]]</f>
        <v>0</v>
      </c>
      <c r="AQ1078" s="174">
        <f>IF(Tabel2[[#This Row],[wick% van entry]]&lt;=Tabel2[[#This Row],[Stoploss optie 2 (%)]],Tabel2[[#This Row],[Stoploss optie 2 (%)]]*Tabel2[[#This Row],[leverage SLoptie 2]],IF(Analysetool!$I$8&lt;$X1078,Analysetool!$I$8*K1078,S1078*K1078))-Tabel2[[#This Row],[fees (%)]]</f>
        <v>0</v>
      </c>
      <c r="AR1078" s="180">
        <f>IF(Q1078*-1*Analysetool!$J$9&lt;=X1078,Q1078*-1*Analysetool!$J$9*J1078,Q1078*J1078)-Tabel2[[#This Row],[fees (%)]]</f>
        <v>0</v>
      </c>
      <c r="AS1078" s="176">
        <f>$K1078*IF(Tabel2[[#This Row],[wick% van entry]]&lt;=Tabel2[[#This Row],[Stoploss optie 2 (%)]],Tabel2[[#This Row],[Stoploss optie 2 (%)]],(IF($M1078="SL",IF($T1078="",$S1078*Analysetool!C$3,$T1078*Analysetool!C$3),$M1078*Analysetool!C$3)+IF($N1078="SL",IF($T1078="",$S1078*Analysetool!C$4,$T1078*Analysetool!C$4),$N1078*Analysetool!C$4)+IF($O1078="SL",IF($T1078="",$S1078*Analysetool!C$5,$T1078*Analysetool!C$5),$O1078*Analysetool!C$5)+IF($P1078="SL",IF($T1078="",$S1078*Analysetool!C$6,$T1078*Analysetool!C$6),$P1078*Analysetool!C$6)))-Tabel2[[#This Row],[fees (%)]]</f>
        <v>0</v>
      </c>
    </row>
    <row r="1079" spans="1:45" ht="15.75" customHeight="1" x14ac:dyDescent="0.35">
      <c r="A1079" s="55"/>
      <c r="B1079" s="56"/>
      <c r="C1079" s="56"/>
      <c r="D1079" s="56"/>
      <c r="E1079" s="56"/>
      <c r="F1079" s="57"/>
      <c r="G1079" s="67"/>
      <c r="H1079" s="67"/>
      <c r="I1079" s="67"/>
      <c r="J1079" s="58"/>
      <c r="K1079" s="58"/>
      <c r="L1079" s="59"/>
      <c r="M1079" s="61"/>
      <c r="N1079" s="63"/>
      <c r="O1079" s="63"/>
      <c r="P1079" s="56"/>
      <c r="Q1079" s="61"/>
      <c r="R1079" s="61"/>
      <c r="S1079" s="61"/>
      <c r="T1079" s="60"/>
      <c r="U1079" s="60"/>
      <c r="V1079" s="62"/>
      <c r="W1079" s="62"/>
      <c r="X1079" s="76"/>
      <c r="Y1079" s="61"/>
      <c r="Z1079" s="61">
        <f>Tabel1[[#This Row],[prijs voorbij entry (%)]]-Tabel1[[#This Row],[Fictieve Stoploss (%)]]</f>
        <v>0</v>
      </c>
      <c r="AA1079" s="94"/>
      <c r="AB1079" s="61"/>
      <c r="AC1079" s="61"/>
      <c r="AD1079" s="61"/>
      <c r="AE1079" s="61"/>
      <c r="AF1079" s="95"/>
      <c r="AG1079" s="152">
        <f>Tabel1[[#This Row],[eindtijd]]-Tabel1[[#This Row],[starttijd]]</f>
        <v>0</v>
      </c>
      <c r="AH1079" s="158"/>
      <c r="AI1079" s="59"/>
      <c r="AJ1079" s="171">
        <f>$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2[[#This Row],[fees (%)]]</f>
        <v>0</v>
      </c>
      <c r="AK1079" s="172">
        <f>$J1079*(IF($M1079="SL",IF($U1079="",$Q1079*Analysetool!C$3,$U1079*Analysetool!C$3),$M1079*Analysetool!C$3)+IF($N1079="SL",IF($U1079="",$Q1079*Analysetool!C$4,$U1079*Analysetool!C$4),$N1079*Analysetool!C$4)+IF($O1079="SL",IF($U1079="",$Q1079*Analysetool!C$5,$U1079*Analysetool!C$5),$O1079*Analysetool!C$5)+IF($P1079="SL",IF($U1079="",$Q1079*Analysetool!C$6,$U1079*Analysetool!C$6),$P1079*Analysetool!C$6))-Tabel2[[#This Row],[fees (%)]]</f>
        <v>0</v>
      </c>
      <c r="AL1079" s="177">
        <f>$J1079*(IF($M1079="SL",IF($V1079="",$Q1079*Analysetool!D$3,$V1079*Analysetool!D$3),$M1079*Analysetool!D$3)+IF($N1079="SL",IF($V1079="",$Q1079*Analysetool!D$4,$V1079*Analysetool!D$4),$N1079*Analysetool!D$4)+IF($O1079="SL",IF($V1079="",$Q1079*Analysetool!D$5,$V1079*Analysetool!D$5),$O1079*Analysetool!D$5)+IF($P1079="SL",IF($V1079="",$Q1079*Analysetool!D$6,$V1079*Analysetool!D$6),$P1079*Analysetool!D$6))-Tabel2[[#This Row],[fees (%)]]</f>
        <v>0</v>
      </c>
      <c r="AM1079" s="177">
        <f>$J1079*(IF($M1079="SL",IF($W1079="",$Q1079*Analysetool!E$3,$W1079*Analysetool!E$3),$M1079*Analysetool!E$3)+IF($N1079="SL",IF($W1079="",$Q1079*Analysetool!E$4,$W1079*Analysetool!E$4),$N1079*Analysetool!E$4)+IF($O1079="SL",IF($W1079="",$Q1079*Analysetool!E$5,$W1079*Analysetool!E$5),$O1079*Analysetool!E$5)+IF($P1079="SL",IF($W1079="",$Q1079*Analysetool!E$6,$W1079*Analysetool!E$6),$P1079*Analysetool!E$6))-Tabel2[[#This Row],[fees (%)]]</f>
        <v>0</v>
      </c>
      <c r="AN1079" s="178">
        <f>$J1079*(IF($M1079="SL",IF($T1079="",$Q1079*Analysetool!F$3,$T1079*Analysetool!F$3),$M1079*Analysetool!F$3)+IF($N1079="SL",IF($T1079="",$Q1079*Analysetool!F$4,$T1079*Analysetool!F$4),$N1079*Analysetool!F$4)+IF($O1079="SL",IF($T1079="",$Q1079*Analysetool!F$5,$T1079*Analysetool!F$5),$O1079*Analysetool!F$5)+IF($P1079="SL",IF($T1079="",$Q1079*Analysetool!F$6,$T1079*Analysetool!F$6),$P1079*Analysetool!F$6))-Tabel2[[#This Row],[fees (%)]]</f>
        <v>0</v>
      </c>
      <c r="AO1079" s="178">
        <f>$J1079*(IF($M1079="SL",IF($T1079="",$Q1079*Analysetool!G$3,$T1079*Analysetool!G$3),$M1079*Analysetool!G$3)+IF($N1079="SL",IF($T1079="",$Q1079*Analysetool!G$4,$T1079*Analysetool!G$4),$N1079*Analysetool!G$4)+IF($O1079="SL",IF($T1079="",$Q1079*Analysetool!G$5,$T1079*Analysetool!G$5),$O1079*Analysetool!G$5)+IF($P1079="SL",IF($T1079="",$Q1079*Analysetool!G$6,$T1079*Analysetool!G$6),$P1079*Analysetool!G$6))-Tabel2[[#This Row],[fees (%)]]</f>
        <v>0</v>
      </c>
      <c r="AP1079" s="179">
        <f>IF(Analysetool!$H$8&lt;=$X1079,Analysetool!$H$8*J1079,Q1079*J1079)-Tabel2[[#This Row],[fees (%)]]</f>
        <v>0</v>
      </c>
      <c r="AQ1079" s="174">
        <f>IF(Tabel2[[#This Row],[wick% van entry]]&lt;=Tabel2[[#This Row],[Stoploss optie 2 (%)]],Tabel2[[#This Row],[Stoploss optie 2 (%)]]*Tabel2[[#This Row],[leverage SLoptie 2]],IF(Analysetool!$I$8&lt;$X1079,Analysetool!$I$8*K1079,S1079*K1079))-Tabel2[[#This Row],[fees (%)]]</f>
        <v>0</v>
      </c>
      <c r="AR1079" s="180">
        <f>IF(Q1079*-1*Analysetool!$J$9&lt;=X1079,Q1079*-1*Analysetool!$J$9*J1079,Q1079*J1079)-Tabel2[[#This Row],[fees (%)]]</f>
        <v>0</v>
      </c>
      <c r="AS1079" s="176">
        <f>$K1079*IF(Tabel2[[#This Row],[wick% van entry]]&lt;=Tabel2[[#This Row],[Stoploss optie 2 (%)]],Tabel2[[#This Row],[Stoploss optie 2 (%)]],(IF($M1079="SL",IF($T1079="",$S1079*Analysetool!C$3,$T1079*Analysetool!C$3),$M1079*Analysetool!C$3)+IF($N1079="SL",IF($T1079="",$S1079*Analysetool!C$4,$T1079*Analysetool!C$4),$N1079*Analysetool!C$4)+IF($O1079="SL",IF($T1079="",$S1079*Analysetool!C$5,$T1079*Analysetool!C$5),$O1079*Analysetool!C$5)+IF($P1079="SL",IF($T1079="",$S1079*Analysetool!C$6,$T1079*Analysetool!C$6),$P1079*Analysetool!C$6)))-Tabel2[[#This Row],[fees (%)]]</f>
        <v>0</v>
      </c>
    </row>
    <row r="1080" spans="1:45" ht="15.75" customHeight="1" x14ac:dyDescent="0.35">
      <c r="A1080" s="55"/>
      <c r="B1080" s="56"/>
      <c r="C1080" s="56"/>
      <c r="D1080" s="56"/>
      <c r="E1080" s="56"/>
      <c r="F1080" s="57"/>
      <c r="G1080" s="67"/>
      <c r="H1080" s="67"/>
      <c r="I1080" s="67"/>
      <c r="J1080" s="58"/>
      <c r="K1080" s="58"/>
      <c r="L1080" s="59"/>
      <c r="M1080" s="61"/>
      <c r="N1080" s="63"/>
      <c r="O1080" s="63"/>
      <c r="P1080" s="56"/>
      <c r="Q1080" s="61"/>
      <c r="R1080" s="61"/>
      <c r="S1080" s="61"/>
      <c r="T1080" s="60"/>
      <c r="U1080" s="60"/>
      <c r="V1080" s="62"/>
      <c r="W1080" s="62"/>
      <c r="X1080" s="76"/>
      <c r="Y1080" s="61"/>
      <c r="Z1080" s="61">
        <f>Tabel1[[#This Row],[prijs voorbij entry (%)]]-Tabel1[[#This Row],[Fictieve Stoploss (%)]]</f>
        <v>0</v>
      </c>
      <c r="AA1080" s="94"/>
      <c r="AB1080" s="61"/>
      <c r="AC1080" s="61"/>
      <c r="AD1080" s="61"/>
      <c r="AE1080" s="61"/>
      <c r="AF1080" s="95"/>
      <c r="AG1080" s="152">
        <f>Tabel1[[#This Row],[eindtijd]]-Tabel1[[#This Row],[starttijd]]</f>
        <v>0</v>
      </c>
      <c r="AH1080" s="158"/>
      <c r="AI1080" s="59"/>
      <c r="AJ1080" s="171">
        <f>$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2[[#This Row],[fees (%)]]</f>
        <v>0</v>
      </c>
      <c r="AK1080" s="172">
        <f>$J1080*(IF($M1080="SL",IF($U1080="",$Q1080*Analysetool!C$3,$U1080*Analysetool!C$3),$M1080*Analysetool!C$3)+IF($N1080="SL",IF($U1080="",$Q1080*Analysetool!C$4,$U1080*Analysetool!C$4),$N1080*Analysetool!C$4)+IF($O1080="SL",IF($U1080="",$Q1080*Analysetool!C$5,$U1080*Analysetool!C$5),$O1080*Analysetool!C$5)+IF($P1080="SL",IF($U1080="",$Q1080*Analysetool!C$6,$U1080*Analysetool!C$6),$P1080*Analysetool!C$6))-Tabel2[[#This Row],[fees (%)]]</f>
        <v>0</v>
      </c>
      <c r="AL1080" s="177">
        <f>$J1080*(IF($M1080="SL",IF($V1080="",$Q1080*Analysetool!D$3,$V1080*Analysetool!D$3),$M1080*Analysetool!D$3)+IF($N1080="SL",IF($V1080="",$Q1080*Analysetool!D$4,$V1080*Analysetool!D$4),$N1080*Analysetool!D$4)+IF($O1080="SL",IF($V1080="",$Q1080*Analysetool!D$5,$V1080*Analysetool!D$5),$O1080*Analysetool!D$5)+IF($P1080="SL",IF($V1080="",$Q1080*Analysetool!D$6,$V1080*Analysetool!D$6),$P1080*Analysetool!D$6))-Tabel2[[#This Row],[fees (%)]]</f>
        <v>0</v>
      </c>
      <c r="AM1080" s="177">
        <f>$J1080*(IF($M1080="SL",IF($W1080="",$Q1080*Analysetool!E$3,$W1080*Analysetool!E$3),$M1080*Analysetool!E$3)+IF($N1080="SL",IF($W1080="",$Q1080*Analysetool!E$4,$W1080*Analysetool!E$4),$N1080*Analysetool!E$4)+IF($O1080="SL",IF($W1080="",$Q1080*Analysetool!E$5,$W1080*Analysetool!E$5),$O1080*Analysetool!E$5)+IF($P1080="SL",IF($W1080="",$Q1080*Analysetool!E$6,$W1080*Analysetool!E$6),$P1080*Analysetool!E$6))-Tabel2[[#This Row],[fees (%)]]</f>
        <v>0</v>
      </c>
      <c r="AN1080" s="178">
        <f>$J1080*(IF($M1080="SL",IF($T1080="",$Q1080*Analysetool!F$3,$T1080*Analysetool!F$3),$M1080*Analysetool!F$3)+IF($N1080="SL",IF($T1080="",$Q1080*Analysetool!F$4,$T1080*Analysetool!F$4),$N1080*Analysetool!F$4)+IF($O1080="SL",IF($T1080="",$Q1080*Analysetool!F$5,$T1080*Analysetool!F$5),$O1080*Analysetool!F$5)+IF($P1080="SL",IF($T1080="",$Q1080*Analysetool!F$6,$T1080*Analysetool!F$6),$P1080*Analysetool!F$6))-Tabel2[[#This Row],[fees (%)]]</f>
        <v>0</v>
      </c>
      <c r="AO1080" s="178">
        <f>$J1080*(IF($M1080="SL",IF($T1080="",$Q1080*Analysetool!G$3,$T1080*Analysetool!G$3),$M1080*Analysetool!G$3)+IF($N1080="SL",IF($T1080="",$Q1080*Analysetool!G$4,$T1080*Analysetool!G$4),$N1080*Analysetool!G$4)+IF($O1080="SL",IF($T1080="",$Q1080*Analysetool!G$5,$T1080*Analysetool!G$5),$O1080*Analysetool!G$5)+IF($P1080="SL",IF($T1080="",$Q1080*Analysetool!G$6,$T1080*Analysetool!G$6),$P1080*Analysetool!G$6))-Tabel2[[#This Row],[fees (%)]]</f>
        <v>0</v>
      </c>
      <c r="AP1080" s="179">
        <f>IF(Analysetool!$H$8&lt;=$X1080,Analysetool!$H$8*J1080,Q1080*J1080)-Tabel2[[#This Row],[fees (%)]]</f>
        <v>0</v>
      </c>
      <c r="AQ1080" s="174">
        <f>IF(Tabel2[[#This Row],[wick% van entry]]&lt;=Tabel2[[#This Row],[Stoploss optie 2 (%)]],Tabel2[[#This Row],[Stoploss optie 2 (%)]]*Tabel2[[#This Row],[leverage SLoptie 2]],IF(Analysetool!$I$8&lt;$X1080,Analysetool!$I$8*K1080,S1080*K1080))-Tabel2[[#This Row],[fees (%)]]</f>
        <v>0</v>
      </c>
      <c r="AR1080" s="180">
        <f>IF(Q1080*-1*Analysetool!$J$9&lt;=X1080,Q1080*-1*Analysetool!$J$9*J1080,Q1080*J1080)-Tabel2[[#This Row],[fees (%)]]</f>
        <v>0</v>
      </c>
      <c r="AS1080" s="176">
        <f>$K1080*IF(Tabel2[[#This Row],[wick% van entry]]&lt;=Tabel2[[#This Row],[Stoploss optie 2 (%)]],Tabel2[[#This Row],[Stoploss optie 2 (%)]],(IF($M1080="SL",IF($T1080="",$S1080*Analysetool!C$3,$T1080*Analysetool!C$3),$M1080*Analysetool!C$3)+IF($N1080="SL",IF($T1080="",$S1080*Analysetool!C$4,$T1080*Analysetool!C$4),$N1080*Analysetool!C$4)+IF($O1080="SL",IF($T1080="",$S1080*Analysetool!C$5,$T1080*Analysetool!C$5),$O1080*Analysetool!C$5)+IF($P1080="SL",IF($T1080="",$S1080*Analysetool!C$6,$T1080*Analysetool!C$6),$P1080*Analysetool!C$6)))-Tabel2[[#This Row],[fees (%)]]</f>
        <v>0</v>
      </c>
    </row>
    <row r="1081" spans="1:45" ht="15.75" customHeight="1" x14ac:dyDescent="0.35">
      <c r="A1081" s="55"/>
      <c r="B1081" s="56"/>
      <c r="C1081" s="56"/>
      <c r="D1081" s="56"/>
      <c r="E1081" s="56"/>
      <c r="F1081" s="57"/>
      <c r="G1081" s="67"/>
      <c r="H1081" s="67"/>
      <c r="I1081" s="67"/>
      <c r="J1081" s="58"/>
      <c r="K1081" s="58"/>
      <c r="L1081" s="59"/>
      <c r="M1081" s="61"/>
      <c r="N1081" s="63"/>
      <c r="O1081" s="63"/>
      <c r="P1081" s="56"/>
      <c r="Q1081" s="61"/>
      <c r="R1081" s="61"/>
      <c r="S1081" s="61"/>
      <c r="T1081" s="60"/>
      <c r="U1081" s="60"/>
      <c r="V1081" s="62"/>
      <c r="W1081" s="62"/>
      <c r="X1081" s="76"/>
      <c r="Y1081" s="61"/>
      <c r="Z1081" s="61">
        <f>Tabel1[[#This Row],[prijs voorbij entry (%)]]-Tabel1[[#This Row],[Fictieve Stoploss (%)]]</f>
        <v>0</v>
      </c>
      <c r="AA1081" s="94"/>
      <c r="AB1081" s="61"/>
      <c r="AC1081" s="61"/>
      <c r="AD1081" s="61"/>
      <c r="AE1081" s="61"/>
      <c r="AF1081" s="95"/>
      <c r="AG1081" s="152">
        <f>Tabel1[[#This Row],[eindtijd]]-Tabel1[[#This Row],[starttijd]]</f>
        <v>0</v>
      </c>
      <c r="AH1081" s="158"/>
      <c r="AI1081" s="59"/>
      <c r="AJ1081" s="171">
        <f>$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2[[#This Row],[fees (%)]]</f>
        <v>0</v>
      </c>
      <c r="AK1081" s="172">
        <f>$J1081*(IF($M1081="SL",IF($U1081="",$Q1081*Analysetool!C$3,$U1081*Analysetool!C$3),$M1081*Analysetool!C$3)+IF($N1081="SL",IF($U1081="",$Q1081*Analysetool!C$4,$U1081*Analysetool!C$4),$N1081*Analysetool!C$4)+IF($O1081="SL",IF($U1081="",$Q1081*Analysetool!C$5,$U1081*Analysetool!C$5),$O1081*Analysetool!C$5)+IF($P1081="SL",IF($U1081="",$Q1081*Analysetool!C$6,$U1081*Analysetool!C$6),$P1081*Analysetool!C$6))-Tabel2[[#This Row],[fees (%)]]</f>
        <v>0</v>
      </c>
      <c r="AL1081" s="177">
        <f>$J1081*(IF($M1081="SL",IF($V1081="",$Q1081*Analysetool!D$3,$V1081*Analysetool!D$3),$M1081*Analysetool!D$3)+IF($N1081="SL",IF($V1081="",$Q1081*Analysetool!D$4,$V1081*Analysetool!D$4),$N1081*Analysetool!D$4)+IF($O1081="SL",IF($V1081="",$Q1081*Analysetool!D$5,$V1081*Analysetool!D$5),$O1081*Analysetool!D$5)+IF($P1081="SL",IF($V1081="",$Q1081*Analysetool!D$6,$V1081*Analysetool!D$6),$P1081*Analysetool!D$6))-Tabel2[[#This Row],[fees (%)]]</f>
        <v>0</v>
      </c>
      <c r="AM1081" s="177">
        <f>$J1081*(IF($M1081="SL",IF($W1081="",$Q1081*Analysetool!E$3,$W1081*Analysetool!E$3),$M1081*Analysetool!E$3)+IF($N1081="SL",IF($W1081="",$Q1081*Analysetool!E$4,$W1081*Analysetool!E$4),$N1081*Analysetool!E$4)+IF($O1081="SL",IF($W1081="",$Q1081*Analysetool!E$5,$W1081*Analysetool!E$5),$O1081*Analysetool!E$5)+IF($P1081="SL",IF($W1081="",$Q1081*Analysetool!E$6,$W1081*Analysetool!E$6),$P1081*Analysetool!E$6))-Tabel2[[#This Row],[fees (%)]]</f>
        <v>0</v>
      </c>
      <c r="AN1081" s="178">
        <f>$J1081*(IF($M1081="SL",IF($T1081="",$Q1081*Analysetool!F$3,$T1081*Analysetool!F$3),$M1081*Analysetool!F$3)+IF($N1081="SL",IF($T1081="",$Q1081*Analysetool!F$4,$T1081*Analysetool!F$4),$N1081*Analysetool!F$4)+IF($O1081="SL",IF($T1081="",$Q1081*Analysetool!F$5,$T1081*Analysetool!F$5),$O1081*Analysetool!F$5)+IF($P1081="SL",IF($T1081="",$Q1081*Analysetool!F$6,$T1081*Analysetool!F$6),$P1081*Analysetool!F$6))-Tabel2[[#This Row],[fees (%)]]</f>
        <v>0</v>
      </c>
      <c r="AO1081" s="178">
        <f>$J1081*(IF($M1081="SL",IF($T1081="",$Q1081*Analysetool!G$3,$T1081*Analysetool!G$3),$M1081*Analysetool!G$3)+IF($N1081="SL",IF($T1081="",$Q1081*Analysetool!G$4,$T1081*Analysetool!G$4),$N1081*Analysetool!G$4)+IF($O1081="SL",IF($T1081="",$Q1081*Analysetool!G$5,$T1081*Analysetool!G$5),$O1081*Analysetool!G$5)+IF($P1081="SL",IF($T1081="",$Q1081*Analysetool!G$6,$T1081*Analysetool!G$6),$P1081*Analysetool!G$6))-Tabel2[[#This Row],[fees (%)]]</f>
        <v>0</v>
      </c>
      <c r="AP1081" s="179">
        <f>IF(Analysetool!$H$8&lt;=$X1081,Analysetool!$H$8*J1081,Q1081*J1081)-Tabel2[[#This Row],[fees (%)]]</f>
        <v>0</v>
      </c>
      <c r="AQ1081" s="174">
        <f>IF(Tabel2[[#This Row],[wick% van entry]]&lt;=Tabel2[[#This Row],[Stoploss optie 2 (%)]],Tabel2[[#This Row],[Stoploss optie 2 (%)]]*Tabel2[[#This Row],[leverage SLoptie 2]],IF(Analysetool!$I$8&lt;$X1081,Analysetool!$I$8*K1081,S1081*K1081))-Tabel2[[#This Row],[fees (%)]]</f>
        <v>0</v>
      </c>
      <c r="AR1081" s="180">
        <f>IF(Q1081*-1*Analysetool!$J$9&lt;=X1081,Q1081*-1*Analysetool!$J$9*J1081,Q1081*J1081)-Tabel2[[#This Row],[fees (%)]]</f>
        <v>0</v>
      </c>
      <c r="AS1081" s="176">
        <f>$K1081*IF(Tabel2[[#This Row],[wick% van entry]]&lt;=Tabel2[[#This Row],[Stoploss optie 2 (%)]],Tabel2[[#This Row],[Stoploss optie 2 (%)]],(IF($M1081="SL",IF($T1081="",$S1081*Analysetool!C$3,$T1081*Analysetool!C$3),$M1081*Analysetool!C$3)+IF($N1081="SL",IF($T1081="",$S1081*Analysetool!C$4,$T1081*Analysetool!C$4),$N1081*Analysetool!C$4)+IF($O1081="SL",IF($T1081="",$S1081*Analysetool!C$5,$T1081*Analysetool!C$5),$O1081*Analysetool!C$5)+IF($P1081="SL",IF($T1081="",$S1081*Analysetool!C$6,$T1081*Analysetool!C$6),$P1081*Analysetool!C$6)))-Tabel2[[#This Row],[fees (%)]]</f>
        <v>0</v>
      </c>
    </row>
    <row r="1082" spans="1:45" ht="15.75" customHeight="1" x14ac:dyDescent="0.35">
      <c r="A1082" s="55"/>
      <c r="B1082" s="56"/>
      <c r="C1082" s="56"/>
      <c r="D1082" s="56"/>
      <c r="E1082" s="56"/>
      <c r="F1082" s="57"/>
      <c r="G1082" s="67"/>
      <c r="H1082" s="67"/>
      <c r="I1082" s="67"/>
      <c r="J1082" s="58"/>
      <c r="K1082" s="58"/>
      <c r="L1082" s="59"/>
      <c r="M1082" s="61"/>
      <c r="N1082" s="63"/>
      <c r="O1082" s="63"/>
      <c r="P1082" s="56"/>
      <c r="Q1082" s="61"/>
      <c r="R1082" s="61"/>
      <c r="S1082" s="61"/>
      <c r="T1082" s="60"/>
      <c r="U1082" s="60"/>
      <c r="V1082" s="62"/>
      <c r="W1082" s="62"/>
      <c r="X1082" s="76"/>
      <c r="Y1082" s="61"/>
      <c r="Z1082" s="61">
        <f>Tabel1[[#This Row],[prijs voorbij entry (%)]]-Tabel1[[#This Row],[Fictieve Stoploss (%)]]</f>
        <v>0</v>
      </c>
      <c r="AA1082" s="94"/>
      <c r="AB1082" s="61"/>
      <c r="AC1082" s="61"/>
      <c r="AD1082" s="61"/>
      <c r="AE1082" s="61"/>
      <c r="AF1082" s="95"/>
      <c r="AG1082" s="152">
        <f>Tabel1[[#This Row],[eindtijd]]-Tabel1[[#This Row],[starttijd]]</f>
        <v>0</v>
      </c>
      <c r="AH1082" s="158"/>
      <c r="AI1082" s="59"/>
      <c r="AJ1082" s="171">
        <f>$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2[[#This Row],[fees (%)]]</f>
        <v>0</v>
      </c>
      <c r="AK1082" s="172">
        <f>$J1082*(IF($M1082="SL",IF($U1082="",$Q1082*Analysetool!C$3,$U1082*Analysetool!C$3),$M1082*Analysetool!C$3)+IF($N1082="SL",IF($U1082="",$Q1082*Analysetool!C$4,$U1082*Analysetool!C$4),$N1082*Analysetool!C$4)+IF($O1082="SL",IF($U1082="",$Q1082*Analysetool!C$5,$U1082*Analysetool!C$5),$O1082*Analysetool!C$5)+IF($P1082="SL",IF($U1082="",$Q1082*Analysetool!C$6,$U1082*Analysetool!C$6),$P1082*Analysetool!C$6))-Tabel2[[#This Row],[fees (%)]]</f>
        <v>0</v>
      </c>
      <c r="AL1082" s="177">
        <f>$J1082*(IF($M1082="SL",IF($V1082="",$Q1082*Analysetool!D$3,$V1082*Analysetool!D$3),$M1082*Analysetool!D$3)+IF($N1082="SL",IF($V1082="",$Q1082*Analysetool!D$4,$V1082*Analysetool!D$4),$N1082*Analysetool!D$4)+IF($O1082="SL",IF($V1082="",$Q1082*Analysetool!D$5,$V1082*Analysetool!D$5),$O1082*Analysetool!D$5)+IF($P1082="SL",IF($V1082="",$Q1082*Analysetool!D$6,$V1082*Analysetool!D$6),$P1082*Analysetool!D$6))-Tabel2[[#This Row],[fees (%)]]</f>
        <v>0</v>
      </c>
      <c r="AM1082" s="177">
        <f>$J1082*(IF($M1082="SL",IF($W1082="",$Q1082*Analysetool!E$3,$W1082*Analysetool!E$3),$M1082*Analysetool!E$3)+IF($N1082="SL",IF($W1082="",$Q1082*Analysetool!E$4,$W1082*Analysetool!E$4),$N1082*Analysetool!E$4)+IF($O1082="SL",IF($W1082="",$Q1082*Analysetool!E$5,$W1082*Analysetool!E$5),$O1082*Analysetool!E$5)+IF($P1082="SL",IF($W1082="",$Q1082*Analysetool!E$6,$W1082*Analysetool!E$6),$P1082*Analysetool!E$6))-Tabel2[[#This Row],[fees (%)]]</f>
        <v>0</v>
      </c>
      <c r="AN1082" s="178">
        <f>$J1082*(IF($M1082="SL",IF($T1082="",$Q1082*Analysetool!F$3,$T1082*Analysetool!F$3),$M1082*Analysetool!F$3)+IF($N1082="SL",IF($T1082="",$Q1082*Analysetool!F$4,$T1082*Analysetool!F$4),$N1082*Analysetool!F$4)+IF($O1082="SL",IF($T1082="",$Q1082*Analysetool!F$5,$T1082*Analysetool!F$5),$O1082*Analysetool!F$5)+IF($P1082="SL",IF($T1082="",$Q1082*Analysetool!F$6,$T1082*Analysetool!F$6),$P1082*Analysetool!F$6))-Tabel2[[#This Row],[fees (%)]]</f>
        <v>0</v>
      </c>
      <c r="AO1082" s="178">
        <f>$J1082*(IF($M1082="SL",IF($T1082="",$Q1082*Analysetool!G$3,$T1082*Analysetool!G$3),$M1082*Analysetool!G$3)+IF($N1082="SL",IF($T1082="",$Q1082*Analysetool!G$4,$T1082*Analysetool!G$4),$N1082*Analysetool!G$4)+IF($O1082="SL",IF($T1082="",$Q1082*Analysetool!G$5,$T1082*Analysetool!G$5),$O1082*Analysetool!G$5)+IF($P1082="SL",IF($T1082="",$Q1082*Analysetool!G$6,$T1082*Analysetool!G$6),$P1082*Analysetool!G$6))-Tabel2[[#This Row],[fees (%)]]</f>
        <v>0</v>
      </c>
      <c r="AP1082" s="179">
        <f>IF(Analysetool!$H$8&lt;=$X1082,Analysetool!$H$8*J1082,Q1082*J1082)-Tabel2[[#This Row],[fees (%)]]</f>
        <v>0</v>
      </c>
      <c r="AQ1082" s="174">
        <f>IF(Tabel2[[#This Row],[wick% van entry]]&lt;=Tabel2[[#This Row],[Stoploss optie 2 (%)]],Tabel2[[#This Row],[Stoploss optie 2 (%)]]*Tabel2[[#This Row],[leverage SLoptie 2]],IF(Analysetool!$I$8&lt;$X1082,Analysetool!$I$8*K1082,S1082*K1082))-Tabel2[[#This Row],[fees (%)]]</f>
        <v>0</v>
      </c>
      <c r="AR1082" s="180">
        <f>IF(Q1082*-1*Analysetool!$J$9&lt;=X1082,Q1082*-1*Analysetool!$J$9*J1082,Q1082*J1082)-Tabel2[[#This Row],[fees (%)]]</f>
        <v>0</v>
      </c>
      <c r="AS1082" s="176">
        <f>$K1082*IF(Tabel2[[#This Row],[wick% van entry]]&lt;=Tabel2[[#This Row],[Stoploss optie 2 (%)]],Tabel2[[#This Row],[Stoploss optie 2 (%)]],(IF($M1082="SL",IF($T1082="",$S1082*Analysetool!C$3,$T1082*Analysetool!C$3),$M1082*Analysetool!C$3)+IF($N1082="SL",IF($T1082="",$S1082*Analysetool!C$4,$T1082*Analysetool!C$4),$N1082*Analysetool!C$4)+IF($O1082="SL",IF($T1082="",$S1082*Analysetool!C$5,$T1082*Analysetool!C$5),$O1082*Analysetool!C$5)+IF($P1082="SL",IF($T1082="",$S1082*Analysetool!C$6,$T1082*Analysetool!C$6),$P1082*Analysetool!C$6)))-Tabel2[[#This Row],[fees (%)]]</f>
        <v>0</v>
      </c>
    </row>
    <row r="1083" spans="1:45" ht="15.75" customHeight="1" x14ac:dyDescent="0.35">
      <c r="A1083" s="55"/>
      <c r="B1083" s="56"/>
      <c r="C1083" s="56"/>
      <c r="D1083" s="56"/>
      <c r="E1083" s="56"/>
      <c r="F1083" s="57"/>
      <c r="G1083" s="67"/>
      <c r="H1083" s="67"/>
      <c r="I1083" s="67"/>
      <c r="J1083" s="58"/>
      <c r="K1083" s="58"/>
      <c r="L1083" s="59"/>
      <c r="M1083" s="61"/>
      <c r="N1083" s="63"/>
      <c r="O1083" s="63"/>
      <c r="P1083" s="56"/>
      <c r="Q1083" s="61"/>
      <c r="R1083" s="61"/>
      <c r="S1083" s="61"/>
      <c r="T1083" s="60"/>
      <c r="U1083" s="60"/>
      <c r="V1083" s="62"/>
      <c r="W1083" s="62"/>
      <c r="X1083" s="76"/>
      <c r="Y1083" s="61"/>
      <c r="Z1083" s="61">
        <f>Tabel1[[#This Row],[prijs voorbij entry (%)]]-Tabel1[[#This Row],[Fictieve Stoploss (%)]]</f>
        <v>0</v>
      </c>
      <c r="AA1083" s="94"/>
      <c r="AB1083" s="61"/>
      <c r="AC1083" s="61"/>
      <c r="AD1083" s="61"/>
      <c r="AE1083" s="61"/>
      <c r="AF1083" s="95"/>
      <c r="AG1083" s="152">
        <f>Tabel1[[#This Row],[eindtijd]]-Tabel1[[#This Row],[starttijd]]</f>
        <v>0</v>
      </c>
      <c r="AH1083" s="158"/>
      <c r="AI1083" s="59"/>
      <c r="AJ1083" s="171">
        <f>$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2[[#This Row],[fees (%)]]</f>
        <v>0</v>
      </c>
      <c r="AK1083" s="172">
        <f>$J1083*(IF($M1083="SL",IF($U1083="",$Q1083*Analysetool!C$3,$U1083*Analysetool!C$3),$M1083*Analysetool!C$3)+IF($N1083="SL",IF($U1083="",$Q1083*Analysetool!C$4,$U1083*Analysetool!C$4),$N1083*Analysetool!C$4)+IF($O1083="SL",IF($U1083="",$Q1083*Analysetool!C$5,$U1083*Analysetool!C$5),$O1083*Analysetool!C$5)+IF($P1083="SL",IF($U1083="",$Q1083*Analysetool!C$6,$U1083*Analysetool!C$6),$P1083*Analysetool!C$6))-Tabel2[[#This Row],[fees (%)]]</f>
        <v>0</v>
      </c>
      <c r="AL1083" s="177">
        <f>$J1083*(IF($M1083="SL",IF($V1083="",$Q1083*Analysetool!D$3,$V1083*Analysetool!D$3),$M1083*Analysetool!D$3)+IF($N1083="SL",IF($V1083="",$Q1083*Analysetool!D$4,$V1083*Analysetool!D$4),$N1083*Analysetool!D$4)+IF($O1083="SL",IF($V1083="",$Q1083*Analysetool!D$5,$V1083*Analysetool!D$5),$O1083*Analysetool!D$5)+IF($P1083="SL",IF($V1083="",$Q1083*Analysetool!D$6,$V1083*Analysetool!D$6),$P1083*Analysetool!D$6))-Tabel2[[#This Row],[fees (%)]]</f>
        <v>0</v>
      </c>
      <c r="AM1083" s="177">
        <f>$J1083*(IF($M1083="SL",IF($W1083="",$Q1083*Analysetool!E$3,$W1083*Analysetool!E$3),$M1083*Analysetool!E$3)+IF($N1083="SL",IF($W1083="",$Q1083*Analysetool!E$4,$W1083*Analysetool!E$4),$N1083*Analysetool!E$4)+IF($O1083="SL",IF($W1083="",$Q1083*Analysetool!E$5,$W1083*Analysetool!E$5),$O1083*Analysetool!E$5)+IF($P1083="SL",IF($W1083="",$Q1083*Analysetool!E$6,$W1083*Analysetool!E$6),$P1083*Analysetool!E$6))-Tabel2[[#This Row],[fees (%)]]</f>
        <v>0</v>
      </c>
      <c r="AN1083" s="178">
        <f>$J1083*(IF($M1083="SL",IF($T1083="",$Q1083*Analysetool!F$3,$T1083*Analysetool!F$3),$M1083*Analysetool!F$3)+IF($N1083="SL",IF($T1083="",$Q1083*Analysetool!F$4,$T1083*Analysetool!F$4),$N1083*Analysetool!F$4)+IF($O1083="SL",IF($T1083="",$Q1083*Analysetool!F$5,$T1083*Analysetool!F$5),$O1083*Analysetool!F$5)+IF($P1083="SL",IF($T1083="",$Q1083*Analysetool!F$6,$T1083*Analysetool!F$6),$P1083*Analysetool!F$6))-Tabel2[[#This Row],[fees (%)]]</f>
        <v>0</v>
      </c>
      <c r="AO1083" s="178">
        <f>$J1083*(IF($M1083="SL",IF($T1083="",$Q1083*Analysetool!G$3,$T1083*Analysetool!G$3),$M1083*Analysetool!G$3)+IF($N1083="SL",IF($T1083="",$Q1083*Analysetool!G$4,$T1083*Analysetool!G$4),$N1083*Analysetool!G$4)+IF($O1083="SL",IF($T1083="",$Q1083*Analysetool!G$5,$T1083*Analysetool!G$5),$O1083*Analysetool!G$5)+IF($P1083="SL",IF($T1083="",$Q1083*Analysetool!G$6,$T1083*Analysetool!G$6),$P1083*Analysetool!G$6))-Tabel2[[#This Row],[fees (%)]]</f>
        <v>0</v>
      </c>
      <c r="AP1083" s="179">
        <f>IF(Analysetool!$H$8&lt;=$X1083,Analysetool!$H$8*J1083,Q1083*J1083)-Tabel2[[#This Row],[fees (%)]]</f>
        <v>0</v>
      </c>
      <c r="AQ1083" s="174">
        <f>IF(Tabel2[[#This Row],[wick% van entry]]&lt;=Tabel2[[#This Row],[Stoploss optie 2 (%)]],Tabel2[[#This Row],[Stoploss optie 2 (%)]]*Tabel2[[#This Row],[leverage SLoptie 2]],IF(Analysetool!$I$8&lt;$X1083,Analysetool!$I$8*K1083,S1083*K1083))-Tabel2[[#This Row],[fees (%)]]</f>
        <v>0</v>
      </c>
      <c r="AR1083" s="180">
        <f>IF(Q1083*-1*Analysetool!$J$9&lt;=X1083,Q1083*-1*Analysetool!$J$9*J1083,Q1083*J1083)-Tabel2[[#This Row],[fees (%)]]</f>
        <v>0</v>
      </c>
      <c r="AS1083" s="176">
        <f>$K1083*IF(Tabel2[[#This Row],[wick% van entry]]&lt;=Tabel2[[#This Row],[Stoploss optie 2 (%)]],Tabel2[[#This Row],[Stoploss optie 2 (%)]],(IF($M1083="SL",IF($T1083="",$S1083*Analysetool!C$3,$T1083*Analysetool!C$3),$M1083*Analysetool!C$3)+IF($N1083="SL",IF($T1083="",$S1083*Analysetool!C$4,$T1083*Analysetool!C$4),$N1083*Analysetool!C$4)+IF($O1083="SL",IF($T1083="",$S1083*Analysetool!C$5,$T1083*Analysetool!C$5),$O1083*Analysetool!C$5)+IF($P1083="SL",IF($T1083="",$S1083*Analysetool!C$6,$T1083*Analysetool!C$6),$P1083*Analysetool!C$6)))-Tabel2[[#This Row],[fees (%)]]</f>
        <v>0</v>
      </c>
    </row>
    <row r="1084" spans="1:45" ht="15.75" customHeight="1" x14ac:dyDescent="0.35">
      <c r="A1084" s="55"/>
      <c r="B1084" s="56"/>
      <c r="C1084" s="56"/>
      <c r="D1084" s="56"/>
      <c r="E1084" s="56"/>
      <c r="F1084" s="57"/>
      <c r="G1084" s="67"/>
      <c r="H1084" s="67"/>
      <c r="I1084" s="67"/>
      <c r="J1084" s="58"/>
      <c r="K1084" s="58"/>
      <c r="L1084" s="59"/>
      <c r="M1084" s="61"/>
      <c r="N1084" s="63"/>
      <c r="O1084" s="63"/>
      <c r="P1084" s="56"/>
      <c r="Q1084" s="61"/>
      <c r="R1084" s="61"/>
      <c r="S1084" s="61"/>
      <c r="T1084" s="60"/>
      <c r="U1084" s="60"/>
      <c r="V1084" s="62"/>
      <c r="W1084" s="62"/>
      <c r="X1084" s="76"/>
      <c r="Y1084" s="61"/>
      <c r="Z1084" s="61">
        <f>Tabel1[[#This Row],[prijs voorbij entry (%)]]-Tabel1[[#This Row],[Fictieve Stoploss (%)]]</f>
        <v>0</v>
      </c>
      <c r="AA1084" s="94"/>
      <c r="AB1084" s="61"/>
      <c r="AC1084" s="61"/>
      <c r="AD1084" s="61"/>
      <c r="AE1084" s="61"/>
      <c r="AF1084" s="95"/>
      <c r="AG1084" s="152">
        <f>Tabel1[[#This Row],[eindtijd]]-Tabel1[[#This Row],[starttijd]]</f>
        <v>0</v>
      </c>
      <c r="AH1084" s="158"/>
      <c r="AI1084" s="59"/>
      <c r="AJ1084" s="171">
        <f>$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2[[#This Row],[fees (%)]]</f>
        <v>0</v>
      </c>
      <c r="AK1084" s="172">
        <f>$J1084*(IF($M1084="SL",IF($U1084="",$Q1084*Analysetool!C$3,$U1084*Analysetool!C$3),$M1084*Analysetool!C$3)+IF($N1084="SL",IF($U1084="",$Q1084*Analysetool!C$4,$U1084*Analysetool!C$4),$N1084*Analysetool!C$4)+IF($O1084="SL",IF($U1084="",$Q1084*Analysetool!C$5,$U1084*Analysetool!C$5),$O1084*Analysetool!C$5)+IF($P1084="SL",IF($U1084="",$Q1084*Analysetool!C$6,$U1084*Analysetool!C$6),$P1084*Analysetool!C$6))-Tabel2[[#This Row],[fees (%)]]</f>
        <v>0</v>
      </c>
      <c r="AL1084" s="177">
        <f>$J1084*(IF($M1084="SL",IF($V1084="",$Q1084*Analysetool!D$3,$V1084*Analysetool!D$3),$M1084*Analysetool!D$3)+IF($N1084="SL",IF($V1084="",$Q1084*Analysetool!D$4,$V1084*Analysetool!D$4),$N1084*Analysetool!D$4)+IF($O1084="SL",IF($V1084="",$Q1084*Analysetool!D$5,$V1084*Analysetool!D$5),$O1084*Analysetool!D$5)+IF($P1084="SL",IF($V1084="",$Q1084*Analysetool!D$6,$V1084*Analysetool!D$6),$P1084*Analysetool!D$6))-Tabel2[[#This Row],[fees (%)]]</f>
        <v>0</v>
      </c>
      <c r="AM1084" s="177">
        <f>$J1084*(IF($M1084="SL",IF($W1084="",$Q1084*Analysetool!E$3,$W1084*Analysetool!E$3),$M1084*Analysetool!E$3)+IF($N1084="SL",IF($W1084="",$Q1084*Analysetool!E$4,$W1084*Analysetool!E$4),$N1084*Analysetool!E$4)+IF($O1084="SL",IF($W1084="",$Q1084*Analysetool!E$5,$W1084*Analysetool!E$5),$O1084*Analysetool!E$5)+IF($P1084="SL",IF($W1084="",$Q1084*Analysetool!E$6,$W1084*Analysetool!E$6),$P1084*Analysetool!E$6))-Tabel2[[#This Row],[fees (%)]]</f>
        <v>0</v>
      </c>
      <c r="AN1084" s="178">
        <f>$J1084*(IF($M1084="SL",IF($T1084="",$Q1084*Analysetool!F$3,$T1084*Analysetool!F$3),$M1084*Analysetool!F$3)+IF($N1084="SL",IF($T1084="",$Q1084*Analysetool!F$4,$T1084*Analysetool!F$4),$N1084*Analysetool!F$4)+IF($O1084="SL",IF($T1084="",$Q1084*Analysetool!F$5,$T1084*Analysetool!F$5),$O1084*Analysetool!F$5)+IF($P1084="SL",IF($T1084="",$Q1084*Analysetool!F$6,$T1084*Analysetool!F$6),$P1084*Analysetool!F$6))-Tabel2[[#This Row],[fees (%)]]</f>
        <v>0</v>
      </c>
      <c r="AO1084" s="178">
        <f>$J1084*(IF($M1084="SL",IF($T1084="",$Q1084*Analysetool!G$3,$T1084*Analysetool!G$3),$M1084*Analysetool!G$3)+IF($N1084="SL",IF($T1084="",$Q1084*Analysetool!G$4,$T1084*Analysetool!G$4),$N1084*Analysetool!G$4)+IF($O1084="SL",IF($T1084="",$Q1084*Analysetool!G$5,$T1084*Analysetool!G$5),$O1084*Analysetool!G$5)+IF($P1084="SL",IF($T1084="",$Q1084*Analysetool!G$6,$T1084*Analysetool!G$6),$P1084*Analysetool!G$6))-Tabel2[[#This Row],[fees (%)]]</f>
        <v>0</v>
      </c>
      <c r="AP1084" s="179">
        <f>IF(Analysetool!$H$8&lt;=$X1084,Analysetool!$H$8*J1084,Q1084*J1084)-Tabel2[[#This Row],[fees (%)]]</f>
        <v>0</v>
      </c>
      <c r="AQ1084" s="174">
        <f>IF(Tabel2[[#This Row],[wick% van entry]]&lt;=Tabel2[[#This Row],[Stoploss optie 2 (%)]],Tabel2[[#This Row],[Stoploss optie 2 (%)]]*Tabel2[[#This Row],[leverage SLoptie 2]],IF(Analysetool!$I$8&lt;$X1084,Analysetool!$I$8*K1084,S1084*K1084))-Tabel2[[#This Row],[fees (%)]]</f>
        <v>0</v>
      </c>
      <c r="AR1084" s="180">
        <f>IF(Q1084*-1*Analysetool!$J$9&lt;=X1084,Q1084*-1*Analysetool!$J$9*J1084,Q1084*J1084)-Tabel2[[#This Row],[fees (%)]]</f>
        <v>0</v>
      </c>
      <c r="AS1084" s="176">
        <f>$K1084*IF(Tabel2[[#This Row],[wick% van entry]]&lt;=Tabel2[[#This Row],[Stoploss optie 2 (%)]],Tabel2[[#This Row],[Stoploss optie 2 (%)]],(IF($M1084="SL",IF($T1084="",$S1084*Analysetool!C$3,$T1084*Analysetool!C$3),$M1084*Analysetool!C$3)+IF($N1084="SL",IF($T1084="",$S1084*Analysetool!C$4,$T1084*Analysetool!C$4),$N1084*Analysetool!C$4)+IF($O1084="SL",IF($T1084="",$S1084*Analysetool!C$5,$T1084*Analysetool!C$5),$O1084*Analysetool!C$5)+IF($P1084="SL",IF($T1084="",$S1084*Analysetool!C$6,$T1084*Analysetool!C$6),$P1084*Analysetool!C$6)))-Tabel2[[#This Row],[fees (%)]]</f>
        <v>0</v>
      </c>
    </row>
    <row r="1085" spans="1:45" ht="15.75" customHeight="1" x14ac:dyDescent="0.35">
      <c r="A1085" s="55"/>
      <c r="B1085" s="56"/>
      <c r="C1085" s="56"/>
      <c r="D1085" s="56"/>
      <c r="E1085" s="56"/>
      <c r="F1085" s="57"/>
      <c r="G1085" s="67"/>
      <c r="H1085" s="67"/>
      <c r="I1085" s="67"/>
      <c r="J1085" s="58"/>
      <c r="K1085" s="58"/>
      <c r="L1085" s="59"/>
      <c r="M1085" s="61"/>
      <c r="N1085" s="63"/>
      <c r="O1085" s="63"/>
      <c r="P1085" s="56"/>
      <c r="Q1085" s="61"/>
      <c r="R1085" s="61"/>
      <c r="S1085" s="61"/>
      <c r="T1085" s="60"/>
      <c r="U1085" s="60"/>
      <c r="V1085" s="62"/>
      <c r="W1085" s="62"/>
      <c r="X1085" s="76"/>
      <c r="Y1085" s="61"/>
      <c r="Z1085" s="61">
        <f>Tabel1[[#This Row],[prijs voorbij entry (%)]]-Tabel1[[#This Row],[Fictieve Stoploss (%)]]</f>
        <v>0</v>
      </c>
      <c r="AA1085" s="94"/>
      <c r="AB1085" s="61"/>
      <c r="AC1085" s="61"/>
      <c r="AD1085" s="61"/>
      <c r="AE1085" s="61"/>
      <c r="AF1085" s="95"/>
      <c r="AG1085" s="152">
        <f>Tabel1[[#This Row],[eindtijd]]-Tabel1[[#This Row],[starttijd]]</f>
        <v>0</v>
      </c>
      <c r="AH1085" s="158"/>
      <c r="AI1085" s="59"/>
      <c r="AJ1085" s="171">
        <f>$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2[[#This Row],[fees (%)]]</f>
        <v>0</v>
      </c>
      <c r="AK1085" s="172">
        <f>$J1085*(IF($M1085="SL",IF($U1085="",$Q1085*Analysetool!C$3,$U1085*Analysetool!C$3),$M1085*Analysetool!C$3)+IF($N1085="SL",IF($U1085="",$Q1085*Analysetool!C$4,$U1085*Analysetool!C$4),$N1085*Analysetool!C$4)+IF($O1085="SL",IF($U1085="",$Q1085*Analysetool!C$5,$U1085*Analysetool!C$5),$O1085*Analysetool!C$5)+IF($P1085="SL",IF($U1085="",$Q1085*Analysetool!C$6,$U1085*Analysetool!C$6),$P1085*Analysetool!C$6))-Tabel2[[#This Row],[fees (%)]]</f>
        <v>0</v>
      </c>
      <c r="AL1085" s="177">
        <f>$J1085*(IF($M1085="SL",IF($V1085="",$Q1085*Analysetool!D$3,$V1085*Analysetool!D$3),$M1085*Analysetool!D$3)+IF($N1085="SL",IF($V1085="",$Q1085*Analysetool!D$4,$V1085*Analysetool!D$4),$N1085*Analysetool!D$4)+IF($O1085="SL",IF($V1085="",$Q1085*Analysetool!D$5,$V1085*Analysetool!D$5),$O1085*Analysetool!D$5)+IF($P1085="SL",IF($V1085="",$Q1085*Analysetool!D$6,$V1085*Analysetool!D$6),$P1085*Analysetool!D$6))-Tabel2[[#This Row],[fees (%)]]</f>
        <v>0</v>
      </c>
      <c r="AM1085" s="177">
        <f>$J1085*(IF($M1085="SL",IF($W1085="",$Q1085*Analysetool!E$3,$W1085*Analysetool!E$3),$M1085*Analysetool!E$3)+IF($N1085="SL",IF($W1085="",$Q1085*Analysetool!E$4,$W1085*Analysetool!E$4),$N1085*Analysetool!E$4)+IF($O1085="SL",IF($W1085="",$Q1085*Analysetool!E$5,$W1085*Analysetool!E$5),$O1085*Analysetool!E$5)+IF($P1085="SL",IF($W1085="",$Q1085*Analysetool!E$6,$W1085*Analysetool!E$6),$P1085*Analysetool!E$6))-Tabel2[[#This Row],[fees (%)]]</f>
        <v>0</v>
      </c>
      <c r="AN1085" s="178">
        <f>$J1085*(IF($M1085="SL",IF($T1085="",$Q1085*Analysetool!F$3,$T1085*Analysetool!F$3),$M1085*Analysetool!F$3)+IF($N1085="SL",IF($T1085="",$Q1085*Analysetool!F$4,$T1085*Analysetool!F$4),$N1085*Analysetool!F$4)+IF($O1085="SL",IF($T1085="",$Q1085*Analysetool!F$5,$T1085*Analysetool!F$5),$O1085*Analysetool!F$5)+IF($P1085="SL",IF($T1085="",$Q1085*Analysetool!F$6,$T1085*Analysetool!F$6),$P1085*Analysetool!F$6))-Tabel2[[#This Row],[fees (%)]]</f>
        <v>0</v>
      </c>
      <c r="AO1085" s="178">
        <f>$J1085*(IF($M1085="SL",IF($T1085="",$Q1085*Analysetool!G$3,$T1085*Analysetool!G$3),$M1085*Analysetool!G$3)+IF($N1085="SL",IF($T1085="",$Q1085*Analysetool!G$4,$T1085*Analysetool!G$4),$N1085*Analysetool!G$4)+IF($O1085="SL",IF($T1085="",$Q1085*Analysetool!G$5,$T1085*Analysetool!G$5),$O1085*Analysetool!G$5)+IF($P1085="SL",IF($T1085="",$Q1085*Analysetool!G$6,$T1085*Analysetool!G$6),$P1085*Analysetool!G$6))-Tabel2[[#This Row],[fees (%)]]</f>
        <v>0</v>
      </c>
      <c r="AP1085" s="179">
        <f>IF(Analysetool!$H$8&lt;=$X1085,Analysetool!$H$8*J1085,Q1085*J1085)-Tabel2[[#This Row],[fees (%)]]</f>
        <v>0</v>
      </c>
      <c r="AQ1085" s="174">
        <f>IF(Tabel2[[#This Row],[wick% van entry]]&lt;=Tabel2[[#This Row],[Stoploss optie 2 (%)]],Tabel2[[#This Row],[Stoploss optie 2 (%)]]*Tabel2[[#This Row],[leverage SLoptie 2]],IF(Analysetool!$I$8&lt;$X1085,Analysetool!$I$8*K1085,S1085*K1085))-Tabel2[[#This Row],[fees (%)]]</f>
        <v>0</v>
      </c>
      <c r="AR1085" s="180">
        <f>IF(Q1085*-1*Analysetool!$J$9&lt;=X1085,Q1085*-1*Analysetool!$J$9*J1085,Q1085*J1085)-Tabel2[[#This Row],[fees (%)]]</f>
        <v>0</v>
      </c>
      <c r="AS1085" s="176">
        <f>$K1085*IF(Tabel2[[#This Row],[wick% van entry]]&lt;=Tabel2[[#This Row],[Stoploss optie 2 (%)]],Tabel2[[#This Row],[Stoploss optie 2 (%)]],(IF($M1085="SL",IF($T1085="",$S1085*Analysetool!C$3,$T1085*Analysetool!C$3),$M1085*Analysetool!C$3)+IF($N1085="SL",IF($T1085="",$S1085*Analysetool!C$4,$T1085*Analysetool!C$4),$N1085*Analysetool!C$4)+IF($O1085="SL",IF($T1085="",$S1085*Analysetool!C$5,$T1085*Analysetool!C$5),$O1085*Analysetool!C$5)+IF($P1085="SL",IF($T1085="",$S1085*Analysetool!C$6,$T1085*Analysetool!C$6),$P1085*Analysetool!C$6)))-Tabel2[[#This Row],[fees (%)]]</f>
        <v>0</v>
      </c>
    </row>
    <row r="1086" spans="1:45" ht="15.75" customHeight="1" x14ac:dyDescent="0.35">
      <c r="A1086" s="55"/>
      <c r="B1086" s="56"/>
      <c r="C1086" s="56"/>
      <c r="D1086" s="56"/>
      <c r="E1086" s="56"/>
      <c r="F1086" s="57"/>
      <c r="G1086" s="67"/>
      <c r="H1086" s="67"/>
      <c r="I1086" s="67"/>
      <c r="J1086" s="58"/>
      <c r="K1086" s="58"/>
      <c r="L1086" s="59"/>
      <c r="M1086" s="61"/>
      <c r="N1086" s="63"/>
      <c r="O1086" s="63"/>
      <c r="P1086" s="56"/>
      <c r="Q1086" s="61"/>
      <c r="R1086" s="61"/>
      <c r="S1086" s="61"/>
      <c r="T1086" s="60"/>
      <c r="U1086" s="60"/>
      <c r="V1086" s="62"/>
      <c r="W1086" s="62"/>
      <c r="X1086" s="76"/>
      <c r="Y1086" s="61"/>
      <c r="Z1086" s="61">
        <f>Tabel1[[#This Row],[prijs voorbij entry (%)]]-Tabel1[[#This Row],[Fictieve Stoploss (%)]]</f>
        <v>0</v>
      </c>
      <c r="AA1086" s="94"/>
      <c r="AB1086" s="61"/>
      <c r="AC1086" s="61"/>
      <c r="AD1086" s="61"/>
      <c r="AE1086" s="61"/>
      <c r="AF1086" s="95"/>
      <c r="AG1086" s="152">
        <f>Tabel1[[#This Row],[eindtijd]]-Tabel1[[#This Row],[starttijd]]</f>
        <v>0</v>
      </c>
      <c r="AH1086" s="158"/>
      <c r="AI1086" s="59"/>
      <c r="AJ1086" s="171">
        <f>$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2[[#This Row],[fees (%)]]</f>
        <v>0</v>
      </c>
      <c r="AK1086" s="172">
        <f>$J1086*(IF($M1086="SL",IF($U1086="",$Q1086*Analysetool!C$3,$U1086*Analysetool!C$3),$M1086*Analysetool!C$3)+IF($N1086="SL",IF($U1086="",$Q1086*Analysetool!C$4,$U1086*Analysetool!C$4),$N1086*Analysetool!C$4)+IF($O1086="SL",IF($U1086="",$Q1086*Analysetool!C$5,$U1086*Analysetool!C$5),$O1086*Analysetool!C$5)+IF($P1086="SL",IF($U1086="",$Q1086*Analysetool!C$6,$U1086*Analysetool!C$6),$P1086*Analysetool!C$6))-Tabel2[[#This Row],[fees (%)]]</f>
        <v>0</v>
      </c>
      <c r="AL1086" s="177">
        <f>$J1086*(IF($M1086="SL",IF($V1086="",$Q1086*Analysetool!D$3,$V1086*Analysetool!D$3),$M1086*Analysetool!D$3)+IF($N1086="SL",IF($V1086="",$Q1086*Analysetool!D$4,$V1086*Analysetool!D$4),$N1086*Analysetool!D$4)+IF($O1086="SL",IF($V1086="",$Q1086*Analysetool!D$5,$V1086*Analysetool!D$5),$O1086*Analysetool!D$5)+IF($P1086="SL",IF($V1086="",$Q1086*Analysetool!D$6,$V1086*Analysetool!D$6),$P1086*Analysetool!D$6))-Tabel2[[#This Row],[fees (%)]]</f>
        <v>0</v>
      </c>
      <c r="AM1086" s="177">
        <f>$J1086*(IF($M1086="SL",IF($W1086="",$Q1086*Analysetool!E$3,$W1086*Analysetool!E$3),$M1086*Analysetool!E$3)+IF($N1086="SL",IF($W1086="",$Q1086*Analysetool!E$4,$W1086*Analysetool!E$4),$N1086*Analysetool!E$4)+IF($O1086="SL",IF($W1086="",$Q1086*Analysetool!E$5,$W1086*Analysetool!E$5),$O1086*Analysetool!E$5)+IF($P1086="SL",IF($W1086="",$Q1086*Analysetool!E$6,$W1086*Analysetool!E$6),$P1086*Analysetool!E$6))-Tabel2[[#This Row],[fees (%)]]</f>
        <v>0</v>
      </c>
      <c r="AN1086" s="178">
        <f>$J1086*(IF($M1086="SL",IF($T1086="",$Q1086*Analysetool!F$3,$T1086*Analysetool!F$3),$M1086*Analysetool!F$3)+IF($N1086="SL",IF($T1086="",$Q1086*Analysetool!F$4,$T1086*Analysetool!F$4),$N1086*Analysetool!F$4)+IF($O1086="SL",IF($T1086="",$Q1086*Analysetool!F$5,$T1086*Analysetool!F$5),$O1086*Analysetool!F$5)+IF($P1086="SL",IF($T1086="",$Q1086*Analysetool!F$6,$T1086*Analysetool!F$6),$P1086*Analysetool!F$6))-Tabel2[[#This Row],[fees (%)]]</f>
        <v>0</v>
      </c>
      <c r="AO1086" s="178">
        <f>$J1086*(IF($M1086="SL",IF($T1086="",$Q1086*Analysetool!G$3,$T1086*Analysetool!G$3),$M1086*Analysetool!G$3)+IF($N1086="SL",IF($T1086="",$Q1086*Analysetool!G$4,$T1086*Analysetool!G$4),$N1086*Analysetool!G$4)+IF($O1086="SL",IF($T1086="",$Q1086*Analysetool!G$5,$T1086*Analysetool!G$5),$O1086*Analysetool!G$5)+IF($P1086="SL",IF($T1086="",$Q1086*Analysetool!G$6,$T1086*Analysetool!G$6),$P1086*Analysetool!G$6))-Tabel2[[#This Row],[fees (%)]]</f>
        <v>0</v>
      </c>
      <c r="AP1086" s="179">
        <f>IF(Analysetool!$H$8&lt;=$X1086,Analysetool!$H$8*J1086,Q1086*J1086)-Tabel2[[#This Row],[fees (%)]]</f>
        <v>0</v>
      </c>
      <c r="AQ1086" s="174">
        <f>IF(Tabel2[[#This Row],[wick% van entry]]&lt;=Tabel2[[#This Row],[Stoploss optie 2 (%)]],Tabel2[[#This Row],[Stoploss optie 2 (%)]]*Tabel2[[#This Row],[leverage SLoptie 2]],IF(Analysetool!$I$8&lt;$X1086,Analysetool!$I$8*K1086,S1086*K1086))-Tabel2[[#This Row],[fees (%)]]</f>
        <v>0</v>
      </c>
      <c r="AR1086" s="180">
        <f>IF(Q1086*-1*Analysetool!$J$9&lt;=X1086,Q1086*-1*Analysetool!$J$9*J1086,Q1086*J1086)-Tabel2[[#This Row],[fees (%)]]</f>
        <v>0</v>
      </c>
      <c r="AS1086" s="176">
        <f>$K1086*IF(Tabel2[[#This Row],[wick% van entry]]&lt;=Tabel2[[#This Row],[Stoploss optie 2 (%)]],Tabel2[[#This Row],[Stoploss optie 2 (%)]],(IF($M1086="SL",IF($T1086="",$S1086*Analysetool!C$3,$T1086*Analysetool!C$3),$M1086*Analysetool!C$3)+IF($N1086="SL",IF($T1086="",$S1086*Analysetool!C$4,$T1086*Analysetool!C$4),$N1086*Analysetool!C$4)+IF($O1086="SL",IF($T1086="",$S1086*Analysetool!C$5,$T1086*Analysetool!C$5),$O1086*Analysetool!C$5)+IF($P1086="SL",IF($T1086="",$S1086*Analysetool!C$6,$T1086*Analysetool!C$6),$P1086*Analysetool!C$6)))-Tabel2[[#This Row],[fees (%)]]</f>
        <v>0</v>
      </c>
    </row>
    <row r="1087" spans="1:45" ht="15.75" customHeight="1" x14ac:dyDescent="0.35">
      <c r="A1087" s="55"/>
      <c r="B1087" s="56"/>
      <c r="C1087" s="56"/>
      <c r="D1087" s="56"/>
      <c r="E1087" s="56"/>
      <c r="F1087" s="57"/>
      <c r="G1087" s="67"/>
      <c r="H1087" s="67"/>
      <c r="I1087" s="67"/>
      <c r="J1087" s="58"/>
      <c r="K1087" s="58"/>
      <c r="L1087" s="59"/>
      <c r="M1087" s="61"/>
      <c r="N1087" s="63"/>
      <c r="O1087" s="63"/>
      <c r="P1087" s="56"/>
      <c r="Q1087" s="61"/>
      <c r="R1087" s="61"/>
      <c r="S1087" s="61"/>
      <c r="T1087" s="60"/>
      <c r="U1087" s="60"/>
      <c r="V1087" s="62"/>
      <c r="W1087" s="62"/>
      <c r="X1087" s="76"/>
      <c r="Y1087" s="61"/>
      <c r="Z1087" s="61">
        <f>Tabel1[[#This Row],[prijs voorbij entry (%)]]-Tabel1[[#This Row],[Fictieve Stoploss (%)]]</f>
        <v>0</v>
      </c>
      <c r="AA1087" s="94"/>
      <c r="AB1087" s="61"/>
      <c r="AC1087" s="61"/>
      <c r="AD1087" s="61"/>
      <c r="AE1087" s="61"/>
      <c r="AF1087" s="95"/>
      <c r="AG1087" s="152">
        <f>Tabel1[[#This Row],[eindtijd]]-Tabel1[[#This Row],[starttijd]]</f>
        <v>0</v>
      </c>
      <c r="AH1087" s="158"/>
      <c r="AI1087" s="59"/>
      <c r="AJ1087" s="171">
        <f>$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2[[#This Row],[fees (%)]]</f>
        <v>0</v>
      </c>
      <c r="AK1087" s="172">
        <f>$J1087*(IF($M1087="SL",IF($U1087="",$Q1087*Analysetool!C$3,$U1087*Analysetool!C$3),$M1087*Analysetool!C$3)+IF($N1087="SL",IF($U1087="",$Q1087*Analysetool!C$4,$U1087*Analysetool!C$4),$N1087*Analysetool!C$4)+IF($O1087="SL",IF($U1087="",$Q1087*Analysetool!C$5,$U1087*Analysetool!C$5),$O1087*Analysetool!C$5)+IF($P1087="SL",IF($U1087="",$Q1087*Analysetool!C$6,$U1087*Analysetool!C$6),$P1087*Analysetool!C$6))-Tabel2[[#This Row],[fees (%)]]</f>
        <v>0</v>
      </c>
      <c r="AL1087" s="177">
        <f>$J1087*(IF($M1087="SL",IF($V1087="",$Q1087*Analysetool!D$3,$V1087*Analysetool!D$3),$M1087*Analysetool!D$3)+IF($N1087="SL",IF($V1087="",$Q1087*Analysetool!D$4,$V1087*Analysetool!D$4),$N1087*Analysetool!D$4)+IF($O1087="SL",IF($V1087="",$Q1087*Analysetool!D$5,$V1087*Analysetool!D$5),$O1087*Analysetool!D$5)+IF($P1087="SL",IF($V1087="",$Q1087*Analysetool!D$6,$V1087*Analysetool!D$6),$P1087*Analysetool!D$6))-Tabel2[[#This Row],[fees (%)]]</f>
        <v>0</v>
      </c>
      <c r="AM1087" s="177">
        <f>$J1087*(IF($M1087="SL",IF($W1087="",$Q1087*Analysetool!E$3,$W1087*Analysetool!E$3),$M1087*Analysetool!E$3)+IF($N1087="SL",IF($W1087="",$Q1087*Analysetool!E$4,$W1087*Analysetool!E$4),$N1087*Analysetool!E$4)+IF($O1087="SL",IF($W1087="",$Q1087*Analysetool!E$5,$W1087*Analysetool!E$5),$O1087*Analysetool!E$5)+IF($P1087="SL",IF($W1087="",$Q1087*Analysetool!E$6,$W1087*Analysetool!E$6),$P1087*Analysetool!E$6))-Tabel2[[#This Row],[fees (%)]]</f>
        <v>0</v>
      </c>
      <c r="AN1087" s="178">
        <f>$J1087*(IF($M1087="SL",IF($T1087="",$Q1087*Analysetool!F$3,$T1087*Analysetool!F$3),$M1087*Analysetool!F$3)+IF($N1087="SL",IF($T1087="",$Q1087*Analysetool!F$4,$T1087*Analysetool!F$4),$N1087*Analysetool!F$4)+IF($O1087="SL",IF($T1087="",$Q1087*Analysetool!F$5,$T1087*Analysetool!F$5),$O1087*Analysetool!F$5)+IF($P1087="SL",IF($T1087="",$Q1087*Analysetool!F$6,$T1087*Analysetool!F$6),$P1087*Analysetool!F$6))-Tabel2[[#This Row],[fees (%)]]</f>
        <v>0</v>
      </c>
      <c r="AO1087" s="178">
        <f>$J1087*(IF($M1087="SL",IF($T1087="",$Q1087*Analysetool!G$3,$T1087*Analysetool!G$3),$M1087*Analysetool!G$3)+IF($N1087="SL",IF($T1087="",$Q1087*Analysetool!G$4,$T1087*Analysetool!G$4),$N1087*Analysetool!G$4)+IF($O1087="SL",IF($T1087="",$Q1087*Analysetool!G$5,$T1087*Analysetool!G$5),$O1087*Analysetool!G$5)+IF($P1087="SL",IF($T1087="",$Q1087*Analysetool!G$6,$T1087*Analysetool!G$6),$P1087*Analysetool!G$6))-Tabel2[[#This Row],[fees (%)]]</f>
        <v>0</v>
      </c>
      <c r="AP1087" s="179">
        <f>IF(Analysetool!$H$8&lt;=$X1087,Analysetool!$H$8*J1087,Q1087*J1087)-Tabel2[[#This Row],[fees (%)]]</f>
        <v>0</v>
      </c>
      <c r="AQ1087" s="174">
        <f>IF(Tabel2[[#This Row],[wick% van entry]]&lt;=Tabel2[[#This Row],[Stoploss optie 2 (%)]],Tabel2[[#This Row],[Stoploss optie 2 (%)]]*Tabel2[[#This Row],[leverage SLoptie 2]],IF(Analysetool!$I$8&lt;$X1087,Analysetool!$I$8*K1087,S1087*K1087))-Tabel2[[#This Row],[fees (%)]]</f>
        <v>0</v>
      </c>
      <c r="AR1087" s="180">
        <f>IF(Q1087*-1*Analysetool!$J$9&lt;=X1087,Q1087*-1*Analysetool!$J$9*J1087,Q1087*J1087)-Tabel2[[#This Row],[fees (%)]]</f>
        <v>0</v>
      </c>
      <c r="AS1087" s="176">
        <f>$K1087*IF(Tabel2[[#This Row],[wick% van entry]]&lt;=Tabel2[[#This Row],[Stoploss optie 2 (%)]],Tabel2[[#This Row],[Stoploss optie 2 (%)]],(IF($M1087="SL",IF($T1087="",$S1087*Analysetool!C$3,$T1087*Analysetool!C$3),$M1087*Analysetool!C$3)+IF($N1087="SL",IF($T1087="",$S1087*Analysetool!C$4,$T1087*Analysetool!C$4),$N1087*Analysetool!C$4)+IF($O1087="SL",IF($T1087="",$S1087*Analysetool!C$5,$T1087*Analysetool!C$5),$O1087*Analysetool!C$5)+IF($P1087="SL",IF($T1087="",$S1087*Analysetool!C$6,$T1087*Analysetool!C$6),$P1087*Analysetool!C$6)))-Tabel2[[#This Row],[fees (%)]]</f>
        <v>0</v>
      </c>
    </row>
    <row r="1088" spans="1:45" ht="15.75" customHeight="1" x14ac:dyDescent="0.35">
      <c r="A1088" s="55"/>
      <c r="B1088" s="56"/>
      <c r="C1088" s="56"/>
      <c r="D1088" s="56"/>
      <c r="E1088" s="56"/>
      <c r="F1088" s="57"/>
      <c r="G1088" s="67"/>
      <c r="H1088" s="67"/>
      <c r="I1088" s="67"/>
      <c r="J1088" s="58"/>
      <c r="K1088" s="58"/>
      <c r="L1088" s="59"/>
      <c r="M1088" s="61"/>
      <c r="N1088" s="63"/>
      <c r="O1088" s="63"/>
      <c r="P1088" s="56"/>
      <c r="Q1088" s="61"/>
      <c r="R1088" s="61"/>
      <c r="S1088" s="61"/>
      <c r="T1088" s="60"/>
      <c r="U1088" s="60"/>
      <c r="V1088" s="62"/>
      <c r="W1088" s="62"/>
      <c r="X1088" s="76"/>
      <c r="Y1088" s="61"/>
      <c r="Z1088" s="61">
        <f>Tabel1[[#This Row],[prijs voorbij entry (%)]]-Tabel1[[#This Row],[Fictieve Stoploss (%)]]</f>
        <v>0</v>
      </c>
      <c r="AA1088" s="94"/>
      <c r="AB1088" s="61"/>
      <c r="AC1088" s="61"/>
      <c r="AD1088" s="61"/>
      <c r="AE1088" s="61"/>
      <c r="AF1088" s="95"/>
      <c r="AG1088" s="152">
        <f>Tabel1[[#This Row],[eindtijd]]-Tabel1[[#This Row],[starttijd]]</f>
        <v>0</v>
      </c>
      <c r="AH1088" s="158"/>
      <c r="AI1088" s="59"/>
      <c r="AJ1088" s="171">
        <f>$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2[[#This Row],[fees (%)]]</f>
        <v>0</v>
      </c>
      <c r="AK1088" s="172">
        <f>$J1088*(IF($M1088="SL",IF($U1088="",$Q1088*Analysetool!C$3,$U1088*Analysetool!C$3),$M1088*Analysetool!C$3)+IF($N1088="SL",IF($U1088="",$Q1088*Analysetool!C$4,$U1088*Analysetool!C$4),$N1088*Analysetool!C$4)+IF($O1088="SL",IF($U1088="",$Q1088*Analysetool!C$5,$U1088*Analysetool!C$5),$O1088*Analysetool!C$5)+IF($P1088="SL",IF($U1088="",$Q1088*Analysetool!C$6,$U1088*Analysetool!C$6),$P1088*Analysetool!C$6))-Tabel2[[#This Row],[fees (%)]]</f>
        <v>0</v>
      </c>
      <c r="AL1088" s="177">
        <f>$J1088*(IF($M1088="SL",IF($V1088="",$Q1088*Analysetool!D$3,$V1088*Analysetool!D$3),$M1088*Analysetool!D$3)+IF($N1088="SL",IF($V1088="",$Q1088*Analysetool!D$4,$V1088*Analysetool!D$4),$N1088*Analysetool!D$4)+IF($O1088="SL",IF($V1088="",$Q1088*Analysetool!D$5,$V1088*Analysetool!D$5),$O1088*Analysetool!D$5)+IF($P1088="SL",IF($V1088="",$Q1088*Analysetool!D$6,$V1088*Analysetool!D$6),$P1088*Analysetool!D$6))-Tabel2[[#This Row],[fees (%)]]</f>
        <v>0</v>
      </c>
      <c r="AM1088" s="177">
        <f>$J1088*(IF($M1088="SL",IF($W1088="",$Q1088*Analysetool!E$3,$W1088*Analysetool!E$3),$M1088*Analysetool!E$3)+IF($N1088="SL",IF($W1088="",$Q1088*Analysetool!E$4,$W1088*Analysetool!E$4),$N1088*Analysetool!E$4)+IF($O1088="SL",IF($W1088="",$Q1088*Analysetool!E$5,$W1088*Analysetool!E$5),$O1088*Analysetool!E$5)+IF($P1088="SL",IF($W1088="",$Q1088*Analysetool!E$6,$W1088*Analysetool!E$6),$P1088*Analysetool!E$6))-Tabel2[[#This Row],[fees (%)]]</f>
        <v>0</v>
      </c>
      <c r="AN1088" s="178">
        <f>$J1088*(IF($M1088="SL",IF($T1088="",$Q1088*Analysetool!F$3,$T1088*Analysetool!F$3),$M1088*Analysetool!F$3)+IF($N1088="SL",IF($T1088="",$Q1088*Analysetool!F$4,$T1088*Analysetool!F$4),$N1088*Analysetool!F$4)+IF($O1088="SL",IF($T1088="",$Q1088*Analysetool!F$5,$T1088*Analysetool!F$5),$O1088*Analysetool!F$5)+IF($P1088="SL",IF($T1088="",$Q1088*Analysetool!F$6,$T1088*Analysetool!F$6),$P1088*Analysetool!F$6))-Tabel2[[#This Row],[fees (%)]]</f>
        <v>0</v>
      </c>
      <c r="AO1088" s="178">
        <f>$J1088*(IF($M1088="SL",IF($T1088="",$Q1088*Analysetool!G$3,$T1088*Analysetool!G$3),$M1088*Analysetool!G$3)+IF($N1088="SL",IF($T1088="",$Q1088*Analysetool!G$4,$T1088*Analysetool!G$4),$N1088*Analysetool!G$4)+IF($O1088="SL",IF($T1088="",$Q1088*Analysetool!G$5,$T1088*Analysetool!G$5),$O1088*Analysetool!G$5)+IF($P1088="SL",IF($T1088="",$Q1088*Analysetool!G$6,$T1088*Analysetool!G$6),$P1088*Analysetool!G$6))-Tabel2[[#This Row],[fees (%)]]</f>
        <v>0</v>
      </c>
      <c r="AP1088" s="179">
        <f>IF(Analysetool!$H$8&lt;=$X1088,Analysetool!$H$8*J1088,Q1088*J1088)-Tabel2[[#This Row],[fees (%)]]</f>
        <v>0</v>
      </c>
      <c r="AQ1088" s="174">
        <f>IF(Tabel2[[#This Row],[wick% van entry]]&lt;=Tabel2[[#This Row],[Stoploss optie 2 (%)]],Tabel2[[#This Row],[Stoploss optie 2 (%)]]*Tabel2[[#This Row],[leverage SLoptie 2]],IF(Analysetool!$I$8&lt;$X1088,Analysetool!$I$8*K1088,S1088*K1088))-Tabel2[[#This Row],[fees (%)]]</f>
        <v>0</v>
      </c>
      <c r="AR1088" s="180">
        <f>IF(Q1088*-1*Analysetool!$J$9&lt;=X1088,Q1088*-1*Analysetool!$J$9*J1088,Q1088*J1088)-Tabel2[[#This Row],[fees (%)]]</f>
        <v>0</v>
      </c>
      <c r="AS1088" s="176">
        <f>$K1088*IF(Tabel2[[#This Row],[wick% van entry]]&lt;=Tabel2[[#This Row],[Stoploss optie 2 (%)]],Tabel2[[#This Row],[Stoploss optie 2 (%)]],(IF($M1088="SL",IF($T1088="",$S1088*Analysetool!C$3,$T1088*Analysetool!C$3),$M1088*Analysetool!C$3)+IF($N1088="SL",IF($T1088="",$S1088*Analysetool!C$4,$T1088*Analysetool!C$4),$N1088*Analysetool!C$4)+IF($O1088="SL",IF($T1088="",$S1088*Analysetool!C$5,$T1088*Analysetool!C$5),$O1088*Analysetool!C$5)+IF($P1088="SL",IF($T1088="",$S1088*Analysetool!C$6,$T1088*Analysetool!C$6),$P1088*Analysetool!C$6)))-Tabel2[[#This Row],[fees (%)]]</f>
        <v>0</v>
      </c>
    </row>
    <row r="1089" spans="1:45" ht="15.75" customHeight="1" x14ac:dyDescent="0.35">
      <c r="A1089" s="55"/>
      <c r="B1089" s="56"/>
      <c r="C1089" s="56"/>
      <c r="D1089" s="56"/>
      <c r="E1089" s="56"/>
      <c r="F1089" s="57"/>
      <c r="G1089" s="67"/>
      <c r="H1089" s="67"/>
      <c r="I1089" s="67"/>
      <c r="J1089" s="58"/>
      <c r="K1089" s="58"/>
      <c r="L1089" s="59"/>
      <c r="M1089" s="61"/>
      <c r="N1089" s="63"/>
      <c r="O1089" s="63"/>
      <c r="P1089" s="56"/>
      <c r="Q1089" s="61"/>
      <c r="R1089" s="61"/>
      <c r="S1089" s="61"/>
      <c r="T1089" s="60"/>
      <c r="U1089" s="60"/>
      <c r="V1089" s="62"/>
      <c r="W1089" s="62"/>
      <c r="X1089" s="76"/>
      <c r="Y1089" s="61"/>
      <c r="Z1089" s="61">
        <f>Tabel1[[#This Row],[prijs voorbij entry (%)]]-Tabel1[[#This Row],[Fictieve Stoploss (%)]]</f>
        <v>0</v>
      </c>
      <c r="AA1089" s="94"/>
      <c r="AB1089" s="61"/>
      <c r="AC1089" s="61"/>
      <c r="AD1089" s="61"/>
      <c r="AE1089" s="61"/>
      <c r="AF1089" s="95"/>
      <c r="AG1089" s="152">
        <f>Tabel1[[#This Row],[eindtijd]]-Tabel1[[#This Row],[starttijd]]</f>
        <v>0</v>
      </c>
      <c r="AH1089" s="158"/>
      <c r="AI1089" s="59"/>
      <c r="AJ1089" s="171">
        <f>$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2[[#This Row],[fees (%)]]</f>
        <v>0</v>
      </c>
      <c r="AK1089" s="172">
        <f>$J1089*(IF($M1089="SL",IF($U1089="",$Q1089*Analysetool!C$3,$U1089*Analysetool!C$3),$M1089*Analysetool!C$3)+IF($N1089="SL",IF($U1089="",$Q1089*Analysetool!C$4,$U1089*Analysetool!C$4),$N1089*Analysetool!C$4)+IF($O1089="SL",IF($U1089="",$Q1089*Analysetool!C$5,$U1089*Analysetool!C$5),$O1089*Analysetool!C$5)+IF($P1089="SL",IF($U1089="",$Q1089*Analysetool!C$6,$U1089*Analysetool!C$6),$P1089*Analysetool!C$6))-Tabel2[[#This Row],[fees (%)]]</f>
        <v>0</v>
      </c>
      <c r="AL1089" s="177">
        <f>$J1089*(IF($M1089="SL",IF($V1089="",$Q1089*Analysetool!D$3,$V1089*Analysetool!D$3),$M1089*Analysetool!D$3)+IF($N1089="SL",IF($V1089="",$Q1089*Analysetool!D$4,$V1089*Analysetool!D$4),$N1089*Analysetool!D$4)+IF($O1089="SL",IF($V1089="",$Q1089*Analysetool!D$5,$V1089*Analysetool!D$5),$O1089*Analysetool!D$5)+IF($P1089="SL",IF($V1089="",$Q1089*Analysetool!D$6,$V1089*Analysetool!D$6),$P1089*Analysetool!D$6))-Tabel2[[#This Row],[fees (%)]]</f>
        <v>0</v>
      </c>
      <c r="AM1089" s="177">
        <f>$J1089*(IF($M1089="SL",IF($W1089="",$Q1089*Analysetool!E$3,$W1089*Analysetool!E$3),$M1089*Analysetool!E$3)+IF($N1089="SL",IF($W1089="",$Q1089*Analysetool!E$4,$W1089*Analysetool!E$4),$N1089*Analysetool!E$4)+IF($O1089="SL",IF($W1089="",$Q1089*Analysetool!E$5,$W1089*Analysetool!E$5),$O1089*Analysetool!E$5)+IF($P1089="SL",IF($W1089="",$Q1089*Analysetool!E$6,$W1089*Analysetool!E$6),$P1089*Analysetool!E$6))-Tabel2[[#This Row],[fees (%)]]</f>
        <v>0</v>
      </c>
      <c r="AN1089" s="178">
        <f>$J1089*(IF($M1089="SL",IF($T1089="",$Q1089*Analysetool!F$3,$T1089*Analysetool!F$3),$M1089*Analysetool!F$3)+IF($N1089="SL",IF($T1089="",$Q1089*Analysetool!F$4,$T1089*Analysetool!F$4),$N1089*Analysetool!F$4)+IF($O1089="SL",IF($T1089="",$Q1089*Analysetool!F$5,$T1089*Analysetool!F$5),$O1089*Analysetool!F$5)+IF($P1089="SL",IF($T1089="",$Q1089*Analysetool!F$6,$T1089*Analysetool!F$6),$P1089*Analysetool!F$6))-Tabel2[[#This Row],[fees (%)]]</f>
        <v>0</v>
      </c>
      <c r="AO1089" s="178">
        <f>$J1089*(IF($M1089="SL",IF($T1089="",$Q1089*Analysetool!G$3,$T1089*Analysetool!G$3),$M1089*Analysetool!G$3)+IF($N1089="SL",IF($T1089="",$Q1089*Analysetool!G$4,$T1089*Analysetool!G$4),$N1089*Analysetool!G$4)+IF($O1089="SL",IF($T1089="",$Q1089*Analysetool!G$5,$T1089*Analysetool!G$5),$O1089*Analysetool!G$5)+IF($P1089="SL",IF($T1089="",$Q1089*Analysetool!G$6,$T1089*Analysetool!G$6),$P1089*Analysetool!G$6))-Tabel2[[#This Row],[fees (%)]]</f>
        <v>0</v>
      </c>
      <c r="AP1089" s="179">
        <f>IF(Analysetool!$H$8&lt;=$X1089,Analysetool!$H$8*J1089,Q1089*J1089)-Tabel2[[#This Row],[fees (%)]]</f>
        <v>0</v>
      </c>
      <c r="AQ1089" s="174">
        <f>IF(Tabel2[[#This Row],[wick% van entry]]&lt;=Tabel2[[#This Row],[Stoploss optie 2 (%)]],Tabel2[[#This Row],[Stoploss optie 2 (%)]]*Tabel2[[#This Row],[leverage SLoptie 2]],IF(Analysetool!$I$8&lt;$X1089,Analysetool!$I$8*K1089,S1089*K1089))-Tabel2[[#This Row],[fees (%)]]</f>
        <v>0</v>
      </c>
      <c r="AR1089" s="180">
        <f>IF(Q1089*-1*Analysetool!$J$9&lt;=X1089,Q1089*-1*Analysetool!$J$9*J1089,Q1089*J1089)-Tabel2[[#This Row],[fees (%)]]</f>
        <v>0</v>
      </c>
      <c r="AS1089" s="176">
        <f>$K1089*IF(Tabel2[[#This Row],[wick% van entry]]&lt;=Tabel2[[#This Row],[Stoploss optie 2 (%)]],Tabel2[[#This Row],[Stoploss optie 2 (%)]],(IF($M1089="SL",IF($T1089="",$S1089*Analysetool!C$3,$T1089*Analysetool!C$3),$M1089*Analysetool!C$3)+IF($N1089="SL",IF($T1089="",$S1089*Analysetool!C$4,$T1089*Analysetool!C$4),$N1089*Analysetool!C$4)+IF($O1089="SL",IF($T1089="",$S1089*Analysetool!C$5,$T1089*Analysetool!C$5),$O1089*Analysetool!C$5)+IF($P1089="SL",IF($T1089="",$S1089*Analysetool!C$6,$T1089*Analysetool!C$6),$P1089*Analysetool!C$6)))-Tabel2[[#This Row],[fees (%)]]</f>
        <v>0</v>
      </c>
    </row>
    <row r="1090" spans="1:45" ht="15.75" customHeight="1" x14ac:dyDescent="0.35">
      <c r="A1090" s="55"/>
      <c r="B1090" s="56"/>
      <c r="C1090" s="56"/>
      <c r="D1090" s="56"/>
      <c r="E1090" s="56"/>
      <c r="F1090" s="57"/>
      <c r="G1090" s="67"/>
      <c r="H1090" s="67"/>
      <c r="I1090" s="67"/>
      <c r="J1090" s="58"/>
      <c r="K1090" s="58"/>
      <c r="L1090" s="59"/>
      <c r="M1090" s="61"/>
      <c r="N1090" s="63"/>
      <c r="O1090" s="63"/>
      <c r="P1090" s="56"/>
      <c r="Q1090" s="61"/>
      <c r="R1090" s="61"/>
      <c r="S1090" s="61"/>
      <c r="T1090" s="60"/>
      <c r="U1090" s="60"/>
      <c r="V1090" s="62"/>
      <c r="W1090" s="62"/>
      <c r="X1090" s="76"/>
      <c r="Y1090" s="61"/>
      <c r="Z1090" s="61">
        <f>Tabel1[[#This Row],[prijs voorbij entry (%)]]-Tabel1[[#This Row],[Fictieve Stoploss (%)]]</f>
        <v>0</v>
      </c>
      <c r="AA1090" s="94"/>
      <c r="AB1090" s="61"/>
      <c r="AC1090" s="61"/>
      <c r="AD1090" s="61"/>
      <c r="AE1090" s="61"/>
      <c r="AF1090" s="95"/>
      <c r="AG1090" s="152">
        <f>Tabel1[[#This Row],[eindtijd]]-Tabel1[[#This Row],[starttijd]]</f>
        <v>0</v>
      </c>
      <c r="AH1090" s="158"/>
      <c r="AI1090" s="59"/>
      <c r="AJ1090" s="171">
        <f>$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2[[#This Row],[fees (%)]]</f>
        <v>0</v>
      </c>
      <c r="AK1090" s="172">
        <f>$J1090*(IF($M1090="SL",IF($U1090="",$Q1090*Analysetool!C$3,$U1090*Analysetool!C$3),$M1090*Analysetool!C$3)+IF($N1090="SL",IF($U1090="",$Q1090*Analysetool!C$4,$U1090*Analysetool!C$4),$N1090*Analysetool!C$4)+IF($O1090="SL",IF($U1090="",$Q1090*Analysetool!C$5,$U1090*Analysetool!C$5),$O1090*Analysetool!C$5)+IF($P1090="SL",IF($U1090="",$Q1090*Analysetool!C$6,$U1090*Analysetool!C$6),$P1090*Analysetool!C$6))-Tabel2[[#This Row],[fees (%)]]</f>
        <v>0</v>
      </c>
      <c r="AL1090" s="177">
        <f>$J1090*(IF($M1090="SL",IF($V1090="",$Q1090*Analysetool!D$3,$V1090*Analysetool!D$3),$M1090*Analysetool!D$3)+IF($N1090="SL",IF($V1090="",$Q1090*Analysetool!D$4,$V1090*Analysetool!D$4),$N1090*Analysetool!D$4)+IF($O1090="SL",IF($V1090="",$Q1090*Analysetool!D$5,$V1090*Analysetool!D$5),$O1090*Analysetool!D$5)+IF($P1090="SL",IF($V1090="",$Q1090*Analysetool!D$6,$V1090*Analysetool!D$6),$P1090*Analysetool!D$6))-Tabel2[[#This Row],[fees (%)]]</f>
        <v>0</v>
      </c>
      <c r="AM1090" s="177">
        <f>$J1090*(IF($M1090="SL",IF($W1090="",$Q1090*Analysetool!E$3,$W1090*Analysetool!E$3),$M1090*Analysetool!E$3)+IF($N1090="SL",IF($W1090="",$Q1090*Analysetool!E$4,$W1090*Analysetool!E$4),$N1090*Analysetool!E$4)+IF($O1090="SL",IF($W1090="",$Q1090*Analysetool!E$5,$W1090*Analysetool!E$5),$O1090*Analysetool!E$5)+IF($P1090="SL",IF($W1090="",$Q1090*Analysetool!E$6,$W1090*Analysetool!E$6),$P1090*Analysetool!E$6))-Tabel2[[#This Row],[fees (%)]]</f>
        <v>0</v>
      </c>
      <c r="AN1090" s="178">
        <f>$J1090*(IF($M1090="SL",IF($T1090="",$Q1090*Analysetool!F$3,$T1090*Analysetool!F$3),$M1090*Analysetool!F$3)+IF($N1090="SL",IF($T1090="",$Q1090*Analysetool!F$4,$T1090*Analysetool!F$4),$N1090*Analysetool!F$4)+IF($O1090="SL",IF($T1090="",$Q1090*Analysetool!F$5,$T1090*Analysetool!F$5),$O1090*Analysetool!F$5)+IF($P1090="SL",IF($T1090="",$Q1090*Analysetool!F$6,$T1090*Analysetool!F$6),$P1090*Analysetool!F$6))-Tabel2[[#This Row],[fees (%)]]</f>
        <v>0</v>
      </c>
      <c r="AO1090" s="178">
        <f>$J1090*(IF($M1090="SL",IF($T1090="",$Q1090*Analysetool!G$3,$T1090*Analysetool!G$3),$M1090*Analysetool!G$3)+IF($N1090="SL",IF($T1090="",$Q1090*Analysetool!G$4,$T1090*Analysetool!G$4),$N1090*Analysetool!G$4)+IF($O1090="SL",IF($T1090="",$Q1090*Analysetool!G$5,$T1090*Analysetool!G$5),$O1090*Analysetool!G$5)+IF($P1090="SL",IF($T1090="",$Q1090*Analysetool!G$6,$T1090*Analysetool!G$6),$P1090*Analysetool!G$6))-Tabel2[[#This Row],[fees (%)]]</f>
        <v>0</v>
      </c>
      <c r="AP1090" s="179">
        <f>IF(Analysetool!$H$8&lt;=$X1090,Analysetool!$H$8*J1090,Q1090*J1090)-Tabel2[[#This Row],[fees (%)]]</f>
        <v>0</v>
      </c>
      <c r="AQ1090" s="174">
        <f>IF(Tabel2[[#This Row],[wick% van entry]]&lt;=Tabel2[[#This Row],[Stoploss optie 2 (%)]],Tabel2[[#This Row],[Stoploss optie 2 (%)]]*Tabel2[[#This Row],[leverage SLoptie 2]],IF(Analysetool!$I$8&lt;$X1090,Analysetool!$I$8*K1090,S1090*K1090))-Tabel2[[#This Row],[fees (%)]]</f>
        <v>0</v>
      </c>
      <c r="AR1090" s="180">
        <f>IF(Q1090*-1*Analysetool!$J$9&lt;=X1090,Q1090*-1*Analysetool!$J$9*J1090,Q1090*J1090)-Tabel2[[#This Row],[fees (%)]]</f>
        <v>0</v>
      </c>
      <c r="AS1090" s="176">
        <f>$K1090*IF(Tabel2[[#This Row],[wick% van entry]]&lt;=Tabel2[[#This Row],[Stoploss optie 2 (%)]],Tabel2[[#This Row],[Stoploss optie 2 (%)]],(IF($M1090="SL",IF($T1090="",$S1090*Analysetool!C$3,$T1090*Analysetool!C$3),$M1090*Analysetool!C$3)+IF($N1090="SL",IF($T1090="",$S1090*Analysetool!C$4,$T1090*Analysetool!C$4),$N1090*Analysetool!C$4)+IF($O1090="SL",IF($T1090="",$S1090*Analysetool!C$5,$T1090*Analysetool!C$5),$O1090*Analysetool!C$5)+IF($P1090="SL",IF($T1090="",$S1090*Analysetool!C$6,$T1090*Analysetool!C$6),$P1090*Analysetool!C$6)))-Tabel2[[#This Row],[fees (%)]]</f>
        <v>0</v>
      </c>
    </row>
    <row r="1091" spans="1:45" ht="15.75" customHeight="1" x14ac:dyDescent="0.35">
      <c r="A1091" s="55"/>
      <c r="B1091" s="56"/>
      <c r="C1091" s="56"/>
      <c r="D1091" s="56"/>
      <c r="E1091" s="56"/>
      <c r="F1091" s="57"/>
      <c r="G1091" s="67"/>
      <c r="H1091" s="67"/>
      <c r="I1091" s="67"/>
      <c r="J1091" s="58"/>
      <c r="K1091" s="58"/>
      <c r="L1091" s="59"/>
      <c r="M1091" s="61"/>
      <c r="N1091" s="63"/>
      <c r="O1091" s="63"/>
      <c r="P1091" s="56"/>
      <c r="Q1091" s="61"/>
      <c r="R1091" s="61"/>
      <c r="S1091" s="61"/>
      <c r="T1091" s="60"/>
      <c r="U1091" s="60"/>
      <c r="V1091" s="62"/>
      <c r="W1091" s="62"/>
      <c r="X1091" s="76"/>
      <c r="Y1091" s="61"/>
      <c r="Z1091" s="61">
        <f>Tabel1[[#This Row],[prijs voorbij entry (%)]]-Tabel1[[#This Row],[Fictieve Stoploss (%)]]</f>
        <v>0</v>
      </c>
      <c r="AA1091" s="94"/>
      <c r="AB1091" s="61"/>
      <c r="AC1091" s="61"/>
      <c r="AD1091" s="61"/>
      <c r="AE1091" s="61"/>
      <c r="AF1091" s="95"/>
      <c r="AG1091" s="152">
        <f>Tabel1[[#This Row],[eindtijd]]-Tabel1[[#This Row],[starttijd]]</f>
        <v>0</v>
      </c>
      <c r="AH1091" s="158"/>
      <c r="AI1091" s="59"/>
      <c r="AJ1091" s="171">
        <f>$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2[[#This Row],[fees (%)]]</f>
        <v>0</v>
      </c>
      <c r="AK1091" s="172">
        <f>$J1091*(IF($M1091="SL",IF($U1091="",$Q1091*Analysetool!C$3,$U1091*Analysetool!C$3),$M1091*Analysetool!C$3)+IF($N1091="SL",IF($U1091="",$Q1091*Analysetool!C$4,$U1091*Analysetool!C$4),$N1091*Analysetool!C$4)+IF($O1091="SL",IF($U1091="",$Q1091*Analysetool!C$5,$U1091*Analysetool!C$5),$O1091*Analysetool!C$5)+IF($P1091="SL",IF($U1091="",$Q1091*Analysetool!C$6,$U1091*Analysetool!C$6),$P1091*Analysetool!C$6))-Tabel2[[#This Row],[fees (%)]]</f>
        <v>0</v>
      </c>
      <c r="AL1091" s="177">
        <f>$J1091*(IF($M1091="SL",IF($V1091="",$Q1091*Analysetool!D$3,$V1091*Analysetool!D$3),$M1091*Analysetool!D$3)+IF($N1091="SL",IF($V1091="",$Q1091*Analysetool!D$4,$V1091*Analysetool!D$4),$N1091*Analysetool!D$4)+IF($O1091="SL",IF($V1091="",$Q1091*Analysetool!D$5,$V1091*Analysetool!D$5),$O1091*Analysetool!D$5)+IF($P1091="SL",IF($V1091="",$Q1091*Analysetool!D$6,$V1091*Analysetool!D$6),$P1091*Analysetool!D$6))-Tabel2[[#This Row],[fees (%)]]</f>
        <v>0</v>
      </c>
      <c r="AM1091" s="177">
        <f>$J1091*(IF($M1091="SL",IF($W1091="",$Q1091*Analysetool!E$3,$W1091*Analysetool!E$3),$M1091*Analysetool!E$3)+IF($N1091="SL",IF($W1091="",$Q1091*Analysetool!E$4,$W1091*Analysetool!E$4),$N1091*Analysetool!E$4)+IF($O1091="SL",IF($W1091="",$Q1091*Analysetool!E$5,$W1091*Analysetool!E$5),$O1091*Analysetool!E$5)+IF($P1091="SL",IF($W1091="",$Q1091*Analysetool!E$6,$W1091*Analysetool!E$6),$P1091*Analysetool!E$6))-Tabel2[[#This Row],[fees (%)]]</f>
        <v>0</v>
      </c>
      <c r="AN1091" s="178">
        <f>$J1091*(IF($M1091="SL",IF($T1091="",$Q1091*Analysetool!F$3,$T1091*Analysetool!F$3),$M1091*Analysetool!F$3)+IF($N1091="SL",IF($T1091="",$Q1091*Analysetool!F$4,$T1091*Analysetool!F$4),$N1091*Analysetool!F$4)+IF($O1091="SL",IF($T1091="",$Q1091*Analysetool!F$5,$T1091*Analysetool!F$5),$O1091*Analysetool!F$5)+IF($P1091="SL",IF($T1091="",$Q1091*Analysetool!F$6,$T1091*Analysetool!F$6),$P1091*Analysetool!F$6))-Tabel2[[#This Row],[fees (%)]]</f>
        <v>0</v>
      </c>
      <c r="AO1091" s="178">
        <f>$J1091*(IF($M1091="SL",IF($T1091="",$Q1091*Analysetool!G$3,$T1091*Analysetool!G$3),$M1091*Analysetool!G$3)+IF($N1091="SL",IF($T1091="",$Q1091*Analysetool!G$4,$T1091*Analysetool!G$4),$N1091*Analysetool!G$4)+IF($O1091="SL",IF($T1091="",$Q1091*Analysetool!G$5,$T1091*Analysetool!G$5),$O1091*Analysetool!G$5)+IF($P1091="SL",IF($T1091="",$Q1091*Analysetool!G$6,$T1091*Analysetool!G$6),$P1091*Analysetool!G$6))-Tabel2[[#This Row],[fees (%)]]</f>
        <v>0</v>
      </c>
      <c r="AP1091" s="179">
        <f>IF(Analysetool!$H$8&lt;=$X1091,Analysetool!$H$8*J1091,Q1091*J1091)-Tabel2[[#This Row],[fees (%)]]</f>
        <v>0</v>
      </c>
      <c r="AQ1091" s="174">
        <f>IF(Tabel2[[#This Row],[wick% van entry]]&lt;=Tabel2[[#This Row],[Stoploss optie 2 (%)]],Tabel2[[#This Row],[Stoploss optie 2 (%)]]*Tabel2[[#This Row],[leverage SLoptie 2]],IF(Analysetool!$I$8&lt;$X1091,Analysetool!$I$8*K1091,S1091*K1091))-Tabel2[[#This Row],[fees (%)]]</f>
        <v>0</v>
      </c>
      <c r="AR1091" s="180">
        <f>IF(Q1091*-1*Analysetool!$J$9&lt;=X1091,Q1091*-1*Analysetool!$J$9*J1091,Q1091*J1091)-Tabel2[[#This Row],[fees (%)]]</f>
        <v>0</v>
      </c>
      <c r="AS1091" s="176">
        <f>$K1091*IF(Tabel2[[#This Row],[wick% van entry]]&lt;=Tabel2[[#This Row],[Stoploss optie 2 (%)]],Tabel2[[#This Row],[Stoploss optie 2 (%)]],(IF($M1091="SL",IF($T1091="",$S1091*Analysetool!C$3,$T1091*Analysetool!C$3),$M1091*Analysetool!C$3)+IF($N1091="SL",IF($T1091="",$S1091*Analysetool!C$4,$T1091*Analysetool!C$4),$N1091*Analysetool!C$4)+IF($O1091="SL",IF($T1091="",$S1091*Analysetool!C$5,$T1091*Analysetool!C$5),$O1091*Analysetool!C$5)+IF($P1091="SL",IF($T1091="",$S1091*Analysetool!C$6,$T1091*Analysetool!C$6),$P1091*Analysetool!C$6)))-Tabel2[[#This Row],[fees (%)]]</f>
        <v>0</v>
      </c>
    </row>
    <row r="1092" spans="1:45" ht="15.75" customHeight="1" x14ac:dyDescent="0.35">
      <c r="A1092" s="55"/>
      <c r="B1092" s="56"/>
      <c r="C1092" s="56"/>
      <c r="D1092" s="56"/>
      <c r="E1092" s="56"/>
      <c r="F1092" s="57"/>
      <c r="G1092" s="67"/>
      <c r="H1092" s="67"/>
      <c r="I1092" s="67"/>
      <c r="J1092" s="58"/>
      <c r="K1092" s="58"/>
      <c r="L1092" s="59"/>
      <c r="M1092" s="61"/>
      <c r="N1092" s="63"/>
      <c r="O1092" s="63"/>
      <c r="P1092" s="56"/>
      <c r="Q1092" s="61"/>
      <c r="R1092" s="61"/>
      <c r="S1092" s="61"/>
      <c r="T1092" s="60"/>
      <c r="U1092" s="60"/>
      <c r="V1092" s="62"/>
      <c r="W1092" s="62"/>
      <c r="X1092" s="76"/>
      <c r="Y1092" s="61"/>
      <c r="Z1092" s="61">
        <f>Tabel1[[#This Row],[prijs voorbij entry (%)]]-Tabel1[[#This Row],[Fictieve Stoploss (%)]]</f>
        <v>0</v>
      </c>
      <c r="AA1092" s="94"/>
      <c r="AB1092" s="61"/>
      <c r="AC1092" s="61"/>
      <c r="AD1092" s="61"/>
      <c r="AE1092" s="61"/>
      <c r="AF1092" s="95"/>
      <c r="AG1092" s="152">
        <f>Tabel1[[#This Row],[eindtijd]]-Tabel1[[#This Row],[starttijd]]</f>
        <v>0</v>
      </c>
      <c r="AH1092" s="158"/>
      <c r="AI1092" s="59"/>
      <c r="AJ1092" s="171">
        <f>$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2[[#This Row],[fees (%)]]</f>
        <v>0</v>
      </c>
      <c r="AK1092" s="172">
        <f>$J1092*(IF($M1092="SL",IF($U1092="",$Q1092*Analysetool!C$3,$U1092*Analysetool!C$3),$M1092*Analysetool!C$3)+IF($N1092="SL",IF($U1092="",$Q1092*Analysetool!C$4,$U1092*Analysetool!C$4),$N1092*Analysetool!C$4)+IF($O1092="SL",IF($U1092="",$Q1092*Analysetool!C$5,$U1092*Analysetool!C$5),$O1092*Analysetool!C$5)+IF($P1092="SL",IF($U1092="",$Q1092*Analysetool!C$6,$U1092*Analysetool!C$6),$P1092*Analysetool!C$6))-Tabel2[[#This Row],[fees (%)]]</f>
        <v>0</v>
      </c>
      <c r="AL1092" s="177">
        <f>$J1092*(IF($M1092="SL",IF($V1092="",$Q1092*Analysetool!D$3,$V1092*Analysetool!D$3),$M1092*Analysetool!D$3)+IF($N1092="SL",IF($V1092="",$Q1092*Analysetool!D$4,$V1092*Analysetool!D$4),$N1092*Analysetool!D$4)+IF($O1092="SL",IF($V1092="",$Q1092*Analysetool!D$5,$V1092*Analysetool!D$5),$O1092*Analysetool!D$5)+IF($P1092="SL",IF($V1092="",$Q1092*Analysetool!D$6,$V1092*Analysetool!D$6),$P1092*Analysetool!D$6))-Tabel2[[#This Row],[fees (%)]]</f>
        <v>0</v>
      </c>
      <c r="AM1092" s="177">
        <f>$J1092*(IF($M1092="SL",IF($W1092="",$Q1092*Analysetool!E$3,$W1092*Analysetool!E$3),$M1092*Analysetool!E$3)+IF($N1092="SL",IF($W1092="",$Q1092*Analysetool!E$4,$W1092*Analysetool!E$4),$N1092*Analysetool!E$4)+IF($O1092="SL",IF($W1092="",$Q1092*Analysetool!E$5,$W1092*Analysetool!E$5),$O1092*Analysetool!E$5)+IF($P1092="SL",IF($W1092="",$Q1092*Analysetool!E$6,$W1092*Analysetool!E$6),$P1092*Analysetool!E$6))-Tabel2[[#This Row],[fees (%)]]</f>
        <v>0</v>
      </c>
      <c r="AN1092" s="178">
        <f>$J1092*(IF($M1092="SL",IF($T1092="",$Q1092*Analysetool!F$3,$T1092*Analysetool!F$3),$M1092*Analysetool!F$3)+IF($N1092="SL",IF($T1092="",$Q1092*Analysetool!F$4,$T1092*Analysetool!F$4),$N1092*Analysetool!F$4)+IF($O1092="SL",IF($T1092="",$Q1092*Analysetool!F$5,$T1092*Analysetool!F$5),$O1092*Analysetool!F$5)+IF($P1092="SL",IF($T1092="",$Q1092*Analysetool!F$6,$T1092*Analysetool!F$6),$P1092*Analysetool!F$6))-Tabel2[[#This Row],[fees (%)]]</f>
        <v>0</v>
      </c>
      <c r="AO1092" s="178">
        <f>$J1092*(IF($M1092="SL",IF($T1092="",$Q1092*Analysetool!G$3,$T1092*Analysetool!G$3),$M1092*Analysetool!G$3)+IF($N1092="SL",IF($T1092="",$Q1092*Analysetool!G$4,$T1092*Analysetool!G$4),$N1092*Analysetool!G$4)+IF($O1092="SL",IF($T1092="",$Q1092*Analysetool!G$5,$T1092*Analysetool!G$5),$O1092*Analysetool!G$5)+IF($P1092="SL",IF($T1092="",$Q1092*Analysetool!G$6,$T1092*Analysetool!G$6),$P1092*Analysetool!G$6))-Tabel2[[#This Row],[fees (%)]]</f>
        <v>0</v>
      </c>
      <c r="AP1092" s="179">
        <f>IF(Analysetool!$H$8&lt;=$X1092,Analysetool!$H$8*J1092,Q1092*J1092)-Tabel2[[#This Row],[fees (%)]]</f>
        <v>0</v>
      </c>
      <c r="AQ1092" s="174">
        <f>IF(Tabel2[[#This Row],[wick% van entry]]&lt;=Tabel2[[#This Row],[Stoploss optie 2 (%)]],Tabel2[[#This Row],[Stoploss optie 2 (%)]]*Tabel2[[#This Row],[leverage SLoptie 2]],IF(Analysetool!$I$8&lt;$X1092,Analysetool!$I$8*K1092,S1092*K1092))-Tabel2[[#This Row],[fees (%)]]</f>
        <v>0</v>
      </c>
      <c r="AR1092" s="180">
        <f>IF(Q1092*-1*Analysetool!$J$9&lt;=X1092,Q1092*-1*Analysetool!$J$9*J1092,Q1092*J1092)-Tabel2[[#This Row],[fees (%)]]</f>
        <v>0</v>
      </c>
      <c r="AS1092" s="176">
        <f>$K1092*IF(Tabel2[[#This Row],[wick% van entry]]&lt;=Tabel2[[#This Row],[Stoploss optie 2 (%)]],Tabel2[[#This Row],[Stoploss optie 2 (%)]],(IF($M1092="SL",IF($T1092="",$S1092*Analysetool!C$3,$T1092*Analysetool!C$3),$M1092*Analysetool!C$3)+IF($N1092="SL",IF($T1092="",$S1092*Analysetool!C$4,$T1092*Analysetool!C$4),$N1092*Analysetool!C$4)+IF($O1092="SL",IF($T1092="",$S1092*Analysetool!C$5,$T1092*Analysetool!C$5),$O1092*Analysetool!C$5)+IF($P1092="SL",IF($T1092="",$S1092*Analysetool!C$6,$T1092*Analysetool!C$6),$P1092*Analysetool!C$6)))-Tabel2[[#This Row],[fees (%)]]</f>
        <v>0</v>
      </c>
    </row>
    <row r="1093" spans="1:45" ht="15.75" customHeight="1" x14ac:dyDescent="0.35">
      <c r="A1093" s="55"/>
      <c r="B1093" s="56"/>
      <c r="C1093" s="56"/>
      <c r="D1093" s="56"/>
      <c r="E1093" s="56"/>
      <c r="F1093" s="57"/>
      <c r="G1093" s="67"/>
      <c r="H1093" s="67"/>
      <c r="I1093" s="67"/>
      <c r="J1093" s="58"/>
      <c r="K1093" s="58"/>
      <c r="L1093" s="59"/>
      <c r="M1093" s="61"/>
      <c r="N1093" s="63"/>
      <c r="O1093" s="63"/>
      <c r="P1093" s="56"/>
      <c r="Q1093" s="61"/>
      <c r="R1093" s="61"/>
      <c r="S1093" s="61"/>
      <c r="T1093" s="60"/>
      <c r="U1093" s="60"/>
      <c r="V1093" s="62"/>
      <c r="W1093" s="62"/>
      <c r="X1093" s="76"/>
      <c r="Y1093" s="61"/>
      <c r="Z1093" s="61">
        <f>Tabel1[[#This Row],[prijs voorbij entry (%)]]-Tabel1[[#This Row],[Fictieve Stoploss (%)]]</f>
        <v>0</v>
      </c>
      <c r="AA1093" s="94"/>
      <c r="AB1093" s="61"/>
      <c r="AC1093" s="61"/>
      <c r="AD1093" s="61"/>
      <c r="AE1093" s="61"/>
      <c r="AF1093" s="95"/>
      <c r="AG1093" s="152">
        <f>Tabel1[[#This Row],[eindtijd]]-Tabel1[[#This Row],[starttijd]]</f>
        <v>0</v>
      </c>
      <c r="AH1093" s="158"/>
      <c r="AI1093" s="59"/>
      <c r="AJ1093" s="171">
        <f>$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2[[#This Row],[fees (%)]]</f>
        <v>0</v>
      </c>
      <c r="AK1093" s="172">
        <f>$J1093*(IF($M1093="SL",IF($U1093="",$Q1093*Analysetool!C$3,$U1093*Analysetool!C$3),$M1093*Analysetool!C$3)+IF($N1093="SL",IF($U1093="",$Q1093*Analysetool!C$4,$U1093*Analysetool!C$4),$N1093*Analysetool!C$4)+IF($O1093="SL",IF($U1093="",$Q1093*Analysetool!C$5,$U1093*Analysetool!C$5),$O1093*Analysetool!C$5)+IF($P1093="SL",IF($U1093="",$Q1093*Analysetool!C$6,$U1093*Analysetool!C$6),$P1093*Analysetool!C$6))-Tabel2[[#This Row],[fees (%)]]</f>
        <v>0</v>
      </c>
      <c r="AL1093" s="177">
        <f>$J1093*(IF($M1093="SL",IF($V1093="",$Q1093*Analysetool!D$3,$V1093*Analysetool!D$3),$M1093*Analysetool!D$3)+IF($N1093="SL",IF($V1093="",$Q1093*Analysetool!D$4,$V1093*Analysetool!D$4),$N1093*Analysetool!D$4)+IF($O1093="SL",IF($V1093="",$Q1093*Analysetool!D$5,$V1093*Analysetool!D$5),$O1093*Analysetool!D$5)+IF($P1093="SL",IF($V1093="",$Q1093*Analysetool!D$6,$V1093*Analysetool!D$6),$P1093*Analysetool!D$6))-Tabel2[[#This Row],[fees (%)]]</f>
        <v>0</v>
      </c>
      <c r="AM1093" s="177">
        <f>$J1093*(IF($M1093="SL",IF($W1093="",$Q1093*Analysetool!E$3,$W1093*Analysetool!E$3),$M1093*Analysetool!E$3)+IF($N1093="SL",IF($W1093="",$Q1093*Analysetool!E$4,$W1093*Analysetool!E$4),$N1093*Analysetool!E$4)+IF($O1093="SL",IF($W1093="",$Q1093*Analysetool!E$5,$W1093*Analysetool!E$5),$O1093*Analysetool!E$5)+IF($P1093="SL",IF($W1093="",$Q1093*Analysetool!E$6,$W1093*Analysetool!E$6),$P1093*Analysetool!E$6))-Tabel2[[#This Row],[fees (%)]]</f>
        <v>0</v>
      </c>
      <c r="AN1093" s="178">
        <f>$J1093*(IF($M1093="SL",IF($T1093="",$Q1093*Analysetool!F$3,$T1093*Analysetool!F$3),$M1093*Analysetool!F$3)+IF($N1093="SL",IF($T1093="",$Q1093*Analysetool!F$4,$T1093*Analysetool!F$4),$N1093*Analysetool!F$4)+IF($O1093="SL",IF($T1093="",$Q1093*Analysetool!F$5,$T1093*Analysetool!F$5),$O1093*Analysetool!F$5)+IF($P1093="SL",IF($T1093="",$Q1093*Analysetool!F$6,$T1093*Analysetool!F$6),$P1093*Analysetool!F$6))-Tabel2[[#This Row],[fees (%)]]</f>
        <v>0</v>
      </c>
      <c r="AO1093" s="178">
        <f>$J1093*(IF($M1093="SL",IF($T1093="",$Q1093*Analysetool!G$3,$T1093*Analysetool!G$3),$M1093*Analysetool!G$3)+IF($N1093="SL",IF($T1093="",$Q1093*Analysetool!G$4,$T1093*Analysetool!G$4),$N1093*Analysetool!G$4)+IF($O1093="SL",IF($T1093="",$Q1093*Analysetool!G$5,$T1093*Analysetool!G$5),$O1093*Analysetool!G$5)+IF($P1093="SL",IF($T1093="",$Q1093*Analysetool!G$6,$T1093*Analysetool!G$6),$P1093*Analysetool!G$6))-Tabel2[[#This Row],[fees (%)]]</f>
        <v>0</v>
      </c>
      <c r="AP1093" s="179">
        <f>IF(Analysetool!$H$8&lt;=$X1093,Analysetool!$H$8*J1093,Q1093*J1093)-Tabel2[[#This Row],[fees (%)]]</f>
        <v>0</v>
      </c>
      <c r="AQ1093" s="174">
        <f>IF(Tabel2[[#This Row],[wick% van entry]]&lt;=Tabel2[[#This Row],[Stoploss optie 2 (%)]],Tabel2[[#This Row],[Stoploss optie 2 (%)]]*Tabel2[[#This Row],[leverage SLoptie 2]],IF(Analysetool!$I$8&lt;$X1093,Analysetool!$I$8*K1093,S1093*K1093))-Tabel2[[#This Row],[fees (%)]]</f>
        <v>0</v>
      </c>
      <c r="AR1093" s="180">
        <f>IF(Q1093*-1*Analysetool!$J$9&lt;=X1093,Q1093*-1*Analysetool!$J$9*J1093,Q1093*J1093)-Tabel2[[#This Row],[fees (%)]]</f>
        <v>0</v>
      </c>
      <c r="AS1093" s="176">
        <f>$K1093*IF(Tabel2[[#This Row],[wick% van entry]]&lt;=Tabel2[[#This Row],[Stoploss optie 2 (%)]],Tabel2[[#This Row],[Stoploss optie 2 (%)]],(IF($M1093="SL",IF($T1093="",$S1093*Analysetool!C$3,$T1093*Analysetool!C$3),$M1093*Analysetool!C$3)+IF($N1093="SL",IF($T1093="",$S1093*Analysetool!C$4,$T1093*Analysetool!C$4),$N1093*Analysetool!C$4)+IF($O1093="SL",IF($T1093="",$S1093*Analysetool!C$5,$T1093*Analysetool!C$5),$O1093*Analysetool!C$5)+IF($P1093="SL",IF($T1093="",$S1093*Analysetool!C$6,$T1093*Analysetool!C$6),$P1093*Analysetool!C$6)))-Tabel2[[#This Row],[fees (%)]]</f>
        <v>0</v>
      </c>
    </row>
    <row r="1094" spans="1:45" ht="15.75" customHeight="1" x14ac:dyDescent="0.35">
      <c r="A1094" s="55"/>
      <c r="B1094" s="56"/>
      <c r="C1094" s="56"/>
      <c r="D1094" s="56"/>
      <c r="E1094" s="56"/>
      <c r="F1094" s="57"/>
      <c r="G1094" s="67"/>
      <c r="H1094" s="67"/>
      <c r="I1094" s="67"/>
      <c r="J1094" s="58"/>
      <c r="K1094" s="58"/>
      <c r="L1094" s="59"/>
      <c r="M1094" s="61"/>
      <c r="N1094" s="63"/>
      <c r="O1094" s="63"/>
      <c r="P1094" s="56"/>
      <c r="Q1094" s="61"/>
      <c r="R1094" s="61"/>
      <c r="S1094" s="61"/>
      <c r="T1094" s="60"/>
      <c r="U1094" s="60"/>
      <c r="V1094" s="62"/>
      <c r="W1094" s="62"/>
      <c r="X1094" s="76"/>
      <c r="Y1094" s="61"/>
      <c r="Z1094" s="61">
        <f>Tabel1[[#This Row],[prijs voorbij entry (%)]]-Tabel1[[#This Row],[Fictieve Stoploss (%)]]</f>
        <v>0</v>
      </c>
      <c r="AA1094" s="94"/>
      <c r="AB1094" s="61"/>
      <c r="AC1094" s="61"/>
      <c r="AD1094" s="61"/>
      <c r="AE1094" s="61"/>
      <c r="AF1094" s="95"/>
      <c r="AG1094" s="152">
        <f>Tabel1[[#This Row],[eindtijd]]-Tabel1[[#This Row],[starttijd]]</f>
        <v>0</v>
      </c>
      <c r="AH1094" s="158"/>
      <c r="AI1094" s="59"/>
      <c r="AJ1094" s="171">
        <f>$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2[[#This Row],[fees (%)]]</f>
        <v>0</v>
      </c>
      <c r="AK1094" s="172">
        <f>$J1094*(IF($M1094="SL",IF($U1094="",$Q1094*Analysetool!C$3,$U1094*Analysetool!C$3),$M1094*Analysetool!C$3)+IF($N1094="SL",IF($U1094="",$Q1094*Analysetool!C$4,$U1094*Analysetool!C$4),$N1094*Analysetool!C$4)+IF($O1094="SL",IF($U1094="",$Q1094*Analysetool!C$5,$U1094*Analysetool!C$5),$O1094*Analysetool!C$5)+IF($P1094="SL",IF($U1094="",$Q1094*Analysetool!C$6,$U1094*Analysetool!C$6),$P1094*Analysetool!C$6))-Tabel2[[#This Row],[fees (%)]]</f>
        <v>0</v>
      </c>
      <c r="AL1094" s="177">
        <f>$J1094*(IF($M1094="SL",IF($V1094="",$Q1094*Analysetool!D$3,$V1094*Analysetool!D$3),$M1094*Analysetool!D$3)+IF($N1094="SL",IF($V1094="",$Q1094*Analysetool!D$4,$V1094*Analysetool!D$4),$N1094*Analysetool!D$4)+IF($O1094="SL",IF($V1094="",$Q1094*Analysetool!D$5,$V1094*Analysetool!D$5),$O1094*Analysetool!D$5)+IF($P1094="SL",IF($V1094="",$Q1094*Analysetool!D$6,$V1094*Analysetool!D$6),$P1094*Analysetool!D$6))-Tabel2[[#This Row],[fees (%)]]</f>
        <v>0</v>
      </c>
      <c r="AM1094" s="177">
        <f>$J1094*(IF($M1094="SL",IF($W1094="",$Q1094*Analysetool!E$3,$W1094*Analysetool!E$3),$M1094*Analysetool!E$3)+IF($N1094="SL",IF($W1094="",$Q1094*Analysetool!E$4,$W1094*Analysetool!E$4),$N1094*Analysetool!E$4)+IF($O1094="SL",IF($W1094="",$Q1094*Analysetool!E$5,$W1094*Analysetool!E$5),$O1094*Analysetool!E$5)+IF($P1094="SL",IF($W1094="",$Q1094*Analysetool!E$6,$W1094*Analysetool!E$6),$P1094*Analysetool!E$6))-Tabel2[[#This Row],[fees (%)]]</f>
        <v>0</v>
      </c>
      <c r="AN1094" s="178">
        <f>$J1094*(IF($M1094="SL",IF($T1094="",$Q1094*Analysetool!F$3,$T1094*Analysetool!F$3),$M1094*Analysetool!F$3)+IF($N1094="SL",IF($T1094="",$Q1094*Analysetool!F$4,$T1094*Analysetool!F$4),$N1094*Analysetool!F$4)+IF($O1094="SL",IF($T1094="",$Q1094*Analysetool!F$5,$T1094*Analysetool!F$5),$O1094*Analysetool!F$5)+IF($P1094="SL",IF($T1094="",$Q1094*Analysetool!F$6,$T1094*Analysetool!F$6),$P1094*Analysetool!F$6))-Tabel2[[#This Row],[fees (%)]]</f>
        <v>0</v>
      </c>
      <c r="AO1094" s="178">
        <f>$J1094*(IF($M1094="SL",IF($T1094="",$Q1094*Analysetool!G$3,$T1094*Analysetool!G$3),$M1094*Analysetool!G$3)+IF($N1094="SL",IF($T1094="",$Q1094*Analysetool!G$4,$T1094*Analysetool!G$4),$N1094*Analysetool!G$4)+IF($O1094="SL",IF($T1094="",$Q1094*Analysetool!G$5,$T1094*Analysetool!G$5),$O1094*Analysetool!G$5)+IF($P1094="SL",IF($T1094="",$Q1094*Analysetool!G$6,$T1094*Analysetool!G$6),$P1094*Analysetool!G$6))-Tabel2[[#This Row],[fees (%)]]</f>
        <v>0</v>
      </c>
      <c r="AP1094" s="179">
        <f>IF(Analysetool!$H$8&lt;=$X1094,Analysetool!$H$8*J1094,Q1094*J1094)-Tabel2[[#This Row],[fees (%)]]</f>
        <v>0</v>
      </c>
      <c r="AQ1094" s="174">
        <f>IF(Tabel2[[#This Row],[wick% van entry]]&lt;=Tabel2[[#This Row],[Stoploss optie 2 (%)]],Tabel2[[#This Row],[Stoploss optie 2 (%)]]*Tabel2[[#This Row],[leverage SLoptie 2]],IF(Analysetool!$I$8&lt;$X1094,Analysetool!$I$8*K1094,S1094*K1094))-Tabel2[[#This Row],[fees (%)]]</f>
        <v>0</v>
      </c>
      <c r="AR1094" s="180">
        <f>IF(Q1094*-1*Analysetool!$J$9&lt;=X1094,Q1094*-1*Analysetool!$J$9*J1094,Q1094*J1094)-Tabel2[[#This Row],[fees (%)]]</f>
        <v>0</v>
      </c>
      <c r="AS1094" s="176">
        <f>$K1094*IF(Tabel2[[#This Row],[wick% van entry]]&lt;=Tabel2[[#This Row],[Stoploss optie 2 (%)]],Tabel2[[#This Row],[Stoploss optie 2 (%)]],(IF($M1094="SL",IF($T1094="",$S1094*Analysetool!C$3,$T1094*Analysetool!C$3),$M1094*Analysetool!C$3)+IF($N1094="SL",IF($T1094="",$S1094*Analysetool!C$4,$T1094*Analysetool!C$4),$N1094*Analysetool!C$4)+IF($O1094="SL",IF($T1094="",$S1094*Analysetool!C$5,$T1094*Analysetool!C$5),$O1094*Analysetool!C$5)+IF($P1094="SL",IF($T1094="",$S1094*Analysetool!C$6,$T1094*Analysetool!C$6),$P1094*Analysetool!C$6)))-Tabel2[[#This Row],[fees (%)]]</f>
        <v>0</v>
      </c>
    </row>
    <row r="1095" spans="1:45" ht="15.75" customHeight="1" x14ac:dyDescent="0.35">
      <c r="A1095" s="55"/>
      <c r="B1095" s="56"/>
      <c r="C1095" s="56"/>
      <c r="D1095" s="56"/>
      <c r="E1095" s="56"/>
      <c r="F1095" s="57"/>
      <c r="G1095" s="67"/>
      <c r="H1095" s="67"/>
      <c r="I1095" s="67"/>
      <c r="J1095" s="58"/>
      <c r="K1095" s="58"/>
      <c r="L1095" s="59"/>
      <c r="M1095" s="61"/>
      <c r="N1095" s="63"/>
      <c r="O1095" s="63"/>
      <c r="P1095" s="56"/>
      <c r="Q1095" s="61"/>
      <c r="R1095" s="61"/>
      <c r="S1095" s="61"/>
      <c r="T1095" s="60"/>
      <c r="U1095" s="60"/>
      <c r="V1095" s="62"/>
      <c r="W1095" s="62"/>
      <c r="X1095" s="76"/>
      <c r="Y1095" s="61"/>
      <c r="Z1095" s="61">
        <f>Tabel1[[#This Row],[prijs voorbij entry (%)]]-Tabel1[[#This Row],[Fictieve Stoploss (%)]]</f>
        <v>0</v>
      </c>
      <c r="AA1095" s="94"/>
      <c r="AB1095" s="61"/>
      <c r="AC1095" s="61"/>
      <c r="AD1095" s="61"/>
      <c r="AE1095" s="61"/>
      <c r="AF1095" s="95"/>
      <c r="AG1095" s="152">
        <f>Tabel1[[#This Row],[eindtijd]]-Tabel1[[#This Row],[starttijd]]</f>
        <v>0</v>
      </c>
      <c r="AH1095" s="158"/>
      <c r="AI1095" s="59"/>
      <c r="AJ1095" s="171">
        <f>$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2[[#This Row],[fees (%)]]</f>
        <v>0</v>
      </c>
      <c r="AK1095" s="172">
        <f>$J1095*(IF($M1095="SL",IF($U1095="",$Q1095*Analysetool!C$3,$U1095*Analysetool!C$3),$M1095*Analysetool!C$3)+IF($N1095="SL",IF($U1095="",$Q1095*Analysetool!C$4,$U1095*Analysetool!C$4),$N1095*Analysetool!C$4)+IF($O1095="SL",IF($U1095="",$Q1095*Analysetool!C$5,$U1095*Analysetool!C$5),$O1095*Analysetool!C$5)+IF($P1095="SL",IF($U1095="",$Q1095*Analysetool!C$6,$U1095*Analysetool!C$6),$P1095*Analysetool!C$6))-Tabel2[[#This Row],[fees (%)]]</f>
        <v>0</v>
      </c>
      <c r="AL1095" s="177">
        <f>$J1095*(IF($M1095="SL",IF($V1095="",$Q1095*Analysetool!D$3,$V1095*Analysetool!D$3),$M1095*Analysetool!D$3)+IF($N1095="SL",IF($V1095="",$Q1095*Analysetool!D$4,$V1095*Analysetool!D$4),$N1095*Analysetool!D$4)+IF($O1095="SL",IF($V1095="",$Q1095*Analysetool!D$5,$V1095*Analysetool!D$5),$O1095*Analysetool!D$5)+IF($P1095="SL",IF($V1095="",$Q1095*Analysetool!D$6,$V1095*Analysetool!D$6),$P1095*Analysetool!D$6))-Tabel2[[#This Row],[fees (%)]]</f>
        <v>0</v>
      </c>
      <c r="AM1095" s="177">
        <f>$J1095*(IF($M1095="SL",IF($W1095="",$Q1095*Analysetool!E$3,$W1095*Analysetool!E$3),$M1095*Analysetool!E$3)+IF($N1095="SL",IF($W1095="",$Q1095*Analysetool!E$4,$W1095*Analysetool!E$4),$N1095*Analysetool!E$4)+IF($O1095="SL",IF($W1095="",$Q1095*Analysetool!E$5,$W1095*Analysetool!E$5),$O1095*Analysetool!E$5)+IF($P1095="SL",IF($W1095="",$Q1095*Analysetool!E$6,$W1095*Analysetool!E$6),$P1095*Analysetool!E$6))-Tabel2[[#This Row],[fees (%)]]</f>
        <v>0</v>
      </c>
      <c r="AN1095" s="178">
        <f>$J1095*(IF($M1095="SL",IF($T1095="",$Q1095*Analysetool!F$3,$T1095*Analysetool!F$3),$M1095*Analysetool!F$3)+IF($N1095="SL",IF($T1095="",$Q1095*Analysetool!F$4,$T1095*Analysetool!F$4),$N1095*Analysetool!F$4)+IF($O1095="SL",IF($T1095="",$Q1095*Analysetool!F$5,$T1095*Analysetool!F$5),$O1095*Analysetool!F$5)+IF($P1095="SL",IF($T1095="",$Q1095*Analysetool!F$6,$T1095*Analysetool!F$6),$P1095*Analysetool!F$6))-Tabel2[[#This Row],[fees (%)]]</f>
        <v>0</v>
      </c>
      <c r="AO1095" s="178">
        <f>$J1095*(IF($M1095="SL",IF($T1095="",$Q1095*Analysetool!G$3,$T1095*Analysetool!G$3),$M1095*Analysetool!G$3)+IF($N1095="SL",IF($T1095="",$Q1095*Analysetool!G$4,$T1095*Analysetool!G$4),$N1095*Analysetool!G$4)+IF($O1095="SL",IF($T1095="",$Q1095*Analysetool!G$5,$T1095*Analysetool!G$5),$O1095*Analysetool!G$5)+IF($P1095="SL",IF($T1095="",$Q1095*Analysetool!G$6,$T1095*Analysetool!G$6),$P1095*Analysetool!G$6))-Tabel2[[#This Row],[fees (%)]]</f>
        <v>0</v>
      </c>
      <c r="AP1095" s="179">
        <f>IF(Analysetool!$H$8&lt;=$X1095,Analysetool!$H$8*J1095,Q1095*J1095)-Tabel2[[#This Row],[fees (%)]]</f>
        <v>0</v>
      </c>
      <c r="AQ1095" s="174">
        <f>IF(Tabel2[[#This Row],[wick% van entry]]&lt;=Tabel2[[#This Row],[Stoploss optie 2 (%)]],Tabel2[[#This Row],[Stoploss optie 2 (%)]]*Tabel2[[#This Row],[leverage SLoptie 2]],IF(Analysetool!$I$8&lt;$X1095,Analysetool!$I$8*K1095,S1095*K1095))-Tabel2[[#This Row],[fees (%)]]</f>
        <v>0</v>
      </c>
      <c r="AR1095" s="180">
        <f>IF(Q1095*-1*Analysetool!$J$9&lt;=X1095,Q1095*-1*Analysetool!$J$9*J1095,Q1095*J1095)-Tabel2[[#This Row],[fees (%)]]</f>
        <v>0</v>
      </c>
      <c r="AS1095" s="176">
        <f>$K1095*IF(Tabel2[[#This Row],[wick% van entry]]&lt;=Tabel2[[#This Row],[Stoploss optie 2 (%)]],Tabel2[[#This Row],[Stoploss optie 2 (%)]],(IF($M1095="SL",IF($T1095="",$S1095*Analysetool!C$3,$T1095*Analysetool!C$3),$M1095*Analysetool!C$3)+IF($N1095="SL",IF($T1095="",$S1095*Analysetool!C$4,$T1095*Analysetool!C$4),$N1095*Analysetool!C$4)+IF($O1095="SL",IF($T1095="",$S1095*Analysetool!C$5,$T1095*Analysetool!C$5),$O1095*Analysetool!C$5)+IF($P1095="SL",IF($T1095="",$S1095*Analysetool!C$6,$T1095*Analysetool!C$6),$P1095*Analysetool!C$6)))-Tabel2[[#This Row],[fees (%)]]</f>
        <v>0</v>
      </c>
    </row>
    <row r="1096" spans="1:45" ht="15.75" customHeight="1" x14ac:dyDescent="0.35">
      <c r="A1096" s="55"/>
      <c r="B1096" s="56"/>
      <c r="C1096" s="56"/>
      <c r="D1096" s="56"/>
      <c r="E1096" s="56"/>
      <c r="F1096" s="57"/>
      <c r="G1096" s="67"/>
      <c r="H1096" s="67"/>
      <c r="I1096" s="67"/>
      <c r="J1096" s="58"/>
      <c r="K1096" s="58"/>
      <c r="L1096" s="59"/>
      <c r="M1096" s="61"/>
      <c r="N1096" s="63"/>
      <c r="O1096" s="63"/>
      <c r="P1096" s="56"/>
      <c r="Q1096" s="61"/>
      <c r="R1096" s="61"/>
      <c r="S1096" s="61"/>
      <c r="T1096" s="60"/>
      <c r="U1096" s="60"/>
      <c r="V1096" s="62"/>
      <c r="W1096" s="62"/>
      <c r="X1096" s="76"/>
      <c r="Y1096" s="61"/>
      <c r="Z1096" s="61">
        <f>Tabel1[[#This Row],[prijs voorbij entry (%)]]-Tabel1[[#This Row],[Fictieve Stoploss (%)]]</f>
        <v>0</v>
      </c>
      <c r="AA1096" s="94"/>
      <c r="AB1096" s="61"/>
      <c r="AC1096" s="61"/>
      <c r="AD1096" s="61"/>
      <c r="AE1096" s="61"/>
      <c r="AF1096" s="95"/>
      <c r="AG1096" s="152">
        <f>Tabel1[[#This Row],[eindtijd]]-Tabel1[[#This Row],[starttijd]]</f>
        <v>0</v>
      </c>
      <c r="AH1096" s="158"/>
      <c r="AI1096" s="59"/>
      <c r="AJ1096" s="171">
        <f>$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2[[#This Row],[fees (%)]]</f>
        <v>0</v>
      </c>
      <c r="AK1096" s="172">
        <f>$J1096*(IF($M1096="SL",IF($U1096="",$Q1096*Analysetool!C$3,$U1096*Analysetool!C$3),$M1096*Analysetool!C$3)+IF($N1096="SL",IF($U1096="",$Q1096*Analysetool!C$4,$U1096*Analysetool!C$4),$N1096*Analysetool!C$4)+IF($O1096="SL",IF($U1096="",$Q1096*Analysetool!C$5,$U1096*Analysetool!C$5),$O1096*Analysetool!C$5)+IF($P1096="SL",IF($U1096="",$Q1096*Analysetool!C$6,$U1096*Analysetool!C$6),$P1096*Analysetool!C$6))-Tabel2[[#This Row],[fees (%)]]</f>
        <v>0</v>
      </c>
      <c r="AL1096" s="177">
        <f>$J1096*(IF($M1096="SL",IF($V1096="",$Q1096*Analysetool!D$3,$V1096*Analysetool!D$3),$M1096*Analysetool!D$3)+IF($N1096="SL",IF($V1096="",$Q1096*Analysetool!D$4,$V1096*Analysetool!D$4),$N1096*Analysetool!D$4)+IF($O1096="SL",IF($V1096="",$Q1096*Analysetool!D$5,$V1096*Analysetool!D$5),$O1096*Analysetool!D$5)+IF($P1096="SL",IF($V1096="",$Q1096*Analysetool!D$6,$V1096*Analysetool!D$6),$P1096*Analysetool!D$6))-Tabel2[[#This Row],[fees (%)]]</f>
        <v>0</v>
      </c>
      <c r="AM1096" s="177">
        <f>$J1096*(IF($M1096="SL",IF($W1096="",$Q1096*Analysetool!E$3,$W1096*Analysetool!E$3),$M1096*Analysetool!E$3)+IF($N1096="SL",IF($W1096="",$Q1096*Analysetool!E$4,$W1096*Analysetool!E$4),$N1096*Analysetool!E$4)+IF($O1096="SL",IF($W1096="",$Q1096*Analysetool!E$5,$W1096*Analysetool!E$5),$O1096*Analysetool!E$5)+IF($P1096="SL",IF($W1096="",$Q1096*Analysetool!E$6,$W1096*Analysetool!E$6),$P1096*Analysetool!E$6))-Tabel2[[#This Row],[fees (%)]]</f>
        <v>0</v>
      </c>
      <c r="AN1096" s="178">
        <f>$J1096*(IF($M1096="SL",IF($T1096="",$Q1096*Analysetool!F$3,$T1096*Analysetool!F$3),$M1096*Analysetool!F$3)+IF($N1096="SL",IF($T1096="",$Q1096*Analysetool!F$4,$T1096*Analysetool!F$4),$N1096*Analysetool!F$4)+IF($O1096="SL",IF($T1096="",$Q1096*Analysetool!F$5,$T1096*Analysetool!F$5),$O1096*Analysetool!F$5)+IF($P1096="SL",IF($T1096="",$Q1096*Analysetool!F$6,$T1096*Analysetool!F$6),$P1096*Analysetool!F$6))-Tabel2[[#This Row],[fees (%)]]</f>
        <v>0</v>
      </c>
      <c r="AO1096" s="178">
        <f>$J1096*(IF($M1096="SL",IF($T1096="",$Q1096*Analysetool!G$3,$T1096*Analysetool!G$3),$M1096*Analysetool!G$3)+IF($N1096="SL",IF($T1096="",$Q1096*Analysetool!G$4,$T1096*Analysetool!G$4),$N1096*Analysetool!G$4)+IF($O1096="SL",IF($T1096="",$Q1096*Analysetool!G$5,$T1096*Analysetool!G$5),$O1096*Analysetool!G$5)+IF($P1096="SL",IF($T1096="",$Q1096*Analysetool!G$6,$T1096*Analysetool!G$6),$P1096*Analysetool!G$6))-Tabel2[[#This Row],[fees (%)]]</f>
        <v>0</v>
      </c>
      <c r="AP1096" s="179">
        <f>IF(Analysetool!$H$8&lt;=$X1096,Analysetool!$H$8*J1096,Q1096*J1096)-Tabel2[[#This Row],[fees (%)]]</f>
        <v>0</v>
      </c>
      <c r="AQ1096" s="174">
        <f>IF(Tabel2[[#This Row],[wick% van entry]]&lt;=Tabel2[[#This Row],[Stoploss optie 2 (%)]],Tabel2[[#This Row],[Stoploss optie 2 (%)]]*Tabel2[[#This Row],[leverage SLoptie 2]],IF(Analysetool!$I$8&lt;$X1096,Analysetool!$I$8*K1096,S1096*K1096))-Tabel2[[#This Row],[fees (%)]]</f>
        <v>0</v>
      </c>
      <c r="AR1096" s="180">
        <f>IF(Q1096*-1*Analysetool!$J$9&lt;=X1096,Q1096*-1*Analysetool!$J$9*J1096,Q1096*J1096)-Tabel2[[#This Row],[fees (%)]]</f>
        <v>0</v>
      </c>
      <c r="AS1096" s="176">
        <f>$K1096*IF(Tabel2[[#This Row],[wick% van entry]]&lt;=Tabel2[[#This Row],[Stoploss optie 2 (%)]],Tabel2[[#This Row],[Stoploss optie 2 (%)]],(IF($M1096="SL",IF($T1096="",$S1096*Analysetool!C$3,$T1096*Analysetool!C$3),$M1096*Analysetool!C$3)+IF($N1096="SL",IF($T1096="",$S1096*Analysetool!C$4,$T1096*Analysetool!C$4),$N1096*Analysetool!C$4)+IF($O1096="SL",IF($T1096="",$S1096*Analysetool!C$5,$T1096*Analysetool!C$5),$O1096*Analysetool!C$5)+IF($P1096="SL",IF($T1096="",$S1096*Analysetool!C$6,$T1096*Analysetool!C$6),$P1096*Analysetool!C$6)))-Tabel2[[#This Row],[fees (%)]]</f>
        <v>0</v>
      </c>
    </row>
    <row r="1097" spans="1:45" ht="15.75" customHeight="1" x14ac:dyDescent="0.35">
      <c r="A1097" s="55"/>
      <c r="B1097" s="56"/>
      <c r="C1097" s="56"/>
      <c r="D1097" s="56"/>
      <c r="E1097" s="56"/>
      <c r="F1097" s="57"/>
      <c r="G1097" s="67"/>
      <c r="H1097" s="67"/>
      <c r="I1097" s="67"/>
      <c r="J1097" s="58"/>
      <c r="K1097" s="58"/>
      <c r="L1097" s="59"/>
      <c r="M1097" s="61"/>
      <c r="N1097" s="63"/>
      <c r="O1097" s="63"/>
      <c r="P1097" s="56"/>
      <c r="Q1097" s="61"/>
      <c r="R1097" s="61"/>
      <c r="S1097" s="61"/>
      <c r="T1097" s="60"/>
      <c r="U1097" s="60"/>
      <c r="V1097" s="62"/>
      <c r="W1097" s="62"/>
      <c r="X1097" s="76"/>
      <c r="Y1097" s="61"/>
      <c r="Z1097" s="61">
        <f>Tabel1[[#This Row],[prijs voorbij entry (%)]]-Tabel1[[#This Row],[Fictieve Stoploss (%)]]</f>
        <v>0</v>
      </c>
      <c r="AA1097" s="94"/>
      <c r="AB1097" s="61"/>
      <c r="AC1097" s="61"/>
      <c r="AD1097" s="61"/>
      <c r="AE1097" s="61"/>
      <c r="AF1097" s="95"/>
      <c r="AG1097" s="152">
        <f>Tabel1[[#This Row],[eindtijd]]-Tabel1[[#This Row],[starttijd]]</f>
        <v>0</v>
      </c>
      <c r="AH1097" s="158"/>
      <c r="AI1097" s="59"/>
      <c r="AJ1097" s="171">
        <f>$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2[[#This Row],[fees (%)]]</f>
        <v>0</v>
      </c>
      <c r="AK1097" s="172">
        <f>$J1097*(IF($M1097="SL",IF($U1097="",$Q1097*Analysetool!C$3,$U1097*Analysetool!C$3),$M1097*Analysetool!C$3)+IF($N1097="SL",IF($U1097="",$Q1097*Analysetool!C$4,$U1097*Analysetool!C$4),$N1097*Analysetool!C$4)+IF($O1097="SL",IF($U1097="",$Q1097*Analysetool!C$5,$U1097*Analysetool!C$5),$O1097*Analysetool!C$5)+IF($P1097="SL",IF($U1097="",$Q1097*Analysetool!C$6,$U1097*Analysetool!C$6),$P1097*Analysetool!C$6))-Tabel2[[#This Row],[fees (%)]]</f>
        <v>0</v>
      </c>
      <c r="AL1097" s="177">
        <f>$J1097*(IF($M1097="SL",IF($V1097="",$Q1097*Analysetool!D$3,$V1097*Analysetool!D$3),$M1097*Analysetool!D$3)+IF($N1097="SL",IF($V1097="",$Q1097*Analysetool!D$4,$V1097*Analysetool!D$4),$N1097*Analysetool!D$4)+IF($O1097="SL",IF($V1097="",$Q1097*Analysetool!D$5,$V1097*Analysetool!D$5),$O1097*Analysetool!D$5)+IF($P1097="SL",IF($V1097="",$Q1097*Analysetool!D$6,$V1097*Analysetool!D$6),$P1097*Analysetool!D$6))-Tabel2[[#This Row],[fees (%)]]</f>
        <v>0</v>
      </c>
      <c r="AM1097" s="177">
        <f>$J1097*(IF($M1097="SL",IF($W1097="",$Q1097*Analysetool!E$3,$W1097*Analysetool!E$3),$M1097*Analysetool!E$3)+IF($N1097="SL",IF($W1097="",$Q1097*Analysetool!E$4,$W1097*Analysetool!E$4),$N1097*Analysetool!E$4)+IF($O1097="SL",IF($W1097="",$Q1097*Analysetool!E$5,$W1097*Analysetool!E$5),$O1097*Analysetool!E$5)+IF($P1097="SL",IF($W1097="",$Q1097*Analysetool!E$6,$W1097*Analysetool!E$6),$P1097*Analysetool!E$6))-Tabel2[[#This Row],[fees (%)]]</f>
        <v>0</v>
      </c>
      <c r="AN1097" s="178">
        <f>$J1097*(IF($M1097="SL",IF($T1097="",$Q1097*Analysetool!F$3,$T1097*Analysetool!F$3),$M1097*Analysetool!F$3)+IF($N1097="SL",IF($T1097="",$Q1097*Analysetool!F$4,$T1097*Analysetool!F$4),$N1097*Analysetool!F$4)+IF($O1097="SL",IF($T1097="",$Q1097*Analysetool!F$5,$T1097*Analysetool!F$5),$O1097*Analysetool!F$5)+IF($P1097="SL",IF($T1097="",$Q1097*Analysetool!F$6,$T1097*Analysetool!F$6),$P1097*Analysetool!F$6))-Tabel2[[#This Row],[fees (%)]]</f>
        <v>0</v>
      </c>
      <c r="AO1097" s="178">
        <f>$J1097*(IF($M1097="SL",IF($T1097="",$Q1097*Analysetool!G$3,$T1097*Analysetool!G$3),$M1097*Analysetool!G$3)+IF($N1097="SL",IF($T1097="",$Q1097*Analysetool!G$4,$T1097*Analysetool!G$4),$N1097*Analysetool!G$4)+IF($O1097="SL",IF($T1097="",$Q1097*Analysetool!G$5,$T1097*Analysetool!G$5),$O1097*Analysetool!G$5)+IF($P1097="SL",IF($T1097="",$Q1097*Analysetool!G$6,$T1097*Analysetool!G$6),$P1097*Analysetool!G$6))-Tabel2[[#This Row],[fees (%)]]</f>
        <v>0</v>
      </c>
      <c r="AP1097" s="179">
        <f>IF(Analysetool!$H$8&lt;=$X1097,Analysetool!$H$8*J1097,Q1097*J1097)-Tabel2[[#This Row],[fees (%)]]</f>
        <v>0</v>
      </c>
      <c r="AQ1097" s="174">
        <f>IF(Tabel2[[#This Row],[wick% van entry]]&lt;=Tabel2[[#This Row],[Stoploss optie 2 (%)]],Tabel2[[#This Row],[Stoploss optie 2 (%)]]*Tabel2[[#This Row],[leverage SLoptie 2]],IF(Analysetool!$I$8&lt;$X1097,Analysetool!$I$8*K1097,S1097*K1097))-Tabel2[[#This Row],[fees (%)]]</f>
        <v>0</v>
      </c>
      <c r="AR1097" s="180">
        <f>IF(Q1097*-1*Analysetool!$J$9&lt;=X1097,Q1097*-1*Analysetool!$J$9*J1097,Q1097*J1097)-Tabel2[[#This Row],[fees (%)]]</f>
        <v>0</v>
      </c>
      <c r="AS1097" s="176">
        <f>$K1097*IF(Tabel2[[#This Row],[wick% van entry]]&lt;=Tabel2[[#This Row],[Stoploss optie 2 (%)]],Tabel2[[#This Row],[Stoploss optie 2 (%)]],(IF($M1097="SL",IF($T1097="",$S1097*Analysetool!C$3,$T1097*Analysetool!C$3),$M1097*Analysetool!C$3)+IF($N1097="SL",IF($T1097="",$S1097*Analysetool!C$4,$T1097*Analysetool!C$4),$N1097*Analysetool!C$4)+IF($O1097="SL",IF($T1097="",$S1097*Analysetool!C$5,$T1097*Analysetool!C$5),$O1097*Analysetool!C$5)+IF($P1097="SL",IF($T1097="",$S1097*Analysetool!C$6,$T1097*Analysetool!C$6),$P1097*Analysetool!C$6)))-Tabel2[[#This Row],[fees (%)]]</f>
        <v>0</v>
      </c>
    </row>
    <row r="1098" spans="1:45" ht="15.75" customHeight="1" x14ac:dyDescent="0.35">
      <c r="A1098" s="55"/>
      <c r="B1098" s="56"/>
      <c r="C1098" s="56"/>
      <c r="D1098" s="56"/>
      <c r="E1098" s="56"/>
      <c r="F1098" s="57"/>
      <c r="G1098" s="67"/>
      <c r="H1098" s="67"/>
      <c r="I1098" s="67"/>
      <c r="J1098" s="58"/>
      <c r="K1098" s="58"/>
      <c r="L1098" s="59"/>
      <c r="M1098" s="61"/>
      <c r="N1098" s="63"/>
      <c r="O1098" s="63"/>
      <c r="P1098" s="56"/>
      <c r="Q1098" s="61"/>
      <c r="R1098" s="61"/>
      <c r="S1098" s="61"/>
      <c r="T1098" s="60"/>
      <c r="U1098" s="60"/>
      <c r="V1098" s="62"/>
      <c r="W1098" s="62"/>
      <c r="X1098" s="76"/>
      <c r="Y1098" s="61"/>
      <c r="Z1098" s="61">
        <f>Tabel1[[#This Row],[prijs voorbij entry (%)]]-Tabel1[[#This Row],[Fictieve Stoploss (%)]]</f>
        <v>0</v>
      </c>
      <c r="AA1098" s="94"/>
      <c r="AB1098" s="61"/>
      <c r="AC1098" s="61"/>
      <c r="AD1098" s="61"/>
      <c r="AE1098" s="61"/>
      <c r="AF1098" s="95"/>
      <c r="AG1098" s="152">
        <f>Tabel1[[#This Row],[eindtijd]]-Tabel1[[#This Row],[starttijd]]</f>
        <v>0</v>
      </c>
      <c r="AH1098" s="158"/>
      <c r="AI1098" s="59"/>
      <c r="AJ1098" s="171">
        <f>$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2[[#This Row],[fees (%)]]</f>
        <v>0</v>
      </c>
      <c r="AK1098" s="172">
        <f>$J1098*(IF($M1098="SL",IF($U1098="",$Q1098*Analysetool!C$3,$U1098*Analysetool!C$3),$M1098*Analysetool!C$3)+IF($N1098="SL",IF($U1098="",$Q1098*Analysetool!C$4,$U1098*Analysetool!C$4),$N1098*Analysetool!C$4)+IF($O1098="SL",IF($U1098="",$Q1098*Analysetool!C$5,$U1098*Analysetool!C$5),$O1098*Analysetool!C$5)+IF($P1098="SL",IF($U1098="",$Q1098*Analysetool!C$6,$U1098*Analysetool!C$6),$P1098*Analysetool!C$6))-Tabel2[[#This Row],[fees (%)]]</f>
        <v>0</v>
      </c>
      <c r="AL1098" s="177">
        <f>$J1098*(IF($M1098="SL",IF($V1098="",$Q1098*Analysetool!D$3,$V1098*Analysetool!D$3),$M1098*Analysetool!D$3)+IF($N1098="SL",IF($V1098="",$Q1098*Analysetool!D$4,$V1098*Analysetool!D$4),$N1098*Analysetool!D$4)+IF($O1098="SL",IF($V1098="",$Q1098*Analysetool!D$5,$V1098*Analysetool!D$5),$O1098*Analysetool!D$5)+IF($P1098="SL",IF($V1098="",$Q1098*Analysetool!D$6,$V1098*Analysetool!D$6),$P1098*Analysetool!D$6))-Tabel2[[#This Row],[fees (%)]]</f>
        <v>0</v>
      </c>
      <c r="AM1098" s="177">
        <f>$J1098*(IF($M1098="SL",IF($W1098="",$Q1098*Analysetool!E$3,$W1098*Analysetool!E$3),$M1098*Analysetool!E$3)+IF($N1098="SL",IF($W1098="",$Q1098*Analysetool!E$4,$W1098*Analysetool!E$4),$N1098*Analysetool!E$4)+IF($O1098="SL",IF($W1098="",$Q1098*Analysetool!E$5,$W1098*Analysetool!E$5),$O1098*Analysetool!E$5)+IF($P1098="SL",IF($W1098="",$Q1098*Analysetool!E$6,$W1098*Analysetool!E$6),$P1098*Analysetool!E$6))-Tabel2[[#This Row],[fees (%)]]</f>
        <v>0</v>
      </c>
      <c r="AN1098" s="178">
        <f>$J1098*(IF($M1098="SL",IF($T1098="",$Q1098*Analysetool!F$3,$T1098*Analysetool!F$3),$M1098*Analysetool!F$3)+IF($N1098="SL",IF($T1098="",$Q1098*Analysetool!F$4,$T1098*Analysetool!F$4),$N1098*Analysetool!F$4)+IF($O1098="SL",IF($T1098="",$Q1098*Analysetool!F$5,$T1098*Analysetool!F$5),$O1098*Analysetool!F$5)+IF($P1098="SL",IF($T1098="",$Q1098*Analysetool!F$6,$T1098*Analysetool!F$6),$P1098*Analysetool!F$6))-Tabel2[[#This Row],[fees (%)]]</f>
        <v>0</v>
      </c>
      <c r="AO1098" s="178">
        <f>$J1098*(IF($M1098="SL",IF($T1098="",$Q1098*Analysetool!G$3,$T1098*Analysetool!G$3),$M1098*Analysetool!G$3)+IF($N1098="SL",IF($T1098="",$Q1098*Analysetool!G$4,$T1098*Analysetool!G$4),$N1098*Analysetool!G$4)+IF($O1098="SL",IF($T1098="",$Q1098*Analysetool!G$5,$T1098*Analysetool!G$5),$O1098*Analysetool!G$5)+IF($P1098="SL",IF($T1098="",$Q1098*Analysetool!G$6,$T1098*Analysetool!G$6),$P1098*Analysetool!G$6))-Tabel2[[#This Row],[fees (%)]]</f>
        <v>0</v>
      </c>
      <c r="AP1098" s="179">
        <f>IF(Analysetool!$H$8&lt;=$X1098,Analysetool!$H$8*J1098,Q1098*J1098)-Tabel2[[#This Row],[fees (%)]]</f>
        <v>0</v>
      </c>
      <c r="AQ1098" s="174">
        <f>IF(Tabel2[[#This Row],[wick% van entry]]&lt;=Tabel2[[#This Row],[Stoploss optie 2 (%)]],Tabel2[[#This Row],[Stoploss optie 2 (%)]]*Tabel2[[#This Row],[leverage SLoptie 2]],IF(Analysetool!$I$8&lt;$X1098,Analysetool!$I$8*K1098,S1098*K1098))-Tabel2[[#This Row],[fees (%)]]</f>
        <v>0</v>
      </c>
      <c r="AR1098" s="180">
        <f>IF(Q1098*-1*Analysetool!$J$9&lt;=X1098,Q1098*-1*Analysetool!$J$9*J1098,Q1098*J1098)-Tabel2[[#This Row],[fees (%)]]</f>
        <v>0</v>
      </c>
      <c r="AS1098" s="176">
        <f>$K1098*IF(Tabel2[[#This Row],[wick% van entry]]&lt;=Tabel2[[#This Row],[Stoploss optie 2 (%)]],Tabel2[[#This Row],[Stoploss optie 2 (%)]],(IF($M1098="SL",IF($T1098="",$S1098*Analysetool!C$3,$T1098*Analysetool!C$3),$M1098*Analysetool!C$3)+IF($N1098="SL",IF($T1098="",$S1098*Analysetool!C$4,$T1098*Analysetool!C$4),$N1098*Analysetool!C$4)+IF($O1098="SL",IF($T1098="",$S1098*Analysetool!C$5,$T1098*Analysetool!C$5),$O1098*Analysetool!C$5)+IF($P1098="SL",IF($T1098="",$S1098*Analysetool!C$6,$T1098*Analysetool!C$6),$P1098*Analysetool!C$6)))-Tabel2[[#This Row],[fees (%)]]</f>
        <v>0</v>
      </c>
    </row>
    <row r="1099" spans="1:45" ht="15.75" customHeight="1" x14ac:dyDescent="0.35">
      <c r="A1099" s="55"/>
      <c r="B1099" s="56"/>
      <c r="C1099" s="56"/>
      <c r="D1099" s="56"/>
      <c r="E1099" s="56"/>
      <c r="F1099" s="57"/>
      <c r="G1099" s="67"/>
      <c r="H1099" s="67"/>
      <c r="I1099" s="67"/>
      <c r="J1099" s="58"/>
      <c r="K1099" s="58"/>
      <c r="L1099" s="59"/>
      <c r="M1099" s="61"/>
      <c r="N1099" s="63"/>
      <c r="O1099" s="63"/>
      <c r="P1099" s="56"/>
      <c r="Q1099" s="61"/>
      <c r="R1099" s="61"/>
      <c r="S1099" s="61"/>
      <c r="T1099" s="60"/>
      <c r="U1099" s="60"/>
      <c r="V1099" s="62"/>
      <c r="W1099" s="62"/>
      <c r="X1099" s="76"/>
      <c r="Y1099" s="61"/>
      <c r="Z1099" s="61">
        <f>Tabel1[[#This Row],[prijs voorbij entry (%)]]-Tabel1[[#This Row],[Fictieve Stoploss (%)]]</f>
        <v>0</v>
      </c>
      <c r="AA1099" s="94"/>
      <c r="AB1099" s="61"/>
      <c r="AC1099" s="61"/>
      <c r="AD1099" s="61"/>
      <c r="AE1099" s="61"/>
      <c r="AF1099" s="95"/>
      <c r="AG1099" s="152">
        <f>Tabel1[[#This Row],[eindtijd]]-Tabel1[[#This Row],[starttijd]]</f>
        <v>0</v>
      </c>
      <c r="AH1099" s="158"/>
      <c r="AI1099" s="59"/>
      <c r="AJ1099" s="171">
        <f>$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2[[#This Row],[fees (%)]]</f>
        <v>0</v>
      </c>
      <c r="AK1099" s="172">
        <f>$J1099*(IF($M1099="SL",IF($U1099="",$Q1099*Analysetool!C$3,$U1099*Analysetool!C$3),$M1099*Analysetool!C$3)+IF($N1099="SL",IF($U1099="",$Q1099*Analysetool!C$4,$U1099*Analysetool!C$4),$N1099*Analysetool!C$4)+IF($O1099="SL",IF($U1099="",$Q1099*Analysetool!C$5,$U1099*Analysetool!C$5),$O1099*Analysetool!C$5)+IF($P1099="SL",IF($U1099="",$Q1099*Analysetool!C$6,$U1099*Analysetool!C$6),$P1099*Analysetool!C$6))-Tabel2[[#This Row],[fees (%)]]</f>
        <v>0</v>
      </c>
      <c r="AL1099" s="177">
        <f>$J1099*(IF($M1099="SL",IF($V1099="",$Q1099*Analysetool!D$3,$V1099*Analysetool!D$3),$M1099*Analysetool!D$3)+IF($N1099="SL",IF($V1099="",$Q1099*Analysetool!D$4,$V1099*Analysetool!D$4),$N1099*Analysetool!D$4)+IF($O1099="SL",IF($V1099="",$Q1099*Analysetool!D$5,$V1099*Analysetool!D$5),$O1099*Analysetool!D$5)+IF($P1099="SL",IF($V1099="",$Q1099*Analysetool!D$6,$V1099*Analysetool!D$6),$P1099*Analysetool!D$6))-Tabel2[[#This Row],[fees (%)]]</f>
        <v>0</v>
      </c>
      <c r="AM1099" s="177">
        <f>$J1099*(IF($M1099="SL",IF($W1099="",$Q1099*Analysetool!E$3,$W1099*Analysetool!E$3),$M1099*Analysetool!E$3)+IF($N1099="SL",IF($W1099="",$Q1099*Analysetool!E$4,$W1099*Analysetool!E$4),$N1099*Analysetool!E$4)+IF($O1099="SL",IF($W1099="",$Q1099*Analysetool!E$5,$W1099*Analysetool!E$5),$O1099*Analysetool!E$5)+IF($P1099="SL",IF($W1099="",$Q1099*Analysetool!E$6,$W1099*Analysetool!E$6),$P1099*Analysetool!E$6))-Tabel2[[#This Row],[fees (%)]]</f>
        <v>0</v>
      </c>
      <c r="AN1099" s="178">
        <f>$J1099*(IF($M1099="SL",IF($T1099="",$Q1099*Analysetool!F$3,$T1099*Analysetool!F$3),$M1099*Analysetool!F$3)+IF($N1099="SL",IF($T1099="",$Q1099*Analysetool!F$4,$T1099*Analysetool!F$4),$N1099*Analysetool!F$4)+IF($O1099="SL",IF($T1099="",$Q1099*Analysetool!F$5,$T1099*Analysetool!F$5),$O1099*Analysetool!F$5)+IF($P1099="SL",IF($T1099="",$Q1099*Analysetool!F$6,$T1099*Analysetool!F$6),$P1099*Analysetool!F$6))-Tabel2[[#This Row],[fees (%)]]</f>
        <v>0</v>
      </c>
      <c r="AO1099" s="178">
        <f>$J1099*(IF($M1099="SL",IF($T1099="",$Q1099*Analysetool!G$3,$T1099*Analysetool!G$3),$M1099*Analysetool!G$3)+IF($N1099="SL",IF($T1099="",$Q1099*Analysetool!G$4,$T1099*Analysetool!G$4),$N1099*Analysetool!G$4)+IF($O1099="SL",IF($T1099="",$Q1099*Analysetool!G$5,$T1099*Analysetool!G$5),$O1099*Analysetool!G$5)+IF($P1099="SL",IF($T1099="",$Q1099*Analysetool!G$6,$T1099*Analysetool!G$6),$P1099*Analysetool!G$6))-Tabel2[[#This Row],[fees (%)]]</f>
        <v>0</v>
      </c>
      <c r="AP1099" s="179">
        <f>IF(Analysetool!$H$8&lt;=$X1099,Analysetool!$H$8*J1099,Q1099*J1099)-Tabel2[[#This Row],[fees (%)]]</f>
        <v>0</v>
      </c>
      <c r="AQ1099" s="174">
        <f>IF(Tabel2[[#This Row],[wick% van entry]]&lt;=Tabel2[[#This Row],[Stoploss optie 2 (%)]],Tabel2[[#This Row],[Stoploss optie 2 (%)]]*Tabel2[[#This Row],[leverage SLoptie 2]],IF(Analysetool!$I$8&lt;$X1099,Analysetool!$I$8*K1099,S1099*K1099))-Tabel2[[#This Row],[fees (%)]]</f>
        <v>0</v>
      </c>
      <c r="AR1099" s="180">
        <f>IF(Q1099*-1*Analysetool!$J$9&lt;=X1099,Q1099*-1*Analysetool!$J$9*J1099,Q1099*J1099)-Tabel2[[#This Row],[fees (%)]]</f>
        <v>0</v>
      </c>
      <c r="AS1099" s="176">
        <f>$K1099*IF(Tabel2[[#This Row],[wick% van entry]]&lt;=Tabel2[[#This Row],[Stoploss optie 2 (%)]],Tabel2[[#This Row],[Stoploss optie 2 (%)]],(IF($M1099="SL",IF($T1099="",$S1099*Analysetool!C$3,$T1099*Analysetool!C$3),$M1099*Analysetool!C$3)+IF($N1099="SL",IF($T1099="",$S1099*Analysetool!C$4,$T1099*Analysetool!C$4),$N1099*Analysetool!C$4)+IF($O1099="SL",IF($T1099="",$S1099*Analysetool!C$5,$T1099*Analysetool!C$5),$O1099*Analysetool!C$5)+IF($P1099="SL",IF($T1099="",$S1099*Analysetool!C$6,$T1099*Analysetool!C$6),$P1099*Analysetool!C$6)))-Tabel2[[#This Row],[fees (%)]]</f>
        <v>0</v>
      </c>
    </row>
    <row r="1100" spans="1:45" ht="15.75" customHeight="1" x14ac:dyDescent="0.35">
      <c r="A1100" s="55"/>
      <c r="B1100" s="56"/>
      <c r="C1100" s="56"/>
      <c r="D1100" s="56"/>
      <c r="E1100" s="56"/>
      <c r="F1100" s="57"/>
      <c r="G1100" s="67"/>
      <c r="H1100" s="67"/>
      <c r="I1100" s="67"/>
      <c r="J1100" s="58"/>
      <c r="K1100" s="58"/>
      <c r="L1100" s="59"/>
      <c r="M1100" s="61"/>
      <c r="N1100" s="63"/>
      <c r="O1100" s="63"/>
      <c r="P1100" s="56"/>
      <c r="Q1100" s="61"/>
      <c r="R1100" s="61"/>
      <c r="S1100" s="61"/>
      <c r="T1100" s="60"/>
      <c r="U1100" s="60"/>
      <c r="V1100" s="62"/>
      <c r="W1100" s="62"/>
      <c r="X1100" s="76"/>
      <c r="Y1100" s="61"/>
      <c r="Z1100" s="61">
        <f>Tabel1[[#This Row],[prijs voorbij entry (%)]]-Tabel1[[#This Row],[Fictieve Stoploss (%)]]</f>
        <v>0</v>
      </c>
      <c r="AA1100" s="94"/>
      <c r="AB1100" s="61"/>
      <c r="AC1100" s="61"/>
      <c r="AD1100" s="61"/>
      <c r="AE1100" s="61"/>
      <c r="AF1100" s="95"/>
      <c r="AG1100" s="152">
        <f>Tabel1[[#This Row],[eindtijd]]-Tabel1[[#This Row],[starttijd]]</f>
        <v>0</v>
      </c>
      <c r="AH1100" s="158"/>
      <c r="AI1100" s="59"/>
      <c r="AJ1100" s="171">
        <f>$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2[[#This Row],[fees (%)]]</f>
        <v>0</v>
      </c>
      <c r="AK1100" s="172">
        <f>$J1100*(IF($M1100="SL",IF($U1100="",$Q1100*Analysetool!C$3,$U1100*Analysetool!C$3),$M1100*Analysetool!C$3)+IF($N1100="SL",IF($U1100="",$Q1100*Analysetool!C$4,$U1100*Analysetool!C$4),$N1100*Analysetool!C$4)+IF($O1100="SL",IF($U1100="",$Q1100*Analysetool!C$5,$U1100*Analysetool!C$5),$O1100*Analysetool!C$5)+IF($P1100="SL",IF($U1100="",$Q1100*Analysetool!C$6,$U1100*Analysetool!C$6),$P1100*Analysetool!C$6))-Tabel2[[#This Row],[fees (%)]]</f>
        <v>0</v>
      </c>
      <c r="AL1100" s="177">
        <f>$J1100*(IF($M1100="SL",IF($V1100="",$Q1100*Analysetool!D$3,$V1100*Analysetool!D$3),$M1100*Analysetool!D$3)+IF($N1100="SL",IF($V1100="",$Q1100*Analysetool!D$4,$V1100*Analysetool!D$4),$N1100*Analysetool!D$4)+IF($O1100="SL",IF($V1100="",$Q1100*Analysetool!D$5,$V1100*Analysetool!D$5),$O1100*Analysetool!D$5)+IF($P1100="SL",IF($V1100="",$Q1100*Analysetool!D$6,$V1100*Analysetool!D$6),$P1100*Analysetool!D$6))-Tabel2[[#This Row],[fees (%)]]</f>
        <v>0</v>
      </c>
      <c r="AM1100" s="177">
        <f>$J1100*(IF($M1100="SL",IF($W1100="",$Q1100*Analysetool!E$3,$W1100*Analysetool!E$3),$M1100*Analysetool!E$3)+IF($N1100="SL",IF($W1100="",$Q1100*Analysetool!E$4,$W1100*Analysetool!E$4),$N1100*Analysetool!E$4)+IF($O1100="SL",IF($W1100="",$Q1100*Analysetool!E$5,$W1100*Analysetool!E$5),$O1100*Analysetool!E$5)+IF($P1100="SL",IF($W1100="",$Q1100*Analysetool!E$6,$W1100*Analysetool!E$6),$P1100*Analysetool!E$6))-Tabel2[[#This Row],[fees (%)]]</f>
        <v>0</v>
      </c>
      <c r="AN1100" s="178">
        <f>$J1100*(IF($M1100="SL",IF($T1100="",$Q1100*Analysetool!F$3,$T1100*Analysetool!F$3),$M1100*Analysetool!F$3)+IF($N1100="SL",IF($T1100="",$Q1100*Analysetool!F$4,$T1100*Analysetool!F$4),$N1100*Analysetool!F$4)+IF($O1100="SL",IF($T1100="",$Q1100*Analysetool!F$5,$T1100*Analysetool!F$5),$O1100*Analysetool!F$5)+IF($P1100="SL",IF($T1100="",$Q1100*Analysetool!F$6,$T1100*Analysetool!F$6),$P1100*Analysetool!F$6))-Tabel2[[#This Row],[fees (%)]]</f>
        <v>0</v>
      </c>
      <c r="AO1100" s="178">
        <f>$J1100*(IF($M1100="SL",IF($T1100="",$Q1100*Analysetool!G$3,$T1100*Analysetool!G$3),$M1100*Analysetool!G$3)+IF($N1100="SL",IF($T1100="",$Q1100*Analysetool!G$4,$T1100*Analysetool!G$4),$N1100*Analysetool!G$4)+IF($O1100="SL",IF($T1100="",$Q1100*Analysetool!G$5,$T1100*Analysetool!G$5),$O1100*Analysetool!G$5)+IF($P1100="SL",IF($T1100="",$Q1100*Analysetool!G$6,$T1100*Analysetool!G$6),$P1100*Analysetool!G$6))-Tabel2[[#This Row],[fees (%)]]</f>
        <v>0</v>
      </c>
      <c r="AP1100" s="179">
        <f>IF(Analysetool!$H$8&lt;=$X1100,Analysetool!$H$8*J1100,Q1100*J1100)-Tabel2[[#This Row],[fees (%)]]</f>
        <v>0</v>
      </c>
      <c r="AQ1100" s="174">
        <f>IF(Tabel2[[#This Row],[wick% van entry]]&lt;=Tabel2[[#This Row],[Stoploss optie 2 (%)]],Tabel2[[#This Row],[Stoploss optie 2 (%)]]*Tabel2[[#This Row],[leverage SLoptie 2]],IF(Analysetool!$I$8&lt;$X1100,Analysetool!$I$8*K1100,S1100*K1100))-Tabel2[[#This Row],[fees (%)]]</f>
        <v>0</v>
      </c>
      <c r="AR1100" s="180">
        <f>IF(Q1100*-1*Analysetool!$J$9&lt;=X1100,Q1100*-1*Analysetool!$J$9*J1100,Q1100*J1100)-Tabel2[[#This Row],[fees (%)]]</f>
        <v>0</v>
      </c>
      <c r="AS1100" s="176">
        <f>$K1100*IF(Tabel2[[#This Row],[wick% van entry]]&lt;=Tabel2[[#This Row],[Stoploss optie 2 (%)]],Tabel2[[#This Row],[Stoploss optie 2 (%)]],(IF($M1100="SL",IF($T1100="",$S1100*Analysetool!C$3,$T1100*Analysetool!C$3),$M1100*Analysetool!C$3)+IF($N1100="SL",IF($T1100="",$S1100*Analysetool!C$4,$T1100*Analysetool!C$4),$N1100*Analysetool!C$4)+IF($O1100="SL",IF($T1100="",$S1100*Analysetool!C$5,$T1100*Analysetool!C$5),$O1100*Analysetool!C$5)+IF($P1100="SL",IF($T1100="",$S1100*Analysetool!C$6,$T1100*Analysetool!C$6),$P1100*Analysetool!C$6)))-Tabel2[[#This Row],[fees (%)]]</f>
        <v>0</v>
      </c>
    </row>
    <row r="1101" spans="1:45" ht="15.75" customHeight="1" x14ac:dyDescent="0.35">
      <c r="A1101" s="55"/>
      <c r="B1101" s="56"/>
      <c r="C1101" s="56"/>
      <c r="D1101" s="56"/>
      <c r="E1101" s="56"/>
      <c r="F1101" s="57"/>
      <c r="G1101" s="67"/>
      <c r="H1101" s="67"/>
      <c r="I1101" s="67"/>
      <c r="J1101" s="58"/>
      <c r="K1101" s="58"/>
      <c r="L1101" s="59"/>
      <c r="M1101" s="61"/>
      <c r="N1101" s="63"/>
      <c r="O1101" s="63"/>
      <c r="P1101" s="56"/>
      <c r="Q1101" s="61"/>
      <c r="R1101" s="61"/>
      <c r="S1101" s="61"/>
      <c r="T1101" s="60"/>
      <c r="U1101" s="60"/>
      <c r="V1101" s="62"/>
      <c r="W1101" s="62"/>
      <c r="X1101" s="76"/>
      <c r="Y1101" s="61"/>
      <c r="Z1101" s="61">
        <f>Tabel1[[#This Row],[prijs voorbij entry (%)]]-Tabel1[[#This Row],[Fictieve Stoploss (%)]]</f>
        <v>0</v>
      </c>
      <c r="AA1101" s="94"/>
      <c r="AB1101" s="61"/>
      <c r="AC1101" s="61"/>
      <c r="AD1101" s="61"/>
      <c r="AE1101" s="61"/>
      <c r="AF1101" s="95"/>
      <c r="AG1101" s="152">
        <f>Tabel1[[#This Row],[eindtijd]]-Tabel1[[#This Row],[starttijd]]</f>
        <v>0</v>
      </c>
      <c r="AH1101" s="158"/>
      <c r="AI1101" s="59"/>
      <c r="AJ1101" s="171">
        <f>$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2[[#This Row],[fees (%)]]</f>
        <v>0</v>
      </c>
      <c r="AK1101" s="172">
        <f>$J1101*(IF($M1101="SL",IF($U1101="",$Q1101*Analysetool!C$3,$U1101*Analysetool!C$3),$M1101*Analysetool!C$3)+IF($N1101="SL",IF($U1101="",$Q1101*Analysetool!C$4,$U1101*Analysetool!C$4),$N1101*Analysetool!C$4)+IF($O1101="SL",IF($U1101="",$Q1101*Analysetool!C$5,$U1101*Analysetool!C$5),$O1101*Analysetool!C$5)+IF($P1101="SL",IF($U1101="",$Q1101*Analysetool!C$6,$U1101*Analysetool!C$6),$P1101*Analysetool!C$6))-Tabel2[[#This Row],[fees (%)]]</f>
        <v>0</v>
      </c>
      <c r="AL1101" s="177">
        <f>$J1101*(IF($M1101="SL",IF($V1101="",$Q1101*Analysetool!D$3,$V1101*Analysetool!D$3),$M1101*Analysetool!D$3)+IF($N1101="SL",IF($V1101="",$Q1101*Analysetool!D$4,$V1101*Analysetool!D$4),$N1101*Analysetool!D$4)+IF($O1101="SL",IF($V1101="",$Q1101*Analysetool!D$5,$V1101*Analysetool!D$5),$O1101*Analysetool!D$5)+IF($P1101="SL",IF($V1101="",$Q1101*Analysetool!D$6,$V1101*Analysetool!D$6),$P1101*Analysetool!D$6))-Tabel2[[#This Row],[fees (%)]]</f>
        <v>0</v>
      </c>
      <c r="AM1101" s="177">
        <f>$J1101*(IF($M1101="SL",IF($W1101="",$Q1101*Analysetool!E$3,$W1101*Analysetool!E$3),$M1101*Analysetool!E$3)+IF($N1101="SL",IF($W1101="",$Q1101*Analysetool!E$4,$W1101*Analysetool!E$4),$N1101*Analysetool!E$4)+IF($O1101="SL",IF($W1101="",$Q1101*Analysetool!E$5,$W1101*Analysetool!E$5),$O1101*Analysetool!E$5)+IF($P1101="SL",IF($W1101="",$Q1101*Analysetool!E$6,$W1101*Analysetool!E$6),$P1101*Analysetool!E$6))-Tabel2[[#This Row],[fees (%)]]</f>
        <v>0</v>
      </c>
      <c r="AN1101" s="178">
        <f>$J1101*(IF($M1101="SL",IF($T1101="",$Q1101*Analysetool!F$3,$T1101*Analysetool!F$3),$M1101*Analysetool!F$3)+IF($N1101="SL",IF($T1101="",$Q1101*Analysetool!F$4,$T1101*Analysetool!F$4),$N1101*Analysetool!F$4)+IF($O1101="SL",IF($T1101="",$Q1101*Analysetool!F$5,$T1101*Analysetool!F$5),$O1101*Analysetool!F$5)+IF($P1101="SL",IF($T1101="",$Q1101*Analysetool!F$6,$T1101*Analysetool!F$6),$P1101*Analysetool!F$6))-Tabel2[[#This Row],[fees (%)]]</f>
        <v>0</v>
      </c>
      <c r="AO1101" s="178">
        <f>$J1101*(IF($M1101="SL",IF($T1101="",$Q1101*Analysetool!G$3,$T1101*Analysetool!G$3),$M1101*Analysetool!G$3)+IF($N1101="SL",IF($T1101="",$Q1101*Analysetool!G$4,$T1101*Analysetool!G$4),$N1101*Analysetool!G$4)+IF($O1101="SL",IF($T1101="",$Q1101*Analysetool!G$5,$T1101*Analysetool!G$5),$O1101*Analysetool!G$5)+IF($P1101="SL",IF($T1101="",$Q1101*Analysetool!G$6,$T1101*Analysetool!G$6),$P1101*Analysetool!G$6))-Tabel2[[#This Row],[fees (%)]]</f>
        <v>0</v>
      </c>
      <c r="AP1101" s="179">
        <f>IF(Analysetool!$H$8&lt;=$X1101,Analysetool!$H$8*J1101,Q1101*J1101)-Tabel2[[#This Row],[fees (%)]]</f>
        <v>0</v>
      </c>
      <c r="AQ1101" s="174">
        <f>IF(Tabel2[[#This Row],[wick% van entry]]&lt;=Tabel2[[#This Row],[Stoploss optie 2 (%)]],Tabel2[[#This Row],[Stoploss optie 2 (%)]]*Tabel2[[#This Row],[leverage SLoptie 2]],IF(Analysetool!$I$8&lt;$X1101,Analysetool!$I$8*K1101,S1101*K1101))-Tabel2[[#This Row],[fees (%)]]</f>
        <v>0</v>
      </c>
      <c r="AR1101" s="180">
        <f>IF(Q1101*-1*Analysetool!$J$9&lt;=X1101,Q1101*-1*Analysetool!$J$9*J1101,Q1101*J1101)-Tabel2[[#This Row],[fees (%)]]</f>
        <v>0</v>
      </c>
      <c r="AS1101" s="176">
        <f>$K1101*IF(Tabel2[[#This Row],[wick% van entry]]&lt;=Tabel2[[#This Row],[Stoploss optie 2 (%)]],Tabel2[[#This Row],[Stoploss optie 2 (%)]],(IF($M1101="SL",IF($T1101="",$S1101*Analysetool!C$3,$T1101*Analysetool!C$3),$M1101*Analysetool!C$3)+IF($N1101="SL",IF($T1101="",$S1101*Analysetool!C$4,$T1101*Analysetool!C$4),$N1101*Analysetool!C$4)+IF($O1101="SL",IF($T1101="",$S1101*Analysetool!C$5,$T1101*Analysetool!C$5),$O1101*Analysetool!C$5)+IF($P1101="SL",IF($T1101="",$S1101*Analysetool!C$6,$T1101*Analysetool!C$6),$P1101*Analysetool!C$6)))-Tabel2[[#This Row],[fees (%)]]</f>
        <v>0</v>
      </c>
    </row>
    <row r="1102" spans="1:45" ht="15.75" customHeight="1" x14ac:dyDescent="0.35">
      <c r="A1102" s="55"/>
      <c r="B1102" s="56"/>
      <c r="C1102" s="56"/>
      <c r="D1102" s="56"/>
      <c r="E1102" s="56"/>
      <c r="F1102" s="57"/>
      <c r="G1102" s="67"/>
      <c r="H1102" s="67"/>
      <c r="I1102" s="67"/>
      <c r="J1102" s="58"/>
      <c r="K1102" s="58"/>
      <c r="L1102" s="59"/>
      <c r="M1102" s="61"/>
      <c r="N1102" s="63"/>
      <c r="O1102" s="63"/>
      <c r="P1102" s="56"/>
      <c r="Q1102" s="61"/>
      <c r="R1102" s="61"/>
      <c r="S1102" s="61"/>
      <c r="T1102" s="60"/>
      <c r="U1102" s="60"/>
      <c r="V1102" s="62"/>
      <c r="W1102" s="62"/>
      <c r="X1102" s="76"/>
      <c r="Y1102" s="61"/>
      <c r="Z1102" s="61">
        <f>Tabel1[[#This Row],[prijs voorbij entry (%)]]-Tabel1[[#This Row],[Fictieve Stoploss (%)]]</f>
        <v>0</v>
      </c>
      <c r="AA1102" s="94"/>
      <c r="AB1102" s="61"/>
      <c r="AC1102" s="61"/>
      <c r="AD1102" s="61"/>
      <c r="AE1102" s="61"/>
      <c r="AF1102" s="95"/>
      <c r="AG1102" s="152">
        <f>Tabel1[[#This Row],[eindtijd]]-Tabel1[[#This Row],[starttijd]]</f>
        <v>0</v>
      </c>
      <c r="AH1102" s="158"/>
      <c r="AI1102" s="59"/>
      <c r="AJ1102" s="171">
        <f>$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2[[#This Row],[fees (%)]]</f>
        <v>0</v>
      </c>
      <c r="AK1102" s="172">
        <f>$J1102*(IF($M1102="SL",IF($U1102="",$Q1102*Analysetool!C$3,$U1102*Analysetool!C$3),$M1102*Analysetool!C$3)+IF($N1102="SL",IF($U1102="",$Q1102*Analysetool!C$4,$U1102*Analysetool!C$4),$N1102*Analysetool!C$4)+IF($O1102="SL",IF($U1102="",$Q1102*Analysetool!C$5,$U1102*Analysetool!C$5),$O1102*Analysetool!C$5)+IF($P1102="SL",IF($U1102="",$Q1102*Analysetool!C$6,$U1102*Analysetool!C$6),$P1102*Analysetool!C$6))-Tabel2[[#This Row],[fees (%)]]</f>
        <v>0</v>
      </c>
      <c r="AL1102" s="177">
        <f>$J1102*(IF($M1102="SL",IF($V1102="",$Q1102*Analysetool!D$3,$V1102*Analysetool!D$3),$M1102*Analysetool!D$3)+IF($N1102="SL",IF($V1102="",$Q1102*Analysetool!D$4,$V1102*Analysetool!D$4),$N1102*Analysetool!D$4)+IF($O1102="SL",IF($V1102="",$Q1102*Analysetool!D$5,$V1102*Analysetool!D$5),$O1102*Analysetool!D$5)+IF($P1102="SL",IF($V1102="",$Q1102*Analysetool!D$6,$V1102*Analysetool!D$6),$P1102*Analysetool!D$6))-Tabel2[[#This Row],[fees (%)]]</f>
        <v>0</v>
      </c>
      <c r="AM1102" s="177">
        <f>$J1102*(IF($M1102="SL",IF($W1102="",$Q1102*Analysetool!E$3,$W1102*Analysetool!E$3),$M1102*Analysetool!E$3)+IF($N1102="SL",IF($W1102="",$Q1102*Analysetool!E$4,$W1102*Analysetool!E$4),$N1102*Analysetool!E$4)+IF($O1102="SL",IF($W1102="",$Q1102*Analysetool!E$5,$W1102*Analysetool!E$5),$O1102*Analysetool!E$5)+IF($P1102="SL",IF($W1102="",$Q1102*Analysetool!E$6,$W1102*Analysetool!E$6),$P1102*Analysetool!E$6))-Tabel2[[#This Row],[fees (%)]]</f>
        <v>0</v>
      </c>
      <c r="AN1102" s="178">
        <f>$J1102*(IF($M1102="SL",IF($T1102="",$Q1102*Analysetool!F$3,$T1102*Analysetool!F$3),$M1102*Analysetool!F$3)+IF($N1102="SL",IF($T1102="",$Q1102*Analysetool!F$4,$T1102*Analysetool!F$4),$N1102*Analysetool!F$4)+IF($O1102="SL",IF($T1102="",$Q1102*Analysetool!F$5,$T1102*Analysetool!F$5),$O1102*Analysetool!F$5)+IF($P1102="SL",IF($T1102="",$Q1102*Analysetool!F$6,$T1102*Analysetool!F$6),$P1102*Analysetool!F$6))-Tabel2[[#This Row],[fees (%)]]</f>
        <v>0</v>
      </c>
      <c r="AO1102" s="178">
        <f>$J1102*(IF($M1102="SL",IF($T1102="",$Q1102*Analysetool!G$3,$T1102*Analysetool!G$3),$M1102*Analysetool!G$3)+IF($N1102="SL",IF($T1102="",$Q1102*Analysetool!G$4,$T1102*Analysetool!G$4),$N1102*Analysetool!G$4)+IF($O1102="SL",IF($T1102="",$Q1102*Analysetool!G$5,$T1102*Analysetool!G$5),$O1102*Analysetool!G$5)+IF($P1102="SL",IF($T1102="",$Q1102*Analysetool!G$6,$T1102*Analysetool!G$6),$P1102*Analysetool!G$6))-Tabel2[[#This Row],[fees (%)]]</f>
        <v>0</v>
      </c>
      <c r="AP1102" s="179">
        <f>IF(Analysetool!$H$8&lt;=$X1102,Analysetool!$H$8*J1102,Q1102*J1102)-Tabel2[[#This Row],[fees (%)]]</f>
        <v>0</v>
      </c>
      <c r="AQ1102" s="174">
        <f>IF(Tabel2[[#This Row],[wick% van entry]]&lt;=Tabel2[[#This Row],[Stoploss optie 2 (%)]],Tabel2[[#This Row],[Stoploss optie 2 (%)]]*Tabel2[[#This Row],[leverage SLoptie 2]],IF(Analysetool!$I$8&lt;$X1102,Analysetool!$I$8*K1102,S1102*K1102))-Tabel2[[#This Row],[fees (%)]]</f>
        <v>0</v>
      </c>
      <c r="AR1102" s="180">
        <f>IF(Q1102*-1*Analysetool!$J$9&lt;=X1102,Q1102*-1*Analysetool!$J$9*J1102,Q1102*J1102)-Tabel2[[#This Row],[fees (%)]]</f>
        <v>0</v>
      </c>
      <c r="AS1102" s="176">
        <f>$K1102*IF(Tabel2[[#This Row],[wick% van entry]]&lt;=Tabel2[[#This Row],[Stoploss optie 2 (%)]],Tabel2[[#This Row],[Stoploss optie 2 (%)]],(IF($M1102="SL",IF($T1102="",$S1102*Analysetool!C$3,$T1102*Analysetool!C$3),$M1102*Analysetool!C$3)+IF($N1102="SL",IF($T1102="",$S1102*Analysetool!C$4,$T1102*Analysetool!C$4),$N1102*Analysetool!C$4)+IF($O1102="SL",IF($T1102="",$S1102*Analysetool!C$5,$T1102*Analysetool!C$5),$O1102*Analysetool!C$5)+IF($P1102="SL",IF($T1102="",$S1102*Analysetool!C$6,$T1102*Analysetool!C$6),$P1102*Analysetool!C$6)))-Tabel2[[#This Row],[fees (%)]]</f>
        <v>0</v>
      </c>
    </row>
    <row r="1103" spans="1:45" ht="15.75" customHeight="1" x14ac:dyDescent="0.35">
      <c r="A1103" s="55"/>
      <c r="B1103" s="56"/>
      <c r="C1103" s="56"/>
      <c r="D1103" s="56"/>
      <c r="E1103" s="56"/>
      <c r="F1103" s="57"/>
      <c r="G1103" s="67"/>
      <c r="H1103" s="67"/>
      <c r="I1103" s="67"/>
      <c r="J1103" s="58"/>
      <c r="K1103" s="58"/>
      <c r="L1103" s="59"/>
      <c r="M1103" s="61"/>
      <c r="N1103" s="63"/>
      <c r="O1103" s="63"/>
      <c r="P1103" s="56"/>
      <c r="Q1103" s="61"/>
      <c r="R1103" s="61"/>
      <c r="S1103" s="61"/>
      <c r="T1103" s="60"/>
      <c r="U1103" s="60"/>
      <c r="V1103" s="62"/>
      <c r="W1103" s="62"/>
      <c r="X1103" s="76"/>
      <c r="Y1103" s="61"/>
      <c r="Z1103" s="61">
        <f>Tabel1[[#This Row],[prijs voorbij entry (%)]]-Tabel1[[#This Row],[Fictieve Stoploss (%)]]</f>
        <v>0</v>
      </c>
      <c r="AA1103" s="94"/>
      <c r="AB1103" s="61"/>
      <c r="AC1103" s="61"/>
      <c r="AD1103" s="61"/>
      <c r="AE1103" s="61"/>
      <c r="AF1103" s="95"/>
      <c r="AG1103" s="152">
        <f>Tabel1[[#This Row],[eindtijd]]-Tabel1[[#This Row],[starttijd]]</f>
        <v>0</v>
      </c>
      <c r="AH1103" s="158"/>
      <c r="AI1103" s="59"/>
      <c r="AJ1103" s="171">
        <f>$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2[[#This Row],[fees (%)]]</f>
        <v>0</v>
      </c>
      <c r="AK1103" s="172">
        <f>$J1103*(IF($M1103="SL",IF($U1103="",$Q1103*Analysetool!C$3,$U1103*Analysetool!C$3),$M1103*Analysetool!C$3)+IF($N1103="SL",IF($U1103="",$Q1103*Analysetool!C$4,$U1103*Analysetool!C$4),$N1103*Analysetool!C$4)+IF($O1103="SL",IF($U1103="",$Q1103*Analysetool!C$5,$U1103*Analysetool!C$5),$O1103*Analysetool!C$5)+IF($P1103="SL",IF($U1103="",$Q1103*Analysetool!C$6,$U1103*Analysetool!C$6),$P1103*Analysetool!C$6))-Tabel2[[#This Row],[fees (%)]]</f>
        <v>0</v>
      </c>
      <c r="AL1103" s="177">
        <f>$J1103*(IF($M1103="SL",IF($V1103="",$Q1103*Analysetool!D$3,$V1103*Analysetool!D$3),$M1103*Analysetool!D$3)+IF($N1103="SL",IF($V1103="",$Q1103*Analysetool!D$4,$V1103*Analysetool!D$4),$N1103*Analysetool!D$4)+IF($O1103="SL",IF($V1103="",$Q1103*Analysetool!D$5,$V1103*Analysetool!D$5),$O1103*Analysetool!D$5)+IF($P1103="SL",IF($V1103="",$Q1103*Analysetool!D$6,$V1103*Analysetool!D$6),$P1103*Analysetool!D$6))-Tabel2[[#This Row],[fees (%)]]</f>
        <v>0</v>
      </c>
      <c r="AM1103" s="177">
        <f>$J1103*(IF($M1103="SL",IF($W1103="",$Q1103*Analysetool!E$3,$W1103*Analysetool!E$3),$M1103*Analysetool!E$3)+IF($N1103="SL",IF($W1103="",$Q1103*Analysetool!E$4,$W1103*Analysetool!E$4),$N1103*Analysetool!E$4)+IF($O1103="SL",IF($W1103="",$Q1103*Analysetool!E$5,$W1103*Analysetool!E$5),$O1103*Analysetool!E$5)+IF($P1103="SL",IF($W1103="",$Q1103*Analysetool!E$6,$W1103*Analysetool!E$6),$P1103*Analysetool!E$6))-Tabel2[[#This Row],[fees (%)]]</f>
        <v>0</v>
      </c>
      <c r="AN1103" s="178">
        <f>$J1103*(IF($M1103="SL",IF($T1103="",$Q1103*Analysetool!F$3,$T1103*Analysetool!F$3),$M1103*Analysetool!F$3)+IF($N1103="SL",IF($T1103="",$Q1103*Analysetool!F$4,$T1103*Analysetool!F$4),$N1103*Analysetool!F$4)+IF($O1103="SL",IF($T1103="",$Q1103*Analysetool!F$5,$T1103*Analysetool!F$5),$O1103*Analysetool!F$5)+IF($P1103="SL",IF($T1103="",$Q1103*Analysetool!F$6,$T1103*Analysetool!F$6),$P1103*Analysetool!F$6))-Tabel2[[#This Row],[fees (%)]]</f>
        <v>0</v>
      </c>
      <c r="AO1103" s="178">
        <f>$J1103*(IF($M1103="SL",IF($T1103="",$Q1103*Analysetool!G$3,$T1103*Analysetool!G$3),$M1103*Analysetool!G$3)+IF($N1103="SL",IF($T1103="",$Q1103*Analysetool!G$4,$T1103*Analysetool!G$4),$N1103*Analysetool!G$4)+IF($O1103="SL",IF($T1103="",$Q1103*Analysetool!G$5,$T1103*Analysetool!G$5),$O1103*Analysetool!G$5)+IF($P1103="SL",IF($T1103="",$Q1103*Analysetool!G$6,$T1103*Analysetool!G$6),$P1103*Analysetool!G$6))-Tabel2[[#This Row],[fees (%)]]</f>
        <v>0</v>
      </c>
      <c r="AP1103" s="179">
        <f>IF(Analysetool!$H$8&lt;=$X1103,Analysetool!$H$8*J1103,Q1103*J1103)-Tabel2[[#This Row],[fees (%)]]</f>
        <v>0</v>
      </c>
      <c r="AQ1103" s="174">
        <f>IF(Tabel2[[#This Row],[wick% van entry]]&lt;=Tabel2[[#This Row],[Stoploss optie 2 (%)]],Tabel2[[#This Row],[Stoploss optie 2 (%)]]*Tabel2[[#This Row],[leverage SLoptie 2]],IF(Analysetool!$I$8&lt;$X1103,Analysetool!$I$8*K1103,S1103*K1103))-Tabel2[[#This Row],[fees (%)]]</f>
        <v>0</v>
      </c>
      <c r="AR1103" s="180">
        <f>IF(Q1103*-1*Analysetool!$J$9&lt;=X1103,Q1103*-1*Analysetool!$J$9*J1103,Q1103*J1103)-Tabel2[[#This Row],[fees (%)]]</f>
        <v>0</v>
      </c>
      <c r="AS1103" s="176">
        <f>$K1103*IF(Tabel2[[#This Row],[wick% van entry]]&lt;=Tabel2[[#This Row],[Stoploss optie 2 (%)]],Tabel2[[#This Row],[Stoploss optie 2 (%)]],(IF($M1103="SL",IF($T1103="",$S1103*Analysetool!C$3,$T1103*Analysetool!C$3),$M1103*Analysetool!C$3)+IF($N1103="SL",IF($T1103="",$S1103*Analysetool!C$4,$T1103*Analysetool!C$4),$N1103*Analysetool!C$4)+IF($O1103="SL",IF($T1103="",$S1103*Analysetool!C$5,$T1103*Analysetool!C$5),$O1103*Analysetool!C$5)+IF($P1103="SL",IF($T1103="",$S1103*Analysetool!C$6,$T1103*Analysetool!C$6),$P1103*Analysetool!C$6)))-Tabel2[[#This Row],[fees (%)]]</f>
        <v>0</v>
      </c>
    </row>
    <row r="1104" spans="1:45" ht="15.75" customHeight="1" x14ac:dyDescent="0.35">
      <c r="A1104" s="55"/>
      <c r="B1104" s="56"/>
      <c r="C1104" s="56"/>
      <c r="D1104" s="56"/>
      <c r="E1104" s="56"/>
      <c r="F1104" s="57"/>
      <c r="G1104" s="67"/>
      <c r="H1104" s="67"/>
      <c r="I1104" s="67"/>
      <c r="J1104" s="58"/>
      <c r="K1104" s="58"/>
      <c r="L1104" s="59"/>
      <c r="M1104" s="61"/>
      <c r="N1104" s="63"/>
      <c r="O1104" s="63"/>
      <c r="P1104" s="56"/>
      <c r="Q1104" s="61"/>
      <c r="R1104" s="61"/>
      <c r="S1104" s="61"/>
      <c r="T1104" s="60"/>
      <c r="U1104" s="60"/>
      <c r="V1104" s="62"/>
      <c r="W1104" s="62"/>
      <c r="X1104" s="76"/>
      <c r="Y1104" s="61"/>
      <c r="Z1104" s="61">
        <f>Tabel1[[#This Row],[prijs voorbij entry (%)]]-Tabel1[[#This Row],[Fictieve Stoploss (%)]]</f>
        <v>0</v>
      </c>
      <c r="AA1104" s="94"/>
      <c r="AB1104" s="61"/>
      <c r="AC1104" s="61"/>
      <c r="AD1104" s="61"/>
      <c r="AE1104" s="61"/>
      <c r="AF1104" s="95"/>
      <c r="AG1104" s="152">
        <f>Tabel1[[#This Row],[eindtijd]]-Tabel1[[#This Row],[starttijd]]</f>
        <v>0</v>
      </c>
      <c r="AH1104" s="158"/>
      <c r="AI1104" s="59"/>
      <c r="AJ1104" s="171">
        <f>$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2[[#This Row],[fees (%)]]</f>
        <v>0</v>
      </c>
      <c r="AK1104" s="172">
        <f>$J1104*(IF($M1104="SL",IF($U1104="",$Q1104*Analysetool!C$3,$U1104*Analysetool!C$3),$M1104*Analysetool!C$3)+IF($N1104="SL",IF($U1104="",$Q1104*Analysetool!C$4,$U1104*Analysetool!C$4),$N1104*Analysetool!C$4)+IF($O1104="SL",IF($U1104="",$Q1104*Analysetool!C$5,$U1104*Analysetool!C$5),$O1104*Analysetool!C$5)+IF($P1104="SL",IF($U1104="",$Q1104*Analysetool!C$6,$U1104*Analysetool!C$6),$P1104*Analysetool!C$6))-Tabel2[[#This Row],[fees (%)]]</f>
        <v>0</v>
      </c>
      <c r="AL1104" s="177">
        <f>$J1104*(IF($M1104="SL",IF($V1104="",$Q1104*Analysetool!D$3,$V1104*Analysetool!D$3),$M1104*Analysetool!D$3)+IF($N1104="SL",IF($V1104="",$Q1104*Analysetool!D$4,$V1104*Analysetool!D$4),$N1104*Analysetool!D$4)+IF($O1104="SL",IF($V1104="",$Q1104*Analysetool!D$5,$V1104*Analysetool!D$5),$O1104*Analysetool!D$5)+IF($P1104="SL",IF($V1104="",$Q1104*Analysetool!D$6,$V1104*Analysetool!D$6),$P1104*Analysetool!D$6))-Tabel2[[#This Row],[fees (%)]]</f>
        <v>0</v>
      </c>
      <c r="AM1104" s="177">
        <f>$J1104*(IF($M1104="SL",IF($W1104="",$Q1104*Analysetool!E$3,$W1104*Analysetool!E$3),$M1104*Analysetool!E$3)+IF($N1104="SL",IF($W1104="",$Q1104*Analysetool!E$4,$W1104*Analysetool!E$4),$N1104*Analysetool!E$4)+IF($O1104="SL",IF($W1104="",$Q1104*Analysetool!E$5,$W1104*Analysetool!E$5),$O1104*Analysetool!E$5)+IF($P1104="SL",IF($W1104="",$Q1104*Analysetool!E$6,$W1104*Analysetool!E$6),$P1104*Analysetool!E$6))-Tabel2[[#This Row],[fees (%)]]</f>
        <v>0</v>
      </c>
      <c r="AN1104" s="178">
        <f>$J1104*(IF($M1104="SL",IF($T1104="",$Q1104*Analysetool!F$3,$T1104*Analysetool!F$3),$M1104*Analysetool!F$3)+IF($N1104="SL",IF($T1104="",$Q1104*Analysetool!F$4,$T1104*Analysetool!F$4),$N1104*Analysetool!F$4)+IF($O1104="SL",IF($T1104="",$Q1104*Analysetool!F$5,$T1104*Analysetool!F$5),$O1104*Analysetool!F$5)+IF($P1104="SL",IF($T1104="",$Q1104*Analysetool!F$6,$T1104*Analysetool!F$6),$P1104*Analysetool!F$6))-Tabel2[[#This Row],[fees (%)]]</f>
        <v>0</v>
      </c>
      <c r="AO1104" s="178">
        <f>$J1104*(IF($M1104="SL",IF($T1104="",$Q1104*Analysetool!G$3,$T1104*Analysetool!G$3),$M1104*Analysetool!G$3)+IF($N1104="SL",IF($T1104="",$Q1104*Analysetool!G$4,$T1104*Analysetool!G$4),$N1104*Analysetool!G$4)+IF($O1104="SL",IF($T1104="",$Q1104*Analysetool!G$5,$T1104*Analysetool!G$5),$O1104*Analysetool!G$5)+IF($P1104="SL",IF($T1104="",$Q1104*Analysetool!G$6,$T1104*Analysetool!G$6),$P1104*Analysetool!G$6))-Tabel2[[#This Row],[fees (%)]]</f>
        <v>0</v>
      </c>
      <c r="AP1104" s="179">
        <f>IF(Analysetool!$H$8&lt;=$X1104,Analysetool!$H$8*J1104,Q1104*J1104)-Tabel2[[#This Row],[fees (%)]]</f>
        <v>0</v>
      </c>
      <c r="AQ1104" s="174">
        <f>IF(Tabel2[[#This Row],[wick% van entry]]&lt;=Tabel2[[#This Row],[Stoploss optie 2 (%)]],Tabel2[[#This Row],[Stoploss optie 2 (%)]]*Tabel2[[#This Row],[leverage SLoptie 2]],IF(Analysetool!$I$8&lt;$X1104,Analysetool!$I$8*K1104,S1104*K1104))-Tabel2[[#This Row],[fees (%)]]</f>
        <v>0</v>
      </c>
      <c r="AR1104" s="180">
        <f>IF(Q1104*-1*Analysetool!$J$9&lt;=X1104,Q1104*-1*Analysetool!$J$9*J1104,Q1104*J1104)-Tabel2[[#This Row],[fees (%)]]</f>
        <v>0</v>
      </c>
      <c r="AS1104" s="176">
        <f>$K1104*IF(Tabel2[[#This Row],[wick% van entry]]&lt;=Tabel2[[#This Row],[Stoploss optie 2 (%)]],Tabel2[[#This Row],[Stoploss optie 2 (%)]],(IF($M1104="SL",IF($T1104="",$S1104*Analysetool!C$3,$T1104*Analysetool!C$3),$M1104*Analysetool!C$3)+IF($N1104="SL",IF($T1104="",$S1104*Analysetool!C$4,$T1104*Analysetool!C$4),$N1104*Analysetool!C$4)+IF($O1104="SL",IF($T1104="",$S1104*Analysetool!C$5,$T1104*Analysetool!C$5),$O1104*Analysetool!C$5)+IF($P1104="SL",IF($T1104="",$S1104*Analysetool!C$6,$T1104*Analysetool!C$6),$P1104*Analysetool!C$6)))-Tabel2[[#This Row],[fees (%)]]</f>
        <v>0</v>
      </c>
    </row>
    <row r="1105" spans="1:45" ht="15.75" customHeight="1" x14ac:dyDescent="0.35">
      <c r="A1105" s="55"/>
      <c r="B1105" s="56"/>
      <c r="C1105" s="56"/>
      <c r="D1105" s="56"/>
      <c r="E1105" s="56"/>
      <c r="F1105" s="57"/>
      <c r="G1105" s="67"/>
      <c r="H1105" s="67"/>
      <c r="I1105" s="67"/>
      <c r="J1105" s="58"/>
      <c r="K1105" s="58"/>
      <c r="L1105" s="59"/>
      <c r="M1105" s="61"/>
      <c r="N1105" s="63"/>
      <c r="O1105" s="63"/>
      <c r="P1105" s="56"/>
      <c r="Q1105" s="61"/>
      <c r="R1105" s="61"/>
      <c r="S1105" s="61"/>
      <c r="T1105" s="60"/>
      <c r="U1105" s="60"/>
      <c r="V1105" s="62"/>
      <c r="W1105" s="62"/>
      <c r="X1105" s="76"/>
      <c r="Y1105" s="61"/>
      <c r="Z1105" s="61">
        <f>Tabel1[[#This Row],[prijs voorbij entry (%)]]-Tabel1[[#This Row],[Fictieve Stoploss (%)]]</f>
        <v>0</v>
      </c>
      <c r="AA1105" s="94"/>
      <c r="AB1105" s="61"/>
      <c r="AC1105" s="61"/>
      <c r="AD1105" s="61"/>
      <c r="AE1105" s="61"/>
      <c r="AF1105" s="95"/>
      <c r="AG1105" s="152">
        <f>Tabel1[[#This Row],[eindtijd]]-Tabel1[[#This Row],[starttijd]]</f>
        <v>0</v>
      </c>
      <c r="AH1105" s="158"/>
      <c r="AI1105" s="59"/>
      <c r="AJ1105" s="171">
        <f>$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2[[#This Row],[fees (%)]]</f>
        <v>0</v>
      </c>
      <c r="AK1105" s="172">
        <f>$J1105*(IF($M1105="SL",IF($U1105="",$Q1105*Analysetool!C$3,$U1105*Analysetool!C$3),$M1105*Analysetool!C$3)+IF($N1105="SL",IF($U1105="",$Q1105*Analysetool!C$4,$U1105*Analysetool!C$4),$N1105*Analysetool!C$4)+IF($O1105="SL",IF($U1105="",$Q1105*Analysetool!C$5,$U1105*Analysetool!C$5),$O1105*Analysetool!C$5)+IF($P1105="SL",IF($U1105="",$Q1105*Analysetool!C$6,$U1105*Analysetool!C$6),$P1105*Analysetool!C$6))-Tabel2[[#This Row],[fees (%)]]</f>
        <v>0</v>
      </c>
      <c r="AL1105" s="177">
        <f>$J1105*(IF($M1105="SL",IF($V1105="",$Q1105*Analysetool!D$3,$V1105*Analysetool!D$3),$M1105*Analysetool!D$3)+IF($N1105="SL",IF($V1105="",$Q1105*Analysetool!D$4,$V1105*Analysetool!D$4),$N1105*Analysetool!D$4)+IF($O1105="SL",IF($V1105="",$Q1105*Analysetool!D$5,$V1105*Analysetool!D$5),$O1105*Analysetool!D$5)+IF($P1105="SL",IF($V1105="",$Q1105*Analysetool!D$6,$V1105*Analysetool!D$6),$P1105*Analysetool!D$6))-Tabel2[[#This Row],[fees (%)]]</f>
        <v>0</v>
      </c>
      <c r="AM1105" s="177">
        <f>$J1105*(IF($M1105="SL",IF($W1105="",$Q1105*Analysetool!E$3,$W1105*Analysetool!E$3),$M1105*Analysetool!E$3)+IF($N1105="SL",IF($W1105="",$Q1105*Analysetool!E$4,$W1105*Analysetool!E$4),$N1105*Analysetool!E$4)+IF($O1105="SL",IF($W1105="",$Q1105*Analysetool!E$5,$W1105*Analysetool!E$5),$O1105*Analysetool!E$5)+IF($P1105="SL",IF($W1105="",$Q1105*Analysetool!E$6,$W1105*Analysetool!E$6),$P1105*Analysetool!E$6))-Tabel2[[#This Row],[fees (%)]]</f>
        <v>0</v>
      </c>
      <c r="AN1105" s="178">
        <f>$J1105*(IF($M1105="SL",IF($T1105="",$Q1105*Analysetool!F$3,$T1105*Analysetool!F$3),$M1105*Analysetool!F$3)+IF($N1105="SL",IF($T1105="",$Q1105*Analysetool!F$4,$T1105*Analysetool!F$4),$N1105*Analysetool!F$4)+IF($O1105="SL",IF($T1105="",$Q1105*Analysetool!F$5,$T1105*Analysetool!F$5),$O1105*Analysetool!F$5)+IF($P1105="SL",IF($T1105="",$Q1105*Analysetool!F$6,$T1105*Analysetool!F$6),$P1105*Analysetool!F$6))-Tabel2[[#This Row],[fees (%)]]</f>
        <v>0</v>
      </c>
      <c r="AO1105" s="178">
        <f>$J1105*(IF($M1105="SL",IF($T1105="",$Q1105*Analysetool!G$3,$T1105*Analysetool!G$3),$M1105*Analysetool!G$3)+IF($N1105="SL",IF($T1105="",$Q1105*Analysetool!G$4,$T1105*Analysetool!G$4),$N1105*Analysetool!G$4)+IF($O1105="SL",IF($T1105="",$Q1105*Analysetool!G$5,$T1105*Analysetool!G$5),$O1105*Analysetool!G$5)+IF($P1105="SL",IF($T1105="",$Q1105*Analysetool!G$6,$T1105*Analysetool!G$6),$P1105*Analysetool!G$6))-Tabel2[[#This Row],[fees (%)]]</f>
        <v>0</v>
      </c>
      <c r="AP1105" s="179">
        <f>IF(Analysetool!$H$8&lt;=$X1105,Analysetool!$H$8*J1105,Q1105*J1105)-Tabel2[[#This Row],[fees (%)]]</f>
        <v>0</v>
      </c>
      <c r="AQ1105" s="174">
        <f>IF(Tabel2[[#This Row],[wick% van entry]]&lt;=Tabel2[[#This Row],[Stoploss optie 2 (%)]],Tabel2[[#This Row],[Stoploss optie 2 (%)]]*Tabel2[[#This Row],[leverage SLoptie 2]],IF(Analysetool!$I$8&lt;$X1105,Analysetool!$I$8*K1105,S1105*K1105))-Tabel2[[#This Row],[fees (%)]]</f>
        <v>0</v>
      </c>
      <c r="AR1105" s="180">
        <f>IF(Q1105*-1*Analysetool!$J$9&lt;=X1105,Q1105*-1*Analysetool!$J$9*J1105,Q1105*J1105)-Tabel2[[#This Row],[fees (%)]]</f>
        <v>0</v>
      </c>
      <c r="AS1105" s="176">
        <f>$K1105*IF(Tabel2[[#This Row],[wick% van entry]]&lt;=Tabel2[[#This Row],[Stoploss optie 2 (%)]],Tabel2[[#This Row],[Stoploss optie 2 (%)]],(IF($M1105="SL",IF($T1105="",$S1105*Analysetool!C$3,$T1105*Analysetool!C$3),$M1105*Analysetool!C$3)+IF($N1105="SL",IF($T1105="",$S1105*Analysetool!C$4,$T1105*Analysetool!C$4),$N1105*Analysetool!C$4)+IF($O1105="SL",IF($T1105="",$S1105*Analysetool!C$5,$T1105*Analysetool!C$5),$O1105*Analysetool!C$5)+IF($P1105="SL",IF($T1105="",$S1105*Analysetool!C$6,$T1105*Analysetool!C$6),$P1105*Analysetool!C$6)))-Tabel2[[#This Row],[fees (%)]]</f>
        <v>0</v>
      </c>
    </row>
    <row r="1106" spans="1:45" ht="15.75" customHeight="1" x14ac:dyDescent="0.35">
      <c r="A1106" s="55"/>
      <c r="B1106" s="56"/>
      <c r="C1106" s="56"/>
      <c r="D1106" s="56"/>
      <c r="E1106" s="56"/>
      <c r="F1106" s="57"/>
      <c r="G1106" s="67"/>
      <c r="H1106" s="67"/>
      <c r="I1106" s="67"/>
      <c r="J1106" s="58"/>
      <c r="K1106" s="58"/>
      <c r="L1106" s="59"/>
      <c r="M1106" s="61"/>
      <c r="N1106" s="63"/>
      <c r="O1106" s="63"/>
      <c r="P1106" s="56"/>
      <c r="Q1106" s="61"/>
      <c r="R1106" s="61"/>
      <c r="S1106" s="61"/>
      <c r="T1106" s="60"/>
      <c r="U1106" s="60"/>
      <c r="V1106" s="62"/>
      <c r="W1106" s="62"/>
      <c r="X1106" s="76"/>
      <c r="Y1106" s="61"/>
      <c r="Z1106" s="61">
        <f>Tabel1[[#This Row],[prijs voorbij entry (%)]]-Tabel1[[#This Row],[Fictieve Stoploss (%)]]</f>
        <v>0</v>
      </c>
      <c r="AA1106" s="94"/>
      <c r="AB1106" s="61"/>
      <c r="AC1106" s="61"/>
      <c r="AD1106" s="61"/>
      <c r="AE1106" s="61"/>
      <c r="AF1106" s="95"/>
      <c r="AG1106" s="152">
        <f>Tabel1[[#This Row],[eindtijd]]-Tabel1[[#This Row],[starttijd]]</f>
        <v>0</v>
      </c>
      <c r="AH1106" s="158"/>
      <c r="AI1106" s="59"/>
      <c r="AJ1106" s="171">
        <f>$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2[[#This Row],[fees (%)]]</f>
        <v>0</v>
      </c>
      <c r="AK1106" s="172">
        <f>$J1106*(IF($M1106="SL",IF($U1106="",$Q1106*Analysetool!C$3,$U1106*Analysetool!C$3),$M1106*Analysetool!C$3)+IF($N1106="SL",IF($U1106="",$Q1106*Analysetool!C$4,$U1106*Analysetool!C$4),$N1106*Analysetool!C$4)+IF($O1106="SL",IF($U1106="",$Q1106*Analysetool!C$5,$U1106*Analysetool!C$5),$O1106*Analysetool!C$5)+IF($P1106="SL",IF($U1106="",$Q1106*Analysetool!C$6,$U1106*Analysetool!C$6),$P1106*Analysetool!C$6))-Tabel2[[#This Row],[fees (%)]]</f>
        <v>0</v>
      </c>
      <c r="AL1106" s="177">
        <f>$J1106*(IF($M1106="SL",IF($V1106="",$Q1106*Analysetool!D$3,$V1106*Analysetool!D$3),$M1106*Analysetool!D$3)+IF($N1106="SL",IF($V1106="",$Q1106*Analysetool!D$4,$V1106*Analysetool!D$4),$N1106*Analysetool!D$4)+IF($O1106="SL",IF($V1106="",$Q1106*Analysetool!D$5,$V1106*Analysetool!D$5),$O1106*Analysetool!D$5)+IF($P1106="SL",IF($V1106="",$Q1106*Analysetool!D$6,$V1106*Analysetool!D$6),$P1106*Analysetool!D$6))-Tabel2[[#This Row],[fees (%)]]</f>
        <v>0</v>
      </c>
      <c r="AM1106" s="177">
        <f>$J1106*(IF($M1106="SL",IF($W1106="",$Q1106*Analysetool!E$3,$W1106*Analysetool!E$3),$M1106*Analysetool!E$3)+IF($N1106="SL",IF($W1106="",$Q1106*Analysetool!E$4,$W1106*Analysetool!E$4),$N1106*Analysetool!E$4)+IF($O1106="SL",IF($W1106="",$Q1106*Analysetool!E$5,$W1106*Analysetool!E$5),$O1106*Analysetool!E$5)+IF($P1106="SL",IF($W1106="",$Q1106*Analysetool!E$6,$W1106*Analysetool!E$6),$P1106*Analysetool!E$6))-Tabel2[[#This Row],[fees (%)]]</f>
        <v>0</v>
      </c>
      <c r="AN1106" s="178">
        <f>$J1106*(IF($M1106="SL",IF($T1106="",$Q1106*Analysetool!F$3,$T1106*Analysetool!F$3),$M1106*Analysetool!F$3)+IF($N1106="SL",IF($T1106="",$Q1106*Analysetool!F$4,$T1106*Analysetool!F$4),$N1106*Analysetool!F$4)+IF($O1106="SL",IF($T1106="",$Q1106*Analysetool!F$5,$T1106*Analysetool!F$5),$O1106*Analysetool!F$5)+IF($P1106="SL",IF($T1106="",$Q1106*Analysetool!F$6,$T1106*Analysetool!F$6),$P1106*Analysetool!F$6))-Tabel2[[#This Row],[fees (%)]]</f>
        <v>0</v>
      </c>
      <c r="AO1106" s="178">
        <f>$J1106*(IF($M1106="SL",IF($T1106="",$Q1106*Analysetool!G$3,$T1106*Analysetool!G$3),$M1106*Analysetool!G$3)+IF($N1106="SL",IF($T1106="",$Q1106*Analysetool!G$4,$T1106*Analysetool!G$4),$N1106*Analysetool!G$4)+IF($O1106="SL",IF($T1106="",$Q1106*Analysetool!G$5,$T1106*Analysetool!G$5),$O1106*Analysetool!G$5)+IF($P1106="SL",IF($T1106="",$Q1106*Analysetool!G$6,$T1106*Analysetool!G$6),$P1106*Analysetool!G$6))-Tabel2[[#This Row],[fees (%)]]</f>
        <v>0</v>
      </c>
      <c r="AP1106" s="179">
        <f>IF(Analysetool!$H$8&lt;=$X1106,Analysetool!$H$8*J1106,Q1106*J1106)-Tabel2[[#This Row],[fees (%)]]</f>
        <v>0</v>
      </c>
      <c r="AQ1106" s="174">
        <f>IF(Tabel2[[#This Row],[wick% van entry]]&lt;=Tabel2[[#This Row],[Stoploss optie 2 (%)]],Tabel2[[#This Row],[Stoploss optie 2 (%)]]*Tabel2[[#This Row],[leverage SLoptie 2]],IF(Analysetool!$I$8&lt;$X1106,Analysetool!$I$8*K1106,S1106*K1106))-Tabel2[[#This Row],[fees (%)]]</f>
        <v>0</v>
      </c>
      <c r="AR1106" s="180">
        <f>IF(Q1106*-1*Analysetool!$J$9&lt;=X1106,Q1106*-1*Analysetool!$J$9*J1106,Q1106*J1106)-Tabel2[[#This Row],[fees (%)]]</f>
        <v>0</v>
      </c>
      <c r="AS1106" s="176">
        <f>$K1106*IF(Tabel2[[#This Row],[wick% van entry]]&lt;=Tabel2[[#This Row],[Stoploss optie 2 (%)]],Tabel2[[#This Row],[Stoploss optie 2 (%)]],(IF($M1106="SL",IF($T1106="",$S1106*Analysetool!C$3,$T1106*Analysetool!C$3),$M1106*Analysetool!C$3)+IF($N1106="SL",IF($T1106="",$S1106*Analysetool!C$4,$T1106*Analysetool!C$4),$N1106*Analysetool!C$4)+IF($O1106="SL",IF($T1106="",$S1106*Analysetool!C$5,$T1106*Analysetool!C$5),$O1106*Analysetool!C$5)+IF($P1106="SL",IF($T1106="",$S1106*Analysetool!C$6,$T1106*Analysetool!C$6),$P1106*Analysetool!C$6)))-Tabel2[[#This Row],[fees (%)]]</f>
        <v>0</v>
      </c>
    </row>
    <row r="1107" spans="1:45" ht="15.75" customHeight="1" x14ac:dyDescent="0.35">
      <c r="A1107" s="55"/>
      <c r="B1107" s="56"/>
      <c r="C1107" s="56"/>
      <c r="D1107" s="56"/>
      <c r="E1107" s="56"/>
      <c r="F1107" s="57"/>
      <c r="G1107" s="67"/>
      <c r="H1107" s="67"/>
      <c r="I1107" s="67"/>
      <c r="J1107" s="58"/>
      <c r="K1107" s="58"/>
      <c r="L1107" s="59"/>
      <c r="M1107" s="61"/>
      <c r="N1107" s="63"/>
      <c r="O1107" s="63"/>
      <c r="P1107" s="56"/>
      <c r="Q1107" s="61"/>
      <c r="R1107" s="61"/>
      <c r="S1107" s="61"/>
      <c r="T1107" s="60"/>
      <c r="U1107" s="60"/>
      <c r="V1107" s="62"/>
      <c r="W1107" s="62"/>
      <c r="X1107" s="76"/>
      <c r="Y1107" s="61"/>
      <c r="Z1107" s="61">
        <f>Tabel1[[#This Row],[prijs voorbij entry (%)]]-Tabel1[[#This Row],[Fictieve Stoploss (%)]]</f>
        <v>0</v>
      </c>
      <c r="AA1107" s="94"/>
      <c r="AB1107" s="61"/>
      <c r="AC1107" s="61"/>
      <c r="AD1107" s="61"/>
      <c r="AE1107" s="61"/>
      <c r="AF1107" s="95"/>
      <c r="AG1107" s="152">
        <f>Tabel1[[#This Row],[eindtijd]]-Tabel1[[#This Row],[starttijd]]</f>
        <v>0</v>
      </c>
      <c r="AH1107" s="158"/>
      <c r="AI1107" s="59"/>
      <c r="AJ1107" s="171">
        <f>$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2[[#This Row],[fees (%)]]</f>
        <v>0</v>
      </c>
      <c r="AK1107" s="172">
        <f>$J1107*(IF($M1107="SL",IF($U1107="",$Q1107*Analysetool!C$3,$U1107*Analysetool!C$3),$M1107*Analysetool!C$3)+IF($N1107="SL",IF($U1107="",$Q1107*Analysetool!C$4,$U1107*Analysetool!C$4),$N1107*Analysetool!C$4)+IF($O1107="SL",IF($U1107="",$Q1107*Analysetool!C$5,$U1107*Analysetool!C$5),$O1107*Analysetool!C$5)+IF($P1107="SL",IF($U1107="",$Q1107*Analysetool!C$6,$U1107*Analysetool!C$6),$P1107*Analysetool!C$6))-Tabel2[[#This Row],[fees (%)]]</f>
        <v>0</v>
      </c>
      <c r="AL1107" s="177">
        <f>$J1107*(IF($M1107="SL",IF($V1107="",$Q1107*Analysetool!D$3,$V1107*Analysetool!D$3),$M1107*Analysetool!D$3)+IF($N1107="SL",IF($V1107="",$Q1107*Analysetool!D$4,$V1107*Analysetool!D$4),$N1107*Analysetool!D$4)+IF($O1107="SL",IF($V1107="",$Q1107*Analysetool!D$5,$V1107*Analysetool!D$5),$O1107*Analysetool!D$5)+IF($P1107="SL",IF($V1107="",$Q1107*Analysetool!D$6,$V1107*Analysetool!D$6),$P1107*Analysetool!D$6))-Tabel2[[#This Row],[fees (%)]]</f>
        <v>0</v>
      </c>
      <c r="AM1107" s="177">
        <f>$J1107*(IF($M1107="SL",IF($W1107="",$Q1107*Analysetool!E$3,$W1107*Analysetool!E$3),$M1107*Analysetool!E$3)+IF($N1107="SL",IF($W1107="",$Q1107*Analysetool!E$4,$W1107*Analysetool!E$4),$N1107*Analysetool!E$4)+IF($O1107="SL",IF($W1107="",$Q1107*Analysetool!E$5,$W1107*Analysetool!E$5),$O1107*Analysetool!E$5)+IF($P1107="SL",IF($W1107="",$Q1107*Analysetool!E$6,$W1107*Analysetool!E$6),$P1107*Analysetool!E$6))-Tabel2[[#This Row],[fees (%)]]</f>
        <v>0</v>
      </c>
      <c r="AN1107" s="178">
        <f>$J1107*(IF($M1107="SL",IF($T1107="",$Q1107*Analysetool!F$3,$T1107*Analysetool!F$3),$M1107*Analysetool!F$3)+IF($N1107="SL",IF($T1107="",$Q1107*Analysetool!F$4,$T1107*Analysetool!F$4),$N1107*Analysetool!F$4)+IF($O1107="SL",IF($T1107="",$Q1107*Analysetool!F$5,$T1107*Analysetool!F$5),$O1107*Analysetool!F$5)+IF($P1107="SL",IF($T1107="",$Q1107*Analysetool!F$6,$T1107*Analysetool!F$6),$P1107*Analysetool!F$6))-Tabel2[[#This Row],[fees (%)]]</f>
        <v>0</v>
      </c>
      <c r="AO1107" s="178">
        <f>$J1107*(IF($M1107="SL",IF($T1107="",$Q1107*Analysetool!G$3,$T1107*Analysetool!G$3),$M1107*Analysetool!G$3)+IF($N1107="SL",IF($T1107="",$Q1107*Analysetool!G$4,$T1107*Analysetool!G$4),$N1107*Analysetool!G$4)+IF($O1107="SL",IF($T1107="",$Q1107*Analysetool!G$5,$T1107*Analysetool!G$5),$O1107*Analysetool!G$5)+IF($P1107="SL",IF($T1107="",$Q1107*Analysetool!G$6,$T1107*Analysetool!G$6),$P1107*Analysetool!G$6))-Tabel2[[#This Row],[fees (%)]]</f>
        <v>0</v>
      </c>
      <c r="AP1107" s="179">
        <f>IF(Analysetool!$H$8&lt;=$X1107,Analysetool!$H$8*J1107,Q1107*J1107)-Tabel2[[#This Row],[fees (%)]]</f>
        <v>0</v>
      </c>
      <c r="AQ1107" s="174">
        <f>IF(Tabel2[[#This Row],[wick% van entry]]&lt;=Tabel2[[#This Row],[Stoploss optie 2 (%)]],Tabel2[[#This Row],[Stoploss optie 2 (%)]]*Tabel2[[#This Row],[leverage SLoptie 2]],IF(Analysetool!$I$8&lt;$X1107,Analysetool!$I$8*K1107,S1107*K1107))-Tabel2[[#This Row],[fees (%)]]</f>
        <v>0</v>
      </c>
      <c r="AR1107" s="180">
        <f>IF(Q1107*-1*Analysetool!$J$9&lt;=X1107,Q1107*-1*Analysetool!$J$9*J1107,Q1107*J1107)-Tabel2[[#This Row],[fees (%)]]</f>
        <v>0</v>
      </c>
      <c r="AS1107" s="176">
        <f>$K1107*IF(Tabel2[[#This Row],[wick% van entry]]&lt;=Tabel2[[#This Row],[Stoploss optie 2 (%)]],Tabel2[[#This Row],[Stoploss optie 2 (%)]],(IF($M1107="SL",IF($T1107="",$S1107*Analysetool!C$3,$T1107*Analysetool!C$3),$M1107*Analysetool!C$3)+IF($N1107="SL",IF($T1107="",$S1107*Analysetool!C$4,$T1107*Analysetool!C$4),$N1107*Analysetool!C$4)+IF($O1107="SL",IF($T1107="",$S1107*Analysetool!C$5,$T1107*Analysetool!C$5),$O1107*Analysetool!C$5)+IF($P1107="SL",IF($T1107="",$S1107*Analysetool!C$6,$T1107*Analysetool!C$6),$P1107*Analysetool!C$6)))-Tabel2[[#This Row],[fees (%)]]</f>
        <v>0</v>
      </c>
    </row>
    <row r="1108" spans="1:45" ht="15.75" customHeight="1" x14ac:dyDescent="0.35">
      <c r="A1108" s="55"/>
      <c r="B1108" s="56"/>
      <c r="C1108" s="56"/>
      <c r="D1108" s="56"/>
      <c r="E1108" s="56"/>
      <c r="F1108" s="57"/>
      <c r="G1108" s="67"/>
      <c r="H1108" s="67"/>
      <c r="I1108" s="67"/>
      <c r="J1108" s="58"/>
      <c r="K1108" s="58"/>
      <c r="L1108" s="59"/>
      <c r="M1108" s="61"/>
      <c r="N1108" s="63"/>
      <c r="O1108" s="63"/>
      <c r="P1108" s="56"/>
      <c r="Q1108" s="61"/>
      <c r="R1108" s="61"/>
      <c r="S1108" s="61"/>
      <c r="T1108" s="60"/>
      <c r="U1108" s="60"/>
      <c r="V1108" s="62"/>
      <c r="W1108" s="62"/>
      <c r="X1108" s="76"/>
      <c r="Y1108" s="61"/>
      <c r="Z1108" s="61">
        <f>Tabel1[[#This Row],[prijs voorbij entry (%)]]-Tabel1[[#This Row],[Fictieve Stoploss (%)]]</f>
        <v>0</v>
      </c>
      <c r="AA1108" s="94"/>
      <c r="AB1108" s="61"/>
      <c r="AC1108" s="61"/>
      <c r="AD1108" s="61"/>
      <c r="AE1108" s="61"/>
      <c r="AF1108" s="95"/>
      <c r="AG1108" s="152">
        <f>Tabel1[[#This Row],[eindtijd]]-Tabel1[[#This Row],[starttijd]]</f>
        <v>0</v>
      </c>
      <c r="AH1108" s="158"/>
      <c r="AI1108" s="59"/>
      <c r="AJ1108" s="171">
        <f>$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2[[#This Row],[fees (%)]]</f>
        <v>0</v>
      </c>
      <c r="AK1108" s="172">
        <f>$J1108*(IF($M1108="SL",IF($U1108="",$Q1108*Analysetool!C$3,$U1108*Analysetool!C$3),$M1108*Analysetool!C$3)+IF($N1108="SL",IF($U1108="",$Q1108*Analysetool!C$4,$U1108*Analysetool!C$4),$N1108*Analysetool!C$4)+IF($O1108="SL",IF($U1108="",$Q1108*Analysetool!C$5,$U1108*Analysetool!C$5),$O1108*Analysetool!C$5)+IF($P1108="SL",IF($U1108="",$Q1108*Analysetool!C$6,$U1108*Analysetool!C$6),$P1108*Analysetool!C$6))-Tabel2[[#This Row],[fees (%)]]</f>
        <v>0</v>
      </c>
      <c r="AL1108" s="177">
        <f>$J1108*(IF($M1108="SL",IF($V1108="",$Q1108*Analysetool!D$3,$V1108*Analysetool!D$3),$M1108*Analysetool!D$3)+IF($N1108="SL",IF($V1108="",$Q1108*Analysetool!D$4,$V1108*Analysetool!D$4),$N1108*Analysetool!D$4)+IF($O1108="SL",IF($V1108="",$Q1108*Analysetool!D$5,$V1108*Analysetool!D$5),$O1108*Analysetool!D$5)+IF($P1108="SL",IF($V1108="",$Q1108*Analysetool!D$6,$V1108*Analysetool!D$6),$P1108*Analysetool!D$6))-Tabel2[[#This Row],[fees (%)]]</f>
        <v>0</v>
      </c>
      <c r="AM1108" s="177">
        <f>$J1108*(IF($M1108="SL",IF($W1108="",$Q1108*Analysetool!E$3,$W1108*Analysetool!E$3),$M1108*Analysetool!E$3)+IF($N1108="SL",IF($W1108="",$Q1108*Analysetool!E$4,$W1108*Analysetool!E$4),$N1108*Analysetool!E$4)+IF($O1108="SL",IF($W1108="",$Q1108*Analysetool!E$5,$W1108*Analysetool!E$5),$O1108*Analysetool!E$5)+IF($P1108="SL",IF($W1108="",$Q1108*Analysetool!E$6,$W1108*Analysetool!E$6),$P1108*Analysetool!E$6))-Tabel2[[#This Row],[fees (%)]]</f>
        <v>0</v>
      </c>
      <c r="AN1108" s="178">
        <f>$J1108*(IF($M1108="SL",IF($T1108="",$Q1108*Analysetool!F$3,$T1108*Analysetool!F$3),$M1108*Analysetool!F$3)+IF($N1108="SL",IF($T1108="",$Q1108*Analysetool!F$4,$T1108*Analysetool!F$4),$N1108*Analysetool!F$4)+IF($O1108="SL",IF($T1108="",$Q1108*Analysetool!F$5,$T1108*Analysetool!F$5),$O1108*Analysetool!F$5)+IF($P1108="SL",IF($T1108="",$Q1108*Analysetool!F$6,$T1108*Analysetool!F$6),$P1108*Analysetool!F$6))-Tabel2[[#This Row],[fees (%)]]</f>
        <v>0</v>
      </c>
      <c r="AO1108" s="178">
        <f>$J1108*(IF($M1108="SL",IF($T1108="",$Q1108*Analysetool!G$3,$T1108*Analysetool!G$3),$M1108*Analysetool!G$3)+IF($N1108="SL",IF($T1108="",$Q1108*Analysetool!G$4,$T1108*Analysetool!G$4),$N1108*Analysetool!G$4)+IF($O1108="SL",IF($T1108="",$Q1108*Analysetool!G$5,$T1108*Analysetool!G$5),$O1108*Analysetool!G$5)+IF($P1108="SL",IF($T1108="",$Q1108*Analysetool!G$6,$T1108*Analysetool!G$6),$P1108*Analysetool!G$6))-Tabel2[[#This Row],[fees (%)]]</f>
        <v>0</v>
      </c>
      <c r="AP1108" s="179">
        <f>IF(Analysetool!$H$8&lt;=$X1108,Analysetool!$H$8*J1108,Q1108*J1108)-Tabel2[[#This Row],[fees (%)]]</f>
        <v>0</v>
      </c>
      <c r="AQ1108" s="174">
        <f>IF(Tabel2[[#This Row],[wick% van entry]]&lt;=Tabel2[[#This Row],[Stoploss optie 2 (%)]],Tabel2[[#This Row],[Stoploss optie 2 (%)]]*Tabel2[[#This Row],[leverage SLoptie 2]],IF(Analysetool!$I$8&lt;$X1108,Analysetool!$I$8*K1108,S1108*K1108))-Tabel2[[#This Row],[fees (%)]]</f>
        <v>0</v>
      </c>
      <c r="AR1108" s="180">
        <f>IF(Q1108*-1*Analysetool!$J$9&lt;=X1108,Q1108*-1*Analysetool!$J$9*J1108,Q1108*J1108)-Tabel2[[#This Row],[fees (%)]]</f>
        <v>0</v>
      </c>
      <c r="AS1108" s="176">
        <f>$K1108*IF(Tabel2[[#This Row],[wick% van entry]]&lt;=Tabel2[[#This Row],[Stoploss optie 2 (%)]],Tabel2[[#This Row],[Stoploss optie 2 (%)]],(IF($M1108="SL",IF($T1108="",$S1108*Analysetool!C$3,$T1108*Analysetool!C$3),$M1108*Analysetool!C$3)+IF($N1108="SL",IF($T1108="",$S1108*Analysetool!C$4,$T1108*Analysetool!C$4),$N1108*Analysetool!C$4)+IF($O1108="SL",IF($T1108="",$S1108*Analysetool!C$5,$T1108*Analysetool!C$5),$O1108*Analysetool!C$5)+IF($P1108="SL",IF($T1108="",$S1108*Analysetool!C$6,$T1108*Analysetool!C$6),$P1108*Analysetool!C$6)))-Tabel2[[#This Row],[fees (%)]]</f>
        <v>0</v>
      </c>
    </row>
    <row r="1109" spans="1:45" ht="15.75" customHeight="1" x14ac:dyDescent="0.35">
      <c r="A1109" s="55"/>
      <c r="B1109" s="56"/>
      <c r="C1109" s="56"/>
      <c r="D1109" s="56"/>
      <c r="E1109" s="56"/>
      <c r="F1109" s="57"/>
      <c r="G1109" s="67"/>
      <c r="H1109" s="67"/>
      <c r="I1109" s="67"/>
      <c r="J1109" s="58"/>
      <c r="K1109" s="58"/>
      <c r="L1109" s="59"/>
      <c r="M1109" s="61"/>
      <c r="N1109" s="63"/>
      <c r="O1109" s="63"/>
      <c r="P1109" s="56"/>
      <c r="Q1109" s="61"/>
      <c r="R1109" s="61"/>
      <c r="S1109" s="61"/>
      <c r="T1109" s="60"/>
      <c r="U1109" s="60"/>
      <c r="V1109" s="62"/>
      <c r="W1109" s="62"/>
      <c r="X1109" s="76"/>
      <c r="Y1109" s="61"/>
      <c r="Z1109" s="61">
        <f>Tabel1[[#This Row],[prijs voorbij entry (%)]]-Tabel1[[#This Row],[Fictieve Stoploss (%)]]</f>
        <v>0</v>
      </c>
      <c r="AA1109" s="94"/>
      <c r="AB1109" s="61"/>
      <c r="AC1109" s="61"/>
      <c r="AD1109" s="61"/>
      <c r="AE1109" s="61"/>
      <c r="AF1109" s="95"/>
      <c r="AG1109" s="152">
        <f>Tabel1[[#This Row],[eindtijd]]-Tabel1[[#This Row],[starttijd]]</f>
        <v>0</v>
      </c>
      <c r="AH1109" s="158"/>
      <c r="AI1109" s="59"/>
      <c r="AJ1109" s="171">
        <f>$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2[[#This Row],[fees (%)]]</f>
        <v>0</v>
      </c>
      <c r="AK1109" s="172">
        <f>$J1109*(IF($M1109="SL",IF($U1109="",$Q1109*Analysetool!C$3,$U1109*Analysetool!C$3),$M1109*Analysetool!C$3)+IF($N1109="SL",IF($U1109="",$Q1109*Analysetool!C$4,$U1109*Analysetool!C$4),$N1109*Analysetool!C$4)+IF($O1109="SL",IF($U1109="",$Q1109*Analysetool!C$5,$U1109*Analysetool!C$5),$O1109*Analysetool!C$5)+IF($P1109="SL",IF($U1109="",$Q1109*Analysetool!C$6,$U1109*Analysetool!C$6),$P1109*Analysetool!C$6))-Tabel2[[#This Row],[fees (%)]]</f>
        <v>0</v>
      </c>
      <c r="AL1109" s="177">
        <f>$J1109*(IF($M1109="SL",IF($V1109="",$Q1109*Analysetool!D$3,$V1109*Analysetool!D$3),$M1109*Analysetool!D$3)+IF($N1109="SL",IF($V1109="",$Q1109*Analysetool!D$4,$V1109*Analysetool!D$4),$N1109*Analysetool!D$4)+IF($O1109="SL",IF($V1109="",$Q1109*Analysetool!D$5,$V1109*Analysetool!D$5),$O1109*Analysetool!D$5)+IF($P1109="SL",IF($V1109="",$Q1109*Analysetool!D$6,$V1109*Analysetool!D$6),$P1109*Analysetool!D$6))-Tabel2[[#This Row],[fees (%)]]</f>
        <v>0</v>
      </c>
      <c r="AM1109" s="177">
        <f>$J1109*(IF($M1109="SL",IF($W1109="",$Q1109*Analysetool!E$3,$W1109*Analysetool!E$3),$M1109*Analysetool!E$3)+IF($N1109="SL",IF($W1109="",$Q1109*Analysetool!E$4,$W1109*Analysetool!E$4),$N1109*Analysetool!E$4)+IF($O1109="SL",IF($W1109="",$Q1109*Analysetool!E$5,$W1109*Analysetool!E$5),$O1109*Analysetool!E$5)+IF($P1109="SL",IF($W1109="",$Q1109*Analysetool!E$6,$W1109*Analysetool!E$6),$P1109*Analysetool!E$6))-Tabel2[[#This Row],[fees (%)]]</f>
        <v>0</v>
      </c>
      <c r="AN1109" s="178">
        <f>$J1109*(IF($M1109="SL",IF($T1109="",$Q1109*Analysetool!F$3,$T1109*Analysetool!F$3),$M1109*Analysetool!F$3)+IF($N1109="SL",IF($T1109="",$Q1109*Analysetool!F$4,$T1109*Analysetool!F$4),$N1109*Analysetool!F$4)+IF($O1109="SL",IF($T1109="",$Q1109*Analysetool!F$5,$T1109*Analysetool!F$5),$O1109*Analysetool!F$5)+IF($P1109="SL",IF($T1109="",$Q1109*Analysetool!F$6,$T1109*Analysetool!F$6),$P1109*Analysetool!F$6))-Tabel2[[#This Row],[fees (%)]]</f>
        <v>0</v>
      </c>
      <c r="AO1109" s="178">
        <f>$J1109*(IF($M1109="SL",IF($T1109="",$Q1109*Analysetool!G$3,$T1109*Analysetool!G$3),$M1109*Analysetool!G$3)+IF($N1109="SL",IF($T1109="",$Q1109*Analysetool!G$4,$T1109*Analysetool!G$4),$N1109*Analysetool!G$4)+IF($O1109="SL",IF($T1109="",$Q1109*Analysetool!G$5,$T1109*Analysetool!G$5),$O1109*Analysetool!G$5)+IF($P1109="SL",IF($T1109="",$Q1109*Analysetool!G$6,$T1109*Analysetool!G$6),$P1109*Analysetool!G$6))-Tabel2[[#This Row],[fees (%)]]</f>
        <v>0</v>
      </c>
      <c r="AP1109" s="179">
        <f>IF(Analysetool!$H$8&lt;=$X1109,Analysetool!$H$8*J1109,Q1109*J1109)-Tabel2[[#This Row],[fees (%)]]</f>
        <v>0</v>
      </c>
      <c r="AQ1109" s="174">
        <f>IF(Tabel2[[#This Row],[wick% van entry]]&lt;=Tabel2[[#This Row],[Stoploss optie 2 (%)]],Tabel2[[#This Row],[Stoploss optie 2 (%)]]*Tabel2[[#This Row],[leverage SLoptie 2]],IF(Analysetool!$I$8&lt;$X1109,Analysetool!$I$8*K1109,S1109*K1109))-Tabel2[[#This Row],[fees (%)]]</f>
        <v>0</v>
      </c>
      <c r="AR1109" s="180">
        <f>IF(Q1109*-1*Analysetool!$J$9&lt;=X1109,Q1109*-1*Analysetool!$J$9*J1109,Q1109*J1109)-Tabel2[[#This Row],[fees (%)]]</f>
        <v>0</v>
      </c>
      <c r="AS1109" s="176">
        <f>$K1109*IF(Tabel2[[#This Row],[wick% van entry]]&lt;=Tabel2[[#This Row],[Stoploss optie 2 (%)]],Tabel2[[#This Row],[Stoploss optie 2 (%)]],(IF($M1109="SL",IF($T1109="",$S1109*Analysetool!C$3,$T1109*Analysetool!C$3),$M1109*Analysetool!C$3)+IF($N1109="SL",IF($T1109="",$S1109*Analysetool!C$4,$T1109*Analysetool!C$4),$N1109*Analysetool!C$4)+IF($O1109="SL",IF($T1109="",$S1109*Analysetool!C$5,$T1109*Analysetool!C$5),$O1109*Analysetool!C$5)+IF($P1109="SL",IF($T1109="",$S1109*Analysetool!C$6,$T1109*Analysetool!C$6),$P1109*Analysetool!C$6)))-Tabel2[[#This Row],[fees (%)]]</f>
        <v>0</v>
      </c>
    </row>
    <row r="1110" spans="1:45" ht="15.75" customHeight="1" x14ac:dyDescent="0.35">
      <c r="A1110" s="55"/>
      <c r="B1110" s="56"/>
      <c r="C1110" s="56"/>
      <c r="D1110" s="56"/>
      <c r="E1110" s="56"/>
      <c r="F1110" s="57"/>
      <c r="G1110" s="67"/>
      <c r="H1110" s="67"/>
      <c r="I1110" s="67"/>
      <c r="J1110" s="58"/>
      <c r="K1110" s="58"/>
      <c r="L1110" s="59"/>
      <c r="M1110" s="61"/>
      <c r="N1110" s="63"/>
      <c r="O1110" s="63"/>
      <c r="P1110" s="56"/>
      <c r="Q1110" s="61"/>
      <c r="R1110" s="61"/>
      <c r="S1110" s="61"/>
      <c r="T1110" s="60"/>
      <c r="U1110" s="60"/>
      <c r="V1110" s="62"/>
      <c r="W1110" s="62"/>
      <c r="X1110" s="76"/>
      <c r="Y1110" s="61"/>
      <c r="Z1110" s="61">
        <f>Tabel1[[#This Row],[prijs voorbij entry (%)]]-Tabel1[[#This Row],[Fictieve Stoploss (%)]]</f>
        <v>0</v>
      </c>
      <c r="AA1110" s="94"/>
      <c r="AB1110" s="61"/>
      <c r="AC1110" s="61"/>
      <c r="AD1110" s="61"/>
      <c r="AE1110" s="61"/>
      <c r="AF1110" s="95"/>
      <c r="AG1110" s="152">
        <f>Tabel1[[#This Row],[eindtijd]]-Tabel1[[#This Row],[starttijd]]</f>
        <v>0</v>
      </c>
      <c r="AH1110" s="158"/>
      <c r="AI1110" s="59"/>
      <c r="AJ1110" s="171">
        <f>$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2[[#This Row],[fees (%)]]</f>
        <v>0</v>
      </c>
      <c r="AK1110" s="172">
        <f>$J1110*(IF($M1110="SL",IF($U1110="",$Q1110*Analysetool!C$3,$U1110*Analysetool!C$3),$M1110*Analysetool!C$3)+IF($N1110="SL",IF($U1110="",$Q1110*Analysetool!C$4,$U1110*Analysetool!C$4),$N1110*Analysetool!C$4)+IF($O1110="SL",IF($U1110="",$Q1110*Analysetool!C$5,$U1110*Analysetool!C$5),$O1110*Analysetool!C$5)+IF($P1110="SL",IF($U1110="",$Q1110*Analysetool!C$6,$U1110*Analysetool!C$6),$P1110*Analysetool!C$6))-Tabel2[[#This Row],[fees (%)]]</f>
        <v>0</v>
      </c>
      <c r="AL1110" s="177">
        <f>$J1110*(IF($M1110="SL",IF($V1110="",$Q1110*Analysetool!D$3,$V1110*Analysetool!D$3),$M1110*Analysetool!D$3)+IF($N1110="SL",IF($V1110="",$Q1110*Analysetool!D$4,$V1110*Analysetool!D$4),$N1110*Analysetool!D$4)+IF($O1110="SL",IF($V1110="",$Q1110*Analysetool!D$5,$V1110*Analysetool!D$5),$O1110*Analysetool!D$5)+IF($P1110="SL",IF($V1110="",$Q1110*Analysetool!D$6,$V1110*Analysetool!D$6),$P1110*Analysetool!D$6))-Tabel2[[#This Row],[fees (%)]]</f>
        <v>0</v>
      </c>
      <c r="AM1110" s="177">
        <f>$J1110*(IF($M1110="SL",IF($W1110="",$Q1110*Analysetool!E$3,$W1110*Analysetool!E$3),$M1110*Analysetool!E$3)+IF($N1110="SL",IF($W1110="",$Q1110*Analysetool!E$4,$W1110*Analysetool!E$4),$N1110*Analysetool!E$4)+IF($O1110="SL",IF($W1110="",$Q1110*Analysetool!E$5,$W1110*Analysetool!E$5),$O1110*Analysetool!E$5)+IF($P1110="SL",IF($W1110="",$Q1110*Analysetool!E$6,$W1110*Analysetool!E$6),$P1110*Analysetool!E$6))-Tabel2[[#This Row],[fees (%)]]</f>
        <v>0</v>
      </c>
      <c r="AN1110" s="178">
        <f>$J1110*(IF($M1110="SL",IF($T1110="",$Q1110*Analysetool!F$3,$T1110*Analysetool!F$3),$M1110*Analysetool!F$3)+IF($N1110="SL",IF($T1110="",$Q1110*Analysetool!F$4,$T1110*Analysetool!F$4),$N1110*Analysetool!F$4)+IF($O1110="SL",IF($T1110="",$Q1110*Analysetool!F$5,$T1110*Analysetool!F$5),$O1110*Analysetool!F$5)+IF($P1110="SL",IF($T1110="",$Q1110*Analysetool!F$6,$T1110*Analysetool!F$6),$P1110*Analysetool!F$6))-Tabel2[[#This Row],[fees (%)]]</f>
        <v>0</v>
      </c>
      <c r="AO1110" s="178">
        <f>$J1110*(IF($M1110="SL",IF($T1110="",$Q1110*Analysetool!G$3,$T1110*Analysetool!G$3),$M1110*Analysetool!G$3)+IF($N1110="SL",IF($T1110="",$Q1110*Analysetool!G$4,$T1110*Analysetool!G$4),$N1110*Analysetool!G$4)+IF($O1110="SL",IF($T1110="",$Q1110*Analysetool!G$5,$T1110*Analysetool!G$5),$O1110*Analysetool!G$5)+IF($P1110="SL",IF($T1110="",$Q1110*Analysetool!G$6,$T1110*Analysetool!G$6),$P1110*Analysetool!G$6))-Tabel2[[#This Row],[fees (%)]]</f>
        <v>0</v>
      </c>
      <c r="AP1110" s="179">
        <f>IF(Analysetool!$H$8&lt;=$X1110,Analysetool!$H$8*J1110,Q1110*J1110)-Tabel2[[#This Row],[fees (%)]]</f>
        <v>0</v>
      </c>
      <c r="AQ1110" s="174">
        <f>IF(Tabel2[[#This Row],[wick% van entry]]&lt;=Tabel2[[#This Row],[Stoploss optie 2 (%)]],Tabel2[[#This Row],[Stoploss optie 2 (%)]]*Tabel2[[#This Row],[leverage SLoptie 2]],IF(Analysetool!$I$8&lt;$X1110,Analysetool!$I$8*K1110,S1110*K1110))-Tabel2[[#This Row],[fees (%)]]</f>
        <v>0</v>
      </c>
      <c r="AR1110" s="180">
        <f>IF(Q1110*-1*Analysetool!$J$9&lt;=X1110,Q1110*-1*Analysetool!$J$9*J1110,Q1110*J1110)-Tabel2[[#This Row],[fees (%)]]</f>
        <v>0</v>
      </c>
      <c r="AS1110" s="176">
        <f>$K1110*IF(Tabel2[[#This Row],[wick% van entry]]&lt;=Tabel2[[#This Row],[Stoploss optie 2 (%)]],Tabel2[[#This Row],[Stoploss optie 2 (%)]],(IF($M1110="SL",IF($T1110="",$S1110*Analysetool!C$3,$T1110*Analysetool!C$3),$M1110*Analysetool!C$3)+IF($N1110="SL",IF($T1110="",$S1110*Analysetool!C$4,$T1110*Analysetool!C$4),$N1110*Analysetool!C$4)+IF($O1110="SL",IF($T1110="",$S1110*Analysetool!C$5,$T1110*Analysetool!C$5),$O1110*Analysetool!C$5)+IF($P1110="SL",IF($T1110="",$S1110*Analysetool!C$6,$T1110*Analysetool!C$6),$P1110*Analysetool!C$6)))-Tabel2[[#This Row],[fees (%)]]</f>
        <v>0</v>
      </c>
    </row>
    <row r="1111" spans="1:45" ht="15.75" customHeight="1" x14ac:dyDescent="0.35">
      <c r="A1111" s="55"/>
      <c r="B1111" s="56"/>
      <c r="C1111" s="56"/>
      <c r="D1111" s="56"/>
      <c r="E1111" s="56"/>
      <c r="F1111" s="57"/>
      <c r="G1111" s="67"/>
      <c r="H1111" s="67"/>
      <c r="I1111" s="67"/>
      <c r="J1111" s="58"/>
      <c r="K1111" s="58"/>
      <c r="L1111" s="59"/>
      <c r="M1111" s="61"/>
      <c r="N1111" s="63"/>
      <c r="O1111" s="63"/>
      <c r="P1111" s="56"/>
      <c r="Q1111" s="61"/>
      <c r="R1111" s="61"/>
      <c r="S1111" s="61"/>
      <c r="T1111" s="60"/>
      <c r="U1111" s="60"/>
      <c r="V1111" s="62"/>
      <c r="W1111" s="62"/>
      <c r="X1111" s="76"/>
      <c r="Y1111" s="61"/>
      <c r="Z1111" s="61">
        <f>Tabel1[[#This Row],[prijs voorbij entry (%)]]-Tabel1[[#This Row],[Fictieve Stoploss (%)]]</f>
        <v>0</v>
      </c>
      <c r="AA1111" s="94"/>
      <c r="AB1111" s="61"/>
      <c r="AC1111" s="61"/>
      <c r="AD1111" s="61"/>
      <c r="AE1111" s="61"/>
      <c r="AF1111" s="95"/>
      <c r="AG1111" s="152">
        <f>Tabel1[[#This Row],[eindtijd]]-Tabel1[[#This Row],[starttijd]]</f>
        <v>0</v>
      </c>
      <c r="AH1111" s="158"/>
      <c r="AI1111" s="59"/>
      <c r="AJ1111" s="171">
        <f>$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2[[#This Row],[fees (%)]]</f>
        <v>0</v>
      </c>
      <c r="AK1111" s="172">
        <f>$J1111*(IF($M1111="SL",IF($U1111="",$Q1111*Analysetool!C$3,$U1111*Analysetool!C$3),$M1111*Analysetool!C$3)+IF($N1111="SL",IF($U1111="",$Q1111*Analysetool!C$4,$U1111*Analysetool!C$4),$N1111*Analysetool!C$4)+IF($O1111="SL",IF($U1111="",$Q1111*Analysetool!C$5,$U1111*Analysetool!C$5),$O1111*Analysetool!C$5)+IF($P1111="SL",IF($U1111="",$Q1111*Analysetool!C$6,$U1111*Analysetool!C$6),$P1111*Analysetool!C$6))-Tabel2[[#This Row],[fees (%)]]</f>
        <v>0</v>
      </c>
      <c r="AL1111" s="177">
        <f>$J1111*(IF($M1111="SL",IF($V1111="",$Q1111*Analysetool!D$3,$V1111*Analysetool!D$3),$M1111*Analysetool!D$3)+IF($N1111="SL",IF($V1111="",$Q1111*Analysetool!D$4,$V1111*Analysetool!D$4),$N1111*Analysetool!D$4)+IF($O1111="SL",IF($V1111="",$Q1111*Analysetool!D$5,$V1111*Analysetool!D$5),$O1111*Analysetool!D$5)+IF($P1111="SL",IF($V1111="",$Q1111*Analysetool!D$6,$V1111*Analysetool!D$6),$P1111*Analysetool!D$6))-Tabel2[[#This Row],[fees (%)]]</f>
        <v>0</v>
      </c>
      <c r="AM1111" s="177">
        <f>$J1111*(IF($M1111="SL",IF($W1111="",$Q1111*Analysetool!E$3,$W1111*Analysetool!E$3),$M1111*Analysetool!E$3)+IF($N1111="SL",IF($W1111="",$Q1111*Analysetool!E$4,$W1111*Analysetool!E$4),$N1111*Analysetool!E$4)+IF($O1111="SL",IF($W1111="",$Q1111*Analysetool!E$5,$W1111*Analysetool!E$5),$O1111*Analysetool!E$5)+IF($P1111="SL",IF($W1111="",$Q1111*Analysetool!E$6,$W1111*Analysetool!E$6),$P1111*Analysetool!E$6))-Tabel2[[#This Row],[fees (%)]]</f>
        <v>0</v>
      </c>
      <c r="AN1111" s="178">
        <f>$J1111*(IF($M1111="SL",IF($T1111="",$Q1111*Analysetool!F$3,$T1111*Analysetool!F$3),$M1111*Analysetool!F$3)+IF($N1111="SL",IF($T1111="",$Q1111*Analysetool!F$4,$T1111*Analysetool!F$4),$N1111*Analysetool!F$4)+IF($O1111="SL",IF($T1111="",$Q1111*Analysetool!F$5,$T1111*Analysetool!F$5),$O1111*Analysetool!F$5)+IF($P1111="SL",IF($T1111="",$Q1111*Analysetool!F$6,$T1111*Analysetool!F$6),$P1111*Analysetool!F$6))-Tabel2[[#This Row],[fees (%)]]</f>
        <v>0</v>
      </c>
      <c r="AO1111" s="178">
        <f>$J1111*(IF($M1111="SL",IF($T1111="",$Q1111*Analysetool!G$3,$T1111*Analysetool!G$3),$M1111*Analysetool!G$3)+IF($N1111="SL",IF($T1111="",$Q1111*Analysetool!G$4,$T1111*Analysetool!G$4),$N1111*Analysetool!G$4)+IF($O1111="SL",IF($T1111="",$Q1111*Analysetool!G$5,$T1111*Analysetool!G$5),$O1111*Analysetool!G$5)+IF($P1111="SL",IF($T1111="",$Q1111*Analysetool!G$6,$T1111*Analysetool!G$6),$P1111*Analysetool!G$6))-Tabel2[[#This Row],[fees (%)]]</f>
        <v>0</v>
      </c>
      <c r="AP1111" s="179">
        <f>IF(Analysetool!$H$8&lt;=$X1111,Analysetool!$H$8*J1111,Q1111*J1111)-Tabel2[[#This Row],[fees (%)]]</f>
        <v>0</v>
      </c>
      <c r="AQ1111" s="174">
        <f>IF(Tabel2[[#This Row],[wick% van entry]]&lt;=Tabel2[[#This Row],[Stoploss optie 2 (%)]],Tabel2[[#This Row],[Stoploss optie 2 (%)]]*Tabel2[[#This Row],[leverage SLoptie 2]],IF(Analysetool!$I$8&lt;$X1111,Analysetool!$I$8*K1111,S1111*K1111))-Tabel2[[#This Row],[fees (%)]]</f>
        <v>0</v>
      </c>
      <c r="AR1111" s="180">
        <f>IF(Q1111*-1*Analysetool!$J$9&lt;=X1111,Q1111*-1*Analysetool!$J$9*J1111,Q1111*J1111)-Tabel2[[#This Row],[fees (%)]]</f>
        <v>0</v>
      </c>
      <c r="AS1111" s="176">
        <f>$K1111*IF(Tabel2[[#This Row],[wick% van entry]]&lt;=Tabel2[[#This Row],[Stoploss optie 2 (%)]],Tabel2[[#This Row],[Stoploss optie 2 (%)]],(IF($M1111="SL",IF($T1111="",$S1111*Analysetool!C$3,$T1111*Analysetool!C$3),$M1111*Analysetool!C$3)+IF($N1111="SL",IF($T1111="",$S1111*Analysetool!C$4,$T1111*Analysetool!C$4),$N1111*Analysetool!C$4)+IF($O1111="SL",IF($T1111="",$S1111*Analysetool!C$5,$T1111*Analysetool!C$5),$O1111*Analysetool!C$5)+IF($P1111="SL",IF($T1111="",$S1111*Analysetool!C$6,$T1111*Analysetool!C$6),$P1111*Analysetool!C$6)))-Tabel2[[#This Row],[fees (%)]]</f>
        <v>0</v>
      </c>
    </row>
    <row r="1112" spans="1:45" ht="15.75" customHeight="1" x14ac:dyDescent="0.35">
      <c r="A1112" s="55"/>
      <c r="B1112" s="56"/>
      <c r="C1112" s="56"/>
      <c r="D1112" s="56"/>
      <c r="E1112" s="56"/>
      <c r="F1112" s="57"/>
      <c r="G1112" s="67"/>
      <c r="H1112" s="67"/>
      <c r="I1112" s="67"/>
      <c r="J1112" s="58"/>
      <c r="K1112" s="58"/>
      <c r="L1112" s="59"/>
      <c r="M1112" s="61"/>
      <c r="N1112" s="63"/>
      <c r="O1112" s="63"/>
      <c r="P1112" s="56"/>
      <c r="Q1112" s="61"/>
      <c r="R1112" s="61"/>
      <c r="S1112" s="61"/>
      <c r="T1112" s="60"/>
      <c r="U1112" s="60"/>
      <c r="V1112" s="62"/>
      <c r="W1112" s="62"/>
      <c r="X1112" s="76"/>
      <c r="Y1112" s="61"/>
      <c r="Z1112" s="61">
        <f>Tabel1[[#This Row],[prijs voorbij entry (%)]]-Tabel1[[#This Row],[Fictieve Stoploss (%)]]</f>
        <v>0</v>
      </c>
      <c r="AA1112" s="94"/>
      <c r="AB1112" s="61"/>
      <c r="AC1112" s="61"/>
      <c r="AD1112" s="61"/>
      <c r="AE1112" s="61"/>
      <c r="AF1112" s="95"/>
      <c r="AG1112" s="152">
        <f>Tabel1[[#This Row],[eindtijd]]-Tabel1[[#This Row],[starttijd]]</f>
        <v>0</v>
      </c>
      <c r="AH1112" s="158"/>
      <c r="AI1112" s="59"/>
      <c r="AJ1112" s="171">
        <f>$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2[[#This Row],[fees (%)]]</f>
        <v>0</v>
      </c>
      <c r="AK1112" s="172">
        <f>$J1112*(IF($M1112="SL",IF($U1112="",$Q1112*Analysetool!C$3,$U1112*Analysetool!C$3),$M1112*Analysetool!C$3)+IF($N1112="SL",IF($U1112="",$Q1112*Analysetool!C$4,$U1112*Analysetool!C$4),$N1112*Analysetool!C$4)+IF($O1112="SL",IF($U1112="",$Q1112*Analysetool!C$5,$U1112*Analysetool!C$5),$O1112*Analysetool!C$5)+IF($P1112="SL",IF($U1112="",$Q1112*Analysetool!C$6,$U1112*Analysetool!C$6),$P1112*Analysetool!C$6))-Tabel2[[#This Row],[fees (%)]]</f>
        <v>0</v>
      </c>
      <c r="AL1112" s="177">
        <f>$J1112*(IF($M1112="SL",IF($V1112="",$Q1112*Analysetool!D$3,$V1112*Analysetool!D$3),$M1112*Analysetool!D$3)+IF($N1112="SL",IF($V1112="",$Q1112*Analysetool!D$4,$V1112*Analysetool!D$4),$N1112*Analysetool!D$4)+IF($O1112="SL",IF($V1112="",$Q1112*Analysetool!D$5,$V1112*Analysetool!D$5),$O1112*Analysetool!D$5)+IF($P1112="SL",IF($V1112="",$Q1112*Analysetool!D$6,$V1112*Analysetool!D$6),$P1112*Analysetool!D$6))-Tabel2[[#This Row],[fees (%)]]</f>
        <v>0</v>
      </c>
      <c r="AM1112" s="177">
        <f>$J1112*(IF($M1112="SL",IF($W1112="",$Q1112*Analysetool!E$3,$W1112*Analysetool!E$3),$M1112*Analysetool!E$3)+IF($N1112="SL",IF($W1112="",$Q1112*Analysetool!E$4,$W1112*Analysetool!E$4),$N1112*Analysetool!E$4)+IF($O1112="SL",IF($W1112="",$Q1112*Analysetool!E$5,$W1112*Analysetool!E$5),$O1112*Analysetool!E$5)+IF($P1112="SL",IF($W1112="",$Q1112*Analysetool!E$6,$W1112*Analysetool!E$6),$P1112*Analysetool!E$6))-Tabel2[[#This Row],[fees (%)]]</f>
        <v>0</v>
      </c>
      <c r="AN1112" s="178">
        <f>$J1112*(IF($M1112="SL",IF($T1112="",$Q1112*Analysetool!F$3,$T1112*Analysetool!F$3),$M1112*Analysetool!F$3)+IF($N1112="SL",IF($T1112="",$Q1112*Analysetool!F$4,$T1112*Analysetool!F$4),$N1112*Analysetool!F$4)+IF($O1112="SL",IF($T1112="",$Q1112*Analysetool!F$5,$T1112*Analysetool!F$5),$O1112*Analysetool!F$5)+IF($P1112="SL",IF($T1112="",$Q1112*Analysetool!F$6,$T1112*Analysetool!F$6),$P1112*Analysetool!F$6))-Tabel2[[#This Row],[fees (%)]]</f>
        <v>0</v>
      </c>
      <c r="AO1112" s="178">
        <f>$J1112*(IF($M1112="SL",IF($T1112="",$Q1112*Analysetool!G$3,$T1112*Analysetool!G$3),$M1112*Analysetool!G$3)+IF($N1112="SL",IF($T1112="",$Q1112*Analysetool!G$4,$T1112*Analysetool!G$4),$N1112*Analysetool!G$4)+IF($O1112="SL",IF($T1112="",$Q1112*Analysetool!G$5,$T1112*Analysetool!G$5),$O1112*Analysetool!G$5)+IF($P1112="SL",IF($T1112="",$Q1112*Analysetool!G$6,$T1112*Analysetool!G$6),$P1112*Analysetool!G$6))-Tabel2[[#This Row],[fees (%)]]</f>
        <v>0</v>
      </c>
      <c r="AP1112" s="179">
        <f>IF(Analysetool!$H$8&lt;=$X1112,Analysetool!$H$8*J1112,Q1112*J1112)-Tabel2[[#This Row],[fees (%)]]</f>
        <v>0</v>
      </c>
      <c r="AQ1112" s="174">
        <f>IF(Tabel2[[#This Row],[wick% van entry]]&lt;=Tabel2[[#This Row],[Stoploss optie 2 (%)]],Tabel2[[#This Row],[Stoploss optie 2 (%)]]*Tabel2[[#This Row],[leverage SLoptie 2]],IF(Analysetool!$I$8&lt;$X1112,Analysetool!$I$8*K1112,S1112*K1112))-Tabel2[[#This Row],[fees (%)]]</f>
        <v>0</v>
      </c>
      <c r="AR1112" s="180">
        <f>IF(Q1112*-1*Analysetool!$J$9&lt;=X1112,Q1112*-1*Analysetool!$J$9*J1112,Q1112*J1112)-Tabel2[[#This Row],[fees (%)]]</f>
        <v>0</v>
      </c>
      <c r="AS1112" s="176">
        <f>$K1112*IF(Tabel2[[#This Row],[wick% van entry]]&lt;=Tabel2[[#This Row],[Stoploss optie 2 (%)]],Tabel2[[#This Row],[Stoploss optie 2 (%)]],(IF($M1112="SL",IF($T1112="",$S1112*Analysetool!C$3,$T1112*Analysetool!C$3),$M1112*Analysetool!C$3)+IF($N1112="SL",IF($T1112="",$S1112*Analysetool!C$4,$T1112*Analysetool!C$4),$N1112*Analysetool!C$4)+IF($O1112="SL",IF($T1112="",$S1112*Analysetool!C$5,$T1112*Analysetool!C$5),$O1112*Analysetool!C$5)+IF($P1112="SL",IF($T1112="",$S1112*Analysetool!C$6,$T1112*Analysetool!C$6),$P1112*Analysetool!C$6)))-Tabel2[[#This Row],[fees (%)]]</f>
        <v>0</v>
      </c>
    </row>
    <row r="1113" spans="1:45" ht="15.75" customHeight="1" x14ac:dyDescent="0.35">
      <c r="A1113" s="55"/>
      <c r="B1113" s="56"/>
      <c r="C1113" s="56"/>
      <c r="D1113" s="56"/>
      <c r="E1113" s="56"/>
      <c r="F1113" s="57"/>
      <c r="G1113" s="67"/>
      <c r="H1113" s="67"/>
      <c r="I1113" s="67"/>
      <c r="J1113" s="58"/>
      <c r="K1113" s="58"/>
      <c r="L1113" s="59"/>
      <c r="M1113" s="61"/>
      <c r="N1113" s="63"/>
      <c r="O1113" s="63"/>
      <c r="P1113" s="56"/>
      <c r="Q1113" s="61"/>
      <c r="R1113" s="61"/>
      <c r="S1113" s="61"/>
      <c r="T1113" s="60"/>
      <c r="U1113" s="60"/>
      <c r="V1113" s="62"/>
      <c r="W1113" s="62"/>
      <c r="X1113" s="76"/>
      <c r="Y1113" s="61"/>
      <c r="Z1113" s="61">
        <f>Tabel1[[#This Row],[prijs voorbij entry (%)]]-Tabel1[[#This Row],[Fictieve Stoploss (%)]]</f>
        <v>0</v>
      </c>
      <c r="AA1113" s="94"/>
      <c r="AB1113" s="61"/>
      <c r="AC1113" s="61"/>
      <c r="AD1113" s="61"/>
      <c r="AE1113" s="61"/>
      <c r="AF1113" s="95"/>
      <c r="AG1113" s="152">
        <f>Tabel1[[#This Row],[eindtijd]]-Tabel1[[#This Row],[starttijd]]</f>
        <v>0</v>
      </c>
      <c r="AH1113" s="158"/>
      <c r="AI1113" s="59"/>
      <c r="AJ1113" s="171">
        <f>$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2[[#This Row],[fees (%)]]</f>
        <v>0</v>
      </c>
      <c r="AK1113" s="172">
        <f>$J1113*(IF($M1113="SL",IF($U1113="",$Q1113*Analysetool!C$3,$U1113*Analysetool!C$3),$M1113*Analysetool!C$3)+IF($N1113="SL",IF($U1113="",$Q1113*Analysetool!C$4,$U1113*Analysetool!C$4),$N1113*Analysetool!C$4)+IF($O1113="SL",IF($U1113="",$Q1113*Analysetool!C$5,$U1113*Analysetool!C$5),$O1113*Analysetool!C$5)+IF($P1113="SL",IF($U1113="",$Q1113*Analysetool!C$6,$U1113*Analysetool!C$6),$P1113*Analysetool!C$6))-Tabel2[[#This Row],[fees (%)]]</f>
        <v>0</v>
      </c>
      <c r="AL1113" s="177">
        <f>$J1113*(IF($M1113="SL",IF($V1113="",$Q1113*Analysetool!D$3,$V1113*Analysetool!D$3),$M1113*Analysetool!D$3)+IF($N1113="SL",IF($V1113="",$Q1113*Analysetool!D$4,$V1113*Analysetool!D$4),$N1113*Analysetool!D$4)+IF($O1113="SL",IF($V1113="",$Q1113*Analysetool!D$5,$V1113*Analysetool!D$5),$O1113*Analysetool!D$5)+IF($P1113="SL",IF($V1113="",$Q1113*Analysetool!D$6,$V1113*Analysetool!D$6),$P1113*Analysetool!D$6))-Tabel2[[#This Row],[fees (%)]]</f>
        <v>0</v>
      </c>
      <c r="AM1113" s="177">
        <f>$J1113*(IF($M1113="SL",IF($W1113="",$Q1113*Analysetool!E$3,$W1113*Analysetool!E$3),$M1113*Analysetool!E$3)+IF($N1113="SL",IF($W1113="",$Q1113*Analysetool!E$4,$W1113*Analysetool!E$4),$N1113*Analysetool!E$4)+IF($O1113="SL",IF($W1113="",$Q1113*Analysetool!E$5,$W1113*Analysetool!E$5),$O1113*Analysetool!E$5)+IF($P1113="SL",IF($W1113="",$Q1113*Analysetool!E$6,$W1113*Analysetool!E$6),$P1113*Analysetool!E$6))-Tabel2[[#This Row],[fees (%)]]</f>
        <v>0</v>
      </c>
      <c r="AN1113" s="178">
        <f>$J1113*(IF($M1113="SL",IF($T1113="",$Q1113*Analysetool!F$3,$T1113*Analysetool!F$3),$M1113*Analysetool!F$3)+IF($N1113="SL",IF($T1113="",$Q1113*Analysetool!F$4,$T1113*Analysetool!F$4),$N1113*Analysetool!F$4)+IF($O1113="SL",IF($T1113="",$Q1113*Analysetool!F$5,$T1113*Analysetool!F$5),$O1113*Analysetool!F$5)+IF($P1113="SL",IF($T1113="",$Q1113*Analysetool!F$6,$T1113*Analysetool!F$6),$P1113*Analysetool!F$6))-Tabel2[[#This Row],[fees (%)]]</f>
        <v>0</v>
      </c>
      <c r="AO1113" s="178">
        <f>$J1113*(IF($M1113="SL",IF($T1113="",$Q1113*Analysetool!G$3,$T1113*Analysetool!G$3),$M1113*Analysetool!G$3)+IF($N1113="SL",IF($T1113="",$Q1113*Analysetool!G$4,$T1113*Analysetool!G$4),$N1113*Analysetool!G$4)+IF($O1113="SL",IF($T1113="",$Q1113*Analysetool!G$5,$T1113*Analysetool!G$5),$O1113*Analysetool!G$5)+IF($P1113="SL",IF($T1113="",$Q1113*Analysetool!G$6,$T1113*Analysetool!G$6),$P1113*Analysetool!G$6))-Tabel2[[#This Row],[fees (%)]]</f>
        <v>0</v>
      </c>
      <c r="AP1113" s="179">
        <f>IF(Analysetool!$H$8&lt;=$X1113,Analysetool!$H$8*J1113,Q1113*J1113)-Tabel2[[#This Row],[fees (%)]]</f>
        <v>0</v>
      </c>
      <c r="AQ1113" s="174">
        <f>IF(Tabel2[[#This Row],[wick% van entry]]&lt;=Tabel2[[#This Row],[Stoploss optie 2 (%)]],Tabel2[[#This Row],[Stoploss optie 2 (%)]]*Tabel2[[#This Row],[leverage SLoptie 2]],IF(Analysetool!$I$8&lt;$X1113,Analysetool!$I$8*K1113,S1113*K1113))-Tabel2[[#This Row],[fees (%)]]</f>
        <v>0</v>
      </c>
      <c r="AR1113" s="180">
        <f>IF(Q1113*-1*Analysetool!$J$9&lt;=X1113,Q1113*-1*Analysetool!$J$9*J1113,Q1113*J1113)-Tabel2[[#This Row],[fees (%)]]</f>
        <v>0</v>
      </c>
      <c r="AS1113" s="176">
        <f>$K1113*IF(Tabel2[[#This Row],[wick% van entry]]&lt;=Tabel2[[#This Row],[Stoploss optie 2 (%)]],Tabel2[[#This Row],[Stoploss optie 2 (%)]],(IF($M1113="SL",IF($T1113="",$S1113*Analysetool!C$3,$T1113*Analysetool!C$3),$M1113*Analysetool!C$3)+IF($N1113="SL",IF($T1113="",$S1113*Analysetool!C$4,$T1113*Analysetool!C$4),$N1113*Analysetool!C$4)+IF($O1113="SL",IF($T1113="",$S1113*Analysetool!C$5,$T1113*Analysetool!C$5),$O1113*Analysetool!C$5)+IF($P1113="SL",IF($T1113="",$S1113*Analysetool!C$6,$T1113*Analysetool!C$6),$P1113*Analysetool!C$6)))-Tabel2[[#This Row],[fees (%)]]</f>
        <v>0</v>
      </c>
    </row>
    <row r="1114" spans="1:45" ht="15.75" customHeight="1" x14ac:dyDescent="0.35">
      <c r="A1114" s="55"/>
      <c r="B1114" s="56"/>
      <c r="C1114" s="56"/>
      <c r="D1114" s="56"/>
      <c r="E1114" s="56"/>
      <c r="F1114" s="57"/>
      <c r="G1114" s="67"/>
      <c r="H1114" s="67"/>
      <c r="I1114" s="67"/>
      <c r="J1114" s="58"/>
      <c r="K1114" s="58"/>
      <c r="L1114" s="59"/>
      <c r="M1114" s="61"/>
      <c r="N1114" s="63"/>
      <c r="O1114" s="63"/>
      <c r="P1114" s="56"/>
      <c r="Q1114" s="61"/>
      <c r="R1114" s="61"/>
      <c r="S1114" s="61"/>
      <c r="T1114" s="60"/>
      <c r="U1114" s="60"/>
      <c r="V1114" s="62"/>
      <c r="W1114" s="62"/>
      <c r="X1114" s="76"/>
      <c r="Y1114" s="61"/>
      <c r="Z1114" s="61">
        <f>Tabel1[[#This Row],[prijs voorbij entry (%)]]-Tabel1[[#This Row],[Fictieve Stoploss (%)]]</f>
        <v>0</v>
      </c>
      <c r="AA1114" s="94"/>
      <c r="AB1114" s="61"/>
      <c r="AC1114" s="61"/>
      <c r="AD1114" s="61"/>
      <c r="AE1114" s="61"/>
      <c r="AF1114" s="95"/>
      <c r="AG1114" s="152">
        <f>Tabel1[[#This Row],[eindtijd]]-Tabel1[[#This Row],[starttijd]]</f>
        <v>0</v>
      </c>
      <c r="AH1114" s="158"/>
      <c r="AI1114" s="59"/>
      <c r="AJ1114" s="171">
        <f>$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2[[#This Row],[fees (%)]]</f>
        <v>0</v>
      </c>
      <c r="AK1114" s="172">
        <f>$J1114*(IF($M1114="SL",IF($U1114="",$Q1114*Analysetool!C$3,$U1114*Analysetool!C$3),$M1114*Analysetool!C$3)+IF($N1114="SL",IF($U1114="",$Q1114*Analysetool!C$4,$U1114*Analysetool!C$4),$N1114*Analysetool!C$4)+IF($O1114="SL",IF($U1114="",$Q1114*Analysetool!C$5,$U1114*Analysetool!C$5),$O1114*Analysetool!C$5)+IF($P1114="SL",IF($U1114="",$Q1114*Analysetool!C$6,$U1114*Analysetool!C$6),$P1114*Analysetool!C$6))-Tabel2[[#This Row],[fees (%)]]</f>
        <v>0</v>
      </c>
      <c r="AL1114" s="177">
        <f>$J1114*(IF($M1114="SL",IF($V1114="",$Q1114*Analysetool!D$3,$V1114*Analysetool!D$3),$M1114*Analysetool!D$3)+IF($N1114="SL",IF($V1114="",$Q1114*Analysetool!D$4,$V1114*Analysetool!D$4),$N1114*Analysetool!D$4)+IF($O1114="SL",IF($V1114="",$Q1114*Analysetool!D$5,$V1114*Analysetool!D$5),$O1114*Analysetool!D$5)+IF($P1114="SL",IF($V1114="",$Q1114*Analysetool!D$6,$V1114*Analysetool!D$6),$P1114*Analysetool!D$6))-Tabel2[[#This Row],[fees (%)]]</f>
        <v>0</v>
      </c>
      <c r="AM1114" s="177">
        <f>$J1114*(IF($M1114="SL",IF($W1114="",$Q1114*Analysetool!E$3,$W1114*Analysetool!E$3),$M1114*Analysetool!E$3)+IF($N1114="SL",IF($W1114="",$Q1114*Analysetool!E$4,$W1114*Analysetool!E$4),$N1114*Analysetool!E$4)+IF($O1114="SL",IF($W1114="",$Q1114*Analysetool!E$5,$W1114*Analysetool!E$5),$O1114*Analysetool!E$5)+IF($P1114="SL",IF($W1114="",$Q1114*Analysetool!E$6,$W1114*Analysetool!E$6),$P1114*Analysetool!E$6))-Tabel2[[#This Row],[fees (%)]]</f>
        <v>0</v>
      </c>
      <c r="AN1114" s="178">
        <f>$J1114*(IF($M1114="SL",IF($T1114="",$Q1114*Analysetool!F$3,$T1114*Analysetool!F$3),$M1114*Analysetool!F$3)+IF($N1114="SL",IF($T1114="",$Q1114*Analysetool!F$4,$T1114*Analysetool!F$4),$N1114*Analysetool!F$4)+IF($O1114="SL",IF($T1114="",$Q1114*Analysetool!F$5,$T1114*Analysetool!F$5),$O1114*Analysetool!F$5)+IF($P1114="SL",IF($T1114="",$Q1114*Analysetool!F$6,$T1114*Analysetool!F$6),$P1114*Analysetool!F$6))-Tabel2[[#This Row],[fees (%)]]</f>
        <v>0</v>
      </c>
      <c r="AO1114" s="178">
        <f>$J1114*(IF($M1114="SL",IF($T1114="",$Q1114*Analysetool!G$3,$T1114*Analysetool!G$3),$M1114*Analysetool!G$3)+IF($N1114="SL",IF($T1114="",$Q1114*Analysetool!G$4,$T1114*Analysetool!G$4),$N1114*Analysetool!G$4)+IF($O1114="SL",IF($T1114="",$Q1114*Analysetool!G$5,$T1114*Analysetool!G$5),$O1114*Analysetool!G$5)+IF($P1114="SL",IF($T1114="",$Q1114*Analysetool!G$6,$T1114*Analysetool!G$6),$P1114*Analysetool!G$6))-Tabel2[[#This Row],[fees (%)]]</f>
        <v>0</v>
      </c>
      <c r="AP1114" s="179">
        <f>IF(Analysetool!$H$8&lt;=$X1114,Analysetool!$H$8*J1114,Q1114*J1114)-Tabel2[[#This Row],[fees (%)]]</f>
        <v>0</v>
      </c>
      <c r="AQ1114" s="174">
        <f>IF(Tabel2[[#This Row],[wick% van entry]]&lt;=Tabel2[[#This Row],[Stoploss optie 2 (%)]],Tabel2[[#This Row],[Stoploss optie 2 (%)]]*Tabel2[[#This Row],[leverage SLoptie 2]],IF(Analysetool!$I$8&lt;$X1114,Analysetool!$I$8*K1114,S1114*K1114))-Tabel2[[#This Row],[fees (%)]]</f>
        <v>0</v>
      </c>
      <c r="AR1114" s="180">
        <f>IF(Q1114*-1*Analysetool!$J$9&lt;=X1114,Q1114*-1*Analysetool!$J$9*J1114,Q1114*J1114)-Tabel2[[#This Row],[fees (%)]]</f>
        <v>0</v>
      </c>
      <c r="AS1114" s="176">
        <f>$K1114*IF(Tabel2[[#This Row],[wick% van entry]]&lt;=Tabel2[[#This Row],[Stoploss optie 2 (%)]],Tabel2[[#This Row],[Stoploss optie 2 (%)]],(IF($M1114="SL",IF($T1114="",$S1114*Analysetool!C$3,$T1114*Analysetool!C$3),$M1114*Analysetool!C$3)+IF($N1114="SL",IF($T1114="",$S1114*Analysetool!C$4,$T1114*Analysetool!C$4),$N1114*Analysetool!C$4)+IF($O1114="SL",IF($T1114="",$S1114*Analysetool!C$5,$T1114*Analysetool!C$5),$O1114*Analysetool!C$5)+IF($P1114="SL",IF($T1114="",$S1114*Analysetool!C$6,$T1114*Analysetool!C$6),$P1114*Analysetool!C$6)))-Tabel2[[#This Row],[fees (%)]]</f>
        <v>0</v>
      </c>
    </row>
    <row r="1115" spans="1:45" ht="15.75" customHeight="1" x14ac:dyDescent="0.35">
      <c r="A1115" s="55"/>
      <c r="B1115" s="56"/>
      <c r="C1115" s="56"/>
      <c r="D1115" s="56"/>
      <c r="E1115" s="56"/>
      <c r="F1115" s="57"/>
      <c r="G1115" s="67"/>
      <c r="H1115" s="67"/>
      <c r="I1115" s="67"/>
      <c r="J1115" s="58"/>
      <c r="K1115" s="58"/>
      <c r="L1115" s="59"/>
      <c r="M1115" s="61"/>
      <c r="N1115" s="63"/>
      <c r="O1115" s="63"/>
      <c r="P1115" s="56"/>
      <c r="Q1115" s="61"/>
      <c r="R1115" s="61"/>
      <c r="S1115" s="61"/>
      <c r="T1115" s="60"/>
      <c r="U1115" s="60"/>
      <c r="V1115" s="62"/>
      <c r="W1115" s="62"/>
      <c r="X1115" s="76"/>
      <c r="Y1115" s="61"/>
      <c r="Z1115" s="61">
        <f>Tabel1[[#This Row],[prijs voorbij entry (%)]]-Tabel1[[#This Row],[Fictieve Stoploss (%)]]</f>
        <v>0</v>
      </c>
      <c r="AA1115" s="94"/>
      <c r="AB1115" s="61"/>
      <c r="AC1115" s="61"/>
      <c r="AD1115" s="61"/>
      <c r="AE1115" s="61"/>
      <c r="AF1115" s="95"/>
      <c r="AG1115" s="152">
        <f>Tabel1[[#This Row],[eindtijd]]-Tabel1[[#This Row],[starttijd]]</f>
        <v>0</v>
      </c>
      <c r="AH1115" s="158"/>
      <c r="AI1115" s="59"/>
      <c r="AJ1115" s="171">
        <f>$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2[[#This Row],[fees (%)]]</f>
        <v>0</v>
      </c>
      <c r="AK1115" s="172">
        <f>$J1115*(IF($M1115="SL",IF($U1115="",$Q1115*Analysetool!C$3,$U1115*Analysetool!C$3),$M1115*Analysetool!C$3)+IF($N1115="SL",IF($U1115="",$Q1115*Analysetool!C$4,$U1115*Analysetool!C$4),$N1115*Analysetool!C$4)+IF($O1115="SL",IF($U1115="",$Q1115*Analysetool!C$5,$U1115*Analysetool!C$5),$O1115*Analysetool!C$5)+IF($P1115="SL",IF($U1115="",$Q1115*Analysetool!C$6,$U1115*Analysetool!C$6),$P1115*Analysetool!C$6))-Tabel2[[#This Row],[fees (%)]]</f>
        <v>0</v>
      </c>
      <c r="AL1115" s="177">
        <f>$J1115*(IF($M1115="SL",IF($V1115="",$Q1115*Analysetool!D$3,$V1115*Analysetool!D$3),$M1115*Analysetool!D$3)+IF($N1115="SL",IF($V1115="",$Q1115*Analysetool!D$4,$V1115*Analysetool!D$4),$N1115*Analysetool!D$4)+IF($O1115="SL",IF($V1115="",$Q1115*Analysetool!D$5,$V1115*Analysetool!D$5),$O1115*Analysetool!D$5)+IF($P1115="SL",IF($V1115="",$Q1115*Analysetool!D$6,$V1115*Analysetool!D$6),$P1115*Analysetool!D$6))-Tabel2[[#This Row],[fees (%)]]</f>
        <v>0</v>
      </c>
      <c r="AM1115" s="177">
        <f>$J1115*(IF($M1115="SL",IF($W1115="",$Q1115*Analysetool!E$3,$W1115*Analysetool!E$3),$M1115*Analysetool!E$3)+IF($N1115="SL",IF($W1115="",$Q1115*Analysetool!E$4,$W1115*Analysetool!E$4),$N1115*Analysetool!E$4)+IF($O1115="SL",IF($W1115="",$Q1115*Analysetool!E$5,$W1115*Analysetool!E$5),$O1115*Analysetool!E$5)+IF($P1115="SL",IF($W1115="",$Q1115*Analysetool!E$6,$W1115*Analysetool!E$6),$P1115*Analysetool!E$6))-Tabel2[[#This Row],[fees (%)]]</f>
        <v>0</v>
      </c>
      <c r="AN1115" s="178">
        <f>$J1115*(IF($M1115="SL",IF($T1115="",$Q1115*Analysetool!F$3,$T1115*Analysetool!F$3),$M1115*Analysetool!F$3)+IF($N1115="SL",IF($T1115="",$Q1115*Analysetool!F$4,$T1115*Analysetool!F$4),$N1115*Analysetool!F$4)+IF($O1115="SL",IF($T1115="",$Q1115*Analysetool!F$5,$T1115*Analysetool!F$5),$O1115*Analysetool!F$5)+IF($P1115="SL",IF($T1115="",$Q1115*Analysetool!F$6,$T1115*Analysetool!F$6),$P1115*Analysetool!F$6))-Tabel2[[#This Row],[fees (%)]]</f>
        <v>0</v>
      </c>
      <c r="AO1115" s="178">
        <f>$J1115*(IF($M1115="SL",IF($T1115="",$Q1115*Analysetool!G$3,$T1115*Analysetool!G$3),$M1115*Analysetool!G$3)+IF($N1115="SL",IF($T1115="",$Q1115*Analysetool!G$4,$T1115*Analysetool!G$4),$N1115*Analysetool!G$4)+IF($O1115="SL",IF($T1115="",$Q1115*Analysetool!G$5,$T1115*Analysetool!G$5),$O1115*Analysetool!G$5)+IF($P1115="SL",IF($T1115="",$Q1115*Analysetool!G$6,$T1115*Analysetool!G$6),$P1115*Analysetool!G$6))-Tabel2[[#This Row],[fees (%)]]</f>
        <v>0</v>
      </c>
      <c r="AP1115" s="179">
        <f>IF(Analysetool!$H$8&lt;=$X1115,Analysetool!$H$8*J1115,Q1115*J1115)-Tabel2[[#This Row],[fees (%)]]</f>
        <v>0</v>
      </c>
      <c r="AQ1115" s="174">
        <f>IF(Tabel2[[#This Row],[wick% van entry]]&lt;=Tabel2[[#This Row],[Stoploss optie 2 (%)]],Tabel2[[#This Row],[Stoploss optie 2 (%)]]*Tabel2[[#This Row],[leverage SLoptie 2]],IF(Analysetool!$I$8&lt;$X1115,Analysetool!$I$8*K1115,S1115*K1115))-Tabel2[[#This Row],[fees (%)]]</f>
        <v>0</v>
      </c>
      <c r="AR1115" s="180">
        <f>IF(Q1115*-1*Analysetool!$J$9&lt;=X1115,Q1115*-1*Analysetool!$J$9*J1115,Q1115*J1115)-Tabel2[[#This Row],[fees (%)]]</f>
        <v>0</v>
      </c>
      <c r="AS1115" s="176">
        <f>$K1115*IF(Tabel2[[#This Row],[wick% van entry]]&lt;=Tabel2[[#This Row],[Stoploss optie 2 (%)]],Tabel2[[#This Row],[Stoploss optie 2 (%)]],(IF($M1115="SL",IF($T1115="",$S1115*Analysetool!C$3,$T1115*Analysetool!C$3),$M1115*Analysetool!C$3)+IF($N1115="SL",IF($T1115="",$S1115*Analysetool!C$4,$T1115*Analysetool!C$4),$N1115*Analysetool!C$4)+IF($O1115="SL",IF($T1115="",$S1115*Analysetool!C$5,$T1115*Analysetool!C$5),$O1115*Analysetool!C$5)+IF($P1115="SL",IF($T1115="",$S1115*Analysetool!C$6,$T1115*Analysetool!C$6),$P1115*Analysetool!C$6)))-Tabel2[[#This Row],[fees (%)]]</f>
        <v>0</v>
      </c>
    </row>
    <row r="1116" spans="1:45" ht="15.75" customHeight="1" x14ac:dyDescent="0.35">
      <c r="A1116" s="55"/>
      <c r="B1116" s="56"/>
      <c r="C1116" s="56"/>
      <c r="D1116" s="56"/>
      <c r="E1116" s="56"/>
      <c r="F1116" s="57"/>
      <c r="G1116" s="67"/>
      <c r="H1116" s="67"/>
      <c r="I1116" s="67"/>
      <c r="J1116" s="58"/>
      <c r="K1116" s="58"/>
      <c r="L1116" s="59"/>
      <c r="M1116" s="61"/>
      <c r="N1116" s="63"/>
      <c r="O1116" s="63"/>
      <c r="P1116" s="56"/>
      <c r="Q1116" s="61"/>
      <c r="R1116" s="61"/>
      <c r="S1116" s="61"/>
      <c r="T1116" s="60"/>
      <c r="U1116" s="60"/>
      <c r="V1116" s="62"/>
      <c r="W1116" s="62"/>
      <c r="X1116" s="76"/>
      <c r="Y1116" s="61"/>
      <c r="Z1116" s="61">
        <f>Tabel1[[#This Row],[prijs voorbij entry (%)]]-Tabel1[[#This Row],[Fictieve Stoploss (%)]]</f>
        <v>0</v>
      </c>
      <c r="AA1116" s="94"/>
      <c r="AB1116" s="61"/>
      <c r="AC1116" s="61"/>
      <c r="AD1116" s="61"/>
      <c r="AE1116" s="61"/>
      <c r="AF1116" s="95"/>
      <c r="AG1116" s="152">
        <f>Tabel1[[#This Row],[eindtijd]]-Tabel1[[#This Row],[starttijd]]</f>
        <v>0</v>
      </c>
      <c r="AH1116" s="158"/>
      <c r="AI1116" s="59"/>
      <c r="AJ1116" s="171">
        <f>$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2[[#This Row],[fees (%)]]</f>
        <v>0</v>
      </c>
      <c r="AK1116" s="172">
        <f>$J1116*(IF($M1116="SL",IF($U1116="",$Q1116*Analysetool!C$3,$U1116*Analysetool!C$3),$M1116*Analysetool!C$3)+IF($N1116="SL",IF($U1116="",$Q1116*Analysetool!C$4,$U1116*Analysetool!C$4),$N1116*Analysetool!C$4)+IF($O1116="SL",IF($U1116="",$Q1116*Analysetool!C$5,$U1116*Analysetool!C$5),$O1116*Analysetool!C$5)+IF($P1116="SL",IF($U1116="",$Q1116*Analysetool!C$6,$U1116*Analysetool!C$6),$P1116*Analysetool!C$6))-Tabel2[[#This Row],[fees (%)]]</f>
        <v>0</v>
      </c>
      <c r="AL1116" s="177">
        <f>$J1116*(IF($M1116="SL",IF($V1116="",$Q1116*Analysetool!D$3,$V1116*Analysetool!D$3),$M1116*Analysetool!D$3)+IF($N1116="SL",IF($V1116="",$Q1116*Analysetool!D$4,$V1116*Analysetool!D$4),$N1116*Analysetool!D$4)+IF($O1116="SL",IF($V1116="",$Q1116*Analysetool!D$5,$V1116*Analysetool!D$5),$O1116*Analysetool!D$5)+IF($P1116="SL",IF($V1116="",$Q1116*Analysetool!D$6,$V1116*Analysetool!D$6),$P1116*Analysetool!D$6))-Tabel2[[#This Row],[fees (%)]]</f>
        <v>0</v>
      </c>
      <c r="AM1116" s="177">
        <f>$J1116*(IF($M1116="SL",IF($W1116="",$Q1116*Analysetool!E$3,$W1116*Analysetool!E$3),$M1116*Analysetool!E$3)+IF($N1116="SL",IF($W1116="",$Q1116*Analysetool!E$4,$W1116*Analysetool!E$4),$N1116*Analysetool!E$4)+IF($O1116="SL",IF($W1116="",$Q1116*Analysetool!E$5,$W1116*Analysetool!E$5),$O1116*Analysetool!E$5)+IF($P1116="SL",IF($W1116="",$Q1116*Analysetool!E$6,$W1116*Analysetool!E$6),$P1116*Analysetool!E$6))-Tabel2[[#This Row],[fees (%)]]</f>
        <v>0</v>
      </c>
      <c r="AN1116" s="178">
        <f>$J1116*(IF($M1116="SL",IF($T1116="",$Q1116*Analysetool!F$3,$T1116*Analysetool!F$3),$M1116*Analysetool!F$3)+IF($N1116="SL",IF($T1116="",$Q1116*Analysetool!F$4,$T1116*Analysetool!F$4),$N1116*Analysetool!F$4)+IF($O1116="SL",IF($T1116="",$Q1116*Analysetool!F$5,$T1116*Analysetool!F$5),$O1116*Analysetool!F$5)+IF($P1116="SL",IF($T1116="",$Q1116*Analysetool!F$6,$T1116*Analysetool!F$6),$P1116*Analysetool!F$6))-Tabel2[[#This Row],[fees (%)]]</f>
        <v>0</v>
      </c>
      <c r="AO1116" s="178">
        <f>$J1116*(IF($M1116="SL",IF($T1116="",$Q1116*Analysetool!G$3,$T1116*Analysetool!G$3),$M1116*Analysetool!G$3)+IF($N1116="SL",IF($T1116="",$Q1116*Analysetool!G$4,$T1116*Analysetool!G$4),$N1116*Analysetool!G$4)+IF($O1116="SL",IF($T1116="",$Q1116*Analysetool!G$5,$T1116*Analysetool!G$5),$O1116*Analysetool!G$5)+IF($P1116="SL",IF($T1116="",$Q1116*Analysetool!G$6,$T1116*Analysetool!G$6),$P1116*Analysetool!G$6))-Tabel2[[#This Row],[fees (%)]]</f>
        <v>0</v>
      </c>
      <c r="AP1116" s="179">
        <f>IF(Analysetool!$H$8&lt;=$X1116,Analysetool!$H$8*J1116,Q1116*J1116)-Tabel2[[#This Row],[fees (%)]]</f>
        <v>0</v>
      </c>
      <c r="AQ1116" s="174">
        <f>IF(Tabel2[[#This Row],[wick% van entry]]&lt;=Tabel2[[#This Row],[Stoploss optie 2 (%)]],Tabel2[[#This Row],[Stoploss optie 2 (%)]]*Tabel2[[#This Row],[leverage SLoptie 2]],IF(Analysetool!$I$8&lt;$X1116,Analysetool!$I$8*K1116,S1116*K1116))-Tabel2[[#This Row],[fees (%)]]</f>
        <v>0</v>
      </c>
      <c r="AR1116" s="180">
        <f>IF(Q1116*-1*Analysetool!$J$9&lt;=X1116,Q1116*-1*Analysetool!$J$9*J1116,Q1116*J1116)-Tabel2[[#This Row],[fees (%)]]</f>
        <v>0</v>
      </c>
      <c r="AS1116" s="176">
        <f>$K1116*IF(Tabel2[[#This Row],[wick% van entry]]&lt;=Tabel2[[#This Row],[Stoploss optie 2 (%)]],Tabel2[[#This Row],[Stoploss optie 2 (%)]],(IF($M1116="SL",IF($T1116="",$S1116*Analysetool!C$3,$T1116*Analysetool!C$3),$M1116*Analysetool!C$3)+IF($N1116="SL",IF($T1116="",$S1116*Analysetool!C$4,$T1116*Analysetool!C$4),$N1116*Analysetool!C$4)+IF($O1116="SL",IF($T1116="",$S1116*Analysetool!C$5,$T1116*Analysetool!C$5),$O1116*Analysetool!C$5)+IF($P1116="SL",IF($T1116="",$S1116*Analysetool!C$6,$T1116*Analysetool!C$6),$P1116*Analysetool!C$6)))-Tabel2[[#This Row],[fees (%)]]</f>
        <v>0</v>
      </c>
    </row>
    <row r="1117" spans="1:45" ht="15.75" customHeight="1" x14ac:dyDescent="0.35">
      <c r="A1117" s="55"/>
      <c r="B1117" s="56"/>
      <c r="C1117" s="56"/>
      <c r="D1117" s="56"/>
      <c r="E1117" s="56"/>
      <c r="F1117" s="57"/>
      <c r="G1117" s="67"/>
      <c r="H1117" s="67"/>
      <c r="I1117" s="67"/>
      <c r="J1117" s="58"/>
      <c r="K1117" s="58"/>
      <c r="L1117" s="59"/>
      <c r="M1117" s="61"/>
      <c r="N1117" s="63"/>
      <c r="O1117" s="63"/>
      <c r="P1117" s="56"/>
      <c r="Q1117" s="61"/>
      <c r="R1117" s="61"/>
      <c r="S1117" s="61"/>
      <c r="T1117" s="60"/>
      <c r="U1117" s="60"/>
      <c r="V1117" s="62"/>
      <c r="W1117" s="62"/>
      <c r="X1117" s="76"/>
      <c r="Y1117" s="61"/>
      <c r="Z1117" s="61">
        <f>Tabel1[[#This Row],[prijs voorbij entry (%)]]-Tabel1[[#This Row],[Fictieve Stoploss (%)]]</f>
        <v>0</v>
      </c>
      <c r="AA1117" s="94"/>
      <c r="AB1117" s="61"/>
      <c r="AC1117" s="61"/>
      <c r="AD1117" s="61"/>
      <c r="AE1117" s="61"/>
      <c r="AF1117" s="95"/>
      <c r="AG1117" s="152">
        <f>Tabel1[[#This Row],[eindtijd]]-Tabel1[[#This Row],[starttijd]]</f>
        <v>0</v>
      </c>
      <c r="AH1117" s="158"/>
      <c r="AI1117" s="59"/>
      <c r="AJ1117" s="171">
        <f>$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2[[#This Row],[fees (%)]]</f>
        <v>0</v>
      </c>
      <c r="AK1117" s="172">
        <f>$J1117*(IF($M1117="SL",IF($U1117="",$Q1117*Analysetool!C$3,$U1117*Analysetool!C$3),$M1117*Analysetool!C$3)+IF($N1117="SL",IF($U1117="",$Q1117*Analysetool!C$4,$U1117*Analysetool!C$4),$N1117*Analysetool!C$4)+IF($O1117="SL",IF($U1117="",$Q1117*Analysetool!C$5,$U1117*Analysetool!C$5),$O1117*Analysetool!C$5)+IF($P1117="SL",IF($U1117="",$Q1117*Analysetool!C$6,$U1117*Analysetool!C$6),$P1117*Analysetool!C$6))-Tabel2[[#This Row],[fees (%)]]</f>
        <v>0</v>
      </c>
      <c r="AL1117" s="177">
        <f>$J1117*(IF($M1117="SL",IF($V1117="",$Q1117*Analysetool!D$3,$V1117*Analysetool!D$3),$M1117*Analysetool!D$3)+IF($N1117="SL",IF($V1117="",$Q1117*Analysetool!D$4,$V1117*Analysetool!D$4),$N1117*Analysetool!D$4)+IF($O1117="SL",IF($V1117="",$Q1117*Analysetool!D$5,$V1117*Analysetool!D$5),$O1117*Analysetool!D$5)+IF($P1117="SL",IF($V1117="",$Q1117*Analysetool!D$6,$V1117*Analysetool!D$6),$P1117*Analysetool!D$6))-Tabel2[[#This Row],[fees (%)]]</f>
        <v>0</v>
      </c>
      <c r="AM1117" s="177">
        <f>$J1117*(IF($M1117="SL",IF($W1117="",$Q1117*Analysetool!E$3,$W1117*Analysetool!E$3),$M1117*Analysetool!E$3)+IF($N1117="SL",IF($W1117="",$Q1117*Analysetool!E$4,$W1117*Analysetool!E$4),$N1117*Analysetool!E$4)+IF($O1117="SL",IF($W1117="",$Q1117*Analysetool!E$5,$W1117*Analysetool!E$5),$O1117*Analysetool!E$5)+IF($P1117="SL",IF($W1117="",$Q1117*Analysetool!E$6,$W1117*Analysetool!E$6),$P1117*Analysetool!E$6))-Tabel2[[#This Row],[fees (%)]]</f>
        <v>0</v>
      </c>
      <c r="AN1117" s="178">
        <f>$J1117*(IF($M1117="SL",IF($T1117="",$Q1117*Analysetool!F$3,$T1117*Analysetool!F$3),$M1117*Analysetool!F$3)+IF($N1117="SL",IF($T1117="",$Q1117*Analysetool!F$4,$T1117*Analysetool!F$4),$N1117*Analysetool!F$4)+IF($O1117="SL",IF($T1117="",$Q1117*Analysetool!F$5,$T1117*Analysetool!F$5),$O1117*Analysetool!F$5)+IF($P1117="SL",IF($T1117="",$Q1117*Analysetool!F$6,$T1117*Analysetool!F$6),$P1117*Analysetool!F$6))-Tabel2[[#This Row],[fees (%)]]</f>
        <v>0</v>
      </c>
      <c r="AO1117" s="178">
        <f>$J1117*(IF($M1117="SL",IF($T1117="",$Q1117*Analysetool!G$3,$T1117*Analysetool!G$3),$M1117*Analysetool!G$3)+IF($N1117="SL",IF($T1117="",$Q1117*Analysetool!G$4,$T1117*Analysetool!G$4),$N1117*Analysetool!G$4)+IF($O1117="SL",IF($T1117="",$Q1117*Analysetool!G$5,$T1117*Analysetool!G$5),$O1117*Analysetool!G$5)+IF($P1117="SL",IF($T1117="",$Q1117*Analysetool!G$6,$T1117*Analysetool!G$6),$P1117*Analysetool!G$6))-Tabel2[[#This Row],[fees (%)]]</f>
        <v>0</v>
      </c>
      <c r="AP1117" s="179">
        <f>IF(Analysetool!$H$8&lt;=$X1117,Analysetool!$H$8*J1117,Q1117*J1117)-Tabel2[[#This Row],[fees (%)]]</f>
        <v>0</v>
      </c>
      <c r="AQ1117" s="174">
        <f>IF(Tabel2[[#This Row],[wick% van entry]]&lt;=Tabel2[[#This Row],[Stoploss optie 2 (%)]],Tabel2[[#This Row],[Stoploss optie 2 (%)]]*Tabel2[[#This Row],[leverage SLoptie 2]],IF(Analysetool!$I$8&lt;$X1117,Analysetool!$I$8*K1117,S1117*K1117))-Tabel2[[#This Row],[fees (%)]]</f>
        <v>0</v>
      </c>
      <c r="AR1117" s="180">
        <f>IF(Q1117*-1*Analysetool!$J$9&lt;=X1117,Q1117*-1*Analysetool!$J$9*J1117,Q1117*J1117)-Tabel2[[#This Row],[fees (%)]]</f>
        <v>0</v>
      </c>
      <c r="AS1117" s="176">
        <f>$K1117*IF(Tabel2[[#This Row],[wick% van entry]]&lt;=Tabel2[[#This Row],[Stoploss optie 2 (%)]],Tabel2[[#This Row],[Stoploss optie 2 (%)]],(IF($M1117="SL",IF($T1117="",$S1117*Analysetool!C$3,$T1117*Analysetool!C$3),$M1117*Analysetool!C$3)+IF($N1117="SL",IF($T1117="",$S1117*Analysetool!C$4,$T1117*Analysetool!C$4),$N1117*Analysetool!C$4)+IF($O1117="SL",IF($T1117="",$S1117*Analysetool!C$5,$T1117*Analysetool!C$5),$O1117*Analysetool!C$5)+IF($P1117="SL",IF($T1117="",$S1117*Analysetool!C$6,$T1117*Analysetool!C$6),$P1117*Analysetool!C$6)))-Tabel2[[#This Row],[fees (%)]]</f>
        <v>0</v>
      </c>
    </row>
    <row r="1118" spans="1:45" ht="15.75" customHeight="1" x14ac:dyDescent="0.35">
      <c r="A1118" s="55"/>
      <c r="B1118" s="56"/>
      <c r="C1118" s="56"/>
      <c r="D1118" s="56"/>
      <c r="E1118" s="56"/>
      <c r="F1118" s="57"/>
      <c r="G1118" s="67"/>
      <c r="H1118" s="67"/>
      <c r="I1118" s="67"/>
      <c r="J1118" s="58"/>
      <c r="K1118" s="58"/>
      <c r="L1118" s="59"/>
      <c r="M1118" s="61"/>
      <c r="N1118" s="63"/>
      <c r="O1118" s="63"/>
      <c r="P1118" s="56"/>
      <c r="Q1118" s="61"/>
      <c r="R1118" s="61"/>
      <c r="S1118" s="61"/>
      <c r="T1118" s="60"/>
      <c r="U1118" s="60"/>
      <c r="V1118" s="62"/>
      <c r="W1118" s="62"/>
      <c r="X1118" s="76"/>
      <c r="Y1118" s="61"/>
      <c r="Z1118" s="61">
        <f>Tabel1[[#This Row],[prijs voorbij entry (%)]]-Tabel1[[#This Row],[Fictieve Stoploss (%)]]</f>
        <v>0</v>
      </c>
      <c r="AA1118" s="94"/>
      <c r="AB1118" s="61"/>
      <c r="AC1118" s="61"/>
      <c r="AD1118" s="61"/>
      <c r="AE1118" s="61"/>
      <c r="AF1118" s="95"/>
      <c r="AG1118" s="152">
        <f>Tabel1[[#This Row],[eindtijd]]-Tabel1[[#This Row],[starttijd]]</f>
        <v>0</v>
      </c>
      <c r="AH1118" s="158"/>
      <c r="AI1118" s="59"/>
      <c r="AJ1118" s="171">
        <f>$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2[[#This Row],[fees (%)]]</f>
        <v>0</v>
      </c>
      <c r="AK1118" s="172">
        <f>$J1118*(IF($M1118="SL",IF($U1118="",$Q1118*Analysetool!C$3,$U1118*Analysetool!C$3),$M1118*Analysetool!C$3)+IF($N1118="SL",IF($U1118="",$Q1118*Analysetool!C$4,$U1118*Analysetool!C$4),$N1118*Analysetool!C$4)+IF($O1118="SL",IF($U1118="",$Q1118*Analysetool!C$5,$U1118*Analysetool!C$5),$O1118*Analysetool!C$5)+IF($P1118="SL",IF($U1118="",$Q1118*Analysetool!C$6,$U1118*Analysetool!C$6),$P1118*Analysetool!C$6))-Tabel2[[#This Row],[fees (%)]]</f>
        <v>0</v>
      </c>
      <c r="AL1118" s="177">
        <f>$J1118*(IF($M1118="SL",IF($V1118="",$Q1118*Analysetool!D$3,$V1118*Analysetool!D$3),$M1118*Analysetool!D$3)+IF($N1118="SL",IF($V1118="",$Q1118*Analysetool!D$4,$V1118*Analysetool!D$4),$N1118*Analysetool!D$4)+IF($O1118="SL",IF($V1118="",$Q1118*Analysetool!D$5,$V1118*Analysetool!D$5),$O1118*Analysetool!D$5)+IF($P1118="SL",IF($V1118="",$Q1118*Analysetool!D$6,$V1118*Analysetool!D$6),$P1118*Analysetool!D$6))-Tabel2[[#This Row],[fees (%)]]</f>
        <v>0</v>
      </c>
      <c r="AM1118" s="177">
        <f>$J1118*(IF($M1118="SL",IF($W1118="",$Q1118*Analysetool!E$3,$W1118*Analysetool!E$3),$M1118*Analysetool!E$3)+IF($N1118="SL",IF($W1118="",$Q1118*Analysetool!E$4,$W1118*Analysetool!E$4),$N1118*Analysetool!E$4)+IF($O1118="SL",IF($W1118="",$Q1118*Analysetool!E$5,$W1118*Analysetool!E$5),$O1118*Analysetool!E$5)+IF($P1118="SL",IF($W1118="",$Q1118*Analysetool!E$6,$W1118*Analysetool!E$6),$P1118*Analysetool!E$6))-Tabel2[[#This Row],[fees (%)]]</f>
        <v>0</v>
      </c>
      <c r="AN1118" s="178">
        <f>$J1118*(IF($M1118="SL",IF($T1118="",$Q1118*Analysetool!F$3,$T1118*Analysetool!F$3),$M1118*Analysetool!F$3)+IF($N1118="SL",IF($T1118="",$Q1118*Analysetool!F$4,$T1118*Analysetool!F$4),$N1118*Analysetool!F$4)+IF($O1118="SL",IF($T1118="",$Q1118*Analysetool!F$5,$T1118*Analysetool!F$5),$O1118*Analysetool!F$5)+IF($P1118="SL",IF($T1118="",$Q1118*Analysetool!F$6,$T1118*Analysetool!F$6),$P1118*Analysetool!F$6))-Tabel2[[#This Row],[fees (%)]]</f>
        <v>0</v>
      </c>
      <c r="AO1118" s="178">
        <f>$J1118*(IF($M1118="SL",IF($T1118="",$Q1118*Analysetool!G$3,$T1118*Analysetool!G$3),$M1118*Analysetool!G$3)+IF($N1118="SL",IF($T1118="",$Q1118*Analysetool!G$4,$T1118*Analysetool!G$4),$N1118*Analysetool!G$4)+IF($O1118="SL",IF($T1118="",$Q1118*Analysetool!G$5,$T1118*Analysetool!G$5),$O1118*Analysetool!G$5)+IF($P1118="SL",IF($T1118="",$Q1118*Analysetool!G$6,$T1118*Analysetool!G$6),$P1118*Analysetool!G$6))-Tabel2[[#This Row],[fees (%)]]</f>
        <v>0</v>
      </c>
      <c r="AP1118" s="179">
        <f>IF(Analysetool!$H$8&lt;=$X1118,Analysetool!$H$8*J1118,Q1118*J1118)-Tabel2[[#This Row],[fees (%)]]</f>
        <v>0</v>
      </c>
      <c r="AQ1118" s="174">
        <f>IF(Tabel2[[#This Row],[wick% van entry]]&lt;=Tabel2[[#This Row],[Stoploss optie 2 (%)]],Tabel2[[#This Row],[Stoploss optie 2 (%)]]*Tabel2[[#This Row],[leverage SLoptie 2]],IF(Analysetool!$I$8&lt;$X1118,Analysetool!$I$8*K1118,S1118*K1118))-Tabel2[[#This Row],[fees (%)]]</f>
        <v>0</v>
      </c>
      <c r="AR1118" s="180">
        <f>IF(Q1118*-1*Analysetool!$J$9&lt;=X1118,Q1118*-1*Analysetool!$J$9*J1118,Q1118*J1118)-Tabel2[[#This Row],[fees (%)]]</f>
        <v>0</v>
      </c>
      <c r="AS1118" s="176">
        <f>$K1118*IF(Tabel2[[#This Row],[wick% van entry]]&lt;=Tabel2[[#This Row],[Stoploss optie 2 (%)]],Tabel2[[#This Row],[Stoploss optie 2 (%)]],(IF($M1118="SL",IF($T1118="",$S1118*Analysetool!C$3,$T1118*Analysetool!C$3),$M1118*Analysetool!C$3)+IF($N1118="SL",IF($T1118="",$S1118*Analysetool!C$4,$T1118*Analysetool!C$4),$N1118*Analysetool!C$4)+IF($O1118="SL",IF($T1118="",$S1118*Analysetool!C$5,$T1118*Analysetool!C$5),$O1118*Analysetool!C$5)+IF($P1118="SL",IF($T1118="",$S1118*Analysetool!C$6,$T1118*Analysetool!C$6),$P1118*Analysetool!C$6)))-Tabel2[[#This Row],[fees (%)]]</f>
        <v>0</v>
      </c>
    </row>
    <row r="1119" spans="1:45" ht="15.75" customHeight="1" x14ac:dyDescent="0.35">
      <c r="A1119" s="55"/>
      <c r="B1119" s="56"/>
      <c r="C1119" s="56"/>
      <c r="D1119" s="56"/>
      <c r="E1119" s="56"/>
      <c r="F1119" s="57"/>
      <c r="G1119" s="67"/>
      <c r="H1119" s="67"/>
      <c r="I1119" s="67"/>
      <c r="J1119" s="58"/>
      <c r="K1119" s="58"/>
      <c r="L1119" s="59"/>
      <c r="M1119" s="61"/>
      <c r="N1119" s="63"/>
      <c r="O1119" s="63"/>
      <c r="P1119" s="56"/>
      <c r="Q1119" s="61"/>
      <c r="R1119" s="61"/>
      <c r="S1119" s="61"/>
      <c r="T1119" s="60"/>
      <c r="U1119" s="60"/>
      <c r="V1119" s="62"/>
      <c r="W1119" s="62"/>
      <c r="X1119" s="76"/>
      <c r="Y1119" s="61"/>
      <c r="Z1119" s="61">
        <f>Tabel1[[#This Row],[prijs voorbij entry (%)]]-Tabel1[[#This Row],[Fictieve Stoploss (%)]]</f>
        <v>0</v>
      </c>
      <c r="AA1119" s="94"/>
      <c r="AB1119" s="61"/>
      <c r="AC1119" s="61"/>
      <c r="AD1119" s="61"/>
      <c r="AE1119" s="61"/>
      <c r="AF1119" s="95"/>
      <c r="AG1119" s="152">
        <f>Tabel1[[#This Row],[eindtijd]]-Tabel1[[#This Row],[starttijd]]</f>
        <v>0</v>
      </c>
      <c r="AH1119" s="158"/>
      <c r="AI1119" s="59"/>
      <c r="AJ1119" s="171">
        <f>$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2[[#This Row],[fees (%)]]</f>
        <v>0</v>
      </c>
      <c r="AK1119" s="172">
        <f>$J1119*(IF($M1119="SL",IF($U1119="",$Q1119*Analysetool!C$3,$U1119*Analysetool!C$3),$M1119*Analysetool!C$3)+IF($N1119="SL",IF($U1119="",$Q1119*Analysetool!C$4,$U1119*Analysetool!C$4),$N1119*Analysetool!C$4)+IF($O1119="SL",IF($U1119="",$Q1119*Analysetool!C$5,$U1119*Analysetool!C$5),$O1119*Analysetool!C$5)+IF($P1119="SL",IF($U1119="",$Q1119*Analysetool!C$6,$U1119*Analysetool!C$6),$P1119*Analysetool!C$6))-Tabel2[[#This Row],[fees (%)]]</f>
        <v>0</v>
      </c>
      <c r="AL1119" s="177">
        <f>$J1119*(IF($M1119="SL",IF($V1119="",$Q1119*Analysetool!D$3,$V1119*Analysetool!D$3),$M1119*Analysetool!D$3)+IF($N1119="SL",IF($V1119="",$Q1119*Analysetool!D$4,$V1119*Analysetool!D$4),$N1119*Analysetool!D$4)+IF($O1119="SL",IF($V1119="",$Q1119*Analysetool!D$5,$V1119*Analysetool!D$5),$O1119*Analysetool!D$5)+IF($P1119="SL",IF($V1119="",$Q1119*Analysetool!D$6,$V1119*Analysetool!D$6),$P1119*Analysetool!D$6))-Tabel2[[#This Row],[fees (%)]]</f>
        <v>0</v>
      </c>
      <c r="AM1119" s="177">
        <f>$J1119*(IF($M1119="SL",IF($W1119="",$Q1119*Analysetool!E$3,$W1119*Analysetool!E$3),$M1119*Analysetool!E$3)+IF($N1119="SL",IF($W1119="",$Q1119*Analysetool!E$4,$W1119*Analysetool!E$4),$N1119*Analysetool!E$4)+IF($O1119="SL",IF($W1119="",$Q1119*Analysetool!E$5,$W1119*Analysetool!E$5),$O1119*Analysetool!E$5)+IF($P1119="SL",IF($W1119="",$Q1119*Analysetool!E$6,$W1119*Analysetool!E$6),$P1119*Analysetool!E$6))-Tabel2[[#This Row],[fees (%)]]</f>
        <v>0</v>
      </c>
      <c r="AN1119" s="178">
        <f>$J1119*(IF($M1119="SL",IF($T1119="",$Q1119*Analysetool!F$3,$T1119*Analysetool!F$3),$M1119*Analysetool!F$3)+IF($N1119="SL",IF($T1119="",$Q1119*Analysetool!F$4,$T1119*Analysetool!F$4),$N1119*Analysetool!F$4)+IF($O1119="SL",IF($T1119="",$Q1119*Analysetool!F$5,$T1119*Analysetool!F$5),$O1119*Analysetool!F$5)+IF($P1119="SL",IF($T1119="",$Q1119*Analysetool!F$6,$T1119*Analysetool!F$6),$P1119*Analysetool!F$6))-Tabel2[[#This Row],[fees (%)]]</f>
        <v>0</v>
      </c>
      <c r="AO1119" s="178">
        <f>$J1119*(IF($M1119="SL",IF($T1119="",$Q1119*Analysetool!G$3,$T1119*Analysetool!G$3),$M1119*Analysetool!G$3)+IF($N1119="SL",IF($T1119="",$Q1119*Analysetool!G$4,$T1119*Analysetool!G$4),$N1119*Analysetool!G$4)+IF($O1119="SL",IF($T1119="",$Q1119*Analysetool!G$5,$T1119*Analysetool!G$5),$O1119*Analysetool!G$5)+IF($P1119="SL",IF($T1119="",$Q1119*Analysetool!G$6,$T1119*Analysetool!G$6),$P1119*Analysetool!G$6))-Tabel2[[#This Row],[fees (%)]]</f>
        <v>0</v>
      </c>
      <c r="AP1119" s="179">
        <f>IF(Analysetool!$H$8&lt;=$X1119,Analysetool!$H$8*J1119,Q1119*J1119)-Tabel2[[#This Row],[fees (%)]]</f>
        <v>0</v>
      </c>
      <c r="AQ1119" s="174">
        <f>IF(Tabel2[[#This Row],[wick% van entry]]&lt;=Tabel2[[#This Row],[Stoploss optie 2 (%)]],Tabel2[[#This Row],[Stoploss optie 2 (%)]]*Tabel2[[#This Row],[leverage SLoptie 2]],IF(Analysetool!$I$8&lt;$X1119,Analysetool!$I$8*K1119,S1119*K1119))-Tabel2[[#This Row],[fees (%)]]</f>
        <v>0</v>
      </c>
      <c r="AR1119" s="180">
        <f>IF(Q1119*-1*Analysetool!$J$9&lt;=X1119,Q1119*-1*Analysetool!$J$9*J1119,Q1119*J1119)-Tabel2[[#This Row],[fees (%)]]</f>
        <v>0</v>
      </c>
      <c r="AS1119" s="176">
        <f>$K1119*IF(Tabel2[[#This Row],[wick% van entry]]&lt;=Tabel2[[#This Row],[Stoploss optie 2 (%)]],Tabel2[[#This Row],[Stoploss optie 2 (%)]],(IF($M1119="SL",IF($T1119="",$S1119*Analysetool!C$3,$T1119*Analysetool!C$3),$M1119*Analysetool!C$3)+IF($N1119="SL",IF($T1119="",$S1119*Analysetool!C$4,$T1119*Analysetool!C$4),$N1119*Analysetool!C$4)+IF($O1119="SL",IF($T1119="",$S1119*Analysetool!C$5,$T1119*Analysetool!C$5),$O1119*Analysetool!C$5)+IF($P1119="SL",IF($T1119="",$S1119*Analysetool!C$6,$T1119*Analysetool!C$6),$P1119*Analysetool!C$6)))-Tabel2[[#This Row],[fees (%)]]</f>
        <v>0</v>
      </c>
    </row>
    <row r="1120" spans="1:45" ht="15.75" customHeight="1" x14ac:dyDescent="0.35">
      <c r="A1120" s="55"/>
      <c r="B1120" s="56"/>
      <c r="C1120" s="56"/>
      <c r="D1120" s="56"/>
      <c r="E1120" s="56"/>
      <c r="F1120" s="57"/>
      <c r="G1120" s="67"/>
      <c r="H1120" s="67"/>
      <c r="I1120" s="67"/>
      <c r="J1120" s="58"/>
      <c r="K1120" s="58"/>
      <c r="L1120" s="59"/>
      <c r="M1120" s="61"/>
      <c r="N1120" s="63"/>
      <c r="O1120" s="63"/>
      <c r="P1120" s="56"/>
      <c r="Q1120" s="61"/>
      <c r="R1120" s="61"/>
      <c r="S1120" s="61"/>
      <c r="T1120" s="60"/>
      <c r="U1120" s="60"/>
      <c r="V1120" s="62"/>
      <c r="W1120" s="62"/>
      <c r="X1120" s="76"/>
      <c r="Y1120" s="61"/>
      <c r="Z1120" s="61">
        <f>Tabel1[[#This Row],[prijs voorbij entry (%)]]-Tabel1[[#This Row],[Fictieve Stoploss (%)]]</f>
        <v>0</v>
      </c>
      <c r="AA1120" s="94"/>
      <c r="AB1120" s="61"/>
      <c r="AC1120" s="61"/>
      <c r="AD1120" s="61"/>
      <c r="AE1120" s="61"/>
      <c r="AF1120" s="95"/>
      <c r="AG1120" s="152">
        <f>Tabel1[[#This Row],[eindtijd]]-Tabel1[[#This Row],[starttijd]]</f>
        <v>0</v>
      </c>
      <c r="AH1120" s="158"/>
      <c r="AI1120" s="59"/>
      <c r="AJ1120" s="171">
        <f>$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2[[#This Row],[fees (%)]]</f>
        <v>0</v>
      </c>
      <c r="AK1120" s="172">
        <f>$J1120*(IF($M1120="SL",IF($U1120="",$Q1120*Analysetool!C$3,$U1120*Analysetool!C$3),$M1120*Analysetool!C$3)+IF($N1120="SL",IF($U1120="",$Q1120*Analysetool!C$4,$U1120*Analysetool!C$4),$N1120*Analysetool!C$4)+IF($O1120="SL",IF($U1120="",$Q1120*Analysetool!C$5,$U1120*Analysetool!C$5),$O1120*Analysetool!C$5)+IF($P1120="SL",IF($U1120="",$Q1120*Analysetool!C$6,$U1120*Analysetool!C$6),$P1120*Analysetool!C$6))-Tabel2[[#This Row],[fees (%)]]</f>
        <v>0</v>
      </c>
      <c r="AL1120" s="177">
        <f>$J1120*(IF($M1120="SL",IF($V1120="",$Q1120*Analysetool!D$3,$V1120*Analysetool!D$3),$M1120*Analysetool!D$3)+IF($N1120="SL",IF($V1120="",$Q1120*Analysetool!D$4,$V1120*Analysetool!D$4),$N1120*Analysetool!D$4)+IF($O1120="SL",IF($V1120="",$Q1120*Analysetool!D$5,$V1120*Analysetool!D$5),$O1120*Analysetool!D$5)+IF($P1120="SL",IF($V1120="",$Q1120*Analysetool!D$6,$V1120*Analysetool!D$6),$P1120*Analysetool!D$6))-Tabel2[[#This Row],[fees (%)]]</f>
        <v>0</v>
      </c>
      <c r="AM1120" s="177">
        <f>$J1120*(IF($M1120="SL",IF($W1120="",$Q1120*Analysetool!E$3,$W1120*Analysetool!E$3),$M1120*Analysetool!E$3)+IF($N1120="SL",IF($W1120="",$Q1120*Analysetool!E$4,$W1120*Analysetool!E$4),$N1120*Analysetool!E$4)+IF($O1120="SL",IF($W1120="",$Q1120*Analysetool!E$5,$W1120*Analysetool!E$5),$O1120*Analysetool!E$5)+IF($P1120="SL",IF($W1120="",$Q1120*Analysetool!E$6,$W1120*Analysetool!E$6),$P1120*Analysetool!E$6))-Tabel2[[#This Row],[fees (%)]]</f>
        <v>0</v>
      </c>
      <c r="AN1120" s="178">
        <f>$J1120*(IF($M1120="SL",IF($T1120="",$Q1120*Analysetool!F$3,$T1120*Analysetool!F$3),$M1120*Analysetool!F$3)+IF($N1120="SL",IF($T1120="",$Q1120*Analysetool!F$4,$T1120*Analysetool!F$4),$N1120*Analysetool!F$4)+IF($O1120="SL",IF($T1120="",$Q1120*Analysetool!F$5,$T1120*Analysetool!F$5),$O1120*Analysetool!F$5)+IF($P1120="SL",IF($T1120="",$Q1120*Analysetool!F$6,$T1120*Analysetool!F$6),$P1120*Analysetool!F$6))-Tabel2[[#This Row],[fees (%)]]</f>
        <v>0</v>
      </c>
      <c r="AO1120" s="178">
        <f>$J1120*(IF($M1120="SL",IF($T1120="",$Q1120*Analysetool!G$3,$T1120*Analysetool!G$3),$M1120*Analysetool!G$3)+IF($N1120="SL",IF($T1120="",$Q1120*Analysetool!G$4,$T1120*Analysetool!G$4),$N1120*Analysetool!G$4)+IF($O1120="SL",IF($T1120="",$Q1120*Analysetool!G$5,$T1120*Analysetool!G$5),$O1120*Analysetool!G$5)+IF($P1120="SL",IF($T1120="",$Q1120*Analysetool!G$6,$T1120*Analysetool!G$6),$P1120*Analysetool!G$6))-Tabel2[[#This Row],[fees (%)]]</f>
        <v>0</v>
      </c>
      <c r="AP1120" s="179">
        <f>IF(Analysetool!$H$8&lt;=$X1120,Analysetool!$H$8*J1120,Q1120*J1120)-Tabel2[[#This Row],[fees (%)]]</f>
        <v>0</v>
      </c>
      <c r="AQ1120" s="174">
        <f>IF(Tabel2[[#This Row],[wick% van entry]]&lt;=Tabel2[[#This Row],[Stoploss optie 2 (%)]],Tabel2[[#This Row],[Stoploss optie 2 (%)]]*Tabel2[[#This Row],[leverage SLoptie 2]],IF(Analysetool!$I$8&lt;$X1120,Analysetool!$I$8*K1120,S1120*K1120))-Tabel2[[#This Row],[fees (%)]]</f>
        <v>0</v>
      </c>
      <c r="AR1120" s="180">
        <f>IF(Q1120*-1*Analysetool!$J$9&lt;=X1120,Q1120*-1*Analysetool!$J$9*J1120,Q1120*J1120)-Tabel2[[#This Row],[fees (%)]]</f>
        <v>0</v>
      </c>
      <c r="AS1120" s="176">
        <f>$K1120*IF(Tabel2[[#This Row],[wick% van entry]]&lt;=Tabel2[[#This Row],[Stoploss optie 2 (%)]],Tabel2[[#This Row],[Stoploss optie 2 (%)]],(IF($M1120="SL",IF($T1120="",$S1120*Analysetool!C$3,$T1120*Analysetool!C$3),$M1120*Analysetool!C$3)+IF($N1120="SL",IF($T1120="",$S1120*Analysetool!C$4,$T1120*Analysetool!C$4),$N1120*Analysetool!C$4)+IF($O1120="SL",IF($T1120="",$S1120*Analysetool!C$5,$T1120*Analysetool!C$5),$O1120*Analysetool!C$5)+IF($P1120="SL",IF($T1120="",$S1120*Analysetool!C$6,$T1120*Analysetool!C$6),$P1120*Analysetool!C$6)))-Tabel2[[#This Row],[fees (%)]]</f>
        <v>0</v>
      </c>
    </row>
    <row r="1121" spans="1:45" ht="15.75" customHeight="1" x14ac:dyDescent="0.35">
      <c r="A1121" s="55"/>
      <c r="B1121" s="56"/>
      <c r="C1121" s="56"/>
      <c r="D1121" s="56"/>
      <c r="E1121" s="56"/>
      <c r="F1121" s="57"/>
      <c r="G1121" s="67"/>
      <c r="H1121" s="67"/>
      <c r="I1121" s="67"/>
      <c r="J1121" s="58"/>
      <c r="K1121" s="58"/>
      <c r="L1121" s="59"/>
      <c r="M1121" s="61"/>
      <c r="N1121" s="63"/>
      <c r="O1121" s="63"/>
      <c r="P1121" s="56"/>
      <c r="Q1121" s="61"/>
      <c r="R1121" s="61"/>
      <c r="S1121" s="61"/>
      <c r="T1121" s="60"/>
      <c r="U1121" s="60"/>
      <c r="V1121" s="62"/>
      <c r="W1121" s="62"/>
      <c r="X1121" s="76"/>
      <c r="Y1121" s="61"/>
      <c r="Z1121" s="61">
        <f>Tabel1[[#This Row],[prijs voorbij entry (%)]]-Tabel1[[#This Row],[Fictieve Stoploss (%)]]</f>
        <v>0</v>
      </c>
      <c r="AA1121" s="94"/>
      <c r="AB1121" s="61"/>
      <c r="AC1121" s="61"/>
      <c r="AD1121" s="61"/>
      <c r="AE1121" s="61"/>
      <c r="AF1121" s="95"/>
      <c r="AG1121" s="152">
        <f>Tabel1[[#This Row],[eindtijd]]-Tabel1[[#This Row],[starttijd]]</f>
        <v>0</v>
      </c>
      <c r="AH1121" s="158"/>
      <c r="AI1121" s="59"/>
      <c r="AJ1121" s="171">
        <f>$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2[[#This Row],[fees (%)]]</f>
        <v>0</v>
      </c>
      <c r="AK1121" s="172">
        <f>$J1121*(IF($M1121="SL",IF($U1121="",$Q1121*Analysetool!C$3,$U1121*Analysetool!C$3),$M1121*Analysetool!C$3)+IF($N1121="SL",IF($U1121="",$Q1121*Analysetool!C$4,$U1121*Analysetool!C$4),$N1121*Analysetool!C$4)+IF($O1121="SL",IF($U1121="",$Q1121*Analysetool!C$5,$U1121*Analysetool!C$5),$O1121*Analysetool!C$5)+IF($P1121="SL",IF($U1121="",$Q1121*Analysetool!C$6,$U1121*Analysetool!C$6),$P1121*Analysetool!C$6))-Tabel2[[#This Row],[fees (%)]]</f>
        <v>0</v>
      </c>
      <c r="AL1121" s="177">
        <f>$J1121*(IF($M1121="SL",IF($V1121="",$Q1121*Analysetool!D$3,$V1121*Analysetool!D$3),$M1121*Analysetool!D$3)+IF($N1121="SL",IF($V1121="",$Q1121*Analysetool!D$4,$V1121*Analysetool!D$4),$N1121*Analysetool!D$4)+IF($O1121="SL",IF($V1121="",$Q1121*Analysetool!D$5,$V1121*Analysetool!D$5),$O1121*Analysetool!D$5)+IF($P1121="SL",IF($V1121="",$Q1121*Analysetool!D$6,$V1121*Analysetool!D$6),$P1121*Analysetool!D$6))-Tabel2[[#This Row],[fees (%)]]</f>
        <v>0</v>
      </c>
      <c r="AM1121" s="177">
        <f>$J1121*(IF($M1121="SL",IF($W1121="",$Q1121*Analysetool!E$3,$W1121*Analysetool!E$3),$M1121*Analysetool!E$3)+IF($N1121="SL",IF($W1121="",$Q1121*Analysetool!E$4,$W1121*Analysetool!E$4),$N1121*Analysetool!E$4)+IF($O1121="SL",IF($W1121="",$Q1121*Analysetool!E$5,$W1121*Analysetool!E$5),$O1121*Analysetool!E$5)+IF($P1121="SL",IF($W1121="",$Q1121*Analysetool!E$6,$W1121*Analysetool!E$6),$P1121*Analysetool!E$6))-Tabel2[[#This Row],[fees (%)]]</f>
        <v>0</v>
      </c>
      <c r="AN1121" s="178">
        <f>$J1121*(IF($M1121="SL",IF($T1121="",$Q1121*Analysetool!F$3,$T1121*Analysetool!F$3),$M1121*Analysetool!F$3)+IF($N1121="SL",IF($T1121="",$Q1121*Analysetool!F$4,$T1121*Analysetool!F$4),$N1121*Analysetool!F$4)+IF($O1121="SL",IF($T1121="",$Q1121*Analysetool!F$5,$T1121*Analysetool!F$5),$O1121*Analysetool!F$5)+IF($P1121="SL",IF($T1121="",$Q1121*Analysetool!F$6,$T1121*Analysetool!F$6),$P1121*Analysetool!F$6))-Tabel2[[#This Row],[fees (%)]]</f>
        <v>0</v>
      </c>
      <c r="AO1121" s="178">
        <f>$J1121*(IF($M1121="SL",IF($T1121="",$Q1121*Analysetool!G$3,$T1121*Analysetool!G$3),$M1121*Analysetool!G$3)+IF($N1121="SL",IF($T1121="",$Q1121*Analysetool!G$4,$T1121*Analysetool!G$4),$N1121*Analysetool!G$4)+IF($O1121="SL",IF($T1121="",$Q1121*Analysetool!G$5,$T1121*Analysetool!G$5),$O1121*Analysetool!G$5)+IF($P1121="SL",IF($T1121="",$Q1121*Analysetool!G$6,$T1121*Analysetool!G$6),$P1121*Analysetool!G$6))-Tabel2[[#This Row],[fees (%)]]</f>
        <v>0</v>
      </c>
      <c r="AP1121" s="179">
        <f>IF(Analysetool!$H$8&lt;=$X1121,Analysetool!$H$8*J1121,Q1121*J1121)-Tabel2[[#This Row],[fees (%)]]</f>
        <v>0</v>
      </c>
      <c r="AQ1121" s="174">
        <f>IF(Tabel2[[#This Row],[wick% van entry]]&lt;=Tabel2[[#This Row],[Stoploss optie 2 (%)]],Tabel2[[#This Row],[Stoploss optie 2 (%)]]*Tabel2[[#This Row],[leverage SLoptie 2]],IF(Analysetool!$I$8&lt;$X1121,Analysetool!$I$8*K1121,S1121*K1121))-Tabel2[[#This Row],[fees (%)]]</f>
        <v>0</v>
      </c>
      <c r="AR1121" s="180">
        <f>IF(Q1121*-1*Analysetool!$J$9&lt;=X1121,Q1121*-1*Analysetool!$J$9*J1121,Q1121*J1121)-Tabel2[[#This Row],[fees (%)]]</f>
        <v>0</v>
      </c>
      <c r="AS1121" s="176">
        <f>$K1121*IF(Tabel2[[#This Row],[wick% van entry]]&lt;=Tabel2[[#This Row],[Stoploss optie 2 (%)]],Tabel2[[#This Row],[Stoploss optie 2 (%)]],(IF($M1121="SL",IF($T1121="",$S1121*Analysetool!C$3,$T1121*Analysetool!C$3),$M1121*Analysetool!C$3)+IF($N1121="SL",IF($T1121="",$S1121*Analysetool!C$4,$T1121*Analysetool!C$4),$N1121*Analysetool!C$4)+IF($O1121="SL",IF($T1121="",$S1121*Analysetool!C$5,$T1121*Analysetool!C$5),$O1121*Analysetool!C$5)+IF($P1121="SL",IF($T1121="",$S1121*Analysetool!C$6,$T1121*Analysetool!C$6),$P1121*Analysetool!C$6)))-Tabel2[[#This Row],[fees (%)]]</f>
        <v>0</v>
      </c>
    </row>
    <row r="1122" spans="1:45" ht="15.75" customHeight="1" x14ac:dyDescent="0.35">
      <c r="A1122" s="55"/>
      <c r="B1122" s="56"/>
      <c r="C1122" s="56"/>
      <c r="D1122" s="56"/>
      <c r="E1122" s="56"/>
      <c r="F1122" s="57"/>
      <c r="G1122" s="67"/>
      <c r="H1122" s="67"/>
      <c r="I1122" s="67"/>
      <c r="J1122" s="58"/>
      <c r="K1122" s="58"/>
      <c r="L1122" s="59"/>
      <c r="M1122" s="61"/>
      <c r="N1122" s="63"/>
      <c r="O1122" s="63"/>
      <c r="P1122" s="56"/>
      <c r="Q1122" s="61"/>
      <c r="R1122" s="61"/>
      <c r="S1122" s="61"/>
      <c r="T1122" s="60"/>
      <c r="U1122" s="60"/>
      <c r="V1122" s="62"/>
      <c r="W1122" s="62"/>
      <c r="X1122" s="76"/>
      <c r="Y1122" s="61"/>
      <c r="Z1122" s="61">
        <f>Tabel1[[#This Row],[prijs voorbij entry (%)]]-Tabel1[[#This Row],[Fictieve Stoploss (%)]]</f>
        <v>0</v>
      </c>
      <c r="AA1122" s="94"/>
      <c r="AB1122" s="61"/>
      <c r="AC1122" s="61"/>
      <c r="AD1122" s="61"/>
      <c r="AE1122" s="61"/>
      <c r="AF1122" s="95"/>
      <c r="AG1122" s="152">
        <f>Tabel1[[#This Row],[eindtijd]]-Tabel1[[#This Row],[starttijd]]</f>
        <v>0</v>
      </c>
      <c r="AH1122" s="158"/>
      <c r="AI1122" s="59"/>
      <c r="AJ1122" s="171">
        <f>$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2[[#This Row],[fees (%)]]</f>
        <v>0</v>
      </c>
      <c r="AK1122" s="172">
        <f>$J1122*(IF($M1122="SL",IF($U1122="",$Q1122*Analysetool!C$3,$U1122*Analysetool!C$3),$M1122*Analysetool!C$3)+IF($N1122="SL",IF($U1122="",$Q1122*Analysetool!C$4,$U1122*Analysetool!C$4),$N1122*Analysetool!C$4)+IF($O1122="SL",IF($U1122="",$Q1122*Analysetool!C$5,$U1122*Analysetool!C$5),$O1122*Analysetool!C$5)+IF($P1122="SL",IF($U1122="",$Q1122*Analysetool!C$6,$U1122*Analysetool!C$6),$P1122*Analysetool!C$6))-Tabel2[[#This Row],[fees (%)]]</f>
        <v>0</v>
      </c>
      <c r="AL1122" s="177">
        <f>$J1122*(IF($M1122="SL",IF($V1122="",$Q1122*Analysetool!D$3,$V1122*Analysetool!D$3),$M1122*Analysetool!D$3)+IF($N1122="SL",IF($V1122="",$Q1122*Analysetool!D$4,$V1122*Analysetool!D$4),$N1122*Analysetool!D$4)+IF($O1122="SL",IF($V1122="",$Q1122*Analysetool!D$5,$V1122*Analysetool!D$5),$O1122*Analysetool!D$5)+IF($P1122="SL",IF($V1122="",$Q1122*Analysetool!D$6,$V1122*Analysetool!D$6),$P1122*Analysetool!D$6))-Tabel2[[#This Row],[fees (%)]]</f>
        <v>0</v>
      </c>
      <c r="AM1122" s="177">
        <f>$J1122*(IF($M1122="SL",IF($W1122="",$Q1122*Analysetool!E$3,$W1122*Analysetool!E$3),$M1122*Analysetool!E$3)+IF($N1122="SL",IF($W1122="",$Q1122*Analysetool!E$4,$W1122*Analysetool!E$4),$N1122*Analysetool!E$4)+IF($O1122="SL",IF($W1122="",$Q1122*Analysetool!E$5,$W1122*Analysetool!E$5),$O1122*Analysetool!E$5)+IF($P1122="SL",IF($W1122="",$Q1122*Analysetool!E$6,$W1122*Analysetool!E$6),$P1122*Analysetool!E$6))-Tabel2[[#This Row],[fees (%)]]</f>
        <v>0</v>
      </c>
      <c r="AN1122" s="178">
        <f>$J1122*(IF($M1122="SL",IF($T1122="",$Q1122*Analysetool!F$3,$T1122*Analysetool!F$3),$M1122*Analysetool!F$3)+IF($N1122="SL",IF($T1122="",$Q1122*Analysetool!F$4,$T1122*Analysetool!F$4),$N1122*Analysetool!F$4)+IF($O1122="SL",IF($T1122="",$Q1122*Analysetool!F$5,$T1122*Analysetool!F$5),$O1122*Analysetool!F$5)+IF($P1122="SL",IF($T1122="",$Q1122*Analysetool!F$6,$T1122*Analysetool!F$6),$P1122*Analysetool!F$6))-Tabel2[[#This Row],[fees (%)]]</f>
        <v>0</v>
      </c>
      <c r="AO1122" s="178">
        <f>$J1122*(IF($M1122="SL",IF($T1122="",$Q1122*Analysetool!G$3,$T1122*Analysetool!G$3),$M1122*Analysetool!G$3)+IF($N1122="SL",IF($T1122="",$Q1122*Analysetool!G$4,$T1122*Analysetool!G$4),$N1122*Analysetool!G$4)+IF($O1122="SL",IF($T1122="",$Q1122*Analysetool!G$5,$T1122*Analysetool!G$5),$O1122*Analysetool!G$5)+IF($P1122="SL",IF($T1122="",$Q1122*Analysetool!G$6,$T1122*Analysetool!G$6),$P1122*Analysetool!G$6))-Tabel2[[#This Row],[fees (%)]]</f>
        <v>0</v>
      </c>
      <c r="AP1122" s="179">
        <f>IF(Analysetool!$H$8&lt;=$X1122,Analysetool!$H$8*J1122,Q1122*J1122)-Tabel2[[#This Row],[fees (%)]]</f>
        <v>0</v>
      </c>
      <c r="AQ1122" s="174">
        <f>IF(Tabel2[[#This Row],[wick% van entry]]&lt;=Tabel2[[#This Row],[Stoploss optie 2 (%)]],Tabel2[[#This Row],[Stoploss optie 2 (%)]]*Tabel2[[#This Row],[leverage SLoptie 2]],IF(Analysetool!$I$8&lt;$X1122,Analysetool!$I$8*K1122,S1122*K1122))-Tabel2[[#This Row],[fees (%)]]</f>
        <v>0</v>
      </c>
      <c r="AR1122" s="180">
        <f>IF(Q1122*-1*Analysetool!$J$9&lt;=X1122,Q1122*-1*Analysetool!$J$9*J1122,Q1122*J1122)-Tabel2[[#This Row],[fees (%)]]</f>
        <v>0</v>
      </c>
      <c r="AS1122" s="176">
        <f>$K1122*IF(Tabel2[[#This Row],[wick% van entry]]&lt;=Tabel2[[#This Row],[Stoploss optie 2 (%)]],Tabel2[[#This Row],[Stoploss optie 2 (%)]],(IF($M1122="SL",IF($T1122="",$S1122*Analysetool!C$3,$T1122*Analysetool!C$3),$M1122*Analysetool!C$3)+IF($N1122="SL",IF($T1122="",$S1122*Analysetool!C$4,$T1122*Analysetool!C$4),$N1122*Analysetool!C$4)+IF($O1122="SL",IF($T1122="",$S1122*Analysetool!C$5,$T1122*Analysetool!C$5),$O1122*Analysetool!C$5)+IF($P1122="SL",IF($T1122="",$S1122*Analysetool!C$6,$T1122*Analysetool!C$6),$P1122*Analysetool!C$6)))-Tabel2[[#This Row],[fees (%)]]</f>
        <v>0</v>
      </c>
    </row>
    <row r="1123" spans="1:45" ht="15.75" customHeight="1" x14ac:dyDescent="0.35">
      <c r="A1123" s="55"/>
      <c r="B1123" s="56"/>
      <c r="C1123" s="56"/>
      <c r="D1123" s="56"/>
      <c r="E1123" s="56"/>
      <c r="F1123" s="57"/>
      <c r="G1123" s="67"/>
      <c r="H1123" s="67"/>
      <c r="I1123" s="67"/>
      <c r="J1123" s="58"/>
      <c r="K1123" s="58"/>
      <c r="L1123" s="59"/>
      <c r="M1123" s="61"/>
      <c r="N1123" s="63"/>
      <c r="O1123" s="63"/>
      <c r="P1123" s="56"/>
      <c r="Q1123" s="61"/>
      <c r="R1123" s="61"/>
      <c r="S1123" s="61"/>
      <c r="T1123" s="60"/>
      <c r="U1123" s="60"/>
      <c r="V1123" s="62"/>
      <c r="W1123" s="62"/>
      <c r="X1123" s="76"/>
      <c r="Y1123" s="61"/>
      <c r="Z1123" s="61">
        <f>Tabel1[[#This Row],[prijs voorbij entry (%)]]-Tabel1[[#This Row],[Fictieve Stoploss (%)]]</f>
        <v>0</v>
      </c>
      <c r="AA1123" s="94"/>
      <c r="AB1123" s="61"/>
      <c r="AC1123" s="61"/>
      <c r="AD1123" s="61"/>
      <c r="AE1123" s="61"/>
      <c r="AF1123" s="95"/>
      <c r="AG1123" s="152">
        <f>Tabel1[[#This Row],[eindtijd]]-Tabel1[[#This Row],[starttijd]]</f>
        <v>0</v>
      </c>
      <c r="AH1123" s="158"/>
      <c r="AI1123" s="59"/>
      <c r="AJ1123" s="171">
        <f>$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2[[#This Row],[fees (%)]]</f>
        <v>0</v>
      </c>
      <c r="AK1123" s="172">
        <f>$J1123*(IF($M1123="SL",IF($U1123="",$Q1123*Analysetool!C$3,$U1123*Analysetool!C$3),$M1123*Analysetool!C$3)+IF($N1123="SL",IF($U1123="",$Q1123*Analysetool!C$4,$U1123*Analysetool!C$4),$N1123*Analysetool!C$4)+IF($O1123="SL",IF($U1123="",$Q1123*Analysetool!C$5,$U1123*Analysetool!C$5),$O1123*Analysetool!C$5)+IF($P1123="SL",IF($U1123="",$Q1123*Analysetool!C$6,$U1123*Analysetool!C$6),$P1123*Analysetool!C$6))-Tabel2[[#This Row],[fees (%)]]</f>
        <v>0</v>
      </c>
      <c r="AL1123" s="177">
        <f>$J1123*(IF($M1123="SL",IF($V1123="",$Q1123*Analysetool!D$3,$V1123*Analysetool!D$3),$M1123*Analysetool!D$3)+IF($N1123="SL",IF($V1123="",$Q1123*Analysetool!D$4,$V1123*Analysetool!D$4),$N1123*Analysetool!D$4)+IF($O1123="SL",IF($V1123="",$Q1123*Analysetool!D$5,$V1123*Analysetool!D$5),$O1123*Analysetool!D$5)+IF($P1123="SL",IF($V1123="",$Q1123*Analysetool!D$6,$V1123*Analysetool!D$6),$P1123*Analysetool!D$6))-Tabel2[[#This Row],[fees (%)]]</f>
        <v>0</v>
      </c>
      <c r="AM1123" s="177">
        <f>$J1123*(IF($M1123="SL",IF($W1123="",$Q1123*Analysetool!E$3,$W1123*Analysetool!E$3),$M1123*Analysetool!E$3)+IF($N1123="SL",IF($W1123="",$Q1123*Analysetool!E$4,$W1123*Analysetool!E$4),$N1123*Analysetool!E$4)+IF($O1123="SL",IF($W1123="",$Q1123*Analysetool!E$5,$W1123*Analysetool!E$5),$O1123*Analysetool!E$5)+IF($P1123="SL",IF($W1123="",$Q1123*Analysetool!E$6,$W1123*Analysetool!E$6),$P1123*Analysetool!E$6))-Tabel2[[#This Row],[fees (%)]]</f>
        <v>0</v>
      </c>
      <c r="AN1123" s="178">
        <f>$J1123*(IF($M1123="SL",IF($T1123="",$Q1123*Analysetool!F$3,$T1123*Analysetool!F$3),$M1123*Analysetool!F$3)+IF($N1123="SL",IF($T1123="",$Q1123*Analysetool!F$4,$T1123*Analysetool!F$4),$N1123*Analysetool!F$4)+IF($O1123="SL",IF($T1123="",$Q1123*Analysetool!F$5,$T1123*Analysetool!F$5),$O1123*Analysetool!F$5)+IF($P1123="SL",IF($T1123="",$Q1123*Analysetool!F$6,$T1123*Analysetool!F$6),$P1123*Analysetool!F$6))-Tabel2[[#This Row],[fees (%)]]</f>
        <v>0</v>
      </c>
      <c r="AO1123" s="178">
        <f>$J1123*(IF($M1123="SL",IF($T1123="",$Q1123*Analysetool!G$3,$T1123*Analysetool!G$3),$M1123*Analysetool!G$3)+IF($N1123="SL",IF($T1123="",$Q1123*Analysetool!G$4,$T1123*Analysetool!G$4),$N1123*Analysetool!G$4)+IF($O1123="SL",IF($T1123="",$Q1123*Analysetool!G$5,$T1123*Analysetool!G$5),$O1123*Analysetool!G$5)+IF($P1123="SL",IF($T1123="",$Q1123*Analysetool!G$6,$T1123*Analysetool!G$6),$P1123*Analysetool!G$6))-Tabel2[[#This Row],[fees (%)]]</f>
        <v>0</v>
      </c>
      <c r="AP1123" s="179">
        <f>IF(Analysetool!$H$8&lt;=$X1123,Analysetool!$H$8*J1123,Q1123*J1123)-Tabel2[[#This Row],[fees (%)]]</f>
        <v>0</v>
      </c>
      <c r="AQ1123" s="174">
        <f>IF(Tabel2[[#This Row],[wick% van entry]]&lt;=Tabel2[[#This Row],[Stoploss optie 2 (%)]],Tabel2[[#This Row],[Stoploss optie 2 (%)]]*Tabel2[[#This Row],[leverage SLoptie 2]],IF(Analysetool!$I$8&lt;$X1123,Analysetool!$I$8*K1123,S1123*K1123))-Tabel2[[#This Row],[fees (%)]]</f>
        <v>0</v>
      </c>
      <c r="AR1123" s="180">
        <f>IF(Q1123*-1*Analysetool!$J$9&lt;=X1123,Q1123*-1*Analysetool!$J$9*J1123,Q1123*J1123)-Tabel2[[#This Row],[fees (%)]]</f>
        <v>0</v>
      </c>
      <c r="AS1123" s="176">
        <f>$K1123*IF(Tabel2[[#This Row],[wick% van entry]]&lt;=Tabel2[[#This Row],[Stoploss optie 2 (%)]],Tabel2[[#This Row],[Stoploss optie 2 (%)]],(IF($M1123="SL",IF($T1123="",$S1123*Analysetool!C$3,$T1123*Analysetool!C$3),$M1123*Analysetool!C$3)+IF($N1123="SL",IF($T1123="",$S1123*Analysetool!C$4,$T1123*Analysetool!C$4),$N1123*Analysetool!C$4)+IF($O1123="SL",IF($T1123="",$S1123*Analysetool!C$5,$T1123*Analysetool!C$5),$O1123*Analysetool!C$5)+IF($P1123="SL",IF($T1123="",$S1123*Analysetool!C$6,$T1123*Analysetool!C$6),$P1123*Analysetool!C$6)))-Tabel2[[#This Row],[fees (%)]]</f>
        <v>0</v>
      </c>
    </row>
    <row r="1124" spans="1:45" ht="15.75" customHeight="1" x14ac:dyDescent="0.35">
      <c r="A1124" s="55"/>
      <c r="B1124" s="56"/>
      <c r="C1124" s="56"/>
      <c r="D1124" s="56"/>
      <c r="E1124" s="56"/>
      <c r="F1124" s="57"/>
      <c r="G1124" s="67"/>
      <c r="H1124" s="67"/>
      <c r="I1124" s="67"/>
      <c r="J1124" s="58"/>
      <c r="K1124" s="58"/>
      <c r="L1124" s="59"/>
      <c r="M1124" s="61"/>
      <c r="N1124" s="63"/>
      <c r="O1124" s="63"/>
      <c r="P1124" s="56"/>
      <c r="Q1124" s="61"/>
      <c r="R1124" s="61"/>
      <c r="S1124" s="61"/>
      <c r="T1124" s="60"/>
      <c r="U1124" s="60"/>
      <c r="V1124" s="62"/>
      <c r="W1124" s="62"/>
      <c r="X1124" s="76"/>
      <c r="Y1124" s="61"/>
      <c r="Z1124" s="61">
        <f>Tabel1[[#This Row],[prijs voorbij entry (%)]]-Tabel1[[#This Row],[Fictieve Stoploss (%)]]</f>
        <v>0</v>
      </c>
      <c r="AA1124" s="94"/>
      <c r="AB1124" s="61"/>
      <c r="AC1124" s="61"/>
      <c r="AD1124" s="61"/>
      <c r="AE1124" s="61"/>
      <c r="AF1124" s="95"/>
      <c r="AG1124" s="152">
        <f>Tabel1[[#This Row],[eindtijd]]-Tabel1[[#This Row],[starttijd]]</f>
        <v>0</v>
      </c>
      <c r="AH1124" s="158"/>
      <c r="AI1124" s="59"/>
      <c r="AJ1124" s="171">
        <f>$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2[[#This Row],[fees (%)]]</f>
        <v>0</v>
      </c>
      <c r="AK1124" s="172">
        <f>$J1124*(IF($M1124="SL",IF($U1124="",$Q1124*Analysetool!C$3,$U1124*Analysetool!C$3),$M1124*Analysetool!C$3)+IF($N1124="SL",IF($U1124="",$Q1124*Analysetool!C$4,$U1124*Analysetool!C$4),$N1124*Analysetool!C$4)+IF($O1124="SL",IF($U1124="",$Q1124*Analysetool!C$5,$U1124*Analysetool!C$5),$O1124*Analysetool!C$5)+IF($P1124="SL",IF($U1124="",$Q1124*Analysetool!C$6,$U1124*Analysetool!C$6),$P1124*Analysetool!C$6))-Tabel2[[#This Row],[fees (%)]]</f>
        <v>0</v>
      </c>
      <c r="AL1124" s="177">
        <f>$J1124*(IF($M1124="SL",IF($V1124="",$Q1124*Analysetool!D$3,$V1124*Analysetool!D$3),$M1124*Analysetool!D$3)+IF($N1124="SL",IF($V1124="",$Q1124*Analysetool!D$4,$V1124*Analysetool!D$4),$N1124*Analysetool!D$4)+IF($O1124="SL",IF($V1124="",$Q1124*Analysetool!D$5,$V1124*Analysetool!D$5),$O1124*Analysetool!D$5)+IF($P1124="SL",IF($V1124="",$Q1124*Analysetool!D$6,$V1124*Analysetool!D$6),$P1124*Analysetool!D$6))-Tabel2[[#This Row],[fees (%)]]</f>
        <v>0</v>
      </c>
      <c r="AM1124" s="177">
        <f>$J1124*(IF($M1124="SL",IF($W1124="",$Q1124*Analysetool!E$3,$W1124*Analysetool!E$3),$M1124*Analysetool!E$3)+IF($N1124="SL",IF($W1124="",$Q1124*Analysetool!E$4,$W1124*Analysetool!E$4),$N1124*Analysetool!E$4)+IF($O1124="SL",IF($W1124="",$Q1124*Analysetool!E$5,$W1124*Analysetool!E$5),$O1124*Analysetool!E$5)+IF($P1124="SL",IF($W1124="",$Q1124*Analysetool!E$6,$W1124*Analysetool!E$6),$P1124*Analysetool!E$6))-Tabel2[[#This Row],[fees (%)]]</f>
        <v>0</v>
      </c>
      <c r="AN1124" s="178">
        <f>$J1124*(IF($M1124="SL",IF($T1124="",$Q1124*Analysetool!F$3,$T1124*Analysetool!F$3),$M1124*Analysetool!F$3)+IF($N1124="SL",IF($T1124="",$Q1124*Analysetool!F$4,$T1124*Analysetool!F$4),$N1124*Analysetool!F$4)+IF($O1124="SL",IF($T1124="",$Q1124*Analysetool!F$5,$T1124*Analysetool!F$5),$O1124*Analysetool!F$5)+IF($P1124="SL",IF($T1124="",$Q1124*Analysetool!F$6,$T1124*Analysetool!F$6),$P1124*Analysetool!F$6))-Tabel2[[#This Row],[fees (%)]]</f>
        <v>0</v>
      </c>
      <c r="AO1124" s="178">
        <f>$J1124*(IF($M1124="SL",IF($T1124="",$Q1124*Analysetool!G$3,$T1124*Analysetool!G$3),$M1124*Analysetool!G$3)+IF($N1124="SL",IF($T1124="",$Q1124*Analysetool!G$4,$T1124*Analysetool!G$4),$N1124*Analysetool!G$4)+IF($O1124="SL",IF($T1124="",$Q1124*Analysetool!G$5,$T1124*Analysetool!G$5),$O1124*Analysetool!G$5)+IF($P1124="SL",IF($T1124="",$Q1124*Analysetool!G$6,$T1124*Analysetool!G$6),$P1124*Analysetool!G$6))-Tabel2[[#This Row],[fees (%)]]</f>
        <v>0</v>
      </c>
      <c r="AP1124" s="179">
        <f>IF(Analysetool!$H$8&lt;=$X1124,Analysetool!$H$8*J1124,Q1124*J1124)-Tabel2[[#This Row],[fees (%)]]</f>
        <v>0</v>
      </c>
      <c r="AQ1124" s="174">
        <f>IF(Tabel2[[#This Row],[wick% van entry]]&lt;=Tabel2[[#This Row],[Stoploss optie 2 (%)]],Tabel2[[#This Row],[Stoploss optie 2 (%)]]*Tabel2[[#This Row],[leverage SLoptie 2]],IF(Analysetool!$I$8&lt;$X1124,Analysetool!$I$8*K1124,S1124*K1124))-Tabel2[[#This Row],[fees (%)]]</f>
        <v>0</v>
      </c>
      <c r="AR1124" s="180">
        <f>IF(Q1124*-1*Analysetool!$J$9&lt;=X1124,Q1124*-1*Analysetool!$J$9*J1124,Q1124*J1124)-Tabel2[[#This Row],[fees (%)]]</f>
        <v>0</v>
      </c>
      <c r="AS1124" s="176">
        <f>$K1124*IF(Tabel2[[#This Row],[wick% van entry]]&lt;=Tabel2[[#This Row],[Stoploss optie 2 (%)]],Tabel2[[#This Row],[Stoploss optie 2 (%)]],(IF($M1124="SL",IF($T1124="",$S1124*Analysetool!C$3,$T1124*Analysetool!C$3),$M1124*Analysetool!C$3)+IF($N1124="SL",IF($T1124="",$S1124*Analysetool!C$4,$T1124*Analysetool!C$4),$N1124*Analysetool!C$4)+IF($O1124="SL",IF($T1124="",$S1124*Analysetool!C$5,$T1124*Analysetool!C$5),$O1124*Analysetool!C$5)+IF($P1124="SL",IF($T1124="",$S1124*Analysetool!C$6,$T1124*Analysetool!C$6),$P1124*Analysetool!C$6)))-Tabel2[[#This Row],[fees (%)]]</f>
        <v>0</v>
      </c>
    </row>
    <row r="1125" spans="1:45" ht="15.75" customHeight="1" x14ac:dyDescent="0.35">
      <c r="A1125" s="55"/>
      <c r="B1125" s="56"/>
      <c r="C1125" s="56"/>
      <c r="D1125" s="56"/>
      <c r="E1125" s="56"/>
      <c r="F1125" s="57"/>
      <c r="G1125" s="67"/>
      <c r="H1125" s="67"/>
      <c r="I1125" s="67"/>
      <c r="J1125" s="58"/>
      <c r="K1125" s="58"/>
      <c r="L1125" s="59"/>
      <c r="M1125" s="61"/>
      <c r="N1125" s="63"/>
      <c r="O1125" s="63"/>
      <c r="P1125" s="56"/>
      <c r="Q1125" s="61"/>
      <c r="R1125" s="61"/>
      <c r="S1125" s="61"/>
      <c r="T1125" s="60"/>
      <c r="U1125" s="60"/>
      <c r="V1125" s="62"/>
      <c r="W1125" s="62"/>
      <c r="X1125" s="76"/>
      <c r="Y1125" s="61"/>
      <c r="Z1125" s="61">
        <f>Tabel1[[#This Row],[prijs voorbij entry (%)]]-Tabel1[[#This Row],[Fictieve Stoploss (%)]]</f>
        <v>0</v>
      </c>
      <c r="AA1125" s="94"/>
      <c r="AB1125" s="61"/>
      <c r="AC1125" s="61"/>
      <c r="AD1125" s="61"/>
      <c r="AE1125" s="61"/>
      <c r="AF1125" s="95"/>
      <c r="AG1125" s="152">
        <f>Tabel1[[#This Row],[eindtijd]]-Tabel1[[#This Row],[starttijd]]</f>
        <v>0</v>
      </c>
      <c r="AH1125" s="158"/>
      <c r="AI1125" s="59"/>
      <c r="AJ1125" s="171">
        <f>$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2[[#This Row],[fees (%)]]</f>
        <v>0</v>
      </c>
      <c r="AK1125" s="172">
        <f>$J1125*(IF($M1125="SL",IF($U1125="",$Q1125*Analysetool!C$3,$U1125*Analysetool!C$3),$M1125*Analysetool!C$3)+IF($N1125="SL",IF($U1125="",$Q1125*Analysetool!C$4,$U1125*Analysetool!C$4),$N1125*Analysetool!C$4)+IF($O1125="SL",IF($U1125="",$Q1125*Analysetool!C$5,$U1125*Analysetool!C$5),$O1125*Analysetool!C$5)+IF($P1125="SL",IF($U1125="",$Q1125*Analysetool!C$6,$U1125*Analysetool!C$6),$P1125*Analysetool!C$6))-Tabel2[[#This Row],[fees (%)]]</f>
        <v>0</v>
      </c>
      <c r="AL1125" s="177">
        <f>$J1125*(IF($M1125="SL",IF($V1125="",$Q1125*Analysetool!D$3,$V1125*Analysetool!D$3),$M1125*Analysetool!D$3)+IF($N1125="SL",IF($V1125="",$Q1125*Analysetool!D$4,$V1125*Analysetool!D$4),$N1125*Analysetool!D$4)+IF($O1125="SL",IF($V1125="",$Q1125*Analysetool!D$5,$V1125*Analysetool!D$5),$O1125*Analysetool!D$5)+IF($P1125="SL",IF($V1125="",$Q1125*Analysetool!D$6,$V1125*Analysetool!D$6),$P1125*Analysetool!D$6))-Tabel2[[#This Row],[fees (%)]]</f>
        <v>0</v>
      </c>
      <c r="AM1125" s="177">
        <f>$J1125*(IF($M1125="SL",IF($W1125="",$Q1125*Analysetool!E$3,$W1125*Analysetool!E$3),$M1125*Analysetool!E$3)+IF($N1125="SL",IF($W1125="",$Q1125*Analysetool!E$4,$W1125*Analysetool!E$4),$N1125*Analysetool!E$4)+IF($O1125="SL",IF($W1125="",$Q1125*Analysetool!E$5,$W1125*Analysetool!E$5),$O1125*Analysetool!E$5)+IF($P1125="SL",IF($W1125="",$Q1125*Analysetool!E$6,$W1125*Analysetool!E$6),$P1125*Analysetool!E$6))-Tabel2[[#This Row],[fees (%)]]</f>
        <v>0</v>
      </c>
      <c r="AN1125" s="178">
        <f>$J1125*(IF($M1125="SL",IF($T1125="",$Q1125*Analysetool!F$3,$T1125*Analysetool!F$3),$M1125*Analysetool!F$3)+IF($N1125="SL",IF($T1125="",$Q1125*Analysetool!F$4,$T1125*Analysetool!F$4),$N1125*Analysetool!F$4)+IF($O1125="SL",IF($T1125="",$Q1125*Analysetool!F$5,$T1125*Analysetool!F$5),$O1125*Analysetool!F$5)+IF($P1125="SL",IF($T1125="",$Q1125*Analysetool!F$6,$T1125*Analysetool!F$6),$P1125*Analysetool!F$6))-Tabel2[[#This Row],[fees (%)]]</f>
        <v>0</v>
      </c>
      <c r="AO1125" s="178">
        <f>$J1125*(IF($M1125="SL",IF($T1125="",$Q1125*Analysetool!G$3,$T1125*Analysetool!G$3),$M1125*Analysetool!G$3)+IF($N1125="SL",IF($T1125="",$Q1125*Analysetool!G$4,$T1125*Analysetool!G$4),$N1125*Analysetool!G$4)+IF($O1125="SL",IF($T1125="",$Q1125*Analysetool!G$5,$T1125*Analysetool!G$5),$O1125*Analysetool!G$5)+IF($P1125="SL",IF($T1125="",$Q1125*Analysetool!G$6,$T1125*Analysetool!G$6),$P1125*Analysetool!G$6))-Tabel2[[#This Row],[fees (%)]]</f>
        <v>0</v>
      </c>
      <c r="AP1125" s="179">
        <f>IF(Analysetool!$H$8&lt;=$X1125,Analysetool!$H$8*J1125,Q1125*J1125)-Tabel2[[#This Row],[fees (%)]]</f>
        <v>0</v>
      </c>
      <c r="AQ1125" s="174">
        <f>IF(Tabel2[[#This Row],[wick% van entry]]&lt;=Tabel2[[#This Row],[Stoploss optie 2 (%)]],Tabel2[[#This Row],[Stoploss optie 2 (%)]]*Tabel2[[#This Row],[leverage SLoptie 2]],IF(Analysetool!$I$8&lt;$X1125,Analysetool!$I$8*K1125,S1125*K1125))-Tabel2[[#This Row],[fees (%)]]</f>
        <v>0</v>
      </c>
      <c r="AR1125" s="180">
        <f>IF(Q1125*-1*Analysetool!$J$9&lt;=X1125,Q1125*-1*Analysetool!$J$9*J1125,Q1125*J1125)-Tabel2[[#This Row],[fees (%)]]</f>
        <v>0</v>
      </c>
      <c r="AS1125" s="176">
        <f>$K1125*IF(Tabel2[[#This Row],[wick% van entry]]&lt;=Tabel2[[#This Row],[Stoploss optie 2 (%)]],Tabel2[[#This Row],[Stoploss optie 2 (%)]],(IF($M1125="SL",IF($T1125="",$S1125*Analysetool!C$3,$T1125*Analysetool!C$3),$M1125*Analysetool!C$3)+IF($N1125="SL",IF($T1125="",$S1125*Analysetool!C$4,$T1125*Analysetool!C$4),$N1125*Analysetool!C$4)+IF($O1125="SL",IF($T1125="",$S1125*Analysetool!C$5,$T1125*Analysetool!C$5),$O1125*Analysetool!C$5)+IF($P1125="SL",IF($T1125="",$S1125*Analysetool!C$6,$T1125*Analysetool!C$6),$P1125*Analysetool!C$6)))-Tabel2[[#This Row],[fees (%)]]</f>
        <v>0</v>
      </c>
    </row>
    <row r="1126" spans="1:45" ht="15.75" customHeight="1" x14ac:dyDescent="0.35">
      <c r="A1126" s="55"/>
      <c r="B1126" s="56"/>
      <c r="C1126" s="56"/>
      <c r="D1126" s="56"/>
      <c r="E1126" s="56"/>
      <c r="F1126" s="57"/>
      <c r="G1126" s="67"/>
      <c r="H1126" s="67"/>
      <c r="I1126" s="67"/>
      <c r="J1126" s="58"/>
      <c r="K1126" s="58"/>
      <c r="L1126" s="59"/>
      <c r="M1126" s="61"/>
      <c r="N1126" s="63"/>
      <c r="O1126" s="63"/>
      <c r="P1126" s="56"/>
      <c r="Q1126" s="61"/>
      <c r="R1126" s="61"/>
      <c r="S1126" s="61"/>
      <c r="T1126" s="60"/>
      <c r="U1126" s="60"/>
      <c r="V1126" s="62"/>
      <c r="W1126" s="62"/>
      <c r="X1126" s="76"/>
      <c r="Y1126" s="61"/>
      <c r="Z1126" s="61">
        <f>Tabel1[[#This Row],[prijs voorbij entry (%)]]-Tabel1[[#This Row],[Fictieve Stoploss (%)]]</f>
        <v>0</v>
      </c>
      <c r="AA1126" s="94"/>
      <c r="AB1126" s="61"/>
      <c r="AC1126" s="61"/>
      <c r="AD1126" s="61"/>
      <c r="AE1126" s="61"/>
      <c r="AF1126" s="95"/>
      <c r="AG1126" s="152">
        <f>Tabel1[[#This Row],[eindtijd]]-Tabel1[[#This Row],[starttijd]]</f>
        <v>0</v>
      </c>
      <c r="AH1126" s="158"/>
      <c r="AI1126" s="59"/>
      <c r="AJ1126" s="171">
        <f>$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2[[#This Row],[fees (%)]]</f>
        <v>0</v>
      </c>
      <c r="AK1126" s="172">
        <f>$J1126*(IF($M1126="SL",IF($U1126="",$Q1126*Analysetool!C$3,$U1126*Analysetool!C$3),$M1126*Analysetool!C$3)+IF($N1126="SL",IF($U1126="",$Q1126*Analysetool!C$4,$U1126*Analysetool!C$4),$N1126*Analysetool!C$4)+IF($O1126="SL",IF($U1126="",$Q1126*Analysetool!C$5,$U1126*Analysetool!C$5),$O1126*Analysetool!C$5)+IF($P1126="SL",IF($U1126="",$Q1126*Analysetool!C$6,$U1126*Analysetool!C$6),$P1126*Analysetool!C$6))-Tabel2[[#This Row],[fees (%)]]</f>
        <v>0</v>
      </c>
      <c r="AL1126" s="177">
        <f>$J1126*(IF($M1126="SL",IF($V1126="",$Q1126*Analysetool!D$3,$V1126*Analysetool!D$3),$M1126*Analysetool!D$3)+IF($N1126="SL",IF($V1126="",$Q1126*Analysetool!D$4,$V1126*Analysetool!D$4),$N1126*Analysetool!D$4)+IF($O1126="SL",IF($V1126="",$Q1126*Analysetool!D$5,$V1126*Analysetool!D$5),$O1126*Analysetool!D$5)+IF($P1126="SL",IF($V1126="",$Q1126*Analysetool!D$6,$V1126*Analysetool!D$6),$P1126*Analysetool!D$6))-Tabel2[[#This Row],[fees (%)]]</f>
        <v>0</v>
      </c>
      <c r="AM1126" s="177">
        <f>$J1126*(IF($M1126="SL",IF($W1126="",$Q1126*Analysetool!E$3,$W1126*Analysetool!E$3),$M1126*Analysetool!E$3)+IF($N1126="SL",IF($W1126="",$Q1126*Analysetool!E$4,$W1126*Analysetool!E$4),$N1126*Analysetool!E$4)+IF($O1126="SL",IF($W1126="",$Q1126*Analysetool!E$5,$W1126*Analysetool!E$5),$O1126*Analysetool!E$5)+IF($P1126="SL",IF($W1126="",$Q1126*Analysetool!E$6,$W1126*Analysetool!E$6),$P1126*Analysetool!E$6))-Tabel2[[#This Row],[fees (%)]]</f>
        <v>0</v>
      </c>
      <c r="AN1126" s="178">
        <f>$J1126*(IF($M1126="SL",IF($T1126="",$Q1126*Analysetool!F$3,$T1126*Analysetool!F$3),$M1126*Analysetool!F$3)+IF($N1126="SL",IF($T1126="",$Q1126*Analysetool!F$4,$T1126*Analysetool!F$4),$N1126*Analysetool!F$4)+IF($O1126="SL",IF($T1126="",$Q1126*Analysetool!F$5,$T1126*Analysetool!F$5),$O1126*Analysetool!F$5)+IF($P1126="SL",IF($T1126="",$Q1126*Analysetool!F$6,$T1126*Analysetool!F$6),$P1126*Analysetool!F$6))-Tabel2[[#This Row],[fees (%)]]</f>
        <v>0</v>
      </c>
      <c r="AO1126" s="178">
        <f>$J1126*(IF($M1126="SL",IF($T1126="",$Q1126*Analysetool!G$3,$T1126*Analysetool!G$3),$M1126*Analysetool!G$3)+IF($N1126="SL",IF($T1126="",$Q1126*Analysetool!G$4,$T1126*Analysetool!G$4),$N1126*Analysetool!G$4)+IF($O1126="SL",IF($T1126="",$Q1126*Analysetool!G$5,$T1126*Analysetool!G$5),$O1126*Analysetool!G$5)+IF($P1126="SL",IF($T1126="",$Q1126*Analysetool!G$6,$T1126*Analysetool!G$6),$P1126*Analysetool!G$6))-Tabel2[[#This Row],[fees (%)]]</f>
        <v>0</v>
      </c>
      <c r="AP1126" s="179">
        <f>IF(Analysetool!$H$8&lt;=$X1126,Analysetool!$H$8*J1126,Q1126*J1126)-Tabel2[[#This Row],[fees (%)]]</f>
        <v>0</v>
      </c>
      <c r="AQ1126" s="174">
        <f>IF(Tabel2[[#This Row],[wick% van entry]]&lt;=Tabel2[[#This Row],[Stoploss optie 2 (%)]],Tabel2[[#This Row],[Stoploss optie 2 (%)]]*Tabel2[[#This Row],[leverage SLoptie 2]],IF(Analysetool!$I$8&lt;$X1126,Analysetool!$I$8*K1126,S1126*K1126))-Tabel2[[#This Row],[fees (%)]]</f>
        <v>0</v>
      </c>
      <c r="AR1126" s="180">
        <f>IF(Q1126*-1*Analysetool!$J$9&lt;=X1126,Q1126*-1*Analysetool!$J$9*J1126,Q1126*J1126)-Tabel2[[#This Row],[fees (%)]]</f>
        <v>0</v>
      </c>
      <c r="AS1126" s="176">
        <f>$K1126*IF(Tabel2[[#This Row],[wick% van entry]]&lt;=Tabel2[[#This Row],[Stoploss optie 2 (%)]],Tabel2[[#This Row],[Stoploss optie 2 (%)]],(IF($M1126="SL",IF($T1126="",$S1126*Analysetool!C$3,$T1126*Analysetool!C$3),$M1126*Analysetool!C$3)+IF($N1126="SL",IF($T1126="",$S1126*Analysetool!C$4,$T1126*Analysetool!C$4),$N1126*Analysetool!C$4)+IF($O1126="SL",IF($T1126="",$S1126*Analysetool!C$5,$T1126*Analysetool!C$5),$O1126*Analysetool!C$5)+IF($P1126="SL",IF($T1126="",$S1126*Analysetool!C$6,$T1126*Analysetool!C$6),$P1126*Analysetool!C$6)))-Tabel2[[#This Row],[fees (%)]]</f>
        <v>0</v>
      </c>
    </row>
    <row r="1127" spans="1:45" ht="15.75" customHeight="1" x14ac:dyDescent="0.35">
      <c r="A1127" s="55"/>
      <c r="B1127" s="56"/>
      <c r="C1127" s="56"/>
      <c r="D1127" s="56"/>
      <c r="E1127" s="56"/>
      <c r="F1127" s="57"/>
      <c r="G1127" s="67"/>
      <c r="H1127" s="67"/>
      <c r="I1127" s="67"/>
      <c r="J1127" s="58"/>
      <c r="K1127" s="58"/>
      <c r="L1127" s="59"/>
      <c r="M1127" s="61"/>
      <c r="N1127" s="63"/>
      <c r="O1127" s="63"/>
      <c r="P1127" s="56"/>
      <c r="Q1127" s="61"/>
      <c r="R1127" s="61"/>
      <c r="S1127" s="61"/>
      <c r="T1127" s="60"/>
      <c r="U1127" s="60"/>
      <c r="V1127" s="62"/>
      <c r="W1127" s="62"/>
      <c r="X1127" s="76"/>
      <c r="Y1127" s="61"/>
      <c r="Z1127" s="61">
        <f>Tabel1[[#This Row],[prijs voorbij entry (%)]]-Tabel1[[#This Row],[Fictieve Stoploss (%)]]</f>
        <v>0</v>
      </c>
      <c r="AA1127" s="94"/>
      <c r="AB1127" s="61"/>
      <c r="AC1127" s="61"/>
      <c r="AD1127" s="61"/>
      <c r="AE1127" s="61"/>
      <c r="AF1127" s="95"/>
      <c r="AG1127" s="152">
        <f>Tabel1[[#This Row],[eindtijd]]-Tabel1[[#This Row],[starttijd]]</f>
        <v>0</v>
      </c>
      <c r="AH1127" s="158"/>
      <c r="AI1127" s="59"/>
      <c r="AJ1127" s="171">
        <f>$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2[[#This Row],[fees (%)]]</f>
        <v>0</v>
      </c>
      <c r="AK1127" s="172">
        <f>$J1127*(IF($M1127="SL",IF($U1127="",$Q1127*Analysetool!C$3,$U1127*Analysetool!C$3),$M1127*Analysetool!C$3)+IF($N1127="SL",IF($U1127="",$Q1127*Analysetool!C$4,$U1127*Analysetool!C$4),$N1127*Analysetool!C$4)+IF($O1127="SL",IF($U1127="",$Q1127*Analysetool!C$5,$U1127*Analysetool!C$5),$O1127*Analysetool!C$5)+IF($P1127="SL",IF($U1127="",$Q1127*Analysetool!C$6,$U1127*Analysetool!C$6),$P1127*Analysetool!C$6))-Tabel2[[#This Row],[fees (%)]]</f>
        <v>0</v>
      </c>
      <c r="AL1127" s="177">
        <f>$J1127*(IF($M1127="SL",IF($V1127="",$Q1127*Analysetool!D$3,$V1127*Analysetool!D$3),$M1127*Analysetool!D$3)+IF($N1127="SL",IF($V1127="",$Q1127*Analysetool!D$4,$V1127*Analysetool!D$4),$N1127*Analysetool!D$4)+IF($O1127="SL",IF($V1127="",$Q1127*Analysetool!D$5,$V1127*Analysetool!D$5),$O1127*Analysetool!D$5)+IF($P1127="SL",IF($V1127="",$Q1127*Analysetool!D$6,$V1127*Analysetool!D$6),$P1127*Analysetool!D$6))-Tabel2[[#This Row],[fees (%)]]</f>
        <v>0</v>
      </c>
      <c r="AM1127" s="177">
        <f>$J1127*(IF($M1127="SL",IF($W1127="",$Q1127*Analysetool!E$3,$W1127*Analysetool!E$3),$M1127*Analysetool!E$3)+IF($N1127="SL",IF($W1127="",$Q1127*Analysetool!E$4,$W1127*Analysetool!E$4),$N1127*Analysetool!E$4)+IF($O1127="SL",IF($W1127="",$Q1127*Analysetool!E$5,$W1127*Analysetool!E$5),$O1127*Analysetool!E$5)+IF($P1127="SL",IF($W1127="",$Q1127*Analysetool!E$6,$W1127*Analysetool!E$6),$P1127*Analysetool!E$6))-Tabel2[[#This Row],[fees (%)]]</f>
        <v>0</v>
      </c>
      <c r="AN1127" s="178">
        <f>$J1127*(IF($M1127="SL",IF($T1127="",$Q1127*Analysetool!F$3,$T1127*Analysetool!F$3),$M1127*Analysetool!F$3)+IF($N1127="SL",IF($T1127="",$Q1127*Analysetool!F$4,$T1127*Analysetool!F$4),$N1127*Analysetool!F$4)+IF($O1127="SL",IF($T1127="",$Q1127*Analysetool!F$5,$T1127*Analysetool!F$5),$O1127*Analysetool!F$5)+IF($P1127="SL",IF($T1127="",$Q1127*Analysetool!F$6,$T1127*Analysetool!F$6),$P1127*Analysetool!F$6))-Tabel2[[#This Row],[fees (%)]]</f>
        <v>0</v>
      </c>
      <c r="AO1127" s="178">
        <f>$J1127*(IF($M1127="SL",IF($T1127="",$Q1127*Analysetool!G$3,$T1127*Analysetool!G$3),$M1127*Analysetool!G$3)+IF($N1127="SL",IF($T1127="",$Q1127*Analysetool!G$4,$T1127*Analysetool!G$4),$N1127*Analysetool!G$4)+IF($O1127="SL",IF($T1127="",$Q1127*Analysetool!G$5,$T1127*Analysetool!G$5),$O1127*Analysetool!G$5)+IF($P1127="SL",IF($T1127="",$Q1127*Analysetool!G$6,$T1127*Analysetool!G$6),$P1127*Analysetool!G$6))-Tabel2[[#This Row],[fees (%)]]</f>
        <v>0</v>
      </c>
      <c r="AP1127" s="179">
        <f>IF(Analysetool!$H$8&lt;=$X1127,Analysetool!$H$8*J1127,Q1127*J1127)-Tabel2[[#This Row],[fees (%)]]</f>
        <v>0</v>
      </c>
      <c r="AQ1127" s="174">
        <f>IF(Tabel2[[#This Row],[wick% van entry]]&lt;=Tabel2[[#This Row],[Stoploss optie 2 (%)]],Tabel2[[#This Row],[Stoploss optie 2 (%)]]*Tabel2[[#This Row],[leverage SLoptie 2]],IF(Analysetool!$I$8&lt;$X1127,Analysetool!$I$8*K1127,S1127*K1127))-Tabel2[[#This Row],[fees (%)]]</f>
        <v>0</v>
      </c>
      <c r="AR1127" s="180">
        <f>IF(Q1127*-1*Analysetool!$J$9&lt;=X1127,Q1127*-1*Analysetool!$J$9*J1127,Q1127*J1127)-Tabel2[[#This Row],[fees (%)]]</f>
        <v>0</v>
      </c>
      <c r="AS1127" s="176">
        <f>$K1127*IF(Tabel2[[#This Row],[wick% van entry]]&lt;=Tabel2[[#This Row],[Stoploss optie 2 (%)]],Tabel2[[#This Row],[Stoploss optie 2 (%)]],(IF($M1127="SL",IF($T1127="",$S1127*Analysetool!C$3,$T1127*Analysetool!C$3),$M1127*Analysetool!C$3)+IF($N1127="SL",IF($T1127="",$S1127*Analysetool!C$4,$T1127*Analysetool!C$4),$N1127*Analysetool!C$4)+IF($O1127="SL",IF($T1127="",$S1127*Analysetool!C$5,$T1127*Analysetool!C$5),$O1127*Analysetool!C$5)+IF($P1127="SL",IF($T1127="",$S1127*Analysetool!C$6,$T1127*Analysetool!C$6),$P1127*Analysetool!C$6)))-Tabel2[[#This Row],[fees (%)]]</f>
        <v>0</v>
      </c>
    </row>
    <row r="1128" spans="1:45" ht="15.75" customHeight="1" x14ac:dyDescent="0.35">
      <c r="A1128" s="55"/>
      <c r="B1128" s="56"/>
      <c r="C1128" s="56"/>
      <c r="D1128" s="56"/>
      <c r="E1128" s="56"/>
      <c r="F1128" s="57"/>
      <c r="G1128" s="67"/>
      <c r="H1128" s="67"/>
      <c r="I1128" s="67"/>
      <c r="J1128" s="58"/>
      <c r="K1128" s="58"/>
      <c r="L1128" s="59"/>
      <c r="M1128" s="61"/>
      <c r="N1128" s="63"/>
      <c r="O1128" s="63"/>
      <c r="P1128" s="56"/>
      <c r="Q1128" s="61"/>
      <c r="R1128" s="61"/>
      <c r="S1128" s="61"/>
      <c r="T1128" s="60"/>
      <c r="U1128" s="60"/>
      <c r="V1128" s="62"/>
      <c r="W1128" s="62"/>
      <c r="X1128" s="76"/>
      <c r="Y1128" s="61"/>
      <c r="Z1128" s="61">
        <f>Tabel1[[#This Row],[prijs voorbij entry (%)]]-Tabel1[[#This Row],[Fictieve Stoploss (%)]]</f>
        <v>0</v>
      </c>
      <c r="AA1128" s="94"/>
      <c r="AB1128" s="61"/>
      <c r="AC1128" s="61"/>
      <c r="AD1128" s="61"/>
      <c r="AE1128" s="61"/>
      <c r="AF1128" s="95"/>
      <c r="AG1128" s="152">
        <f>Tabel1[[#This Row],[eindtijd]]-Tabel1[[#This Row],[starttijd]]</f>
        <v>0</v>
      </c>
      <c r="AH1128" s="158"/>
      <c r="AI1128" s="59"/>
      <c r="AJ1128" s="171">
        <f>$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2[[#This Row],[fees (%)]]</f>
        <v>0</v>
      </c>
      <c r="AK1128" s="172">
        <f>$J1128*(IF($M1128="SL",IF($U1128="",$Q1128*Analysetool!C$3,$U1128*Analysetool!C$3),$M1128*Analysetool!C$3)+IF($N1128="SL",IF($U1128="",$Q1128*Analysetool!C$4,$U1128*Analysetool!C$4),$N1128*Analysetool!C$4)+IF($O1128="SL",IF($U1128="",$Q1128*Analysetool!C$5,$U1128*Analysetool!C$5),$O1128*Analysetool!C$5)+IF($P1128="SL",IF($U1128="",$Q1128*Analysetool!C$6,$U1128*Analysetool!C$6),$P1128*Analysetool!C$6))-Tabel2[[#This Row],[fees (%)]]</f>
        <v>0</v>
      </c>
      <c r="AL1128" s="177">
        <f>$J1128*(IF($M1128="SL",IF($V1128="",$Q1128*Analysetool!D$3,$V1128*Analysetool!D$3),$M1128*Analysetool!D$3)+IF($N1128="SL",IF($V1128="",$Q1128*Analysetool!D$4,$V1128*Analysetool!D$4),$N1128*Analysetool!D$4)+IF($O1128="SL",IF($V1128="",$Q1128*Analysetool!D$5,$V1128*Analysetool!D$5),$O1128*Analysetool!D$5)+IF($P1128="SL",IF($V1128="",$Q1128*Analysetool!D$6,$V1128*Analysetool!D$6),$P1128*Analysetool!D$6))-Tabel2[[#This Row],[fees (%)]]</f>
        <v>0</v>
      </c>
      <c r="AM1128" s="177">
        <f>$J1128*(IF($M1128="SL",IF($W1128="",$Q1128*Analysetool!E$3,$W1128*Analysetool!E$3),$M1128*Analysetool!E$3)+IF($N1128="SL",IF($W1128="",$Q1128*Analysetool!E$4,$W1128*Analysetool!E$4),$N1128*Analysetool!E$4)+IF($O1128="SL",IF($W1128="",$Q1128*Analysetool!E$5,$W1128*Analysetool!E$5),$O1128*Analysetool!E$5)+IF($P1128="SL",IF($W1128="",$Q1128*Analysetool!E$6,$W1128*Analysetool!E$6),$P1128*Analysetool!E$6))-Tabel2[[#This Row],[fees (%)]]</f>
        <v>0</v>
      </c>
      <c r="AN1128" s="178">
        <f>$J1128*(IF($M1128="SL",IF($T1128="",$Q1128*Analysetool!F$3,$T1128*Analysetool!F$3),$M1128*Analysetool!F$3)+IF($N1128="SL",IF($T1128="",$Q1128*Analysetool!F$4,$T1128*Analysetool!F$4),$N1128*Analysetool!F$4)+IF($O1128="SL",IF($T1128="",$Q1128*Analysetool!F$5,$T1128*Analysetool!F$5),$O1128*Analysetool!F$5)+IF($P1128="SL",IF($T1128="",$Q1128*Analysetool!F$6,$T1128*Analysetool!F$6),$P1128*Analysetool!F$6))-Tabel2[[#This Row],[fees (%)]]</f>
        <v>0</v>
      </c>
      <c r="AO1128" s="178">
        <f>$J1128*(IF($M1128="SL",IF($T1128="",$Q1128*Analysetool!G$3,$T1128*Analysetool!G$3),$M1128*Analysetool!G$3)+IF($N1128="SL",IF($T1128="",$Q1128*Analysetool!G$4,$T1128*Analysetool!G$4),$N1128*Analysetool!G$4)+IF($O1128="SL",IF($T1128="",$Q1128*Analysetool!G$5,$T1128*Analysetool!G$5),$O1128*Analysetool!G$5)+IF($P1128="SL",IF($T1128="",$Q1128*Analysetool!G$6,$T1128*Analysetool!G$6),$P1128*Analysetool!G$6))-Tabel2[[#This Row],[fees (%)]]</f>
        <v>0</v>
      </c>
      <c r="AP1128" s="179">
        <f>IF(Analysetool!$H$8&lt;=$X1128,Analysetool!$H$8*J1128,Q1128*J1128)-Tabel2[[#This Row],[fees (%)]]</f>
        <v>0</v>
      </c>
      <c r="AQ1128" s="174">
        <f>IF(Tabel2[[#This Row],[wick% van entry]]&lt;=Tabel2[[#This Row],[Stoploss optie 2 (%)]],Tabel2[[#This Row],[Stoploss optie 2 (%)]]*Tabel2[[#This Row],[leverage SLoptie 2]],IF(Analysetool!$I$8&lt;$X1128,Analysetool!$I$8*K1128,S1128*K1128))-Tabel2[[#This Row],[fees (%)]]</f>
        <v>0</v>
      </c>
      <c r="AR1128" s="180">
        <f>IF(Q1128*-1*Analysetool!$J$9&lt;=X1128,Q1128*-1*Analysetool!$J$9*J1128,Q1128*J1128)-Tabel2[[#This Row],[fees (%)]]</f>
        <v>0</v>
      </c>
      <c r="AS1128" s="176">
        <f>$K1128*IF(Tabel2[[#This Row],[wick% van entry]]&lt;=Tabel2[[#This Row],[Stoploss optie 2 (%)]],Tabel2[[#This Row],[Stoploss optie 2 (%)]],(IF($M1128="SL",IF($T1128="",$S1128*Analysetool!C$3,$T1128*Analysetool!C$3),$M1128*Analysetool!C$3)+IF($N1128="SL",IF($T1128="",$S1128*Analysetool!C$4,$T1128*Analysetool!C$4),$N1128*Analysetool!C$4)+IF($O1128="SL",IF($T1128="",$S1128*Analysetool!C$5,$T1128*Analysetool!C$5),$O1128*Analysetool!C$5)+IF($P1128="SL",IF($T1128="",$S1128*Analysetool!C$6,$T1128*Analysetool!C$6),$P1128*Analysetool!C$6)))-Tabel2[[#This Row],[fees (%)]]</f>
        <v>0</v>
      </c>
    </row>
    <row r="1129" spans="1:45" ht="15.75" customHeight="1" x14ac:dyDescent="0.35">
      <c r="A1129" s="55"/>
      <c r="B1129" s="56"/>
      <c r="C1129" s="56"/>
      <c r="D1129" s="56"/>
      <c r="E1129" s="56"/>
      <c r="F1129" s="57"/>
      <c r="G1129" s="67"/>
      <c r="H1129" s="67"/>
      <c r="I1129" s="67"/>
      <c r="J1129" s="58"/>
      <c r="K1129" s="58"/>
      <c r="L1129" s="59"/>
      <c r="M1129" s="61"/>
      <c r="N1129" s="63"/>
      <c r="O1129" s="63"/>
      <c r="P1129" s="56"/>
      <c r="Q1129" s="61"/>
      <c r="R1129" s="61"/>
      <c r="S1129" s="61"/>
      <c r="T1129" s="60"/>
      <c r="U1129" s="60"/>
      <c r="V1129" s="62"/>
      <c r="W1129" s="62"/>
      <c r="X1129" s="76"/>
      <c r="Y1129" s="61"/>
      <c r="Z1129" s="61">
        <f>Tabel1[[#This Row],[prijs voorbij entry (%)]]-Tabel1[[#This Row],[Fictieve Stoploss (%)]]</f>
        <v>0</v>
      </c>
      <c r="AA1129" s="94"/>
      <c r="AB1129" s="61"/>
      <c r="AC1129" s="61"/>
      <c r="AD1129" s="61"/>
      <c r="AE1129" s="61"/>
      <c r="AF1129" s="95"/>
      <c r="AG1129" s="152">
        <f>Tabel1[[#This Row],[eindtijd]]-Tabel1[[#This Row],[starttijd]]</f>
        <v>0</v>
      </c>
      <c r="AH1129" s="158"/>
      <c r="AI1129" s="59"/>
      <c r="AJ1129" s="171">
        <f>$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2[[#This Row],[fees (%)]]</f>
        <v>0</v>
      </c>
      <c r="AK1129" s="172">
        <f>$J1129*(IF($M1129="SL",IF($U1129="",$Q1129*Analysetool!C$3,$U1129*Analysetool!C$3),$M1129*Analysetool!C$3)+IF($N1129="SL",IF($U1129="",$Q1129*Analysetool!C$4,$U1129*Analysetool!C$4),$N1129*Analysetool!C$4)+IF($O1129="SL",IF($U1129="",$Q1129*Analysetool!C$5,$U1129*Analysetool!C$5),$O1129*Analysetool!C$5)+IF($P1129="SL",IF($U1129="",$Q1129*Analysetool!C$6,$U1129*Analysetool!C$6),$P1129*Analysetool!C$6))-Tabel2[[#This Row],[fees (%)]]</f>
        <v>0</v>
      </c>
      <c r="AL1129" s="177">
        <f>$J1129*(IF($M1129="SL",IF($V1129="",$Q1129*Analysetool!D$3,$V1129*Analysetool!D$3),$M1129*Analysetool!D$3)+IF($N1129="SL",IF($V1129="",$Q1129*Analysetool!D$4,$V1129*Analysetool!D$4),$N1129*Analysetool!D$4)+IF($O1129="SL",IF($V1129="",$Q1129*Analysetool!D$5,$V1129*Analysetool!D$5),$O1129*Analysetool!D$5)+IF($P1129="SL",IF($V1129="",$Q1129*Analysetool!D$6,$V1129*Analysetool!D$6),$P1129*Analysetool!D$6))-Tabel2[[#This Row],[fees (%)]]</f>
        <v>0</v>
      </c>
      <c r="AM1129" s="177">
        <f>$J1129*(IF($M1129="SL",IF($W1129="",$Q1129*Analysetool!E$3,$W1129*Analysetool!E$3),$M1129*Analysetool!E$3)+IF($N1129="SL",IF($W1129="",$Q1129*Analysetool!E$4,$W1129*Analysetool!E$4),$N1129*Analysetool!E$4)+IF($O1129="SL",IF($W1129="",$Q1129*Analysetool!E$5,$W1129*Analysetool!E$5),$O1129*Analysetool!E$5)+IF($P1129="SL",IF($W1129="",$Q1129*Analysetool!E$6,$W1129*Analysetool!E$6),$P1129*Analysetool!E$6))-Tabel2[[#This Row],[fees (%)]]</f>
        <v>0</v>
      </c>
      <c r="AN1129" s="178">
        <f>$J1129*(IF($M1129="SL",IF($T1129="",$Q1129*Analysetool!F$3,$T1129*Analysetool!F$3),$M1129*Analysetool!F$3)+IF($N1129="SL",IF($T1129="",$Q1129*Analysetool!F$4,$T1129*Analysetool!F$4),$N1129*Analysetool!F$4)+IF($O1129="SL",IF($T1129="",$Q1129*Analysetool!F$5,$T1129*Analysetool!F$5),$O1129*Analysetool!F$5)+IF($P1129="SL",IF($T1129="",$Q1129*Analysetool!F$6,$T1129*Analysetool!F$6),$P1129*Analysetool!F$6))-Tabel2[[#This Row],[fees (%)]]</f>
        <v>0</v>
      </c>
      <c r="AO1129" s="178">
        <f>$J1129*(IF($M1129="SL",IF($T1129="",$Q1129*Analysetool!G$3,$T1129*Analysetool!G$3),$M1129*Analysetool!G$3)+IF($N1129="SL",IF($T1129="",$Q1129*Analysetool!G$4,$T1129*Analysetool!G$4),$N1129*Analysetool!G$4)+IF($O1129="SL",IF($T1129="",$Q1129*Analysetool!G$5,$T1129*Analysetool!G$5),$O1129*Analysetool!G$5)+IF($P1129="SL",IF($T1129="",$Q1129*Analysetool!G$6,$T1129*Analysetool!G$6),$P1129*Analysetool!G$6))-Tabel2[[#This Row],[fees (%)]]</f>
        <v>0</v>
      </c>
      <c r="AP1129" s="179">
        <f>IF(Analysetool!$H$8&lt;=$X1129,Analysetool!$H$8*J1129,Q1129*J1129)-Tabel2[[#This Row],[fees (%)]]</f>
        <v>0</v>
      </c>
      <c r="AQ1129" s="174">
        <f>IF(Tabel2[[#This Row],[wick% van entry]]&lt;=Tabel2[[#This Row],[Stoploss optie 2 (%)]],Tabel2[[#This Row],[Stoploss optie 2 (%)]]*Tabel2[[#This Row],[leverage SLoptie 2]],IF(Analysetool!$I$8&lt;$X1129,Analysetool!$I$8*K1129,S1129*K1129))-Tabel2[[#This Row],[fees (%)]]</f>
        <v>0</v>
      </c>
      <c r="AR1129" s="180">
        <f>IF(Q1129*-1*Analysetool!$J$9&lt;=X1129,Q1129*-1*Analysetool!$J$9*J1129,Q1129*J1129)-Tabel2[[#This Row],[fees (%)]]</f>
        <v>0</v>
      </c>
      <c r="AS1129" s="176">
        <f>$K1129*IF(Tabel2[[#This Row],[wick% van entry]]&lt;=Tabel2[[#This Row],[Stoploss optie 2 (%)]],Tabel2[[#This Row],[Stoploss optie 2 (%)]],(IF($M1129="SL",IF($T1129="",$S1129*Analysetool!C$3,$T1129*Analysetool!C$3),$M1129*Analysetool!C$3)+IF($N1129="SL",IF($T1129="",$S1129*Analysetool!C$4,$T1129*Analysetool!C$4),$N1129*Analysetool!C$4)+IF($O1129="SL",IF($T1129="",$S1129*Analysetool!C$5,$T1129*Analysetool!C$5),$O1129*Analysetool!C$5)+IF($P1129="SL",IF($T1129="",$S1129*Analysetool!C$6,$T1129*Analysetool!C$6),$P1129*Analysetool!C$6)))-Tabel2[[#This Row],[fees (%)]]</f>
        <v>0</v>
      </c>
    </row>
    <row r="1130" spans="1:45" ht="15.75" customHeight="1" x14ac:dyDescent="0.35">
      <c r="A1130" s="55"/>
      <c r="B1130" s="56"/>
      <c r="C1130" s="56"/>
      <c r="D1130" s="56"/>
      <c r="E1130" s="56"/>
      <c r="F1130" s="57"/>
      <c r="G1130" s="67"/>
      <c r="H1130" s="67"/>
      <c r="I1130" s="67"/>
      <c r="J1130" s="58"/>
      <c r="K1130" s="58"/>
      <c r="L1130" s="59"/>
      <c r="M1130" s="61"/>
      <c r="N1130" s="63"/>
      <c r="O1130" s="63"/>
      <c r="P1130" s="56"/>
      <c r="Q1130" s="61"/>
      <c r="R1130" s="61"/>
      <c r="S1130" s="61"/>
      <c r="T1130" s="60"/>
      <c r="U1130" s="60"/>
      <c r="V1130" s="62"/>
      <c r="W1130" s="62"/>
      <c r="X1130" s="76"/>
      <c r="Y1130" s="61"/>
      <c r="Z1130" s="61">
        <f>Tabel1[[#This Row],[prijs voorbij entry (%)]]-Tabel1[[#This Row],[Fictieve Stoploss (%)]]</f>
        <v>0</v>
      </c>
      <c r="AA1130" s="94"/>
      <c r="AB1130" s="61"/>
      <c r="AC1130" s="61"/>
      <c r="AD1130" s="61"/>
      <c r="AE1130" s="61"/>
      <c r="AF1130" s="95"/>
      <c r="AG1130" s="152">
        <f>Tabel1[[#This Row],[eindtijd]]-Tabel1[[#This Row],[starttijd]]</f>
        <v>0</v>
      </c>
      <c r="AH1130" s="158"/>
      <c r="AI1130" s="59"/>
      <c r="AJ1130" s="171">
        <f>$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2[[#This Row],[fees (%)]]</f>
        <v>0</v>
      </c>
      <c r="AK1130" s="172">
        <f>$J1130*(IF($M1130="SL",IF($U1130="",$Q1130*Analysetool!C$3,$U1130*Analysetool!C$3),$M1130*Analysetool!C$3)+IF($N1130="SL",IF($U1130="",$Q1130*Analysetool!C$4,$U1130*Analysetool!C$4),$N1130*Analysetool!C$4)+IF($O1130="SL",IF($U1130="",$Q1130*Analysetool!C$5,$U1130*Analysetool!C$5),$O1130*Analysetool!C$5)+IF($P1130="SL",IF($U1130="",$Q1130*Analysetool!C$6,$U1130*Analysetool!C$6),$P1130*Analysetool!C$6))-Tabel2[[#This Row],[fees (%)]]</f>
        <v>0</v>
      </c>
      <c r="AL1130" s="177">
        <f>$J1130*(IF($M1130="SL",IF($V1130="",$Q1130*Analysetool!D$3,$V1130*Analysetool!D$3),$M1130*Analysetool!D$3)+IF($N1130="SL",IF($V1130="",$Q1130*Analysetool!D$4,$V1130*Analysetool!D$4),$N1130*Analysetool!D$4)+IF($O1130="SL",IF($V1130="",$Q1130*Analysetool!D$5,$V1130*Analysetool!D$5),$O1130*Analysetool!D$5)+IF($P1130="SL",IF($V1130="",$Q1130*Analysetool!D$6,$V1130*Analysetool!D$6),$P1130*Analysetool!D$6))-Tabel2[[#This Row],[fees (%)]]</f>
        <v>0</v>
      </c>
      <c r="AM1130" s="177">
        <f>$J1130*(IF($M1130="SL",IF($W1130="",$Q1130*Analysetool!E$3,$W1130*Analysetool!E$3),$M1130*Analysetool!E$3)+IF($N1130="SL",IF($W1130="",$Q1130*Analysetool!E$4,$W1130*Analysetool!E$4),$N1130*Analysetool!E$4)+IF($O1130="SL",IF($W1130="",$Q1130*Analysetool!E$5,$W1130*Analysetool!E$5),$O1130*Analysetool!E$5)+IF($P1130="SL",IF($W1130="",$Q1130*Analysetool!E$6,$W1130*Analysetool!E$6),$P1130*Analysetool!E$6))-Tabel2[[#This Row],[fees (%)]]</f>
        <v>0</v>
      </c>
      <c r="AN1130" s="178">
        <f>$J1130*(IF($M1130="SL",IF($T1130="",$Q1130*Analysetool!F$3,$T1130*Analysetool!F$3),$M1130*Analysetool!F$3)+IF($N1130="SL",IF($T1130="",$Q1130*Analysetool!F$4,$T1130*Analysetool!F$4),$N1130*Analysetool!F$4)+IF($O1130="SL",IF($T1130="",$Q1130*Analysetool!F$5,$T1130*Analysetool!F$5),$O1130*Analysetool!F$5)+IF($P1130="SL",IF($T1130="",$Q1130*Analysetool!F$6,$T1130*Analysetool!F$6),$P1130*Analysetool!F$6))-Tabel2[[#This Row],[fees (%)]]</f>
        <v>0</v>
      </c>
      <c r="AO1130" s="178">
        <f>$J1130*(IF($M1130="SL",IF($T1130="",$Q1130*Analysetool!G$3,$T1130*Analysetool!G$3),$M1130*Analysetool!G$3)+IF($N1130="SL",IF($T1130="",$Q1130*Analysetool!G$4,$T1130*Analysetool!G$4),$N1130*Analysetool!G$4)+IF($O1130="SL",IF($T1130="",$Q1130*Analysetool!G$5,$T1130*Analysetool!G$5),$O1130*Analysetool!G$5)+IF($P1130="SL",IF($T1130="",$Q1130*Analysetool!G$6,$T1130*Analysetool!G$6),$P1130*Analysetool!G$6))-Tabel2[[#This Row],[fees (%)]]</f>
        <v>0</v>
      </c>
      <c r="AP1130" s="179">
        <f>IF(Analysetool!$H$8&lt;=$X1130,Analysetool!$H$8*J1130,Q1130*J1130)-Tabel2[[#This Row],[fees (%)]]</f>
        <v>0</v>
      </c>
      <c r="AQ1130" s="174">
        <f>IF(Tabel2[[#This Row],[wick% van entry]]&lt;=Tabel2[[#This Row],[Stoploss optie 2 (%)]],Tabel2[[#This Row],[Stoploss optie 2 (%)]]*Tabel2[[#This Row],[leverage SLoptie 2]],IF(Analysetool!$I$8&lt;$X1130,Analysetool!$I$8*K1130,S1130*K1130))-Tabel2[[#This Row],[fees (%)]]</f>
        <v>0</v>
      </c>
      <c r="AR1130" s="180">
        <f>IF(Q1130*-1*Analysetool!$J$9&lt;=X1130,Q1130*-1*Analysetool!$J$9*J1130,Q1130*J1130)-Tabel2[[#This Row],[fees (%)]]</f>
        <v>0</v>
      </c>
      <c r="AS1130" s="176">
        <f>$K1130*IF(Tabel2[[#This Row],[wick% van entry]]&lt;=Tabel2[[#This Row],[Stoploss optie 2 (%)]],Tabel2[[#This Row],[Stoploss optie 2 (%)]],(IF($M1130="SL",IF($T1130="",$S1130*Analysetool!C$3,$T1130*Analysetool!C$3),$M1130*Analysetool!C$3)+IF($N1130="SL",IF($T1130="",$S1130*Analysetool!C$4,$T1130*Analysetool!C$4),$N1130*Analysetool!C$4)+IF($O1130="SL",IF($T1130="",$S1130*Analysetool!C$5,$T1130*Analysetool!C$5),$O1130*Analysetool!C$5)+IF($P1130="SL",IF($T1130="",$S1130*Analysetool!C$6,$T1130*Analysetool!C$6),$P1130*Analysetool!C$6)))-Tabel2[[#This Row],[fees (%)]]</f>
        <v>0</v>
      </c>
    </row>
    <row r="1131" spans="1:45" ht="15.75" customHeight="1" x14ac:dyDescent="0.35">
      <c r="A1131" s="55"/>
      <c r="B1131" s="56"/>
      <c r="C1131" s="56"/>
      <c r="D1131" s="56"/>
      <c r="E1131" s="56"/>
      <c r="F1131" s="57"/>
      <c r="G1131" s="67"/>
      <c r="H1131" s="67"/>
      <c r="I1131" s="67"/>
      <c r="J1131" s="58"/>
      <c r="K1131" s="58"/>
      <c r="L1131" s="59"/>
      <c r="M1131" s="61"/>
      <c r="N1131" s="63"/>
      <c r="O1131" s="63"/>
      <c r="P1131" s="56"/>
      <c r="Q1131" s="61"/>
      <c r="R1131" s="61"/>
      <c r="S1131" s="61"/>
      <c r="T1131" s="60"/>
      <c r="U1131" s="60"/>
      <c r="V1131" s="62"/>
      <c r="W1131" s="62"/>
      <c r="X1131" s="76"/>
      <c r="Y1131" s="61"/>
      <c r="Z1131" s="61">
        <f>Tabel1[[#This Row],[prijs voorbij entry (%)]]-Tabel1[[#This Row],[Fictieve Stoploss (%)]]</f>
        <v>0</v>
      </c>
      <c r="AA1131" s="94"/>
      <c r="AB1131" s="61"/>
      <c r="AC1131" s="61"/>
      <c r="AD1131" s="61"/>
      <c r="AE1131" s="61"/>
      <c r="AF1131" s="95"/>
      <c r="AG1131" s="152">
        <f>Tabel1[[#This Row],[eindtijd]]-Tabel1[[#This Row],[starttijd]]</f>
        <v>0</v>
      </c>
      <c r="AH1131" s="158"/>
      <c r="AI1131" s="59"/>
      <c r="AJ1131" s="171">
        <f>$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2[[#This Row],[fees (%)]]</f>
        <v>0</v>
      </c>
      <c r="AK1131" s="172">
        <f>$J1131*(IF($M1131="SL",IF($U1131="",$Q1131*Analysetool!C$3,$U1131*Analysetool!C$3),$M1131*Analysetool!C$3)+IF($N1131="SL",IF($U1131="",$Q1131*Analysetool!C$4,$U1131*Analysetool!C$4),$N1131*Analysetool!C$4)+IF($O1131="SL",IF($U1131="",$Q1131*Analysetool!C$5,$U1131*Analysetool!C$5),$O1131*Analysetool!C$5)+IF($P1131="SL",IF($U1131="",$Q1131*Analysetool!C$6,$U1131*Analysetool!C$6),$P1131*Analysetool!C$6))-Tabel2[[#This Row],[fees (%)]]</f>
        <v>0</v>
      </c>
      <c r="AL1131" s="177">
        <f>$J1131*(IF($M1131="SL",IF($V1131="",$Q1131*Analysetool!D$3,$V1131*Analysetool!D$3),$M1131*Analysetool!D$3)+IF($N1131="SL",IF($V1131="",$Q1131*Analysetool!D$4,$V1131*Analysetool!D$4),$N1131*Analysetool!D$4)+IF($O1131="SL",IF($V1131="",$Q1131*Analysetool!D$5,$V1131*Analysetool!D$5),$O1131*Analysetool!D$5)+IF($P1131="SL",IF($V1131="",$Q1131*Analysetool!D$6,$V1131*Analysetool!D$6),$P1131*Analysetool!D$6))-Tabel2[[#This Row],[fees (%)]]</f>
        <v>0</v>
      </c>
      <c r="AM1131" s="177">
        <f>$J1131*(IF($M1131="SL",IF($W1131="",$Q1131*Analysetool!E$3,$W1131*Analysetool!E$3),$M1131*Analysetool!E$3)+IF($N1131="SL",IF($W1131="",$Q1131*Analysetool!E$4,$W1131*Analysetool!E$4),$N1131*Analysetool!E$4)+IF($O1131="SL",IF($W1131="",$Q1131*Analysetool!E$5,$W1131*Analysetool!E$5),$O1131*Analysetool!E$5)+IF($P1131="SL",IF($W1131="",$Q1131*Analysetool!E$6,$W1131*Analysetool!E$6),$P1131*Analysetool!E$6))-Tabel2[[#This Row],[fees (%)]]</f>
        <v>0</v>
      </c>
      <c r="AN1131" s="178">
        <f>$J1131*(IF($M1131="SL",IF($T1131="",$Q1131*Analysetool!F$3,$T1131*Analysetool!F$3),$M1131*Analysetool!F$3)+IF($N1131="SL",IF($T1131="",$Q1131*Analysetool!F$4,$T1131*Analysetool!F$4),$N1131*Analysetool!F$4)+IF($O1131="SL",IF($T1131="",$Q1131*Analysetool!F$5,$T1131*Analysetool!F$5),$O1131*Analysetool!F$5)+IF($P1131="SL",IF($T1131="",$Q1131*Analysetool!F$6,$T1131*Analysetool!F$6),$P1131*Analysetool!F$6))-Tabel2[[#This Row],[fees (%)]]</f>
        <v>0</v>
      </c>
      <c r="AO1131" s="178">
        <f>$J1131*(IF($M1131="SL",IF($T1131="",$Q1131*Analysetool!G$3,$T1131*Analysetool!G$3),$M1131*Analysetool!G$3)+IF($N1131="SL",IF($T1131="",$Q1131*Analysetool!G$4,$T1131*Analysetool!G$4),$N1131*Analysetool!G$4)+IF($O1131="SL",IF($T1131="",$Q1131*Analysetool!G$5,$T1131*Analysetool!G$5),$O1131*Analysetool!G$5)+IF($P1131="SL",IF($T1131="",$Q1131*Analysetool!G$6,$T1131*Analysetool!G$6),$P1131*Analysetool!G$6))-Tabel2[[#This Row],[fees (%)]]</f>
        <v>0</v>
      </c>
      <c r="AP1131" s="179">
        <f>IF(Analysetool!$H$8&lt;=$X1131,Analysetool!$H$8*J1131,Q1131*J1131)-Tabel2[[#This Row],[fees (%)]]</f>
        <v>0</v>
      </c>
      <c r="AQ1131" s="174">
        <f>IF(Tabel2[[#This Row],[wick% van entry]]&lt;=Tabel2[[#This Row],[Stoploss optie 2 (%)]],Tabel2[[#This Row],[Stoploss optie 2 (%)]]*Tabel2[[#This Row],[leverage SLoptie 2]],IF(Analysetool!$I$8&lt;$X1131,Analysetool!$I$8*K1131,S1131*K1131))-Tabel2[[#This Row],[fees (%)]]</f>
        <v>0</v>
      </c>
      <c r="AR1131" s="180">
        <f>IF(Q1131*-1*Analysetool!$J$9&lt;=X1131,Q1131*-1*Analysetool!$J$9*J1131,Q1131*J1131)-Tabel2[[#This Row],[fees (%)]]</f>
        <v>0</v>
      </c>
      <c r="AS1131" s="176">
        <f>$K1131*IF(Tabel2[[#This Row],[wick% van entry]]&lt;=Tabel2[[#This Row],[Stoploss optie 2 (%)]],Tabel2[[#This Row],[Stoploss optie 2 (%)]],(IF($M1131="SL",IF($T1131="",$S1131*Analysetool!C$3,$T1131*Analysetool!C$3),$M1131*Analysetool!C$3)+IF($N1131="SL",IF($T1131="",$S1131*Analysetool!C$4,$T1131*Analysetool!C$4),$N1131*Analysetool!C$4)+IF($O1131="SL",IF($T1131="",$S1131*Analysetool!C$5,$T1131*Analysetool!C$5),$O1131*Analysetool!C$5)+IF($P1131="SL",IF($T1131="",$S1131*Analysetool!C$6,$T1131*Analysetool!C$6),$P1131*Analysetool!C$6)))-Tabel2[[#This Row],[fees (%)]]</f>
        <v>0</v>
      </c>
    </row>
    <row r="1132" spans="1:45" ht="15.75" customHeight="1" x14ac:dyDescent="0.35">
      <c r="A1132" s="55"/>
      <c r="B1132" s="56"/>
      <c r="C1132" s="56"/>
      <c r="D1132" s="56"/>
      <c r="E1132" s="56"/>
      <c r="F1132" s="57"/>
      <c r="G1132" s="67"/>
      <c r="H1132" s="67"/>
      <c r="I1132" s="67"/>
      <c r="J1132" s="58"/>
      <c r="K1132" s="58"/>
      <c r="L1132" s="59"/>
      <c r="M1132" s="61"/>
      <c r="N1132" s="63"/>
      <c r="O1132" s="63"/>
      <c r="P1132" s="56"/>
      <c r="Q1132" s="61"/>
      <c r="R1132" s="61"/>
      <c r="S1132" s="61"/>
      <c r="T1132" s="60"/>
      <c r="U1132" s="60"/>
      <c r="V1132" s="62"/>
      <c r="W1132" s="62"/>
      <c r="X1132" s="76"/>
      <c r="Y1132" s="61"/>
      <c r="Z1132" s="61">
        <f>Tabel1[[#This Row],[prijs voorbij entry (%)]]-Tabel1[[#This Row],[Fictieve Stoploss (%)]]</f>
        <v>0</v>
      </c>
      <c r="AA1132" s="94"/>
      <c r="AB1132" s="61"/>
      <c r="AC1132" s="61"/>
      <c r="AD1132" s="61"/>
      <c r="AE1132" s="61"/>
      <c r="AF1132" s="95"/>
      <c r="AG1132" s="152">
        <f>Tabel1[[#This Row],[eindtijd]]-Tabel1[[#This Row],[starttijd]]</f>
        <v>0</v>
      </c>
      <c r="AH1132" s="158"/>
      <c r="AI1132" s="59"/>
      <c r="AJ1132" s="171">
        <f>$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2[[#This Row],[fees (%)]]</f>
        <v>0</v>
      </c>
      <c r="AK1132" s="172">
        <f>$J1132*(IF($M1132="SL",IF($U1132="",$Q1132*Analysetool!C$3,$U1132*Analysetool!C$3),$M1132*Analysetool!C$3)+IF($N1132="SL",IF($U1132="",$Q1132*Analysetool!C$4,$U1132*Analysetool!C$4),$N1132*Analysetool!C$4)+IF($O1132="SL",IF($U1132="",$Q1132*Analysetool!C$5,$U1132*Analysetool!C$5),$O1132*Analysetool!C$5)+IF($P1132="SL",IF($U1132="",$Q1132*Analysetool!C$6,$U1132*Analysetool!C$6),$P1132*Analysetool!C$6))-Tabel2[[#This Row],[fees (%)]]</f>
        <v>0</v>
      </c>
      <c r="AL1132" s="177">
        <f>$J1132*(IF($M1132="SL",IF($V1132="",$Q1132*Analysetool!D$3,$V1132*Analysetool!D$3),$M1132*Analysetool!D$3)+IF($N1132="SL",IF($V1132="",$Q1132*Analysetool!D$4,$V1132*Analysetool!D$4),$N1132*Analysetool!D$4)+IF($O1132="SL",IF($V1132="",$Q1132*Analysetool!D$5,$V1132*Analysetool!D$5),$O1132*Analysetool!D$5)+IF($P1132="SL",IF($V1132="",$Q1132*Analysetool!D$6,$V1132*Analysetool!D$6),$P1132*Analysetool!D$6))-Tabel2[[#This Row],[fees (%)]]</f>
        <v>0</v>
      </c>
      <c r="AM1132" s="177">
        <f>$J1132*(IF($M1132="SL",IF($W1132="",$Q1132*Analysetool!E$3,$W1132*Analysetool!E$3),$M1132*Analysetool!E$3)+IF($N1132="SL",IF($W1132="",$Q1132*Analysetool!E$4,$W1132*Analysetool!E$4),$N1132*Analysetool!E$4)+IF($O1132="SL",IF($W1132="",$Q1132*Analysetool!E$5,$W1132*Analysetool!E$5),$O1132*Analysetool!E$5)+IF($P1132="SL",IF($W1132="",$Q1132*Analysetool!E$6,$W1132*Analysetool!E$6),$P1132*Analysetool!E$6))-Tabel2[[#This Row],[fees (%)]]</f>
        <v>0</v>
      </c>
      <c r="AN1132" s="178">
        <f>$J1132*(IF($M1132="SL",IF($T1132="",$Q1132*Analysetool!F$3,$T1132*Analysetool!F$3),$M1132*Analysetool!F$3)+IF($N1132="SL",IF($T1132="",$Q1132*Analysetool!F$4,$T1132*Analysetool!F$4),$N1132*Analysetool!F$4)+IF($O1132="SL",IF($T1132="",$Q1132*Analysetool!F$5,$T1132*Analysetool!F$5),$O1132*Analysetool!F$5)+IF($P1132="SL",IF($T1132="",$Q1132*Analysetool!F$6,$T1132*Analysetool!F$6),$P1132*Analysetool!F$6))-Tabel2[[#This Row],[fees (%)]]</f>
        <v>0</v>
      </c>
      <c r="AO1132" s="178">
        <f>$J1132*(IF($M1132="SL",IF($T1132="",$Q1132*Analysetool!G$3,$T1132*Analysetool!G$3),$M1132*Analysetool!G$3)+IF($N1132="SL",IF($T1132="",$Q1132*Analysetool!G$4,$T1132*Analysetool!G$4),$N1132*Analysetool!G$4)+IF($O1132="SL",IF($T1132="",$Q1132*Analysetool!G$5,$T1132*Analysetool!G$5),$O1132*Analysetool!G$5)+IF($P1132="SL",IF($T1132="",$Q1132*Analysetool!G$6,$T1132*Analysetool!G$6),$P1132*Analysetool!G$6))-Tabel2[[#This Row],[fees (%)]]</f>
        <v>0</v>
      </c>
      <c r="AP1132" s="179">
        <f>IF(Analysetool!$H$8&lt;=$X1132,Analysetool!$H$8*J1132,Q1132*J1132)-Tabel2[[#This Row],[fees (%)]]</f>
        <v>0</v>
      </c>
      <c r="AQ1132" s="174">
        <f>IF(Tabel2[[#This Row],[wick% van entry]]&lt;=Tabel2[[#This Row],[Stoploss optie 2 (%)]],Tabel2[[#This Row],[Stoploss optie 2 (%)]]*Tabel2[[#This Row],[leverage SLoptie 2]],IF(Analysetool!$I$8&lt;$X1132,Analysetool!$I$8*K1132,S1132*K1132))-Tabel2[[#This Row],[fees (%)]]</f>
        <v>0</v>
      </c>
      <c r="AR1132" s="180">
        <f>IF(Q1132*-1*Analysetool!$J$9&lt;=X1132,Q1132*-1*Analysetool!$J$9*J1132,Q1132*J1132)-Tabel2[[#This Row],[fees (%)]]</f>
        <v>0</v>
      </c>
      <c r="AS1132" s="176">
        <f>$K1132*IF(Tabel2[[#This Row],[wick% van entry]]&lt;=Tabel2[[#This Row],[Stoploss optie 2 (%)]],Tabel2[[#This Row],[Stoploss optie 2 (%)]],(IF($M1132="SL",IF($T1132="",$S1132*Analysetool!C$3,$T1132*Analysetool!C$3),$M1132*Analysetool!C$3)+IF($N1132="SL",IF($T1132="",$S1132*Analysetool!C$4,$T1132*Analysetool!C$4),$N1132*Analysetool!C$4)+IF($O1132="SL",IF($T1132="",$S1132*Analysetool!C$5,$T1132*Analysetool!C$5),$O1132*Analysetool!C$5)+IF($P1132="SL",IF($T1132="",$S1132*Analysetool!C$6,$T1132*Analysetool!C$6),$P1132*Analysetool!C$6)))-Tabel2[[#This Row],[fees (%)]]</f>
        <v>0</v>
      </c>
    </row>
    <row r="1133" spans="1:45" ht="15.75" customHeight="1" x14ac:dyDescent="0.35">
      <c r="A1133" s="55"/>
      <c r="B1133" s="56"/>
      <c r="C1133" s="56"/>
      <c r="D1133" s="56"/>
      <c r="E1133" s="56"/>
      <c r="F1133" s="57"/>
      <c r="G1133" s="67"/>
      <c r="H1133" s="67"/>
      <c r="I1133" s="67"/>
      <c r="J1133" s="58"/>
      <c r="K1133" s="58"/>
      <c r="L1133" s="59"/>
      <c r="M1133" s="61"/>
      <c r="N1133" s="63"/>
      <c r="O1133" s="63"/>
      <c r="P1133" s="56"/>
      <c r="Q1133" s="61"/>
      <c r="R1133" s="61"/>
      <c r="S1133" s="61"/>
      <c r="T1133" s="60"/>
      <c r="U1133" s="60"/>
      <c r="V1133" s="62"/>
      <c r="W1133" s="62"/>
      <c r="X1133" s="76"/>
      <c r="Y1133" s="61"/>
      <c r="Z1133" s="61">
        <f>Tabel1[[#This Row],[prijs voorbij entry (%)]]-Tabel1[[#This Row],[Fictieve Stoploss (%)]]</f>
        <v>0</v>
      </c>
      <c r="AA1133" s="94"/>
      <c r="AB1133" s="61"/>
      <c r="AC1133" s="61"/>
      <c r="AD1133" s="61"/>
      <c r="AE1133" s="61"/>
      <c r="AF1133" s="95"/>
      <c r="AG1133" s="152">
        <f>Tabel1[[#This Row],[eindtijd]]-Tabel1[[#This Row],[starttijd]]</f>
        <v>0</v>
      </c>
      <c r="AH1133" s="158"/>
      <c r="AI1133" s="59"/>
      <c r="AJ1133" s="171">
        <f>$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2[[#This Row],[fees (%)]]</f>
        <v>0</v>
      </c>
      <c r="AK1133" s="172">
        <f>$J1133*(IF($M1133="SL",IF($U1133="",$Q1133*Analysetool!C$3,$U1133*Analysetool!C$3),$M1133*Analysetool!C$3)+IF($N1133="SL",IF($U1133="",$Q1133*Analysetool!C$4,$U1133*Analysetool!C$4),$N1133*Analysetool!C$4)+IF($O1133="SL",IF($U1133="",$Q1133*Analysetool!C$5,$U1133*Analysetool!C$5),$O1133*Analysetool!C$5)+IF($P1133="SL",IF($U1133="",$Q1133*Analysetool!C$6,$U1133*Analysetool!C$6),$P1133*Analysetool!C$6))-Tabel2[[#This Row],[fees (%)]]</f>
        <v>0</v>
      </c>
      <c r="AL1133" s="177">
        <f>$J1133*(IF($M1133="SL",IF($V1133="",$Q1133*Analysetool!D$3,$V1133*Analysetool!D$3),$M1133*Analysetool!D$3)+IF($N1133="SL",IF($V1133="",$Q1133*Analysetool!D$4,$V1133*Analysetool!D$4),$N1133*Analysetool!D$4)+IF($O1133="SL",IF($V1133="",$Q1133*Analysetool!D$5,$V1133*Analysetool!D$5),$O1133*Analysetool!D$5)+IF($P1133="SL",IF($V1133="",$Q1133*Analysetool!D$6,$V1133*Analysetool!D$6),$P1133*Analysetool!D$6))-Tabel2[[#This Row],[fees (%)]]</f>
        <v>0</v>
      </c>
      <c r="AM1133" s="177">
        <f>$J1133*(IF($M1133="SL",IF($W1133="",$Q1133*Analysetool!E$3,$W1133*Analysetool!E$3),$M1133*Analysetool!E$3)+IF($N1133="SL",IF($W1133="",$Q1133*Analysetool!E$4,$W1133*Analysetool!E$4),$N1133*Analysetool!E$4)+IF($O1133="SL",IF($W1133="",$Q1133*Analysetool!E$5,$W1133*Analysetool!E$5),$O1133*Analysetool!E$5)+IF($P1133="SL",IF($W1133="",$Q1133*Analysetool!E$6,$W1133*Analysetool!E$6),$P1133*Analysetool!E$6))-Tabel2[[#This Row],[fees (%)]]</f>
        <v>0</v>
      </c>
      <c r="AN1133" s="178">
        <f>$J1133*(IF($M1133="SL",IF($T1133="",$Q1133*Analysetool!F$3,$T1133*Analysetool!F$3),$M1133*Analysetool!F$3)+IF($N1133="SL",IF($T1133="",$Q1133*Analysetool!F$4,$T1133*Analysetool!F$4),$N1133*Analysetool!F$4)+IF($O1133="SL",IF($T1133="",$Q1133*Analysetool!F$5,$T1133*Analysetool!F$5),$O1133*Analysetool!F$5)+IF($P1133="SL",IF($T1133="",$Q1133*Analysetool!F$6,$T1133*Analysetool!F$6),$P1133*Analysetool!F$6))-Tabel2[[#This Row],[fees (%)]]</f>
        <v>0</v>
      </c>
      <c r="AO1133" s="178">
        <f>$J1133*(IF($M1133="SL",IF($T1133="",$Q1133*Analysetool!G$3,$T1133*Analysetool!G$3),$M1133*Analysetool!G$3)+IF($N1133="SL",IF($T1133="",$Q1133*Analysetool!G$4,$T1133*Analysetool!G$4),$N1133*Analysetool!G$4)+IF($O1133="SL",IF($T1133="",$Q1133*Analysetool!G$5,$T1133*Analysetool!G$5),$O1133*Analysetool!G$5)+IF($P1133="SL",IF($T1133="",$Q1133*Analysetool!G$6,$T1133*Analysetool!G$6),$P1133*Analysetool!G$6))-Tabel2[[#This Row],[fees (%)]]</f>
        <v>0</v>
      </c>
      <c r="AP1133" s="179">
        <f>IF(Analysetool!$H$8&lt;=$X1133,Analysetool!$H$8*J1133,Q1133*J1133)-Tabel2[[#This Row],[fees (%)]]</f>
        <v>0</v>
      </c>
      <c r="AQ1133" s="174">
        <f>IF(Tabel2[[#This Row],[wick% van entry]]&lt;=Tabel2[[#This Row],[Stoploss optie 2 (%)]],Tabel2[[#This Row],[Stoploss optie 2 (%)]]*Tabel2[[#This Row],[leverage SLoptie 2]],IF(Analysetool!$I$8&lt;$X1133,Analysetool!$I$8*K1133,S1133*K1133))-Tabel2[[#This Row],[fees (%)]]</f>
        <v>0</v>
      </c>
      <c r="AR1133" s="180">
        <f>IF(Q1133*-1*Analysetool!$J$9&lt;=X1133,Q1133*-1*Analysetool!$J$9*J1133,Q1133*J1133)-Tabel2[[#This Row],[fees (%)]]</f>
        <v>0</v>
      </c>
      <c r="AS1133" s="176">
        <f>$K1133*IF(Tabel2[[#This Row],[wick% van entry]]&lt;=Tabel2[[#This Row],[Stoploss optie 2 (%)]],Tabel2[[#This Row],[Stoploss optie 2 (%)]],(IF($M1133="SL",IF($T1133="",$S1133*Analysetool!C$3,$T1133*Analysetool!C$3),$M1133*Analysetool!C$3)+IF($N1133="SL",IF($T1133="",$S1133*Analysetool!C$4,$T1133*Analysetool!C$4),$N1133*Analysetool!C$4)+IF($O1133="SL",IF($T1133="",$S1133*Analysetool!C$5,$T1133*Analysetool!C$5),$O1133*Analysetool!C$5)+IF($P1133="SL",IF($T1133="",$S1133*Analysetool!C$6,$T1133*Analysetool!C$6),$P1133*Analysetool!C$6)))-Tabel2[[#This Row],[fees (%)]]</f>
        <v>0</v>
      </c>
    </row>
    <row r="1134" spans="1:45" ht="15.75" customHeight="1" x14ac:dyDescent="0.35">
      <c r="A1134" s="55"/>
      <c r="B1134" s="56"/>
      <c r="C1134" s="56"/>
      <c r="D1134" s="56"/>
      <c r="E1134" s="56"/>
      <c r="F1134" s="57"/>
      <c r="G1134" s="67"/>
      <c r="H1134" s="67"/>
      <c r="I1134" s="67"/>
      <c r="J1134" s="58"/>
      <c r="K1134" s="58"/>
      <c r="L1134" s="59"/>
      <c r="M1134" s="61"/>
      <c r="N1134" s="63"/>
      <c r="O1134" s="63"/>
      <c r="P1134" s="56"/>
      <c r="Q1134" s="61"/>
      <c r="R1134" s="61"/>
      <c r="S1134" s="61"/>
      <c r="T1134" s="60"/>
      <c r="U1134" s="60"/>
      <c r="V1134" s="62"/>
      <c r="W1134" s="62"/>
      <c r="X1134" s="76"/>
      <c r="Y1134" s="61"/>
      <c r="Z1134" s="61">
        <f>Tabel1[[#This Row],[prijs voorbij entry (%)]]-Tabel1[[#This Row],[Fictieve Stoploss (%)]]</f>
        <v>0</v>
      </c>
      <c r="AA1134" s="94"/>
      <c r="AB1134" s="61"/>
      <c r="AC1134" s="61"/>
      <c r="AD1134" s="61"/>
      <c r="AE1134" s="61"/>
      <c r="AF1134" s="95"/>
      <c r="AG1134" s="152">
        <f>Tabel1[[#This Row],[eindtijd]]-Tabel1[[#This Row],[starttijd]]</f>
        <v>0</v>
      </c>
      <c r="AH1134" s="158"/>
      <c r="AI1134" s="59"/>
      <c r="AJ1134" s="171">
        <f>$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2[[#This Row],[fees (%)]]</f>
        <v>0</v>
      </c>
      <c r="AK1134" s="172">
        <f>$J1134*(IF($M1134="SL",IF($U1134="",$Q1134*Analysetool!C$3,$U1134*Analysetool!C$3),$M1134*Analysetool!C$3)+IF($N1134="SL",IF($U1134="",$Q1134*Analysetool!C$4,$U1134*Analysetool!C$4),$N1134*Analysetool!C$4)+IF($O1134="SL",IF($U1134="",$Q1134*Analysetool!C$5,$U1134*Analysetool!C$5),$O1134*Analysetool!C$5)+IF($P1134="SL",IF($U1134="",$Q1134*Analysetool!C$6,$U1134*Analysetool!C$6),$P1134*Analysetool!C$6))-Tabel2[[#This Row],[fees (%)]]</f>
        <v>0</v>
      </c>
      <c r="AL1134" s="177">
        <f>$J1134*(IF($M1134="SL",IF($V1134="",$Q1134*Analysetool!D$3,$V1134*Analysetool!D$3),$M1134*Analysetool!D$3)+IF($N1134="SL",IF($V1134="",$Q1134*Analysetool!D$4,$V1134*Analysetool!D$4),$N1134*Analysetool!D$4)+IF($O1134="SL",IF($V1134="",$Q1134*Analysetool!D$5,$V1134*Analysetool!D$5),$O1134*Analysetool!D$5)+IF($P1134="SL",IF($V1134="",$Q1134*Analysetool!D$6,$V1134*Analysetool!D$6),$P1134*Analysetool!D$6))-Tabel2[[#This Row],[fees (%)]]</f>
        <v>0</v>
      </c>
      <c r="AM1134" s="177">
        <f>$J1134*(IF($M1134="SL",IF($W1134="",$Q1134*Analysetool!E$3,$W1134*Analysetool!E$3),$M1134*Analysetool!E$3)+IF($N1134="SL",IF($W1134="",$Q1134*Analysetool!E$4,$W1134*Analysetool!E$4),$N1134*Analysetool!E$4)+IF($O1134="SL",IF($W1134="",$Q1134*Analysetool!E$5,$W1134*Analysetool!E$5),$O1134*Analysetool!E$5)+IF($P1134="SL",IF($W1134="",$Q1134*Analysetool!E$6,$W1134*Analysetool!E$6),$P1134*Analysetool!E$6))-Tabel2[[#This Row],[fees (%)]]</f>
        <v>0</v>
      </c>
      <c r="AN1134" s="178">
        <f>$J1134*(IF($M1134="SL",IF($T1134="",$Q1134*Analysetool!F$3,$T1134*Analysetool!F$3),$M1134*Analysetool!F$3)+IF($N1134="SL",IF($T1134="",$Q1134*Analysetool!F$4,$T1134*Analysetool!F$4),$N1134*Analysetool!F$4)+IF($O1134="SL",IF($T1134="",$Q1134*Analysetool!F$5,$T1134*Analysetool!F$5),$O1134*Analysetool!F$5)+IF($P1134="SL",IF($T1134="",$Q1134*Analysetool!F$6,$T1134*Analysetool!F$6),$P1134*Analysetool!F$6))-Tabel2[[#This Row],[fees (%)]]</f>
        <v>0</v>
      </c>
      <c r="AO1134" s="178">
        <f>$J1134*(IF($M1134="SL",IF($T1134="",$Q1134*Analysetool!G$3,$T1134*Analysetool!G$3),$M1134*Analysetool!G$3)+IF($N1134="SL",IF($T1134="",$Q1134*Analysetool!G$4,$T1134*Analysetool!G$4),$N1134*Analysetool!G$4)+IF($O1134="SL",IF($T1134="",$Q1134*Analysetool!G$5,$T1134*Analysetool!G$5),$O1134*Analysetool!G$5)+IF($P1134="SL",IF($T1134="",$Q1134*Analysetool!G$6,$T1134*Analysetool!G$6),$P1134*Analysetool!G$6))-Tabel2[[#This Row],[fees (%)]]</f>
        <v>0</v>
      </c>
      <c r="AP1134" s="179">
        <f>IF(Analysetool!$H$8&lt;=$X1134,Analysetool!$H$8*J1134,Q1134*J1134)-Tabel2[[#This Row],[fees (%)]]</f>
        <v>0</v>
      </c>
      <c r="AQ1134" s="174">
        <f>IF(Tabel2[[#This Row],[wick% van entry]]&lt;=Tabel2[[#This Row],[Stoploss optie 2 (%)]],Tabel2[[#This Row],[Stoploss optie 2 (%)]]*Tabel2[[#This Row],[leverage SLoptie 2]],IF(Analysetool!$I$8&lt;$X1134,Analysetool!$I$8*K1134,S1134*K1134))-Tabel2[[#This Row],[fees (%)]]</f>
        <v>0</v>
      </c>
      <c r="AR1134" s="180">
        <f>IF(Q1134*-1*Analysetool!$J$9&lt;=X1134,Q1134*-1*Analysetool!$J$9*J1134,Q1134*J1134)-Tabel2[[#This Row],[fees (%)]]</f>
        <v>0</v>
      </c>
      <c r="AS1134" s="176">
        <f>$K1134*IF(Tabel2[[#This Row],[wick% van entry]]&lt;=Tabel2[[#This Row],[Stoploss optie 2 (%)]],Tabel2[[#This Row],[Stoploss optie 2 (%)]],(IF($M1134="SL",IF($T1134="",$S1134*Analysetool!C$3,$T1134*Analysetool!C$3),$M1134*Analysetool!C$3)+IF($N1134="SL",IF($T1134="",$S1134*Analysetool!C$4,$T1134*Analysetool!C$4),$N1134*Analysetool!C$4)+IF($O1134="SL",IF($T1134="",$S1134*Analysetool!C$5,$T1134*Analysetool!C$5),$O1134*Analysetool!C$5)+IF($P1134="SL",IF($T1134="",$S1134*Analysetool!C$6,$T1134*Analysetool!C$6),$P1134*Analysetool!C$6)))-Tabel2[[#This Row],[fees (%)]]</f>
        <v>0</v>
      </c>
    </row>
    <row r="1135" spans="1:45" ht="15.75" customHeight="1" x14ac:dyDescent="0.35">
      <c r="A1135" s="55"/>
      <c r="B1135" s="56"/>
      <c r="C1135" s="56"/>
      <c r="D1135" s="56"/>
      <c r="E1135" s="56"/>
      <c r="F1135" s="57"/>
      <c r="G1135" s="67"/>
      <c r="H1135" s="67"/>
      <c r="I1135" s="67"/>
      <c r="J1135" s="58"/>
      <c r="K1135" s="58"/>
      <c r="L1135" s="59"/>
      <c r="M1135" s="61"/>
      <c r="N1135" s="63"/>
      <c r="O1135" s="63"/>
      <c r="P1135" s="56"/>
      <c r="Q1135" s="61"/>
      <c r="R1135" s="61"/>
      <c r="S1135" s="61"/>
      <c r="T1135" s="60"/>
      <c r="U1135" s="60"/>
      <c r="V1135" s="62"/>
      <c r="W1135" s="62"/>
      <c r="X1135" s="76"/>
      <c r="Y1135" s="61"/>
      <c r="Z1135" s="61">
        <f>Tabel1[[#This Row],[prijs voorbij entry (%)]]-Tabel1[[#This Row],[Fictieve Stoploss (%)]]</f>
        <v>0</v>
      </c>
      <c r="AA1135" s="94"/>
      <c r="AB1135" s="61"/>
      <c r="AC1135" s="61"/>
      <c r="AD1135" s="61"/>
      <c r="AE1135" s="61"/>
      <c r="AF1135" s="95"/>
      <c r="AG1135" s="152">
        <f>Tabel1[[#This Row],[eindtijd]]-Tabel1[[#This Row],[starttijd]]</f>
        <v>0</v>
      </c>
      <c r="AH1135" s="158"/>
      <c r="AI1135" s="59"/>
      <c r="AJ1135" s="171">
        <f>$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2[[#This Row],[fees (%)]]</f>
        <v>0</v>
      </c>
      <c r="AK1135" s="172">
        <f>$J1135*(IF($M1135="SL",IF($U1135="",$Q1135*Analysetool!C$3,$U1135*Analysetool!C$3),$M1135*Analysetool!C$3)+IF($N1135="SL",IF($U1135="",$Q1135*Analysetool!C$4,$U1135*Analysetool!C$4),$N1135*Analysetool!C$4)+IF($O1135="SL",IF($U1135="",$Q1135*Analysetool!C$5,$U1135*Analysetool!C$5),$O1135*Analysetool!C$5)+IF($P1135="SL",IF($U1135="",$Q1135*Analysetool!C$6,$U1135*Analysetool!C$6),$P1135*Analysetool!C$6))-Tabel2[[#This Row],[fees (%)]]</f>
        <v>0</v>
      </c>
      <c r="AL1135" s="177">
        <f>$J1135*(IF($M1135="SL",IF($V1135="",$Q1135*Analysetool!D$3,$V1135*Analysetool!D$3),$M1135*Analysetool!D$3)+IF($N1135="SL",IF($V1135="",$Q1135*Analysetool!D$4,$V1135*Analysetool!D$4),$N1135*Analysetool!D$4)+IF($O1135="SL",IF($V1135="",$Q1135*Analysetool!D$5,$V1135*Analysetool!D$5),$O1135*Analysetool!D$5)+IF($P1135="SL",IF($V1135="",$Q1135*Analysetool!D$6,$V1135*Analysetool!D$6),$P1135*Analysetool!D$6))-Tabel2[[#This Row],[fees (%)]]</f>
        <v>0</v>
      </c>
      <c r="AM1135" s="177">
        <f>$J1135*(IF($M1135="SL",IF($W1135="",$Q1135*Analysetool!E$3,$W1135*Analysetool!E$3),$M1135*Analysetool!E$3)+IF($N1135="SL",IF($W1135="",$Q1135*Analysetool!E$4,$W1135*Analysetool!E$4),$N1135*Analysetool!E$4)+IF($O1135="SL",IF($W1135="",$Q1135*Analysetool!E$5,$W1135*Analysetool!E$5),$O1135*Analysetool!E$5)+IF($P1135="SL",IF($W1135="",$Q1135*Analysetool!E$6,$W1135*Analysetool!E$6),$P1135*Analysetool!E$6))-Tabel2[[#This Row],[fees (%)]]</f>
        <v>0</v>
      </c>
      <c r="AN1135" s="178">
        <f>$J1135*(IF($M1135="SL",IF($T1135="",$Q1135*Analysetool!F$3,$T1135*Analysetool!F$3),$M1135*Analysetool!F$3)+IF($N1135="SL",IF($T1135="",$Q1135*Analysetool!F$4,$T1135*Analysetool!F$4),$N1135*Analysetool!F$4)+IF($O1135="SL",IF($T1135="",$Q1135*Analysetool!F$5,$T1135*Analysetool!F$5),$O1135*Analysetool!F$5)+IF($P1135="SL",IF($T1135="",$Q1135*Analysetool!F$6,$T1135*Analysetool!F$6),$P1135*Analysetool!F$6))-Tabel2[[#This Row],[fees (%)]]</f>
        <v>0</v>
      </c>
      <c r="AO1135" s="178">
        <f>$J1135*(IF($M1135="SL",IF($T1135="",$Q1135*Analysetool!G$3,$T1135*Analysetool!G$3),$M1135*Analysetool!G$3)+IF($N1135="SL",IF($T1135="",$Q1135*Analysetool!G$4,$T1135*Analysetool!G$4),$N1135*Analysetool!G$4)+IF($O1135="SL",IF($T1135="",$Q1135*Analysetool!G$5,$T1135*Analysetool!G$5),$O1135*Analysetool!G$5)+IF($P1135="SL",IF($T1135="",$Q1135*Analysetool!G$6,$T1135*Analysetool!G$6),$P1135*Analysetool!G$6))-Tabel2[[#This Row],[fees (%)]]</f>
        <v>0</v>
      </c>
      <c r="AP1135" s="179">
        <f>IF(Analysetool!$H$8&lt;=$X1135,Analysetool!$H$8*J1135,Q1135*J1135)-Tabel2[[#This Row],[fees (%)]]</f>
        <v>0</v>
      </c>
      <c r="AQ1135" s="174">
        <f>IF(Tabel2[[#This Row],[wick% van entry]]&lt;=Tabel2[[#This Row],[Stoploss optie 2 (%)]],Tabel2[[#This Row],[Stoploss optie 2 (%)]]*Tabel2[[#This Row],[leverage SLoptie 2]],IF(Analysetool!$I$8&lt;$X1135,Analysetool!$I$8*K1135,S1135*K1135))-Tabel2[[#This Row],[fees (%)]]</f>
        <v>0</v>
      </c>
      <c r="AR1135" s="180">
        <f>IF(Q1135*-1*Analysetool!$J$9&lt;=X1135,Q1135*-1*Analysetool!$J$9*J1135,Q1135*J1135)-Tabel2[[#This Row],[fees (%)]]</f>
        <v>0</v>
      </c>
      <c r="AS1135" s="176">
        <f>$K1135*IF(Tabel2[[#This Row],[wick% van entry]]&lt;=Tabel2[[#This Row],[Stoploss optie 2 (%)]],Tabel2[[#This Row],[Stoploss optie 2 (%)]],(IF($M1135="SL",IF($T1135="",$S1135*Analysetool!C$3,$T1135*Analysetool!C$3),$M1135*Analysetool!C$3)+IF($N1135="SL",IF($T1135="",$S1135*Analysetool!C$4,$T1135*Analysetool!C$4),$N1135*Analysetool!C$4)+IF($O1135="SL",IF($T1135="",$S1135*Analysetool!C$5,$T1135*Analysetool!C$5),$O1135*Analysetool!C$5)+IF($P1135="SL",IF($T1135="",$S1135*Analysetool!C$6,$T1135*Analysetool!C$6),$P1135*Analysetool!C$6)))-Tabel2[[#This Row],[fees (%)]]</f>
        <v>0</v>
      </c>
    </row>
    <row r="1136" spans="1:45" ht="15.75" customHeight="1" x14ac:dyDescent="0.35">
      <c r="A1136" s="55"/>
      <c r="B1136" s="56"/>
      <c r="C1136" s="56"/>
      <c r="D1136" s="56"/>
      <c r="E1136" s="56"/>
      <c r="F1136" s="57"/>
      <c r="G1136" s="67"/>
      <c r="H1136" s="67"/>
      <c r="I1136" s="67"/>
      <c r="J1136" s="58"/>
      <c r="K1136" s="58"/>
      <c r="L1136" s="59"/>
      <c r="M1136" s="61"/>
      <c r="N1136" s="63"/>
      <c r="O1136" s="63"/>
      <c r="P1136" s="56"/>
      <c r="Q1136" s="61"/>
      <c r="R1136" s="61"/>
      <c r="S1136" s="61"/>
      <c r="T1136" s="60"/>
      <c r="U1136" s="60"/>
      <c r="V1136" s="62"/>
      <c r="W1136" s="62"/>
      <c r="X1136" s="76"/>
      <c r="Y1136" s="61"/>
      <c r="Z1136" s="61">
        <f>Tabel1[[#This Row],[prijs voorbij entry (%)]]-Tabel1[[#This Row],[Fictieve Stoploss (%)]]</f>
        <v>0</v>
      </c>
      <c r="AA1136" s="94"/>
      <c r="AB1136" s="61"/>
      <c r="AC1136" s="61"/>
      <c r="AD1136" s="61"/>
      <c r="AE1136" s="61"/>
      <c r="AF1136" s="95"/>
      <c r="AG1136" s="152">
        <f>Tabel1[[#This Row],[eindtijd]]-Tabel1[[#This Row],[starttijd]]</f>
        <v>0</v>
      </c>
      <c r="AH1136" s="158"/>
      <c r="AI1136" s="59"/>
      <c r="AJ1136" s="171">
        <f>$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2[[#This Row],[fees (%)]]</f>
        <v>0</v>
      </c>
      <c r="AK1136" s="172">
        <f>$J1136*(IF($M1136="SL",IF($U1136="",$Q1136*Analysetool!C$3,$U1136*Analysetool!C$3),$M1136*Analysetool!C$3)+IF($N1136="SL",IF($U1136="",$Q1136*Analysetool!C$4,$U1136*Analysetool!C$4),$N1136*Analysetool!C$4)+IF($O1136="SL",IF($U1136="",$Q1136*Analysetool!C$5,$U1136*Analysetool!C$5),$O1136*Analysetool!C$5)+IF($P1136="SL",IF($U1136="",$Q1136*Analysetool!C$6,$U1136*Analysetool!C$6),$P1136*Analysetool!C$6))-Tabel2[[#This Row],[fees (%)]]</f>
        <v>0</v>
      </c>
      <c r="AL1136" s="177">
        <f>$J1136*(IF($M1136="SL",IF($V1136="",$Q1136*Analysetool!D$3,$V1136*Analysetool!D$3),$M1136*Analysetool!D$3)+IF($N1136="SL",IF($V1136="",$Q1136*Analysetool!D$4,$V1136*Analysetool!D$4),$N1136*Analysetool!D$4)+IF($O1136="SL",IF($V1136="",$Q1136*Analysetool!D$5,$V1136*Analysetool!D$5),$O1136*Analysetool!D$5)+IF($P1136="SL",IF($V1136="",$Q1136*Analysetool!D$6,$V1136*Analysetool!D$6),$P1136*Analysetool!D$6))-Tabel2[[#This Row],[fees (%)]]</f>
        <v>0</v>
      </c>
      <c r="AM1136" s="177">
        <f>$J1136*(IF($M1136="SL",IF($W1136="",$Q1136*Analysetool!E$3,$W1136*Analysetool!E$3),$M1136*Analysetool!E$3)+IF($N1136="SL",IF($W1136="",$Q1136*Analysetool!E$4,$W1136*Analysetool!E$4),$N1136*Analysetool!E$4)+IF($O1136="SL",IF($W1136="",$Q1136*Analysetool!E$5,$W1136*Analysetool!E$5),$O1136*Analysetool!E$5)+IF($P1136="SL",IF($W1136="",$Q1136*Analysetool!E$6,$W1136*Analysetool!E$6),$P1136*Analysetool!E$6))-Tabel2[[#This Row],[fees (%)]]</f>
        <v>0</v>
      </c>
      <c r="AN1136" s="178">
        <f>$J1136*(IF($M1136="SL",IF($T1136="",$Q1136*Analysetool!F$3,$T1136*Analysetool!F$3),$M1136*Analysetool!F$3)+IF($N1136="SL",IF($T1136="",$Q1136*Analysetool!F$4,$T1136*Analysetool!F$4),$N1136*Analysetool!F$4)+IF($O1136="SL",IF($T1136="",$Q1136*Analysetool!F$5,$T1136*Analysetool!F$5),$O1136*Analysetool!F$5)+IF($P1136="SL",IF($T1136="",$Q1136*Analysetool!F$6,$T1136*Analysetool!F$6),$P1136*Analysetool!F$6))-Tabel2[[#This Row],[fees (%)]]</f>
        <v>0</v>
      </c>
      <c r="AO1136" s="178">
        <f>$J1136*(IF($M1136="SL",IF($T1136="",$Q1136*Analysetool!G$3,$T1136*Analysetool!G$3),$M1136*Analysetool!G$3)+IF($N1136="SL",IF($T1136="",$Q1136*Analysetool!G$4,$T1136*Analysetool!G$4),$N1136*Analysetool!G$4)+IF($O1136="SL",IF($T1136="",$Q1136*Analysetool!G$5,$T1136*Analysetool!G$5),$O1136*Analysetool!G$5)+IF($P1136="SL",IF($T1136="",$Q1136*Analysetool!G$6,$T1136*Analysetool!G$6),$P1136*Analysetool!G$6))-Tabel2[[#This Row],[fees (%)]]</f>
        <v>0</v>
      </c>
      <c r="AP1136" s="179">
        <f>IF(Analysetool!$H$8&lt;=$X1136,Analysetool!$H$8*J1136,Q1136*J1136)-Tabel2[[#This Row],[fees (%)]]</f>
        <v>0</v>
      </c>
      <c r="AQ1136" s="174">
        <f>IF(Tabel2[[#This Row],[wick% van entry]]&lt;=Tabel2[[#This Row],[Stoploss optie 2 (%)]],Tabel2[[#This Row],[Stoploss optie 2 (%)]]*Tabel2[[#This Row],[leverage SLoptie 2]],IF(Analysetool!$I$8&lt;$X1136,Analysetool!$I$8*K1136,S1136*K1136))-Tabel2[[#This Row],[fees (%)]]</f>
        <v>0</v>
      </c>
      <c r="AR1136" s="180">
        <f>IF(Q1136*-1*Analysetool!$J$9&lt;=X1136,Q1136*-1*Analysetool!$J$9*J1136,Q1136*J1136)-Tabel2[[#This Row],[fees (%)]]</f>
        <v>0</v>
      </c>
      <c r="AS1136" s="176">
        <f>$K1136*IF(Tabel2[[#This Row],[wick% van entry]]&lt;=Tabel2[[#This Row],[Stoploss optie 2 (%)]],Tabel2[[#This Row],[Stoploss optie 2 (%)]],(IF($M1136="SL",IF($T1136="",$S1136*Analysetool!C$3,$T1136*Analysetool!C$3),$M1136*Analysetool!C$3)+IF($N1136="SL",IF($T1136="",$S1136*Analysetool!C$4,$T1136*Analysetool!C$4),$N1136*Analysetool!C$4)+IF($O1136="SL",IF($T1136="",$S1136*Analysetool!C$5,$T1136*Analysetool!C$5),$O1136*Analysetool!C$5)+IF($P1136="SL",IF($T1136="",$S1136*Analysetool!C$6,$T1136*Analysetool!C$6),$P1136*Analysetool!C$6)))-Tabel2[[#This Row],[fees (%)]]</f>
        <v>0</v>
      </c>
    </row>
    <row r="1137" spans="1:45" ht="15.75" customHeight="1" x14ac:dyDescent="0.35">
      <c r="A1137" s="55"/>
      <c r="B1137" s="56"/>
      <c r="C1137" s="56"/>
      <c r="D1137" s="56"/>
      <c r="E1137" s="56"/>
      <c r="F1137" s="57"/>
      <c r="G1137" s="67"/>
      <c r="H1137" s="67"/>
      <c r="I1137" s="67"/>
      <c r="J1137" s="58"/>
      <c r="K1137" s="58"/>
      <c r="L1137" s="59"/>
      <c r="M1137" s="61"/>
      <c r="N1137" s="63"/>
      <c r="O1137" s="63"/>
      <c r="P1137" s="56"/>
      <c r="Q1137" s="61"/>
      <c r="R1137" s="61"/>
      <c r="S1137" s="61"/>
      <c r="T1137" s="60"/>
      <c r="U1137" s="60"/>
      <c r="V1137" s="62"/>
      <c r="W1137" s="62"/>
      <c r="X1137" s="76"/>
      <c r="Y1137" s="61"/>
      <c r="Z1137" s="61">
        <f>Tabel1[[#This Row],[prijs voorbij entry (%)]]-Tabel1[[#This Row],[Fictieve Stoploss (%)]]</f>
        <v>0</v>
      </c>
      <c r="AA1137" s="94"/>
      <c r="AB1137" s="61"/>
      <c r="AC1137" s="61"/>
      <c r="AD1137" s="61"/>
      <c r="AE1137" s="61"/>
      <c r="AF1137" s="95"/>
      <c r="AG1137" s="152">
        <f>Tabel1[[#This Row],[eindtijd]]-Tabel1[[#This Row],[starttijd]]</f>
        <v>0</v>
      </c>
      <c r="AH1137" s="158"/>
      <c r="AI1137" s="59"/>
      <c r="AJ1137" s="171">
        <f>$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2[[#This Row],[fees (%)]]</f>
        <v>0</v>
      </c>
      <c r="AK1137" s="172">
        <f>$J1137*(IF($M1137="SL",IF($U1137="",$Q1137*Analysetool!C$3,$U1137*Analysetool!C$3),$M1137*Analysetool!C$3)+IF($N1137="SL",IF($U1137="",$Q1137*Analysetool!C$4,$U1137*Analysetool!C$4),$N1137*Analysetool!C$4)+IF($O1137="SL",IF($U1137="",$Q1137*Analysetool!C$5,$U1137*Analysetool!C$5),$O1137*Analysetool!C$5)+IF($P1137="SL",IF($U1137="",$Q1137*Analysetool!C$6,$U1137*Analysetool!C$6),$P1137*Analysetool!C$6))-Tabel2[[#This Row],[fees (%)]]</f>
        <v>0</v>
      </c>
      <c r="AL1137" s="177">
        <f>$J1137*(IF($M1137="SL",IF($V1137="",$Q1137*Analysetool!D$3,$V1137*Analysetool!D$3),$M1137*Analysetool!D$3)+IF($N1137="SL",IF($V1137="",$Q1137*Analysetool!D$4,$V1137*Analysetool!D$4),$N1137*Analysetool!D$4)+IF($O1137="SL",IF($V1137="",$Q1137*Analysetool!D$5,$V1137*Analysetool!D$5),$O1137*Analysetool!D$5)+IF($P1137="SL",IF($V1137="",$Q1137*Analysetool!D$6,$V1137*Analysetool!D$6),$P1137*Analysetool!D$6))-Tabel2[[#This Row],[fees (%)]]</f>
        <v>0</v>
      </c>
      <c r="AM1137" s="177">
        <f>$J1137*(IF($M1137="SL",IF($W1137="",$Q1137*Analysetool!E$3,$W1137*Analysetool!E$3),$M1137*Analysetool!E$3)+IF($N1137="SL",IF($W1137="",$Q1137*Analysetool!E$4,$W1137*Analysetool!E$4),$N1137*Analysetool!E$4)+IF($O1137="SL",IF($W1137="",$Q1137*Analysetool!E$5,$W1137*Analysetool!E$5),$O1137*Analysetool!E$5)+IF($P1137="SL",IF($W1137="",$Q1137*Analysetool!E$6,$W1137*Analysetool!E$6),$P1137*Analysetool!E$6))-Tabel2[[#This Row],[fees (%)]]</f>
        <v>0</v>
      </c>
      <c r="AN1137" s="178">
        <f>$J1137*(IF($M1137="SL",IF($T1137="",$Q1137*Analysetool!F$3,$T1137*Analysetool!F$3),$M1137*Analysetool!F$3)+IF($N1137="SL",IF($T1137="",$Q1137*Analysetool!F$4,$T1137*Analysetool!F$4),$N1137*Analysetool!F$4)+IF($O1137="SL",IF($T1137="",$Q1137*Analysetool!F$5,$T1137*Analysetool!F$5),$O1137*Analysetool!F$5)+IF($P1137="SL",IF($T1137="",$Q1137*Analysetool!F$6,$T1137*Analysetool!F$6),$P1137*Analysetool!F$6))-Tabel2[[#This Row],[fees (%)]]</f>
        <v>0</v>
      </c>
      <c r="AO1137" s="178">
        <f>$J1137*(IF($M1137="SL",IF($T1137="",$Q1137*Analysetool!G$3,$T1137*Analysetool!G$3),$M1137*Analysetool!G$3)+IF($N1137="SL",IF($T1137="",$Q1137*Analysetool!G$4,$T1137*Analysetool!G$4),$N1137*Analysetool!G$4)+IF($O1137="SL",IF($T1137="",$Q1137*Analysetool!G$5,$T1137*Analysetool!G$5),$O1137*Analysetool!G$5)+IF($P1137="SL",IF($T1137="",$Q1137*Analysetool!G$6,$T1137*Analysetool!G$6),$P1137*Analysetool!G$6))-Tabel2[[#This Row],[fees (%)]]</f>
        <v>0</v>
      </c>
      <c r="AP1137" s="179">
        <f>IF(Analysetool!$H$8&lt;=$X1137,Analysetool!$H$8*J1137,Q1137*J1137)-Tabel2[[#This Row],[fees (%)]]</f>
        <v>0</v>
      </c>
      <c r="AQ1137" s="174">
        <f>IF(Tabel2[[#This Row],[wick% van entry]]&lt;=Tabel2[[#This Row],[Stoploss optie 2 (%)]],Tabel2[[#This Row],[Stoploss optie 2 (%)]]*Tabel2[[#This Row],[leverage SLoptie 2]],IF(Analysetool!$I$8&lt;$X1137,Analysetool!$I$8*K1137,S1137*K1137))-Tabel2[[#This Row],[fees (%)]]</f>
        <v>0</v>
      </c>
      <c r="AR1137" s="180">
        <f>IF(Q1137*-1*Analysetool!$J$9&lt;=X1137,Q1137*-1*Analysetool!$J$9*J1137,Q1137*J1137)-Tabel2[[#This Row],[fees (%)]]</f>
        <v>0</v>
      </c>
      <c r="AS1137" s="176">
        <f>$K1137*IF(Tabel2[[#This Row],[wick% van entry]]&lt;=Tabel2[[#This Row],[Stoploss optie 2 (%)]],Tabel2[[#This Row],[Stoploss optie 2 (%)]],(IF($M1137="SL",IF($T1137="",$S1137*Analysetool!C$3,$T1137*Analysetool!C$3),$M1137*Analysetool!C$3)+IF($N1137="SL",IF($T1137="",$S1137*Analysetool!C$4,$T1137*Analysetool!C$4),$N1137*Analysetool!C$4)+IF($O1137="SL",IF($T1137="",$S1137*Analysetool!C$5,$T1137*Analysetool!C$5),$O1137*Analysetool!C$5)+IF($P1137="SL",IF($T1137="",$S1137*Analysetool!C$6,$T1137*Analysetool!C$6),$P1137*Analysetool!C$6)))-Tabel2[[#This Row],[fees (%)]]</f>
        <v>0</v>
      </c>
    </row>
    <row r="1138" spans="1:45" ht="15.75" customHeight="1" x14ac:dyDescent="0.35">
      <c r="A1138" s="55"/>
      <c r="B1138" s="56"/>
      <c r="C1138" s="56"/>
      <c r="D1138" s="56"/>
      <c r="E1138" s="56"/>
      <c r="F1138" s="57"/>
      <c r="G1138" s="67"/>
      <c r="H1138" s="67"/>
      <c r="I1138" s="67"/>
      <c r="J1138" s="58"/>
      <c r="K1138" s="58"/>
      <c r="L1138" s="59"/>
      <c r="M1138" s="61"/>
      <c r="N1138" s="63"/>
      <c r="O1138" s="63"/>
      <c r="P1138" s="56"/>
      <c r="Q1138" s="61"/>
      <c r="R1138" s="61"/>
      <c r="S1138" s="61"/>
      <c r="T1138" s="60"/>
      <c r="U1138" s="60"/>
      <c r="V1138" s="62"/>
      <c r="W1138" s="62"/>
      <c r="X1138" s="76"/>
      <c r="Y1138" s="61"/>
      <c r="Z1138" s="61">
        <f>Tabel1[[#This Row],[prijs voorbij entry (%)]]-Tabel1[[#This Row],[Fictieve Stoploss (%)]]</f>
        <v>0</v>
      </c>
      <c r="AA1138" s="94"/>
      <c r="AB1138" s="61"/>
      <c r="AC1138" s="61"/>
      <c r="AD1138" s="61"/>
      <c r="AE1138" s="61"/>
      <c r="AF1138" s="95"/>
      <c r="AG1138" s="152">
        <f>Tabel1[[#This Row],[eindtijd]]-Tabel1[[#This Row],[starttijd]]</f>
        <v>0</v>
      </c>
      <c r="AH1138" s="158"/>
      <c r="AI1138" s="59"/>
      <c r="AJ1138" s="171">
        <f>$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2[[#This Row],[fees (%)]]</f>
        <v>0</v>
      </c>
      <c r="AK1138" s="172">
        <f>$J1138*(IF($M1138="SL",IF($U1138="",$Q1138*Analysetool!C$3,$U1138*Analysetool!C$3),$M1138*Analysetool!C$3)+IF($N1138="SL",IF($U1138="",$Q1138*Analysetool!C$4,$U1138*Analysetool!C$4),$N1138*Analysetool!C$4)+IF($O1138="SL",IF($U1138="",$Q1138*Analysetool!C$5,$U1138*Analysetool!C$5),$O1138*Analysetool!C$5)+IF($P1138="SL",IF($U1138="",$Q1138*Analysetool!C$6,$U1138*Analysetool!C$6),$P1138*Analysetool!C$6))-Tabel2[[#This Row],[fees (%)]]</f>
        <v>0</v>
      </c>
      <c r="AL1138" s="177">
        <f>$J1138*(IF($M1138="SL",IF($V1138="",$Q1138*Analysetool!D$3,$V1138*Analysetool!D$3),$M1138*Analysetool!D$3)+IF($N1138="SL",IF($V1138="",$Q1138*Analysetool!D$4,$V1138*Analysetool!D$4),$N1138*Analysetool!D$4)+IF($O1138="SL",IF($V1138="",$Q1138*Analysetool!D$5,$V1138*Analysetool!D$5),$O1138*Analysetool!D$5)+IF($P1138="SL",IF($V1138="",$Q1138*Analysetool!D$6,$V1138*Analysetool!D$6),$P1138*Analysetool!D$6))-Tabel2[[#This Row],[fees (%)]]</f>
        <v>0</v>
      </c>
      <c r="AM1138" s="177">
        <f>$J1138*(IF($M1138="SL",IF($W1138="",$Q1138*Analysetool!E$3,$W1138*Analysetool!E$3),$M1138*Analysetool!E$3)+IF($N1138="SL",IF($W1138="",$Q1138*Analysetool!E$4,$W1138*Analysetool!E$4),$N1138*Analysetool!E$4)+IF($O1138="SL",IF($W1138="",$Q1138*Analysetool!E$5,$W1138*Analysetool!E$5),$O1138*Analysetool!E$5)+IF($P1138="SL",IF($W1138="",$Q1138*Analysetool!E$6,$W1138*Analysetool!E$6),$P1138*Analysetool!E$6))-Tabel2[[#This Row],[fees (%)]]</f>
        <v>0</v>
      </c>
      <c r="AN1138" s="178">
        <f>$J1138*(IF($M1138="SL",IF($T1138="",$Q1138*Analysetool!F$3,$T1138*Analysetool!F$3),$M1138*Analysetool!F$3)+IF($N1138="SL",IF($T1138="",$Q1138*Analysetool!F$4,$T1138*Analysetool!F$4),$N1138*Analysetool!F$4)+IF($O1138="SL",IF($T1138="",$Q1138*Analysetool!F$5,$T1138*Analysetool!F$5),$O1138*Analysetool!F$5)+IF($P1138="SL",IF($T1138="",$Q1138*Analysetool!F$6,$T1138*Analysetool!F$6),$P1138*Analysetool!F$6))-Tabel2[[#This Row],[fees (%)]]</f>
        <v>0</v>
      </c>
      <c r="AO1138" s="178">
        <f>$J1138*(IF($M1138="SL",IF($T1138="",$Q1138*Analysetool!G$3,$T1138*Analysetool!G$3),$M1138*Analysetool!G$3)+IF($N1138="SL",IF($T1138="",$Q1138*Analysetool!G$4,$T1138*Analysetool!G$4),$N1138*Analysetool!G$4)+IF($O1138="SL",IF($T1138="",$Q1138*Analysetool!G$5,$T1138*Analysetool!G$5),$O1138*Analysetool!G$5)+IF($P1138="SL",IF($T1138="",$Q1138*Analysetool!G$6,$T1138*Analysetool!G$6),$P1138*Analysetool!G$6))-Tabel2[[#This Row],[fees (%)]]</f>
        <v>0</v>
      </c>
      <c r="AP1138" s="179">
        <f>IF(Analysetool!$H$8&lt;=$X1138,Analysetool!$H$8*J1138,Q1138*J1138)-Tabel2[[#This Row],[fees (%)]]</f>
        <v>0</v>
      </c>
      <c r="AQ1138" s="174">
        <f>IF(Tabel2[[#This Row],[wick% van entry]]&lt;=Tabel2[[#This Row],[Stoploss optie 2 (%)]],Tabel2[[#This Row],[Stoploss optie 2 (%)]]*Tabel2[[#This Row],[leverage SLoptie 2]],IF(Analysetool!$I$8&lt;$X1138,Analysetool!$I$8*K1138,S1138*K1138))-Tabel2[[#This Row],[fees (%)]]</f>
        <v>0</v>
      </c>
      <c r="AR1138" s="180">
        <f>IF(Q1138*-1*Analysetool!$J$9&lt;=X1138,Q1138*-1*Analysetool!$J$9*J1138,Q1138*J1138)-Tabel2[[#This Row],[fees (%)]]</f>
        <v>0</v>
      </c>
      <c r="AS1138" s="176">
        <f>$K1138*IF(Tabel2[[#This Row],[wick% van entry]]&lt;=Tabel2[[#This Row],[Stoploss optie 2 (%)]],Tabel2[[#This Row],[Stoploss optie 2 (%)]],(IF($M1138="SL",IF($T1138="",$S1138*Analysetool!C$3,$T1138*Analysetool!C$3),$M1138*Analysetool!C$3)+IF($N1138="SL",IF($T1138="",$S1138*Analysetool!C$4,$T1138*Analysetool!C$4),$N1138*Analysetool!C$4)+IF($O1138="SL",IF($T1138="",$S1138*Analysetool!C$5,$T1138*Analysetool!C$5),$O1138*Analysetool!C$5)+IF($P1138="SL",IF($T1138="",$S1138*Analysetool!C$6,$T1138*Analysetool!C$6),$P1138*Analysetool!C$6)))-Tabel2[[#This Row],[fees (%)]]</f>
        <v>0</v>
      </c>
    </row>
    <row r="1139" spans="1:45" ht="15.75" customHeight="1" x14ac:dyDescent="0.35">
      <c r="A1139" s="55"/>
      <c r="B1139" s="56"/>
      <c r="C1139" s="56"/>
      <c r="D1139" s="56"/>
      <c r="E1139" s="56"/>
      <c r="F1139" s="57"/>
      <c r="G1139" s="67"/>
      <c r="H1139" s="67"/>
      <c r="I1139" s="67"/>
      <c r="J1139" s="58"/>
      <c r="K1139" s="58"/>
      <c r="L1139" s="59"/>
      <c r="M1139" s="61"/>
      <c r="N1139" s="63"/>
      <c r="O1139" s="63"/>
      <c r="P1139" s="56"/>
      <c r="Q1139" s="61"/>
      <c r="R1139" s="61"/>
      <c r="S1139" s="61"/>
      <c r="T1139" s="60"/>
      <c r="U1139" s="60"/>
      <c r="V1139" s="62"/>
      <c r="W1139" s="62"/>
      <c r="X1139" s="76"/>
      <c r="Y1139" s="61"/>
      <c r="Z1139" s="61">
        <f>Tabel1[[#This Row],[prijs voorbij entry (%)]]-Tabel1[[#This Row],[Fictieve Stoploss (%)]]</f>
        <v>0</v>
      </c>
      <c r="AA1139" s="94"/>
      <c r="AB1139" s="61"/>
      <c r="AC1139" s="61"/>
      <c r="AD1139" s="61"/>
      <c r="AE1139" s="61"/>
      <c r="AF1139" s="95"/>
      <c r="AG1139" s="152">
        <f>Tabel1[[#This Row],[eindtijd]]-Tabel1[[#This Row],[starttijd]]</f>
        <v>0</v>
      </c>
      <c r="AH1139" s="158"/>
      <c r="AI1139" s="59"/>
      <c r="AJ1139" s="171">
        <f>$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2[[#This Row],[fees (%)]]</f>
        <v>0</v>
      </c>
      <c r="AK1139" s="172">
        <f>$J1139*(IF($M1139="SL",IF($U1139="",$Q1139*Analysetool!C$3,$U1139*Analysetool!C$3),$M1139*Analysetool!C$3)+IF($N1139="SL",IF($U1139="",$Q1139*Analysetool!C$4,$U1139*Analysetool!C$4),$N1139*Analysetool!C$4)+IF($O1139="SL",IF($U1139="",$Q1139*Analysetool!C$5,$U1139*Analysetool!C$5),$O1139*Analysetool!C$5)+IF($P1139="SL",IF($U1139="",$Q1139*Analysetool!C$6,$U1139*Analysetool!C$6),$P1139*Analysetool!C$6))-Tabel2[[#This Row],[fees (%)]]</f>
        <v>0</v>
      </c>
      <c r="AL1139" s="177">
        <f>$J1139*(IF($M1139="SL",IF($V1139="",$Q1139*Analysetool!D$3,$V1139*Analysetool!D$3),$M1139*Analysetool!D$3)+IF($N1139="SL",IF($V1139="",$Q1139*Analysetool!D$4,$V1139*Analysetool!D$4),$N1139*Analysetool!D$4)+IF($O1139="SL",IF($V1139="",$Q1139*Analysetool!D$5,$V1139*Analysetool!D$5),$O1139*Analysetool!D$5)+IF($P1139="SL",IF($V1139="",$Q1139*Analysetool!D$6,$V1139*Analysetool!D$6),$P1139*Analysetool!D$6))-Tabel2[[#This Row],[fees (%)]]</f>
        <v>0</v>
      </c>
      <c r="AM1139" s="177">
        <f>$J1139*(IF($M1139="SL",IF($W1139="",$Q1139*Analysetool!E$3,$W1139*Analysetool!E$3),$M1139*Analysetool!E$3)+IF($N1139="SL",IF($W1139="",$Q1139*Analysetool!E$4,$W1139*Analysetool!E$4),$N1139*Analysetool!E$4)+IF($O1139="SL",IF($W1139="",$Q1139*Analysetool!E$5,$W1139*Analysetool!E$5),$O1139*Analysetool!E$5)+IF($P1139="SL",IF($W1139="",$Q1139*Analysetool!E$6,$W1139*Analysetool!E$6),$P1139*Analysetool!E$6))-Tabel2[[#This Row],[fees (%)]]</f>
        <v>0</v>
      </c>
      <c r="AN1139" s="178">
        <f>$J1139*(IF($M1139="SL",IF($T1139="",$Q1139*Analysetool!F$3,$T1139*Analysetool!F$3),$M1139*Analysetool!F$3)+IF($N1139="SL",IF($T1139="",$Q1139*Analysetool!F$4,$T1139*Analysetool!F$4),$N1139*Analysetool!F$4)+IF($O1139="SL",IF($T1139="",$Q1139*Analysetool!F$5,$T1139*Analysetool!F$5),$O1139*Analysetool!F$5)+IF($P1139="SL",IF($T1139="",$Q1139*Analysetool!F$6,$T1139*Analysetool!F$6),$P1139*Analysetool!F$6))-Tabel2[[#This Row],[fees (%)]]</f>
        <v>0</v>
      </c>
      <c r="AO1139" s="178">
        <f>$J1139*(IF($M1139="SL",IF($T1139="",$Q1139*Analysetool!G$3,$T1139*Analysetool!G$3),$M1139*Analysetool!G$3)+IF($N1139="SL",IF($T1139="",$Q1139*Analysetool!G$4,$T1139*Analysetool!G$4),$N1139*Analysetool!G$4)+IF($O1139="SL",IF($T1139="",$Q1139*Analysetool!G$5,$T1139*Analysetool!G$5),$O1139*Analysetool!G$5)+IF($P1139="SL",IF($T1139="",$Q1139*Analysetool!G$6,$T1139*Analysetool!G$6),$P1139*Analysetool!G$6))-Tabel2[[#This Row],[fees (%)]]</f>
        <v>0</v>
      </c>
      <c r="AP1139" s="179">
        <f>IF(Analysetool!$H$8&lt;=$X1139,Analysetool!$H$8*J1139,Q1139*J1139)-Tabel2[[#This Row],[fees (%)]]</f>
        <v>0</v>
      </c>
      <c r="AQ1139" s="174">
        <f>IF(Tabel2[[#This Row],[wick% van entry]]&lt;=Tabel2[[#This Row],[Stoploss optie 2 (%)]],Tabel2[[#This Row],[Stoploss optie 2 (%)]]*Tabel2[[#This Row],[leverage SLoptie 2]],IF(Analysetool!$I$8&lt;$X1139,Analysetool!$I$8*K1139,S1139*K1139))-Tabel2[[#This Row],[fees (%)]]</f>
        <v>0</v>
      </c>
      <c r="AR1139" s="180">
        <f>IF(Q1139*-1*Analysetool!$J$9&lt;=X1139,Q1139*-1*Analysetool!$J$9*J1139,Q1139*J1139)-Tabel2[[#This Row],[fees (%)]]</f>
        <v>0</v>
      </c>
      <c r="AS1139" s="176">
        <f>$K1139*IF(Tabel2[[#This Row],[wick% van entry]]&lt;=Tabel2[[#This Row],[Stoploss optie 2 (%)]],Tabel2[[#This Row],[Stoploss optie 2 (%)]],(IF($M1139="SL",IF($T1139="",$S1139*Analysetool!C$3,$T1139*Analysetool!C$3),$M1139*Analysetool!C$3)+IF($N1139="SL",IF($T1139="",$S1139*Analysetool!C$4,$T1139*Analysetool!C$4),$N1139*Analysetool!C$4)+IF($O1139="SL",IF($T1139="",$S1139*Analysetool!C$5,$T1139*Analysetool!C$5),$O1139*Analysetool!C$5)+IF($P1139="SL",IF($T1139="",$S1139*Analysetool!C$6,$T1139*Analysetool!C$6),$P1139*Analysetool!C$6)))-Tabel2[[#This Row],[fees (%)]]</f>
        <v>0</v>
      </c>
    </row>
    <row r="1140" spans="1:45" ht="15.75" customHeight="1" x14ac:dyDescent="0.35">
      <c r="A1140" s="55"/>
      <c r="B1140" s="56"/>
      <c r="C1140" s="56"/>
      <c r="D1140" s="56"/>
      <c r="E1140" s="56"/>
      <c r="F1140" s="57"/>
      <c r="G1140" s="67"/>
      <c r="H1140" s="67"/>
      <c r="I1140" s="67"/>
      <c r="J1140" s="58"/>
      <c r="K1140" s="58"/>
      <c r="L1140" s="59"/>
      <c r="M1140" s="61"/>
      <c r="N1140" s="63"/>
      <c r="O1140" s="63"/>
      <c r="P1140" s="56"/>
      <c r="Q1140" s="61"/>
      <c r="R1140" s="61"/>
      <c r="S1140" s="61"/>
      <c r="T1140" s="60"/>
      <c r="U1140" s="60"/>
      <c r="V1140" s="62"/>
      <c r="W1140" s="62"/>
      <c r="X1140" s="76"/>
      <c r="Y1140" s="61"/>
      <c r="Z1140" s="61">
        <f>Tabel1[[#This Row],[prijs voorbij entry (%)]]-Tabel1[[#This Row],[Fictieve Stoploss (%)]]</f>
        <v>0</v>
      </c>
      <c r="AA1140" s="94"/>
      <c r="AB1140" s="61"/>
      <c r="AC1140" s="61"/>
      <c r="AD1140" s="61"/>
      <c r="AE1140" s="61"/>
      <c r="AF1140" s="95"/>
      <c r="AG1140" s="152">
        <f>Tabel1[[#This Row],[eindtijd]]-Tabel1[[#This Row],[starttijd]]</f>
        <v>0</v>
      </c>
      <c r="AH1140" s="158"/>
      <c r="AI1140" s="59"/>
      <c r="AJ1140" s="171">
        <f>$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2[[#This Row],[fees (%)]]</f>
        <v>0</v>
      </c>
      <c r="AK1140" s="172">
        <f>$J1140*(IF($M1140="SL",IF($U1140="",$Q1140*Analysetool!C$3,$U1140*Analysetool!C$3),$M1140*Analysetool!C$3)+IF($N1140="SL",IF($U1140="",$Q1140*Analysetool!C$4,$U1140*Analysetool!C$4),$N1140*Analysetool!C$4)+IF($O1140="SL",IF($U1140="",$Q1140*Analysetool!C$5,$U1140*Analysetool!C$5),$O1140*Analysetool!C$5)+IF($P1140="SL",IF($U1140="",$Q1140*Analysetool!C$6,$U1140*Analysetool!C$6),$P1140*Analysetool!C$6))-Tabel2[[#This Row],[fees (%)]]</f>
        <v>0</v>
      </c>
      <c r="AL1140" s="177">
        <f>$J1140*(IF($M1140="SL",IF($V1140="",$Q1140*Analysetool!D$3,$V1140*Analysetool!D$3),$M1140*Analysetool!D$3)+IF($N1140="SL",IF($V1140="",$Q1140*Analysetool!D$4,$V1140*Analysetool!D$4),$N1140*Analysetool!D$4)+IF($O1140="SL",IF($V1140="",$Q1140*Analysetool!D$5,$V1140*Analysetool!D$5),$O1140*Analysetool!D$5)+IF($P1140="SL",IF($V1140="",$Q1140*Analysetool!D$6,$V1140*Analysetool!D$6),$P1140*Analysetool!D$6))-Tabel2[[#This Row],[fees (%)]]</f>
        <v>0</v>
      </c>
      <c r="AM1140" s="177">
        <f>$J1140*(IF($M1140="SL",IF($W1140="",$Q1140*Analysetool!E$3,$W1140*Analysetool!E$3),$M1140*Analysetool!E$3)+IF($N1140="SL",IF($W1140="",$Q1140*Analysetool!E$4,$W1140*Analysetool!E$4),$N1140*Analysetool!E$4)+IF($O1140="SL",IF($W1140="",$Q1140*Analysetool!E$5,$W1140*Analysetool!E$5),$O1140*Analysetool!E$5)+IF($P1140="SL",IF($W1140="",$Q1140*Analysetool!E$6,$W1140*Analysetool!E$6),$P1140*Analysetool!E$6))-Tabel2[[#This Row],[fees (%)]]</f>
        <v>0</v>
      </c>
      <c r="AN1140" s="178">
        <f>$J1140*(IF($M1140="SL",IF($T1140="",$Q1140*Analysetool!F$3,$T1140*Analysetool!F$3),$M1140*Analysetool!F$3)+IF($N1140="SL",IF($T1140="",$Q1140*Analysetool!F$4,$T1140*Analysetool!F$4),$N1140*Analysetool!F$4)+IF($O1140="SL",IF($T1140="",$Q1140*Analysetool!F$5,$T1140*Analysetool!F$5),$O1140*Analysetool!F$5)+IF($P1140="SL",IF($T1140="",$Q1140*Analysetool!F$6,$T1140*Analysetool!F$6),$P1140*Analysetool!F$6))-Tabel2[[#This Row],[fees (%)]]</f>
        <v>0</v>
      </c>
      <c r="AO1140" s="178">
        <f>$J1140*(IF($M1140="SL",IF($T1140="",$Q1140*Analysetool!G$3,$T1140*Analysetool!G$3),$M1140*Analysetool!G$3)+IF($N1140="SL",IF($T1140="",$Q1140*Analysetool!G$4,$T1140*Analysetool!G$4),$N1140*Analysetool!G$4)+IF($O1140="SL",IF($T1140="",$Q1140*Analysetool!G$5,$T1140*Analysetool!G$5),$O1140*Analysetool!G$5)+IF($P1140="SL",IF($T1140="",$Q1140*Analysetool!G$6,$T1140*Analysetool!G$6),$P1140*Analysetool!G$6))-Tabel2[[#This Row],[fees (%)]]</f>
        <v>0</v>
      </c>
      <c r="AP1140" s="179">
        <f>IF(Analysetool!$H$8&lt;=$X1140,Analysetool!$H$8*J1140,Q1140*J1140)-Tabel2[[#This Row],[fees (%)]]</f>
        <v>0</v>
      </c>
      <c r="AQ1140" s="174">
        <f>IF(Tabel2[[#This Row],[wick% van entry]]&lt;=Tabel2[[#This Row],[Stoploss optie 2 (%)]],Tabel2[[#This Row],[Stoploss optie 2 (%)]]*Tabel2[[#This Row],[leverage SLoptie 2]],IF(Analysetool!$I$8&lt;$X1140,Analysetool!$I$8*K1140,S1140*K1140))-Tabel2[[#This Row],[fees (%)]]</f>
        <v>0</v>
      </c>
      <c r="AR1140" s="180">
        <f>IF(Q1140*-1*Analysetool!$J$9&lt;=X1140,Q1140*-1*Analysetool!$J$9*J1140,Q1140*J1140)-Tabel2[[#This Row],[fees (%)]]</f>
        <v>0</v>
      </c>
      <c r="AS1140" s="176">
        <f>$K1140*IF(Tabel2[[#This Row],[wick% van entry]]&lt;=Tabel2[[#This Row],[Stoploss optie 2 (%)]],Tabel2[[#This Row],[Stoploss optie 2 (%)]],(IF($M1140="SL",IF($T1140="",$S1140*Analysetool!C$3,$T1140*Analysetool!C$3),$M1140*Analysetool!C$3)+IF($N1140="SL",IF($T1140="",$S1140*Analysetool!C$4,$T1140*Analysetool!C$4),$N1140*Analysetool!C$4)+IF($O1140="SL",IF($T1140="",$S1140*Analysetool!C$5,$T1140*Analysetool!C$5),$O1140*Analysetool!C$5)+IF($P1140="SL",IF($T1140="",$S1140*Analysetool!C$6,$T1140*Analysetool!C$6),$P1140*Analysetool!C$6)))-Tabel2[[#This Row],[fees (%)]]</f>
        <v>0</v>
      </c>
    </row>
    <row r="1141" spans="1:45" ht="15.75" customHeight="1" x14ac:dyDescent="0.35">
      <c r="A1141" s="55"/>
      <c r="B1141" s="56"/>
      <c r="C1141" s="56"/>
      <c r="D1141" s="56"/>
      <c r="E1141" s="56"/>
      <c r="F1141" s="57"/>
      <c r="G1141" s="67"/>
      <c r="H1141" s="67"/>
      <c r="I1141" s="67"/>
      <c r="J1141" s="58"/>
      <c r="K1141" s="58"/>
      <c r="L1141" s="59"/>
      <c r="M1141" s="61"/>
      <c r="N1141" s="63"/>
      <c r="O1141" s="63"/>
      <c r="P1141" s="56"/>
      <c r="Q1141" s="61"/>
      <c r="R1141" s="61"/>
      <c r="S1141" s="61"/>
      <c r="T1141" s="60"/>
      <c r="U1141" s="60"/>
      <c r="V1141" s="62"/>
      <c r="W1141" s="62"/>
      <c r="X1141" s="76"/>
      <c r="Y1141" s="61"/>
      <c r="Z1141" s="61">
        <f>Tabel1[[#This Row],[prijs voorbij entry (%)]]-Tabel1[[#This Row],[Fictieve Stoploss (%)]]</f>
        <v>0</v>
      </c>
      <c r="AA1141" s="94"/>
      <c r="AB1141" s="61"/>
      <c r="AC1141" s="61"/>
      <c r="AD1141" s="61"/>
      <c r="AE1141" s="61"/>
      <c r="AF1141" s="95"/>
      <c r="AG1141" s="152">
        <f>Tabel1[[#This Row],[eindtijd]]-Tabel1[[#This Row],[starttijd]]</f>
        <v>0</v>
      </c>
      <c r="AH1141" s="158"/>
      <c r="AI1141" s="59"/>
      <c r="AJ1141" s="171">
        <f>$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2[[#This Row],[fees (%)]]</f>
        <v>0</v>
      </c>
      <c r="AK1141" s="172">
        <f>$J1141*(IF($M1141="SL",IF($U1141="",$Q1141*Analysetool!C$3,$U1141*Analysetool!C$3),$M1141*Analysetool!C$3)+IF($N1141="SL",IF($U1141="",$Q1141*Analysetool!C$4,$U1141*Analysetool!C$4),$N1141*Analysetool!C$4)+IF($O1141="SL",IF($U1141="",$Q1141*Analysetool!C$5,$U1141*Analysetool!C$5),$O1141*Analysetool!C$5)+IF($P1141="SL",IF($U1141="",$Q1141*Analysetool!C$6,$U1141*Analysetool!C$6),$P1141*Analysetool!C$6))-Tabel2[[#This Row],[fees (%)]]</f>
        <v>0</v>
      </c>
      <c r="AL1141" s="177">
        <f>$J1141*(IF($M1141="SL",IF($V1141="",$Q1141*Analysetool!D$3,$V1141*Analysetool!D$3),$M1141*Analysetool!D$3)+IF($N1141="SL",IF($V1141="",$Q1141*Analysetool!D$4,$V1141*Analysetool!D$4),$N1141*Analysetool!D$4)+IF($O1141="SL",IF($V1141="",$Q1141*Analysetool!D$5,$V1141*Analysetool!D$5),$O1141*Analysetool!D$5)+IF($P1141="SL",IF($V1141="",$Q1141*Analysetool!D$6,$V1141*Analysetool!D$6),$P1141*Analysetool!D$6))-Tabel2[[#This Row],[fees (%)]]</f>
        <v>0</v>
      </c>
      <c r="AM1141" s="177">
        <f>$J1141*(IF($M1141="SL",IF($W1141="",$Q1141*Analysetool!E$3,$W1141*Analysetool!E$3),$M1141*Analysetool!E$3)+IF($N1141="SL",IF($W1141="",$Q1141*Analysetool!E$4,$W1141*Analysetool!E$4),$N1141*Analysetool!E$4)+IF($O1141="SL",IF($W1141="",$Q1141*Analysetool!E$5,$W1141*Analysetool!E$5),$O1141*Analysetool!E$5)+IF($P1141="SL",IF($W1141="",$Q1141*Analysetool!E$6,$W1141*Analysetool!E$6),$P1141*Analysetool!E$6))-Tabel2[[#This Row],[fees (%)]]</f>
        <v>0</v>
      </c>
      <c r="AN1141" s="178">
        <f>$J1141*(IF($M1141="SL",IF($T1141="",$Q1141*Analysetool!F$3,$T1141*Analysetool!F$3),$M1141*Analysetool!F$3)+IF($N1141="SL",IF($T1141="",$Q1141*Analysetool!F$4,$T1141*Analysetool!F$4),$N1141*Analysetool!F$4)+IF($O1141="SL",IF($T1141="",$Q1141*Analysetool!F$5,$T1141*Analysetool!F$5),$O1141*Analysetool!F$5)+IF($P1141="SL",IF($T1141="",$Q1141*Analysetool!F$6,$T1141*Analysetool!F$6),$P1141*Analysetool!F$6))-Tabel2[[#This Row],[fees (%)]]</f>
        <v>0</v>
      </c>
      <c r="AO1141" s="178">
        <f>$J1141*(IF($M1141="SL",IF($T1141="",$Q1141*Analysetool!G$3,$T1141*Analysetool!G$3),$M1141*Analysetool!G$3)+IF($N1141="SL",IF($T1141="",$Q1141*Analysetool!G$4,$T1141*Analysetool!G$4),$N1141*Analysetool!G$4)+IF($O1141="SL",IF($T1141="",$Q1141*Analysetool!G$5,$T1141*Analysetool!G$5),$O1141*Analysetool!G$5)+IF($P1141="SL",IF($T1141="",$Q1141*Analysetool!G$6,$T1141*Analysetool!G$6),$P1141*Analysetool!G$6))-Tabel2[[#This Row],[fees (%)]]</f>
        <v>0</v>
      </c>
      <c r="AP1141" s="179">
        <f>IF(Analysetool!$H$8&lt;=$X1141,Analysetool!$H$8*J1141,Q1141*J1141)-Tabel2[[#This Row],[fees (%)]]</f>
        <v>0</v>
      </c>
      <c r="AQ1141" s="174">
        <f>IF(Tabel2[[#This Row],[wick% van entry]]&lt;=Tabel2[[#This Row],[Stoploss optie 2 (%)]],Tabel2[[#This Row],[Stoploss optie 2 (%)]]*Tabel2[[#This Row],[leverage SLoptie 2]],IF(Analysetool!$I$8&lt;$X1141,Analysetool!$I$8*K1141,S1141*K1141))-Tabel2[[#This Row],[fees (%)]]</f>
        <v>0</v>
      </c>
      <c r="AR1141" s="180">
        <f>IF(Q1141*-1*Analysetool!$J$9&lt;=X1141,Q1141*-1*Analysetool!$J$9*J1141,Q1141*J1141)-Tabel2[[#This Row],[fees (%)]]</f>
        <v>0</v>
      </c>
      <c r="AS1141" s="176">
        <f>$K1141*IF(Tabel2[[#This Row],[wick% van entry]]&lt;=Tabel2[[#This Row],[Stoploss optie 2 (%)]],Tabel2[[#This Row],[Stoploss optie 2 (%)]],(IF($M1141="SL",IF($T1141="",$S1141*Analysetool!C$3,$T1141*Analysetool!C$3),$M1141*Analysetool!C$3)+IF($N1141="SL",IF($T1141="",$S1141*Analysetool!C$4,$T1141*Analysetool!C$4),$N1141*Analysetool!C$4)+IF($O1141="SL",IF($T1141="",$S1141*Analysetool!C$5,$T1141*Analysetool!C$5),$O1141*Analysetool!C$5)+IF($P1141="SL",IF($T1141="",$S1141*Analysetool!C$6,$T1141*Analysetool!C$6),$P1141*Analysetool!C$6)))-Tabel2[[#This Row],[fees (%)]]</f>
        <v>0</v>
      </c>
    </row>
    <row r="1142" spans="1:45" ht="15.75" customHeight="1" x14ac:dyDescent="0.35">
      <c r="A1142" s="55"/>
      <c r="B1142" s="56"/>
      <c r="C1142" s="56"/>
      <c r="D1142" s="56"/>
      <c r="E1142" s="56"/>
      <c r="F1142" s="57"/>
      <c r="G1142" s="67"/>
      <c r="H1142" s="67"/>
      <c r="I1142" s="67"/>
      <c r="J1142" s="58"/>
      <c r="K1142" s="58"/>
      <c r="L1142" s="59"/>
      <c r="M1142" s="61"/>
      <c r="N1142" s="63"/>
      <c r="O1142" s="63"/>
      <c r="P1142" s="56"/>
      <c r="Q1142" s="61"/>
      <c r="R1142" s="61"/>
      <c r="S1142" s="61"/>
      <c r="T1142" s="60"/>
      <c r="U1142" s="60"/>
      <c r="V1142" s="62"/>
      <c r="W1142" s="62"/>
      <c r="X1142" s="76"/>
      <c r="Y1142" s="61"/>
      <c r="Z1142" s="61">
        <f>Tabel1[[#This Row],[prijs voorbij entry (%)]]-Tabel1[[#This Row],[Fictieve Stoploss (%)]]</f>
        <v>0</v>
      </c>
      <c r="AA1142" s="94"/>
      <c r="AB1142" s="61"/>
      <c r="AC1142" s="61"/>
      <c r="AD1142" s="61"/>
      <c r="AE1142" s="61"/>
      <c r="AF1142" s="95"/>
      <c r="AG1142" s="152">
        <f>Tabel1[[#This Row],[eindtijd]]-Tabel1[[#This Row],[starttijd]]</f>
        <v>0</v>
      </c>
      <c r="AH1142" s="158"/>
      <c r="AI1142" s="59"/>
      <c r="AJ1142" s="171">
        <f>$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2[[#This Row],[fees (%)]]</f>
        <v>0</v>
      </c>
      <c r="AK1142" s="172">
        <f>$J1142*(IF($M1142="SL",IF($U1142="",$Q1142*Analysetool!C$3,$U1142*Analysetool!C$3),$M1142*Analysetool!C$3)+IF($N1142="SL",IF($U1142="",$Q1142*Analysetool!C$4,$U1142*Analysetool!C$4),$N1142*Analysetool!C$4)+IF($O1142="SL",IF($U1142="",$Q1142*Analysetool!C$5,$U1142*Analysetool!C$5),$O1142*Analysetool!C$5)+IF($P1142="SL",IF($U1142="",$Q1142*Analysetool!C$6,$U1142*Analysetool!C$6),$P1142*Analysetool!C$6))-Tabel2[[#This Row],[fees (%)]]</f>
        <v>0</v>
      </c>
      <c r="AL1142" s="177">
        <f>$J1142*(IF($M1142="SL",IF($V1142="",$Q1142*Analysetool!D$3,$V1142*Analysetool!D$3),$M1142*Analysetool!D$3)+IF($N1142="SL",IF($V1142="",$Q1142*Analysetool!D$4,$V1142*Analysetool!D$4),$N1142*Analysetool!D$4)+IF($O1142="SL",IF($V1142="",$Q1142*Analysetool!D$5,$V1142*Analysetool!D$5),$O1142*Analysetool!D$5)+IF($P1142="SL",IF($V1142="",$Q1142*Analysetool!D$6,$V1142*Analysetool!D$6),$P1142*Analysetool!D$6))-Tabel2[[#This Row],[fees (%)]]</f>
        <v>0</v>
      </c>
      <c r="AM1142" s="177">
        <f>$J1142*(IF($M1142="SL",IF($W1142="",$Q1142*Analysetool!E$3,$W1142*Analysetool!E$3),$M1142*Analysetool!E$3)+IF($N1142="SL",IF($W1142="",$Q1142*Analysetool!E$4,$W1142*Analysetool!E$4),$N1142*Analysetool!E$4)+IF($O1142="SL",IF($W1142="",$Q1142*Analysetool!E$5,$W1142*Analysetool!E$5),$O1142*Analysetool!E$5)+IF($P1142="SL",IF($W1142="",$Q1142*Analysetool!E$6,$W1142*Analysetool!E$6),$P1142*Analysetool!E$6))-Tabel2[[#This Row],[fees (%)]]</f>
        <v>0</v>
      </c>
      <c r="AN1142" s="178">
        <f>$J1142*(IF($M1142="SL",IF($T1142="",$Q1142*Analysetool!F$3,$T1142*Analysetool!F$3),$M1142*Analysetool!F$3)+IF($N1142="SL",IF($T1142="",$Q1142*Analysetool!F$4,$T1142*Analysetool!F$4),$N1142*Analysetool!F$4)+IF($O1142="SL",IF($T1142="",$Q1142*Analysetool!F$5,$T1142*Analysetool!F$5),$O1142*Analysetool!F$5)+IF($P1142="SL",IF($T1142="",$Q1142*Analysetool!F$6,$T1142*Analysetool!F$6),$P1142*Analysetool!F$6))-Tabel2[[#This Row],[fees (%)]]</f>
        <v>0</v>
      </c>
      <c r="AO1142" s="178">
        <f>$J1142*(IF($M1142="SL",IF($T1142="",$Q1142*Analysetool!G$3,$T1142*Analysetool!G$3),$M1142*Analysetool!G$3)+IF($N1142="SL",IF($T1142="",$Q1142*Analysetool!G$4,$T1142*Analysetool!G$4),$N1142*Analysetool!G$4)+IF($O1142="SL",IF($T1142="",$Q1142*Analysetool!G$5,$T1142*Analysetool!G$5),$O1142*Analysetool!G$5)+IF($P1142="SL",IF($T1142="",$Q1142*Analysetool!G$6,$T1142*Analysetool!G$6),$P1142*Analysetool!G$6))-Tabel2[[#This Row],[fees (%)]]</f>
        <v>0</v>
      </c>
      <c r="AP1142" s="179">
        <f>IF(Analysetool!$H$8&lt;=$X1142,Analysetool!$H$8*J1142,Q1142*J1142)-Tabel2[[#This Row],[fees (%)]]</f>
        <v>0</v>
      </c>
      <c r="AQ1142" s="174">
        <f>IF(Tabel2[[#This Row],[wick% van entry]]&lt;=Tabel2[[#This Row],[Stoploss optie 2 (%)]],Tabel2[[#This Row],[Stoploss optie 2 (%)]]*Tabel2[[#This Row],[leverage SLoptie 2]],IF(Analysetool!$I$8&lt;$X1142,Analysetool!$I$8*K1142,S1142*K1142))-Tabel2[[#This Row],[fees (%)]]</f>
        <v>0</v>
      </c>
      <c r="AR1142" s="180">
        <f>IF(Q1142*-1*Analysetool!$J$9&lt;=X1142,Q1142*-1*Analysetool!$J$9*J1142,Q1142*J1142)-Tabel2[[#This Row],[fees (%)]]</f>
        <v>0</v>
      </c>
      <c r="AS1142" s="176">
        <f>$K1142*IF(Tabel2[[#This Row],[wick% van entry]]&lt;=Tabel2[[#This Row],[Stoploss optie 2 (%)]],Tabel2[[#This Row],[Stoploss optie 2 (%)]],(IF($M1142="SL",IF($T1142="",$S1142*Analysetool!C$3,$T1142*Analysetool!C$3),$M1142*Analysetool!C$3)+IF($N1142="SL",IF($T1142="",$S1142*Analysetool!C$4,$T1142*Analysetool!C$4),$N1142*Analysetool!C$4)+IF($O1142="SL",IF($T1142="",$S1142*Analysetool!C$5,$T1142*Analysetool!C$5),$O1142*Analysetool!C$5)+IF($P1142="SL",IF($T1142="",$S1142*Analysetool!C$6,$T1142*Analysetool!C$6),$P1142*Analysetool!C$6)))-Tabel2[[#This Row],[fees (%)]]</f>
        <v>0</v>
      </c>
    </row>
    <row r="1143" spans="1:45" ht="15.75" customHeight="1" x14ac:dyDescent="0.35">
      <c r="A1143" s="55"/>
      <c r="B1143" s="56"/>
      <c r="C1143" s="56"/>
      <c r="D1143" s="56"/>
      <c r="E1143" s="56"/>
      <c r="F1143" s="57"/>
      <c r="G1143" s="67"/>
      <c r="H1143" s="67"/>
      <c r="I1143" s="67"/>
      <c r="J1143" s="58"/>
      <c r="K1143" s="58"/>
      <c r="L1143" s="59"/>
      <c r="M1143" s="61"/>
      <c r="N1143" s="63"/>
      <c r="O1143" s="63"/>
      <c r="P1143" s="56"/>
      <c r="Q1143" s="61"/>
      <c r="R1143" s="61"/>
      <c r="S1143" s="61"/>
      <c r="T1143" s="60"/>
      <c r="U1143" s="60"/>
      <c r="V1143" s="62"/>
      <c r="W1143" s="62"/>
      <c r="X1143" s="76"/>
      <c r="Y1143" s="61"/>
      <c r="Z1143" s="61">
        <f>Tabel1[[#This Row],[prijs voorbij entry (%)]]-Tabel1[[#This Row],[Fictieve Stoploss (%)]]</f>
        <v>0</v>
      </c>
      <c r="AA1143" s="94"/>
      <c r="AB1143" s="61"/>
      <c r="AC1143" s="61"/>
      <c r="AD1143" s="61"/>
      <c r="AE1143" s="61"/>
      <c r="AF1143" s="95"/>
      <c r="AG1143" s="152">
        <f>Tabel1[[#This Row],[eindtijd]]-Tabel1[[#This Row],[starttijd]]</f>
        <v>0</v>
      </c>
      <c r="AH1143" s="158"/>
      <c r="AI1143" s="59"/>
      <c r="AJ1143" s="171">
        <f>$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2[[#This Row],[fees (%)]]</f>
        <v>0</v>
      </c>
      <c r="AK1143" s="172">
        <f>$J1143*(IF($M1143="SL",IF($U1143="",$Q1143*Analysetool!C$3,$U1143*Analysetool!C$3),$M1143*Analysetool!C$3)+IF($N1143="SL",IF($U1143="",$Q1143*Analysetool!C$4,$U1143*Analysetool!C$4),$N1143*Analysetool!C$4)+IF($O1143="SL",IF($U1143="",$Q1143*Analysetool!C$5,$U1143*Analysetool!C$5),$O1143*Analysetool!C$5)+IF($P1143="SL",IF($U1143="",$Q1143*Analysetool!C$6,$U1143*Analysetool!C$6),$P1143*Analysetool!C$6))-Tabel2[[#This Row],[fees (%)]]</f>
        <v>0</v>
      </c>
      <c r="AL1143" s="177">
        <f>$J1143*(IF($M1143="SL",IF($V1143="",$Q1143*Analysetool!D$3,$V1143*Analysetool!D$3),$M1143*Analysetool!D$3)+IF($N1143="SL",IF($V1143="",$Q1143*Analysetool!D$4,$V1143*Analysetool!D$4),$N1143*Analysetool!D$4)+IF($O1143="SL",IF($V1143="",$Q1143*Analysetool!D$5,$V1143*Analysetool!D$5),$O1143*Analysetool!D$5)+IF($P1143="SL",IF($V1143="",$Q1143*Analysetool!D$6,$V1143*Analysetool!D$6),$P1143*Analysetool!D$6))-Tabel2[[#This Row],[fees (%)]]</f>
        <v>0</v>
      </c>
      <c r="AM1143" s="177">
        <f>$J1143*(IF($M1143="SL",IF($W1143="",$Q1143*Analysetool!E$3,$W1143*Analysetool!E$3),$M1143*Analysetool!E$3)+IF($N1143="SL",IF($W1143="",$Q1143*Analysetool!E$4,$W1143*Analysetool!E$4),$N1143*Analysetool!E$4)+IF($O1143="SL",IF($W1143="",$Q1143*Analysetool!E$5,$W1143*Analysetool!E$5),$O1143*Analysetool!E$5)+IF($P1143="SL",IF($W1143="",$Q1143*Analysetool!E$6,$W1143*Analysetool!E$6),$P1143*Analysetool!E$6))-Tabel2[[#This Row],[fees (%)]]</f>
        <v>0</v>
      </c>
      <c r="AN1143" s="178">
        <f>$J1143*(IF($M1143="SL",IF($T1143="",$Q1143*Analysetool!F$3,$T1143*Analysetool!F$3),$M1143*Analysetool!F$3)+IF($N1143="SL",IF($T1143="",$Q1143*Analysetool!F$4,$T1143*Analysetool!F$4),$N1143*Analysetool!F$4)+IF($O1143="SL",IF($T1143="",$Q1143*Analysetool!F$5,$T1143*Analysetool!F$5),$O1143*Analysetool!F$5)+IF($P1143="SL",IF($T1143="",$Q1143*Analysetool!F$6,$T1143*Analysetool!F$6),$P1143*Analysetool!F$6))-Tabel2[[#This Row],[fees (%)]]</f>
        <v>0</v>
      </c>
      <c r="AO1143" s="178">
        <f>$J1143*(IF($M1143="SL",IF($T1143="",$Q1143*Analysetool!G$3,$T1143*Analysetool!G$3),$M1143*Analysetool!G$3)+IF($N1143="SL",IF($T1143="",$Q1143*Analysetool!G$4,$T1143*Analysetool!G$4),$N1143*Analysetool!G$4)+IF($O1143="SL",IF($T1143="",$Q1143*Analysetool!G$5,$T1143*Analysetool!G$5),$O1143*Analysetool!G$5)+IF($P1143="SL",IF($T1143="",$Q1143*Analysetool!G$6,$T1143*Analysetool!G$6),$P1143*Analysetool!G$6))-Tabel2[[#This Row],[fees (%)]]</f>
        <v>0</v>
      </c>
      <c r="AP1143" s="179">
        <f>IF(Analysetool!$H$8&lt;=$X1143,Analysetool!$H$8*J1143,Q1143*J1143)-Tabel2[[#This Row],[fees (%)]]</f>
        <v>0</v>
      </c>
      <c r="AQ1143" s="174">
        <f>IF(Tabel2[[#This Row],[wick% van entry]]&lt;=Tabel2[[#This Row],[Stoploss optie 2 (%)]],Tabel2[[#This Row],[Stoploss optie 2 (%)]]*Tabel2[[#This Row],[leverage SLoptie 2]],IF(Analysetool!$I$8&lt;$X1143,Analysetool!$I$8*K1143,S1143*K1143))-Tabel2[[#This Row],[fees (%)]]</f>
        <v>0</v>
      </c>
      <c r="AR1143" s="180">
        <f>IF(Q1143*-1*Analysetool!$J$9&lt;=X1143,Q1143*-1*Analysetool!$J$9*J1143,Q1143*J1143)-Tabel2[[#This Row],[fees (%)]]</f>
        <v>0</v>
      </c>
      <c r="AS1143" s="176">
        <f>$K1143*IF(Tabel2[[#This Row],[wick% van entry]]&lt;=Tabel2[[#This Row],[Stoploss optie 2 (%)]],Tabel2[[#This Row],[Stoploss optie 2 (%)]],(IF($M1143="SL",IF($T1143="",$S1143*Analysetool!C$3,$T1143*Analysetool!C$3),$M1143*Analysetool!C$3)+IF($N1143="SL",IF($T1143="",$S1143*Analysetool!C$4,$T1143*Analysetool!C$4),$N1143*Analysetool!C$4)+IF($O1143="SL",IF($T1143="",$S1143*Analysetool!C$5,$T1143*Analysetool!C$5),$O1143*Analysetool!C$5)+IF($P1143="SL",IF($T1143="",$S1143*Analysetool!C$6,$T1143*Analysetool!C$6),$P1143*Analysetool!C$6)))-Tabel2[[#This Row],[fees (%)]]</f>
        <v>0</v>
      </c>
    </row>
    <row r="1144" spans="1:45" ht="15.75" customHeight="1" x14ac:dyDescent="0.35">
      <c r="A1144" s="55"/>
      <c r="B1144" s="56"/>
      <c r="C1144" s="56"/>
      <c r="D1144" s="56"/>
      <c r="E1144" s="56"/>
      <c r="F1144" s="57"/>
      <c r="G1144" s="67"/>
      <c r="H1144" s="67"/>
      <c r="I1144" s="67"/>
      <c r="J1144" s="58"/>
      <c r="K1144" s="58"/>
      <c r="L1144" s="59"/>
      <c r="M1144" s="61"/>
      <c r="N1144" s="63"/>
      <c r="O1144" s="63"/>
      <c r="P1144" s="56"/>
      <c r="Q1144" s="61"/>
      <c r="R1144" s="61"/>
      <c r="S1144" s="61"/>
      <c r="T1144" s="60"/>
      <c r="U1144" s="60"/>
      <c r="V1144" s="62"/>
      <c r="W1144" s="62"/>
      <c r="X1144" s="76"/>
      <c r="Y1144" s="61"/>
      <c r="Z1144" s="61">
        <f>Tabel1[[#This Row],[prijs voorbij entry (%)]]-Tabel1[[#This Row],[Fictieve Stoploss (%)]]</f>
        <v>0</v>
      </c>
      <c r="AA1144" s="94"/>
      <c r="AB1144" s="61"/>
      <c r="AC1144" s="61"/>
      <c r="AD1144" s="61"/>
      <c r="AE1144" s="61"/>
      <c r="AF1144" s="95"/>
      <c r="AG1144" s="152">
        <f>Tabel1[[#This Row],[eindtijd]]-Tabel1[[#This Row],[starttijd]]</f>
        <v>0</v>
      </c>
      <c r="AH1144" s="158"/>
      <c r="AI1144" s="59"/>
      <c r="AJ1144" s="171">
        <f>$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2[[#This Row],[fees (%)]]</f>
        <v>0</v>
      </c>
      <c r="AK1144" s="172">
        <f>$J1144*(IF($M1144="SL",IF($U1144="",$Q1144*Analysetool!C$3,$U1144*Analysetool!C$3),$M1144*Analysetool!C$3)+IF($N1144="SL",IF($U1144="",$Q1144*Analysetool!C$4,$U1144*Analysetool!C$4),$N1144*Analysetool!C$4)+IF($O1144="SL",IF($U1144="",$Q1144*Analysetool!C$5,$U1144*Analysetool!C$5),$O1144*Analysetool!C$5)+IF($P1144="SL",IF($U1144="",$Q1144*Analysetool!C$6,$U1144*Analysetool!C$6),$P1144*Analysetool!C$6))-Tabel2[[#This Row],[fees (%)]]</f>
        <v>0</v>
      </c>
      <c r="AL1144" s="177">
        <f>$J1144*(IF($M1144="SL",IF($V1144="",$Q1144*Analysetool!D$3,$V1144*Analysetool!D$3),$M1144*Analysetool!D$3)+IF($N1144="SL",IF($V1144="",$Q1144*Analysetool!D$4,$V1144*Analysetool!D$4),$N1144*Analysetool!D$4)+IF($O1144="SL",IF($V1144="",$Q1144*Analysetool!D$5,$V1144*Analysetool!D$5),$O1144*Analysetool!D$5)+IF($P1144="SL",IF($V1144="",$Q1144*Analysetool!D$6,$V1144*Analysetool!D$6),$P1144*Analysetool!D$6))-Tabel2[[#This Row],[fees (%)]]</f>
        <v>0</v>
      </c>
      <c r="AM1144" s="177">
        <f>$J1144*(IF($M1144="SL",IF($W1144="",$Q1144*Analysetool!E$3,$W1144*Analysetool!E$3),$M1144*Analysetool!E$3)+IF($N1144="SL",IF($W1144="",$Q1144*Analysetool!E$4,$W1144*Analysetool!E$4),$N1144*Analysetool!E$4)+IF($O1144="SL",IF($W1144="",$Q1144*Analysetool!E$5,$W1144*Analysetool!E$5),$O1144*Analysetool!E$5)+IF($P1144="SL",IF($W1144="",$Q1144*Analysetool!E$6,$W1144*Analysetool!E$6),$P1144*Analysetool!E$6))-Tabel2[[#This Row],[fees (%)]]</f>
        <v>0</v>
      </c>
      <c r="AN1144" s="178">
        <f>$J1144*(IF($M1144="SL",IF($T1144="",$Q1144*Analysetool!F$3,$T1144*Analysetool!F$3),$M1144*Analysetool!F$3)+IF($N1144="SL",IF($T1144="",$Q1144*Analysetool!F$4,$T1144*Analysetool!F$4),$N1144*Analysetool!F$4)+IF($O1144="SL",IF($T1144="",$Q1144*Analysetool!F$5,$T1144*Analysetool!F$5),$O1144*Analysetool!F$5)+IF($P1144="SL",IF($T1144="",$Q1144*Analysetool!F$6,$T1144*Analysetool!F$6),$P1144*Analysetool!F$6))-Tabel2[[#This Row],[fees (%)]]</f>
        <v>0</v>
      </c>
      <c r="AO1144" s="178">
        <f>$J1144*(IF($M1144="SL",IF($T1144="",$Q1144*Analysetool!G$3,$T1144*Analysetool!G$3),$M1144*Analysetool!G$3)+IF($N1144="SL",IF($T1144="",$Q1144*Analysetool!G$4,$T1144*Analysetool!G$4),$N1144*Analysetool!G$4)+IF($O1144="SL",IF($T1144="",$Q1144*Analysetool!G$5,$T1144*Analysetool!G$5),$O1144*Analysetool!G$5)+IF($P1144="SL",IF($T1144="",$Q1144*Analysetool!G$6,$T1144*Analysetool!G$6),$P1144*Analysetool!G$6))-Tabel2[[#This Row],[fees (%)]]</f>
        <v>0</v>
      </c>
      <c r="AP1144" s="179">
        <f>IF(Analysetool!$H$8&lt;=$X1144,Analysetool!$H$8*J1144,Q1144*J1144)-Tabel2[[#This Row],[fees (%)]]</f>
        <v>0</v>
      </c>
      <c r="AQ1144" s="174">
        <f>IF(Tabel2[[#This Row],[wick% van entry]]&lt;=Tabel2[[#This Row],[Stoploss optie 2 (%)]],Tabel2[[#This Row],[Stoploss optie 2 (%)]]*Tabel2[[#This Row],[leverage SLoptie 2]],IF(Analysetool!$I$8&lt;$X1144,Analysetool!$I$8*K1144,S1144*K1144))-Tabel2[[#This Row],[fees (%)]]</f>
        <v>0</v>
      </c>
      <c r="AR1144" s="180">
        <f>IF(Q1144*-1*Analysetool!$J$9&lt;=X1144,Q1144*-1*Analysetool!$J$9*J1144,Q1144*J1144)-Tabel2[[#This Row],[fees (%)]]</f>
        <v>0</v>
      </c>
      <c r="AS1144" s="176">
        <f>$K1144*IF(Tabel2[[#This Row],[wick% van entry]]&lt;=Tabel2[[#This Row],[Stoploss optie 2 (%)]],Tabel2[[#This Row],[Stoploss optie 2 (%)]],(IF($M1144="SL",IF($T1144="",$S1144*Analysetool!C$3,$T1144*Analysetool!C$3),$M1144*Analysetool!C$3)+IF($N1144="SL",IF($T1144="",$S1144*Analysetool!C$4,$T1144*Analysetool!C$4),$N1144*Analysetool!C$4)+IF($O1144="SL",IF($T1144="",$S1144*Analysetool!C$5,$T1144*Analysetool!C$5),$O1144*Analysetool!C$5)+IF($P1144="SL",IF($T1144="",$S1144*Analysetool!C$6,$T1144*Analysetool!C$6),$P1144*Analysetool!C$6)))-Tabel2[[#This Row],[fees (%)]]</f>
        <v>0</v>
      </c>
    </row>
    <row r="1145" spans="1:45" ht="15.75" customHeight="1" x14ac:dyDescent="0.35">
      <c r="A1145" s="55"/>
      <c r="B1145" s="56"/>
      <c r="C1145" s="56"/>
      <c r="D1145" s="56"/>
      <c r="E1145" s="56"/>
      <c r="F1145" s="57"/>
      <c r="G1145" s="67"/>
      <c r="H1145" s="67"/>
      <c r="I1145" s="67"/>
      <c r="J1145" s="58"/>
      <c r="K1145" s="58"/>
      <c r="L1145" s="59"/>
      <c r="M1145" s="61"/>
      <c r="N1145" s="63"/>
      <c r="O1145" s="63"/>
      <c r="P1145" s="56"/>
      <c r="Q1145" s="61"/>
      <c r="R1145" s="61"/>
      <c r="S1145" s="61"/>
      <c r="T1145" s="60"/>
      <c r="U1145" s="60"/>
      <c r="V1145" s="62"/>
      <c r="W1145" s="62"/>
      <c r="X1145" s="76"/>
      <c r="Y1145" s="61"/>
      <c r="Z1145" s="61">
        <f>Tabel1[[#This Row],[prijs voorbij entry (%)]]-Tabel1[[#This Row],[Fictieve Stoploss (%)]]</f>
        <v>0</v>
      </c>
      <c r="AA1145" s="94"/>
      <c r="AB1145" s="61"/>
      <c r="AC1145" s="61"/>
      <c r="AD1145" s="61"/>
      <c r="AE1145" s="61"/>
      <c r="AF1145" s="95"/>
      <c r="AG1145" s="152">
        <f>Tabel1[[#This Row],[eindtijd]]-Tabel1[[#This Row],[starttijd]]</f>
        <v>0</v>
      </c>
      <c r="AH1145" s="158"/>
      <c r="AI1145" s="59"/>
      <c r="AJ1145" s="171">
        <f>$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2[[#This Row],[fees (%)]]</f>
        <v>0</v>
      </c>
      <c r="AK1145" s="172">
        <f>$J1145*(IF($M1145="SL",IF($U1145="",$Q1145*Analysetool!C$3,$U1145*Analysetool!C$3),$M1145*Analysetool!C$3)+IF($N1145="SL",IF($U1145="",$Q1145*Analysetool!C$4,$U1145*Analysetool!C$4),$N1145*Analysetool!C$4)+IF($O1145="SL",IF($U1145="",$Q1145*Analysetool!C$5,$U1145*Analysetool!C$5),$O1145*Analysetool!C$5)+IF($P1145="SL",IF($U1145="",$Q1145*Analysetool!C$6,$U1145*Analysetool!C$6),$P1145*Analysetool!C$6))-Tabel2[[#This Row],[fees (%)]]</f>
        <v>0</v>
      </c>
      <c r="AL1145" s="177">
        <f>$J1145*(IF($M1145="SL",IF($V1145="",$Q1145*Analysetool!D$3,$V1145*Analysetool!D$3),$M1145*Analysetool!D$3)+IF($N1145="SL",IF($V1145="",$Q1145*Analysetool!D$4,$V1145*Analysetool!D$4),$N1145*Analysetool!D$4)+IF($O1145="SL",IF($V1145="",$Q1145*Analysetool!D$5,$V1145*Analysetool!D$5),$O1145*Analysetool!D$5)+IF($P1145="SL",IF($V1145="",$Q1145*Analysetool!D$6,$V1145*Analysetool!D$6),$P1145*Analysetool!D$6))-Tabel2[[#This Row],[fees (%)]]</f>
        <v>0</v>
      </c>
      <c r="AM1145" s="177">
        <f>$J1145*(IF($M1145="SL",IF($W1145="",$Q1145*Analysetool!E$3,$W1145*Analysetool!E$3),$M1145*Analysetool!E$3)+IF($N1145="SL",IF($W1145="",$Q1145*Analysetool!E$4,$W1145*Analysetool!E$4),$N1145*Analysetool!E$4)+IF($O1145="SL",IF($W1145="",$Q1145*Analysetool!E$5,$W1145*Analysetool!E$5),$O1145*Analysetool!E$5)+IF($P1145="SL",IF($W1145="",$Q1145*Analysetool!E$6,$W1145*Analysetool!E$6),$P1145*Analysetool!E$6))-Tabel2[[#This Row],[fees (%)]]</f>
        <v>0</v>
      </c>
      <c r="AN1145" s="178">
        <f>$J1145*(IF($M1145="SL",IF($T1145="",$Q1145*Analysetool!F$3,$T1145*Analysetool!F$3),$M1145*Analysetool!F$3)+IF($N1145="SL",IF($T1145="",$Q1145*Analysetool!F$4,$T1145*Analysetool!F$4),$N1145*Analysetool!F$4)+IF($O1145="SL",IF($T1145="",$Q1145*Analysetool!F$5,$T1145*Analysetool!F$5),$O1145*Analysetool!F$5)+IF($P1145="SL",IF($T1145="",$Q1145*Analysetool!F$6,$T1145*Analysetool!F$6),$P1145*Analysetool!F$6))-Tabel2[[#This Row],[fees (%)]]</f>
        <v>0</v>
      </c>
      <c r="AO1145" s="178">
        <f>$J1145*(IF($M1145="SL",IF($T1145="",$Q1145*Analysetool!G$3,$T1145*Analysetool!G$3),$M1145*Analysetool!G$3)+IF($N1145="SL",IF($T1145="",$Q1145*Analysetool!G$4,$T1145*Analysetool!G$4),$N1145*Analysetool!G$4)+IF($O1145="SL",IF($T1145="",$Q1145*Analysetool!G$5,$T1145*Analysetool!G$5),$O1145*Analysetool!G$5)+IF($P1145="SL",IF($T1145="",$Q1145*Analysetool!G$6,$T1145*Analysetool!G$6),$P1145*Analysetool!G$6))-Tabel2[[#This Row],[fees (%)]]</f>
        <v>0</v>
      </c>
      <c r="AP1145" s="179">
        <f>IF(Analysetool!$H$8&lt;=$X1145,Analysetool!$H$8*J1145,Q1145*J1145)-Tabel2[[#This Row],[fees (%)]]</f>
        <v>0</v>
      </c>
      <c r="AQ1145" s="174">
        <f>IF(Tabel2[[#This Row],[wick% van entry]]&lt;=Tabel2[[#This Row],[Stoploss optie 2 (%)]],Tabel2[[#This Row],[Stoploss optie 2 (%)]]*Tabel2[[#This Row],[leverage SLoptie 2]],IF(Analysetool!$I$8&lt;$X1145,Analysetool!$I$8*K1145,S1145*K1145))-Tabel2[[#This Row],[fees (%)]]</f>
        <v>0</v>
      </c>
      <c r="AR1145" s="180">
        <f>IF(Q1145*-1*Analysetool!$J$9&lt;=X1145,Q1145*-1*Analysetool!$J$9*J1145,Q1145*J1145)-Tabel2[[#This Row],[fees (%)]]</f>
        <v>0</v>
      </c>
      <c r="AS1145" s="176">
        <f>$K1145*IF(Tabel2[[#This Row],[wick% van entry]]&lt;=Tabel2[[#This Row],[Stoploss optie 2 (%)]],Tabel2[[#This Row],[Stoploss optie 2 (%)]],(IF($M1145="SL",IF($T1145="",$S1145*Analysetool!C$3,$T1145*Analysetool!C$3),$M1145*Analysetool!C$3)+IF($N1145="SL",IF($T1145="",$S1145*Analysetool!C$4,$T1145*Analysetool!C$4),$N1145*Analysetool!C$4)+IF($O1145="SL",IF($T1145="",$S1145*Analysetool!C$5,$T1145*Analysetool!C$5),$O1145*Analysetool!C$5)+IF($P1145="SL",IF($T1145="",$S1145*Analysetool!C$6,$T1145*Analysetool!C$6),$P1145*Analysetool!C$6)))-Tabel2[[#This Row],[fees (%)]]</f>
        <v>0</v>
      </c>
    </row>
    <row r="1146" spans="1:45" ht="15.75" customHeight="1" x14ac:dyDescent="0.35">
      <c r="A1146" s="55"/>
      <c r="B1146" s="56"/>
      <c r="C1146" s="56"/>
      <c r="D1146" s="56"/>
      <c r="E1146" s="56"/>
      <c r="F1146" s="57"/>
      <c r="G1146" s="67"/>
      <c r="H1146" s="67"/>
      <c r="I1146" s="67"/>
      <c r="J1146" s="58"/>
      <c r="K1146" s="58"/>
      <c r="L1146" s="59"/>
      <c r="M1146" s="61"/>
      <c r="N1146" s="63"/>
      <c r="O1146" s="63"/>
      <c r="P1146" s="56"/>
      <c r="Q1146" s="61"/>
      <c r="R1146" s="61"/>
      <c r="S1146" s="61"/>
      <c r="T1146" s="60"/>
      <c r="U1146" s="60"/>
      <c r="V1146" s="62"/>
      <c r="W1146" s="62"/>
      <c r="X1146" s="76"/>
      <c r="Y1146" s="61"/>
      <c r="Z1146" s="61">
        <f>Tabel1[[#This Row],[prijs voorbij entry (%)]]-Tabel1[[#This Row],[Fictieve Stoploss (%)]]</f>
        <v>0</v>
      </c>
      <c r="AA1146" s="94"/>
      <c r="AB1146" s="61"/>
      <c r="AC1146" s="61"/>
      <c r="AD1146" s="61"/>
      <c r="AE1146" s="61"/>
      <c r="AF1146" s="95"/>
      <c r="AG1146" s="152">
        <f>Tabel1[[#This Row],[eindtijd]]-Tabel1[[#This Row],[starttijd]]</f>
        <v>0</v>
      </c>
      <c r="AH1146" s="158"/>
      <c r="AI1146" s="59"/>
      <c r="AJ1146" s="171">
        <f>$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2[[#This Row],[fees (%)]]</f>
        <v>0</v>
      </c>
      <c r="AK1146" s="172">
        <f>$J1146*(IF($M1146="SL",IF($U1146="",$Q1146*Analysetool!C$3,$U1146*Analysetool!C$3),$M1146*Analysetool!C$3)+IF($N1146="SL",IF($U1146="",$Q1146*Analysetool!C$4,$U1146*Analysetool!C$4),$N1146*Analysetool!C$4)+IF($O1146="SL",IF($U1146="",$Q1146*Analysetool!C$5,$U1146*Analysetool!C$5),$O1146*Analysetool!C$5)+IF($P1146="SL",IF($U1146="",$Q1146*Analysetool!C$6,$U1146*Analysetool!C$6),$P1146*Analysetool!C$6))-Tabel2[[#This Row],[fees (%)]]</f>
        <v>0</v>
      </c>
      <c r="AL1146" s="177">
        <f>$J1146*(IF($M1146="SL",IF($V1146="",$Q1146*Analysetool!D$3,$V1146*Analysetool!D$3),$M1146*Analysetool!D$3)+IF($N1146="SL",IF($V1146="",$Q1146*Analysetool!D$4,$V1146*Analysetool!D$4),$N1146*Analysetool!D$4)+IF($O1146="SL",IF($V1146="",$Q1146*Analysetool!D$5,$V1146*Analysetool!D$5),$O1146*Analysetool!D$5)+IF($P1146="SL",IF($V1146="",$Q1146*Analysetool!D$6,$V1146*Analysetool!D$6),$P1146*Analysetool!D$6))-Tabel2[[#This Row],[fees (%)]]</f>
        <v>0</v>
      </c>
      <c r="AM1146" s="177">
        <f>$J1146*(IF($M1146="SL",IF($W1146="",$Q1146*Analysetool!E$3,$W1146*Analysetool!E$3),$M1146*Analysetool!E$3)+IF($N1146="SL",IF($W1146="",$Q1146*Analysetool!E$4,$W1146*Analysetool!E$4),$N1146*Analysetool!E$4)+IF($O1146="SL",IF($W1146="",$Q1146*Analysetool!E$5,$W1146*Analysetool!E$5),$O1146*Analysetool!E$5)+IF($P1146="SL",IF($W1146="",$Q1146*Analysetool!E$6,$W1146*Analysetool!E$6),$P1146*Analysetool!E$6))-Tabel2[[#This Row],[fees (%)]]</f>
        <v>0</v>
      </c>
      <c r="AN1146" s="178">
        <f>$J1146*(IF($M1146="SL",IF($T1146="",$Q1146*Analysetool!F$3,$T1146*Analysetool!F$3),$M1146*Analysetool!F$3)+IF($N1146="SL",IF($T1146="",$Q1146*Analysetool!F$4,$T1146*Analysetool!F$4),$N1146*Analysetool!F$4)+IF($O1146="SL",IF($T1146="",$Q1146*Analysetool!F$5,$T1146*Analysetool!F$5),$O1146*Analysetool!F$5)+IF($P1146="SL",IF($T1146="",$Q1146*Analysetool!F$6,$T1146*Analysetool!F$6),$P1146*Analysetool!F$6))-Tabel2[[#This Row],[fees (%)]]</f>
        <v>0</v>
      </c>
      <c r="AO1146" s="178">
        <f>$J1146*(IF($M1146="SL",IF($T1146="",$Q1146*Analysetool!G$3,$T1146*Analysetool!G$3),$M1146*Analysetool!G$3)+IF($N1146="SL",IF($T1146="",$Q1146*Analysetool!G$4,$T1146*Analysetool!G$4),$N1146*Analysetool!G$4)+IF($O1146="SL",IF($T1146="",$Q1146*Analysetool!G$5,$T1146*Analysetool!G$5),$O1146*Analysetool!G$5)+IF($P1146="SL",IF($T1146="",$Q1146*Analysetool!G$6,$T1146*Analysetool!G$6),$P1146*Analysetool!G$6))-Tabel2[[#This Row],[fees (%)]]</f>
        <v>0</v>
      </c>
      <c r="AP1146" s="179">
        <f>IF(Analysetool!$H$8&lt;=$X1146,Analysetool!$H$8*J1146,Q1146*J1146)-Tabel2[[#This Row],[fees (%)]]</f>
        <v>0</v>
      </c>
      <c r="AQ1146" s="174">
        <f>IF(Tabel2[[#This Row],[wick% van entry]]&lt;=Tabel2[[#This Row],[Stoploss optie 2 (%)]],Tabel2[[#This Row],[Stoploss optie 2 (%)]]*Tabel2[[#This Row],[leverage SLoptie 2]],IF(Analysetool!$I$8&lt;$X1146,Analysetool!$I$8*K1146,S1146*K1146))-Tabel2[[#This Row],[fees (%)]]</f>
        <v>0</v>
      </c>
      <c r="AR1146" s="180">
        <f>IF(Q1146*-1*Analysetool!$J$9&lt;=X1146,Q1146*-1*Analysetool!$J$9*J1146,Q1146*J1146)-Tabel2[[#This Row],[fees (%)]]</f>
        <v>0</v>
      </c>
      <c r="AS1146" s="176">
        <f>$K1146*IF(Tabel2[[#This Row],[wick% van entry]]&lt;=Tabel2[[#This Row],[Stoploss optie 2 (%)]],Tabel2[[#This Row],[Stoploss optie 2 (%)]],(IF($M1146="SL",IF($T1146="",$S1146*Analysetool!C$3,$T1146*Analysetool!C$3),$M1146*Analysetool!C$3)+IF($N1146="SL",IF($T1146="",$S1146*Analysetool!C$4,$T1146*Analysetool!C$4),$N1146*Analysetool!C$4)+IF($O1146="SL",IF($T1146="",$S1146*Analysetool!C$5,$T1146*Analysetool!C$5),$O1146*Analysetool!C$5)+IF($P1146="SL",IF($T1146="",$S1146*Analysetool!C$6,$T1146*Analysetool!C$6),$P1146*Analysetool!C$6)))-Tabel2[[#This Row],[fees (%)]]</f>
        <v>0</v>
      </c>
    </row>
    <row r="1147" spans="1:45" ht="15.75" customHeight="1" x14ac:dyDescent="0.35">
      <c r="A1147" s="55"/>
      <c r="B1147" s="56"/>
      <c r="C1147" s="56"/>
      <c r="D1147" s="56"/>
      <c r="E1147" s="56"/>
      <c r="F1147" s="57"/>
      <c r="G1147" s="67"/>
      <c r="H1147" s="67"/>
      <c r="I1147" s="67"/>
      <c r="J1147" s="58"/>
      <c r="K1147" s="58"/>
      <c r="L1147" s="59"/>
      <c r="M1147" s="61"/>
      <c r="N1147" s="63"/>
      <c r="O1147" s="63"/>
      <c r="P1147" s="56"/>
      <c r="Q1147" s="61"/>
      <c r="R1147" s="61"/>
      <c r="S1147" s="61"/>
      <c r="T1147" s="60"/>
      <c r="U1147" s="60"/>
      <c r="V1147" s="62"/>
      <c r="W1147" s="62"/>
      <c r="X1147" s="76"/>
      <c r="Y1147" s="61"/>
      <c r="Z1147" s="61">
        <f>Tabel1[[#This Row],[prijs voorbij entry (%)]]-Tabel1[[#This Row],[Fictieve Stoploss (%)]]</f>
        <v>0</v>
      </c>
      <c r="AA1147" s="94"/>
      <c r="AB1147" s="61"/>
      <c r="AC1147" s="61"/>
      <c r="AD1147" s="61"/>
      <c r="AE1147" s="61"/>
      <c r="AF1147" s="95"/>
      <c r="AG1147" s="152">
        <f>Tabel1[[#This Row],[eindtijd]]-Tabel1[[#This Row],[starttijd]]</f>
        <v>0</v>
      </c>
      <c r="AH1147" s="158"/>
      <c r="AI1147" s="59"/>
      <c r="AJ1147" s="171">
        <f>$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2[[#This Row],[fees (%)]]</f>
        <v>0</v>
      </c>
      <c r="AK1147" s="172">
        <f>$J1147*(IF($M1147="SL",IF($U1147="",$Q1147*Analysetool!C$3,$U1147*Analysetool!C$3),$M1147*Analysetool!C$3)+IF($N1147="SL",IF($U1147="",$Q1147*Analysetool!C$4,$U1147*Analysetool!C$4),$N1147*Analysetool!C$4)+IF($O1147="SL",IF($U1147="",$Q1147*Analysetool!C$5,$U1147*Analysetool!C$5),$O1147*Analysetool!C$5)+IF($P1147="SL",IF($U1147="",$Q1147*Analysetool!C$6,$U1147*Analysetool!C$6),$P1147*Analysetool!C$6))-Tabel2[[#This Row],[fees (%)]]</f>
        <v>0</v>
      </c>
      <c r="AL1147" s="177">
        <f>$J1147*(IF($M1147="SL",IF($V1147="",$Q1147*Analysetool!D$3,$V1147*Analysetool!D$3),$M1147*Analysetool!D$3)+IF($N1147="SL",IF($V1147="",$Q1147*Analysetool!D$4,$V1147*Analysetool!D$4),$N1147*Analysetool!D$4)+IF($O1147="SL",IF($V1147="",$Q1147*Analysetool!D$5,$V1147*Analysetool!D$5),$O1147*Analysetool!D$5)+IF($P1147="SL",IF($V1147="",$Q1147*Analysetool!D$6,$V1147*Analysetool!D$6),$P1147*Analysetool!D$6))-Tabel2[[#This Row],[fees (%)]]</f>
        <v>0</v>
      </c>
      <c r="AM1147" s="177">
        <f>$J1147*(IF($M1147="SL",IF($W1147="",$Q1147*Analysetool!E$3,$W1147*Analysetool!E$3),$M1147*Analysetool!E$3)+IF($N1147="SL",IF($W1147="",$Q1147*Analysetool!E$4,$W1147*Analysetool!E$4),$N1147*Analysetool!E$4)+IF($O1147="SL",IF($W1147="",$Q1147*Analysetool!E$5,$W1147*Analysetool!E$5),$O1147*Analysetool!E$5)+IF($P1147="SL",IF($W1147="",$Q1147*Analysetool!E$6,$W1147*Analysetool!E$6),$P1147*Analysetool!E$6))-Tabel2[[#This Row],[fees (%)]]</f>
        <v>0</v>
      </c>
      <c r="AN1147" s="178">
        <f>$J1147*(IF($M1147="SL",IF($T1147="",$Q1147*Analysetool!F$3,$T1147*Analysetool!F$3),$M1147*Analysetool!F$3)+IF($N1147="SL",IF($T1147="",$Q1147*Analysetool!F$4,$T1147*Analysetool!F$4),$N1147*Analysetool!F$4)+IF($O1147="SL",IF($T1147="",$Q1147*Analysetool!F$5,$T1147*Analysetool!F$5),$O1147*Analysetool!F$5)+IF($P1147="SL",IF($T1147="",$Q1147*Analysetool!F$6,$T1147*Analysetool!F$6),$P1147*Analysetool!F$6))-Tabel2[[#This Row],[fees (%)]]</f>
        <v>0</v>
      </c>
      <c r="AO1147" s="178">
        <f>$J1147*(IF($M1147="SL",IF($T1147="",$Q1147*Analysetool!G$3,$T1147*Analysetool!G$3),$M1147*Analysetool!G$3)+IF($N1147="SL",IF($T1147="",$Q1147*Analysetool!G$4,$T1147*Analysetool!G$4),$N1147*Analysetool!G$4)+IF($O1147="SL",IF($T1147="",$Q1147*Analysetool!G$5,$T1147*Analysetool!G$5),$O1147*Analysetool!G$5)+IF($P1147="SL",IF($T1147="",$Q1147*Analysetool!G$6,$T1147*Analysetool!G$6),$P1147*Analysetool!G$6))-Tabel2[[#This Row],[fees (%)]]</f>
        <v>0</v>
      </c>
      <c r="AP1147" s="179">
        <f>IF(Analysetool!$H$8&lt;=$X1147,Analysetool!$H$8*J1147,Q1147*J1147)-Tabel2[[#This Row],[fees (%)]]</f>
        <v>0</v>
      </c>
      <c r="AQ1147" s="174">
        <f>IF(Tabel2[[#This Row],[wick% van entry]]&lt;=Tabel2[[#This Row],[Stoploss optie 2 (%)]],Tabel2[[#This Row],[Stoploss optie 2 (%)]]*Tabel2[[#This Row],[leverage SLoptie 2]],IF(Analysetool!$I$8&lt;$X1147,Analysetool!$I$8*K1147,S1147*K1147))-Tabel2[[#This Row],[fees (%)]]</f>
        <v>0</v>
      </c>
      <c r="AR1147" s="180">
        <f>IF(Q1147*-1*Analysetool!$J$9&lt;=X1147,Q1147*-1*Analysetool!$J$9*J1147,Q1147*J1147)-Tabel2[[#This Row],[fees (%)]]</f>
        <v>0</v>
      </c>
      <c r="AS1147" s="176">
        <f>$K1147*IF(Tabel2[[#This Row],[wick% van entry]]&lt;=Tabel2[[#This Row],[Stoploss optie 2 (%)]],Tabel2[[#This Row],[Stoploss optie 2 (%)]],(IF($M1147="SL",IF($T1147="",$S1147*Analysetool!C$3,$T1147*Analysetool!C$3),$M1147*Analysetool!C$3)+IF($N1147="SL",IF($T1147="",$S1147*Analysetool!C$4,$T1147*Analysetool!C$4),$N1147*Analysetool!C$4)+IF($O1147="SL",IF($T1147="",$S1147*Analysetool!C$5,$T1147*Analysetool!C$5),$O1147*Analysetool!C$5)+IF($P1147="SL",IF($T1147="",$S1147*Analysetool!C$6,$T1147*Analysetool!C$6),$P1147*Analysetool!C$6)))-Tabel2[[#This Row],[fees (%)]]</f>
        <v>0</v>
      </c>
    </row>
    <row r="1148" spans="1:45" ht="15.75" customHeight="1" x14ac:dyDescent="0.35">
      <c r="A1148" s="55"/>
      <c r="B1148" s="56"/>
      <c r="C1148" s="56"/>
      <c r="D1148" s="56"/>
      <c r="E1148" s="56"/>
      <c r="F1148" s="57"/>
      <c r="G1148" s="67"/>
      <c r="H1148" s="67"/>
      <c r="I1148" s="67"/>
      <c r="J1148" s="58"/>
      <c r="K1148" s="58"/>
      <c r="L1148" s="59"/>
      <c r="M1148" s="61"/>
      <c r="N1148" s="63"/>
      <c r="O1148" s="63"/>
      <c r="P1148" s="56"/>
      <c r="Q1148" s="61"/>
      <c r="R1148" s="61"/>
      <c r="S1148" s="61"/>
      <c r="T1148" s="60"/>
      <c r="U1148" s="60"/>
      <c r="V1148" s="62"/>
      <c r="W1148" s="62"/>
      <c r="X1148" s="76"/>
      <c r="Y1148" s="61"/>
      <c r="Z1148" s="61">
        <f>Tabel1[[#This Row],[prijs voorbij entry (%)]]-Tabel1[[#This Row],[Fictieve Stoploss (%)]]</f>
        <v>0</v>
      </c>
      <c r="AA1148" s="94"/>
      <c r="AB1148" s="61"/>
      <c r="AC1148" s="61"/>
      <c r="AD1148" s="61"/>
      <c r="AE1148" s="61"/>
      <c r="AF1148" s="95"/>
      <c r="AG1148" s="152">
        <f>Tabel1[[#This Row],[eindtijd]]-Tabel1[[#This Row],[starttijd]]</f>
        <v>0</v>
      </c>
      <c r="AH1148" s="158"/>
      <c r="AI1148" s="59"/>
      <c r="AJ1148" s="171">
        <f>$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2[[#This Row],[fees (%)]]</f>
        <v>0</v>
      </c>
      <c r="AK1148" s="172">
        <f>$J1148*(IF($M1148="SL",IF($U1148="",$Q1148*Analysetool!C$3,$U1148*Analysetool!C$3),$M1148*Analysetool!C$3)+IF($N1148="SL",IF($U1148="",$Q1148*Analysetool!C$4,$U1148*Analysetool!C$4),$N1148*Analysetool!C$4)+IF($O1148="SL",IF($U1148="",$Q1148*Analysetool!C$5,$U1148*Analysetool!C$5),$O1148*Analysetool!C$5)+IF($P1148="SL",IF($U1148="",$Q1148*Analysetool!C$6,$U1148*Analysetool!C$6),$P1148*Analysetool!C$6))-Tabel2[[#This Row],[fees (%)]]</f>
        <v>0</v>
      </c>
      <c r="AL1148" s="177">
        <f>$J1148*(IF($M1148="SL",IF($V1148="",$Q1148*Analysetool!D$3,$V1148*Analysetool!D$3),$M1148*Analysetool!D$3)+IF($N1148="SL",IF($V1148="",$Q1148*Analysetool!D$4,$V1148*Analysetool!D$4),$N1148*Analysetool!D$4)+IF($O1148="SL",IF($V1148="",$Q1148*Analysetool!D$5,$V1148*Analysetool!D$5),$O1148*Analysetool!D$5)+IF($P1148="SL",IF($V1148="",$Q1148*Analysetool!D$6,$V1148*Analysetool!D$6),$P1148*Analysetool!D$6))-Tabel2[[#This Row],[fees (%)]]</f>
        <v>0</v>
      </c>
      <c r="AM1148" s="177">
        <f>$J1148*(IF($M1148="SL",IF($W1148="",$Q1148*Analysetool!E$3,$W1148*Analysetool!E$3),$M1148*Analysetool!E$3)+IF($N1148="SL",IF($W1148="",$Q1148*Analysetool!E$4,$W1148*Analysetool!E$4),$N1148*Analysetool!E$4)+IF($O1148="SL",IF($W1148="",$Q1148*Analysetool!E$5,$W1148*Analysetool!E$5),$O1148*Analysetool!E$5)+IF($P1148="SL",IF($W1148="",$Q1148*Analysetool!E$6,$W1148*Analysetool!E$6),$P1148*Analysetool!E$6))-Tabel2[[#This Row],[fees (%)]]</f>
        <v>0</v>
      </c>
      <c r="AN1148" s="178">
        <f>$J1148*(IF($M1148="SL",IF($T1148="",$Q1148*Analysetool!F$3,$T1148*Analysetool!F$3),$M1148*Analysetool!F$3)+IF($N1148="SL",IF($T1148="",$Q1148*Analysetool!F$4,$T1148*Analysetool!F$4),$N1148*Analysetool!F$4)+IF($O1148="SL",IF($T1148="",$Q1148*Analysetool!F$5,$T1148*Analysetool!F$5),$O1148*Analysetool!F$5)+IF($P1148="SL",IF($T1148="",$Q1148*Analysetool!F$6,$T1148*Analysetool!F$6),$P1148*Analysetool!F$6))-Tabel2[[#This Row],[fees (%)]]</f>
        <v>0</v>
      </c>
      <c r="AO1148" s="178">
        <f>$J1148*(IF($M1148="SL",IF($T1148="",$Q1148*Analysetool!G$3,$T1148*Analysetool!G$3),$M1148*Analysetool!G$3)+IF($N1148="SL",IF($T1148="",$Q1148*Analysetool!G$4,$T1148*Analysetool!G$4),$N1148*Analysetool!G$4)+IF($O1148="SL",IF($T1148="",$Q1148*Analysetool!G$5,$T1148*Analysetool!G$5),$O1148*Analysetool!G$5)+IF($P1148="SL",IF($T1148="",$Q1148*Analysetool!G$6,$T1148*Analysetool!G$6),$P1148*Analysetool!G$6))-Tabel2[[#This Row],[fees (%)]]</f>
        <v>0</v>
      </c>
      <c r="AP1148" s="179">
        <f>IF(Analysetool!$H$8&lt;=$X1148,Analysetool!$H$8*J1148,Q1148*J1148)-Tabel2[[#This Row],[fees (%)]]</f>
        <v>0</v>
      </c>
      <c r="AQ1148" s="174">
        <f>IF(Tabel2[[#This Row],[wick% van entry]]&lt;=Tabel2[[#This Row],[Stoploss optie 2 (%)]],Tabel2[[#This Row],[Stoploss optie 2 (%)]]*Tabel2[[#This Row],[leverage SLoptie 2]],IF(Analysetool!$I$8&lt;$X1148,Analysetool!$I$8*K1148,S1148*K1148))-Tabel2[[#This Row],[fees (%)]]</f>
        <v>0</v>
      </c>
      <c r="AR1148" s="180">
        <f>IF(Q1148*-1*Analysetool!$J$9&lt;=X1148,Q1148*-1*Analysetool!$J$9*J1148,Q1148*J1148)-Tabel2[[#This Row],[fees (%)]]</f>
        <v>0</v>
      </c>
      <c r="AS1148" s="176">
        <f>$K1148*IF(Tabel2[[#This Row],[wick% van entry]]&lt;=Tabel2[[#This Row],[Stoploss optie 2 (%)]],Tabel2[[#This Row],[Stoploss optie 2 (%)]],(IF($M1148="SL",IF($T1148="",$S1148*Analysetool!C$3,$T1148*Analysetool!C$3),$M1148*Analysetool!C$3)+IF($N1148="SL",IF($T1148="",$S1148*Analysetool!C$4,$T1148*Analysetool!C$4),$N1148*Analysetool!C$4)+IF($O1148="SL",IF($T1148="",$S1148*Analysetool!C$5,$T1148*Analysetool!C$5),$O1148*Analysetool!C$5)+IF($P1148="SL",IF($T1148="",$S1148*Analysetool!C$6,$T1148*Analysetool!C$6),$P1148*Analysetool!C$6)))-Tabel2[[#This Row],[fees (%)]]</f>
        <v>0</v>
      </c>
    </row>
    <row r="1149" spans="1:45" ht="15.75" customHeight="1" x14ac:dyDescent="0.35">
      <c r="A1149" s="55"/>
      <c r="B1149" s="56"/>
      <c r="C1149" s="56"/>
      <c r="D1149" s="56"/>
      <c r="E1149" s="56"/>
      <c r="F1149" s="57"/>
      <c r="G1149" s="67"/>
      <c r="H1149" s="67"/>
      <c r="I1149" s="67"/>
      <c r="J1149" s="58"/>
      <c r="K1149" s="58"/>
      <c r="L1149" s="59"/>
      <c r="M1149" s="61"/>
      <c r="N1149" s="63"/>
      <c r="O1149" s="63"/>
      <c r="P1149" s="56"/>
      <c r="Q1149" s="61"/>
      <c r="R1149" s="61"/>
      <c r="S1149" s="61"/>
      <c r="T1149" s="60"/>
      <c r="U1149" s="60"/>
      <c r="V1149" s="62"/>
      <c r="W1149" s="62"/>
      <c r="X1149" s="76"/>
      <c r="Y1149" s="61"/>
      <c r="Z1149" s="61">
        <f>Tabel1[[#This Row],[prijs voorbij entry (%)]]-Tabel1[[#This Row],[Fictieve Stoploss (%)]]</f>
        <v>0</v>
      </c>
      <c r="AA1149" s="94"/>
      <c r="AB1149" s="61"/>
      <c r="AC1149" s="61"/>
      <c r="AD1149" s="61"/>
      <c r="AE1149" s="61"/>
      <c r="AF1149" s="95"/>
      <c r="AG1149" s="152">
        <f>Tabel1[[#This Row],[eindtijd]]-Tabel1[[#This Row],[starttijd]]</f>
        <v>0</v>
      </c>
      <c r="AH1149" s="158"/>
      <c r="AI1149" s="59"/>
      <c r="AJ1149" s="171">
        <f>$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2[[#This Row],[fees (%)]]</f>
        <v>0</v>
      </c>
      <c r="AK1149" s="172">
        <f>$J1149*(IF($M1149="SL",IF($U1149="",$Q1149*Analysetool!C$3,$U1149*Analysetool!C$3),$M1149*Analysetool!C$3)+IF($N1149="SL",IF($U1149="",$Q1149*Analysetool!C$4,$U1149*Analysetool!C$4),$N1149*Analysetool!C$4)+IF($O1149="SL",IF($U1149="",$Q1149*Analysetool!C$5,$U1149*Analysetool!C$5),$O1149*Analysetool!C$5)+IF($P1149="SL",IF($U1149="",$Q1149*Analysetool!C$6,$U1149*Analysetool!C$6),$P1149*Analysetool!C$6))-Tabel2[[#This Row],[fees (%)]]</f>
        <v>0</v>
      </c>
      <c r="AL1149" s="177">
        <f>$J1149*(IF($M1149="SL",IF($V1149="",$Q1149*Analysetool!D$3,$V1149*Analysetool!D$3),$M1149*Analysetool!D$3)+IF($N1149="SL",IF($V1149="",$Q1149*Analysetool!D$4,$V1149*Analysetool!D$4),$N1149*Analysetool!D$4)+IF($O1149="SL",IF($V1149="",$Q1149*Analysetool!D$5,$V1149*Analysetool!D$5),$O1149*Analysetool!D$5)+IF($P1149="SL",IF($V1149="",$Q1149*Analysetool!D$6,$V1149*Analysetool!D$6),$P1149*Analysetool!D$6))-Tabel2[[#This Row],[fees (%)]]</f>
        <v>0</v>
      </c>
      <c r="AM1149" s="177">
        <f>$J1149*(IF($M1149="SL",IF($W1149="",$Q1149*Analysetool!E$3,$W1149*Analysetool!E$3),$M1149*Analysetool!E$3)+IF($N1149="SL",IF($W1149="",$Q1149*Analysetool!E$4,$W1149*Analysetool!E$4),$N1149*Analysetool!E$4)+IF($O1149="SL",IF($W1149="",$Q1149*Analysetool!E$5,$W1149*Analysetool!E$5),$O1149*Analysetool!E$5)+IF($P1149="SL",IF($W1149="",$Q1149*Analysetool!E$6,$W1149*Analysetool!E$6),$P1149*Analysetool!E$6))-Tabel2[[#This Row],[fees (%)]]</f>
        <v>0</v>
      </c>
      <c r="AN1149" s="178">
        <f>$J1149*(IF($M1149="SL",IF($T1149="",$Q1149*Analysetool!F$3,$T1149*Analysetool!F$3),$M1149*Analysetool!F$3)+IF($N1149="SL",IF($T1149="",$Q1149*Analysetool!F$4,$T1149*Analysetool!F$4),$N1149*Analysetool!F$4)+IF($O1149="SL",IF($T1149="",$Q1149*Analysetool!F$5,$T1149*Analysetool!F$5),$O1149*Analysetool!F$5)+IF($P1149="SL",IF($T1149="",$Q1149*Analysetool!F$6,$T1149*Analysetool!F$6),$P1149*Analysetool!F$6))-Tabel2[[#This Row],[fees (%)]]</f>
        <v>0</v>
      </c>
      <c r="AO1149" s="178">
        <f>$J1149*(IF($M1149="SL",IF($T1149="",$Q1149*Analysetool!G$3,$T1149*Analysetool!G$3),$M1149*Analysetool!G$3)+IF($N1149="SL",IF($T1149="",$Q1149*Analysetool!G$4,$T1149*Analysetool!G$4),$N1149*Analysetool!G$4)+IF($O1149="SL",IF($T1149="",$Q1149*Analysetool!G$5,$T1149*Analysetool!G$5),$O1149*Analysetool!G$5)+IF($P1149="SL",IF($T1149="",$Q1149*Analysetool!G$6,$T1149*Analysetool!G$6),$P1149*Analysetool!G$6))-Tabel2[[#This Row],[fees (%)]]</f>
        <v>0</v>
      </c>
      <c r="AP1149" s="179">
        <f>IF(Analysetool!$H$8&lt;=$X1149,Analysetool!$H$8*J1149,Q1149*J1149)-Tabel2[[#This Row],[fees (%)]]</f>
        <v>0</v>
      </c>
      <c r="AQ1149" s="174">
        <f>IF(Tabel2[[#This Row],[wick% van entry]]&lt;=Tabel2[[#This Row],[Stoploss optie 2 (%)]],Tabel2[[#This Row],[Stoploss optie 2 (%)]]*Tabel2[[#This Row],[leverage SLoptie 2]],IF(Analysetool!$I$8&lt;$X1149,Analysetool!$I$8*K1149,S1149*K1149))-Tabel2[[#This Row],[fees (%)]]</f>
        <v>0</v>
      </c>
      <c r="AR1149" s="180">
        <f>IF(Q1149*-1*Analysetool!$J$9&lt;=X1149,Q1149*-1*Analysetool!$J$9*J1149,Q1149*J1149)-Tabel2[[#This Row],[fees (%)]]</f>
        <v>0</v>
      </c>
      <c r="AS1149" s="176">
        <f>$K1149*IF(Tabel2[[#This Row],[wick% van entry]]&lt;=Tabel2[[#This Row],[Stoploss optie 2 (%)]],Tabel2[[#This Row],[Stoploss optie 2 (%)]],(IF($M1149="SL",IF($T1149="",$S1149*Analysetool!C$3,$T1149*Analysetool!C$3),$M1149*Analysetool!C$3)+IF($N1149="SL",IF($T1149="",$S1149*Analysetool!C$4,$T1149*Analysetool!C$4),$N1149*Analysetool!C$4)+IF($O1149="SL",IF($T1149="",$S1149*Analysetool!C$5,$T1149*Analysetool!C$5),$O1149*Analysetool!C$5)+IF($P1149="SL",IF($T1149="",$S1149*Analysetool!C$6,$T1149*Analysetool!C$6),$P1149*Analysetool!C$6)))-Tabel2[[#This Row],[fees (%)]]</f>
        <v>0</v>
      </c>
    </row>
    <row r="1150" spans="1:45" ht="15.75" customHeight="1" x14ac:dyDescent="0.35">
      <c r="A1150" s="55"/>
      <c r="B1150" s="56"/>
      <c r="C1150" s="56"/>
      <c r="D1150" s="56"/>
      <c r="E1150" s="56"/>
      <c r="F1150" s="57"/>
      <c r="G1150" s="67"/>
      <c r="H1150" s="67"/>
      <c r="I1150" s="67"/>
      <c r="J1150" s="58"/>
      <c r="K1150" s="58"/>
      <c r="L1150" s="59"/>
      <c r="M1150" s="61"/>
      <c r="N1150" s="63"/>
      <c r="O1150" s="63"/>
      <c r="P1150" s="56"/>
      <c r="Q1150" s="61"/>
      <c r="R1150" s="61"/>
      <c r="S1150" s="61"/>
      <c r="T1150" s="60"/>
      <c r="U1150" s="60"/>
      <c r="V1150" s="62"/>
      <c r="W1150" s="62"/>
      <c r="X1150" s="76"/>
      <c r="Y1150" s="61"/>
      <c r="Z1150" s="61">
        <f>Tabel1[[#This Row],[prijs voorbij entry (%)]]-Tabel1[[#This Row],[Fictieve Stoploss (%)]]</f>
        <v>0</v>
      </c>
      <c r="AA1150" s="94"/>
      <c r="AB1150" s="61"/>
      <c r="AC1150" s="61"/>
      <c r="AD1150" s="61"/>
      <c r="AE1150" s="61"/>
      <c r="AF1150" s="95"/>
      <c r="AG1150" s="152">
        <f>Tabel1[[#This Row],[eindtijd]]-Tabel1[[#This Row],[starttijd]]</f>
        <v>0</v>
      </c>
      <c r="AH1150" s="158"/>
      <c r="AI1150" s="59"/>
      <c r="AJ1150" s="171">
        <f>$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2[[#This Row],[fees (%)]]</f>
        <v>0</v>
      </c>
      <c r="AK1150" s="172">
        <f>$J1150*(IF($M1150="SL",IF($U1150="",$Q1150*Analysetool!C$3,$U1150*Analysetool!C$3),$M1150*Analysetool!C$3)+IF($N1150="SL",IF($U1150="",$Q1150*Analysetool!C$4,$U1150*Analysetool!C$4),$N1150*Analysetool!C$4)+IF($O1150="SL",IF($U1150="",$Q1150*Analysetool!C$5,$U1150*Analysetool!C$5),$O1150*Analysetool!C$5)+IF($P1150="SL",IF($U1150="",$Q1150*Analysetool!C$6,$U1150*Analysetool!C$6),$P1150*Analysetool!C$6))-Tabel2[[#This Row],[fees (%)]]</f>
        <v>0</v>
      </c>
      <c r="AL1150" s="177">
        <f>$J1150*(IF($M1150="SL",IF($V1150="",$Q1150*Analysetool!D$3,$V1150*Analysetool!D$3),$M1150*Analysetool!D$3)+IF($N1150="SL",IF($V1150="",$Q1150*Analysetool!D$4,$V1150*Analysetool!D$4),$N1150*Analysetool!D$4)+IF($O1150="SL",IF($V1150="",$Q1150*Analysetool!D$5,$V1150*Analysetool!D$5),$O1150*Analysetool!D$5)+IF($P1150="SL",IF($V1150="",$Q1150*Analysetool!D$6,$V1150*Analysetool!D$6),$P1150*Analysetool!D$6))-Tabel2[[#This Row],[fees (%)]]</f>
        <v>0</v>
      </c>
      <c r="AM1150" s="177">
        <f>$J1150*(IF($M1150="SL",IF($W1150="",$Q1150*Analysetool!E$3,$W1150*Analysetool!E$3),$M1150*Analysetool!E$3)+IF($N1150="SL",IF($W1150="",$Q1150*Analysetool!E$4,$W1150*Analysetool!E$4),$N1150*Analysetool!E$4)+IF($O1150="SL",IF($W1150="",$Q1150*Analysetool!E$5,$W1150*Analysetool!E$5),$O1150*Analysetool!E$5)+IF($P1150="SL",IF($W1150="",$Q1150*Analysetool!E$6,$W1150*Analysetool!E$6),$P1150*Analysetool!E$6))-Tabel2[[#This Row],[fees (%)]]</f>
        <v>0</v>
      </c>
      <c r="AN1150" s="178">
        <f>$J1150*(IF($M1150="SL",IF($T1150="",$Q1150*Analysetool!F$3,$T1150*Analysetool!F$3),$M1150*Analysetool!F$3)+IF($N1150="SL",IF($T1150="",$Q1150*Analysetool!F$4,$T1150*Analysetool!F$4),$N1150*Analysetool!F$4)+IF($O1150="SL",IF($T1150="",$Q1150*Analysetool!F$5,$T1150*Analysetool!F$5),$O1150*Analysetool!F$5)+IF($P1150="SL",IF($T1150="",$Q1150*Analysetool!F$6,$T1150*Analysetool!F$6),$P1150*Analysetool!F$6))-Tabel2[[#This Row],[fees (%)]]</f>
        <v>0</v>
      </c>
      <c r="AO1150" s="178">
        <f>$J1150*(IF($M1150="SL",IF($T1150="",$Q1150*Analysetool!G$3,$T1150*Analysetool!G$3),$M1150*Analysetool!G$3)+IF($N1150="SL",IF($T1150="",$Q1150*Analysetool!G$4,$T1150*Analysetool!G$4),$N1150*Analysetool!G$4)+IF($O1150="SL",IF($T1150="",$Q1150*Analysetool!G$5,$T1150*Analysetool!G$5),$O1150*Analysetool!G$5)+IF($P1150="SL",IF($T1150="",$Q1150*Analysetool!G$6,$T1150*Analysetool!G$6),$P1150*Analysetool!G$6))-Tabel2[[#This Row],[fees (%)]]</f>
        <v>0</v>
      </c>
      <c r="AP1150" s="179">
        <f>IF(Analysetool!$H$8&lt;=$X1150,Analysetool!$H$8*J1150,Q1150*J1150)-Tabel2[[#This Row],[fees (%)]]</f>
        <v>0</v>
      </c>
      <c r="AQ1150" s="174">
        <f>IF(Tabel2[[#This Row],[wick% van entry]]&lt;=Tabel2[[#This Row],[Stoploss optie 2 (%)]],Tabel2[[#This Row],[Stoploss optie 2 (%)]]*Tabel2[[#This Row],[leverage SLoptie 2]],IF(Analysetool!$I$8&lt;$X1150,Analysetool!$I$8*K1150,S1150*K1150))-Tabel2[[#This Row],[fees (%)]]</f>
        <v>0</v>
      </c>
      <c r="AR1150" s="180">
        <f>IF(Q1150*-1*Analysetool!$J$9&lt;=X1150,Q1150*-1*Analysetool!$J$9*J1150,Q1150*J1150)-Tabel2[[#This Row],[fees (%)]]</f>
        <v>0</v>
      </c>
      <c r="AS1150" s="176">
        <f>$K1150*IF(Tabel2[[#This Row],[wick% van entry]]&lt;=Tabel2[[#This Row],[Stoploss optie 2 (%)]],Tabel2[[#This Row],[Stoploss optie 2 (%)]],(IF($M1150="SL",IF($T1150="",$S1150*Analysetool!C$3,$T1150*Analysetool!C$3),$M1150*Analysetool!C$3)+IF($N1150="SL",IF($T1150="",$S1150*Analysetool!C$4,$T1150*Analysetool!C$4),$N1150*Analysetool!C$4)+IF($O1150="SL",IF($T1150="",$S1150*Analysetool!C$5,$T1150*Analysetool!C$5),$O1150*Analysetool!C$5)+IF($P1150="SL",IF($T1150="",$S1150*Analysetool!C$6,$T1150*Analysetool!C$6),$P1150*Analysetool!C$6)))-Tabel2[[#This Row],[fees (%)]]</f>
        <v>0</v>
      </c>
    </row>
    <row r="1151" spans="1:45" ht="15.75" customHeight="1" x14ac:dyDescent="0.35">
      <c r="A1151" s="55"/>
      <c r="B1151" s="56"/>
      <c r="C1151" s="56"/>
      <c r="D1151" s="56"/>
      <c r="E1151" s="56"/>
      <c r="F1151" s="57"/>
      <c r="G1151" s="67"/>
      <c r="H1151" s="67"/>
      <c r="I1151" s="67"/>
      <c r="J1151" s="58"/>
      <c r="K1151" s="58"/>
      <c r="L1151" s="59"/>
      <c r="M1151" s="61"/>
      <c r="N1151" s="63"/>
      <c r="O1151" s="63"/>
      <c r="P1151" s="56"/>
      <c r="Q1151" s="61"/>
      <c r="R1151" s="61"/>
      <c r="S1151" s="61"/>
      <c r="T1151" s="60"/>
      <c r="U1151" s="60"/>
      <c r="V1151" s="62"/>
      <c r="W1151" s="62"/>
      <c r="X1151" s="76"/>
      <c r="Y1151" s="61"/>
      <c r="Z1151" s="61">
        <f>Tabel1[[#This Row],[prijs voorbij entry (%)]]-Tabel1[[#This Row],[Fictieve Stoploss (%)]]</f>
        <v>0</v>
      </c>
      <c r="AA1151" s="94"/>
      <c r="AB1151" s="61"/>
      <c r="AC1151" s="61"/>
      <c r="AD1151" s="61"/>
      <c r="AE1151" s="61"/>
      <c r="AF1151" s="95"/>
      <c r="AG1151" s="152">
        <f>Tabel1[[#This Row],[eindtijd]]-Tabel1[[#This Row],[starttijd]]</f>
        <v>0</v>
      </c>
      <c r="AH1151" s="158"/>
      <c r="AI1151" s="59"/>
      <c r="AJ1151" s="171">
        <f>$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2[[#This Row],[fees (%)]]</f>
        <v>0</v>
      </c>
      <c r="AK1151" s="172">
        <f>$J1151*(IF($M1151="SL",IF($U1151="",$Q1151*Analysetool!C$3,$U1151*Analysetool!C$3),$M1151*Analysetool!C$3)+IF($N1151="SL",IF($U1151="",$Q1151*Analysetool!C$4,$U1151*Analysetool!C$4),$N1151*Analysetool!C$4)+IF($O1151="SL",IF($U1151="",$Q1151*Analysetool!C$5,$U1151*Analysetool!C$5),$O1151*Analysetool!C$5)+IF($P1151="SL",IF($U1151="",$Q1151*Analysetool!C$6,$U1151*Analysetool!C$6),$P1151*Analysetool!C$6))-Tabel2[[#This Row],[fees (%)]]</f>
        <v>0</v>
      </c>
      <c r="AL1151" s="177">
        <f>$J1151*(IF($M1151="SL",IF($V1151="",$Q1151*Analysetool!D$3,$V1151*Analysetool!D$3),$M1151*Analysetool!D$3)+IF($N1151="SL",IF($V1151="",$Q1151*Analysetool!D$4,$V1151*Analysetool!D$4),$N1151*Analysetool!D$4)+IF($O1151="SL",IF($V1151="",$Q1151*Analysetool!D$5,$V1151*Analysetool!D$5),$O1151*Analysetool!D$5)+IF($P1151="SL",IF($V1151="",$Q1151*Analysetool!D$6,$V1151*Analysetool!D$6),$P1151*Analysetool!D$6))-Tabel2[[#This Row],[fees (%)]]</f>
        <v>0</v>
      </c>
      <c r="AM1151" s="177">
        <f>$J1151*(IF($M1151="SL",IF($W1151="",$Q1151*Analysetool!E$3,$W1151*Analysetool!E$3),$M1151*Analysetool!E$3)+IF($N1151="SL",IF($W1151="",$Q1151*Analysetool!E$4,$W1151*Analysetool!E$4),$N1151*Analysetool!E$4)+IF($O1151="SL",IF($W1151="",$Q1151*Analysetool!E$5,$W1151*Analysetool!E$5),$O1151*Analysetool!E$5)+IF($P1151="SL",IF($W1151="",$Q1151*Analysetool!E$6,$W1151*Analysetool!E$6),$P1151*Analysetool!E$6))-Tabel2[[#This Row],[fees (%)]]</f>
        <v>0</v>
      </c>
      <c r="AN1151" s="178">
        <f>$J1151*(IF($M1151="SL",IF($T1151="",$Q1151*Analysetool!F$3,$T1151*Analysetool!F$3),$M1151*Analysetool!F$3)+IF($N1151="SL",IF($T1151="",$Q1151*Analysetool!F$4,$T1151*Analysetool!F$4),$N1151*Analysetool!F$4)+IF($O1151="SL",IF($T1151="",$Q1151*Analysetool!F$5,$T1151*Analysetool!F$5),$O1151*Analysetool!F$5)+IF($P1151="SL",IF($T1151="",$Q1151*Analysetool!F$6,$T1151*Analysetool!F$6),$P1151*Analysetool!F$6))-Tabel2[[#This Row],[fees (%)]]</f>
        <v>0</v>
      </c>
      <c r="AO1151" s="178">
        <f>$J1151*(IF($M1151="SL",IF($T1151="",$Q1151*Analysetool!G$3,$T1151*Analysetool!G$3),$M1151*Analysetool!G$3)+IF($N1151="SL",IF($T1151="",$Q1151*Analysetool!G$4,$T1151*Analysetool!G$4),$N1151*Analysetool!G$4)+IF($O1151="SL",IF($T1151="",$Q1151*Analysetool!G$5,$T1151*Analysetool!G$5),$O1151*Analysetool!G$5)+IF($P1151="SL",IF($T1151="",$Q1151*Analysetool!G$6,$T1151*Analysetool!G$6),$P1151*Analysetool!G$6))-Tabel2[[#This Row],[fees (%)]]</f>
        <v>0</v>
      </c>
      <c r="AP1151" s="179">
        <f>IF(Analysetool!$H$8&lt;=$X1151,Analysetool!$H$8*J1151,Q1151*J1151)-Tabel2[[#This Row],[fees (%)]]</f>
        <v>0</v>
      </c>
      <c r="AQ1151" s="174">
        <f>IF(Tabel2[[#This Row],[wick% van entry]]&lt;=Tabel2[[#This Row],[Stoploss optie 2 (%)]],Tabel2[[#This Row],[Stoploss optie 2 (%)]]*Tabel2[[#This Row],[leverage SLoptie 2]],IF(Analysetool!$I$8&lt;$X1151,Analysetool!$I$8*K1151,S1151*K1151))-Tabel2[[#This Row],[fees (%)]]</f>
        <v>0</v>
      </c>
      <c r="AR1151" s="180">
        <f>IF(Q1151*-1*Analysetool!$J$9&lt;=X1151,Q1151*-1*Analysetool!$J$9*J1151,Q1151*J1151)-Tabel2[[#This Row],[fees (%)]]</f>
        <v>0</v>
      </c>
      <c r="AS1151" s="176">
        <f>$K1151*IF(Tabel2[[#This Row],[wick% van entry]]&lt;=Tabel2[[#This Row],[Stoploss optie 2 (%)]],Tabel2[[#This Row],[Stoploss optie 2 (%)]],(IF($M1151="SL",IF($T1151="",$S1151*Analysetool!C$3,$T1151*Analysetool!C$3),$M1151*Analysetool!C$3)+IF($N1151="SL",IF($T1151="",$S1151*Analysetool!C$4,$T1151*Analysetool!C$4),$N1151*Analysetool!C$4)+IF($O1151="SL",IF($T1151="",$S1151*Analysetool!C$5,$T1151*Analysetool!C$5),$O1151*Analysetool!C$5)+IF($P1151="SL",IF($T1151="",$S1151*Analysetool!C$6,$T1151*Analysetool!C$6),$P1151*Analysetool!C$6)))-Tabel2[[#This Row],[fees (%)]]</f>
        <v>0</v>
      </c>
    </row>
    <row r="1152" spans="1:45" ht="15.75" customHeight="1" x14ac:dyDescent="0.35">
      <c r="A1152" s="55"/>
      <c r="B1152" s="56"/>
      <c r="C1152" s="56"/>
      <c r="D1152" s="56"/>
      <c r="E1152" s="56"/>
      <c r="F1152" s="57"/>
      <c r="G1152" s="67"/>
      <c r="H1152" s="67"/>
      <c r="I1152" s="67"/>
      <c r="J1152" s="58"/>
      <c r="K1152" s="58"/>
      <c r="L1152" s="59"/>
      <c r="M1152" s="61"/>
      <c r="N1152" s="63"/>
      <c r="O1152" s="63"/>
      <c r="P1152" s="56"/>
      <c r="Q1152" s="61"/>
      <c r="R1152" s="61"/>
      <c r="S1152" s="61"/>
      <c r="T1152" s="60"/>
      <c r="U1152" s="60"/>
      <c r="V1152" s="62"/>
      <c r="W1152" s="62"/>
      <c r="X1152" s="76"/>
      <c r="Y1152" s="61"/>
      <c r="Z1152" s="61">
        <f>Tabel1[[#This Row],[prijs voorbij entry (%)]]-Tabel1[[#This Row],[Fictieve Stoploss (%)]]</f>
        <v>0</v>
      </c>
      <c r="AA1152" s="94"/>
      <c r="AB1152" s="61"/>
      <c r="AC1152" s="61"/>
      <c r="AD1152" s="61"/>
      <c r="AE1152" s="61"/>
      <c r="AF1152" s="95"/>
      <c r="AG1152" s="152">
        <f>Tabel1[[#This Row],[eindtijd]]-Tabel1[[#This Row],[starttijd]]</f>
        <v>0</v>
      </c>
      <c r="AH1152" s="158"/>
      <c r="AI1152" s="59"/>
      <c r="AJ1152" s="171">
        <f>$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2[[#This Row],[fees (%)]]</f>
        <v>0</v>
      </c>
      <c r="AK1152" s="172">
        <f>$J1152*(IF($M1152="SL",IF($U1152="",$Q1152*Analysetool!C$3,$U1152*Analysetool!C$3),$M1152*Analysetool!C$3)+IF($N1152="SL",IF($U1152="",$Q1152*Analysetool!C$4,$U1152*Analysetool!C$4),$N1152*Analysetool!C$4)+IF($O1152="SL",IF($U1152="",$Q1152*Analysetool!C$5,$U1152*Analysetool!C$5),$O1152*Analysetool!C$5)+IF($P1152="SL",IF($U1152="",$Q1152*Analysetool!C$6,$U1152*Analysetool!C$6),$P1152*Analysetool!C$6))-Tabel2[[#This Row],[fees (%)]]</f>
        <v>0</v>
      </c>
      <c r="AL1152" s="177">
        <f>$J1152*(IF($M1152="SL",IF($V1152="",$Q1152*Analysetool!D$3,$V1152*Analysetool!D$3),$M1152*Analysetool!D$3)+IF($N1152="SL",IF($V1152="",$Q1152*Analysetool!D$4,$V1152*Analysetool!D$4),$N1152*Analysetool!D$4)+IF($O1152="SL",IF($V1152="",$Q1152*Analysetool!D$5,$V1152*Analysetool!D$5),$O1152*Analysetool!D$5)+IF($P1152="SL",IF($V1152="",$Q1152*Analysetool!D$6,$V1152*Analysetool!D$6),$P1152*Analysetool!D$6))-Tabel2[[#This Row],[fees (%)]]</f>
        <v>0</v>
      </c>
      <c r="AM1152" s="177">
        <f>$J1152*(IF($M1152="SL",IF($W1152="",$Q1152*Analysetool!E$3,$W1152*Analysetool!E$3),$M1152*Analysetool!E$3)+IF($N1152="SL",IF($W1152="",$Q1152*Analysetool!E$4,$W1152*Analysetool!E$4),$N1152*Analysetool!E$4)+IF($O1152="SL",IF($W1152="",$Q1152*Analysetool!E$5,$W1152*Analysetool!E$5),$O1152*Analysetool!E$5)+IF($P1152="SL",IF($W1152="",$Q1152*Analysetool!E$6,$W1152*Analysetool!E$6),$P1152*Analysetool!E$6))-Tabel2[[#This Row],[fees (%)]]</f>
        <v>0</v>
      </c>
      <c r="AN1152" s="178">
        <f>$J1152*(IF($M1152="SL",IF($T1152="",$Q1152*Analysetool!F$3,$T1152*Analysetool!F$3),$M1152*Analysetool!F$3)+IF($N1152="SL",IF($T1152="",$Q1152*Analysetool!F$4,$T1152*Analysetool!F$4),$N1152*Analysetool!F$4)+IF($O1152="SL",IF($T1152="",$Q1152*Analysetool!F$5,$T1152*Analysetool!F$5),$O1152*Analysetool!F$5)+IF($P1152="SL",IF($T1152="",$Q1152*Analysetool!F$6,$T1152*Analysetool!F$6),$P1152*Analysetool!F$6))-Tabel2[[#This Row],[fees (%)]]</f>
        <v>0</v>
      </c>
      <c r="AO1152" s="178">
        <f>$J1152*(IF($M1152="SL",IF($T1152="",$Q1152*Analysetool!G$3,$T1152*Analysetool!G$3),$M1152*Analysetool!G$3)+IF($N1152="SL",IF($T1152="",$Q1152*Analysetool!G$4,$T1152*Analysetool!G$4),$N1152*Analysetool!G$4)+IF($O1152="SL",IF($T1152="",$Q1152*Analysetool!G$5,$T1152*Analysetool!G$5),$O1152*Analysetool!G$5)+IF($P1152="SL",IF($T1152="",$Q1152*Analysetool!G$6,$T1152*Analysetool!G$6),$P1152*Analysetool!G$6))-Tabel2[[#This Row],[fees (%)]]</f>
        <v>0</v>
      </c>
      <c r="AP1152" s="179">
        <f>IF(Analysetool!$H$8&lt;=$X1152,Analysetool!$H$8*J1152,Q1152*J1152)-Tabel2[[#This Row],[fees (%)]]</f>
        <v>0</v>
      </c>
      <c r="AQ1152" s="174">
        <f>IF(Tabel2[[#This Row],[wick% van entry]]&lt;=Tabel2[[#This Row],[Stoploss optie 2 (%)]],Tabel2[[#This Row],[Stoploss optie 2 (%)]]*Tabel2[[#This Row],[leverage SLoptie 2]],IF(Analysetool!$I$8&lt;$X1152,Analysetool!$I$8*K1152,S1152*K1152))-Tabel2[[#This Row],[fees (%)]]</f>
        <v>0</v>
      </c>
      <c r="AR1152" s="180">
        <f>IF(Q1152*-1*Analysetool!$J$9&lt;=X1152,Q1152*-1*Analysetool!$J$9*J1152,Q1152*J1152)-Tabel2[[#This Row],[fees (%)]]</f>
        <v>0</v>
      </c>
      <c r="AS1152" s="176">
        <f>$K1152*IF(Tabel2[[#This Row],[wick% van entry]]&lt;=Tabel2[[#This Row],[Stoploss optie 2 (%)]],Tabel2[[#This Row],[Stoploss optie 2 (%)]],(IF($M1152="SL",IF($T1152="",$S1152*Analysetool!C$3,$T1152*Analysetool!C$3),$M1152*Analysetool!C$3)+IF($N1152="SL",IF($T1152="",$S1152*Analysetool!C$4,$T1152*Analysetool!C$4),$N1152*Analysetool!C$4)+IF($O1152="SL",IF($T1152="",$S1152*Analysetool!C$5,$T1152*Analysetool!C$5),$O1152*Analysetool!C$5)+IF($P1152="SL",IF($T1152="",$S1152*Analysetool!C$6,$T1152*Analysetool!C$6),$P1152*Analysetool!C$6)))-Tabel2[[#This Row],[fees (%)]]</f>
        <v>0</v>
      </c>
    </row>
    <row r="1153" spans="1:45" ht="15.75" customHeight="1" x14ac:dyDescent="0.35">
      <c r="A1153" s="55"/>
      <c r="B1153" s="56"/>
      <c r="C1153" s="56"/>
      <c r="D1153" s="56"/>
      <c r="E1153" s="56"/>
      <c r="F1153" s="57"/>
      <c r="G1153" s="67"/>
      <c r="H1153" s="67"/>
      <c r="I1153" s="67"/>
      <c r="J1153" s="58"/>
      <c r="K1153" s="58"/>
      <c r="L1153" s="59"/>
      <c r="M1153" s="61"/>
      <c r="N1153" s="63"/>
      <c r="O1153" s="63"/>
      <c r="P1153" s="56"/>
      <c r="Q1153" s="61"/>
      <c r="R1153" s="61"/>
      <c r="S1153" s="61"/>
      <c r="T1153" s="60"/>
      <c r="U1153" s="60"/>
      <c r="V1153" s="62"/>
      <c r="W1153" s="62"/>
      <c r="X1153" s="76"/>
      <c r="Y1153" s="61"/>
      <c r="Z1153" s="61">
        <f>Tabel1[[#This Row],[prijs voorbij entry (%)]]-Tabel1[[#This Row],[Fictieve Stoploss (%)]]</f>
        <v>0</v>
      </c>
      <c r="AA1153" s="94"/>
      <c r="AB1153" s="61"/>
      <c r="AC1153" s="61"/>
      <c r="AD1153" s="61"/>
      <c r="AE1153" s="61"/>
      <c r="AF1153" s="95"/>
      <c r="AG1153" s="152">
        <f>Tabel1[[#This Row],[eindtijd]]-Tabel1[[#This Row],[starttijd]]</f>
        <v>0</v>
      </c>
      <c r="AH1153" s="158"/>
      <c r="AI1153" s="59"/>
      <c r="AJ1153" s="171">
        <f>$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2[[#This Row],[fees (%)]]</f>
        <v>0</v>
      </c>
      <c r="AK1153" s="172">
        <f>$J1153*(IF($M1153="SL",IF($U1153="",$Q1153*Analysetool!C$3,$U1153*Analysetool!C$3),$M1153*Analysetool!C$3)+IF($N1153="SL",IF($U1153="",$Q1153*Analysetool!C$4,$U1153*Analysetool!C$4),$N1153*Analysetool!C$4)+IF($O1153="SL",IF($U1153="",$Q1153*Analysetool!C$5,$U1153*Analysetool!C$5),$O1153*Analysetool!C$5)+IF($P1153="SL",IF($U1153="",$Q1153*Analysetool!C$6,$U1153*Analysetool!C$6),$P1153*Analysetool!C$6))-Tabel2[[#This Row],[fees (%)]]</f>
        <v>0</v>
      </c>
      <c r="AL1153" s="177">
        <f>$J1153*(IF($M1153="SL",IF($V1153="",$Q1153*Analysetool!D$3,$V1153*Analysetool!D$3),$M1153*Analysetool!D$3)+IF($N1153="SL",IF($V1153="",$Q1153*Analysetool!D$4,$V1153*Analysetool!D$4),$N1153*Analysetool!D$4)+IF($O1153="SL",IF($V1153="",$Q1153*Analysetool!D$5,$V1153*Analysetool!D$5),$O1153*Analysetool!D$5)+IF($P1153="SL",IF($V1153="",$Q1153*Analysetool!D$6,$V1153*Analysetool!D$6),$P1153*Analysetool!D$6))-Tabel2[[#This Row],[fees (%)]]</f>
        <v>0</v>
      </c>
      <c r="AM1153" s="177">
        <f>$J1153*(IF($M1153="SL",IF($W1153="",$Q1153*Analysetool!E$3,$W1153*Analysetool!E$3),$M1153*Analysetool!E$3)+IF($N1153="SL",IF($W1153="",$Q1153*Analysetool!E$4,$W1153*Analysetool!E$4),$N1153*Analysetool!E$4)+IF($O1153="SL",IF($W1153="",$Q1153*Analysetool!E$5,$W1153*Analysetool!E$5),$O1153*Analysetool!E$5)+IF($P1153="SL",IF($W1153="",$Q1153*Analysetool!E$6,$W1153*Analysetool!E$6),$P1153*Analysetool!E$6))-Tabel2[[#This Row],[fees (%)]]</f>
        <v>0</v>
      </c>
      <c r="AN1153" s="178">
        <f>$J1153*(IF($M1153="SL",IF($T1153="",$Q1153*Analysetool!F$3,$T1153*Analysetool!F$3),$M1153*Analysetool!F$3)+IF($N1153="SL",IF($T1153="",$Q1153*Analysetool!F$4,$T1153*Analysetool!F$4),$N1153*Analysetool!F$4)+IF($O1153="SL",IF($T1153="",$Q1153*Analysetool!F$5,$T1153*Analysetool!F$5),$O1153*Analysetool!F$5)+IF($P1153="SL",IF($T1153="",$Q1153*Analysetool!F$6,$T1153*Analysetool!F$6),$P1153*Analysetool!F$6))-Tabel2[[#This Row],[fees (%)]]</f>
        <v>0</v>
      </c>
      <c r="AO1153" s="178">
        <f>$J1153*(IF($M1153="SL",IF($T1153="",$Q1153*Analysetool!G$3,$T1153*Analysetool!G$3),$M1153*Analysetool!G$3)+IF($N1153="SL",IF($T1153="",$Q1153*Analysetool!G$4,$T1153*Analysetool!G$4),$N1153*Analysetool!G$4)+IF($O1153="SL",IF($T1153="",$Q1153*Analysetool!G$5,$T1153*Analysetool!G$5),$O1153*Analysetool!G$5)+IF($P1153="SL",IF($T1153="",$Q1153*Analysetool!G$6,$T1153*Analysetool!G$6),$P1153*Analysetool!G$6))-Tabel2[[#This Row],[fees (%)]]</f>
        <v>0</v>
      </c>
      <c r="AP1153" s="179">
        <f>IF(Analysetool!$H$8&lt;=$X1153,Analysetool!$H$8*J1153,Q1153*J1153)-Tabel2[[#This Row],[fees (%)]]</f>
        <v>0</v>
      </c>
      <c r="AQ1153" s="174">
        <f>IF(Tabel2[[#This Row],[wick% van entry]]&lt;=Tabel2[[#This Row],[Stoploss optie 2 (%)]],Tabel2[[#This Row],[Stoploss optie 2 (%)]]*Tabel2[[#This Row],[leverage SLoptie 2]],IF(Analysetool!$I$8&lt;$X1153,Analysetool!$I$8*K1153,S1153*K1153))-Tabel2[[#This Row],[fees (%)]]</f>
        <v>0</v>
      </c>
      <c r="AR1153" s="180">
        <f>IF(Q1153*-1*Analysetool!$J$9&lt;=X1153,Q1153*-1*Analysetool!$J$9*J1153,Q1153*J1153)-Tabel2[[#This Row],[fees (%)]]</f>
        <v>0</v>
      </c>
      <c r="AS1153" s="176">
        <f>$K1153*IF(Tabel2[[#This Row],[wick% van entry]]&lt;=Tabel2[[#This Row],[Stoploss optie 2 (%)]],Tabel2[[#This Row],[Stoploss optie 2 (%)]],(IF($M1153="SL",IF($T1153="",$S1153*Analysetool!C$3,$T1153*Analysetool!C$3),$M1153*Analysetool!C$3)+IF($N1153="SL",IF($T1153="",$S1153*Analysetool!C$4,$T1153*Analysetool!C$4),$N1153*Analysetool!C$4)+IF($O1153="SL",IF($T1153="",$S1153*Analysetool!C$5,$T1153*Analysetool!C$5),$O1153*Analysetool!C$5)+IF($P1153="SL",IF($T1153="",$S1153*Analysetool!C$6,$T1153*Analysetool!C$6),$P1153*Analysetool!C$6)))-Tabel2[[#This Row],[fees (%)]]</f>
        <v>0</v>
      </c>
    </row>
    <row r="1154" spans="1:45" ht="15.75" customHeight="1" x14ac:dyDescent="0.35">
      <c r="A1154" s="55"/>
      <c r="B1154" s="56"/>
      <c r="C1154" s="56"/>
      <c r="D1154" s="56"/>
      <c r="E1154" s="56"/>
      <c r="F1154" s="57"/>
      <c r="G1154" s="67"/>
      <c r="H1154" s="67"/>
      <c r="I1154" s="67"/>
      <c r="J1154" s="58"/>
      <c r="K1154" s="58"/>
      <c r="L1154" s="59"/>
      <c r="M1154" s="61"/>
      <c r="N1154" s="63"/>
      <c r="O1154" s="63"/>
      <c r="P1154" s="56"/>
      <c r="Q1154" s="61"/>
      <c r="R1154" s="61"/>
      <c r="S1154" s="61"/>
      <c r="T1154" s="60"/>
      <c r="U1154" s="60"/>
      <c r="V1154" s="62"/>
      <c r="W1154" s="62"/>
      <c r="X1154" s="76"/>
      <c r="Y1154" s="61"/>
      <c r="Z1154" s="61">
        <f>Tabel1[[#This Row],[prijs voorbij entry (%)]]-Tabel1[[#This Row],[Fictieve Stoploss (%)]]</f>
        <v>0</v>
      </c>
      <c r="AA1154" s="94"/>
      <c r="AB1154" s="61"/>
      <c r="AC1154" s="61"/>
      <c r="AD1154" s="61"/>
      <c r="AE1154" s="61"/>
      <c r="AF1154" s="95"/>
      <c r="AG1154" s="152">
        <f>Tabel1[[#This Row],[eindtijd]]-Tabel1[[#This Row],[starttijd]]</f>
        <v>0</v>
      </c>
      <c r="AH1154" s="158"/>
      <c r="AI1154" s="59"/>
      <c r="AJ1154" s="171">
        <f>$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2[[#This Row],[fees (%)]]</f>
        <v>0</v>
      </c>
      <c r="AK1154" s="172">
        <f>$J1154*(IF($M1154="SL",IF($U1154="",$Q1154*Analysetool!C$3,$U1154*Analysetool!C$3),$M1154*Analysetool!C$3)+IF($N1154="SL",IF($U1154="",$Q1154*Analysetool!C$4,$U1154*Analysetool!C$4),$N1154*Analysetool!C$4)+IF($O1154="SL",IF($U1154="",$Q1154*Analysetool!C$5,$U1154*Analysetool!C$5),$O1154*Analysetool!C$5)+IF($P1154="SL",IF($U1154="",$Q1154*Analysetool!C$6,$U1154*Analysetool!C$6),$P1154*Analysetool!C$6))-Tabel2[[#This Row],[fees (%)]]</f>
        <v>0</v>
      </c>
      <c r="AL1154" s="177">
        <f>$J1154*(IF($M1154="SL",IF($V1154="",$Q1154*Analysetool!D$3,$V1154*Analysetool!D$3),$M1154*Analysetool!D$3)+IF($N1154="SL",IF($V1154="",$Q1154*Analysetool!D$4,$V1154*Analysetool!D$4),$N1154*Analysetool!D$4)+IF($O1154="SL",IF($V1154="",$Q1154*Analysetool!D$5,$V1154*Analysetool!D$5),$O1154*Analysetool!D$5)+IF($P1154="SL",IF($V1154="",$Q1154*Analysetool!D$6,$V1154*Analysetool!D$6),$P1154*Analysetool!D$6))-Tabel2[[#This Row],[fees (%)]]</f>
        <v>0</v>
      </c>
      <c r="AM1154" s="177">
        <f>$J1154*(IF($M1154="SL",IF($W1154="",$Q1154*Analysetool!E$3,$W1154*Analysetool!E$3),$M1154*Analysetool!E$3)+IF($N1154="SL",IF($W1154="",$Q1154*Analysetool!E$4,$W1154*Analysetool!E$4),$N1154*Analysetool!E$4)+IF($O1154="SL",IF($W1154="",$Q1154*Analysetool!E$5,$W1154*Analysetool!E$5),$O1154*Analysetool!E$5)+IF($P1154="SL",IF($W1154="",$Q1154*Analysetool!E$6,$W1154*Analysetool!E$6),$P1154*Analysetool!E$6))-Tabel2[[#This Row],[fees (%)]]</f>
        <v>0</v>
      </c>
      <c r="AN1154" s="178">
        <f>$J1154*(IF($M1154="SL",IF($T1154="",$Q1154*Analysetool!F$3,$T1154*Analysetool!F$3),$M1154*Analysetool!F$3)+IF($N1154="SL",IF($T1154="",$Q1154*Analysetool!F$4,$T1154*Analysetool!F$4),$N1154*Analysetool!F$4)+IF($O1154="SL",IF($T1154="",$Q1154*Analysetool!F$5,$T1154*Analysetool!F$5),$O1154*Analysetool!F$5)+IF($P1154="SL",IF($T1154="",$Q1154*Analysetool!F$6,$T1154*Analysetool!F$6),$P1154*Analysetool!F$6))-Tabel2[[#This Row],[fees (%)]]</f>
        <v>0</v>
      </c>
      <c r="AO1154" s="178">
        <f>$J1154*(IF($M1154="SL",IF($T1154="",$Q1154*Analysetool!G$3,$T1154*Analysetool!G$3),$M1154*Analysetool!G$3)+IF($N1154="SL",IF($T1154="",$Q1154*Analysetool!G$4,$T1154*Analysetool!G$4),$N1154*Analysetool!G$4)+IF($O1154="SL",IF($T1154="",$Q1154*Analysetool!G$5,$T1154*Analysetool!G$5),$O1154*Analysetool!G$5)+IF($P1154="SL",IF($T1154="",$Q1154*Analysetool!G$6,$T1154*Analysetool!G$6),$P1154*Analysetool!G$6))-Tabel2[[#This Row],[fees (%)]]</f>
        <v>0</v>
      </c>
      <c r="AP1154" s="179">
        <f>IF(Analysetool!$H$8&lt;=$X1154,Analysetool!$H$8*J1154,Q1154*J1154)-Tabel2[[#This Row],[fees (%)]]</f>
        <v>0</v>
      </c>
      <c r="AQ1154" s="174">
        <f>IF(Tabel2[[#This Row],[wick% van entry]]&lt;=Tabel2[[#This Row],[Stoploss optie 2 (%)]],Tabel2[[#This Row],[Stoploss optie 2 (%)]]*Tabel2[[#This Row],[leverage SLoptie 2]],IF(Analysetool!$I$8&lt;$X1154,Analysetool!$I$8*K1154,S1154*K1154))-Tabel2[[#This Row],[fees (%)]]</f>
        <v>0</v>
      </c>
      <c r="AR1154" s="180">
        <f>IF(Q1154*-1*Analysetool!$J$9&lt;=X1154,Q1154*-1*Analysetool!$J$9*J1154,Q1154*J1154)-Tabel2[[#This Row],[fees (%)]]</f>
        <v>0</v>
      </c>
      <c r="AS1154" s="176">
        <f>$K1154*IF(Tabel2[[#This Row],[wick% van entry]]&lt;=Tabel2[[#This Row],[Stoploss optie 2 (%)]],Tabel2[[#This Row],[Stoploss optie 2 (%)]],(IF($M1154="SL",IF($T1154="",$S1154*Analysetool!C$3,$T1154*Analysetool!C$3),$M1154*Analysetool!C$3)+IF($N1154="SL",IF($T1154="",$S1154*Analysetool!C$4,$T1154*Analysetool!C$4),$N1154*Analysetool!C$4)+IF($O1154="SL",IF($T1154="",$S1154*Analysetool!C$5,$T1154*Analysetool!C$5),$O1154*Analysetool!C$5)+IF($P1154="SL",IF($T1154="",$S1154*Analysetool!C$6,$T1154*Analysetool!C$6),$P1154*Analysetool!C$6)))-Tabel2[[#This Row],[fees (%)]]</f>
        <v>0</v>
      </c>
    </row>
    <row r="1155" spans="1:45" ht="15.75" customHeight="1" x14ac:dyDescent="0.35">
      <c r="A1155" s="55"/>
      <c r="B1155" s="56"/>
      <c r="C1155" s="56"/>
      <c r="D1155" s="56"/>
      <c r="E1155" s="56"/>
      <c r="F1155" s="57"/>
      <c r="G1155" s="67"/>
      <c r="H1155" s="67"/>
      <c r="I1155" s="67"/>
      <c r="J1155" s="58"/>
      <c r="K1155" s="58"/>
      <c r="L1155" s="59"/>
      <c r="M1155" s="61"/>
      <c r="N1155" s="63"/>
      <c r="O1155" s="63"/>
      <c r="P1155" s="56"/>
      <c r="Q1155" s="61"/>
      <c r="R1155" s="61"/>
      <c r="S1155" s="61"/>
      <c r="T1155" s="60"/>
      <c r="U1155" s="60"/>
      <c r="V1155" s="62"/>
      <c r="W1155" s="62"/>
      <c r="X1155" s="76"/>
      <c r="Y1155" s="61"/>
      <c r="Z1155" s="61">
        <f>Tabel1[[#This Row],[prijs voorbij entry (%)]]-Tabel1[[#This Row],[Fictieve Stoploss (%)]]</f>
        <v>0</v>
      </c>
      <c r="AA1155" s="94"/>
      <c r="AB1155" s="61"/>
      <c r="AC1155" s="61"/>
      <c r="AD1155" s="61"/>
      <c r="AE1155" s="61"/>
      <c r="AF1155" s="95"/>
      <c r="AG1155" s="152">
        <f>Tabel1[[#This Row],[eindtijd]]-Tabel1[[#This Row],[starttijd]]</f>
        <v>0</v>
      </c>
      <c r="AH1155" s="158"/>
      <c r="AI1155" s="59"/>
      <c r="AJ1155" s="171">
        <f>$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2[[#This Row],[fees (%)]]</f>
        <v>0</v>
      </c>
      <c r="AK1155" s="172">
        <f>$J1155*(IF($M1155="SL",IF($U1155="",$Q1155*Analysetool!C$3,$U1155*Analysetool!C$3),$M1155*Analysetool!C$3)+IF($N1155="SL",IF($U1155="",$Q1155*Analysetool!C$4,$U1155*Analysetool!C$4),$N1155*Analysetool!C$4)+IF($O1155="SL",IF($U1155="",$Q1155*Analysetool!C$5,$U1155*Analysetool!C$5),$O1155*Analysetool!C$5)+IF($P1155="SL",IF($U1155="",$Q1155*Analysetool!C$6,$U1155*Analysetool!C$6),$P1155*Analysetool!C$6))-Tabel2[[#This Row],[fees (%)]]</f>
        <v>0</v>
      </c>
      <c r="AL1155" s="177">
        <f>$J1155*(IF($M1155="SL",IF($V1155="",$Q1155*Analysetool!D$3,$V1155*Analysetool!D$3),$M1155*Analysetool!D$3)+IF($N1155="SL",IF($V1155="",$Q1155*Analysetool!D$4,$V1155*Analysetool!D$4),$N1155*Analysetool!D$4)+IF($O1155="SL",IF($V1155="",$Q1155*Analysetool!D$5,$V1155*Analysetool!D$5),$O1155*Analysetool!D$5)+IF($P1155="SL",IF($V1155="",$Q1155*Analysetool!D$6,$V1155*Analysetool!D$6),$P1155*Analysetool!D$6))-Tabel2[[#This Row],[fees (%)]]</f>
        <v>0</v>
      </c>
      <c r="AM1155" s="177">
        <f>$J1155*(IF($M1155="SL",IF($W1155="",$Q1155*Analysetool!E$3,$W1155*Analysetool!E$3),$M1155*Analysetool!E$3)+IF($N1155="SL",IF($W1155="",$Q1155*Analysetool!E$4,$W1155*Analysetool!E$4),$N1155*Analysetool!E$4)+IF($O1155="SL",IF($W1155="",$Q1155*Analysetool!E$5,$W1155*Analysetool!E$5),$O1155*Analysetool!E$5)+IF($P1155="SL",IF($W1155="",$Q1155*Analysetool!E$6,$W1155*Analysetool!E$6),$P1155*Analysetool!E$6))-Tabel2[[#This Row],[fees (%)]]</f>
        <v>0</v>
      </c>
      <c r="AN1155" s="178">
        <f>$J1155*(IF($M1155="SL",IF($T1155="",$Q1155*Analysetool!F$3,$T1155*Analysetool!F$3),$M1155*Analysetool!F$3)+IF($N1155="SL",IF($T1155="",$Q1155*Analysetool!F$4,$T1155*Analysetool!F$4),$N1155*Analysetool!F$4)+IF($O1155="SL",IF($T1155="",$Q1155*Analysetool!F$5,$T1155*Analysetool!F$5),$O1155*Analysetool!F$5)+IF($P1155="SL",IF($T1155="",$Q1155*Analysetool!F$6,$T1155*Analysetool!F$6),$P1155*Analysetool!F$6))-Tabel2[[#This Row],[fees (%)]]</f>
        <v>0</v>
      </c>
      <c r="AO1155" s="178">
        <f>$J1155*(IF($M1155="SL",IF($T1155="",$Q1155*Analysetool!G$3,$T1155*Analysetool!G$3),$M1155*Analysetool!G$3)+IF($N1155="SL",IF($T1155="",$Q1155*Analysetool!G$4,$T1155*Analysetool!G$4),$N1155*Analysetool!G$4)+IF($O1155="SL",IF($T1155="",$Q1155*Analysetool!G$5,$T1155*Analysetool!G$5),$O1155*Analysetool!G$5)+IF($P1155="SL",IF($T1155="",$Q1155*Analysetool!G$6,$T1155*Analysetool!G$6),$P1155*Analysetool!G$6))-Tabel2[[#This Row],[fees (%)]]</f>
        <v>0</v>
      </c>
      <c r="AP1155" s="179">
        <f>IF(Analysetool!$H$8&lt;=$X1155,Analysetool!$H$8*J1155,Q1155*J1155)-Tabel2[[#This Row],[fees (%)]]</f>
        <v>0</v>
      </c>
      <c r="AQ1155" s="174">
        <f>IF(Tabel2[[#This Row],[wick% van entry]]&lt;=Tabel2[[#This Row],[Stoploss optie 2 (%)]],Tabel2[[#This Row],[Stoploss optie 2 (%)]]*Tabel2[[#This Row],[leverage SLoptie 2]],IF(Analysetool!$I$8&lt;$X1155,Analysetool!$I$8*K1155,S1155*K1155))-Tabel2[[#This Row],[fees (%)]]</f>
        <v>0</v>
      </c>
      <c r="AR1155" s="180">
        <f>IF(Q1155*-1*Analysetool!$J$9&lt;=X1155,Q1155*-1*Analysetool!$J$9*J1155,Q1155*J1155)-Tabel2[[#This Row],[fees (%)]]</f>
        <v>0</v>
      </c>
      <c r="AS1155" s="176">
        <f>$K1155*IF(Tabel2[[#This Row],[wick% van entry]]&lt;=Tabel2[[#This Row],[Stoploss optie 2 (%)]],Tabel2[[#This Row],[Stoploss optie 2 (%)]],(IF($M1155="SL",IF($T1155="",$S1155*Analysetool!C$3,$T1155*Analysetool!C$3),$M1155*Analysetool!C$3)+IF($N1155="SL",IF($T1155="",$S1155*Analysetool!C$4,$T1155*Analysetool!C$4),$N1155*Analysetool!C$4)+IF($O1155="SL",IF($T1155="",$S1155*Analysetool!C$5,$T1155*Analysetool!C$5),$O1155*Analysetool!C$5)+IF($P1155="SL",IF($T1155="",$S1155*Analysetool!C$6,$T1155*Analysetool!C$6),$P1155*Analysetool!C$6)))-Tabel2[[#This Row],[fees (%)]]</f>
        <v>0</v>
      </c>
    </row>
    <row r="1156" spans="1:45" ht="15.75" customHeight="1" x14ac:dyDescent="0.35">
      <c r="A1156" s="55"/>
      <c r="B1156" s="56"/>
      <c r="C1156" s="56"/>
      <c r="D1156" s="56"/>
      <c r="E1156" s="56"/>
      <c r="F1156" s="57"/>
      <c r="G1156" s="67"/>
      <c r="H1156" s="67"/>
      <c r="I1156" s="67"/>
      <c r="J1156" s="58"/>
      <c r="K1156" s="58"/>
      <c r="L1156" s="59"/>
      <c r="M1156" s="61"/>
      <c r="N1156" s="63"/>
      <c r="O1156" s="63"/>
      <c r="P1156" s="56"/>
      <c r="Q1156" s="61"/>
      <c r="R1156" s="61"/>
      <c r="S1156" s="61"/>
      <c r="T1156" s="60"/>
      <c r="U1156" s="60"/>
      <c r="V1156" s="62"/>
      <c r="W1156" s="62"/>
      <c r="X1156" s="76"/>
      <c r="Y1156" s="61"/>
      <c r="Z1156" s="61">
        <f>Tabel1[[#This Row],[prijs voorbij entry (%)]]-Tabel1[[#This Row],[Fictieve Stoploss (%)]]</f>
        <v>0</v>
      </c>
      <c r="AA1156" s="94"/>
      <c r="AB1156" s="61"/>
      <c r="AC1156" s="61"/>
      <c r="AD1156" s="61"/>
      <c r="AE1156" s="61"/>
      <c r="AF1156" s="95"/>
      <c r="AG1156" s="152">
        <f>Tabel1[[#This Row],[eindtijd]]-Tabel1[[#This Row],[starttijd]]</f>
        <v>0</v>
      </c>
      <c r="AH1156" s="158"/>
      <c r="AI1156" s="59"/>
      <c r="AJ1156" s="171">
        <f>$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2[[#This Row],[fees (%)]]</f>
        <v>0</v>
      </c>
      <c r="AK1156" s="172">
        <f>$J1156*(IF($M1156="SL",IF($U1156="",$Q1156*Analysetool!C$3,$U1156*Analysetool!C$3),$M1156*Analysetool!C$3)+IF($N1156="SL",IF($U1156="",$Q1156*Analysetool!C$4,$U1156*Analysetool!C$4),$N1156*Analysetool!C$4)+IF($O1156="SL",IF($U1156="",$Q1156*Analysetool!C$5,$U1156*Analysetool!C$5),$O1156*Analysetool!C$5)+IF($P1156="SL",IF($U1156="",$Q1156*Analysetool!C$6,$U1156*Analysetool!C$6),$P1156*Analysetool!C$6))-Tabel2[[#This Row],[fees (%)]]</f>
        <v>0</v>
      </c>
      <c r="AL1156" s="177">
        <f>$J1156*(IF($M1156="SL",IF($V1156="",$Q1156*Analysetool!D$3,$V1156*Analysetool!D$3),$M1156*Analysetool!D$3)+IF($N1156="SL",IF($V1156="",$Q1156*Analysetool!D$4,$V1156*Analysetool!D$4),$N1156*Analysetool!D$4)+IF($O1156="SL",IF($V1156="",$Q1156*Analysetool!D$5,$V1156*Analysetool!D$5),$O1156*Analysetool!D$5)+IF($P1156="SL",IF($V1156="",$Q1156*Analysetool!D$6,$V1156*Analysetool!D$6),$P1156*Analysetool!D$6))-Tabel2[[#This Row],[fees (%)]]</f>
        <v>0</v>
      </c>
      <c r="AM1156" s="177">
        <f>$J1156*(IF($M1156="SL",IF($W1156="",$Q1156*Analysetool!E$3,$W1156*Analysetool!E$3),$M1156*Analysetool!E$3)+IF($N1156="SL",IF($W1156="",$Q1156*Analysetool!E$4,$W1156*Analysetool!E$4),$N1156*Analysetool!E$4)+IF($O1156="SL",IF($W1156="",$Q1156*Analysetool!E$5,$W1156*Analysetool!E$5),$O1156*Analysetool!E$5)+IF($P1156="SL",IF($W1156="",$Q1156*Analysetool!E$6,$W1156*Analysetool!E$6),$P1156*Analysetool!E$6))-Tabel2[[#This Row],[fees (%)]]</f>
        <v>0</v>
      </c>
      <c r="AN1156" s="178">
        <f>$J1156*(IF($M1156="SL",IF($T1156="",$Q1156*Analysetool!F$3,$T1156*Analysetool!F$3),$M1156*Analysetool!F$3)+IF($N1156="SL",IF($T1156="",$Q1156*Analysetool!F$4,$T1156*Analysetool!F$4),$N1156*Analysetool!F$4)+IF($O1156="SL",IF($T1156="",$Q1156*Analysetool!F$5,$T1156*Analysetool!F$5),$O1156*Analysetool!F$5)+IF($P1156="SL",IF($T1156="",$Q1156*Analysetool!F$6,$T1156*Analysetool!F$6),$P1156*Analysetool!F$6))-Tabel2[[#This Row],[fees (%)]]</f>
        <v>0</v>
      </c>
      <c r="AO1156" s="178">
        <f>$J1156*(IF($M1156="SL",IF($T1156="",$Q1156*Analysetool!G$3,$T1156*Analysetool!G$3),$M1156*Analysetool!G$3)+IF($N1156="SL",IF($T1156="",$Q1156*Analysetool!G$4,$T1156*Analysetool!G$4),$N1156*Analysetool!G$4)+IF($O1156="SL",IF($T1156="",$Q1156*Analysetool!G$5,$T1156*Analysetool!G$5),$O1156*Analysetool!G$5)+IF($P1156="SL",IF($T1156="",$Q1156*Analysetool!G$6,$T1156*Analysetool!G$6),$P1156*Analysetool!G$6))-Tabel2[[#This Row],[fees (%)]]</f>
        <v>0</v>
      </c>
      <c r="AP1156" s="179">
        <f>IF(Analysetool!$H$8&lt;=$X1156,Analysetool!$H$8*J1156,Q1156*J1156)-Tabel2[[#This Row],[fees (%)]]</f>
        <v>0</v>
      </c>
      <c r="AQ1156" s="174">
        <f>IF(Tabel2[[#This Row],[wick% van entry]]&lt;=Tabel2[[#This Row],[Stoploss optie 2 (%)]],Tabel2[[#This Row],[Stoploss optie 2 (%)]]*Tabel2[[#This Row],[leverage SLoptie 2]],IF(Analysetool!$I$8&lt;$X1156,Analysetool!$I$8*K1156,S1156*K1156))-Tabel2[[#This Row],[fees (%)]]</f>
        <v>0</v>
      </c>
      <c r="AR1156" s="180">
        <f>IF(Q1156*-1*Analysetool!$J$9&lt;=X1156,Q1156*-1*Analysetool!$J$9*J1156,Q1156*J1156)-Tabel2[[#This Row],[fees (%)]]</f>
        <v>0</v>
      </c>
      <c r="AS1156" s="176">
        <f>$K1156*IF(Tabel2[[#This Row],[wick% van entry]]&lt;=Tabel2[[#This Row],[Stoploss optie 2 (%)]],Tabel2[[#This Row],[Stoploss optie 2 (%)]],(IF($M1156="SL",IF($T1156="",$S1156*Analysetool!C$3,$T1156*Analysetool!C$3),$M1156*Analysetool!C$3)+IF($N1156="SL",IF($T1156="",$S1156*Analysetool!C$4,$T1156*Analysetool!C$4),$N1156*Analysetool!C$4)+IF($O1156="SL",IF($T1156="",$S1156*Analysetool!C$5,$T1156*Analysetool!C$5),$O1156*Analysetool!C$5)+IF($P1156="SL",IF($T1156="",$S1156*Analysetool!C$6,$T1156*Analysetool!C$6),$P1156*Analysetool!C$6)))-Tabel2[[#This Row],[fees (%)]]</f>
        <v>0</v>
      </c>
    </row>
    <row r="1157" spans="1:45" ht="15.75" customHeight="1" x14ac:dyDescent="0.35">
      <c r="A1157" s="55"/>
      <c r="B1157" s="56"/>
      <c r="C1157" s="56"/>
      <c r="D1157" s="56"/>
      <c r="E1157" s="56"/>
      <c r="F1157" s="57"/>
      <c r="G1157" s="67"/>
      <c r="H1157" s="67"/>
      <c r="I1157" s="67"/>
      <c r="J1157" s="58"/>
      <c r="K1157" s="58"/>
      <c r="L1157" s="59"/>
      <c r="M1157" s="61"/>
      <c r="N1157" s="63"/>
      <c r="O1157" s="63"/>
      <c r="P1157" s="56"/>
      <c r="Q1157" s="61"/>
      <c r="R1157" s="61"/>
      <c r="S1157" s="61"/>
      <c r="T1157" s="60"/>
      <c r="U1157" s="60"/>
      <c r="V1157" s="62"/>
      <c r="W1157" s="62"/>
      <c r="X1157" s="76"/>
      <c r="Y1157" s="61"/>
      <c r="Z1157" s="61">
        <f>Tabel1[[#This Row],[prijs voorbij entry (%)]]-Tabel1[[#This Row],[Fictieve Stoploss (%)]]</f>
        <v>0</v>
      </c>
      <c r="AA1157" s="94"/>
      <c r="AB1157" s="61"/>
      <c r="AC1157" s="61"/>
      <c r="AD1157" s="61"/>
      <c r="AE1157" s="61"/>
      <c r="AF1157" s="95"/>
      <c r="AG1157" s="152">
        <f>Tabel1[[#This Row],[eindtijd]]-Tabel1[[#This Row],[starttijd]]</f>
        <v>0</v>
      </c>
      <c r="AH1157" s="158"/>
      <c r="AI1157" s="59"/>
      <c r="AJ1157" s="171">
        <f>$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2[[#This Row],[fees (%)]]</f>
        <v>0</v>
      </c>
      <c r="AK1157" s="172">
        <f>$J1157*(IF($M1157="SL",IF($U1157="",$Q1157*Analysetool!C$3,$U1157*Analysetool!C$3),$M1157*Analysetool!C$3)+IF($N1157="SL",IF($U1157="",$Q1157*Analysetool!C$4,$U1157*Analysetool!C$4),$N1157*Analysetool!C$4)+IF($O1157="SL",IF($U1157="",$Q1157*Analysetool!C$5,$U1157*Analysetool!C$5),$O1157*Analysetool!C$5)+IF($P1157="SL",IF($U1157="",$Q1157*Analysetool!C$6,$U1157*Analysetool!C$6),$P1157*Analysetool!C$6))-Tabel2[[#This Row],[fees (%)]]</f>
        <v>0</v>
      </c>
      <c r="AL1157" s="177">
        <f>$J1157*(IF($M1157="SL",IF($V1157="",$Q1157*Analysetool!D$3,$V1157*Analysetool!D$3),$M1157*Analysetool!D$3)+IF($N1157="SL",IF($V1157="",$Q1157*Analysetool!D$4,$V1157*Analysetool!D$4),$N1157*Analysetool!D$4)+IF($O1157="SL",IF($V1157="",$Q1157*Analysetool!D$5,$V1157*Analysetool!D$5),$O1157*Analysetool!D$5)+IF($P1157="SL",IF($V1157="",$Q1157*Analysetool!D$6,$V1157*Analysetool!D$6),$P1157*Analysetool!D$6))-Tabel2[[#This Row],[fees (%)]]</f>
        <v>0</v>
      </c>
      <c r="AM1157" s="177">
        <f>$J1157*(IF($M1157="SL",IF($W1157="",$Q1157*Analysetool!E$3,$W1157*Analysetool!E$3),$M1157*Analysetool!E$3)+IF($N1157="SL",IF($W1157="",$Q1157*Analysetool!E$4,$W1157*Analysetool!E$4),$N1157*Analysetool!E$4)+IF($O1157="SL",IF($W1157="",$Q1157*Analysetool!E$5,$W1157*Analysetool!E$5),$O1157*Analysetool!E$5)+IF($P1157="SL",IF($W1157="",$Q1157*Analysetool!E$6,$W1157*Analysetool!E$6),$P1157*Analysetool!E$6))-Tabel2[[#This Row],[fees (%)]]</f>
        <v>0</v>
      </c>
      <c r="AN1157" s="178">
        <f>$J1157*(IF($M1157="SL",IF($T1157="",$Q1157*Analysetool!F$3,$T1157*Analysetool!F$3),$M1157*Analysetool!F$3)+IF($N1157="SL",IF($T1157="",$Q1157*Analysetool!F$4,$T1157*Analysetool!F$4),$N1157*Analysetool!F$4)+IF($O1157="SL",IF($T1157="",$Q1157*Analysetool!F$5,$T1157*Analysetool!F$5),$O1157*Analysetool!F$5)+IF($P1157="SL",IF($T1157="",$Q1157*Analysetool!F$6,$T1157*Analysetool!F$6),$P1157*Analysetool!F$6))-Tabel2[[#This Row],[fees (%)]]</f>
        <v>0</v>
      </c>
      <c r="AO1157" s="178">
        <f>$J1157*(IF($M1157="SL",IF($T1157="",$Q1157*Analysetool!G$3,$T1157*Analysetool!G$3),$M1157*Analysetool!G$3)+IF($N1157="SL",IF($T1157="",$Q1157*Analysetool!G$4,$T1157*Analysetool!G$4),$N1157*Analysetool!G$4)+IF($O1157="SL",IF($T1157="",$Q1157*Analysetool!G$5,$T1157*Analysetool!G$5),$O1157*Analysetool!G$5)+IF($P1157="SL",IF($T1157="",$Q1157*Analysetool!G$6,$T1157*Analysetool!G$6),$P1157*Analysetool!G$6))-Tabel2[[#This Row],[fees (%)]]</f>
        <v>0</v>
      </c>
      <c r="AP1157" s="179">
        <f>IF(Analysetool!$H$8&lt;=$X1157,Analysetool!$H$8*J1157,Q1157*J1157)-Tabel2[[#This Row],[fees (%)]]</f>
        <v>0</v>
      </c>
      <c r="AQ1157" s="174">
        <f>IF(Tabel2[[#This Row],[wick% van entry]]&lt;=Tabel2[[#This Row],[Stoploss optie 2 (%)]],Tabel2[[#This Row],[Stoploss optie 2 (%)]]*Tabel2[[#This Row],[leverage SLoptie 2]],IF(Analysetool!$I$8&lt;$X1157,Analysetool!$I$8*K1157,S1157*K1157))-Tabel2[[#This Row],[fees (%)]]</f>
        <v>0</v>
      </c>
      <c r="AR1157" s="180">
        <f>IF(Q1157*-1*Analysetool!$J$9&lt;=X1157,Q1157*-1*Analysetool!$J$9*J1157,Q1157*J1157)-Tabel2[[#This Row],[fees (%)]]</f>
        <v>0</v>
      </c>
      <c r="AS1157" s="176">
        <f>$K1157*IF(Tabel2[[#This Row],[wick% van entry]]&lt;=Tabel2[[#This Row],[Stoploss optie 2 (%)]],Tabel2[[#This Row],[Stoploss optie 2 (%)]],(IF($M1157="SL",IF($T1157="",$S1157*Analysetool!C$3,$T1157*Analysetool!C$3),$M1157*Analysetool!C$3)+IF($N1157="SL",IF($T1157="",$S1157*Analysetool!C$4,$T1157*Analysetool!C$4),$N1157*Analysetool!C$4)+IF($O1157="SL",IF($T1157="",$S1157*Analysetool!C$5,$T1157*Analysetool!C$5),$O1157*Analysetool!C$5)+IF($P1157="SL",IF($T1157="",$S1157*Analysetool!C$6,$T1157*Analysetool!C$6),$P1157*Analysetool!C$6)))-Tabel2[[#This Row],[fees (%)]]</f>
        <v>0</v>
      </c>
    </row>
    <row r="1158" spans="1:45" ht="15.75" customHeight="1" x14ac:dyDescent="0.35">
      <c r="A1158" s="55"/>
      <c r="B1158" s="56"/>
      <c r="C1158" s="56"/>
      <c r="D1158" s="56"/>
      <c r="E1158" s="56"/>
      <c r="F1158" s="57"/>
      <c r="G1158" s="67"/>
      <c r="H1158" s="67"/>
      <c r="I1158" s="67"/>
      <c r="J1158" s="58"/>
      <c r="K1158" s="58"/>
      <c r="L1158" s="59"/>
      <c r="M1158" s="61"/>
      <c r="N1158" s="63"/>
      <c r="O1158" s="63"/>
      <c r="P1158" s="56"/>
      <c r="Q1158" s="61"/>
      <c r="R1158" s="61"/>
      <c r="S1158" s="61"/>
      <c r="T1158" s="60"/>
      <c r="U1158" s="60"/>
      <c r="V1158" s="62"/>
      <c r="W1158" s="62"/>
      <c r="X1158" s="76"/>
      <c r="Y1158" s="61"/>
      <c r="Z1158" s="61">
        <f>Tabel1[[#This Row],[prijs voorbij entry (%)]]-Tabel1[[#This Row],[Fictieve Stoploss (%)]]</f>
        <v>0</v>
      </c>
      <c r="AA1158" s="94"/>
      <c r="AB1158" s="61"/>
      <c r="AC1158" s="61"/>
      <c r="AD1158" s="61"/>
      <c r="AE1158" s="61"/>
      <c r="AF1158" s="95"/>
      <c r="AG1158" s="152">
        <f>Tabel1[[#This Row],[eindtijd]]-Tabel1[[#This Row],[starttijd]]</f>
        <v>0</v>
      </c>
      <c r="AH1158" s="158"/>
      <c r="AI1158" s="59"/>
      <c r="AJ1158" s="171">
        <f>$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2[[#This Row],[fees (%)]]</f>
        <v>0</v>
      </c>
      <c r="AK1158" s="172">
        <f>$J1158*(IF($M1158="SL",IF($U1158="",$Q1158*Analysetool!C$3,$U1158*Analysetool!C$3),$M1158*Analysetool!C$3)+IF($N1158="SL",IF($U1158="",$Q1158*Analysetool!C$4,$U1158*Analysetool!C$4),$N1158*Analysetool!C$4)+IF($O1158="SL",IF($U1158="",$Q1158*Analysetool!C$5,$U1158*Analysetool!C$5),$O1158*Analysetool!C$5)+IF($P1158="SL",IF($U1158="",$Q1158*Analysetool!C$6,$U1158*Analysetool!C$6),$P1158*Analysetool!C$6))-Tabel2[[#This Row],[fees (%)]]</f>
        <v>0</v>
      </c>
      <c r="AL1158" s="177">
        <f>$J1158*(IF($M1158="SL",IF($V1158="",$Q1158*Analysetool!D$3,$V1158*Analysetool!D$3),$M1158*Analysetool!D$3)+IF($N1158="SL",IF($V1158="",$Q1158*Analysetool!D$4,$V1158*Analysetool!D$4),$N1158*Analysetool!D$4)+IF($O1158="SL",IF($V1158="",$Q1158*Analysetool!D$5,$V1158*Analysetool!D$5),$O1158*Analysetool!D$5)+IF($P1158="SL",IF($V1158="",$Q1158*Analysetool!D$6,$V1158*Analysetool!D$6),$P1158*Analysetool!D$6))-Tabel2[[#This Row],[fees (%)]]</f>
        <v>0</v>
      </c>
      <c r="AM1158" s="177">
        <f>$J1158*(IF($M1158="SL",IF($W1158="",$Q1158*Analysetool!E$3,$W1158*Analysetool!E$3),$M1158*Analysetool!E$3)+IF($N1158="SL",IF($W1158="",$Q1158*Analysetool!E$4,$W1158*Analysetool!E$4),$N1158*Analysetool!E$4)+IF($O1158="SL",IF($W1158="",$Q1158*Analysetool!E$5,$W1158*Analysetool!E$5),$O1158*Analysetool!E$5)+IF($P1158="SL",IF($W1158="",$Q1158*Analysetool!E$6,$W1158*Analysetool!E$6),$P1158*Analysetool!E$6))-Tabel2[[#This Row],[fees (%)]]</f>
        <v>0</v>
      </c>
      <c r="AN1158" s="178">
        <f>$J1158*(IF($M1158="SL",IF($T1158="",$Q1158*Analysetool!F$3,$T1158*Analysetool!F$3),$M1158*Analysetool!F$3)+IF($N1158="SL",IF($T1158="",$Q1158*Analysetool!F$4,$T1158*Analysetool!F$4),$N1158*Analysetool!F$4)+IF($O1158="SL",IF($T1158="",$Q1158*Analysetool!F$5,$T1158*Analysetool!F$5),$O1158*Analysetool!F$5)+IF($P1158="SL",IF($T1158="",$Q1158*Analysetool!F$6,$T1158*Analysetool!F$6),$P1158*Analysetool!F$6))-Tabel2[[#This Row],[fees (%)]]</f>
        <v>0</v>
      </c>
      <c r="AO1158" s="178">
        <f>$J1158*(IF($M1158="SL",IF($T1158="",$Q1158*Analysetool!G$3,$T1158*Analysetool!G$3),$M1158*Analysetool!G$3)+IF($N1158="SL",IF($T1158="",$Q1158*Analysetool!G$4,$T1158*Analysetool!G$4),$N1158*Analysetool!G$4)+IF($O1158="SL",IF($T1158="",$Q1158*Analysetool!G$5,$T1158*Analysetool!G$5),$O1158*Analysetool!G$5)+IF($P1158="SL",IF($T1158="",$Q1158*Analysetool!G$6,$T1158*Analysetool!G$6),$P1158*Analysetool!G$6))-Tabel2[[#This Row],[fees (%)]]</f>
        <v>0</v>
      </c>
      <c r="AP1158" s="179">
        <f>IF(Analysetool!$H$8&lt;=$X1158,Analysetool!$H$8*J1158,Q1158*J1158)-Tabel2[[#This Row],[fees (%)]]</f>
        <v>0</v>
      </c>
      <c r="AQ1158" s="174">
        <f>IF(Tabel2[[#This Row],[wick% van entry]]&lt;=Tabel2[[#This Row],[Stoploss optie 2 (%)]],Tabel2[[#This Row],[Stoploss optie 2 (%)]]*Tabel2[[#This Row],[leverage SLoptie 2]],IF(Analysetool!$I$8&lt;$X1158,Analysetool!$I$8*K1158,S1158*K1158))-Tabel2[[#This Row],[fees (%)]]</f>
        <v>0</v>
      </c>
      <c r="AR1158" s="180">
        <f>IF(Q1158*-1*Analysetool!$J$9&lt;=X1158,Q1158*-1*Analysetool!$J$9*J1158,Q1158*J1158)-Tabel2[[#This Row],[fees (%)]]</f>
        <v>0</v>
      </c>
      <c r="AS1158" s="176">
        <f>$K1158*IF(Tabel2[[#This Row],[wick% van entry]]&lt;=Tabel2[[#This Row],[Stoploss optie 2 (%)]],Tabel2[[#This Row],[Stoploss optie 2 (%)]],(IF($M1158="SL",IF($T1158="",$S1158*Analysetool!C$3,$T1158*Analysetool!C$3),$M1158*Analysetool!C$3)+IF($N1158="SL",IF($T1158="",$S1158*Analysetool!C$4,$T1158*Analysetool!C$4),$N1158*Analysetool!C$4)+IF($O1158="SL",IF($T1158="",$S1158*Analysetool!C$5,$T1158*Analysetool!C$5),$O1158*Analysetool!C$5)+IF($P1158="SL",IF($T1158="",$S1158*Analysetool!C$6,$T1158*Analysetool!C$6),$P1158*Analysetool!C$6)))-Tabel2[[#This Row],[fees (%)]]</f>
        <v>0</v>
      </c>
    </row>
    <row r="1159" spans="1:45" ht="15.75" customHeight="1" x14ac:dyDescent="0.35">
      <c r="A1159" s="55"/>
      <c r="B1159" s="56"/>
      <c r="C1159" s="56"/>
      <c r="D1159" s="56"/>
      <c r="E1159" s="56"/>
      <c r="F1159" s="57"/>
      <c r="G1159" s="67"/>
      <c r="H1159" s="67"/>
      <c r="I1159" s="67"/>
      <c r="J1159" s="58"/>
      <c r="K1159" s="58"/>
      <c r="L1159" s="59"/>
      <c r="M1159" s="61"/>
      <c r="N1159" s="63"/>
      <c r="O1159" s="63"/>
      <c r="P1159" s="56"/>
      <c r="Q1159" s="61"/>
      <c r="R1159" s="61"/>
      <c r="S1159" s="61"/>
      <c r="T1159" s="60"/>
      <c r="U1159" s="60"/>
      <c r="V1159" s="62"/>
      <c r="W1159" s="62"/>
      <c r="X1159" s="76"/>
      <c r="Y1159" s="61"/>
      <c r="Z1159" s="61">
        <f>Tabel1[[#This Row],[prijs voorbij entry (%)]]-Tabel1[[#This Row],[Fictieve Stoploss (%)]]</f>
        <v>0</v>
      </c>
      <c r="AA1159" s="94"/>
      <c r="AB1159" s="61"/>
      <c r="AC1159" s="61"/>
      <c r="AD1159" s="61"/>
      <c r="AE1159" s="61"/>
      <c r="AF1159" s="95"/>
      <c r="AG1159" s="152">
        <f>Tabel1[[#This Row],[eindtijd]]-Tabel1[[#This Row],[starttijd]]</f>
        <v>0</v>
      </c>
      <c r="AH1159" s="158"/>
      <c r="AI1159" s="59"/>
      <c r="AJ1159" s="171">
        <f>$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2[[#This Row],[fees (%)]]</f>
        <v>0</v>
      </c>
      <c r="AK1159" s="172">
        <f>$J1159*(IF($M1159="SL",IF($U1159="",$Q1159*Analysetool!C$3,$U1159*Analysetool!C$3),$M1159*Analysetool!C$3)+IF($N1159="SL",IF($U1159="",$Q1159*Analysetool!C$4,$U1159*Analysetool!C$4),$N1159*Analysetool!C$4)+IF($O1159="SL",IF($U1159="",$Q1159*Analysetool!C$5,$U1159*Analysetool!C$5),$O1159*Analysetool!C$5)+IF($P1159="SL",IF($U1159="",$Q1159*Analysetool!C$6,$U1159*Analysetool!C$6),$P1159*Analysetool!C$6))-Tabel2[[#This Row],[fees (%)]]</f>
        <v>0</v>
      </c>
      <c r="AL1159" s="177">
        <f>$J1159*(IF($M1159="SL",IF($V1159="",$Q1159*Analysetool!D$3,$V1159*Analysetool!D$3),$M1159*Analysetool!D$3)+IF($N1159="SL",IF($V1159="",$Q1159*Analysetool!D$4,$V1159*Analysetool!D$4),$N1159*Analysetool!D$4)+IF($O1159="SL",IF($V1159="",$Q1159*Analysetool!D$5,$V1159*Analysetool!D$5),$O1159*Analysetool!D$5)+IF($P1159="SL",IF($V1159="",$Q1159*Analysetool!D$6,$V1159*Analysetool!D$6),$P1159*Analysetool!D$6))-Tabel2[[#This Row],[fees (%)]]</f>
        <v>0</v>
      </c>
      <c r="AM1159" s="177">
        <f>$J1159*(IF($M1159="SL",IF($W1159="",$Q1159*Analysetool!E$3,$W1159*Analysetool!E$3),$M1159*Analysetool!E$3)+IF($N1159="SL",IF($W1159="",$Q1159*Analysetool!E$4,$W1159*Analysetool!E$4),$N1159*Analysetool!E$4)+IF($O1159="SL",IF($W1159="",$Q1159*Analysetool!E$5,$W1159*Analysetool!E$5),$O1159*Analysetool!E$5)+IF($P1159="SL",IF($W1159="",$Q1159*Analysetool!E$6,$W1159*Analysetool!E$6),$P1159*Analysetool!E$6))-Tabel2[[#This Row],[fees (%)]]</f>
        <v>0</v>
      </c>
      <c r="AN1159" s="178">
        <f>$J1159*(IF($M1159="SL",IF($T1159="",$Q1159*Analysetool!F$3,$T1159*Analysetool!F$3),$M1159*Analysetool!F$3)+IF($N1159="SL",IF($T1159="",$Q1159*Analysetool!F$4,$T1159*Analysetool!F$4),$N1159*Analysetool!F$4)+IF($O1159="SL",IF($T1159="",$Q1159*Analysetool!F$5,$T1159*Analysetool!F$5),$O1159*Analysetool!F$5)+IF($P1159="SL",IF($T1159="",$Q1159*Analysetool!F$6,$T1159*Analysetool!F$6),$P1159*Analysetool!F$6))-Tabel2[[#This Row],[fees (%)]]</f>
        <v>0</v>
      </c>
      <c r="AO1159" s="178">
        <f>$J1159*(IF($M1159="SL",IF($T1159="",$Q1159*Analysetool!G$3,$T1159*Analysetool!G$3),$M1159*Analysetool!G$3)+IF($N1159="SL",IF($T1159="",$Q1159*Analysetool!G$4,$T1159*Analysetool!G$4),$N1159*Analysetool!G$4)+IF($O1159="SL",IF($T1159="",$Q1159*Analysetool!G$5,$T1159*Analysetool!G$5),$O1159*Analysetool!G$5)+IF($P1159="SL",IF($T1159="",$Q1159*Analysetool!G$6,$T1159*Analysetool!G$6),$P1159*Analysetool!G$6))-Tabel2[[#This Row],[fees (%)]]</f>
        <v>0</v>
      </c>
      <c r="AP1159" s="179">
        <f>IF(Analysetool!$H$8&lt;=$X1159,Analysetool!$H$8*J1159,Q1159*J1159)-Tabel2[[#This Row],[fees (%)]]</f>
        <v>0</v>
      </c>
      <c r="AQ1159" s="174">
        <f>IF(Tabel2[[#This Row],[wick% van entry]]&lt;=Tabel2[[#This Row],[Stoploss optie 2 (%)]],Tabel2[[#This Row],[Stoploss optie 2 (%)]]*Tabel2[[#This Row],[leverage SLoptie 2]],IF(Analysetool!$I$8&lt;$X1159,Analysetool!$I$8*K1159,S1159*K1159))-Tabel2[[#This Row],[fees (%)]]</f>
        <v>0</v>
      </c>
      <c r="AR1159" s="180">
        <f>IF(Q1159*-1*Analysetool!$J$9&lt;=X1159,Q1159*-1*Analysetool!$J$9*J1159,Q1159*J1159)-Tabel2[[#This Row],[fees (%)]]</f>
        <v>0</v>
      </c>
      <c r="AS1159" s="176">
        <f>$K1159*IF(Tabel2[[#This Row],[wick% van entry]]&lt;=Tabel2[[#This Row],[Stoploss optie 2 (%)]],Tabel2[[#This Row],[Stoploss optie 2 (%)]],(IF($M1159="SL",IF($T1159="",$S1159*Analysetool!C$3,$T1159*Analysetool!C$3),$M1159*Analysetool!C$3)+IF($N1159="SL",IF($T1159="",$S1159*Analysetool!C$4,$T1159*Analysetool!C$4),$N1159*Analysetool!C$4)+IF($O1159="SL",IF($T1159="",$S1159*Analysetool!C$5,$T1159*Analysetool!C$5),$O1159*Analysetool!C$5)+IF($P1159="SL",IF($T1159="",$S1159*Analysetool!C$6,$T1159*Analysetool!C$6),$P1159*Analysetool!C$6)))-Tabel2[[#This Row],[fees (%)]]</f>
        <v>0</v>
      </c>
    </row>
    <row r="1160" spans="1:45" ht="15.75" customHeight="1" x14ac:dyDescent="0.35">
      <c r="A1160" s="55"/>
      <c r="B1160" s="56"/>
      <c r="C1160" s="56"/>
      <c r="D1160" s="56"/>
      <c r="E1160" s="56"/>
      <c r="F1160" s="57"/>
      <c r="G1160" s="67"/>
      <c r="H1160" s="67"/>
      <c r="I1160" s="67"/>
      <c r="J1160" s="58"/>
      <c r="K1160" s="58"/>
      <c r="L1160" s="59"/>
      <c r="M1160" s="61"/>
      <c r="N1160" s="63"/>
      <c r="O1160" s="63"/>
      <c r="P1160" s="56"/>
      <c r="Q1160" s="61"/>
      <c r="R1160" s="61"/>
      <c r="S1160" s="61"/>
      <c r="T1160" s="60"/>
      <c r="U1160" s="60"/>
      <c r="V1160" s="62"/>
      <c r="W1160" s="62"/>
      <c r="X1160" s="76"/>
      <c r="Y1160" s="61"/>
      <c r="Z1160" s="61">
        <f>Tabel1[[#This Row],[prijs voorbij entry (%)]]-Tabel1[[#This Row],[Fictieve Stoploss (%)]]</f>
        <v>0</v>
      </c>
      <c r="AA1160" s="94"/>
      <c r="AB1160" s="61"/>
      <c r="AC1160" s="61"/>
      <c r="AD1160" s="61"/>
      <c r="AE1160" s="61"/>
      <c r="AF1160" s="95"/>
      <c r="AG1160" s="152">
        <f>Tabel1[[#This Row],[eindtijd]]-Tabel1[[#This Row],[starttijd]]</f>
        <v>0</v>
      </c>
      <c r="AH1160" s="158"/>
      <c r="AI1160" s="59"/>
      <c r="AJ1160" s="171">
        <f>$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2[[#This Row],[fees (%)]]</f>
        <v>0</v>
      </c>
      <c r="AK1160" s="172">
        <f>$J1160*(IF($M1160="SL",IF($U1160="",$Q1160*Analysetool!C$3,$U1160*Analysetool!C$3),$M1160*Analysetool!C$3)+IF($N1160="SL",IF($U1160="",$Q1160*Analysetool!C$4,$U1160*Analysetool!C$4),$N1160*Analysetool!C$4)+IF($O1160="SL",IF($U1160="",$Q1160*Analysetool!C$5,$U1160*Analysetool!C$5),$O1160*Analysetool!C$5)+IF($P1160="SL",IF($U1160="",$Q1160*Analysetool!C$6,$U1160*Analysetool!C$6),$P1160*Analysetool!C$6))-Tabel2[[#This Row],[fees (%)]]</f>
        <v>0</v>
      </c>
      <c r="AL1160" s="177">
        <f>$J1160*(IF($M1160="SL",IF($V1160="",$Q1160*Analysetool!D$3,$V1160*Analysetool!D$3),$M1160*Analysetool!D$3)+IF($N1160="SL",IF($V1160="",$Q1160*Analysetool!D$4,$V1160*Analysetool!D$4),$N1160*Analysetool!D$4)+IF($O1160="SL",IF($V1160="",$Q1160*Analysetool!D$5,$V1160*Analysetool!D$5),$O1160*Analysetool!D$5)+IF($P1160="SL",IF($V1160="",$Q1160*Analysetool!D$6,$V1160*Analysetool!D$6),$P1160*Analysetool!D$6))-Tabel2[[#This Row],[fees (%)]]</f>
        <v>0</v>
      </c>
      <c r="AM1160" s="177">
        <f>$J1160*(IF($M1160="SL",IF($W1160="",$Q1160*Analysetool!E$3,$W1160*Analysetool!E$3),$M1160*Analysetool!E$3)+IF($N1160="SL",IF($W1160="",$Q1160*Analysetool!E$4,$W1160*Analysetool!E$4),$N1160*Analysetool!E$4)+IF($O1160="SL",IF($W1160="",$Q1160*Analysetool!E$5,$W1160*Analysetool!E$5),$O1160*Analysetool!E$5)+IF($P1160="SL",IF($W1160="",$Q1160*Analysetool!E$6,$W1160*Analysetool!E$6),$P1160*Analysetool!E$6))-Tabel2[[#This Row],[fees (%)]]</f>
        <v>0</v>
      </c>
      <c r="AN1160" s="178">
        <f>$J1160*(IF($M1160="SL",IF($T1160="",$Q1160*Analysetool!F$3,$T1160*Analysetool!F$3),$M1160*Analysetool!F$3)+IF($N1160="SL",IF($T1160="",$Q1160*Analysetool!F$4,$T1160*Analysetool!F$4),$N1160*Analysetool!F$4)+IF($O1160="SL",IF($T1160="",$Q1160*Analysetool!F$5,$T1160*Analysetool!F$5),$O1160*Analysetool!F$5)+IF($P1160="SL",IF($T1160="",$Q1160*Analysetool!F$6,$T1160*Analysetool!F$6),$P1160*Analysetool!F$6))-Tabel2[[#This Row],[fees (%)]]</f>
        <v>0</v>
      </c>
      <c r="AO1160" s="178">
        <f>$J1160*(IF($M1160="SL",IF($T1160="",$Q1160*Analysetool!G$3,$T1160*Analysetool!G$3),$M1160*Analysetool!G$3)+IF($N1160="SL",IF($T1160="",$Q1160*Analysetool!G$4,$T1160*Analysetool!G$4),$N1160*Analysetool!G$4)+IF($O1160="SL",IF($T1160="",$Q1160*Analysetool!G$5,$T1160*Analysetool!G$5),$O1160*Analysetool!G$5)+IF($P1160="SL",IF($T1160="",$Q1160*Analysetool!G$6,$T1160*Analysetool!G$6),$P1160*Analysetool!G$6))-Tabel2[[#This Row],[fees (%)]]</f>
        <v>0</v>
      </c>
      <c r="AP1160" s="179">
        <f>IF(Analysetool!$H$8&lt;=$X1160,Analysetool!$H$8*J1160,Q1160*J1160)-Tabel2[[#This Row],[fees (%)]]</f>
        <v>0</v>
      </c>
      <c r="AQ1160" s="174">
        <f>IF(Tabel2[[#This Row],[wick% van entry]]&lt;=Tabel2[[#This Row],[Stoploss optie 2 (%)]],Tabel2[[#This Row],[Stoploss optie 2 (%)]]*Tabel2[[#This Row],[leverage SLoptie 2]],IF(Analysetool!$I$8&lt;$X1160,Analysetool!$I$8*K1160,S1160*K1160))-Tabel2[[#This Row],[fees (%)]]</f>
        <v>0</v>
      </c>
      <c r="AR1160" s="180">
        <f>IF(Q1160*-1*Analysetool!$J$9&lt;=X1160,Q1160*-1*Analysetool!$J$9*J1160,Q1160*J1160)-Tabel2[[#This Row],[fees (%)]]</f>
        <v>0</v>
      </c>
      <c r="AS1160" s="176">
        <f>$K1160*IF(Tabel2[[#This Row],[wick% van entry]]&lt;=Tabel2[[#This Row],[Stoploss optie 2 (%)]],Tabel2[[#This Row],[Stoploss optie 2 (%)]],(IF($M1160="SL",IF($T1160="",$S1160*Analysetool!C$3,$T1160*Analysetool!C$3),$M1160*Analysetool!C$3)+IF($N1160="SL",IF($T1160="",$S1160*Analysetool!C$4,$T1160*Analysetool!C$4),$N1160*Analysetool!C$4)+IF($O1160="SL",IF($T1160="",$S1160*Analysetool!C$5,$T1160*Analysetool!C$5),$O1160*Analysetool!C$5)+IF($P1160="SL",IF($T1160="",$S1160*Analysetool!C$6,$T1160*Analysetool!C$6),$P1160*Analysetool!C$6)))-Tabel2[[#This Row],[fees (%)]]</f>
        <v>0</v>
      </c>
    </row>
    <row r="1161" spans="1:45" ht="15.75" customHeight="1" x14ac:dyDescent="0.35">
      <c r="A1161" s="55"/>
      <c r="B1161" s="56"/>
      <c r="C1161" s="56"/>
      <c r="D1161" s="56"/>
      <c r="E1161" s="56"/>
      <c r="F1161" s="57"/>
      <c r="G1161" s="67"/>
      <c r="H1161" s="67"/>
      <c r="I1161" s="67"/>
      <c r="J1161" s="58"/>
      <c r="K1161" s="58"/>
      <c r="L1161" s="59"/>
      <c r="M1161" s="61"/>
      <c r="N1161" s="63"/>
      <c r="O1161" s="63"/>
      <c r="P1161" s="56"/>
      <c r="Q1161" s="61"/>
      <c r="R1161" s="61"/>
      <c r="S1161" s="61"/>
      <c r="T1161" s="60"/>
      <c r="U1161" s="60"/>
      <c r="V1161" s="62"/>
      <c r="W1161" s="62"/>
      <c r="X1161" s="76"/>
      <c r="Y1161" s="61"/>
      <c r="Z1161" s="61">
        <f>Tabel1[[#This Row],[prijs voorbij entry (%)]]-Tabel1[[#This Row],[Fictieve Stoploss (%)]]</f>
        <v>0</v>
      </c>
      <c r="AA1161" s="94"/>
      <c r="AB1161" s="61"/>
      <c r="AC1161" s="61"/>
      <c r="AD1161" s="61"/>
      <c r="AE1161" s="61"/>
      <c r="AF1161" s="95"/>
      <c r="AG1161" s="152">
        <f>Tabel1[[#This Row],[eindtijd]]-Tabel1[[#This Row],[starttijd]]</f>
        <v>0</v>
      </c>
      <c r="AH1161" s="158"/>
      <c r="AI1161" s="59"/>
      <c r="AJ1161" s="171">
        <f>$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2[[#This Row],[fees (%)]]</f>
        <v>0</v>
      </c>
      <c r="AK1161" s="172">
        <f>$J1161*(IF($M1161="SL",IF($U1161="",$Q1161*Analysetool!C$3,$U1161*Analysetool!C$3),$M1161*Analysetool!C$3)+IF($N1161="SL",IF($U1161="",$Q1161*Analysetool!C$4,$U1161*Analysetool!C$4),$N1161*Analysetool!C$4)+IF($O1161="SL",IF($U1161="",$Q1161*Analysetool!C$5,$U1161*Analysetool!C$5),$O1161*Analysetool!C$5)+IF($P1161="SL",IF($U1161="",$Q1161*Analysetool!C$6,$U1161*Analysetool!C$6),$P1161*Analysetool!C$6))-Tabel2[[#This Row],[fees (%)]]</f>
        <v>0</v>
      </c>
      <c r="AL1161" s="177">
        <f>$J1161*(IF($M1161="SL",IF($V1161="",$Q1161*Analysetool!D$3,$V1161*Analysetool!D$3),$M1161*Analysetool!D$3)+IF($N1161="SL",IF($V1161="",$Q1161*Analysetool!D$4,$V1161*Analysetool!D$4),$N1161*Analysetool!D$4)+IF($O1161="SL",IF($V1161="",$Q1161*Analysetool!D$5,$V1161*Analysetool!D$5),$O1161*Analysetool!D$5)+IF($P1161="SL",IF($V1161="",$Q1161*Analysetool!D$6,$V1161*Analysetool!D$6),$P1161*Analysetool!D$6))-Tabel2[[#This Row],[fees (%)]]</f>
        <v>0</v>
      </c>
      <c r="AM1161" s="177">
        <f>$J1161*(IF($M1161="SL",IF($W1161="",$Q1161*Analysetool!E$3,$W1161*Analysetool!E$3),$M1161*Analysetool!E$3)+IF($N1161="SL",IF($W1161="",$Q1161*Analysetool!E$4,$W1161*Analysetool!E$4),$N1161*Analysetool!E$4)+IF($O1161="SL",IF($W1161="",$Q1161*Analysetool!E$5,$W1161*Analysetool!E$5),$O1161*Analysetool!E$5)+IF($P1161="SL",IF($W1161="",$Q1161*Analysetool!E$6,$W1161*Analysetool!E$6),$P1161*Analysetool!E$6))-Tabel2[[#This Row],[fees (%)]]</f>
        <v>0</v>
      </c>
      <c r="AN1161" s="178">
        <f>$J1161*(IF($M1161="SL",IF($T1161="",$Q1161*Analysetool!F$3,$T1161*Analysetool!F$3),$M1161*Analysetool!F$3)+IF($N1161="SL",IF($T1161="",$Q1161*Analysetool!F$4,$T1161*Analysetool!F$4),$N1161*Analysetool!F$4)+IF($O1161="SL",IF($T1161="",$Q1161*Analysetool!F$5,$T1161*Analysetool!F$5),$O1161*Analysetool!F$5)+IF($P1161="SL",IF($T1161="",$Q1161*Analysetool!F$6,$T1161*Analysetool!F$6),$P1161*Analysetool!F$6))-Tabel2[[#This Row],[fees (%)]]</f>
        <v>0</v>
      </c>
      <c r="AO1161" s="178">
        <f>$J1161*(IF($M1161="SL",IF($T1161="",$Q1161*Analysetool!G$3,$T1161*Analysetool!G$3),$M1161*Analysetool!G$3)+IF($N1161="SL",IF($T1161="",$Q1161*Analysetool!G$4,$T1161*Analysetool!G$4),$N1161*Analysetool!G$4)+IF($O1161="SL",IF($T1161="",$Q1161*Analysetool!G$5,$T1161*Analysetool!G$5),$O1161*Analysetool!G$5)+IF($P1161="SL",IF($T1161="",$Q1161*Analysetool!G$6,$T1161*Analysetool!G$6),$P1161*Analysetool!G$6))-Tabel2[[#This Row],[fees (%)]]</f>
        <v>0</v>
      </c>
      <c r="AP1161" s="179">
        <f>IF(Analysetool!$H$8&lt;=$X1161,Analysetool!$H$8*J1161,Q1161*J1161)-Tabel2[[#This Row],[fees (%)]]</f>
        <v>0</v>
      </c>
      <c r="AQ1161" s="174">
        <f>IF(Tabel2[[#This Row],[wick% van entry]]&lt;=Tabel2[[#This Row],[Stoploss optie 2 (%)]],Tabel2[[#This Row],[Stoploss optie 2 (%)]]*Tabel2[[#This Row],[leverage SLoptie 2]],IF(Analysetool!$I$8&lt;$X1161,Analysetool!$I$8*K1161,S1161*K1161))-Tabel2[[#This Row],[fees (%)]]</f>
        <v>0</v>
      </c>
      <c r="AR1161" s="180">
        <f>IF(Q1161*-1*Analysetool!$J$9&lt;=X1161,Q1161*-1*Analysetool!$J$9*J1161,Q1161*J1161)-Tabel2[[#This Row],[fees (%)]]</f>
        <v>0</v>
      </c>
      <c r="AS1161" s="176">
        <f>$K1161*IF(Tabel2[[#This Row],[wick% van entry]]&lt;=Tabel2[[#This Row],[Stoploss optie 2 (%)]],Tabel2[[#This Row],[Stoploss optie 2 (%)]],(IF($M1161="SL",IF($T1161="",$S1161*Analysetool!C$3,$T1161*Analysetool!C$3),$M1161*Analysetool!C$3)+IF($N1161="SL",IF($T1161="",$S1161*Analysetool!C$4,$T1161*Analysetool!C$4),$N1161*Analysetool!C$4)+IF($O1161="SL",IF($T1161="",$S1161*Analysetool!C$5,$T1161*Analysetool!C$5),$O1161*Analysetool!C$5)+IF($P1161="SL",IF($T1161="",$S1161*Analysetool!C$6,$T1161*Analysetool!C$6),$P1161*Analysetool!C$6)))-Tabel2[[#This Row],[fees (%)]]</f>
        <v>0</v>
      </c>
    </row>
    <row r="1162" spans="1:45" ht="15.75" customHeight="1" x14ac:dyDescent="0.35">
      <c r="A1162" s="55"/>
      <c r="B1162" s="56"/>
      <c r="C1162" s="56"/>
      <c r="D1162" s="56"/>
      <c r="E1162" s="56"/>
      <c r="F1162" s="57"/>
      <c r="G1162" s="67"/>
      <c r="H1162" s="67"/>
      <c r="I1162" s="67"/>
      <c r="J1162" s="58"/>
      <c r="K1162" s="58"/>
      <c r="L1162" s="59"/>
      <c r="M1162" s="61"/>
      <c r="N1162" s="63"/>
      <c r="O1162" s="63"/>
      <c r="P1162" s="56"/>
      <c r="Q1162" s="61"/>
      <c r="R1162" s="61"/>
      <c r="S1162" s="61"/>
      <c r="T1162" s="60"/>
      <c r="U1162" s="60"/>
      <c r="V1162" s="62"/>
      <c r="W1162" s="62"/>
      <c r="X1162" s="76"/>
      <c r="Y1162" s="61"/>
      <c r="Z1162" s="61">
        <f>Tabel1[[#This Row],[prijs voorbij entry (%)]]-Tabel1[[#This Row],[Fictieve Stoploss (%)]]</f>
        <v>0</v>
      </c>
      <c r="AA1162" s="94"/>
      <c r="AB1162" s="61"/>
      <c r="AC1162" s="61"/>
      <c r="AD1162" s="61"/>
      <c r="AE1162" s="61"/>
      <c r="AF1162" s="95"/>
      <c r="AG1162" s="152">
        <f>Tabel1[[#This Row],[eindtijd]]-Tabel1[[#This Row],[starttijd]]</f>
        <v>0</v>
      </c>
      <c r="AH1162" s="158"/>
      <c r="AI1162" s="59"/>
      <c r="AJ1162" s="171">
        <f>$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2[[#This Row],[fees (%)]]</f>
        <v>0</v>
      </c>
      <c r="AK1162" s="172">
        <f>$J1162*(IF($M1162="SL",IF($U1162="",$Q1162*Analysetool!C$3,$U1162*Analysetool!C$3),$M1162*Analysetool!C$3)+IF($N1162="SL",IF($U1162="",$Q1162*Analysetool!C$4,$U1162*Analysetool!C$4),$N1162*Analysetool!C$4)+IF($O1162="SL",IF($U1162="",$Q1162*Analysetool!C$5,$U1162*Analysetool!C$5),$O1162*Analysetool!C$5)+IF($P1162="SL",IF($U1162="",$Q1162*Analysetool!C$6,$U1162*Analysetool!C$6),$P1162*Analysetool!C$6))-Tabel2[[#This Row],[fees (%)]]</f>
        <v>0</v>
      </c>
      <c r="AL1162" s="177">
        <f>$J1162*(IF($M1162="SL",IF($V1162="",$Q1162*Analysetool!D$3,$V1162*Analysetool!D$3),$M1162*Analysetool!D$3)+IF($N1162="SL",IF($V1162="",$Q1162*Analysetool!D$4,$V1162*Analysetool!D$4),$N1162*Analysetool!D$4)+IF($O1162="SL",IF($V1162="",$Q1162*Analysetool!D$5,$V1162*Analysetool!D$5),$O1162*Analysetool!D$5)+IF($P1162="SL",IF($V1162="",$Q1162*Analysetool!D$6,$V1162*Analysetool!D$6),$P1162*Analysetool!D$6))-Tabel2[[#This Row],[fees (%)]]</f>
        <v>0</v>
      </c>
      <c r="AM1162" s="177">
        <f>$J1162*(IF($M1162="SL",IF($W1162="",$Q1162*Analysetool!E$3,$W1162*Analysetool!E$3),$M1162*Analysetool!E$3)+IF($N1162="SL",IF($W1162="",$Q1162*Analysetool!E$4,$W1162*Analysetool!E$4),$N1162*Analysetool!E$4)+IF($O1162="SL",IF($W1162="",$Q1162*Analysetool!E$5,$W1162*Analysetool!E$5),$O1162*Analysetool!E$5)+IF($P1162="SL",IF($W1162="",$Q1162*Analysetool!E$6,$W1162*Analysetool!E$6),$P1162*Analysetool!E$6))-Tabel2[[#This Row],[fees (%)]]</f>
        <v>0</v>
      </c>
      <c r="AN1162" s="178">
        <f>$J1162*(IF($M1162="SL",IF($T1162="",$Q1162*Analysetool!F$3,$T1162*Analysetool!F$3),$M1162*Analysetool!F$3)+IF($N1162="SL",IF($T1162="",$Q1162*Analysetool!F$4,$T1162*Analysetool!F$4),$N1162*Analysetool!F$4)+IF($O1162="SL",IF($T1162="",$Q1162*Analysetool!F$5,$T1162*Analysetool!F$5),$O1162*Analysetool!F$5)+IF($P1162="SL",IF($T1162="",$Q1162*Analysetool!F$6,$T1162*Analysetool!F$6),$P1162*Analysetool!F$6))-Tabel2[[#This Row],[fees (%)]]</f>
        <v>0</v>
      </c>
      <c r="AO1162" s="178">
        <f>$J1162*(IF($M1162="SL",IF($T1162="",$Q1162*Analysetool!G$3,$T1162*Analysetool!G$3),$M1162*Analysetool!G$3)+IF($N1162="SL",IF($T1162="",$Q1162*Analysetool!G$4,$T1162*Analysetool!G$4),$N1162*Analysetool!G$4)+IF($O1162="SL",IF($T1162="",$Q1162*Analysetool!G$5,$T1162*Analysetool!G$5),$O1162*Analysetool!G$5)+IF($P1162="SL",IF($T1162="",$Q1162*Analysetool!G$6,$T1162*Analysetool!G$6),$P1162*Analysetool!G$6))-Tabel2[[#This Row],[fees (%)]]</f>
        <v>0</v>
      </c>
      <c r="AP1162" s="179">
        <f>IF(Analysetool!$H$8&lt;=$X1162,Analysetool!$H$8*J1162,Q1162*J1162)-Tabel2[[#This Row],[fees (%)]]</f>
        <v>0</v>
      </c>
      <c r="AQ1162" s="174">
        <f>IF(Tabel2[[#This Row],[wick% van entry]]&lt;=Tabel2[[#This Row],[Stoploss optie 2 (%)]],Tabel2[[#This Row],[Stoploss optie 2 (%)]]*Tabel2[[#This Row],[leverage SLoptie 2]],IF(Analysetool!$I$8&lt;$X1162,Analysetool!$I$8*K1162,S1162*K1162))-Tabel2[[#This Row],[fees (%)]]</f>
        <v>0</v>
      </c>
      <c r="AR1162" s="180">
        <f>IF(Q1162*-1*Analysetool!$J$9&lt;=X1162,Q1162*-1*Analysetool!$J$9*J1162,Q1162*J1162)-Tabel2[[#This Row],[fees (%)]]</f>
        <v>0</v>
      </c>
      <c r="AS1162" s="176">
        <f>$K1162*IF(Tabel2[[#This Row],[wick% van entry]]&lt;=Tabel2[[#This Row],[Stoploss optie 2 (%)]],Tabel2[[#This Row],[Stoploss optie 2 (%)]],(IF($M1162="SL",IF($T1162="",$S1162*Analysetool!C$3,$T1162*Analysetool!C$3),$M1162*Analysetool!C$3)+IF($N1162="SL",IF($T1162="",$S1162*Analysetool!C$4,$T1162*Analysetool!C$4),$N1162*Analysetool!C$4)+IF($O1162="SL",IF($T1162="",$S1162*Analysetool!C$5,$T1162*Analysetool!C$5),$O1162*Analysetool!C$5)+IF($P1162="SL",IF($T1162="",$S1162*Analysetool!C$6,$T1162*Analysetool!C$6),$P1162*Analysetool!C$6)))-Tabel2[[#This Row],[fees (%)]]</f>
        <v>0</v>
      </c>
    </row>
    <row r="1163" spans="1:45" ht="15.75" customHeight="1" x14ac:dyDescent="0.35">
      <c r="A1163" s="55"/>
      <c r="B1163" s="56"/>
      <c r="C1163" s="56"/>
      <c r="D1163" s="56"/>
      <c r="E1163" s="56"/>
      <c r="F1163" s="57"/>
      <c r="G1163" s="67"/>
      <c r="H1163" s="67"/>
      <c r="I1163" s="67"/>
      <c r="J1163" s="58"/>
      <c r="K1163" s="58"/>
      <c r="L1163" s="59"/>
      <c r="M1163" s="61"/>
      <c r="N1163" s="63"/>
      <c r="O1163" s="63"/>
      <c r="P1163" s="56"/>
      <c r="Q1163" s="61"/>
      <c r="R1163" s="61"/>
      <c r="S1163" s="61"/>
      <c r="T1163" s="60"/>
      <c r="U1163" s="60"/>
      <c r="V1163" s="62"/>
      <c r="W1163" s="62"/>
      <c r="X1163" s="76"/>
      <c r="Y1163" s="61"/>
      <c r="Z1163" s="61">
        <f>Tabel1[[#This Row],[prijs voorbij entry (%)]]-Tabel1[[#This Row],[Fictieve Stoploss (%)]]</f>
        <v>0</v>
      </c>
      <c r="AA1163" s="94"/>
      <c r="AB1163" s="61"/>
      <c r="AC1163" s="61"/>
      <c r="AD1163" s="61"/>
      <c r="AE1163" s="61"/>
      <c r="AF1163" s="95"/>
      <c r="AG1163" s="152">
        <f>Tabel1[[#This Row],[eindtijd]]-Tabel1[[#This Row],[starttijd]]</f>
        <v>0</v>
      </c>
      <c r="AH1163" s="158"/>
      <c r="AI1163" s="59"/>
      <c r="AJ1163" s="171">
        <f>$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2[[#This Row],[fees (%)]]</f>
        <v>0</v>
      </c>
      <c r="AK1163" s="172">
        <f>$J1163*(IF($M1163="SL",IF($U1163="",$Q1163*Analysetool!C$3,$U1163*Analysetool!C$3),$M1163*Analysetool!C$3)+IF($N1163="SL",IF($U1163="",$Q1163*Analysetool!C$4,$U1163*Analysetool!C$4),$N1163*Analysetool!C$4)+IF($O1163="SL",IF($U1163="",$Q1163*Analysetool!C$5,$U1163*Analysetool!C$5),$O1163*Analysetool!C$5)+IF($P1163="SL",IF($U1163="",$Q1163*Analysetool!C$6,$U1163*Analysetool!C$6),$P1163*Analysetool!C$6))-Tabel2[[#This Row],[fees (%)]]</f>
        <v>0</v>
      </c>
      <c r="AL1163" s="177">
        <f>$J1163*(IF($M1163="SL",IF($V1163="",$Q1163*Analysetool!D$3,$V1163*Analysetool!D$3),$M1163*Analysetool!D$3)+IF($N1163="SL",IF($V1163="",$Q1163*Analysetool!D$4,$V1163*Analysetool!D$4),$N1163*Analysetool!D$4)+IF($O1163="SL",IF($V1163="",$Q1163*Analysetool!D$5,$V1163*Analysetool!D$5),$O1163*Analysetool!D$5)+IF($P1163="SL",IF($V1163="",$Q1163*Analysetool!D$6,$V1163*Analysetool!D$6),$P1163*Analysetool!D$6))-Tabel2[[#This Row],[fees (%)]]</f>
        <v>0</v>
      </c>
      <c r="AM1163" s="177">
        <f>$J1163*(IF($M1163="SL",IF($W1163="",$Q1163*Analysetool!E$3,$W1163*Analysetool!E$3),$M1163*Analysetool!E$3)+IF($N1163="SL",IF($W1163="",$Q1163*Analysetool!E$4,$W1163*Analysetool!E$4),$N1163*Analysetool!E$4)+IF($O1163="SL",IF($W1163="",$Q1163*Analysetool!E$5,$W1163*Analysetool!E$5),$O1163*Analysetool!E$5)+IF($P1163="SL",IF($W1163="",$Q1163*Analysetool!E$6,$W1163*Analysetool!E$6),$P1163*Analysetool!E$6))-Tabel2[[#This Row],[fees (%)]]</f>
        <v>0</v>
      </c>
      <c r="AN1163" s="178">
        <f>$J1163*(IF($M1163="SL",IF($T1163="",$Q1163*Analysetool!F$3,$T1163*Analysetool!F$3),$M1163*Analysetool!F$3)+IF($N1163="SL",IF($T1163="",$Q1163*Analysetool!F$4,$T1163*Analysetool!F$4),$N1163*Analysetool!F$4)+IF($O1163="SL",IF($T1163="",$Q1163*Analysetool!F$5,$T1163*Analysetool!F$5),$O1163*Analysetool!F$5)+IF($P1163="SL",IF($T1163="",$Q1163*Analysetool!F$6,$T1163*Analysetool!F$6),$P1163*Analysetool!F$6))-Tabel2[[#This Row],[fees (%)]]</f>
        <v>0</v>
      </c>
      <c r="AO1163" s="178">
        <f>$J1163*(IF($M1163="SL",IF($T1163="",$Q1163*Analysetool!G$3,$T1163*Analysetool!G$3),$M1163*Analysetool!G$3)+IF($N1163="SL",IF($T1163="",$Q1163*Analysetool!G$4,$T1163*Analysetool!G$4),$N1163*Analysetool!G$4)+IF($O1163="SL",IF($T1163="",$Q1163*Analysetool!G$5,$T1163*Analysetool!G$5),$O1163*Analysetool!G$5)+IF($P1163="SL",IF($T1163="",$Q1163*Analysetool!G$6,$T1163*Analysetool!G$6),$P1163*Analysetool!G$6))-Tabel2[[#This Row],[fees (%)]]</f>
        <v>0</v>
      </c>
      <c r="AP1163" s="179">
        <f>IF(Analysetool!$H$8&lt;=$X1163,Analysetool!$H$8*J1163,Q1163*J1163)-Tabel2[[#This Row],[fees (%)]]</f>
        <v>0</v>
      </c>
      <c r="AQ1163" s="174">
        <f>IF(Tabel2[[#This Row],[wick% van entry]]&lt;=Tabel2[[#This Row],[Stoploss optie 2 (%)]],Tabel2[[#This Row],[Stoploss optie 2 (%)]]*Tabel2[[#This Row],[leverage SLoptie 2]],IF(Analysetool!$I$8&lt;$X1163,Analysetool!$I$8*K1163,S1163*K1163))-Tabel2[[#This Row],[fees (%)]]</f>
        <v>0</v>
      </c>
      <c r="AR1163" s="180">
        <f>IF(Q1163*-1*Analysetool!$J$9&lt;=X1163,Q1163*-1*Analysetool!$J$9*J1163,Q1163*J1163)-Tabel2[[#This Row],[fees (%)]]</f>
        <v>0</v>
      </c>
      <c r="AS1163" s="176">
        <f>$K1163*IF(Tabel2[[#This Row],[wick% van entry]]&lt;=Tabel2[[#This Row],[Stoploss optie 2 (%)]],Tabel2[[#This Row],[Stoploss optie 2 (%)]],(IF($M1163="SL",IF($T1163="",$S1163*Analysetool!C$3,$T1163*Analysetool!C$3),$M1163*Analysetool!C$3)+IF($N1163="SL",IF($T1163="",$S1163*Analysetool!C$4,$T1163*Analysetool!C$4),$N1163*Analysetool!C$4)+IF($O1163="SL",IF($T1163="",$S1163*Analysetool!C$5,$T1163*Analysetool!C$5),$O1163*Analysetool!C$5)+IF($P1163="SL",IF($T1163="",$S1163*Analysetool!C$6,$T1163*Analysetool!C$6),$P1163*Analysetool!C$6)))-Tabel2[[#This Row],[fees (%)]]</f>
        <v>0</v>
      </c>
    </row>
    <row r="1164" spans="1:45" ht="15.75" customHeight="1" x14ac:dyDescent="0.35">
      <c r="A1164" s="55"/>
      <c r="B1164" s="56"/>
      <c r="C1164" s="56"/>
      <c r="D1164" s="56"/>
      <c r="E1164" s="56"/>
      <c r="F1164" s="57"/>
      <c r="G1164" s="67"/>
      <c r="H1164" s="67"/>
      <c r="I1164" s="67"/>
      <c r="J1164" s="58"/>
      <c r="K1164" s="58"/>
      <c r="L1164" s="59"/>
      <c r="M1164" s="61"/>
      <c r="N1164" s="63"/>
      <c r="O1164" s="63"/>
      <c r="P1164" s="56"/>
      <c r="Q1164" s="61"/>
      <c r="R1164" s="61"/>
      <c r="S1164" s="61"/>
      <c r="T1164" s="60"/>
      <c r="U1164" s="60"/>
      <c r="V1164" s="62"/>
      <c r="W1164" s="62"/>
      <c r="X1164" s="76"/>
      <c r="Y1164" s="61"/>
      <c r="Z1164" s="61">
        <f>Tabel1[[#This Row],[prijs voorbij entry (%)]]-Tabel1[[#This Row],[Fictieve Stoploss (%)]]</f>
        <v>0</v>
      </c>
      <c r="AA1164" s="94"/>
      <c r="AB1164" s="61"/>
      <c r="AC1164" s="61"/>
      <c r="AD1164" s="61"/>
      <c r="AE1164" s="61"/>
      <c r="AF1164" s="95"/>
      <c r="AG1164" s="152">
        <f>Tabel1[[#This Row],[eindtijd]]-Tabel1[[#This Row],[starttijd]]</f>
        <v>0</v>
      </c>
      <c r="AH1164" s="158"/>
      <c r="AI1164" s="59"/>
      <c r="AJ1164" s="171">
        <f>$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2[[#This Row],[fees (%)]]</f>
        <v>0</v>
      </c>
      <c r="AK1164" s="172">
        <f>$J1164*(IF($M1164="SL",IF($U1164="",$Q1164*Analysetool!C$3,$U1164*Analysetool!C$3),$M1164*Analysetool!C$3)+IF($N1164="SL",IF($U1164="",$Q1164*Analysetool!C$4,$U1164*Analysetool!C$4),$N1164*Analysetool!C$4)+IF($O1164="SL",IF($U1164="",$Q1164*Analysetool!C$5,$U1164*Analysetool!C$5),$O1164*Analysetool!C$5)+IF($P1164="SL",IF($U1164="",$Q1164*Analysetool!C$6,$U1164*Analysetool!C$6),$P1164*Analysetool!C$6))-Tabel2[[#This Row],[fees (%)]]</f>
        <v>0</v>
      </c>
      <c r="AL1164" s="177">
        <f>$J1164*(IF($M1164="SL",IF($V1164="",$Q1164*Analysetool!D$3,$V1164*Analysetool!D$3),$M1164*Analysetool!D$3)+IF($N1164="SL",IF($V1164="",$Q1164*Analysetool!D$4,$V1164*Analysetool!D$4),$N1164*Analysetool!D$4)+IF($O1164="SL",IF($V1164="",$Q1164*Analysetool!D$5,$V1164*Analysetool!D$5),$O1164*Analysetool!D$5)+IF($P1164="SL",IF($V1164="",$Q1164*Analysetool!D$6,$V1164*Analysetool!D$6),$P1164*Analysetool!D$6))-Tabel2[[#This Row],[fees (%)]]</f>
        <v>0</v>
      </c>
      <c r="AM1164" s="177">
        <f>$J1164*(IF($M1164="SL",IF($W1164="",$Q1164*Analysetool!E$3,$W1164*Analysetool!E$3),$M1164*Analysetool!E$3)+IF($N1164="SL",IF($W1164="",$Q1164*Analysetool!E$4,$W1164*Analysetool!E$4),$N1164*Analysetool!E$4)+IF($O1164="SL",IF($W1164="",$Q1164*Analysetool!E$5,$W1164*Analysetool!E$5),$O1164*Analysetool!E$5)+IF($P1164="SL",IF($W1164="",$Q1164*Analysetool!E$6,$W1164*Analysetool!E$6),$P1164*Analysetool!E$6))-Tabel2[[#This Row],[fees (%)]]</f>
        <v>0</v>
      </c>
      <c r="AN1164" s="178">
        <f>$J1164*(IF($M1164="SL",IF($T1164="",$Q1164*Analysetool!F$3,$T1164*Analysetool!F$3),$M1164*Analysetool!F$3)+IF($N1164="SL",IF($T1164="",$Q1164*Analysetool!F$4,$T1164*Analysetool!F$4),$N1164*Analysetool!F$4)+IF($O1164="SL",IF($T1164="",$Q1164*Analysetool!F$5,$T1164*Analysetool!F$5),$O1164*Analysetool!F$5)+IF($P1164="SL",IF($T1164="",$Q1164*Analysetool!F$6,$T1164*Analysetool!F$6),$P1164*Analysetool!F$6))-Tabel2[[#This Row],[fees (%)]]</f>
        <v>0</v>
      </c>
      <c r="AO1164" s="178">
        <f>$J1164*(IF($M1164="SL",IF($T1164="",$Q1164*Analysetool!G$3,$T1164*Analysetool!G$3),$M1164*Analysetool!G$3)+IF($N1164="SL",IF($T1164="",$Q1164*Analysetool!G$4,$T1164*Analysetool!G$4),$N1164*Analysetool!G$4)+IF($O1164="SL",IF($T1164="",$Q1164*Analysetool!G$5,$T1164*Analysetool!G$5),$O1164*Analysetool!G$5)+IF($P1164="SL",IF($T1164="",$Q1164*Analysetool!G$6,$T1164*Analysetool!G$6),$P1164*Analysetool!G$6))-Tabel2[[#This Row],[fees (%)]]</f>
        <v>0</v>
      </c>
      <c r="AP1164" s="179">
        <f>IF(Analysetool!$H$8&lt;=$X1164,Analysetool!$H$8*J1164,Q1164*J1164)-Tabel2[[#This Row],[fees (%)]]</f>
        <v>0</v>
      </c>
      <c r="AQ1164" s="174">
        <f>IF(Tabel2[[#This Row],[wick% van entry]]&lt;=Tabel2[[#This Row],[Stoploss optie 2 (%)]],Tabel2[[#This Row],[Stoploss optie 2 (%)]]*Tabel2[[#This Row],[leverage SLoptie 2]],IF(Analysetool!$I$8&lt;$X1164,Analysetool!$I$8*K1164,S1164*K1164))-Tabel2[[#This Row],[fees (%)]]</f>
        <v>0</v>
      </c>
      <c r="AR1164" s="180">
        <f>IF(Q1164*-1*Analysetool!$J$9&lt;=X1164,Q1164*-1*Analysetool!$J$9*J1164,Q1164*J1164)-Tabel2[[#This Row],[fees (%)]]</f>
        <v>0</v>
      </c>
      <c r="AS1164" s="176">
        <f>$K1164*IF(Tabel2[[#This Row],[wick% van entry]]&lt;=Tabel2[[#This Row],[Stoploss optie 2 (%)]],Tabel2[[#This Row],[Stoploss optie 2 (%)]],(IF($M1164="SL",IF($T1164="",$S1164*Analysetool!C$3,$T1164*Analysetool!C$3),$M1164*Analysetool!C$3)+IF($N1164="SL",IF($T1164="",$S1164*Analysetool!C$4,$T1164*Analysetool!C$4),$N1164*Analysetool!C$4)+IF($O1164="SL",IF($T1164="",$S1164*Analysetool!C$5,$T1164*Analysetool!C$5),$O1164*Analysetool!C$5)+IF($P1164="SL",IF($T1164="",$S1164*Analysetool!C$6,$T1164*Analysetool!C$6),$P1164*Analysetool!C$6)))-Tabel2[[#This Row],[fees (%)]]</f>
        <v>0</v>
      </c>
    </row>
    <row r="1165" spans="1:45" ht="15.75" customHeight="1" x14ac:dyDescent="0.35">
      <c r="A1165" s="55"/>
      <c r="B1165" s="56"/>
      <c r="C1165" s="56"/>
      <c r="D1165" s="56"/>
      <c r="E1165" s="56"/>
      <c r="F1165" s="57"/>
      <c r="G1165" s="67"/>
      <c r="H1165" s="67"/>
      <c r="I1165" s="67"/>
      <c r="J1165" s="58"/>
      <c r="K1165" s="58"/>
      <c r="L1165" s="59"/>
      <c r="M1165" s="61"/>
      <c r="N1165" s="63"/>
      <c r="O1165" s="63"/>
      <c r="P1165" s="56"/>
      <c r="Q1165" s="61"/>
      <c r="R1165" s="61"/>
      <c r="S1165" s="61"/>
      <c r="T1165" s="60"/>
      <c r="U1165" s="60"/>
      <c r="V1165" s="62"/>
      <c r="W1165" s="62"/>
      <c r="X1165" s="76"/>
      <c r="Y1165" s="61"/>
      <c r="Z1165" s="61">
        <f>Tabel1[[#This Row],[prijs voorbij entry (%)]]-Tabel1[[#This Row],[Fictieve Stoploss (%)]]</f>
        <v>0</v>
      </c>
      <c r="AA1165" s="94"/>
      <c r="AB1165" s="61"/>
      <c r="AC1165" s="61"/>
      <c r="AD1165" s="61"/>
      <c r="AE1165" s="61"/>
      <c r="AF1165" s="95"/>
      <c r="AG1165" s="152">
        <f>Tabel1[[#This Row],[eindtijd]]-Tabel1[[#This Row],[starttijd]]</f>
        <v>0</v>
      </c>
      <c r="AH1165" s="158"/>
      <c r="AI1165" s="59"/>
      <c r="AJ1165" s="171">
        <f>$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2[[#This Row],[fees (%)]]</f>
        <v>0</v>
      </c>
      <c r="AK1165" s="172">
        <f>$J1165*(IF($M1165="SL",IF($U1165="",$Q1165*Analysetool!C$3,$U1165*Analysetool!C$3),$M1165*Analysetool!C$3)+IF($N1165="SL",IF($U1165="",$Q1165*Analysetool!C$4,$U1165*Analysetool!C$4),$N1165*Analysetool!C$4)+IF($O1165="SL",IF($U1165="",$Q1165*Analysetool!C$5,$U1165*Analysetool!C$5),$O1165*Analysetool!C$5)+IF($P1165="SL",IF($U1165="",$Q1165*Analysetool!C$6,$U1165*Analysetool!C$6),$P1165*Analysetool!C$6))-Tabel2[[#This Row],[fees (%)]]</f>
        <v>0</v>
      </c>
      <c r="AL1165" s="177">
        <f>$J1165*(IF($M1165="SL",IF($V1165="",$Q1165*Analysetool!D$3,$V1165*Analysetool!D$3),$M1165*Analysetool!D$3)+IF($N1165="SL",IF($V1165="",$Q1165*Analysetool!D$4,$V1165*Analysetool!D$4),$N1165*Analysetool!D$4)+IF($O1165="SL",IF($V1165="",$Q1165*Analysetool!D$5,$V1165*Analysetool!D$5),$O1165*Analysetool!D$5)+IF($P1165="SL",IF($V1165="",$Q1165*Analysetool!D$6,$V1165*Analysetool!D$6),$P1165*Analysetool!D$6))-Tabel2[[#This Row],[fees (%)]]</f>
        <v>0</v>
      </c>
      <c r="AM1165" s="177">
        <f>$J1165*(IF($M1165="SL",IF($W1165="",$Q1165*Analysetool!E$3,$W1165*Analysetool!E$3),$M1165*Analysetool!E$3)+IF($N1165="SL",IF($W1165="",$Q1165*Analysetool!E$4,$W1165*Analysetool!E$4),$N1165*Analysetool!E$4)+IF($O1165="SL",IF($W1165="",$Q1165*Analysetool!E$5,$W1165*Analysetool!E$5),$O1165*Analysetool!E$5)+IF($P1165="SL",IF($W1165="",$Q1165*Analysetool!E$6,$W1165*Analysetool!E$6),$P1165*Analysetool!E$6))-Tabel2[[#This Row],[fees (%)]]</f>
        <v>0</v>
      </c>
      <c r="AN1165" s="178">
        <f>$J1165*(IF($M1165="SL",IF($T1165="",$Q1165*Analysetool!F$3,$T1165*Analysetool!F$3),$M1165*Analysetool!F$3)+IF($N1165="SL",IF($T1165="",$Q1165*Analysetool!F$4,$T1165*Analysetool!F$4),$N1165*Analysetool!F$4)+IF($O1165="SL",IF($T1165="",$Q1165*Analysetool!F$5,$T1165*Analysetool!F$5),$O1165*Analysetool!F$5)+IF($P1165="SL",IF($T1165="",$Q1165*Analysetool!F$6,$T1165*Analysetool!F$6),$P1165*Analysetool!F$6))-Tabel2[[#This Row],[fees (%)]]</f>
        <v>0</v>
      </c>
      <c r="AO1165" s="178">
        <f>$J1165*(IF($M1165="SL",IF($T1165="",$Q1165*Analysetool!G$3,$T1165*Analysetool!G$3),$M1165*Analysetool!G$3)+IF($N1165="SL",IF($T1165="",$Q1165*Analysetool!G$4,$T1165*Analysetool!G$4),$N1165*Analysetool!G$4)+IF($O1165="SL",IF($T1165="",$Q1165*Analysetool!G$5,$T1165*Analysetool!G$5),$O1165*Analysetool!G$5)+IF($P1165="SL",IF($T1165="",$Q1165*Analysetool!G$6,$T1165*Analysetool!G$6),$P1165*Analysetool!G$6))-Tabel2[[#This Row],[fees (%)]]</f>
        <v>0</v>
      </c>
      <c r="AP1165" s="179">
        <f>IF(Analysetool!$H$8&lt;=$X1165,Analysetool!$H$8*J1165,Q1165*J1165)-Tabel2[[#This Row],[fees (%)]]</f>
        <v>0</v>
      </c>
      <c r="AQ1165" s="174">
        <f>IF(Tabel2[[#This Row],[wick% van entry]]&lt;=Tabel2[[#This Row],[Stoploss optie 2 (%)]],Tabel2[[#This Row],[Stoploss optie 2 (%)]]*Tabel2[[#This Row],[leverage SLoptie 2]],IF(Analysetool!$I$8&lt;$X1165,Analysetool!$I$8*K1165,S1165*K1165))-Tabel2[[#This Row],[fees (%)]]</f>
        <v>0</v>
      </c>
      <c r="AR1165" s="180">
        <f>IF(Q1165*-1*Analysetool!$J$9&lt;=X1165,Q1165*-1*Analysetool!$J$9*J1165,Q1165*J1165)-Tabel2[[#This Row],[fees (%)]]</f>
        <v>0</v>
      </c>
      <c r="AS1165" s="176">
        <f>$K1165*IF(Tabel2[[#This Row],[wick% van entry]]&lt;=Tabel2[[#This Row],[Stoploss optie 2 (%)]],Tabel2[[#This Row],[Stoploss optie 2 (%)]],(IF($M1165="SL",IF($T1165="",$S1165*Analysetool!C$3,$T1165*Analysetool!C$3),$M1165*Analysetool!C$3)+IF($N1165="SL",IF($T1165="",$S1165*Analysetool!C$4,$T1165*Analysetool!C$4),$N1165*Analysetool!C$4)+IF($O1165="SL",IF($T1165="",$S1165*Analysetool!C$5,$T1165*Analysetool!C$5),$O1165*Analysetool!C$5)+IF($P1165="SL",IF($T1165="",$S1165*Analysetool!C$6,$T1165*Analysetool!C$6),$P1165*Analysetool!C$6)))-Tabel2[[#This Row],[fees (%)]]</f>
        <v>0</v>
      </c>
    </row>
    <row r="1166" spans="1:45" ht="15.75" customHeight="1" x14ac:dyDescent="0.35">
      <c r="A1166" s="55"/>
      <c r="B1166" s="56"/>
      <c r="C1166" s="56"/>
      <c r="D1166" s="56"/>
      <c r="E1166" s="56"/>
      <c r="F1166" s="57"/>
      <c r="G1166" s="67"/>
      <c r="H1166" s="67"/>
      <c r="I1166" s="67"/>
      <c r="J1166" s="58"/>
      <c r="K1166" s="58"/>
      <c r="L1166" s="59"/>
      <c r="M1166" s="61"/>
      <c r="N1166" s="63"/>
      <c r="O1166" s="63"/>
      <c r="P1166" s="56"/>
      <c r="Q1166" s="61"/>
      <c r="R1166" s="61"/>
      <c r="S1166" s="61"/>
      <c r="T1166" s="60"/>
      <c r="U1166" s="60"/>
      <c r="V1166" s="62"/>
      <c r="W1166" s="62"/>
      <c r="X1166" s="76"/>
      <c r="Y1166" s="61"/>
      <c r="Z1166" s="61">
        <f>Tabel1[[#This Row],[prijs voorbij entry (%)]]-Tabel1[[#This Row],[Fictieve Stoploss (%)]]</f>
        <v>0</v>
      </c>
      <c r="AA1166" s="94"/>
      <c r="AB1166" s="61"/>
      <c r="AC1166" s="61"/>
      <c r="AD1166" s="61"/>
      <c r="AE1166" s="61"/>
      <c r="AF1166" s="95"/>
      <c r="AG1166" s="152">
        <f>Tabel1[[#This Row],[eindtijd]]-Tabel1[[#This Row],[starttijd]]</f>
        <v>0</v>
      </c>
      <c r="AH1166" s="158"/>
      <c r="AI1166" s="59"/>
      <c r="AJ1166" s="171">
        <f>$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2[[#This Row],[fees (%)]]</f>
        <v>0</v>
      </c>
      <c r="AK1166" s="172">
        <f>$J1166*(IF($M1166="SL",IF($U1166="",$Q1166*Analysetool!C$3,$U1166*Analysetool!C$3),$M1166*Analysetool!C$3)+IF($N1166="SL",IF($U1166="",$Q1166*Analysetool!C$4,$U1166*Analysetool!C$4),$N1166*Analysetool!C$4)+IF($O1166="SL",IF($U1166="",$Q1166*Analysetool!C$5,$U1166*Analysetool!C$5),$O1166*Analysetool!C$5)+IF($P1166="SL",IF($U1166="",$Q1166*Analysetool!C$6,$U1166*Analysetool!C$6),$P1166*Analysetool!C$6))-Tabel2[[#This Row],[fees (%)]]</f>
        <v>0</v>
      </c>
      <c r="AL1166" s="177">
        <f>$J1166*(IF($M1166="SL",IF($V1166="",$Q1166*Analysetool!D$3,$V1166*Analysetool!D$3),$M1166*Analysetool!D$3)+IF($N1166="SL",IF($V1166="",$Q1166*Analysetool!D$4,$V1166*Analysetool!D$4),$N1166*Analysetool!D$4)+IF($O1166="SL",IF($V1166="",$Q1166*Analysetool!D$5,$V1166*Analysetool!D$5),$O1166*Analysetool!D$5)+IF($P1166="SL",IF($V1166="",$Q1166*Analysetool!D$6,$V1166*Analysetool!D$6),$P1166*Analysetool!D$6))-Tabel2[[#This Row],[fees (%)]]</f>
        <v>0</v>
      </c>
      <c r="AM1166" s="177">
        <f>$J1166*(IF($M1166="SL",IF($W1166="",$Q1166*Analysetool!E$3,$W1166*Analysetool!E$3),$M1166*Analysetool!E$3)+IF($N1166="SL",IF($W1166="",$Q1166*Analysetool!E$4,$W1166*Analysetool!E$4),$N1166*Analysetool!E$4)+IF($O1166="SL",IF($W1166="",$Q1166*Analysetool!E$5,$W1166*Analysetool!E$5),$O1166*Analysetool!E$5)+IF($P1166="SL",IF($W1166="",$Q1166*Analysetool!E$6,$W1166*Analysetool!E$6),$P1166*Analysetool!E$6))-Tabel2[[#This Row],[fees (%)]]</f>
        <v>0</v>
      </c>
      <c r="AN1166" s="178">
        <f>$J1166*(IF($M1166="SL",IF($T1166="",$Q1166*Analysetool!F$3,$T1166*Analysetool!F$3),$M1166*Analysetool!F$3)+IF($N1166="SL",IF($T1166="",$Q1166*Analysetool!F$4,$T1166*Analysetool!F$4),$N1166*Analysetool!F$4)+IF($O1166="SL",IF($T1166="",$Q1166*Analysetool!F$5,$T1166*Analysetool!F$5),$O1166*Analysetool!F$5)+IF($P1166="SL",IF($T1166="",$Q1166*Analysetool!F$6,$T1166*Analysetool!F$6),$P1166*Analysetool!F$6))-Tabel2[[#This Row],[fees (%)]]</f>
        <v>0</v>
      </c>
      <c r="AO1166" s="178">
        <f>$J1166*(IF($M1166="SL",IF($T1166="",$Q1166*Analysetool!G$3,$T1166*Analysetool!G$3),$M1166*Analysetool!G$3)+IF($N1166="SL",IF($T1166="",$Q1166*Analysetool!G$4,$T1166*Analysetool!G$4),$N1166*Analysetool!G$4)+IF($O1166="SL",IF($T1166="",$Q1166*Analysetool!G$5,$T1166*Analysetool!G$5),$O1166*Analysetool!G$5)+IF($P1166="SL",IF($T1166="",$Q1166*Analysetool!G$6,$T1166*Analysetool!G$6),$P1166*Analysetool!G$6))-Tabel2[[#This Row],[fees (%)]]</f>
        <v>0</v>
      </c>
      <c r="AP1166" s="179">
        <f>IF(Analysetool!$H$8&lt;=$X1166,Analysetool!$H$8*J1166,Q1166*J1166)-Tabel2[[#This Row],[fees (%)]]</f>
        <v>0</v>
      </c>
      <c r="AQ1166" s="174">
        <f>IF(Tabel2[[#This Row],[wick% van entry]]&lt;=Tabel2[[#This Row],[Stoploss optie 2 (%)]],Tabel2[[#This Row],[Stoploss optie 2 (%)]]*Tabel2[[#This Row],[leverage SLoptie 2]],IF(Analysetool!$I$8&lt;$X1166,Analysetool!$I$8*K1166,S1166*K1166))-Tabel2[[#This Row],[fees (%)]]</f>
        <v>0</v>
      </c>
      <c r="AR1166" s="180">
        <f>IF(Q1166*-1*Analysetool!$J$9&lt;=X1166,Q1166*-1*Analysetool!$J$9*J1166,Q1166*J1166)-Tabel2[[#This Row],[fees (%)]]</f>
        <v>0</v>
      </c>
      <c r="AS1166" s="176">
        <f>$K1166*IF(Tabel2[[#This Row],[wick% van entry]]&lt;=Tabel2[[#This Row],[Stoploss optie 2 (%)]],Tabel2[[#This Row],[Stoploss optie 2 (%)]],(IF($M1166="SL",IF($T1166="",$S1166*Analysetool!C$3,$T1166*Analysetool!C$3),$M1166*Analysetool!C$3)+IF($N1166="SL",IF($T1166="",$S1166*Analysetool!C$4,$T1166*Analysetool!C$4),$N1166*Analysetool!C$4)+IF($O1166="SL",IF($T1166="",$S1166*Analysetool!C$5,$T1166*Analysetool!C$5),$O1166*Analysetool!C$5)+IF($P1166="SL",IF($T1166="",$S1166*Analysetool!C$6,$T1166*Analysetool!C$6),$P1166*Analysetool!C$6)))-Tabel2[[#This Row],[fees (%)]]</f>
        <v>0</v>
      </c>
    </row>
    <row r="1167" spans="1:45" ht="15.75" customHeight="1" x14ac:dyDescent="0.35">
      <c r="A1167" s="55"/>
      <c r="B1167" s="56"/>
      <c r="C1167" s="56"/>
      <c r="D1167" s="56"/>
      <c r="E1167" s="56"/>
      <c r="F1167" s="57"/>
      <c r="G1167" s="67"/>
      <c r="H1167" s="67"/>
      <c r="I1167" s="67"/>
      <c r="J1167" s="58"/>
      <c r="K1167" s="58"/>
      <c r="L1167" s="59"/>
      <c r="M1167" s="61"/>
      <c r="N1167" s="63"/>
      <c r="O1167" s="63"/>
      <c r="P1167" s="56"/>
      <c r="Q1167" s="61"/>
      <c r="R1167" s="61"/>
      <c r="S1167" s="61"/>
      <c r="T1167" s="60"/>
      <c r="U1167" s="60"/>
      <c r="V1167" s="62"/>
      <c r="W1167" s="62"/>
      <c r="X1167" s="76"/>
      <c r="Y1167" s="61"/>
      <c r="Z1167" s="61">
        <f>Tabel1[[#This Row],[prijs voorbij entry (%)]]-Tabel1[[#This Row],[Fictieve Stoploss (%)]]</f>
        <v>0</v>
      </c>
      <c r="AA1167" s="94"/>
      <c r="AB1167" s="61"/>
      <c r="AC1167" s="61"/>
      <c r="AD1167" s="61"/>
      <c r="AE1167" s="61"/>
      <c r="AF1167" s="95"/>
      <c r="AG1167" s="152">
        <f>Tabel1[[#This Row],[eindtijd]]-Tabel1[[#This Row],[starttijd]]</f>
        <v>0</v>
      </c>
      <c r="AH1167" s="158"/>
      <c r="AI1167" s="59"/>
      <c r="AJ1167" s="171">
        <f>$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2[[#This Row],[fees (%)]]</f>
        <v>0</v>
      </c>
      <c r="AK1167" s="172">
        <f>$J1167*(IF($M1167="SL",IF($U1167="",$Q1167*Analysetool!C$3,$U1167*Analysetool!C$3),$M1167*Analysetool!C$3)+IF($N1167="SL",IF($U1167="",$Q1167*Analysetool!C$4,$U1167*Analysetool!C$4),$N1167*Analysetool!C$4)+IF($O1167="SL",IF($U1167="",$Q1167*Analysetool!C$5,$U1167*Analysetool!C$5),$O1167*Analysetool!C$5)+IF($P1167="SL",IF($U1167="",$Q1167*Analysetool!C$6,$U1167*Analysetool!C$6),$P1167*Analysetool!C$6))-Tabel2[[#This Row],[fees (%)]]</f>
        <v>0</v>
      </c>
      <c r="AL1167" s="177">
        <f>$J1167*(IF($M1167="SL",IF($V1167="",$Q1167*Analysetool!D$3,$V1167*Analysetool!D$3),$M1167*Analysetool!D$3)+IF($N1167="SL",IF($V1167="",$Q1167*Analysetool!D$4,$V1167*Analysetool!D$4),$N1167*Analysetool!D$4)+IF($O1167="SL",IF($V1167="",$Q1167*Analysetool!D$5,$V1167*Analysetool!D$5),$O1167*Analysetool!D$5)+IF($P1167="SL",IF($V1167="",$Q1167*Analysetool!D$6,$V1167*Analysetool!D$6),$P1167*Analysetool!D$6))-Tabel2[[#This Row],[fees (%)]]</f>
        <v>0</v>
      </c>
      <c r="AM1167" s="177">
        <f>$J1167*(IF($M1167="SL",IF($W1167="",$Q1167*Analysetool!E$3,$W1167*Analysetool!E$3),$M1167*Analysetool!E$3)+IF($N1167="SL",IF($W1167="",$Q1167*Analysetool!E$4,$W1167*Analysetool!E$4),$N1167*Analysetool!E$4)+IF($O1167="SL",IF($W1167="",$Q1167*Analysetool!E$5,$W1167*Analysetool!E$5),$O1167*Analysetool!E$5)+IF($P1167="SL",IF($W1167="",$Q1167*Analysetool!E$6,$W1167*Analysetool!E$6),$P1167*Analysetool!E$6))-Tabel2[[#This Row],[fees (%)]]</f>
        <v>0</v>
      </c>
      <c r="AN1167" s="178">
        <f>$J1167*(IF($M1167="SL",IF($T1167="",$Q1167*Analysetool!F$3,$T1167*Analysetool!F$3),$M1167*Analysetool!F$3)+IF($N1167="SL",IF($T1167="",$Q1167*Analysetool!F$4,$T1167*Analysetool!F$4),$N1167*Analysetool!F$4)+IF($O1167="SL",IF($T1167="",$Q1167*Analysetool!F$5,$T1167*Analysetool!F$5),$O1167*Analysetool!F$5)+IF($P1167="SL",IF($T1167="",$Q1167*Analysetool!F$6,$T1167*Analysetool!F$6),$P1167*Analysetool!F$6))-Tabel2[[#This Row],[fees (%)]]</f>
        <v>0</v>
      </c>
      <c r="AO1167" s="178">
        <f>$J1167*(IF($M1167="SL",IF($T1167="",$Q1167*Analysetool!G$3,$T1167*Analysetool!G$3),$M1167*Analysetool!G$3)+IF($N1167="SL",IF($T1167="",$Q1167*Analysetool!G$4,$T1167*Analysetool!G$4),$N1167*Analysetool!G$4)+IF($O1167="SL",IF($T1167="",$Q1167*Analysetool!G$5,$T1167*Analysetool!G$5),$O1167*Analysetool!G$5)+IF($P1167="SL",IF($T1167="",$Q1167*Analysetool!G$6,$T1167*Analysetool!G$6),$P1167*Analysetool!G$6))-Tabel2[[#This Row],[fees (%)]]</f>
        <v>0</v>
      </c>
      <c r="AP1167" s="179">
        <f>IF(Analysetool!$H$8&lt;=$X1167,Analysetool!$H$8*J1167,Q1167*J1167)-Tabel2[[#This Row],[fees (%)]]</f>
        <v>0</v>
      </c>
      <c r="AQ1167" s="174">
        <f>IF(Tabel2[[#This Row],[wick% van entry]]&lt;=Tabel2[[#This Row],[Stoploss optie 2 (%)]],Tabel2[[#This Row],[Stoploss optie 2 (%)]]*Tabel2[[#This Row],[leverage SLoptie 2]],IF(Analysetool!$I$8&lt;$X1167,Analysetool!$I$8*K1167,S1167*K1167))-Tabel2[[#This Row],[fees (%)]]</f>
        <v>0</v>
      </c>
      <c r="AR1167" s="180">
        <f>IF(Q1167*-1*Analysetool!$J$9&lt;=X1167,Q1167*-1*Analysetool!$J$9*J1167,Q1167*J1167)-Tabel2[[#This Row],[fees (%)]]</f>
        <v>0</v>
      </c>
      <c r="AS1167" s="176">
        <f>$K1167*IF(Tabel2[[#This Row],[wick% van entry]]&lt;=Tabel2[[#This Row],[Stoploss optie 2 (%)]],Tabel2[[#This Row],[Stoploss optie 2 (%)]],(IF($M1167="SL",IF($T1167="",$S1167*Analysetool!C$3,$T1167*Analysetool!C$3),$M1167*Analysetool!C$3)+IF($N1167="SL",IF($T1167="",$S1167*Analysetool!C$4,$T1167*Analysetool!C$4),$N1167*Analysetool!C$4)+IF($O1167="SL",IF($T1167="",$S1167*Analysetool!C$5,$T1167*Analysetool!C$5),$O1167*Analysetool!C$5)+IF($P1167="SL",IF($T1167="",$S1167*Analysetool!C$6,$T1167*Analysetool!C$6),$P1167*Analysetool!C$6)))-Tabel2[[#This Row],[fees (%)]]</f>
        <v>0</v>
      </c>
    </row>
    <row r="1168" spans="1:45" ht="15.75" customHeight="1" x14ac:dyDescent="0.35">
      <c r="A1168" s="55"/>
      <c r="B1168" s="56"/>
      <c r="C1168" s="56"/>
      <c r="D1168" s="56"/>
      <c r="E1168" s="56"/>
      <c r="F1168" s="57"/>
      <c r="G1168" s="67"/>
      <c r="H1168" s="67"/>
      <c r="I1168" s="67"/>
      <c r="J1168" s="58"/>
      <c r="K1168" s="58"/>
      <c r="L1168" s="59"/>
      <c r="M1168" s="61"/>
      <c r="N1168" s="63"/>
      <c r="O1168" s="63"/>
      <c r="P1168" s="56"/>
      <c r="Q1168" s="61"/>
      <c r="R1168" s="61"/>
      <c r="S1168" s="61"/>
      <c r="T1168" s="60"/>
      <c r="U1168" s="60"/>
      <c r="V1168" s="62"/>
      <c r="W1168" s="62"/>
      <c r="X1168" s="76"/>
      <c r="Y1168" s="61"/>
      <c r="Z1168" s="61">
        <f>Tabel1[[#This Row],[prijs voorbij entry (%)]]-Tabel1[[#This Row],[Fictieve Stoploss (%)]]</f>
        <v>0</v>
      </c>
      <c r="AA1168" s="94"/>
      <c r="AB1168" s="61"/>
      <c r="AC1168" s="61"/>
      <c r="AD1168" s="61"/>
      <c r="AE1168" s="61"/>
      <c r="AF1168" s="95"/>
      <c r="AG1168" s="152">
        <f>Tabel1[[#This Row],[eindtijd]]-Tabel1[[#This Row],[starttijd]]</f>
        <v>0</v>
      </c>
      <c r="AH1168" s="158"/>
      <c r="AI1168" s="59"/>
      <c r="AJ1168" s="171">
        <f>$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2[[#This Row],[fees (%)]]</f>
        <v>0</v>
      </c>
      <c r="AK1168" s="172">
        <f>$J1168*(IF($M1168="SL",IF($U1168="",$Q1168*Analysetool!C$3,$U1168*Analysetool!C$3),$M1168*Analysetool!C$3)+IF($N1168="SL",IF($U1168="",$Q1168*Analysetool!C$4,$U1168*Analysetool!C$4),$N1168*Analysetool!C$4)+IF($O1168="SL",IF($U1168="",$Q1168*Analysetool!C$5,$U1168*Analysetool!C$5),$O1168*Analysetool!C$5)+IF($P1168="SL",IF($U1168="",$Q1168*Analysetool!C$6,$U1168*Analysetool!C$6),$P1168*Analysetool!C$6))-Tabel2[[#This Row],[fees (%)]]</f>
        <v>0</v>
      </c>
      <c r="AL1168" s="177">
        <f>$J1168*(IF($M1168="SL",IF($V1168="",$Q1168*Analysetool!D$3,$V1168*Analysetool!D$3),$M1168*Analysetool!D$3)+IF($N1168="SL",IF($V1168="",$Q1168*Analysetool!D$4,$V1168*Analysetool!D$4),$N1168*Analysetool!D$4)+IF($O1168="SL",IF($V1168="",$Q1168*Analysetool!D$5,$V1168*Analysetool!D$5),$O1168*Analysetool!D$5)+IF($P1168="SL",IF($V1168="",$Q1168*Analysetool!D$6,$V1168*Analysetool!D$6),$P1168*Analysetool!D$6))-Tabel2[[#This Row],[fees (%)]]</f>
        <v>0</v>
      </c>
      <c r="AM1168" s="177">
        <f>$J1168*(IF($M1168="SL",IF($W1168="",$Q1168*Analysetool!E$3,$W1168*Analysetool!E$3),$M1168*Analysetool!E$3)+IF($N1168="SL",IF($W1168="",$Q1168*Analysetool!E$4,$W1168*Analysetool!E$4),$N1168*Analysetool!E$4)+IF($O1168="SL",IF($W1168="",$Q1168*Analysetool!E$5,$W1168*Analysetool!E$5),$O1168*Analysetool!E$5)+IF($P1168="SL",IF($W1168="",$Q1168*Analysetool!E$6,$W1168*Analysetool!E$6),$P1168*Analysetool!E$6))-Tabel2[[#This Row],[fees (%)]]</f>
        <v>0</v>
      </c>
      <c r="AN1168" s="178">
        <f>$J1168*(IF($M1168="SL",IF($T1168="",$Q1168*Analysetool!F$3,$T1168*Analysetool!F$3),$M1168*Analysetool!F$3)+IF($N1168="SL",IF($T1168="",$Q1168*Analysetool!F$4,$T1168*Analysetool!F$4),$N1168*Analysetool!F$4)+IF($O1168="SL",IF($T1168="",$Q1168*Analysetool!F$5,$T1168*Analysetool!F$5),$O1168*Analysetool!F$5)+IF($P1168="SL",IF($T1168="",$Q1168*Analysetool!F$6,$T1168*Analysetool!F$6),$P1168*Analysetool!F$6))-Tabel2[[#This Row],[fees (%)]]</f>
        <v>0</v>
      </c>
      <c r="AO1168" s="178">
        <f>$J1168*(IF($M1168="SL",IF($T1168="",$Q1168*Analysetool!G$3,$T1168*Analysetool!G$3),$M1168*Analysetool!G$3)+IF($N1168="SL",IF($T1168="",$Q1168*Analysetool!G$4,$T1168*Analysetool!G$4),$N1168*Analysetool!G$4)+IF($O1168="SL",IF($T1168="",$Q1168*Analysetool!G$5,$T1168*Analysetool!G$5),$O1168*Analysetool!G$5)+IF($P1168="SL",IF($T1168="",$Q1168*Analysetool!G$6,$T1168*Analysetool!G$6),$P1168*Analysetool!G$6))-Tabel2[[#This Row],[fees (%)]]</f>
        <v>0</v>
      </c>
      <c r="AP1168" s="179">
        <f>IF(Analysetool!$H$8&lt;=$X1168,Analysetool!$H$8*J1168,Q1168*J1168)-Tabel2[[#This Row],[fees (%)]]</f>
        <v>0</v>
      </c>
      <c r="AQ1168" s="174">
        <f>IF(Tabel2[[#This Row],[wick% van entry]]&lt;=Tabel2[[#This Row],[Stoploss optie 2 (%)]],Tabel2[[#This Row],[Stoploss optie 2 (%)]]*Tabel2[[#This Row],[leverage SLoptie 2]],IF(Analysetool!$I$8&lt;$X1168,Analysetool!$I$8*K1168,S1168*K1168))-Tabel2[[#This Row],[fees (%)]]</f>
        <v>0</v>
      </c>
      <c r="AR1168" s="180">
        <f>IF(Q1168*-1*Analysetool!$J$9&lt;=X1168,Q1168*-1*Analysetool!$J$9*J1168,Q1168*J1168)-Tabel2[[#This Row],[fees (%)]]</f>
        <v>0</v>
      </c>
      <c r="AS1168" s="176">
        <f>$K1168*IF(Tabel2[[#This Row],[wick% van entry]]&lt;=Tabel2[[#This Row],[Stoploss optie 2 (%)]],Tabel2[[#This Row],[Stoploss optie 2 (%)]],(IF($M1168="SL",IF($T1168="",$S1168*Analysetool!C$3,$T1168*Analysetool!C$3),$M1168*Analysetool!C$3)+IF($N1168="SL",IF($T1168="",$S1168*Analysetool!C$4,$T1168*Analysetool!C$4),$N1168*Analysetool!C$4)+IF($O1168="SL",IF($T1168="",$S1168*Analysetool!C$5,$T1168*Analysetool!C$5),$O1168*Analysetool!C$5)+IF($P1168="SL",IF($T1168="",$S1168*Analysetool!C$6,$T1168*Analysetool!C$6),$P1168*Analysetool!C$6)))-Tabel2[[#This Row],[fees (%)]]</f>
        <v>0</v>
      </c>
    </row>
    <row r="1169" spans="1:45" ht="15.75" customHeight="1" x14ac:dyDescent="0.35">
      <c r="A1169" s="55"/>
      <c r="B1169" s="56"/>
      <c r="C1169" s="56"/>
      <c r="D1169" s="56"/>
      <c r="E1169" s="56"/>
      <c r="F1169" s="57"/>
      <c r="G1169" s="67"/>
      <c r="H1169" s="67"/>
      <c r="I1169" s="67"/>
      <c r="J1169" s="58"/>
      <c r="K1169" s="58"/>
      <c r="L1169" s="59"/>
      <c r="M1169" s="61"/>
      <c r="N1169" s="63"/>
      <c r="O1169" s="63"/>
      <c r="P1169" s="56"/>
      <c r="Q1169" s="61"/>
      <c r="R1169" s="61"/>
      <c r="S1169" s="61"/>
      <c r="T1169" s="60"/>
      <c r="U1169" s="60"/>
      <c r="V1169" s="62"/>
      <c r="W1169" s="62"/>
      <c r="X1169" s="76"/>
      <c r="Y1169" s="61"/>
      <c r="Z1169" s="61">
        <f>Tabel1[[#This Row],[prijs voorbij entry (%)]]-Tabel1[[#This Row],[Fictieve Stoploss (%)]]</f>
        <v>0</v>
      </c>
      <c r="AA1169" s="94"/>
      <c r="AB1169" s="61"/>
      <c r="AC1169" s="61"/>
      <c r="AD1169" s="61"/>
      <c r="AE1169" s="61"/>
      <c r="AF1169" s="95"/>
      <c r="AG1169" s="152">
        <f>Tabel1[[#This Row],[eindtijd]]-Tabel1[[#This Row],[starttijd]]</f>
        <v>0</v>
      </c>
      <c r="AH1169" s="158"/>
      <c r="AI1169" s="59"/>
      <c r="AJ1169" s="171">
        <f>$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2[[#This Row],[fees (%)]]</f>
        <v>0</v>
      </c>
      <c r="AK1169" s="172">
        <f>$J1169*(IF($M1169="SL",IF($U1169="",$Q1169*Analysetool!C$3,$U1169*Analysetool!C$3),$M1169*Analysetool!C$3)+IF($N1169="SL",IF($U1169="",$Q1169*Analysetool!C$4,$U1169*Analysetool!C$4),$N1169*Analysetool!C$4)+IF($O1169="SL",IF($U1169="",$Q1169*Analysetool!C$5,$U1169*Analysetool!C$5),$O1169*Analysetool!C$5)+IF($P1169="SL",IF($U1169="",$Q1169*Analysetool!C$6,$U1169*Analysetool!C$6),$P1169*Analysetool!C$6))-Tabel2[[#This Row],[fees (%)]]</f>
        <v>0</v>
      </c>
      <c r="AL1169" s="177">
        <f>$J1169*(IF($M1169="SL",IF($V1169="",$Q1169*Analysetool!D$3,$V1169*Analysetool!D$3),$M1169*Analysetool!D$3)+IF($N1169="SL",IF($V1169="",$Q1169*Analysetool!D$4,$V1169*Analysetool!D$4),$N1169*Analysetool!D$4)+IF($O1169="SL",IF($V1169="",$Q1169*Analysetool!D$5,$V1169*Analysetool!D$5),$O1169*Analysetool!D$5)+IF($P1169="SL",IF($V1169="",$Q1169*Analysetool!D$6,$V1169*Analysetool!D$6),$P1169*Analysetool!D$6))-Tabel2[[#This Row],[fees (%)]]</f>
        <v>0</v>
      </c>
      <c r="AM1169" s="177">
        <f>$J1169*(IF($M1169="SL",IF($W1169="",$Q1169*Analysetool!E$3,$W1169*Analysetool!E$3),$M1169*Analysetool!E$3)+IF($N1169="SL",IF($W1169="",$Q1169*Analysetool!E$4,$W1169*Analysetool!E$4),$N1169*Analysetool!E$4)+IF($O1169="SL",IF($W1169="",$Q1169*Analysetool!E$5,$W1169*Analysetool!E$5),$O1169*Analysetool!E$5)+IF($P1169="SL",IF($W1169="",$Q1169*Analysetool!E$6,$W1169*Analysetool!E$6),$P1169*Analysetool!E$6))-Tabel2[[#This Row],[fees (%)]]</f>
        <v>0</v>
      </c>
      <c r="AN1169" s="178">
        <f>$J1169*(IF($M1169="SL",IF($T1169="",$Q1169*Analysetool!F$3,$T1169*Analysetool!F$3),$M1169*Analysetool!F$3)+IF($N1169="SL",IF($T1169="",$Q1169*Analysetool!F$4,$T1169*Analysetool!F$4),$N1169*Analysetool!F$4)+IF($O1169="SL",IF($T1169="",$Q1169*Analysetool!F$5,$T1169*Analysetool!F$5),$O1169*Analysetool!F$5)+IF($P1169="SL",IF($T1169="",$Q1169*Analysetool!F$6,$T1169*Analysetool!F$6),$P1169*Analysetool!F$6))-Tabel2[[#This Row],[fees (%)]]</f>
        <v>0</v>
      </c>
      <c r="AO1169" s="178">
        <f>$J1169*(IF($M1169="SL",IF($T1169="",$Q1169*Analysetool!G$3,$T1169*Analysetool!G$3),$M1169*Analysetool!G$3)+IF($N1169="SL",IF($T1169="",$Q1169*Analysetool!G$4,$T1169*Analysetool!G$4),$N1169*Analysetool!G$4)+IF($O1169="SL",IF($T1169="",$Q1169*Analysetool!G$5,$T1169*Analysetool!G$5),$O1169*Analysetool!G$5)+IF($P1169="SL",IF($T1169="",$Q1169*Analysetool!G$6,$T1169*Analysetool!G$6),$P1169*Analysetool!G$6))-Tabel2[[#This Row],[fees (%)]]</f>
        <v>0</v>
      </c>
      <c r="AP1169" s="179">
        <f>IF(Analysetool!$H$8&lt;=$X1169,Analysetool!$H$8*J1169,Q1169*J1169)-Tabel2[[#This Row],[fees (%)]]</f>
        <v>0</v>
      </c>
      <c r="AQ1169" s="174">
        <f>IF(Tabel2[[#This Row],[wick% van entry]]&lt;=Tabel2[[#This Row],[Stoploss optie 2 (%)]],Tabel2[[#This Row],[Stoploss optie 2 (%)]]*Tabel2[[#This Row],[leverage SLoptie 2]],IF(Analysetool!$I$8&lt;$X1169,Analysetool!$I$8*K1169,S1169*K1169))-Tabel2[[#This Row],[fees (%)]]</f>
        <v>0</v>
      </c>
      <c r="AR1169" s="180">
        <f>IF(Q1169*-1*Analysetool!$J$9&lt;=X1169,Q1169*-1*Analysetool!$J$9*J1169,Q1169*J1169)-Tabel2[[#This Row],[fees (%)]]</f>
        <v>0</v>
      </c>
      <c r="AS1169" s="176">
        <f>$K1169*IF(Tabel2[[#This Row],[wick% van entry]]&lt;=Tabel2[[#This Row],[Stoploss optie 2 (%)]],Tabel2[[#This Row],[Stoploss optie 2 (%)]],(IF($M1169="SL",IF($T1169="",$S1169*Analysetool!C$3,$T1169*Analysetool!C$3),$M1169*Analysetool!C$3)+IF($N1169="SL",IF($T1169="",$S1169*Analysetool!C$4,$T1169*Analysetool!C$4),$N1169*Analysetool!C$4)+IF($O1169="SL",IF($T1169="",$S1169*Analysetool!C$5,$T1169*Analysetool!C$5),$O1169*Analysetool!C$5)+IF($P1169="SL",IF($T1169="",$S1169*Analysetool!C$6,$T1169*Analysetool!C$6),$P1169*Analysetool!C$6)))-Tabel2[[#This Row],[fees (%)]]</f>
        <v>0</v>
      </c>
    </row>
    <row r="1170" spans="1:45" ht="15.75" customHeight="1" x14ac:dyDescent="0.35">
      <c r="A1170" s="55"/>
      <c r="B1170" s="56"/>
      <c r="C1170" s="56"/>
      <c r="D1170" s="56"/>
      <c r="E1170" s="56"/>
      <c r="F1170" s="57"/>
      <c r="G1170" s="67"/>
      <c r="H1170" s="67"/>
      <c r="I1170" s="67"/>
      <c r="J1170" s="58"/>
      <c r="K1170" s="58"/>
      <c r="L1170" s="59"/>
      <c r="M1170" s="61"/>
      <c r="N1170" s="63"/>
      <c r="O1170" s="63"/>
      <c r="P1170" s="56"/>
      <c r="Q1170" s="61"/>
      <c r="R1170" s="61"/>
      <c r="S1170" s="61"/>
      <c r="T1170" s="60"/>
      <c r="U1170" s="60"/>
      <c r="V1170" s="62"/>
      <c r="W1170" s="62"/>
      <c r="X1170" s="76"/>
      <c r="Y1170" s="61"/>
      <c r="Z1170" s="61">
        <f>Tabel1[[#This Row],[prijs voorbij entry (%)]]-Tabel1[[#This Row],[Fictieve Stoploss (%)]]</f>
        <v>0</v>
      </c>
      <c r="AA1170" s="94"/>
      <c r="AB1170" s="61"/>
      <c r="AC1170" s="61"/>
      <c r="AD1170" s="61"/>
      <c r="AE1170" s="61"/>
      <c r="AF1170" s="95"/>
      <c r="AG1170" s="152">
        <f>Tabel1[[#This Row],[eindtijd]]-Tabel1[[#This Row],[starttijd]]</f>
        <v>0</v>
      </c>
      <c r="AH1170" s="158"/>
      <c r="AI1170" s="59"/>
      <c r="AJ1170" s="171">
        <f>$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2[[#This Row],[fees (%)]]</f>
        <v>0</v>
      </c>
      <c r="AK1170" s="172">
        <f>$J1170*(IF($M1170="SL",IF($U1170="",$Q1170*Analysetool!C$3,$U1170*Analysetool!C$3),$M1170*Analysetool!C$3)+IF($N1170="SL",IF($U1170="",$Q1170*Analysetool!C$4,$U1170*Analysetool!C$4),$N1170*Analysetool!C$4)+IF($O1170="SL",IF($U1170="",$Q1170*Analysetool!C$5,$U1170*Analysetool!C$5),$O1170*Analysetool!C$5)+IF($P1170="SL",IF($U1170="",$Q1170*Analysetool!C$6,$U1170*Analysetool!C$6),$P1170*Analysetool!C$6))-Tabel2[[#This Row],[fees (%)]]</f>
        <v>0</v>
      </c>
      <c r="AL1170" s="177">
        <f>$J1170*(IF($M1170="SL",IF($V1170="",$Q1170*Analysetool!D$3,$V1170*Analysetool!D$3),$M1170*Analysetool!D$3)+IF($N1170="SL",IF($V1170="",$Q1170*Analysetool!D$4,$V1170*Analysetool!D$4),$N1170*Analysetool!D$4)+IF($O1170="SL",IF($V1170="",$Q1170*Analysetool!D$5,$V1170*Analysetool!D$5),$O1170*Analysetool!D$5)+IF($P1170="SL",IF($V1170="",$Q1170*Analysetool!D$6,$V1170*Analysetool!D$6),$P1170*Analysetool!D$6))-Tabel2[[#This Row],[fees (%)]]</f>
        <v>0</v>
      </c>
      <c r="AM1170" s="177">
        <f>$J1170*(IF($M1170="SL",IF($W1170="",$Q1170*Analysetool!E$3,$W1170*Analysetool!E$3),$M1170*Analysetool!E$3)+IF($N1170="SL",IF($W1170="",$Q1170*Analysetool!E$4,$W1170*Analysetool!E$4),$N1170*Analysetool!E$4)+IF($O1170="SL",IF($W1170="",$Q1170*Analysetool!E$5,$W1170*Analysetool!E$5),$O1170*Analysetool!E$5)+IF($P1170="SL",IF($W1170="",$Q1170*Analysetool!E$6,$W1170*Analysetool!E$6),$P1170*Analysetool!E$6))-Tabel2[[#This Row],[fees (%)]]</f>
        <v>0</v>
      </c>
      <c r="AN1170" s="178">
        <f>$J1170*(IF($M1170="SL",IF($T1170="",$Q1170*Analysetool!F$3,$T1170*Analysetool!F$3),$M1170*Analysetool!F$3)+IF($N1170="SL",IF($T1170="",$Q1170*Analysetool!F$4,$T1170*Analysetool!F$4),$N1170*Analysetool!F$4)+IF($O1170="SL",IF($T1170="",$Q1170*Analysetool!F$5,$T1170*Analysetool!F$5),$O1170*Analysetool!F$5)+IF($P1170="SL",IF($T1170="",$Q1170*Analysetool!F$6,$T1170*Analysetool!F$6),$P1170*Analysetool!F$6))-Tabel2[[#This Row],[fees (%)]]</f>
        <v>0</v>
      </c>
      <c r="AO1170" s="178">
        <f>$J1170*(IF($M1170="SL",IF($T1170="",$Q1170*Analysetool!G$3,$T1170*Analysetool!G$3),$M1170*Analysetool!G$3)+IF($N1170="SL",IF($T1170="",$Q1170*Analysetool!G$4,$T1170*Analysetool!G$4),$N1170*Analysetool!G$4)+IF($O1170="SL",IF($T1170="",$Q1170*Analysetool!G$5,$T1170*Analysetool!G$5),$O1170*Analysetool!G$5)+IF($P1170="SL",IF($T1170="",$Q1170*Analysetool!G$6,$T1170*Analysetool!G$6),$P1170*Analysetool!G$6))-Tabel2[[#This Row],[fees (%)]]</f>
        <v>0</v>
      </c>
      <c r="AP1170" s="179">
        <f>IF(Analysetool!$H$8&lt;=$X1170,Analysetool!$H$8*J1170,Q1170*J1170)-Tabel2[[#This Row],[fees (%)]]</f>
        <v>0</v>
      </c>
      <c r="AQ1170" s="174">
        <f>IF(Tabel2[[#This Row],[wick% van entry]]&lt;=Tabel2[[#This Row],[Stoploss optie 2 (%)]],Tabel2[[#This Row],[Stoploss optie 2 (%)]]*Tabel2[[#This Row],[leverage SLoptie 2]],IF(Analysetool!$I$8&lt;$X1170,Analysetool!$I$8*K1170,S1170*K1170))-Tabel2[[#This Row],[fees (%)]]</f>
        <v>0</v>
      </c>
      <c r="AR1170" s="180">
        <f>IF(Q1170*-1*Analysetool!$J$9&lt;=X1170,Q1170*-1*Analysetool!$J$9*J1170,Q1170*J1170)-Tabel2[[#This Row],[fees (%)]]</f>
        <v>0</v>
      </c>
      <c r="AS1170" s="176">
        <f>$K1170*IF(Tabel2[[#This Row],[wick% van entry]]&lt;=Tabel2[[#This Row],[Stoploss optie 2 (%)]],Tabel2[[#This Row],[Stoploss optie 2 (%)]],(IF($M1170="SL",IF($T1170="",$S1170*Analysetool!C$3,$T1170*Analysetool!C$3),$M1170*Analysetool!C$3)+IF($N1170="SL",IF($T1170="",$S1170*Analysetool!C$4,$T1170*Analysetool!C$4),$N1170*Analysetool!C$4)+IF($O1170="SL",IF($T1170="",$S1170*Analysetool!C$5,$T1170*Analysetool!C$5),$O1170*Analysetool!C$5)+IF($P1170="SL",IF($T1170="",$S1170*Analysetool!C$6,$T1170*Analysetool!C$6),$P1170*Analysetool!C$6)))-Tabel2[[#This Row],[fees (%)]]</f>
        <v>0</v>
      </c>
    </row>
    <row r="1171" spans="1:45" ht="15.75" customHeight="1" x14ac:dyDescent="0.35">
      <c r="A1171" s="55"/>
      <c r="B1171" s="56"/>
      <c r="C1171" s="56"/>
      <c r="D1171" s="56"/>
      <c r="E1171" s="56"/>
      <c r="F1171" s="57"/>
      <c r="G1171" s="67"/>
      <c r="H1171" s="67"/>
      <c r="I1171" s="67"/>
      <c r="J1171" s="58"/>
      <c r="K1171" s="58"/>
      <c r="L1171" s="59"/>
      <c r="M1171" s="61"/>
      <c r="N1171" s="63"/>
      <c r="O1171" s="63"/>
      <c r="P1171" s="56"/>
      <c r="Q1171" s="61"/>
      <c r="R1171" s="61"/>
      <c r="S1171" s="61"/>
      <c r="T1171" s="60"/>
      <c r="U1171" s="60"/>
      <c r="V1171" s="62"/>
      <c r="W1171" s="62"/>
      <c r="X1171" s="76"/>
      <c r="Y1171" s="61"/>
      <c r="Z1171" s="61">
        <f>Tabel1[[#This Row],[prijs voorbij entry (%)]]-Tabel1[[#This Row],[Fictieve Stoploss (%)]]</f>
        <v>0</v>
      </c>
      <c r="AA1171" s="94"/>
      <c r="AB1171" s="61"/>
      <c r="AC1171" s="61"/>
      <c r="AD1171" s="61"/>
      <c r="AE1171" s="61"/>
      <c r="AF1171" s="95"/>
      <c r="AG1171" s="152">
        <f>Tabel1[[#This Row],[eindtijd]]-Tabel1[[#This Row],[starttijd]]</f>
        <v>0</v>
      </c>
      <c r="AH1171" s="158"/>
      <c r="AI1171" s="59"/>
      <c r="AJ1171" s="171">
        <f>$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2[[#This Row],[fees (%)]]</f>
        <v>0</v>
      </c>
      <c r="AK1171" s="172">
        <f>$J1171*(IF($M1171="SL",IF($U1171="",$Q1171*Analysetool!C$3,$U1171*Analysetool!C$3),$M1171*Analysetool!C$3)+IF($N1171="SL",IF($U1171="",$Q1171*Analysetool!C$4,$U1171*Analysetool!C$4),$N1171*Analysetool!C$4)+IF($O1171="SL",IF($U1171="",$Q1171*Analysetool!C$5,$U1171*Analysetool!C$5),$O1171*Analysetool!C$5)+IF($P1171="SL",IF($U1171="",$Q1171*Analysetool!C$6,$U1171*Analysetool!C$6),$P1171*Analysetool!C$6))-Tabel2[[#This Row],[fees (%)]]</f>
        <v>0</v>
      </c>
      <c r="AL1171" s="177">
        <f>$J1171*(IF($M1171="SL",IF($V1171="",$Q1171*Analysetool!D$3,$V1171*Analysetool!D$3),$M1171*Analysetool!D$3)+IF($N1171="SL",IF($V1171="",$Q1171*Analysetool!D$4,$V1171*Analysetool!D$4),$N1171*Analysetool!D$4)+IF($O1171="SL",IF($V1171="",$Q1171*Analysetool!D$5,$V1171*Analysetool!D$5),$O1171*Analysetool!D$5)+IF($P1171="SL",IF($V1171="",$Q1171*Analysetool!D$6,$V1171*Analysetool!D$6),$P1171*Analysetool!D$6))-Tabel2[[#This Row],[fees (%)]]</f>
        <v>0</v>
      </c>
      <c r="AM1171" s="177">
        <f>$J1171*(IF($M1171="SL",IF($W1171="",$Q1171*Analysetool!E$3,$W1171*Analysetool!E$3),$M1171*Analysetool!E$3)+IF($N1171="SL",IF($W1171="",$Q1171*Analysetool!E$4,$W1171*Analysetool!E$4),$N1171*Analysetool!E$4)+IF($O1171="SL",IF($W1171="",$Q1171*Analysetool!E$5,$W1171*Analysetool!E$5),$O1171*Analysetool!E$5)+IF($P1171="SL",IF($W1171="",$Q1171*Analysetool!E$6,$W1171*Analysetool!E$6),$P1171*Analysetool!E$6))-Tabel2[[#This Row],[fees (%)]]</f>
        <v>0</v>
      </c>
      <c r="AN1171" s="178">
        <f>$J1171*(IF($M1171="SL",IF($T1171="",$Q1171*Analysetool!F$3,$T1171*Analysetool!F$3),$M1171*Analysetool!F$3)+IF($N1171="SL",IF($T1171="",$Q1171*Analysetool!F$4,$T1171*Analysetool!F$4),$N1171*Analysetool!F$4)+IF($O1171="SL",IF($T1171="",$Q1171*Analysetool!F$5,$T1171*Analysetool!F$5),$O1171*Analysetool!F$5)+IF($P1171="SL",IF($T1171="",$Q1171*Analysetool!F$6,$T1171*Analysetool!F$6),$P1171*Analysetool!F$6))-Tabel2[[#This Row],[fees (%)]]</f>
        <v>0</v>
      </c>
      <c r="AO1171" s="178">
        <f>$J1171*(IF($M1171="SL",IF($T1171="",$Q1171*Analysetool!G$3,$T1171*Analysetool!G$3),$M1171*Analysetool!G$3)+IF($N1171="SL",IF($T1171="",$Q1171*Analysetool!G$4,$T1171*Analysetool!G$4),$N1171*Analysetool!G$4)+IF($O1171="SL",IF($T1171="",$Q1171*Analysetool!G$5,$T1171*Analysetool!G$5),$O1171*Analysetool!G$5)+IF($P1171="SL",IF($T1171="",$Q1171*Analysetool!G$6,$T1171*Analysetool!G$6),$P1171*Analysetool!G$6))-Tabel2[[#This Row],[fees (%)]]</f>
        <v>0</v>
      </c>
      <c r="AP1171" s="179">
        <f>IF(Analysetool!$H$8&lt;=$X1171,Analysetool!$H$8*J1171,Q1171*J1171)-Tabel2[[#This Row],[fees (%)]]</f>
        <v>0</v>
      </c>
      <c r="AQ1171" s="174">
        <f>IF(Tabel2[[#This Row],[wick% van entry]]&lt;=Tabel2[[#This Row],[Stoploss optie 2 (%)]],Tabel2[[#This Row],[Stoploss optie 2 (%)]]*Tabel2[[#This Row],[leverage SLoptie 2]],IF(Analysetool!$I$8&lt;$X1171,Analysetool!$I$8*K1171,S1171*K1171))-Tabel2[[#This Row],[fees (%)]]</f>
        <v>0</v>
      </c>
      <c r="AR1171" s="180">
        <f>IF(Q1171*-1*Analysetool!$J$9&lt;=X1171,Q1171*-1*Analysetool!$J$9*J1171,Q1171*J1171)-Tabel2[[#This Row],[fees (%)]]</f>
        <v>0</v>
      </c>
      <c r="AS1171" s="176">
        <f>$K1171*IF(Tabel2[[#This Row],[wick% van entry]]&lt;=Tabel2[[#This Row],[Stoploss optie 2 (%)]],Tabel2[[#This Row],[Stoploss optie 2 (%)]],(IF($M1171="SL",IF($T1171="",$S1171*Analysetool!C$3,$T1171*Analysetool!C$3),$M1171*Analysetool!C$3)+IF($N1171="SL",IF($T1171="",$S1171*Analysetool!C$4,$T1171*Analysetool!C$4),$N1171*Analysetool!C$4)+IF($O1171="SL",IF($T1171="",$S1171*Analysetool!C$5,$T1171*Analysetool!C$5),$O1171*Analysetool!C$5)+IF($P1171="SL",IF($T1171="",$S1171*Analysetool!C$6,$T1171*Analysetool!C$6),$P1171*Analysetool!C$6)))-Tabel2[[#This Row],[fees (%)]]</f>
        <v>0</v>
      </c>
    </row>
    <row r="1172" spans="1:45" ht="15.75" customHeight="1" x14ac:dyDescent="0.35">
      <c r="A1172" s="55"/>
      <c r="B1172" s="56"/>
      <c r="C1172" s="56"/>
      <c r="D1172" s="56"/>
      <c r="E1172" s="56"/>
      <c r="F1172" s="57"/>
      <c r="G1172" s="67"/>
      <c r="H1172" s="67"/>
      <c r="I1172" s="67"/>
      <c r="J1172" s="58"/>
      <c r="K1172" s="58"/>
      <c r="L1172" s="59"/>
      <c r="M1172" s="61"/>
      <c r="N1172" s="63"/>
      <c r="O1172" s="63"/>
      <c r="P1172" s="56"/>
      <c r="Q1172" s="61"/>
      <c r="R1172" s="61"/>
      <c r="S1172" s="61"/>
      <c r="T1172" s="60"/>
      <c r="U1172" s="60"/>
      <c r="V1172" s="62"/>
      <c r="W1172" s="62"/>
      <c r="X1172" s="76"/>
      <c r="Y1172" s="61"/>
      <c r="Z1172" s="61">
        <f>Tabel1[[#This Row],[prijs voorbij entry (%)]]-Tabel1[[#This Row],[Fictieve Stoploss (%)]]</f>
        <v>0</v>
      </c>
      <c r="AA1172" s="94"/>
      <c r="AB1172" s="61"/>
      <c r="AC1172" s="61"/>
      <c r="AD1172" s="61"/>
      <c r="AE1172" s="61"/>
      <c r="AF1172" s="95"/>
      <c r="AG1172" s="152">
        <f>Tabel1[[#This Row],[eindtijd]]-Tabel1[[#This Row],[starttijd]]</f>
        <v>0</v>
      </c>
      <c r="AH1172" s="158"/>
      <c r="AI1172" s="59"/>
      <c r="AJ1172" s="171">
        <f>$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2[[#This Row],[fees (%)]]</f>
        <v>0</v>
      </c>
      <c r="AK1172" s="172">
        <f>$J1172*(IF($M1172="SL",IF($U1172="",$Q1172*Analysetool!C$3,$U1172*Analysetool!C$3),$M1172*Analysetool!C$3)+IF($N1172="SL",IF($U1172="",$Q1172*Analysetool!C$4,$U1172*Analysetool!C$4),$N1172*Analysetool!C$4)+IF($O1172="SL",IF($U1172="",$Q1172*Analysetool!C$5,$U1172*Analysetool!C$5),$O1172*Analysetool!C$5)+IF($P1172="SL",IF($U1172="",$Q1172*Analysetool!C$6,$U1172*Analysetool!C$6),$P1172*Analysetool!C$6))-Tabel2[[#This Row],[fees (%)]]</f>
        <v>0</v>
      </c>
      <c r="AL1172" s="177">
        <f>$J1172*(IF($M1172="SL",IF($V1172="",$Q1172*Analysetool!D$3,$V1172*Analysetool!D$3),$M1172*Analysetool!D$3)+IF($N1172="SL",IF($V1172="",$Q1172*Analysetool!D$4,$V1172*Analysetool!D$4),$N1172*Analysetool!D$4)+IF($O1172="SL",IF($V1172="",$Q1172*Analysetool!D$5,$V1172*Analysetool!D$5),$O1172*Analysetool!D$5)+IF($P1172="SL",IF($V1172="",$Q1172*Analysetool!D$6,$V1172*Analysetool!D$6),$P1172*Analysetool!D$6))-Tabel2[[#This Row],[fees (%)]]</f>
        <v>0</v>
      </c>
      <c r="AM1172" s="177">
        <f>$J1172*(IF($M1172="SL",IF($W1172="",$Q1172*Analysetool!E$3,$W1172*Analysetool!E$3),$M1172*Analysetool!E$3)+IF($N1172="SL",IF($W1172="",$Q1172*Analysetool!E$4,$W1172*Analysetool!E$4),$N1172*Analysetool!E$4)+IF($O1172="SL",IF($W1172="",$Q1172*Analysetool!E$5,$W1172*Analysetool!E$5),$O1172*Analysetool!E$5)+IF($P1172="SL",IF($W1172="",$Q1172*Analysetool!E$6,$W1172*Analysetool!E$6),$P1172*Analysetool!E$6))-Tabel2[[#This Row],[fees (%)]]</f>
        <v>0</v>
      </c>
      <c r="AN1172" s="178">
        <f>$J1172*(IF($M1172="SL",IF($T1172="",$Q1172*Analysetool!F$3,$T1172*Analysetool!F$3),$M1172*Analysetool!F$3)+IF($N1172="SL",IF($T1172="",$Q1172*Analysetool!F$4,$T1172*Analysetool!F$4),$N1172*Analysetool!F$4)+IF($O1172="SL",IF($T1172="",$Q1172*Analysetool!F$5,$T1172*Analysetool!F$5),$O1172*Analysetool!F$5)+IF($P1172="SL",IF($T1172="",$Q1172*Analysetool!F$6,$T1172*Analysetool!F$6),$P1172*Analysetool!F$6))-Tabel2[[#This Row],[fees (%)]]</f>
        <v>0</v>
      </c>
      <c r="AO1172" s="178">
        <f>$J1172*(IF($M1172="SL",IF($T1172="",$Q1172*Analysetool!G$3,$T1172*Analysetool!G$3),$M1172*Analysetool!G$3)+IF($N1172="SL",IF($T1172="",$Q1172*Analysetool!G$4,$T1172*Analysetool!G$4),$N1172*Analysetool!G$4)+IF($O1172="SL",IF($T1172="",$Q1172*Analysetool!G$5,$T1172*Analysetool!G$5),$O1172*Analysetool!G$5)+IF($P1172="SL",IF($T1172="",$Q1172*Analysetool!G$6,$T1172*Analysetool!G$6),$P1172*Analysetool!G$6))-Tabel2[[#This Row],[fees (%)]]</f>
        <v>0</v>
      </c>
      <c r="AP1172" s="179">
        <f>IF(Analysetool!$H$8&lt;=$X1172,Analysetool!$H$8*J1172,Q1172*J1172)-Tabel2[[#This Row],[fees (%)]]</f>
        <v>0</v>
      </c>
      <c r="AQ1172" s="174">
        <f>IF(Tabel2[[#This Row],[wick% van entry]]&lt;=Tabel2[[#This Row],[Stoploss optie 2 (%)]],Tabel2[[#This Row],[Stoploss optie 2 (%)]]*Tabel2[[#This Row],[leverage SLoptie 2]],IF(Analysetool!$I$8&lt;$X1172,Analysetool!$I$8*K1172,S1172*K1172))-Tabel2[[#This Row],[fees (%)]]</f>
        <v>0</v>
      </c>
      <c r="AR1172" s="180">
        <f>IF(Q1172*-1*Analysetool!$J$9&lt;=X1172,Q1172*-1*Analysetool!$J$9*J1172,Q1172*J1172)-Tabel2[[#This Row],[fees (%)]]</f>
        <v>0</v>
      </c>
      <c r="AS1172" s="176">
        <f>$K1172*IF(Tabel2[[#This Row],[wick% van entry]]&lt;=Tabel2[[#This Row],[Stoploss optie 2 (%)]],Tabel2[[#This Row],[Stoploss optie 2 (%)]],(IF($M1172="SL",IF($T1172="",$S1172*Analysetool!C$3,$T1172*Analysetool!C$3),$M1172*Analysetool!C$3)+IF($N1172="SL",IF($T1172="",$S1172*Analysetool!C$4,$T1172*Analysetool!C$4),$N1172*Analysetool!C$4)+IF($O1172="SL",IF($T1172="",$S1172*Analysetool!C$5,$T1172*Analysetool!C$5),$O1172*Analysetool!C$5)+IF($P1172="SL",IF($T1172="",$S1172*Analysetool!C$6,$T1172*Analysetool!C$6),$P1172*Analysetool!C$6)))-Tabel2[[#This Row],[fees (%)]]</f>
        <v>0</v>
      </c>
    </row>
    <row r="1173" spans="1:45" ht="15.75" customHeight="1" x14ac:dyDescent="0.35">
      <c r="A1173" s="55"/>
      <c r="B1173" s="56"/>
      <c r="C1173" s="56"/>
      <c r="D1173" s="56"/>
      <c r="E1173" s="56"/>
      <c r="F1173" s="57"/>
      <c r="G1173" s="67"/>
      <c r="H1173" s="67"/>
      <c r="I1173" s="67"/>
      <c r="J1173" s="58"/>
      <c r="K1173" s="58"/>
      <c r="L1173" s="59"/>
      <c r="M1173" s="61"/>
      <c r="N1173" s="63"/>
      <c r="O1173" s="63"/>
      <c r="P1173" s="56"/>
      <c r="Q1173" s="61"/>
      <c r="R1173" s="61"/>
      <c r="S1173" s="61"/>
      <c r="T1173" s="60"/>
      <c r="U1173" s="60"/>
      <c r="V1173" s="62"/>
      <c r="W1173" s="62"/>
      <c r="X1173" s="76"/>
      <c r="Y1173" s="61"/>
      <c r="Z1173" s="61">
        <f>Tabel1[[#This Row],[prijs voorbij entry (%)]]-Tabel1[[#This Row],[Fictieve Stoploss (%)]]</f>
        <v>0</v>
      </c>
      <c r="AA1173" s="94"/>
      <c r="AB1173" s="61"/>
      <c r="AC1173" s="61"/>
      <c r="AD1173" s="61"/>
      <c r="AE1173" s="61"/>
      <c r="AF1173" s="95"/>
      <c r="AG1173" s="152">
        <f>Tabel1[[#This Row],[eindtijd]]-Tabel1[[#This Row],[starttijd]]</f>
        <v>0</v>
      </c>
      <c r="AH1173" s="158"/>
      <c r="AI1173" s="59"/>
      <c r="AJ1173" s="171">
        <f>$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2[[#This Row],[fees (%)]]</f>
        <v>0</v>
      </c>
      <c r="AK1173" s="172">
        <f>$J1173*(IF($M1173="SL",IF($U1173="",$Q1173*Analysetool!C$3,$U1173*Analysetool!C$3),$M1173*Analysetool!C$3)+IF($N1173="SL",IF($U1173="",$Q1173*Analysetool!C$4,$U1173*Analysetool!C$4),$N1173*Analysetool!C$4)+IF($O1173="SL",IF($U1173="",$Q1173*Analysetool!C$5,$U1173*Analysetool!C$5),$O1173*Analysetool!C$5)+IF($P1173="SL",IF($U1173="",$Q1173*Analysetool!C$6,$U1173*Analysetool!C$6),$P1173*Analysetool!C$6))-Tabel2[[#This Row],[fees (%)]]</f>
        <v>0</v>
      </c>
      <c r="AL1173" s="177">
        <f>$J1173*(IF($M1173="SL",IF($V1173="",$Q1173*Analysetool!D$3,$V1173*Analysetool!D$3),$M1173*Analysetool!D$3)+IF($N1173="SL",IF($V1173="",$Q1173*Analysetool!D$4,$V1173*Analysetool!D$4),$N1173*Analysetool!D$4)+IF($O1173="SL",IF($V1173="",$Q1173*Analysetool!D$5,$V1173*Analysetool!D$5),$O1173*Analysetool!D$5)+IF($P1173="SL",IF($V1173="",$Q1173*Analysetool!D$6,$V1173*Analysetool!D$6),$P1173*Analysetool!D$6))-Tabel2[[#This Row],[fees (%)]]</f>
        <v>0</v>
      </c>
      <c r="AM1173" s="177">
        <f>$J1173*(IF($M1173="SL",IF($W1173="",$Q1173*Analysetool!E$3,$W1173*Analysetool!E$3),$M1173*Analysetool!E$3)+IF($N1173="SL",IF($W1173="",$Q1173*Analysetool!E$4,$W1173*Analysetool!E$4),$N1173*Analysetool!E$4)+IF($O1173="SL",IF($W1173="",$Q1173*Analysetool!E$5,$W1173*Analysetool!E$5),$O1173*Analysetool!E$5)+IF($P1173="SL",IF($W1173="",$Q1173*Analysetool!E$6,$W1173*Analysetool!E$6),$P1173*Analysetool!E$6))-Tabel2[[#This Row],[fees (%)]]</f>
        <v>0</v>
      </c>
      <c r="AN1173" s="178">
        <f>$J1173*(IF($M1173="SL",IF($T1173="",$Q1173*Analysetool!F$3,$T1173*Analysetool!F$3),$M1173*Analysetool!F$3)+IF($N1173="SL",IF($T1173="",$Q1173*Analysetool!F$4,$T1173*Analysetool!F$4),$N1173*Analysetool!F$4)+IF($O1173="SL",IF($T1173="",$Q1173*Analysetool!F$5,$T1173*Analysetool!F$5),$O1173*Analysetool!F$5)+IF($P1173="SL",IF($T1173="",$Q1173*Analysetool!F$6,$T1173*Analysetool!F$6),$P1173*Analysetool!F$6))-Tabel2[[#This Row],[fees (%)]]</f>
        <v>0</v>
      </c>
      <c r="AO1173" s="178">
        <f>$J1173*(IF($M1173="SL",IF($T1173="",$Q1173*Analysetool!G$3,$T1173*Analysetool!G$3),$M1173*Analysetool!G$3)+IF($N1173="SL",IF($T1173="",$Q1173*Analysetool!G$4,$T1173*Analysetool!G$4),$N1173*Analysetool!G$4)+IF($O1173="SL",IF($T1173="",$Q1173*Analysetool!G$5,$T1173*Analysetool!G$5),$O1173*Analysetool!G$5)+IF($P1173="SL",IF($T1173="",$Q1173*Analysetool!G$6,$T1173*Analysetool!G$6),$P1173*Analysetool!G$6))-Tabel2[[#This Row],[fees (%)]]</f>
        <v>0</v>
      </c>
      <c r="AP1173" s="179">
        <f>IF(Analysetool!$H$8&lt;=$X1173,Analysetool!$H$8*J1173,Q1173*J1173)-Tabel2[[#This Row],[fees (%)]]</f>
        <v>0</v>
      </c>
      <c r="AQ1173" s="174">
        <f>IF(Tabel2[[#This Row],[wick% van entry]]&lt;=Tabel2[[#This Row],[Stoploss optie 2 (%)]],Tabel2[[#This Row],[Stoploss optie 2 (%)]]*Tabel2[[#This Row],[leverage SLoptie 2]],IF(Analysetool!$I$8&lt;$X1173,Analysetool!$I$8*K1173,S1173*K1173))-Tabel2[[#This Row],[fees (%)]]</f>
        <v>0</v>
      </c>
      <c r="AR1173" s="180">
        <f>IF(Q1173*-1*Analysetool!$J$9&lt;=X1173,Q1173*-1*Analysetool!$J$9*J1173,Q1173*J1173)-Tabel2[[#This Row],[fees (%)]]</f>
        <v>0</v>
      </c>
      <c r="AS1173" s="176">
        <f>$K1173*IF(Tabel2[[#This Row],[wick% van entry]]&lt;=Tabel2[[#This Row],[Stoploss optie 2 (%)]],Tabel2[[#This Row],[Stoploss optie 2 (%)]],(IF($M1173="SL",IF($T1173="",$S1173*Analysetool!C$3,$T1173*Analysetool!C$3),$M1173*Analysetool!C$3)+IF($N1173="SL",IF($T1173="",$S1173*Analysetool!C$4,$T1173*Analysetool!C$4),$N1173*Analysetool!C$4)+IF($O1173="SL",IF($T1173="",$S1173*Analysetool!C$5,$T1173*Analysetool!C$5),$O1173*Analysetool!C$5)+IF($P1173="SL",IF($T1173="",$S1173*Analysetool!C$6,$T1173*Analysetool!C$6),$P1173*Analysetool!C$6)))-Tabel2[[#This Row],[fees (%)]]</f>
        <v>0</v>
      </c>
    </row>
    <row r="1174" spans="1:45" ht="15.75" customHeight="1" x14ac:dyDescent="0.35">
      <c r="A1174" s="55"/>
      <c r="B1174" s="56"/>
      <c r="C1174" s="56"/>
      <c r="D1174" s="56"/>
      <c r="E1174" s="56"/>
      <c r="F1174" s="57"/>
      <c r="G1174" s="67"/>
      <c r="H1174" s="67"/>
      <c r="I1174" s="67"/>
      <c r="J1174" s="58"/>
      <c r="K1174" s="58"/>
      <c r="L1174" s="59"/>
      <c r="M1174" s="61"/>
      <c r="N1174" s="63"/>
      <c r="O1174" s="63"/>
      <c r="P1174" s="56"/>
      <c r="Q1174" s="61"/>
      <c r="R1174" s="61"/>
      <c r="S1174" s="61"/>
      <c r="T1174" s="60"/>
      <c r="U1174" s="60"/>
      <c r="V1174" s="62"/>
      <c r="W1174" s="62"/>
      <c r="X1174" s="76"/>
      <c r="Y1174" s="61"/>
      <c r="Z1174" s="61">
        <f>Tabel1[[#This Row],[prijs voorbij entry (%)]]-Tabel1[[#This Row],[Fictieve Stoploss (%)]]</f>
        <v>0</v>
      </c>
      <c r="AA1174" s="94"/>
      <c r="AB1174" s="61"/>
      <c r="AC1174" s="61"/>
      <c r="AD1174" s="61"/>
      <c r="AE1174" s="61"/>
      <c r="AF1174" s="95"/>
      <c r="AG1174" s="152">
        <f>Tabel1[[#This Row],[eindtijd]]-Tabel1[[#This Row],[starttijd]]</f>
        <v>0</v>
      </c>
      <c r="AH1174" s="158"/>
      <c r="AI1174" s="59"/>
      <c r="AJ1174" s="171">
        <f>$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2[[#This Row],[fees (%)]]</f>
        <v>0</v>
      </c>
      <c r="AK1174" s="172">
        <f>$J1174*(IF($M1174="SL",IF($U1174="",$Q1174*Analysetool!C$3,$U1174*Analysetool!C$3),$M1174*Analysetool!C$3)+IF($N1174="SL",IF($U1174="",$Q1174*Analysetool!C$4,$U1174*Analysetool!C$4),$N1174*Analysetool!C$4)+IF($O1174="SL",IF($U1174="",$Q1174*Analysetool!C$5,$U1174*Analysetool!C$5),$O1174*Analysetool!C$5)+IF($P1174="SL",IF($U1174="",$Q1174*Analysetool!C$6,$U1174*Analysetool!C$6),$P1174*Analysetool!C$6))-Tabel2[[#This Row],[fees (%)]]</f>
        <v>0</v>
      </c>
      <c r="AL1174" s="177">
        <f>$J1174*(IF($M1174="SL",IF($V1174="",$Q1174*Analysetool!D$3,$V1174*Analysetool!D$3),$M1174*Analysetool!D$3)+IF($N1174="SL",IF($V1174="",$Q1174*Analysetool!D$4,$V1174*Analysetool!D$4),$N1174*Analysetool!D$4)+IF($O1174="SL",IF($V1174="",$Q1174*Analysetool!D$5,$V1174*Analysetool!D$5),$O1174*Analysetool!D$5)+IF($P1174="SL",IF($V1174="",$Q1174*Analysetool!D$6,$V1174*Analysetool!D$6),$P1174*Analysetool!D$6))-Tabel2[[#This Row],[fees (%)]]</f>
        <v>0</v>
      </c>
      <c r="AM1174" s="177">
        <f>$J1174*(IF($M1174="SL",IF($W1174="",$Q1174*Analysetool!E$3,$W1174*Analysetool!E$3),$M1174*Analysetool!E$3)+IF($N1174="SL",IF($W1174="",$Q1174*Analysetool!E$4,$W1174*Analysetool!E$4),$N1174*Analysetool!E$4)+IF($O1174="SL",IF($W1174="",$Q1174*Analysetool!E$5,$W1174*Analysetool!E$5),$O1174*Analysetool!E$5)+IF($P1174="SL",IF($W1174="",$Q1174*Analysetool!E$6,$W1174*Analysetool!E$6),$P1174*Analysetool!E$6))-Tabel2[[#This Row],[fees (%)]]</f>
        <v>0</v>
      </c>
      <c r="AN1174" s="178">
        <f>$J1174*(IF($M1174="SL",IF($T1174="",$Q1174*Analysetool!F$3,$T1174*Analysetool!F$3),$M1174*Analysetool!F$3)+IF($N1174="SL",IF($T1174="",$Q1174*Analysetool!F$4,$T1174*Analysetool!F$4),$N1174*Analysetool!F$4)+IF($O1174="SL",IF($T1174="",$Q1174*Analysetool!F$5,$T1174*Analysetool!F$5),$O1174*Analysetool!F$5)+IF($P1174="SL",IF($T1174="",$Q1174*Analysetool!F$6,$T1174*Analysetool!F$6),$P1174*Analysetool!F$6))-Tabel2[[#This Row],[fees (%)]]</f>
        <v>0</v>
      </c>
      <c r="AO1174" s="178">
        <f>$J1174*(IF($M1174="SL",IF($T1174="",$Q1174*Analysetool!G$3,$T1174*Analysetool!G$3),$M1174*Analysetool!G$3)+IF($N1174="SL",IF($T1174="",$Q1174*Analysetool!G$4,$T1174*Analysetool!G$4),$N1174*Analysetool!G$4)+IF($O1174="SL",IF($T1174="",$Q1174*Analysetool!G$5,$T1174*Analysetool!G$5),$O1174*Analysetool!G$5)+IF($P1174="SL",IF($T1174="",$Q1174*Analysetool!G$6,$T1174*Analysetool!G$6),$P1174*Analysetool!G$6))-Tabel2[[#This Row],[fees (%)]]</f>
        <v>0</v>
      </c>
      <c r="AP1174" s="179">
        <f>IF(Analysetool!$H$8&lt;=$X1174,Analysetool!$H$8*J1174,Q1174*J1174)-Tabel2[[#This Row],[fees (%)]]</f>
        <v>0</v>
      </c>
      <c r="AQ1174" s="174">
        <f>IF(Tabel2[[#This Row],[wick% van entry]]&lt;=Tabel2[[#This Row],[Stoploss optie 2 (%)]],Tabel2[[#This Row],[Stoploss optie 2 (%)]]*Tabel2[[#This Row],[leverage SLoptie 2]],IF(Analysetool!$I$8&lt;$X1174,Analysetool!$I$8*K1174,S1174*K1174))-Tabel2[[#This Row],[fees (%)]]</f>
        <v>0</v>
      </c>
      <c r="AR1174" s="180">
        <f>IF(Q1174*-1*Analysetool!$J$9&lt;=X1174,Q1174*-1*Analysetool!$J$9*J1174,Q1174*J1174)-Tabel2[[#This Row],[fees (%)]]</f>
        <v>0</v>
      </c>
      <c r="AS1174" s="176">
        <f>$K1174*IF(Tabel2[[#This Row],[wick% van entry]]&lt;=Tabel2[[#This Row],[Stoploss optie 2 (%)]],Tabel2[[#This Row],[Stoploss optie 2 (%)]],(IF($M1174="SL",IF($T1174="",$S1174*Analysetool!C$3,$T1174*Analysetool!C$3),$M1174*Analysetool!C$3)+IF($N1174="SL",IF($T1174="",$S1174*Analysetool!C$4,$T1174*Analysetool!C$4),$N1174*Analysetool!C$4)+IF($O1174="SL",IF($T1174="",$S1174*Analysetool!C$5,$T1174*Analysetool!C$5),$O1174*Analysetool!C$5)+IF($P1174="SL",IF($T1174="",$S1174*Analysetool!C$6,$T1174*Analysetool!C$6),$P1174*Analysetool!C$6)))-Tabel2[[#This Row],[fees (%)]]</f>
        <v>0</v>
      </c>
    </row>
    <row r="1175" spans="1:45" ht="15.75" customHeight="1" x14ac:dyDescent="0.35">
      <c r="A1175" s="55"/>
      <c r="B1175" s="56"/>
      <c r="C1175" s="56"/>
      <c r="D1175" s="56"/>
      <c r="E1175" s="56"/>
      <c r="F1175" s="57"/>
      <c r="G1175" s="67"/>
      <c r="H1175" s="67"/>
      <c r="I1175" s="67"/>
      <c r="J1175" s="58"/>
      <c r="K1175" s="58"/>
      <c r="L1175" s="59"/>
      <c r="M1175" s="61"/>
      <c r="N1175" s="63"/>
      <c r="O1175" s="63"/>
      <c r="P1175" s="56"/>
      <c r="Q1175" s="61"/>
      <c r="R1175" s="61"/>
      <c r="S1175" s="61"/>
      <c r="T1175" s="60"/>
      <c r="U1175" s="60"/>
      <c r="V1175" s="62"/>
      <c r="W1175" s="62"/>
      <c r="X1175" s="76"/>
      <c r="Y1175" s="61"/>
      <c r="Z1175" s="61">
        <f>Tabel1[[#This Row],[prijs voorbij entry (%)]]-Tabel1[[#This Row],[Fictieve Stoploss (%)]]</f>
        <v>0</v>
      </c>
      <c r="AA1175" s="94"/>
      <c r="AB1175" s="61"/>
      <c r="AC1175" s="61"/>
      <c r="AD1175" s="61"/>
      <c r="AE1175" s="61"/>
      <c r="AF1175" s="95"/>
      <c r="AG1175" s="152">
        <f>Tabel1[[#This Row],[eindtijd]]-Tabel1[[#This Row],[starttijd]]</f>
        <v>0</v>
      </c>
      <c r="AH1175" s="158"/>
      <c r="AI1175" s="59"/>
      <c r="AJ1175" s="171">
        <f>$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2[[#This Row],[fees (%)]]</f>
        <v>0</v>
      </c>
      <c r="AK1175" s="172">
        <f>$J1175*(IF($M1175="SL",IF($U1175="",$Q1175*Analysetool!C$3,$U1175*Analysetool!C$3),$M1175*Analysetool!C$3)+IF($N1175="SL",IF($U1175="",$Q1175*Analysetool!C$4,$U1175*Analysetool!C$4),$N1175*Analysetool!C$4)+IF($O1175="SL",IF($U1175="",$Q1175*Analysetool!C$5,$U1175*Analysetool!C$5),$O1175*Analysetool!C$5)+IF($P1175="SL",IF($U1175="",$Q1175*Analysetool!C$6,$U1175*Analysetool!C$6),$P1175*Analysetool!C$6))-Tabel2[[#This Row],[fees (%)]]</f>
        <v>0</v>
      </c>
      <c r="AL1175" s="177">
        <f>$J1175*(IF($M1175="SL",IF($V1175="",$Q1175*Analysetool!D$3,$V1175*Analysetool!D$3),$M1175*Analysetool!D$3)+IF($N1175="SL",IF($V1175="",$Q1175*Analysetool!D$4,$V1175*Analysetool!D$4),$N1175*Analysetool!D$4)+IF($O1175="SL",IF($V1175="",$Q1175*Analysetool!D$5,$V1175*Analysetool!D$5),$O1175*Analysetool!D$5)+IF($P1175="SL",IF($V1175="",$Q1175*Analysetool!D$6,$V1175*Analysetool!D$6),$P1175*Analysetool!D$6))-Tabel2[[#This Row],[fees (%)]]</f>
        <v>0</v>
      </c>
      <c r="AM1175" s="177">
        <f>$J1175*(IF($M1175="SL",IF($W1175="",$Q1175*Analysetool!E$3,$W1175*Analysetool!E$3),$M1175*Analysetool!E$3)+IF($N1175="SL",IF($W1175="",$Q1175*Analysetool!E$4,$W1175*Analysetool!E$4),$N1175*Analysetool!E$4)+IF($O1175="SL",IF($W1175="",$Q1175*Analysetool!E$5,$W1175*Analysetool!E$5),$O1175*Analysetool!E$5)+IF($P1175="SL",IF($W1175="",$Q1175*Analysetool!E$6,$W1175*Analysetool!E$6),$P1175*Analysetool!E$6))-Tabel2[[#This Row],[fees (%)]]</f>
        <v>0</v>
      </c>
      <c r="AN1175" s="178">
        <f>$J1175*(IF($M1175="SL",IF($T1175="",$Q1175*Analysetool!F$3,$T1175*Analysetool!F$3),$M1175*Analysetool!F$3)+IF($N1175="SL",IF($T1175="",$Q1175*Analysetool!F$4,$T1175*Analysetool!F$4),$N1175*Analysetool!F$4)+IF($O1175="SL",IF($T1175="",$Q1175*Analysetool!F$5,$T1175*Analysetool!F$5),$O1175*Analysetool!F$5)+IF($P1175="SL",IF($T1175="",$Q1175*Analysetool!F$6,$T1175*Analysetool!F$6),$P1175*Analysetool!F$6))-Tabel2[[#This Row],[fees (%)]]</f>
        <v>0</v>
      </c>
      <c r="AO1175" s="178">
        <f>$J1175*(IF($M1175="SL",IF($T1175="",$Q1175*Analysetool!G$3,$T1175*Analysetool!G$3),$M1175*Analysetool!G$3)+IF($N1175="SL",IF($T1175="",$Q1175*Analysetool!G$4,$T1175*Analysetool!G$4),$N1175*Analysetool!G$4)+IF($O1175="SL",IF($T1175="",$Q1175*Analysetool!G$5,$T1175*Analysetool!G$5),$O1175*Analysetool!G$5)+IF($P1175="SL",IF($T1175="",$Q1175*Analysetool!G$6,$T1175*Analysetool!G$6),$P1175*Analysetool!G$6))-Tabel2[[#This Row],[fees (%)]]</f>
        <v>0</v>
      </c>
      <c r="AP1175" s="179">
        <f>IF(Analysetool!$H$8&lt;=$X1175,Analysetool!$H$8*J1175,Q1175*J1175)-Tabel2[[#This Row],[fees (%)]]</f>
        <v>0</v>
      </c>
      <c r="AQ1175" s="174">
        <f>IF(Tabel2[[#This Row],[wick% van entry]]&lt;=Tabel2[[#This Row],[Stoploss optie 2 (%)]],Tabel2[[#This Row],[Stoploss optie 2 (%)]]*Tabel2[[#This Row],[leverage SLoptie 2]],IF(Analysetool!$I$8&lt;$X1175,Analysetool!$I$8*K1175,S1175*K1175))-Tabel2[[#This Row],[fees (%)]]</f>
        <v>0</v>
      </c>
      <c r="AR1175" s="180">
        <f>IF(Q1175*-1*Analysetool!$J$9&lt;=X1175,Q1175*-1*Analysetool!$J$9*J1175,Q1175*J1175)-Tabel2[[#This Row],[fees (%)]]</f>
        <v>0</v>
      </c>
      <c r="AS1175" s="176">
        <f>$K1175*IF(Tabel2[[#This Row],[wick% van entry]]&lt;=Tabel2[[#This Row],[Stoploss optie 2 (%)]],Tabel2[[#This Row],[Stoploss optie 2 (%)]],(IF($M1175="SL",IF($T1175="",$S1175*Analysetool!C$3,$T1175*Analysetool!C$3),$M1175*Analysetool!C$3)+IF($N1175="SL",IF($T1175="",$S1175*Analysetool!C$4,$T1175*Analysetool!C$4),$N1175*Analysetool!C$4)+IF($O1175="SL",IF($T1175="",$S1175*Analysetool!C$5,$T1175*Analysetool!C$5),$O1175*Analysetool!C$5)+IF($P1175="SL",IF($T1175="",$S1175*Analysetool!C$6,$T1175*Analysetool!C$6),$P1175*Analysetool!C$6)))-Tabel2[[#This Row],[fees (%)]]</f>
        <v>0</v>
      </c>
    </row>
    <row r="1176" spans="1:45" ht="15.75" customHeight="1" x14ac:dyDescent="0.35">
      <c r="A1176" s="55"/>
      <c r="B1176" s="56"/>
      <c r="C1176" s="56"/>
      <c r="D1176" s="56"/>
      <c r="E1176" s="56"/>
      <c r="F1176" s="57"/>
      <c r="G1176" s="67"/>
      <c r="H1176" s="67"/>
      <c r="I1176" s="67"/>
      <c r="J1176" s="58"/>
      <c r="K1176" s="58"/>
      <c r="L1176" s="59"/>
      <c r="M1176" s="61"/>
      <c r="N1176" s="63"/>
      <c r="O1176" s="63"/>
      <c r="P1176" s="56"/>
      <c r="Q1176" s="61"/>
      <c r="R1176" s="61"/>
      <c r="S1176" s="61"/>
      <c r="T1176" s="60"/>
      <c r="U1176" s="60"/>
      <c r="V1176" s="62"/>
      <c r="W1176" s="62"/>
      <c r="X1176" s="76"/>
      <c r="Y1176" s="61"/>
      <c r="Z1176" s="61">
        <f>Tabel1[[#This Row],[prijs voorbij entry (%)]]-Tabel1[[#This Row],[Fictieve Stoploss (%)]]</f>
        <v>0</v>
      </c>
      <c r="AA1176" s="94"/>
      <c r="AB1176" s="61"/>
      <c r="AC1176" s="61"/>
      <c r="AD1176" s="61"/>
      <c r="AE1176" s="61"/>
      <c r="AF1176" s="95"/>
      <c r="AG1176" s="152">
        <f>Tabel1[[#This Row],[eindtijd]]-Tabel1[[#This Row],[starttijd]]</f>
        <v>0</v>
      </c>
      <c r="AH1176" s="158"/>
      <c r="AI1176" s="59"/>
      <c r="AJ1176" s="171">
        <f>$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2[[#This Row],[fees (%)]]</f>
        <v>0</v>
      </c>
      <c r="AK1176" s="172">
        <f>$J1176*(IF($M1176="SL",IF($U1176="",$Q1176*Analysetool!C$3,$U1176*Analysetool!C$3),$M1176*Analysetool!C$3)+IF($N1176="SL",IF($U1176="",$Q1176*Analysetool!C$4,$U1176*Analysetool!C$4),$N1176*Analysetool!C$4)+IF($O1176="SL",IF($U1176="",$Q1176*Analysetool!C$5,$U1176*Analysetool!C$5),$O1176*Analysetool!C$5)+IF($P1176="SL",IF($U1176="",$Q1176*Analysetool!C$6,$U1176*Analysetool!C$6),$P1176*Analysetool!C$6))-Tabel2[[#This Row],[fees (%)]]</f>
        <v>0</v>
      </c>
      <c r="AL1176" s="177">
        <f>$J1176*(IF($M1176="SL",IF($V1176="",$Q1176*Analysetool!D$3,$V1176*Analysetool!D$3),$M1176*Analysetool!D$3)+IF($N1176="SL",IF($V1176="",$Q1176*Analysetool!D$4,$V1176*Analysetool!D$4),$N1176*Analysetool!D$4)+IF($O1176="SL",IF($V1176="",$Q1176*Analysetool!D$5,$V1176*Analysetool!D$5),$O1176*Analysetool!D$5)+IF($P1176="SL",IF($V1176="",$Q1176*Analysetool!D$6,$V1176*Analysetool!D$6),$P1176*Analysetool!D$6))-Tabel2[[#This Row],[fees (%)]]</f>
        <v>0</v>
      </c>
      <c r="AM1176" s="177">
        <f>$J1176*(IF($M1176="SL",IF($W1176="",$Q1176*Analysetool!E$3,$W1176*Analysetool!E$3),$M1176*Analysetool!E$3)+IF($N1176="SL",IF($W1176="",$Q1176*Analysetool!E$4,$W1176*Analysetool!E$4),$N1176*Analysetool!E$4)+IF($O1176="SL",IF($W1176="",$Q1176*Analysetool!E$5,$W1176*Analysetool!E$5),$O1176*Analysetool!E$5)+IF($P1176="SL",IF($W1176="",$Q1176*Analysetool!E$6,$W1176*Analysetool!E$6),$P1176*Analysetool!E$6))-Tabel2[[#This Row],[fees (%)]]</f>
        <v>0</v>
      </c>
      <c r="AN1176" s="178">
        <f>$J1176*(IF($M1176="SL",IF($T1176="",$Q1176*Analysetool!F$3,$T1176*Analysetool!F$3),$M1176*Analysetool!F$3)+IF($N1176="SL",IF($T1176="",$Q1176*Analysetool!F$4,$T1176*Analysetool!F$4),$N1176*Analysetool!F$4)+IF($O1176="SL",IF($T1176="",$Q1176*Analysetool!F$5,$T1176*Analysetool!F$5),$O1176*Analysetool!F$5)+IF($P1176="SL",IF($T1176="",$Q1176*Analysetool!F$6,$T1176*Analysetool!F$6),$P1176*Analysetool!F$6))-Tabel2[[#This Row],[fees (%)]]</f>
        <v>0</v>
      </c>
      <c r="AO1176" s="178">
        <f>$J1176*(IF($M1176="SL",IF($T1176="",$Q1176*Analysetool!G$3,$T1176*Analysetool!G$3),$M1176*Analysetool!G$3)+IF($N1176="SL",IF($T1176="",$Q1176*Analysetool!G$4,$T1176*Analysetool!G$4),$N1176*Analysetool!G$4)+IF($O1176="SL",IF($T1176="",$Q1176*Analysetool!G$5,$T1176*Analysetool!G$5),$O1176*Analysetool!G$5)+IF($P1176="SL",IF($T1176="",$Q1176*Analysetool!G$6,$T1176*Analysetool!G$6),$P1176*Analysetool!G$6))-Tabel2[[#This Row],[fees (%)]]</f>
        <v>0</v>
      </c>
      <c r="AP1176" s="179">
        <f>IF(Analysetool!$H$8&lt;=$X1176,Analysetool!$H$8*J1176,Q1176*J1176)-Tabel2[[#This Row],[fees (%)]]</f>
        <v>0</v>
      </c>
      <c r="AQ1176" s="174">
        <f>IF(Tabel2[[#This Row],[wick% van entry]]&lt;=Tabel2[[#This Row],[Stoploss optie 2 (%)]],Tabel2[[#This Row],[Stoploss optie 2 (%)]]*Tabel2[[#This Row],[leverage SLoptie 2]],IF(Analysetool!$I$8&lt;$X1176,Analysetool!$I$8*K1176,S1176*K1176))-Tabel2[[#This Row],[fees (%)]]</f>
        <v>0</v>
      </c>
      <c r="AR1176" s="180">
        <f>IF(Q1176*-1*Analysetool!$J$9&lt;=X1176,Q1176*-1*Analysetool!$J$9*J1176,Q1176*J1176)-Tabel2[[#This Row],[fees (%)]]</f>
        <v>0</v>
      </c>
      <c r="AS1176" s="176">
        <f>$K1176*IF(Tabel2[[#This Row],[wick% van entry]]&lt;=Tabel2[[#This Row],[Stoploss optie 2 (%)]],Tabel2[[#This Row],[Stoploss optie 2 (%)]],(IF($M1176="SL",IF($T1176="",$S1176*Analysetool!C$3,$T1176*Analysetool!C$3),$M1176*Analysetool!C$3)+IF($N1176="SL",IF($T1176="",$S1176*Analysetool!C$4,$T1176*Analysetool!C$4),$N1176*Analysetool!C$4)+IF($O1176="SL",IF($T1176="",$S1176*Analysetool!C$5,$T1176*Analysetool!C$5),$O1176*Analysetool!C$5)+IF($P1176="SL",IF($T1176="",$S1176*Analysetool!C$6,$T1176*Analysetool!C$6),$P1176*Analysetool!C$6)))-Tabel2[[#This Row],[fees (%)]]</f>
        <v>0</v>
      </c>
    </row>
    <row r="1177" spans="1:45" ht="15.75" customHeight="1" x14ac:dyDescent="0.35">
      <c r="A1177" s="55"/>
      <c r="B1177" s="56"/>
      <c r="C1177" s="56"/>
      <c r="D1177" s="56"/>
      <c r="E1177" s="56"/>
      <c r="F1177" s="57"/>
      <c r="G1177" s="67"/>
      <c r="H1177" s="67"/>
      <c r="I1177" s="67"/>
      <c r="J1177" s="58"/>
      <c r="K1177" s="58"/>
      <c r="L1177" s="59"/>
      <c r="M1177" s="61"/>
      <c r="N1177" s="63"/>
      <c r="O1177" s="63"/>
      <c r="P1177" s="56"/>
      <c r="Q1177" s="61"/>
      <c r="R1177" s="61"/>
      <c r="S1177" s="61"/>
      <c r="T1177" s="60"/>
      <c r="U1177" s="60"/>
      <c r="V1177" s="62"/>
      <c r="W1177" s="62"/>
      <c r="X1177" s="76"/>
      <c r="Y1177" s="61"/>
      <c r="Z1177" s="61">
        <f>Tabel1[[#This Row],[prijs voorbij entry (%)]]-Tabel1[[#This Row],[Fictieve Stoploss (%)]]</f>
        <v>0</v>
      </c>
      <c r="AA1177" s="94"/>
      <c r="AB1177" s="61"/>
      <c r="AC1177" s="61"/>
      <c r="AD1177" s="61"/>
      <c r="AE1177" s="61"/>
      <c r="AF1177" s="95"/>
      <c r="AG1177" s="152">
        <f>Tabel1[[#This Row],[eindtijd]]-Tabel1[[#This Row],[starttijd]]</f>
        <v>0</v>
      </c>
      <c r="AH1177" s="158"/>
      <c r="AI1177" s="59"/>
      <c r="AJ1177" s="171">
        <f>$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2[[#This Row],[fees (%)]]</f>
        <v>0</v>
      </c>
      <c r="AK1177" s="172">
        <f>$J1177*(IF($M1177="SL",IF($U1177="",$Q1177*Analysetool!C$3,$U1177*Analysetool!C$3),$M1177*Analysetool!C$3)+IF($N1177="SL",IF($U1177="",$Q1177*Analysetool!C$4,$U1177*Analysetool!C$4),$N1177*Analysetool!C$4)+IF($O1177="SL",IF($U1177="",$Q1177*Analysetool!C$5,$U1177*Analysetool!C$5),$O1177*Analysetool!C$5)+IF($P1177="SL",IF($U1177="",$Q1177*Analysetool!C$6,$U1177*Analysetool!C$6),$P1177*Analysetool!C$6))-Tabel2[[#This Row],[fees (%)]]</f>
        <v>0</v>
      </c>
      <c r="AL1177" s="177">
        <f>$J1177*(IF($M1177="SL",IF($V1177="",$Q1177*Analysetool!D$3,$V1177*Analysetool!D$3),$M1177*Analysetool!D$3)+IF($N1177="SL",IF($V1177="",$Q1177*Analysetool!D$4,$V1177*Analysetool!D$4),$N1177*Analysetool!D$4)+IF($O1177="SL",IF($V1177="",$Q1177*Analysetool!D$5,$V1177*Analysetool!D$5),$O1177*Analysetool!D$5)+IF($P1177="SL",IF($V1177="",$Q1177*Analysetool!D$6,$V1177*Analysetool!D$6),$P1177*Analysetool!D$6))-Tabel2[[#This Row],[fees (%)]]</f>
        <v>0</v>
      </c>
      <c r="AM1177" s="177">
        <f>$J1177*(IF($M1177="SL",IF($W1177="",$Q1177*Analysetool!E$3,$W1177*Analysetool!E$3),$M1177*Analysetool!E$3)+IF($N1177="SL",IF($W1177="",$Q1177*Analysetool!E$4,$W1177*Analysetool!E$4),$N1177*Analysetool!E$4)+IF($O1177="SL",IF($W1177="",$Q1177*Analysetool!E$5,$W1177*Analysetool!E$5),$O1177*Analysetool!E$5)+IF($P1177="SL",IF($W1177="",$Q1177*Analysetool!E$6,$W1177*Analysetool!E$6),$P1177*Analysetool!E$6))-Tabel2[[#This Row],[fees (%)]]</f>
        <v>0</v>
      </c>
      <c r="AN1177" s="178">
        <f>$J1177*(IF($M1177="SL",IF($T1177="",$Q1177*Analysetool!F$3,$T1177*Analysetool!F$3),$M1177*Analysetool!F$3)+IF($N1177="SL",IF($T1177="",$Q1177*Analysetool!F$4,$T1177*Analysetool!F$4),$N1177*Analysetool!F$4)+IF($O1177="SL",IF($T1177="",$Q1177*Analysetool!F$5,$T1177*Analysetool!F$5),$O1177*Analysetool!F$5)+IF($P1177="SL",IF($T1177="",$Q1177*Analysetool!F$6,$T1177*Analysetool!F$6),$P1177*Analysetool!F$6))-Tabel2[[#This Row],[fees (%)]]</f>
        <v>0</v>
      </c>
      <c r="AO1177" s="178">
        <f>$J1177*(IF($M1177="SL",IF($T1177="",$Q1177*Analysetool!G$3,$T1177*Analysetool!G$3),$M1177*Analysetool!G$3)+IF($N1177="SL",IF($T1177="",$Q1177*Analysetool!G$4,$T1177*Analysetool!G$4),$N1177*Analysetool!G$4)+IF($O1177="SL",IF($T1177="",$Q1177*Analysetool!G$5,$T1177*Analysetool!G$5),$O1177*Analysetool!G$5)+IF($P1177="SL",IF($T1177="",$Q1177*Analysetool!G$6,$T1177*Analysetool!G$6),$P1177*Analysetool!G$6))-Tabel2[[#This Row],[fees (%)]]</f>
        <v>0</v>
      </c>
      <c r="AP1177" s="179">
        <f>IF(Analysetool!$H$8&lt;=$X1177,Analysetool!$H$8*J1177,Q1177*J1177)-Tabel2[[#This Row],[fees (%)]]</f>
        <v>0</v>
      </c>
      <c r="AQ1177" s="174">
        <f>IF(Tabel2[[#This Row],[wick% van entry]]&lt;=Tabel2[[#This Row],[Stoploss optie 2 (%)]],Tabel2[[#This Row],[Stoploss optie 2 (%)]]*Tabel2[[#This Row],[leverage SLoptie 2]],IF(Analysetool!$I$8&lt;$X1177,Analysetool!$I$8*K1177,S1177*K1177))-Tabel2[[#This Row],[fees (%)]]</f>
        <v>0</v>
      </c>
      <c r="AR1177" s="180">
        <f>IF(Q1177*-1*Analysetool!$J$9&lt;=X1177,Q1177*-1*Analysetool!$J$9*J1177,Q1177*J1177)-Tabel2[[#This Row],[fees (%)]]</f>
        <v>0</v>
      </c>
      <c r="AS1177" s="176">
        <f>$K1177*IF(Tabel2[[#This Row],[wick% van entry]]&lt;=Tabel2[[#This Row],[Stoploss optie 2 (%)]],Tabel2[[#This Row],[Stoploss optie 2 (%)]],(IF($M1177="SL",IF($T1177="",$S1177*Analysetool!C$3,$T1177*Analysetool!C$3),$M1177*Analysetool!C$3)+IF($N1177="SL",IF($T1177="",$S1177*Analysetool!C$4,$T1177*Analysetool!C$4),$N1177*Analysetool!C$4)+IF($O1177="SL",IF($T1177="",$S1177*Analysetool!C$5,$T1177*Analysetool!C$5),$O1177*Analysetool!C$5)+IF($P1177="SL",IF($T1177="",$S1177*Analysetool!C$6,$T1177*Analysetool!C$6),$P1177*Analysetool!C$6)))-Tabel2[[#This Row],[fees (%)]]</f>
        <v>0</v>
      </c>
    </row>
    <row r="1178" spans="1:45" ht="15.75" customHeight="1" x14ac:dyDescent="0.35">
      <c r="A1178" s="55"/>
      <c r="B1178" s="56"/>
      <c r="C1178" s="56"/>
      <c r="D1178" s="56"/>
      <c r="E1178" s="56"/>
      <c r="F1178" s="57"/>
      <c r="G1178" s="67"/>
      <c r="H1178" s="67"/>
      <c r="I1178" s="67"/>
      <c r="J1178" s="58"/>
      <c r="K1178" s="58"/>
      <c r="L1178" s="59"/>
      <c r="M1178" s="61"/>
      <c r="N1178" s="63"/>
      <c r="O1178" s="63"/>
      <c r="P1178" s="56"/>
      <c r="Q1178" s="61"/>
      <c r="R1178" s="61"/>
      <c r="S1178" s="61"/>
      <c r="T1178" s="60"/>
      <c r="U1178" s="60"/>
      <c r="V1178" s="62"/>
      <c r="W1178" s="62"/>
      <c r="X1178" s="76"/>
      <c r="Y1178" s="61"/>
      <c r="Z1178" s="61">
        <f>Tabel1[[#This Row],[prijs voorbij entry (%)]]-Tabel1[[#This Row],[Fictieve Stoploss (%)]]</f>
        <v>0</v>
      </c>
      <c r="AA1178" s="94"/>
      <c r="AB1178" s="61"/>
      <c r="AC1178" s="61"/>
      <c r="AD1178" s="61"/>
      <c r="AE1178" s="61"/>
      <c r="AF1178" s="95"/>
      <c r="AG1178" s="152">
        <f>Tabel1[[#This Row],[eindtijd]]-Tabel1[[#This Row],[starttijd]]</f>
        <v>0</v>
      </c>
      <c r="AH1178" s="158"/>
      <c r="AI1178" s="59"/>
      <c r="AJ1178" s="171">
        <f>$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2[[#This Row],[fees (%)]]</f>
        <v>0</v>
      </c>
      <c r="AK1178" s="172">
        <f>$J1178*(IF($M1178="SL",IF($U1178="",$Q1178*Analysetool!C$3,$U1178*Analysetool!C$3),$M1178*Analysetool!C$3)+IF($N1178="SL",IF($U1178="",$Q1178*Analysetool!C$4,$U1178*Analysetool!C$4),$N1178*Analysetool!C$4)+IF($O1178="SL",IF($U1178="",$Q1178*Analysetool!C$5,$U1178*Analysetool!C$5),$O1178*Analysetool!C$5)+IF($P1178="SL",IF($U1178="",$Q1178*Analysetool!C$6,$U1178*Analysetool!C$6),$P1178*Analysetool!C$6))-Tabel2[[#This Row],[fees (%)]]</f>
        <v>0</v>
      </c>
      <c r="AL1178" s="177">
        <f>$J1178*(IF($M1178="SL",IF($V1178="",$Q1178*Analysetool!D$3,$V1178*Analysetool!D$3),$M1178*Analysetool!D$3)+IF($N1178="SL",IF($V1178="",$Q1178*Analysetool!D$4,$V1178*Analysetool!D$4),$N1178*Analysetool!D$4)+IF($O1178="SL",IF($V1178="",$Q1178*Analysetool!D$5,$V1178*Analysetool!D$5),$O1178*Analysetool!D$5)+IF($P1178="SL",IF($V1178="",$Q1178*Analysetool!D$6,$V1178*Analysetool!D$6),$P1178*Analysetool!D$6))-Tabel2[[#This Row],[fees (%)]]</f>
        <v>0</v>
      </c>
      <c r="AM1178" s="177">
        <f>$J1178*(IF($M1178="SL",IF($W1178="",$Q1178*Analysetool!E$3,$W1178*Analysetool!E$3),$M1178*Analysetool!E$3)+IF($N1178="SL",IF($W1178="",$Q1178*Analysetool!E$4,$W1178*Analysetool!E$4),$N1178*Analysetool!E$4)+IF($O1178="SL",IF($W1178="",$Q1178*Analysetool!E$5,$W1178*Analysetool!E$5),$O1178*Analysetool!E$5)+IF($P1178="SL",IF($W1178="",$Q1178*Analysetool!E$6,$W1178*Analysetool!E$6),$P1178*Analysetool!E$6))-Tabel2[[#This Row],[fees (%)]]</f>
        <v>0</v>
      </c>
      <c r="AN1178" s="178">
        <f>$J1178*(IF($M1178="SL",IF($T1178="",$Q1178*Analysetool!F$3,$T1178*Analysetool!F$3),$M1178*Analysetool!F$3)+IF($N1178="SL",IF($T1178="",$Q1178*Analysetool!F$4,$T1178*Analysetool!F$4),$N1178*Analysetool!F$4)+IF($O1178="SL",IF($T1178="",$Q1178*Analysetool!F$5,$T1178*Analysetool!F$5),$O1178*Analysetool!F$5)+IF($P1178="SL",IF($T1178="",$Q1178*Analysetool!F$6,$T1178*Analysetool!F$6),$P1178*Analysetool!F$6))-Tabel2[[#This Row],[fees (%)]]</f>
        <v>0</v>
      </c>
      <c r="AO1178" s="178">
        <f>$J1178*(IF($M1178="SL",IF($T1178="",$Q1178*Analysetool!G$3,$T1178*Analysetool!G$3),$M1178*Analysetool!G$3)+IF($N1178="SL",IF($T1178="",$Q1178*Analysetool!G$4,$T1178*Analysetool!G$4),$N1178*Analysetool!G$4)+IF($O1178="SL",IF($T1178="",$Q1178*Analysetool!G$5,$T1178*Analysetool!G$5),$O1178*Analysetool!G$5)+IF($P1178="SL",IF($T1178="",$Q1178*Analysetool!G$6,$T1178*Analysetool!G$6),$P1178*Analysetool!G$6))-Tabel2[[#This Row],[fees (%)]]</f>
        <v>0</v>
      </c>
      <c r="AP1178" s="179">
        <f>IF(Analysetool!$H$8&lt;=$X1178,Analysetool!$H$8*J1178,Q1178*J1178)-Tabel2[[#This Row],[fees (%)]]</f>
        <v>0</v>
      </c>
      <c r="AQ1178" s="174">
        <f>IF(Tabel2[[#This Row],[wick% van entry]]&lt;=Tabel2[[#This Row],[Stoploss optie 2 (%)]],Tabel2[[#This Row],[Stoploss optie 2 (%)]]*Tabel2[[#This Row],[leverage SLoptie 2]],IF(Analysetool!$I$8&lt;$X1178,Analysetool!$I$8*K1178,S1178*K1178))-Tabel2[[#This Row],[fees (%)]]</f>
        <v>0</v>
      </c>
      <c r="AR1178" s="180">
        <f>IF(Q1178*-1*Analysetool!$J$9&lt;=X1178,Q1178*-1*Analysetool!$J$9*J1178,Q1178*J1178)-Tabel2[[#This Row],[fees (%)]]</f>
        <v>0</v>
      </c>
      <c r="AS1178" s="176">
        <f>$K1178*IF(Tabel2[[#This Row],[wick% van entry]]&lt;=Tabel2[[#This Row],[Stoploss optie 2 (%)]],Tabel2[[#This Row],[Stoploss optie 2 (%)]],(IF($M1178="SL",IF($T1178="",$S1178*Analysetool!C$3,$T1178*Analysetool!C$3),$M1178*Analysetool!C$3)+IF($N1178="SL",IF($T1178="",$S1178*Analysetool!C$4,$T1178*Analysetool!C$4),$N1178*Analysetool!C$4)+IF($O1178="SL",IF($T1178="",$S1178*Analysetool!C$5,$T1178*Analysetool!C$5),$O1178*Analysetool!C$5)+IF($P1178="SL",IF($T1178="",$S1178*Analysetool!C$6,$T1178*Analysetool!C$6),$P1178*Analysetool!C$6)))-Tabel2[[#This Row],[fees (%)]]</f>
        <v>0</v>
      </c>
    </row>
    <row r="1179" spans="1:45" ht="15.75" customHeight="1" x14ac:dyDescent="0.35">
      <c r="A1179" s="55"/>
      <c r="B1179" s="56"/>
      <c r="C1179" s="56"/>
      <c r="D1179" s="56"/>
      <c r="E1179" s="56"/>
      <c r="F1179" s="57"/>
      <c r="G1179" s="67"/>
      <c r="H1179" s="67"/>
      <c r="I1179" s="67"/>
      <c r="J1179" s="58"/>
      <c r="K1179" s="58"/>
      <c r="L1179" s="59"/>
      <c r="M1179" s="61"/>
      <c r="N1179" s="63"/>
      <c r="O1179" s="63"/>
      <c r="P1179" s="56"/>
      <c r="Q1179" s="61"/>
      <c r="R1179" s="61"/>
      <c r="S1179" s="61"/>
      <c r="T1179" s="60"/>
      <c r="U1179" s="60"/>
      <c r="V1179" s="62"/>
      <c r="W1179" s="62"/>
      <c r="X1179" s="76"/>
      <c r="Y1179" s="61"/>
      <c r="Z1179" s="61">
        <f>Tabel1[[#This Row],[prijs voorbij entry (%)]]-Tabel1[[#This Row],[Fictieve Stoploss (%)]]</f>
        <v>0</v>
      </c>
      <c r="AA1179" s="94"/>
      <c r="AB1179" s="61"/>
      <c r="AC1179" s="61"/>
      <c r="AD1179" s="61"/>
      <c r="AE1179" s="61"/>
      <c r="AF1179" s="95"/>
      <c r="AG1179" s="152">
        <f>Tabel1[[#This Row],[eindtijd]]-Tabel1[[#This Row],[starttijd]]</f>
        <v>0</v>
      </c>
      <c r="AH1179" s="158"/>
      <c r="AI1179" s="59"/>
      <c r="AJ1179" s="171">
        <f>$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2[[#This Row],[fees (%)]]</f>
        <v>0</v>
      </c>
      <c r="AK1179" s="172">
        <f>$J1179*(IF($M1179="SL",IF($U1179="",$Q1179*Analysetool!C$3,$U1179*Analysetool!C$3),$M1179*Analysetool!C$3)+IF($N1179="SL",IF($U1179="",$Q1179*Analysetool!C$4,$U1179*Analysetool!C$4),$N1179*Analysetool!C$4)+IF($O1179="SL",IF($U1179="",$Q1179*Analysetool!C$5,$U1179*Analysetool!C$5),$O1179*Analysetool!C$5)+IF($P1179="SL",IF($U1179="",$Q1179*Analysetool!C$6,$U1179*Analysetool!C$6),$P1179*Analysetool!C$6))-Tabel2[[#This Row],[fees (%)]]</f>
        <v>0</v>
      </c>
      <c r="AL1179" s="177">
        <f>$J1179*(IF($M1179="SL",IF($V1179="",$Q1179*Analysetool!D$3,$V1179*Analysetool!D$3),$M1179*Analysetool!D$3)+IF($N1179="SL",IF($V1179="",$Q1179*Analysetool!D$4,$V1179*Analysetool!D$4),$N1179*Analysetool!D$4)+IF($O1179="SL",IF($V1179="",$Q1179*Analysetool!D$5,$V1179*Analysetool!D$5),$O1179*Analysetool!D$5)+IF($P1179="SL",IF($V1179="",$Q1179*Analysetool!D$6,$V1179*Analysetool!D$6),$P1179*Analysetool!D$6))-Tabel2[[#This Row],[fees (%)]]</f>
        <v>0</v>
      </c>
      <c r="AM1179" s="177">
        <f>$J1179*(IF($M1179="SL",IF($W1179="",$Q1179*Analysetool!E$3,$W1179*Analysetool!E$3),$M1179*Analysetool!E$3)+IF($N1179="SL",IF($W1179="",$Q1179*Analysetool!E$4,$W1179*Analysetool!E$4),$N1179*Analysetool!E$4)+IF($O1179="SL",IF($W1179="",$Q1179*Analysetool!E$5,$W1179*Analysetool!E$5),$O1179*Analysetool!E$5)+IF($P1179="SL",IF($W1179="",$Q1179*Analysetool!E$6,$W1179*Analysetool!E$6),$P1179*Analysetool!E$6))-Tabel2[[#This Row],[fees (%)]]</f>
        <v>0</v>
      </c>
      <c r="AN1179" s="178">
        <f>$J1179*(IF($M1179="SL",IF($T1179="",$Q1179*Analysetool!F$3,$T1179*Analysetool!F$3),$M1179*Analysetool!F$3)+IF($N1179="SL",IF($T1179="",$Q1179*Analysetool!F$4,$T1179*Analysetool!F$4),$N1179*Analysetool!F$4)+IF($O1179="SL",IF($T1179="",$Q1179*Analysetool!F$5,$T1179*Analysetool!F$5),$O1179*Analysetool!F$5)+IF($P1179="SL",IF($T1179="",$Q1179*Analysetool!F$6,$T1179*Analysetool!F$6),$P1179*Analysetool!F$6))-Tabel2[[#This Row],[fees (%)]]</f>
        <v>0</v>
      </c>
      <c r="AO1179" s="178">
        <f>$J1179*(IF($M1179="SL",IF($T1179="",$Q1179*Analysetool!G$3,$T1179*Analysetool!G$3),$M1179*Analysetool!G$3)+IF($N1179="SL",IF($T1179="",$Q1179*Analysetool!G$4,$T1179*Analysetool!G$4),$N1179*Analysetool!G$4)+IF($O1179="SL",IF($T1179="",$Q1179*Analysetool!G$5,$T1179*Analysetool!G$5),$O1179*Analysetool!G$5)+IF($P1179="SL",IF($T1179="",$Q1179*Analysetool!G$6,$T1179*Analysetool!G$6),$P1179*Analysetool!G$6))-Tabel2[[#This Row],[fees (%)]]</f>
        <v>0</v>
      </c>
      <c r="AP1179" s="179">
        <f>IF(Analysetool!$H$8&lt;=$X1179,Analysetool!$H$8*J1179,Q1179*J1179)-Tabel2[[#This Row],[fees (%)]]</f>
        <v>0</v>
      </c>
      <c r="AQ1179" s="174">
        <f>IF(Tabel2[[#This Row],[wick% van entry]]&lt;=Tabel2[[#This Row],[Stoploss optie 2 (%)]],Tabel2[[#This Row],[Stoploss optie 2 (%)]]*Tabel2[[#This Row],[leverage SLoptie 2]],IF(Analysetool!$I$8&lt;$X1179,Analysetool!$I$8*K1179,S1179*K1179))-Tabel2[[#This Row],[fees (%)]]</f>
        <v>0</v>
      </c>
      <c r="AR1179" s="180">
        <f>IF(Q1179*-1*Analysetool!$J$9&lt;=X1179,Q1179*-1*Analysetool!$J$9*J1179,Q1179*J1179)-Tabel2[[#This Row],[fees (%)]]</f>
        <v>0</v>
      </c>
      <c r="AS1179" s="176">
        <f>$K1179*IF(Tabel2[[#This Row],[wick% van entry]]&lt;=Tabel2[[#This Row],[Stoploss optie 2 (%)]],Tabel2[[#This Row],[Stoploss optie 2 (%)]],(IF($M1179="SL",IF($T1179="",$S1179*Analysetool!C$3,$T1179*Analysetool!C$3),$M1179*Analysetool!C$3)+IF($N1179="SL",IF($T1179="",$S1179*Analysetool!C$4,$T1179*Analysetool!C$4),$N1179*Analysetool!C$4)+IF($O1179="SL",IF($T1179="",$S1179*Analysetool!C$5,$T1179*Analysetool!C$5),$O1179*Analysetool!C$5)+IF($P1179="SL",IF($T1179="",$S1179*Analysetool!C$6,$T1179*Analysetool!C$6),$P1179*Analysetool!C$6)))-Tabel2[[#This Row],[fees (%)]]</f>
        <v>0</v>
      </c>
    </row>
    <row r="1180" spans="1:45" ht="15.75" customHeight="1" x14ac:dyDescent="0.35">
      <c r="A1180" s="55"/>
      <c r="B1180" s="56"/>
      <c r="C1180" s="56"/>
      <c r="D1180" s="56"/>
      <c r="E1180" s="56"/>
      <c r="F1180" s="57"/>
      <c r="G1180" s="67"/>
      <c r="H1180" s="67"/>
      <c r="I1180" s="67"/>
      <c r="J1180" s="58"/>
      <c r="K1180" s="58"/>
      <c r="L1180" s="59"/>
      <c r="M1180" s="61"/>
      <c r="N1180" s="63"/>
      <c r="O1180" s="63"/>
      <c r="P1180" s="56"/>
      <c r="Q1180" s="61"/>
      <c r="R1180" s="61"/>
      <c r="S1180" s="61"/>
      <c r="T1180" s="60"/>
      <c r="U1180" s="60"/>
      <c r="V1180" s="62"/>
      <c r="W1180" s="62"/>
      <c r="X1180" s="76"/>
      <c r="Y1180" s="61"/>
      <c r="Z1180" s="61">
        <f>Tabel1[[#This Row],[prijs voorbij entry (%)]]-Tabel1[[#This Row],[Fictieve Stoploss (%)]]</f>
        <v>0</v>
      </c>
      <c r="AA1180" s="94"/>
      <c r="AB1180" s="61"/>
      <c r="AC1180" s="61"/>
      <c r="AD1180" s="61"/>
      <c r="AE1180" s="61"/>
      <c r="AF1180" s="95"/>
      <c r="AG1180" s="152">
        <f>Tabel1[[#This Row],[eindtijd]]-Tabel1[[#This Row],[starttijd]]</f>
        <v>0</v>
      </c>
      <c r="AH1180" s="158"/>
      <c r="AI1180" s="59"/>
      <c r="AJ1180" s="171">
        <f>$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2[[#This Row],[fees (%)]]</f>
        <v>0</v>
      </c>
      <c r="AK1180" s="172">
        <f>$J1180*(IF($M1180="SL",IF($U1180="",$Q1180*Analysetool!C$3,$U1180*Analysetool!C$3),$M1180*Analysetool!C$3)+IF($N1180="SL",IF($U1180="",$Q1180*Analysetool!C$4,$U1180*Analysetool!C$4),$N1180*Analysetool!C$4)+IF($O1180="SL",IF($U1180="",$Q1180*Analysetool!C$5,$U1180*Analysetool!C$5),$O1180*Analysetool!C$5)+IF($P1180="SL",IF($U1180="",$Q1180*Analysetool!C$6,$U1180*Analysetool!C$6),$P1180*Analysetool!C$6))-Tabel2[[#This Row],[fees (%)]]</f>
        <v>0</v>
      </c>
      <c r="AL1180" s="177">
        <f>$J1180*(IF($M1180="SL",IF($V1180="",$Q1180*Analysetool!D$3,$V1180*Analysetool!D$3),$M1180*Analysetool!D$3)+IF($N1180="SL",IF($V1180="",$Q1180*Analysetool!D$4,$V1180*Analysetool!D$4),$N1180*Analysetool!D$4)+IF($O1180="SL",IF($V1180="",$Q1180*Analysetool!D$5,$V1180*Analysetool!D$5),$O1180*Analysetool!D$5)+IF($P1180="SL",IF($V1180="",$Q1180*Analysetool!D$6,$V1180*Analysetool!D$6),$P1180*Analysetool!D$6))-Tabel2[[#This Row],[fees (%)]]</f>
        <v>0</v>
      </c>
      <c r="AM1180" s="177">
        <f>$J1180*(IF($M1180="SL",IF($W1180="",$Q1180*Analysetool!E$3,$W1180*Analysetool!E$3),$M1180*Analysetool!E$3)+IF($N1180="SL",IF($W1180="",$Q1180*Analysetool!E$4,$W1180*Analysetool!E$4),$N1180*Analysetool!E$4)+IF($O1180="SL",IF($W1180="",$Q1180*Analysetool!E$5,$W1180*Analysetool!E$5),$O1180*Analysetool!E$5)+IF($P1180="SL",IF($W1180="",$Q1180*Analysetool!E$6,$W1180*Analysetool!E$6),$P1180*Analysetool!E$6))-Tabel2[[#This Row],[fees (%)]]</f>
        <v>0</v>
      </c>
      <c r="AN1180" s="178">
        <f>$J1180*(IF($M1180="SL",IF($T1180="",$Q1180*Analysetool!F$3,$T1180*Analysetool!F$3),$M1180*Analysetool!F$3)+IF($N1180="SL",IF($T1180="",$Q1180*Analysetool!F$4,$T1180*Analysetool!F$4),$N1180*Analysetool!F$4)+IF($O1180="SL",IF($T1180="",$Q1180*Analysetool!F$5,$T1180*Analysetool!F$5),$O1180*Analysetool!F$5)+IF($P1180="SL",IF($T1180="",$Q1180*Analysetool!F$6,$T1180*Analysetool!F$6),$P1180*Analysetool!F$6))-Tabel2[[#This Row],[fees (%)]]</f>
        <v>0</v>
      </c>
      <c r="AO1180" s="178">
        <f>$J1180*(IF($M1180="SL",IF($T1180="",$Q1180*Analysetool!G$3,$T1180*Analysetool!G$3),$M1180*Analysetool!G$3)+IF($N1180="SL",IF($T1180="",$Q1180*Analysetool!G$4,$T1180*Analysetool!G$4),$N1180*Analysetool!G$4)+IF($O1180="SL",IF($T1180="",$Q1180*Analysetool!G$5,$T1180*Analysetool!G$5),$O1180*Analysetool!G$5)+IF($P1180="SL",IF($T1180="",$Q1180*Analysetool!G$6,$T1180*Analysetool!G$6),$P1180*Analysetool!G$6))-Tabel2[[#This Row],[fees (%)]]</f>
        <v>0</v>
      </c>
      <c r="AP1180" s="179">
        <f>IF(Analysetool!$H$8&lt;=$X1180,Analysetool!$H$8*J1180,Q1180*J1180)-Tabel2[[#This Row],[fees (%)]]</f>
        <v>0</v>
      </c>
      <c r="AQ1180" s="174">
        <f>IF(Tabel2[[#This Row],[wick% van entry]]&lt;=Tabel2[[#This Row],[Stoploss optie 2 (%)]],Tabel2[[#This Row],[Stoploss optie 2 (%)]]*Tabel2[[#This Row],[leverage SLoptie 2]],IF(Analysetool!$I$8&lt;$X1180,Analysetool!$I$8*K1180,S1180*K1180))-Tabel2[[#This Row],[fees (%)]]</f>
        <v>0</v>
      </c>
      <c r="AR1180" s="180">
        <f>IF(Q1180*-1*Analysetool!$J$9&lt;=X1180,Q1180*-1*Analysetool!$J$9*J1180,Q1180*J1180)-Tabel2[[#This Row],[fees (%)]]</f>
        <v>0</v>
      </c>
      <c r="AS1180" s="176">
        <f>$K1180*IF(Tabel2[[#This Row],[wick% van entry]]&lt;=Tabel2[[#This Row],[Stoploss optie 2 (%)]],Tabel2[[#This Row],[Stoploss optie 2 (%)]],(IF($M1180="SL",IF($T1180="",$S1180*Analysetool!C$3,$T1180*Analysetool!C$3),$M1180*Analysetool!C$3)+IF($N1180="SL",IF($T1180="",$S1180*Analysetool!C$4,$T1180*Analysetool!C$4),$N1180*Analysetool!C$4)+IF($O1180="SL",IF($T1180="",$S1180*Analysetool!C$5,$T1180*Analysetool!C$5),$O1180*Analysetool!C$5)+IF($P1180="SL",IF($T1180="",$S1180*Analysetool!C$6,$T1180*Analysetool!C$6),$P1180*Analysetool!C$6)))-Tabel2[[#This Row],[fees (%)]]</f>
        <v>0</v>
      </c>
    </row>
    <row r="1181" spans="1:45" ht="15.75" customHeight="1" x14ac:dyDescent="0.35">
      <c r="A1181" s="55"/>
      <c r="B1181" s="56"/>
      <c r="C1181" s="56"/>
      <c r="D1181" s="56"/>
      <c r="E1181" s="56"/>
      <c r="F1181" s="57"/>
      <c r="G1181" s="67"/>
      <c r="H1181" s="67"/>
      <c r="I1181" s="67"/>
      <c r="J1181" s="58"/>
      <c r="K1181" s="58"/>
      <c r="L1181" s="59"/>
      <c r="M1181" s="61"/>
      <c r="N1181" s="63"/>
      <c r="O1181" s="63"/>
      <c r="P1181" s="56"/>
      <c r="Q1181" s="61"/>
      <c r="R1181" s="61"/>
      <c r="S1181" s="61"/>
      <c r="T1181" s="60"/>
      <c r="U1181" s="60"/>
      <c r="V1181" s="62"/>
      <c r="W1181" s="62"/>
      <c r="X1181" s="76"/>
      <c r="Y1181" s="61"/>
      <c r="Z1181" s="61">
        <f>Tabel1[[#This Row],[prijs voorbij entry (%)]]-Tabel1[[#This Row],[Fictieve Stoploss (%)]]</f>
        <v>0</v>
      </c>
      <c r="AA1181" s="94"/>
      <c r="AB1181" s="61"/>
      <c r="AC1181" s="61"/>
      <c r="AD1181" s="61"/>
      <c r="AE1181" s="61"/>
      <c r="AF1181" s="95"/>
      <c r="AG1181" s="152">
        <f>Tabel1[[#This Row],[eindtijd]]-Tabel1[[#This Row],[starttijd]]</f>
        <v>0</v>
      </c>
      <c r="AH1181" s="158"/>
      <c r="AI1181" s="59"/>
      <c r="AJ1181" s="171">
        <f>$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2[[#This Row],[fees (%)]]</f>
        <v>0</v>
      </c>
      <c r="AK1181" s="172">
        <f>$J1181*(IF($M1181="SL",IF($U1181="",$Q1181*Analysetool!C$3,$U1181*Analysetool!C$3),$M1181*Analysetool!C$3)+IF($N1181="SL",IF($U1181="",$Q1181*Analysetool!C$4,$U1181*Analysetool!C$4),$N1181*Analysetool!C$4)+IF($O1181="SL",IF($U1181="",$Q1181*Analysetool!C$5,$U1181*Analysetool!C$5),$O1181*Analysetool!C$5)+IF($P1181="SL",IF($U1181="",$Q1181*Analysetool!C$6,$U1181*Analysetool!C$6),$P1181*Analysetool!C$6))-Tabel2[[#This Row],[fees (%)]]</f>
        <v>0</v>
      </c>
      <c r="AL1181" s="177">
        <f>$J1181*(IF($M1181="SL",IF($V1181="",$Q1181*Analysetool!D$3,$V1181*Analysetool!D$3),$M1181*Analysetool!D$3)+IF($N1181="SL",IF($V1181="",$Q1181*Analysetool!D$4,$V1181*Analysetool!D$4),$N1181*Analysetool!D$4)+IF($O1181="SL",IF($V1181="",$Q1181*Analysetool!D$5,$V1181*Analysetool!D$5),$O1181*Analysetool!D$5)+IF($P1181="SL",IF($V1181="",$Q1181*Analysetool!D$6,$V1181*Analysetool!D$6),$P1181*Analysetool!D$6))-Tabel2[[#This Row],[fees (%)]]</f>
        <v>0</v>
      </c>
      <c r="AM1181" s="177">
        <f>$J1181*(IF($M1181="SL",IF($W1181="",$Q1181*Analysetool!E$3,$W1181*Analysetool!E$3),$M1181*Analysetool!E$3)+IF($N1181="SL",IF($W1181="",$Q1181*Analysetool!E$4,$W1181*Analysetool!E$4),$N1181*Analysetool!E$4)+IF($O1181="SL",IF($W1181="",$Q1181*Analysetool!E$5,$W1181*Analysetool!E$5),$O1181*Analysetool!E$5)+IF($P1181="SL",IF($W1181="",$Q1181*Analysetool!E$6,$W1181*Analysetool!E$6),$P1181*Analysetool!E$6))-Tabel2[[#This Row],[fees (%)]]</f>
        <v>0</v>
      </c>
      <c r="AN1181" s="178">
        <f>$J1181*(IF($M1181="SL",IF($T1181="",$Q1181*Analysetool!F$3,$T1181*Analysetool!F$3),$M1181*Analysetool!F$3)+IF($N1181="SL",IF($T1181="",$Q1181*Analysetool!F$4,$T1181*Analysetool!F$4),$N1181*Analysetool!F$4)+IF($O1181="SL",IF($T1181="",$Q1181*Analysetool!F$5,$T1181*Analysetool!F$5),$O1181*Analysetool!F$5)+IF($P1181="SL",IF($T1181="",$Q1181*Analysetool!F$6,$T1181*Analysetool!F$6),$P1181*Analysetool!F$6))-Tabel2[[#This Row],[fees (%)]]</f>
        <v>0</v>
      </c>
      <c r="AO1181" s="178">
        <f>$J1181*(IF($M1181="SL",IF($T1181="",$Q1181*Analysetool!G$3,$T1181*Analysetool!G$3),$M1181*Analysetool!G$3)+IF($N1181="SL",IF($T1181="",$Q1181*Analysetool!G$4,$T1181*Analysetool!G$4),$N1181*Analysetool!G$4)+IF($O1181="SL",IF($T1181="",$Q1181*Analysetool!G$5,$T1181*Analysetool!G$5),$O1181*Analysetool!G$5)+IF($P1181="SL",IF($T1181="",$Q1181*Analysetool!G$6,$T1181*Analysetool!G$6),$P1181*Analysetool!G$6))-Tabel2[[#This Row],[fees (%)]]</f>
        <v>0</v>
      </c>
      <c r="AP1181" s="179">
        <f>IF(Analysetool!$H$8&lt;=$X1181,Analysetool!$H$8*J1181,Q1181*J1181)-Tabel2[[#This Row],[fees (%)]]</f>
        <v>0</v>
      </c>
      <c r="AQ1181" s="174">
        <f>IF(Tabel2[[#This Row],[wick% van entry]]&lt;=Tabel2[[#This Row],[Stoploss optie 2 (%)]],Tabel2[[#This Row],[Stoploss optie 2 (%)]]*Tabel2[[#This Row],[leverage SLoptie 2]],IF(Analysetool!$I$8&lt;$X1181,Analysetool!$I$8*K1181,S1181*K1181))-Tabel2[[#This Row],[fees (%)]]</f>
        <v>0</v>
      </c>
      <c r="AR1181" s="180">
        <f>IF(Q1181*-1*Analysetool!$J$9&lt;=X1181,Q1181*-1*Analysetool!$J$9*J1181,Q1181*J1181)-Tabel2[[#This Row],[fees (%)]]</f>
        <v>0</v>
      </c>
      <c r="AS1181" s="176">
        <f>$K1181*IF(Tabel2[[#This Row],[wick% van entry]]&lt;=Tabel2[[#This Row],[Stoploss optie 2 (%)]],Tabel2[[#This Row],[Stoploss optie 2 (%)]],(IF($M1181="SL",IF($T1181="",$S1181*Analysetool!C$3,$T1181*Analysetool!C$3),$M1181*Analysetool!C$3)+IF($N1181="SL",IF($T1181="",$S1181*Analysetool!C$4,$T1181*Analysetool!C$4),$N1181*Analysetool!C$4)+IF($O1181="SL",IF($T1181="",$S1181*Analysetool!C$5,$T1181*Analysetool!C$5),$O1181*Analysetool!C$5)+IF($P1181="SL",IF($T1181="",$S1181*Analysetool!C$6,$T1181*Analysetool!C$6),$P1181*Analysetool!C$6)))-Tabel2[[#This Row],[fees (%)]]</f>
        <v>0</v>
      </c>
    </row>
    <row r="1182" spans="1:45" ht="15.75" customHeight="1" x14ac:dyDescent="0.35">
      <c r="A1182" s="55"/>
      <c r="B1182" s="56"/>
      <c r="C1182" s="56"/>
      <c r="D1182" s="56"/>
      <c r="E1182" s="56"/>
      <c r="F1182" s="57"/>
      <c r="G1182" s="67"/>
      <c r="H1182" s="67"/>
      <c r="I1182" s="67"/>
      <c r="J1182" s="58"/>
      <c r="K1182" s="58"/>
      <c r="L1182" s="59"/>
      <c r="M1182" s="61"/>
      <c r="N1182" s="63"/>
      <c r="O1182" s="63"/>
      <c r="P1182" s="56"/>
      <c r="Q1182" s="61"/>
      <c r="R1182" s="61"/>
      <c r="S1182" s="61"/>
      <c r="T1182" s="60"/>
      <c r="U1182" s="60"/>
      <c r="V1182" s="62"/>
      <c r="W1182" s="62"/>
      <c r="X1182" s="76"/>
      <c r="Y1182" s="61"/>
      <c r="Z1182" s="61">
        <f>Tabel1[[#This Row],[prijs voorbij entry (%)]]-Tabel1[[#This Row],[Fictieve Stoploss (%)]]</f>
        <v>0</v>
      </c>
      <c r="AA1182" s="94"/>
      <c r="AB1182" s="61"/>
      <c r="AC1182" s="61"/>
      <c r="AD1182" s="61"/>
      <c r="AE1182" s="61"/>
      <c r="AF1182" s="95"/>
      <c r="AG1182" s="152">
        <f>Tabel1[[#This Row],[eindtijd]]-Tabel1[[#This Row],[starttijd]]</f>
        <v>0</v>
      </c>
      <c r="AH1182" s="158"/>
      <c r="AI1182" s="59"/>
      <c r="AJ1182" s="171">
        <f>$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2[[#This Row],[fees (%)]]</f>
        <v>0</v>
      </c>
      <c r="AK1182" s="172">
        <f>$J1182*(IF($M1182="SL",IF($U1182="",$Q1182*Analysetool!C$3,$U1182*Analysetool!C$3),$M1182*Analysetool!C$3)+IF($N1182="SL",IF($U1182="",$Q1182*Analysetool!C$4,$U1182*Analysetool!C$4),$N1182*Analysetool!C$4)+IF($O1182="SL",IF($U1182="",$Q1182*Analysetool!C$5,$U1182*Analysetool!C$5),$O1182*Analysetool!C$5)+IF($P1182="SL",IF($U1182="",$Q1182*Analysetool!C$6,$U1182*Analysetool!C$6),$P1182*Analysetool!C$6))-Tabel2[[#This Row],[fees (%)]]</f>
        <v>0</v>
      </c>
      <c r="AL1182" s="177">
        <f>$J1182*(IF($M1182="SL",IF($V1182="",$Q1182*Analysetool!D$3,$V1182*Analysetool!D$3),$M1182*Analysetool!D$3)+IF($N1182="SL",IF($V1182="",$Q1182*Analysetool!D$4,$V1182*Analysetool!D$4),$N1182*Analysetool!D$4)+IF($O1182="SL",IF($V1182="",$Q1182*Analysetool!D$5,$V1182*Analysetool!D$5),$O1182*Analysetool!D$5)+IF($P1182="SL",IF($V1182="",$Q1182*Analysetool!D$6,$V1182*Analysetool!D$6),$P1182*Analysetool!D$6))-Tabel2[[#This Row],[fees (%)]]</f>
        <v>0</v>
      </c>
      <c r="AM1182" s="177">
        <f>$J1182*(IF($M1182="SL",IF($W1182="",$Q1182*Analysetool!E$3,$W1182*Analysetool!E$3),$M1182*Analysetool!E$3)+IF($N1182="SL",IF($W1182="",$Q1182*Analysetool!E$4,$W1182*Analysetool!E$4),$N1182*Analysetool!E$4)+IF($O1182="SL",IF($W1182="",$Q1182*Analysetool!E$5,$W1182*Analysetool!E$5),$O1182*Analysetool!E$5)+IF($P1182="SL",IF($W1182="",$Q1182*Analysetool!E$6,$W1182*Analysetool!E$6),$P1182*Analysetool!E$6))-Tabel2[[#This Row],[fees (%)]]</f>
        <v>0</v>
      </c>
      <c r="AN1182" s="178">
        <f>$J1182*(IF($M1182="SL",IF($T1182="",$Q1182*Analysetool!F$3,$T1182*Analysetool!F$3),$M1182*Analysetool!F$3)+IF($N1182="SL",IF($T1182="",$Q1182*Analysetool!F$4,$T1182*Analysetool!F$4),$N1182*Analysetool!F$4)+IF($O1182="SL",IF($T1182="",$Q1182*Analysetool!F$5,$T1182*Analysetool!F$5),$O1182*Analysetool!F$5)+IF($P1182="SL",IF($T1182="",$Q1182*Analysetool!F$6,$T1182*Analysetool!F$6),$P1182*Analysetool!F$6))-Tabel2[[#This Row],[fees (%)]]</f>
        <v>0</v>
      </c>
      <c r="AO1182" s="178">
        <f>$J1182*(IF($M1182="SL",IF($T1182="",$Q1182*Analysetool!G$3,$T1182*Analysetool!G$3),$M1182*Analysetool!G$3)+IF($N1182="SL",IF($T1182="",$Q1182*Analysetool!G$4,$T1182*Analysetool!G$4),$N1182*Analysetool!G$4)+IF($O1182="SL",IF($T1182="",$Q1182*Analysetool!G$5,$T1182*Analysetool!G$5),$O1182*Analysetool!G$5)+IF($P1182="SL",IF($T1182="",$Q1182*Analysetool!G$6,$T1182*Analysetool!G$6),$P1182*Analysetool!G$6))-Tabel2[[#This Row],[fees (%)]]</f>
        <v>0</v>
      </c>
      <c r="AP1182" s="179">
        <f>IF(Analysetool!$H$8&lt;=$X1182,Analysetool!$H$8*J1182,Q1182*J1182)-Tabel2[[#This Row],[fees (%)]]</f>
        <v>0</v>
      </c>
      <c r="AQ1182" s="174">
        <f>IF(Tabel2[[#This Row],[wick% van entry]]&lt;=Tabel2[[#This Row],[Stoploss optie 2 (%)]],Tabel2[[#This Row],[Stoploss optie 2 (%)]]*Tabel2[[#This Row],[leverage SLoptie 2]],IF(Analysetool!$I$8&lt;$X1182,Analysetool!$I$8*K1182,S1182*K1182))-Tabel2[[#This Row],[fees (%)]]</f>
        <v>0</v>
      </c>
      <c r="AR1182" s="180">
        <f>IF(Q1182*-1*Analysetool!$J$9&lt;=X1182,Q1182*-1*Analysetool!$J$9*J1182,Q1182*J1182)-Tabel2[[#This Row],[fees (%)]]</f>
        <v>0</v>
      </c>
      <c r="AS1182" s="176">
        <f>$K1182*IF(Tabel2[[#This Row],[wick% van entry]]&lt;=Tabel2[[#This Row],[Stoploss optie 2 (%)]],Tabel2[[#This Row],[Stoploss optie 2 (%)]],(IF($M1182="SL",IF($T1182="",$S1182*Analysetool!C$3,$T1182*Analysetool!C$3),$M1182*Analysetool!C$3)+IF($N1182="SL",IF($T1182="",$S1182*Analysetool!C$4,$T1182*Analysetool!C$4),$N1182*Analysetool!C$4)+IF($O1182="SL",IF($T1182="",$S1182*Analysetool!C$5,$T1182*Analysetool!C$5),$O1182*Analysetool!C$5)+IF($P1182="SL",IF($T1182="",$S1182*Analysetool!C$6,$T1182*Analysetool!C$6),$P1182*Analysetool!C$6)))-Tabel2[[#This Row],[fees (%)]]</f>
        <v>0</v>
      </c>
    </row>
    <row r="1183" spans="1:45" ht="15.75" customHeight="1" x14ac:dyDescent="0.35">
      <c r="A1183" s="55"/>
      <c r="B1183" s="56"/>
      <c r="C1183" s="56"/>
      <c r="D1183" s="56"/>
      <c r="E1183" s="56"/>
      <c r="F1183" s="57"/>
      <c r="G1183" s="67"/>
      <c r="H1183" s="67"/>
      <c r="I1183" s="67"/>
      <c r="J1183" s="58"/>
      <c r="K1183" s="58"/>
      <c r="L1183" s="59"/>
      <c r="M1183" s="61"/>
      <c r="N1183" s="63"/>
      <c r="O1183" s="63"/>
      <c r="P1183" s="56"/>
      <c r="Q1183" s="61"/>
      <c r="R1183" s="61"/>
      <c r="S1183" s="61"/>
      <c r="T1183" s="60"/>
      <c r="U1183" s="60"/>
      <c r="V1183" s="62"/>
      <c r="W1183" s="62"/>
      <c r="X1183" s="76"/>
      <c r="Y1183" s="61"/>
      <c r="Z1183" s="61">
        <f>Tabel1[[#This Row],[prijs voorbij entry (%)]]-Tabel1[[#This Row],[Fictieve Stoploss (%)]]</f>
        <v>0</v>
      </c>
      <c r="AA1183" s="94"/>
      <c r="AB1183" s="61"/>
      <c r="AC1183" s="61"/>
      <c r="AD1183" s="61"/>
      <c r="AE1183" s="61"/>
      <c r="AF1183" s="95"/>
      <c r="AG1183" s="152">
        <f>Tabel1[[#This Row],[eindtijd]]-Tabel1[[#This Row],[starttijd]]</f>
        <v>0</v>
      </c>
      <c r="AH1183" s="158"/>
      <c r="AI1183" s="59"/>
      <c r="AJ1183" s="171">
        <f>$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2[[#This Row],[fees (%)]]</f>
        <v>0</v>
      </c>
      <c r="AK1183" s="172">
        <f>$J1183*(IF($M1183="SL",IF($U1183="",$Q1183*Analysetool!C$3,$U1183*Analysetool!C$3),$M1183*Analysetool!C$3)+IF($N1183="SL",IF($U1183="",$Q1183*Analysetool!C$4,$U1183*Analysetool!C$4),$N1183*Analysetool!C$4)+IF($O1183="SL",IF($U1183="",$Q1183*Analysetool!C$5,$U1183*Analysetool!C$5),$O1183*Analysetool!C$5)+IF($P1183="SL",IF($U1183="",$Q1183*Analysetool!C$6,$U1183*Analysetool!C$6),$P1183*Analysetool!C$6))-Tabel2[[#This Row],[fees (%)]]</f>
        <v>0</v>
      </c>
      <c r="AL1183" s="177">
        <f>$J1183*(IF($M1183="SL",IF($V1183="",$Q1183*Analysetool!D$3,$V1183*Analysetool!D$3),$M1183*Analysetool!D$3)+IF($N1183="SL",IF($V1183="",$Q1183*Analysetool!D$4,$V1183*Analysetool!D$4),$N1183*Analysetool!D$4)+IF($O1183="SL",IF($V1183="",$Q1183*Analysetool!D$5,$V1183*Analysetool!D$5),$O1183*Analysetool!D$5)+IF($P1183="SL",IF($V1183="",$Q1183*Analysetool!D$6,$V1183*Analysetool!D$6),$P1183*Analysetool!D$6))-Tabel2[[#This Row],[fees (%)]]</f>
        <v>0</v>
      </c>
      <c r="AM1183" s="177">
        <f>$J1183*(IF($M1183="SL",IF($W1183="",$Q1183*Analysetool!E$3,$W1183*Analysetool!E$3),$M1183*Analysetool!E$3)+IF($N1183="SL",IF($W1183="",$Q1183*Analysetool!E$4,$W1183*Analysetool!E$4),$N1183*Analysetool!E$4)+IF($O1183="SL",IF($W1183="",$Q1183*Analysetool!E$5,$W1183*Analysetool!E$5),$O1183*Analysetool!E$5)+IF($P1183="SL",IF($W1183="",$Q1183*Analysetool!E$6,$W1183*Analysetool!E$6),$P1183*Analysetool!E$6))-Tabel2[[#This Row],[fees (%)]]</f>
        <v>0</v>
      </c>
      <c r="AN1183" s="178">
        <f>$J1183*(IF($M1183="SL",IF($T1183="",$Q1183*Analysetool!F$3,$T1183*Analysetool!F$3),$M1183*Analysetool!F$3)+IF($N1183="SL",IF($T1183="",$Q1183*Analysetool!F$4,$T1183*Analysetool!F$4),$N1183*Analysetool!F$4)+IF($O1183="SL",IF($T1183="",$Q1183*Analysetool!F$5,$T1183*Analysetool!F$5),$O1183*Analysetool!F$5)+IF($P1183="SL",IF($T1183="",$Q1183*Analysetool!F$6,$T1183*Analysetool!F$6),$P1183*Analysetool!F$6))-Tabel2[[#This Row],[fees (%)]]</f>
        <v>0</v>
      </c>
      <c r="AO1183" s="178">
        <f>$J1183*(IF($M1183="SL",IF($T1183="",$Q1183*Analysetool!G$3,$T1183*Analysetool!G$3),$M1183*Analysetool!G$3)+IF($N1183="SL",IF($T1183="",$Q1183*Analysetool!G$4,$T1183*Analysetool!G$4),$N1183*Analysetool!G$4)+IF($O1183="SL",IF($T1183="",$Q1183*Analysetool!G$5,$T1183*Analysetool!G$5),$O1183*Analysetool!G$5)+IF($P1183="SL",IF($T1183="",$Q1183*Analysetool!G$6,$T1183*Analysetool!G$6),$P1183*Analysetool!G$6))-Tabel2[[#This Row],[fees (%)]]</f>
        <v>0</v>
      </c>
      <c r="AP1183" s="179">
        <f>IF(Analysetool!$H$8&lt;=$X1183,Analysetool!$H$8*J1183,Q1183*J1183)-Tabel2[[#This Row],[fees (%)]]</f>
        <v>0</v>
      </c>
      <c r="AQ1183" s="174">
        <f>IF(Tabel2[[#This Row],[wick% van entry]]&lt;=Tabel2[[#This Row],[Stoploss optie 2 (%)]],Tabel2[[#This Row],[Stoploss optie 2 (%)]]*Tabel2[[#This Row],[leverage SLoptie 2]],IF(Analysetool!$I$8&lt;$X1183,Analysetool!$I$8*K1183,S1183*K1183))-Tabel2[[#This Row],[fees (%)]]</f>
        <v>0</v>
      </c>
      <c r="AR1183" s="180">
        <f>IF(Q1183*-1*Analysetool!$J$9&lt;=X1183,Q1183*-1*Analysetool!$J$9*J1183,Q1183*J1183)-Tabel2[[#This Row],[fees (%)]]</f>
        <v>0</v>
      </c>
      <c r="AS1183" s="176">
        <f>$K1183*IF(Tabel2[[#This Row],[wick% van entry]]&lt;=Tabel2[[#This Row],[Stoploss optie 2 (%)]],Tabel2[[#This Row],[Stoploss optie 2 (%)]],(IF($M1183="SL",IF($T1183="",$S1183*Analysetool!C$3,$T1183*Analysetool!C$3),$M1183*Analysetool!C$3)+IF($N1183="SL",IF($T1183="",$S1183*Analysetool!C$4,$T1183*Analysetool!C$4),$N1183*Analysetool!C$4)+IF($O1183="SL",IF($T1183="",$S1183*Analysetool!C$5,$T1183*Analysetool!C$5),$O1183*Analysetool!C$5)+IF($P1183="SL",IF($T1183="",$S1183*Analysetool!C$6,$T1183*Analysetool!C$6),$P1183*Analysetool!C$6)))-Tabel2[[#This Row],[fees (%)]]</f>
        <v>0</v>
      </c>
    </row>
    <row r="1184" spans="1:45" ht="15.75" customHeight="1" x14ac:dyDescent="0.35">
      <c r="A1184" s="55"/>
      <c r="B1184" s="56"/>
      <c r="C1184" s="56"/>
      <c r="D1184" s="56"/>
      <c r="E1184" s="56"/>
      <c r="F1184" s="57"/>
      <c r="G1184" s="67"/>
      <c r="H1184" s="67"/>
      <c r="I1184" s="67"/>
      <c r="J1184" s="58"/>
      <c r="K1184" s="58"/>
      <c r="L1184" s="59"/>
      <c r="M1184" s="61"/>
      <c r="N1184" s="63"/>
      <c r="O1184" s="63"/>
      <c r="P1184" s="56"/>
      <c r="Q1184" s="61"/>
      <c r="R1184" s="61"/>
      <c r="S1184" s="61"/>
      <c r="T1184" s="60"/>
      <c r="U1184" s="60"/>
      <c r="V1184" s="62"/>
      <c r="W1184" s="62"/>
      <c r="X1184" s="76"/>
      <c r="Y1184" s="61"/>
      <c r="Z1184" s="61">
        <f>Tabel1[[#This Row],[prijs voorbij entry (%)]]-Tabel1[[#This Row],[Fictieve Stoploss (%)]]</f>
        <v>0</v>
      </c>
      <c r="AA1184" s="94"/>
      <c r="AB1184" s="61"/>
      <c r="AC1184" s="61"/>
      <c r="AD1184" s="61"/>
      <c r="AE1184" s="61"/>
      <c r="AF1184" s="95"/>
      <c r="AG1184" s="152">
        <f>Tabel1[[#This Row],[eindtijd]]-Tabel1[[#This Row],[starttijd]]</f>
        <v>0</v>
      </c>
      <c r="AH1184" s="158"/>
      <c r="AI1184" s="59"/>
      <c r="AJ1184" s="171">
        <f>$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2[[#This Row],[fees (%)]]</f>
        <v>0</v>
      </c>
      <c r="AK1184" s="172">
        <f>$J1184*(IF($M1184="SL",IF($U1184="",$Q1184*Analysetool!C$3,$U1184*Analysetool!C$3),$M1184*Analysetool!C$3)+IF($N1184="SL",IF($U1184="",$Q1184*Analysetool!C$4,$U1184*Analysetool!C$4),$N1184*Analysetool!C$4)+IF($O1184="SL",IF($U1184="",$Q1184*Analysetool!C$5,$U1184*Analysetool!C$5),$O1184*Analysetool!C$5)+IF($P1184="SL",IF($U1184="",$Q1184*Analysetool!C$6,$U1184*Analysetool!C$6),$P1184*Analysetool!C$6))-Tabel2[[#This Row],[fees (%)]]</f>
        <v>0</v>
      </c>
      <c r="AL1184" s="177">
        <f>$J1184*(IF($M1184="SL",IF($V1184="",$Q1184*Analysetool!D$3,$V1184*Analysetool!D$3),$M1184*Analysetool!D$3)+IF($N1184="SL",IF($V1184="",$Q1184*Analysetool!D$4,$V1184*Analysetool!D$4),$N1184*Analysetool!D$4)+IF($O1184="SL",IF($V1184="",$Q1184*Analysetool!D$5,$V1184*Analysetool!D$5),$O1184*Analysetool!D$5)+IF($P1184="SL",IF($V1184="",$Q1184*Analysetool!D$6,$V1184*Analysetool!D$6),$P1184*Analysetool!D$6))-Tabel2[[#This Row],[fees (%)]]</f>
        <v>0</v>
      </c>
      <c r="AM1184" s="177">
        <f>$J1184*(IF($M1184="SL",IF($W1184="",$Q1184*Analysetool!E$3,$W1184*Analysetool!E$3),$M1184*Analysetool!E$3)+IF($N1184="SL",IF($W1184="",$Q1184*Analysetool!E$4,$W1184*Analysetool!E$4),$N1184*Analysetool!E$4)+IF($O1184="SL",IF($W1184="",$Q1184*Analysetool!E$5,$W1184*Analysetool!E$5),$O1184*Analysetool!E$5)+IF($P1184="SL",IF($W1184="",$Q1184*Analysetool!E$6,$W1184*Analysetool!E$6),$P1184*Analysetool!E$6))-Tabel2[[#This Row],[fees (%)]]</f>
        <v>0</v>
      </c>
      <c r="AN1184" s="178">
        <f>$J1184*(IF($M1184="SL",IF($T1184="",$Q1184*Analysetool!F$3,$T1184*Analysetool!F$3),$M1184*Analysetool!F$3)+IF($N1184="SL",IF($T1184="",$Q1184*Analysetool!F$4,$T1184*Analysetool!F$4),$N1184*Analysetool!F$4)+IF($O1184="SL",IF($T1184="",$Q1184*Analysetool!F$5,$T1184*Analysetool!F$5),$O1184*Analysetool!F$5)+IF($P1184="SL",IF($T1184="",$Q1184*Analysetool!F$6,$T1184*Analysetool!F$6),$P1184*Analysetool!F$6))-Tabel2[[#This Row],[fees (%)]]</f>
        <v>0</v>
      </c>
      <c r="AO1184" s="178">
        <f>$J1184*(IF($M1184="SL",IF($T1184="",$Q1184*Analysetool!G$3,$T1184*Analysetool!G$3),$M1184*Analysetool!G$3)+IF($N1184="SL",IF($T1184="",$Q1184*Analysetool!G$4,$T1184*Analysetool!G$4),$N1184*Analysetool!G$4)+IF($O1184="SL",IF($T1184="",$Q1184*Analysetool!G$5,$T1184*Analysetool!G$5),$O1184*Analysetool!G$5)+IF($P1184="SL",IF($T1184="",$Q1184*Analysetool!G$6,$T1184*Analysetool!G$6),$P1184*Analysetool!G$6))-Tabel2[[#This Row],[fees (%)]]</f>
        <v>0</v>
      </c>
      <c r="AP1184" s="179">
        <f>IF(Analysetool!$H$8&lt;=$X1184,Analysetool!$H$8*J1184,Q1184*J1184)-Tabel2[[#This Row],[fees (%)]]</f>
        <v>0</v>
      </c>
      <c r="AQ1184" s="174">
        <f>IF(Tabel2[[#This Row],[wick% van entry]]&lt;=Tabel2[[#This Row],[Stoploss optie 2 (%)]],Tabel2[[#This Row],[Stoploss optie 2 (%)]]*Tabel2[[#This Row],[leverage SLoptie 2]],IF(Analysetool!$I$8&lt;$X1184,Analysetool!$I$8*K1184,S1184*K1184))-Tabel2[[#This Row],[fees (%)]]</f>
        <v>0</v>
      </c>
      <c r="AR1184" s="180">
        <f>IF(Q1184*-1*Analysetool!$J$9&lt;=X1184,Q1184*-1*Analysetool!$J$9*J1184,Q1184*J1184)-Tabel2[[#This Row],[fees (%)]]</f>
        <v>0</v>
      </c>
      <c r="AS1184" s="176">
        <f>$K1184*IF(Tabel2[[#This Row],[wick% van entry]]&lt;=Tabel2[[#This Row],[Stoploss optie 2 (%)]],Tabel2[[#This Row],[Stoploss optie 2 (%)]],(IF($M1184="SL",IF($T1184="",$S1184*Analysetool!C$3,$T1184*Analysetool!C$3),$M1184*Analysetool!C$3)+IF($N1184="SL",IF($T1184="",$S1184*Analysetool!C$4,$T1184*Analysetool!C$4),$N1184*Analysetool!C$4)+IF($O1184="SL",IF($T1184="",$S1184*Analysetool!C$5,$T1184*Analysetool!C$5),$O1184*Analysetool!C$5)+IF($P1184="SL",IF($T1184="",$S1184*Analysetool!C$6,$T1184*Analysetool!C$6),$P1184*Analysetool!C$6)))-Tabel2[[#This Row],[fees (%)]]</f>
        <v>0</v>
      </c>
    </row>
    <row r="1185" spans="1:45" ht="15.75" customHeight="1" x14ac:dyDescent="0.35">
      <c r="A1185" s="55"/>
      <c r="B1185" s="56"/>
      <c r="C1185" s="56"/>
      <c r="D1185" s="56"/>
      <c r="E1185" s="56"/>
      <c r="F1185" s="57"/>
      <c r="G1185" s="67"/>
      <c r="H1185" s="67"/>
      <c r="I1185" s="67"/>
      <c r="J1185" s="58"/>
      <c r="K1185" s="58"/>
      <c r="L1185" s="59"/>
      <c r="M1185" s="61"/>
      <c r="N1185" s="63"/>
      <c r="O1185" s="63"/>
      <c r="P1185" s="56"/>
      <c r="Q1185" s="61"/>
      <c r="R1185" s="61"/>
      <c r="S1185" s="61"/>
      <c r="T1185" s="60"/>
      <c r="U1185" s="60"/>
      <c r="V1185" s="62"/>
      <c r="W1185" s="62"/>
      <c r="X1185" s="76"/>
      <c r="Y1185" s="61"/>
      <c r="Z1185" s="61">
        <f>Tabel1[[#This Row],[prijs voorbij entry (%)]]-Tabel1[[#This Row],[Fictieve Stoploss (%)]]</f>
        <v>0</v>
      </c>
      <c r="AA1185" s="94"/>
      <c r="AB1185" s="61"/>
      <c r="AC1185" s="61"/>
      <c r="AD1185" s="61"/>
      <c r="AE1185" s="61"/>
      <c r="AF1185" s="95"/>
      <c r="AG1185" s="152">
        <f>Tabel1[[#This Row],[eindtijd]]-Tabel1[[#This Row],[starttijd]]</f>
        <v>0</v>
      </c>
      <c r="AH1185" s="158"/>
      <c r="AI1185" s="59"/>
      <c r="AJ1185" s="171">
        <f>$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2[[#This Row],[fees (%)]]</f>
        <v>0</v>
      </c>
      <c r="AK1185" s="172">
        <f>$J1185*(IF($M1185="SL",IF($U1185="",$Q1185*Analysetool!C$3,$U1185*Analysetool!C$3),$M1185*Analysetool!C$3)+IF($N1185="SL",IF($U1185="",$Q1185*Analysetool!C$4,$U1185*Analysetool!C$4),$N1185*Analysetool!C$4)+IF($O1185="SL",IF($U1185="",$Q1185*Analysetool!C$5,$U1185*Analysetool!C$5),$O1185*Analysetool!C$5)+IF($P1185="SL",IF($U1185="",$Q1185*Analysetool!C$6,$U1185*Analysetool!C$6),$P1185*Analysetool!C$6))-Tabel2[[#This Row],[fees (%)]]</f>
        <v>0</v>
      </c>
      <c r="AL1185" s="177">
        <f>$J1185*(IF($M1185="SL",IF($V1185="",$Q1185*Analysetool!D$3,$V1185*Analysetool!D$3),$M1185*Analysetool!D$3)+IF($N1185="SL",IF($V1185="",$Q1185*Analysetool!D$4,$V1185*Analysetool!D$4),$N1185*Analysetool!D$4)+IF($O1185="SL",IF($V1185="",$Q1185*Analysetool!D$5,$V1185*Analysetool!D$5),$O1185*Analysetool!D$5)+IF($P1185="SL",IF($V1185="",$Q1185*Analysetool!D$6,$V1185*Analysetool!D$6),$P1185*Analysetool!D$6))-Tabel2[[#This Row],[fees (%)]]</f>
        <v>0</v>
      </c>
      <c r="AM1185" s="177">
        <f>$J1185*(IF($M1185="SL",IF($W1185="",$Q1185*Analysetool!E$3,$W1185*Analysetool!E$3),$M1185*Analysetool!E$3)+IF($N1185="SL",IF($W1185="",$Q1185*Analysetool!E$4,$W1185*Analysetool!E$4),$N1185*Analysetool!E$4)+IF($O1185="SL",IF($W1185="",$Q1185*Analysetool!E$5,$W1185*Analysetool!E$5),$O1185*Analysetool!E$5)+IF($P1185="SL",IF($W1185="",$Q1185*Analysetool!E$6,$W1185*Analysetool!E$6),$P1185*Analysetool!E$6))-Tabel2[[#This Row],[fees (%)]]</f>
        <v>0</v>
      </c>
      <c r="AN1185" s="178">
        <f>$J1185*(IF($M1185="SL",IF($T1185="",$Q1185*Analysetool!F$3,$T1185*Analysetool!F$3),$M1185*Analysetool!F$3)+IF($N1185="SL",IF($T1185="",$Q1185*Analysetool!F$4,$T1185*Analysetool!F$4),$N1185*Analysetool!F$4)+IF($O1185="SL",IF($T1185="",$Q1185*Analysetool!F$5,$T1185*Analysetool!F$5),$O1185*Analysetool!F$5)+IF($P1185="SL",IF($T1185="",$Q1185*Analysetool!F$6,$T1185*Analysetool!F$6),$P1185*Analysetool!F$6))-Tabel2[[#This Row],[fees (%)]]</f>
        <v>0</v>
      </c>
      <c r="AO1185" s="178">
        <f>$J1185*(IF($M1185="SL",IF($T1185="",$Q1185*Analysetool!G$3,$T1185*Analysetool!G$3),$M1185*Analysetool!G$3)+IF($N1185="SL",IF($T1185="",$Q1185*Analysetool!G$4,$T1185*Analysetool!G$4),$N1185*Analysetool!G$4)+IF($O1185="SL",IF($T1185="",$Q1185*Analysetool!G$5,$T1185*Analysetool!G$5),$O1185*Analysetool!G$5)+IF($P1185="SL",IF($T1185="",$Q1185*Analysetool!G$6,$T1185*Analysetool!G$6),$P1185*Analysetool!G$6))-Tabel2[[#This Row],[fees (%)]]</f>
        <v>0</v>
      </c>
      <c r="AP1185" s="179">
        <f>IF(Analysetool!$H$8&lt;=$X1185,Analysetool!$H$8*J1185,Q1185*J1185)-Tabel2[[#This Row],[fees (%)]]</f>
        <v>0</v>
      </c>
      <c r="AQ1185" s="174">
        <f>IF(Tabel2[[#This Row],[wick% van entry]]&lt;=Tabel2[[#This Row],[Stoploss optie 2 (%)]],Tabel2[[#This Row],[Stoploss optie 2 (%)]]*Tabel2[[#This Row],[leverage SLoptie 2]],IF(Analysetool!$I$8&lt;$X1185,Analysetool!$I$8*K1185,S1185*K1185))-Tabel2[[#This Row],[fees (%)]]</f>
        <v>0</v>
      </c>
      <c r="AR1185" s="180">
        <f>IF(Q1185*-1*Analysetool!$J$9&lt;=X1185,Q1185*-1*Analysetool!$J$9*J1185,Q1185*J1185)-Tabel2[[#This Row],[fees (%)]]</f>
        <v>0</v>
      </c>
      <c r="AS1185" s="176">
        <f>$K1185*IF(Tabel2[[#This Row],[wick% van entry]]&lt;=Tabel2[[#This Row],[Stoploss optie 2 (%)]],Tabel2[[#This Row],[Stoploss optie 2 (%)]],(IF($M1185="SL",IF($T1185="",$S1185*Analysetool!C$3,$T1185*Analysetool!C$3),$M1185*Analysetool!C$3)+IF($N1185="SL",IF($T1185="",$S1185*Analysetool!C$4,$T1185*Analysetool!C$4),$N1185*Analysetool!C$4)+IF($O1185="SL",IF($T1185="",$S1185*Analysetool!C$5,$T1185*Analysetool!C$5),$O1185*Analysetool!C$5)+IF($P1185="SL",IF($T1185="",$S1185*Analysetool!C$6,$T1185*Analysetool!C$6),$P1185*Analysetool!C$6)))-Tabel2[[#This Row],[fees (%)]]</f>
        <v>0</v>
      </c>
    </row>
    <row r="1186" spans="1:45" ht="15.75" customHeight="1" x14ac:dyDescent="0.35">
      <c r="A1186" s="55"/>
      <c r="B1186" s="56"/>
      <c r="C1186" s="56"/>
      <c r="D1186" s="56"/>
      <c r="E1186" s="56"/>
      <c r="F1186" s="57"/>
      <c r="G1186" s="67"/>
      <c r="H1186" s="67"/>
      <c r="I1186" s="67"/>
      <c r="J1186" s="58"/>
      <c r="K1186" s="58"/>
      <c r="L1186" s="59"/>
      <c r="M1186" s="61"/>
      <c r="N1186" s="63"/>
      <c r="O1186" s="63"/>
      <c r="P1186" s="56"/>
      <c r="Q1186" s="61"/>
      <c r="R1186" s="61"/>
      <c r="S1186" s="61"/>
      <c r="T1186" s="60"/>
      <c r="U1186" s="60"/>
      <c r="V1186" s="62"/>
      <c r="W1186" s="62"/>
      <c r="X1186" s="76"/>
      <c r="Y1186" s="61"/>
      <c r="Z1186" s="61">
        <f>Tabel1[[#This Row],[prijs voorbij entry (%)]]-Tabel1[[#This Row],[Fictieve Stoploss (%)]]</f>
        <v>0</v>
      </c>
      <c r="AA1186" s="94"/>
      <c r="AB1186" s="61"/>
      <c r="AC1186" s="61"/>
      <c r="AD1186" s="61"/>
      <c r="AE1186" s="61"/>
      <c r="AF1186" s="95"/>
      <c r="AG1186" s="152">
        <f>Tabel1[[#This Row],[eindtijd]]-Tabel1[[#This Row],[starttijd]]</f>
        <v>0</v>
      </c>
      <c r="AH1186" s="158"/>
      <c r="AI1186" s="59"/>
      <c r="AJ1186" s="171">
        <f>$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2[[#This Row],[fees (%)]]</f>
        <v>0</v>
      </c>
      <c r="AK1186" s="172">
        <f>$J1186*(IF($M1186="SL",IF($U1186="",$Q1186*Analysetool!C$3,$U1186*Analysetool!C$3),$M1186*Analysetool!C$3)+IF($N1186="SL",IF($U1186="",$Q1186*Analysetool!C$4,$U1186*Analysetool!C$4),$N1186*Analysetool!C$4)+IF($O1186="SL",IF($U1186="",$Q1186*Analysetool!C$5,$U1186*Analysetool!C$5),$O1186*Analysetool!C$5)+IF($P1186="SL",IF($U1186="",$Q1186*Analysetool!C$6,$U1186*Analysetool!C$6),$P1186*Analysetool!C$6))-Tabel2[[#This Row],[fees (%)]]</f>
        <v>0</v>
      </c>
      <c r="AL1186" s="177">
        <f>$J1186*(IF($M1186="SL",IF($V1186="",$Q1186*Analysetool!D$3,$V1186*Analysetool!D$3),$M1186*Analysetool!D$3)+IF($N1186="SL",IF($V1186="",$Q1186*Analysetool!D$4,$V1186*Analysetool!D$4),$N1186*Analysetool!D$4)+IF($O1186="SL",IF($V1186="",$Q1186*Analysetool!D$5,$V1186*Analysetool!D$5),$O1186*Analysetool!D$5)+IF($P1186="SL",IF($V1186="",$Q1186*Analysetool!D$6,$V1186*Analysetool!D$6),$P1186*Analysetool!D$6))-Tabel2[[#This Row],[fees (%)]]</f>
        <v>0</v>
      </c>
      <c r="AM1186" s="177">
        <f>$J1186*(IF($M1186="SL",IF($W1186="",$Q1186*Analysetool!E$3,$W1186*Analysetool!E$3),$M1186*Analysetool!E$3)+IF($N1186="SL",IF($W1186="",$Q1186*Analysetool!E$4,$W1186*Analysetool!E$4),$N1186*Analysetool!E$4)+IF($O1186="SL",IF($W1186="",$Q1186*Analysetool!E$5,$W1186*Analysetool!E$5),$O1186*Analysetool!E$5)+IF($P1186="SL",IF($W1186="",$Q1186*Analysetool!E$6,$W1186*Analysetool!E$6),$P1186*Analysetool!E$6))-Tabel2[[#This Row],[fees (%)]]</f>
        <v>0</v>
      </c>
      <c r="AN1186" s="178">
        <f>$J1186*(IF($M1186="SL",IF($T1186="",$Q1186*Analysetool!F$3,$T1186*Analysetool!F$3),$M1186*Analysetool!F$3)+IF($N1186="SL",IF($T1186="",$Q1186*Analysetool!F$4,$T1186*Analysetool!F$4),$N1186*Analysetool!F$4)+IF($O1186="SL",IF($T1186="",$Q1186*Analysetool!F$5,$T1186*Analysetool!F$5),$O1186*Analysetool!F$5)+IF($P1186="SL",IF($T1186="",$Q1186*Analysetool!F$6,$T1186*Analysetool!F$6),$P1186*Analysetool!F$6))-Tabel2[[#This Row],[fees (%)]]</f>
        <v>0</v>
      </c>
      <c r="AO1186" s="178">
        <f>$J1186*(IF($M1186="SL",IF($T1186="",$Q1186*Analysetool!G$3,$T1186*Analysetool!G$3),$M1186*Analysetool!G$3)+IF($N1186="SL",IF($T1186="",$Q1186*Analysetool!G$4,$T1186*Analysetool!G$4),$N1186*Analysetool!G$4)+IF($O1186="SL",IF($T1186="",$Q1186*Analysetool!G$5,$T1186*Analysetool!G$5),$O1186*Analysetool!G$5)+IF($P1186="SL",IF($T1186="",$Q1186*Analysetool!G$6,$T1186*Analysetool!G$6),$P1186*Analysetool!G$6))-Tabel2[[#This Row],[fees (%)]]</f>
        <v>0</v>
      </c>
      <c r="AP1186" s="179">
        <f>IF(Analysetool!$H$8&lt;=$X1186,Analysetool!$H$8*J1186,Q1186*J1186)-Tabel2[[#This Row],[fees (%)]]</f>
        <v>0</v>
      </c>
      <c r="AQ1186" s="174">
        <f>IF(Tabel2[[#This Row],[wick% van entry]]&lt;=Tabel2[[#This Row],[Stoploss optie 2 (%)]],Tabel2[[#This Row],[Stoploss optie 2 (%)]]*Tabel2[[#This Row],[leverage SLoptie 2]],IF(Analysetool!$I$8&lt;$X1186,Analysetool!$I$8*K1186,S1186*K1186))-Tabel2[[#This Row],[fees (%)]]</f>
        <v>0</v>
      </c>
      <c r="AR1186" s="180">
        <f>IF(Q1186*-1*Analysetool!$J$9&lt;=X1186,Q1186*-1*Analysetool!$J$9*J1186,Q1186*J1186)-Tabel2[[#This Row],[fees (%)]]</f>
        <v>0</v>
      </c>
      <c r="AS1186" s="176">
        <f>$K1186*IF(Tabel2[[#This Row],[wick% van entry]]&lt;=Tabel2[[#This Row],[Stoploss optie 2 (%)]],Tabel2[[#This Row],[Stoploss optie 2 (%)]],(IF($M1186="SL",IF($T1186="",$S1186*Analysetool!C$3,$T1186*Analysetool!C$3),$M1186*Analysetool!C$3)+IF($N1186="SL",IF($T1186="",$S1186*Analysetool!C$4,$T1186*Analysetool!C$4),$N1186*Analysetool!C$4)+IF($O1186="SL",IF($T1186="",$S1186*Analysetool!C$5,$T1186*Analysetool!C$5),$O1186*Analysetool!C$5)+IF($P1186="SL",IF($T1186="",$S1186*Analysetool!C$6,$T1186*Analysetool!C$6),$P1186*Analysetool!C$6)))-Tabel2[[#This Row],[fees (%)]]</f>
        <v>0</v>
      </c>
    </row>
    <row r="1187" spans="1:45" ht="15.75" customHeight="1" x14ac:dyDescent="0.35">
      <c r="A1187" s="55"/>
      <c r="B1187" s="56"/>
      <c r="C1187" s="56"/>
      <c r="D1187" s="56"/>
      <c r="E1187" s="56"/>
      <c r="F1187" s="57"/>
      <c r="G1187" s="67"/>
      <c r="H1187" s="67"/>
      <c r="I1187" s="67"/>
      <c r="J1187" s="58"/>
      <c r="K1187" s="58"/>
      <c r="L1187" s="59"/>
      <c r="M1187" s="61"/>
      <c r="N1187" s="63"/>
      <c r="O1187" s="63"/>
      <c r="P1187" s="56"/>
      <c r="Q1187" s="61"/>
      <c r="R1187" s="61"/>
      <c r="S1187" s="61"/>
      <c r="T1187" s="60"/>
      <c r="U1187" s="60"/>
      <c r="V1187" s="62"/>
      <c r="W1187" s="62"/>
      <c r="X1187" s="76"/>
      <c r="Y1187" s="61"/>
      <c r="Z1187" s="61">
        <f>Tabel1[[#This Row],[prijs voorbij entry (%)]]-Tabel1[[#This Row],[Fictieve Stoploss (%)]]</f>
        <v>0</v>
      </c>
      <c r="AA1187" s="94"/>
      <c r="AB1187" s="61"/>
      <c r="AC1187" s="61"/>
      <c r="AD1187" s="61"/>
      <c r="AE1187" s="61"/>
      <c r="AF1187" s="95"/>
      <c r="AG1187" s="152">
        <f>Tabel1[[#This Row],[eindtijd]]-Tabel1[[#This Row],[starttijd]]</f>
        <v>0</v>
      </c>
      <c r="AH1187" s="158"/>
      <c r="AI1187" s="59"/>
      <c r="AJ1187" s="171">
        <f>$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2[[#This Row],[fees (%)]]</f>
        <v>0</v>
      </c>
      <c r="AK1187" s="172">
        <f>$J1187*(IF($M1187="SL",IF($U1187="",$Q1187*Analysetool!C$3,$U1187*Analysetool!C$3),$M1187*Analysetool!C$3)+IF($N1187="SL",IF($U1187="",$Q1187*Analysetool!C$4,$U1187*Analysetool!C$4),$N1187*Analysetool!C$4)+IF($O1187="SL",IF($U1187="",$Q1187*Analysetool!C$5,$U1187*Analysetool!C$5),$O1187*Analysetool!C$5)+IF($P1187="SL",IF($U1187="",$Q1187*Analysetool!C$6,$U1187*Analysetool!C$6),$P1187*Analysetool!C$6))-Tabel2[[#This Row],[fees (%)]]</f>
        <v>0</v>
      </c>
      <c r="AL1187" s="177">
        <f>$J1187*(IF($M1187="SL",IF($V1187="",$Q1187*Analysetool!D$3,$V1187*Analysetool!D$3),$M1187*Analysetool!D$3)+IF($N1187="SL",IF($V1187="",$Q1187*Analysetool!D$4,$V1187*Analysetool!D$4),$N1187*Analysetool!D$4)+IF($O1187="SL",IF($V1187="",$Q1187*Analysetool!D$5,$V1187*Analysetool!D$5),$O1187*Analysetool!D$5)+IF($P1187="SL",IF($V1187="",$Q1187*Analysetool!D$6,$V1187*Analysetool!D$6),$P1187*Analysetool!D$6))-Tabel2[[#This Row],[fees (%)]]</f>
        <v>0</v>
      </c>
      <c r="AM1187" s="177">
        <f>$J1187*(IF($M1187="SL",IF($W1187="",$Q1187*Analysetool!E$3,$W1187*Analysetool!E$3),$M1187*Analysetool!E$3)+IF($N1187="SL",IF($W1187="",$Q1187*Analysetool!E$4,$W1187*Analysetool!E$4),$N1187*Analysetool!E$4)+IF($O1187="SL",IF($W1187="",$Q1187*Analysetool!E$5,$W1187*Analysetool!E$5),$O1187*Analysetool!E$5)+IF($P1187="SL",IF($W1187="",$Q1187*Analysetool!E$6,$W1187*Analysetool!E$6),$P1187*Analysetool!E$6))-Tabel2[[#This Row],[fees (%)]]</f>
        <v>0</v>
      </c>
      <c r="AN1187" s="178">
        <f>$J1187*(IF($M1187="SL",IF($T1187="",$Q1187*Analysetool!F$3,$T1187*Analysetool!F$3),$M1187*Analysetool!F$3)+IF($N1187="SL",IF($T1187="",$Q1187*Analysetool!F$4,$T1187*Analysetool!F$4),$N1187*Analysetool!F$4)+IF($O1187="SL",IF($T1187="",$Q1187*Analysetool!F$5,$T1187*Analysetool!F$5),$O1187*Analysetool!F$5)+IF($P1187="SL",IF($T1187="",$Q1187*Analysetool!F$6,$T1187*Analysetool!F$6),$P1187*Analysetool!F$6))-Tabel2[[#This Row],[fees (%)]]</f>
        <v>0</v>
      </c>
      <c r="AO1187" s="178">
        <f>$J1187*(IF($M1187="SL",IF($T1187="",$Q1187*Analysetool!G$3,$T1187*Analysetool!G$3),$M1187*Analysetool!G$3)+IF($N1187="SL",IF($T1187="",$Q1187*Analysetool!G$4,$T1187*Analysetool!G$4),$N1187*Analysetool!G$4)+IF($O1187="SL",IF($T1187="",$Q1187*Analysetool!G$5,$T1187*Analysetool!G$5),$O1187*Analysetool!G$5)+IF($P1187="SL",IF($T1187="",$Q1187*Analysetool!G$6,$T1187*Analysetool!G$6),$P1187*Analysetool!G$6))-Tabel2[[#This Row],[fees (%)]]</f>
        <v>0</v>
      </c>
      <c r="AP1187" s="179">
        <f>IF(Analysetool!$H$8&lt;=$X1187,Analysetool!$H$8*J1187,Q1187*J1187)-Tabel2[[#This Row],[fees (%)]]</f>
        <v>0</v>
      </c>
      <c r="AQ1187" s="174">
        <f>IF(Tabel2[[#This Row],[wick% van entry]]&lt;=Tabel2[[#This Row],[Stoploss optie 2 (%)]],Tabel2[[#This Row],[Stoploss optie 2 (%)]]*Tabel2[[#This Row],[leverage SLoptie 2]],IF(Analysetool!$I$8&lt;$X1187,Analysetool!$I$8*K1187,S1187*K1187))-Tabel2[[#This Row],[fees (%)]]</f>
        <v>0</v>
      </c>
      <c r="AR1187" s="180">
        <f>IF(Q1187*-1*Analysetool!$J$9&lt;=X1187,Q1187*-1*Analysetool!$J$9*J1187,Q1187*J1187)-Tabel2[[#This Row],[fees (%)]]</f>
        <v>0</v>
      </c>
      <c r="AS1187" s="176">
        <f>$K1187*IF(Tabel2[[#This Row],[wick% van entry]]&lt;=Tabel2[[#This Row],[Stoploss optie 2 (%)]],Tabel2[[#This Row],[Stoploss optie 2 (%)]],(IF($M1187="SL",IF($T1187="",$S1187*Analysetool!C$3,$T1187*Analysetool!C$3),$M1187*Analysetool!C$3)+IF($N1187="SL",IF($T1187="",$S1187*Analysetool!C$4,$T1187*Analysetool!C$4),$N1187*Analysetool!C$4)+IF($O1187="SL",IF($T1187="",$S1187*Analysetool!C$5,$T1187*Analysetool!C$5),$O1187*Analysetool!C$5)+IF($P1187="SL",IF($T1187="",$S1187*Analysetool!C$6,$T1187*Analysetool!C$6),$P1187*Analysetool!C$6)))-Tabel2[[#This Row],[fees (%)]]</f>
        <v>0</v>
      </c>
    </row>
    <row r="1188" spans="1:45" ht="15.75" customHeight="1" x14ac:dyDescent="0.35">
      <c r="A1188" s="55"/>
      <c r="B1188" s="56"/>
      <c r="C1188" s="56"/>
      <c r="D1188" s="56"/>
      <c r="E1188" s="56"/>
      <c r="F1188" s="57"/>
      <c r="G1188" s="67"/>
      <c r="H1188" s="67"/>
      <c r="I1188" s="67"/>
      <c r="J1188" s="58"/>
      <c r="K1188" s="58"/>
      <c r="L1188" s="59"/>
      <c r="M1188" s="61"/>
      <c r="N1188" s="63"/>
      <c r="O1188" s="63"/>
      <c r="P1188" s="56"/>
      <c r="Q1188" s="61"/>
      <c r="R1188" s="61"/>
      <c r="S1188" s="61"/>
      <c r="T1188" s="60"/>
      <c r="U1188" s="60"/>
      <c r="V1188" s="62"/>
      <c r="W1188" s="62"/>
      <c r="X1188" s="76"/>
      <c r="Y1188" s="61"/>
      <c r="Z1188" s="61">
        <f>Tabel1[[#This Row],[prijs voorbij entry (%)]]-Tabel1[[#This Row],[Fictieve Stoploss (%)]]</f>
        <v>0</v>
      </c>
      <c r="AA1188" s="94"/>
      <c r="AB1188" s="61"/>
      <c r="AC1188" s="61"/>
      <c r="AD1188" s="61"/>
      <c r="AE1188" s="61"/>
      <c r="AF1188" s="95"/>
      <c r="AG1188" s="152">
        <f>Tabel1[[#This Row],[eindtijd]]-Tabel1[[#This Row],[starttijd]]</f>
        <v>0</v>
      </c>
      <c r="AH1188" s="158"/>
      <c r="AI1188" s="59"/>
      <c r="AJ1188" s="171">
        <f>$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2[[#This Row],[fees (%)]]</f>
        <v>0</v>
      </c>
      <c r="AK1188" s="172">
        <f>$J1188*(IF($M1188="SL",IF($U1188="",$Q1188*Analysetool!C$3,$U1188*Analysetool!C$3),$M1188*Analysetool!C$3)+IF($N1188="SL",IF($U1188="",$Q1188*Analysetool!C$4,$U1188*Analysetool!C$4),$N1188*Analysetool!C$4)+IF($O1188="SL",IF($U1188="",$Q1188*Analysetool!C$5,$U1188*Analysetool!C$5),$O1188*Analysetool!C$5)+IF($P1188="SL",IF($U1188="",$Q1188*Analysetool!C$6,$U1188*Analysetool!C$6),$P1188*Analysetool!C$6))-Tabel2[[#This Row],[fees (%)]]</f>
        <v>0</v>
      </c>
      <c r="AL1188" s="177">
        <f>$J1188*(IF($M1188="SL",IF($V1188="",$Q1188*Analysetool!D$3,$V1188*Analysetool!D$3),$M1188*Analysetool!D$3)+IF($N1188="SL",IF($V1188="",$Q1188*Analysetool!D$4,$V1188*Analysetool!D$4),$N1188*Analysetool!D$4)+IF($O1188="SL",IF($V1188="",$Q1188*Analysetool!D$5,$V1188*Analysetool!D$5),$O1188*Analysetool!D$5)+IF($P1188="SL",IF($V1188="",$Q1188*Analysetool!D$6,$V1188*Analysetool!D$6),$P1188*Analysetool!D$6))-Tabel2[[#This Row],[fees (%)]]</f>
        <v>0</v>
      </c>
      <c r="AM1188" s="177">
        <f>$J1188*(IF($M1188="SL",IF($W1188="",$Q1188*Analysetool!E$3,$W1188*Analysetool!E$3),$M1188*Analysetool!E$3)+IF($N1188="SL",IF($W1188="",$Q1188*Analysetool!E$4,$W1188*Analysetool!E$4),$N1188*Analysetool!E$4)+IF($O1188="SL",IF($W1188="",$Q1188*Analysetool!E$5,$W1188*Analysetool!E$5),$O1188*Analysetool!E$5)+IF($P1188="SL",IF($W1188="",$Q1188*Analysetool!E$6,$W1188*Analysetool!E$6),$P1188*Analysetool!E$6))-Tabel2[[#This Row],[fees (%)]]</f>
        <v>0</v>
      </c>
      <c r="AN1188" s="178">
        <f>$J1188*(IF($M1188="SL",IF($T1188="",$Q1188*Analysetool!F$3,$T1188*Analysetool!F$3),$M1188*Analysetool!F$3)+IF($N1188="SL",IF($T1188="",$Q1188*Analysetool!F$4,$T1188*Analysetool!F$4),$N1188*Analysetool!F$4)+IF($O1188="SL",IF($T1188="",$Q1188*Analysetool!F$5,$T1188*Analysetool!F$5),$O1188*Analysetool!F$5)+IF($P1188="SL",IF($T1188="",$Q1188*Analysetool!F$6,$T1188*Analysetool!F$6),$P1188*Analysetool!F$6))-Tabel2[[#This Row],[fees (%)]]</f>
        <v>0</v>
      </c>
      <c r="AO1188" s="178">
        <f>$J1188*(IF($M1188="SL",IF($T1188="",$Q1188*Analysetool!G$3,$T1188*Analysetool!G$3),$M1188*Analysetool!G$3)+IF($N1188="SL",IF($T1188="",$Q1188*Analysetool!G$4,$T1188*Analysetool!G$4),$N1188*Analysetool!G$4)+IF($O1188="SL",IF($T1188="",$Q1188*Analysetool!G$5,$T1188*Analysetool!G$5),$O1188*Analysetool!G$5)+IF($P1188="SL",IF($T1188="",$Q1188*Analysetool!G$6,$T1188*Analysetool!G$6),$P1188*Analysetool!G$6))-Tabel2[[#This Row],[fees (%)]]</f>
        <v>0</v>
      </c>
      <c r="AP1188" s="179">
        <f>IF(Analysetool!$H$8&lt;=$X1188,Analysetool!$H$8*J1188,Q1188*J1188)-Tabel2[[#This Row],[fees (%)]]</f>
        <v>0</v>
      </c>
      <c r="AQ1188" s="174">
        <f>IF(Tabel2[[#This Row],[wick% van entry]]&lt;=Tabel2[[#This Row],[Stoploss optie 2 (%)]],Tabel2[[#This Row],[Stoploss optie 2 (%)]]*Tabel2[[#This Row],[leverage SLoptie 2]],IF(Analysetool!$I$8&lt;$X1188,Analysetool!$I$8*K1188,S1188*K1188))-Tabel2[[#This Row],[fees (%)]]</f>
        <v>0</v>
      </c>
      <c r="AR1188" s="180">
        <f>IF(Q1188*-1*Analysetool!$J$9&lt;=X1188,Q1188*-1*Analysetool!$J$9*J1188,Q1188*J1188)-Tabel2[[#This Row],[fees (%)]]</f>
        <v>0</v>
      </c>
      <c r="AS1188" s="176">
        <f>$K1188*IF(Tabel2[[#This Row],[wick% van entry]]&lt;=Tabel2[[#This Row],[Stoploss optie 2 (%)]],Tabel2[[#This Row],[Stoploss optie 2 (%)]],(IF($M1188="SL",IF($T1188="",$S1188*Analysetool!C$3,$T1188*Analysetool!C$3),$M1188*Analysetool!C$3)+IF($N1188="SL",IF($T1188="",$S1188*Analysetool!C$4,$T1188*Analysetool!C$4),$N1188*Analysetool!C$4)+IF($O1188="SL",IF($T1188="",$S1188*Analysetool!C$5,$T1188*Analysetool!C$5),$O1188*Analysetool!C$5)+IF($P1188="SL",IF($T1188="",$S1188*Analysetool!C$6,$T1188*Analysetool!C$6),$P1188*Analysetool!C$6)))-Tabel2[[#This Row],[fees (%)]]</f>
        <v>0</v>
      </c>
    </row>
    <row r="1189" spans="1:45" ht="15.75" customHeight="1" x14ac:dyDescent="0.35">
      <c r="A1189" s="55"/>
      <c r="B1189" s="56"/>
      <c r="C1189" s="56"/>
      <c r="D1189" s="56"/>
      <c r="E1189" s="56"/>
      <c r="F1189" s="57"/>
      <c r="G1189" s="67"/>
      <c r="H1189" s="67"/>
      <c r="I1189" s="67"/>
      <c r="J1189" s="58"/>
      <c r="K1189" s="58"/>
      <c r="L1189" s="59"/>
      <c r="M1189" s="61"/>
      <c r="N1189" s="63"/>
      <c r="O1189" s="63"/>
      <c r="P1189" s="56"/>
      <c r="Q1189" s="61"/>
      <c r="R1189" s="61"/>
      <c r="S1189" s="61"/>
      <c r="T1189" s="60"/>
      <c r="U1189" s="60"/>
      <c r="V1189" s="62"/>
      <c r="W1189" s="62"/>
      <c r="X1189" s="76"/>
      <c r="Y1189" s="61"/>
      <c r="Z1189" s="61">
        <f>Tabel1[[#This Row],[prijs voorbij entry (%)]]-Tabel1[[#This Row],[Fictieve Stoploss (%)]]</f>
        <v>0</v>
      </c>
      <c r="AA1189" s="94"/>
      <c r="AB1189" s="61"/>
      <c r="AC1189" s="61"/>
      <c r="AD1189" s="61"/>
      <c r="AE1189" s="61"/>
      <c r="AF1189" s="95"/>
      <c r="AG1189" s="152">
        <f>Tabel1[[#This Row],[eindtijd]]-Tabel1[[#This Row],[starttijd]]</f>
        <v>0</v>
      </c>
      <c r="AH1189" s="158"/>
      <c r="AI1189" s="59"/>
      <c r="AJ1189" s="171">
        <f>$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2[[#This Row],[fees (%)]]</f>
        <v>0</v>
      </c>
      <c r="AK1189" s="172">
        <f>$J1189*(IF($M1189="SL",IF($U1189="",$Q1189*Analysetool!C$3,$U1189*Analysetool!C$3),$M1189*Analysetool!C$3)+IF($N1189="SL",IF($U1189="",$Q1189*Analysetool!C$4,$U1189*Analysetool!C$4),$N1189*Analysetool!C$4)+IF($O1189="SL",IF($U1189="",$Q1189*Analysetool!C$5,$U1189*Analysetool!C$5),$O1189*Analysetool!C$5)+IF($P1189="SL",IF($U1189="",$Q1189*Analysetool!C$6,$U1189*Analysetool!C$6),$P1189*Analysetool!C$6))-Tabel2[[#This Row],[fees (%)]]</f>
        <v>0</v>
      </c>
      <c r="AL1189" s="177">
        <f>$J1189*(IF($M1189="SL",IF($V1189="",$Q1189*Analysetool!D$3,$V1189*Analysetool!D$3),$M1189*Analysetool!D$3)+IF($N1189="SL",IF($V1189="",$Q1189*Analysetool!D$4,$V1189*Analysetool!D$4),$N1189*Analysetool!D$4)+IF($O1189="SL",IF($V1189="",$Q1189*Analysetool!D$5,$V1189*Analysetool!D$5),$O1189*Analysetool!D$5)+IF($P1189="SL",IF($V1189="",$Q1189*Analysetool!D$6,$V1189*Analysetool!D$6),$P1189*Analysetool!D$6))-Tabel2[[#This Row],[fees (%)]]</f>
        <v>0</v>
      </c>
      <c r="AM1189" s="177">
        <f>$J1189*(IF($M1189="SL",IF($W1189="",$Q1189*Analysetool!E$3,$W1189*Analysetool!E$3),$M1189*Analysetool!E$3)+IF($N1189="SL",IF($W1189="",$Q1189*Analysetool!E$4,$W1189*Analysetool!E$4),$N1189*Analysetool!E$4)+IF($O1189="SL",IF($W1189="",$Q1189*Analysetool!E$5,$W1189*Analysetool!E$5),$O1189*Analysetool!E$5)+IF($P1189="SL",IF($W1189="",$Q1189*Analysetool!E$6,$W1189*Analysetool!E$6),$P1189*Analysetool!E$6))-Tabel2[[#This Row],[fees (%)]]</f>
        <v>0</v>
      </c>
      <c r="AN1189" s="178">
        <f>$J1189*(IF($M1189="SL",IF($T1189="",$Q1189*Analysetool!F$3,$T1189*Analysetool!F$3),$M1189*Analysetool!F$3)+IF($N1189="SL",IF($T1189="",$Q1189*Analysetool!F$4,$T1189*Analysetool!F$4),$N1189*Analysetool!F$4)+IF($O1189="SL",IF($T1189="",$Q1189*Analysetool!F$5,$T1189*Analysetool!F$5),$O1189*Analysetool!F$5)+IF($P1189="SL",IF($T1189="",$Q1189*Analysetool!F$6,$T1189*Analysetool!F$6),$P1189*Analysetool!F$6))-Tabel2[[#This Row],[fees (%)]]</f>
        <v>0</v>
      </c>
      <c r="AO1189" s="178">
        <f>$J1189*(IF($M1189="SL",IF($T1189="",$Q1189*Analysetool!G$3,$T1189*Analysetool!G$3),$M1189*Analysetool!G$3)+IF($N1189="SL",IF($T1189="",$Q1189*Analysetool!G$4,$T1189*Analysetool!G$4),$N1189*Analysetool!G$4)+IF($O1189="SL",IF($T1189="",$Q1189*Analysetool!G$5,$T1189*Analysetool!G$5),$O1189*Analysetool!G$5)+IF($P1189="SL",IF($T1189="",$Q1189*Analysetool!G$6,$T1189*Analysetool!G$6),$P1189*Analysetool!G$6))-Tabel2[[#This Row],[fees (%)]]</f>
        <v>0</v>
      </c>
      <c r="AP1189" s="179">
        <f>IF(Analysetool!$H$8&lt;=$X1189,Analysetool!$H$8*J1189,Q1189*J1189)-Tabel2[[#This Row],[fees (%)]]</f>
        <v>0</v>
      </c>
      <c r="AQ1189" s="174">
        <f>IF(Tabel2[[#This Row],[wick% van entry]]&lt;=Tabel2[[#This Row],[Stoploss optie 2 (%)]],Tabel2[[#This Row],[Stoploss optie 2 (%)]]*Tabel2[[#This Row],[leverage SLoptie 2]],IF(Analysetool!$I$8&lt;$X1189,Analysetool!$I$8*K1189,S1189*K1189))-Tabel2[[#This Row],[fees (%)]]</f>
        <v>0</v>
      </c>
      <c r="AR1189" s="180">
        <f>IF(Q1189*-1*Analysetool!$J$9&lt;=X1189,Q1189*-1*Analysetool!$J$9*J1189,Q1189*J1189)-Tabel2[[#This Row],[fees (%)]]</f>
        <v>0</v>
      </c>
      <c r="AS1189" s="176">
        <f>$K1189*IF(Tabel2[[#This Row],[wick% van entry]]&lt;=Tabel2[[#This Row],[Stoploss optie 2 (%)]],Tabel2[[#This Row],[Stoploss optie 2 (%)]],(IF($M1189="SL",IF($T1189="",$S1189*Analysetool!C$3,$T1189*Analysetool!C$3),$M1189*Analysetool!C$3)+IF($N1189="SL",IF($T1189="",$S1189*Analysetool!C$4,$T1189*Analysetool!C$4),$N1189*Analysetool!C$4)+IF($O1189="SL",IF($T1189="",$S1189*Analysetool!C$5,$T1189*Analysetool!C$5),$O1189*Analysetool!C$5)+IF($P1189="SL",IF($T1189="",$S1189*Analysetool!C$6,$T1189*Analysetool!C$6),$P1189*Analysetool!C$6)))-Tabel2[[#This Row],[fees (%)]]</f>
        <v>0</v>
      </c>
    </row>
    <row r="1190" spans="1:45" ht="15.75" customHeight="1" x14ac:dyDescent="0.35">
      <c r="A1190" s="55"/>
      <c r="B1190" s="56"/>
      <c r="C1190" s="56"/>
      <c r="D1190" s="56"/>
      <c r="E1190" s="56"/>
      <c r="F1190" s="57"/>
      <c r="G1190" s="67"/>
      <c r="H1190" s="67"/>
      <c r="I1190" s="67"/>
      <c r="J1190" s="58"/>
      <c r="K1190" s="58"/>
      <c r="L1190" s="59"/>
      <c r="M1190" s="61"/>
      <c r="N1190" s="63"/>
      <c r="O1190" s="63"/>
      <c r="P1190" s="56"/>
      <c r="Q1190" s="61"/>
      <c r="R1190" s="61"/>
      <c r="S1190" s="61"/>
      <c r="T1190" s="60"/>
      <c r="U1190" s="60"/>
      <c r="V1190" s="62"/>
      <c r="W1190" s="62"/>
      <c r="X1190" s="76"/>
      <c r="Y1190" s="61"/>
      <c r="Z1190" s="61">
        <f>Tabel1[[#This Row],[prijs voorbij entry (%)]]-Tabel1[[#This Row],[Fictieve Stoploss (%)]]</f>
        <v>0</v>
      </c>
      <c r="AA1190" s="94"/>
      <c r="AB1190" s="61"/>
      <c r="AC1190" s="61"/>
      <c r="AD1190" s="61"/>
      <c r="AE1190" s="61"/>
      <c r="AF1190" s="95"/>
      <c r="AG1190" s="152">
        <f>Tabel1[[#This Row],[eindtijd]]-Tabel1[[#This Row],[starttijd]]</f>
        <v>0</v>
      </c>
      <c r="AH1190" s="158"/>
      <c r="AI1190" s="59"/>
      <c r="AJ1190" s="171">
        <f>$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2[[#This Row],[fees (%)]]</f>
        <v>0</v>
      </c>
      <c r="AK1190" s="172">
        <f>$J1190*(IF($M1190="SL",IF($U1190="",$Q1190*Analysetool!C$3,$U1190*Analysetool!C$3),$M1190*Analysetool!C$3)+IF($N1190="SL",IF($U1190="",$Q1190*Analysetool!C$4,$U1190*Analysetool!C$4),$N1190*Analysetool!C$4)+IF($O1190="SL",IF($U1190="",$Q1190*Analysetool!C$5,$U1190*Analysetool!C$5),$O1190*Analysetool!C$5)+IF($P1190="SL",IF($U1190="",$Q1190*Analysetool!C$6,$U1190*Analysetool!C$6),$P1190*Analysetool!C$6))-Tabel2[[#This Row],[fees (%)]]</f>
        <v>0</v>
      </c>
      <c r="AL1190" s="177">
        <f>$J1190*(IF($M1190="SL",IF($V1190="",$Q1190*Analysetool!D$3,$V1190*Analysetool!D$3),$M1190*Analysetool!D$3)+IF($N1190="SL",IF($V1190="",$Q1190*Analysetool!D$4,$V1190*Analysetool!D$4),$N1190*Analysetool!D$4)+IF($O1190="SL",IF($V1190="",$Q1190*Analysetool!D$5,$V1190*Analysetool!D$5),$O1190*Analysetool!D$5)+IF($P1190="SL",IF($V1190="",$Q1190*Analysetool!D$6,$V1190*Analysetool!D$6),$P1190*Analysetool!D$6))-Tabel2[[#This Row],[fees (%)]]</f>
        <v>0</v>
      </c>
      <c r="AM1190" s="177">
        <f>$J1190*(IF($M1190="SL",IF($W1190="",$Q1190*Analysetool!E$3,$W1190*Analysetool!E$3),$M1190*Analysetool!E$3)+IF($N1190="SL",IF($W1190="",$Q1190*Analysetool!E$4,$W1190*Analysetool!E$4),$N1190*Analysetool!E$4)+IF($O1190="SL",IF($W1190="",$Q1190*Analysetool!E$5,$W1190*Analysetool!E$5),$O1190*Analysetool!E$5)+IF($P1190="SL",IF($W1190="",$Q1190*Analysetool!E$6,$W1190*Analysetool!E$6),$P1190*Analysetool!E$6))-Tabel2[[#This Row],[fees (%)]]</f>
        <v>0</v>
      </c>
      <c r="AN1190" s="178">
        <f>$J1190*(IF($M1190="SL",IF($T1190="",$Q1190*Analysetool!F$3,$T1190*Analysetool!F$3),$M1190*Analysetool!F$3)+IF($N1190="SL",IF($T1190="",$Q1190*Analysetool!F$4,$T1190*Analysetool!F$4),$N1190*Analysetool!F$4)+IF($O1190="SL",IF($T1190="",$Q1190*Analysetool!F$5,$T1190*Analysetool!F$5),$O1190*Analysetool!F$5)+IF($P1190="SL",IF($T1190="",$Q1190*Analysetool!F$6,$T1190*Analysetool!F$6),$P1190*Analysetool!F$6))-Tabel2[[#This Row],[fees (%)]]</f>
        <v>0</v>
      </c>
      <c r="AO1190" s="178">
        <f>$J1190*(IF($M1190="SL",IF($T1190="",$Q1190*Analysetool!G$3,$T1190*Analysetool!G$3),$M1190*Analysetool!G$3)+IF($N1190="SL",IF($T1190="",$Q1190*Analysetool!G$4,$T1190*Analysetool!G$4),$N1190*Analysetool!G$4)+IF($O1190="SL",IF($T1190="",$Q1190*Analysetool!G$5,$T1190*Analysetool!G$5),$O1190*Analysetool!G$5)+IF($P1190="SL",IF($T1190="",$Q1190*Analysetool!G$6,$T1190*Analysetool!G$6),$P1190*Analysetool!G$6))-Tabel2[[#This Row],[fees (%)]]</f>
        <v>0</v>
      </c>
      <c r="AP1190" s="179">
        <f>IF(Analysetool!$H$8&lt;=$X1190,Analysetool!$H$8*J1190,Q1190*J1190)-Tabel2[[#This Row],[fees (%)]]</f>
        <v>0</v>
      </c>
      <c r="AQ1190" s="174">
        <f>IF(Tabel2[[#This Row],[wick% van entry]]&lt;=Tabel2[[#This Row],[Stoploss optie 2 (%)]],Tabel2[[#This Row],[Stoploss optie 2 (%)]]*Tabel2[[#This Row],[leverage SLoptie 2]],IF(Analysetool!$I$8&lt;$X1190,Analysetool!$I$8*K1190,S1190*K1190))-Tabel2[[#This Row],[fees (%)]]</f>
        <v>0</v>
      </c>
      <c r="AR1190" s="180">
        <f>IF(Q1190*-1*Analysetool!$J$9&lt;=X1190,Q1190*-1*Analysetool!$J$9*J1190,Q1190*J1190)-Tabel2[[#This Row],[fees (%)]]</f>
        <v>0</v>
      </c>
      <c r="AS1190" s="176">
        <f>$K1190*IF(Tabel2[[#This Row],[wick% van entry]]&lt;=Tabel2[[#This Row],[Stoploss optie 2 (%)]],Tabel2[[#This Row],[Stoploss optie 2 (%)]],(IF($M1190="SL",IF($T1190="",$S1190*Analysetool!C$3,$T1190*Analysetool!C$3),$M1190*Analysetool!C$3)+IF($N1190="SL",IF($T1190="",$S1190*Analysetool!C$4,$T1190*Analysetool!C$4),$N1190*Analysetool!C$4)+IF($O1190="SL",IF($T1190="",$S1190*Analysetool!C$5,$T1190*Analysetool!C$5),$O1190*Analysetool!C$5)+IF($P1190="SL",IF($T1190="",$S1190*Analysetool!C$6,$T1190*Analysetool!C$6),$P1190*Analysetool!C$6)))-Tabel2[[#This Row],[fees (%)]]</f>
        <v>0</v>
      </c>
    </row>
    <row r="1191" spans="1:45" ht="15.75" customHeight="1" x14ac:dyDescent="0.35">
      <c r="A1191" s="55"/>
      <c r="B1191" s="56"/>
      <c r="C1191" s="56"/>
      <c r="D1191" s="56"/>
      <c r="E1191" s="56"/>
      <c r="F1191" s="57"/>
      <c r="G1191" s="67"/>
      <c r="H1191" s="67"/>
      <c r="I1191" s="67"/>
      <c r="J1191" s="58"/>
      <c r="K1191" s="58"/>
      <c r="L1191" s="59"/>
      <c r="M1191" s="61"/>
      <c r="N1191" s="63"/>
      <c r="O1191" s="63"/>
      <c r="P1191" s="56"/>
      <c r="Q1191" s="61"/>
      <c r="R1191" s="61"/>
      <c r="S1191" s="61"/>
      <c r="T1191" s="60"/>
      <c r="U1191" s="60"/>
      <c r="V1191" s="62"/>
      <c r="W1191" s="62"/>
      <c r="X1191" s="76"/>
      <c r="Y1191" s="61"/>
      <c r="Z1191" s="61">
        <f>Tabel1[[#This Row],[prijs voorbij entry (%)]]-Tabel1[[#This Row],[Fictieve Stoploss (%)]]</f>
        <v>0</v>
      </c>
      <c r="AA1191" s="94"/>
      <c r="AB1191" s="61"/>
      <c r="AC1191" s="61"/>
      <c r="AD1191" s="61"/>
      <c r="AE1191" s="61"/>
      <c r="AF1191" s="95"/>
      <c r="AG1191" s="152">
        <f>Tabel1[[#This Row],[eindtijd]]-Tabel1[[#This Row],[starttijd]]</f>
        <v>0</v>
      </c>
      <c r="AH1191" s="158"/>
      <c r="AI1191" s="59"/>
      <c r="AJ1191" s="171">
        <f>$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2[[#This Row],[fees (%)]]</f>
        <v>0</v>
      </c>
      <c r="AK1191" s="172">
        <f>$J1191*(IF($M1191="SL",IF($U1191="",$Q1191*Analysetool!C$3,$U1191*Analysetool!C$3),$M1191*Analysetool!C$3)+IF($N1191="SL",IF($U1191="",$Q1191*Analysetool!C$4,$U1191*Analysetool!C$4),$N1191*Analysetool!C$4)+IF($O1191="SL",IF($U1191="",$Q1191*Analysetool!C$5,$U1191*Analysetool!C$5),$O1191*Analysetool!C$5)+IF($P1191="SL",IF($U1191="",$Q1191*Analysetool!C$6,$U1191*Analysetool!C$6),$P1191*Analysetool!C$6))-Tabel2[[#This Row],[fees (%)]]</f>
        <v>0</v>
      </c>
      <c r="AL1191" s="177">
        <f>$J1191*(IF($M1191="SL",IF($V1191="",$Q1191*Analysetool!D$3,$V1191*Analysetool!D$3),$M1191*Analysetool!D$3)+IF($N1191="SL",IF($V1191="",$Q1191*Analysetool!D$4,$V1191*Analysetool!D$4),$N1191*Analysetool!D$4)+IF($O1191="SL",IF($V1191="",$Q1191*Analysetool!D$5,$V1191*Analysetool!D$5),$O1191*Analysetool!D$5)+IF($P1191="SL",IF($V1191="",$Q1191*Analysetool!D$6,$V1191*Analysetool!D$6),$P1191*Analysetool!D$6))-Tabel2[[#This Row],[fees (%)]]</f>
        <v>0</v>
      </c>
      <c r="AM1191" s="177">
        <f>$J1191*(IF($M1191="SL",IF($W1191="",$Q1191*Analysetool!E$3,$W1191*Analysetool!E$3),$M1191*Analysetool!E$3)+IF($N1191="SL",IF($W1191="",$Q1191*Analysetool!E$4,$W1191*Analysetool!E$4),$N1191*Analysetool!E$4)+IF($O1191="SL",IF($W1191="",$Q1191*Analysetool!E$5,$W1191*Analysetool!E$5),$O1191*Analysetool!E$5)+IF($P1191="SL",IF($W1191="",$Q1191*Analysetool!E$6,$W1191*Analysetool!E$6),$P1191*Analysetool!E$6))-Tabel2[[#This Row],[fees (%)]]</f>
        <v>0</v>
      </c>
      <c r="AN1191" s="178">
        <f>$J1191*(IF($M1191="SL",IF($T1191="",$Q1191*Analysetool!F$3,$T1191*Analysetool!F$3),$M1191*Analysetool!F$3)+IF($N1191="SL",IF($T1191="",$Q1191*Analysetool!F$4,$T1191*Analysetool!F$4),$N1191*Analysetool!F$4)+IF($O1191="SL",IF($T1191="",$Q1191*Analysetool!F$5,$T1191*Analysetool!F$5),$O1191*Analysetool!F$5)+IF($P1191="SL",IF($T1191="",$Q1191*Analysetool!F$6,$T1191*Analysetool!F$6),$P1191*Analysetool!F$6))-Tabel2[[#This Row],[fees (%)]]</f>
        <v>0</v>
      </c>
      <c r="AO1191" s="178">
        <f>$J1191*(IF($M1191="SL",IF($T1191="",$Q1191*Analysetool!G$3,$T1191*Analysetool!G$3),$M1191*Analysetool!G$3)+IF($N1191="SL",IF($T1191="",$Q1191*Analysetool!G$4,$T1191*Analysetool!G$4),$N1191*Analysetool!G$4)+IF($O1191="SL",IF($T1191="",$Q1191*Analysetool!G$5,$T1191*Analysetool!G$5),$O1191*Analysetool!G$5)+IF($P1191="SL",IF($T1191="",$Q1191*Analysetool!G$6,$T1191*Analysetool!G$6),$P1191*Analysetool!G$6))-Tabel2[[#This Row],[fees (%)]]</f>
        <v>0</v>
      </c>
      <c r="AP1191" s="179">
        <f>IF(Analysetool!$H$8&lt;=$X1191,Analysetool!$H$8*J1191,Q1191*J1191)-Tabel2[[#This Row],[fees (%)]]</f>
        <v>0</v>
      </c>
      <c r="AQ1191" s="174">
        <f>IF(Tabel2[[#This Row],[wick% van entry]]&lt;=Tabel2[[#This Row],[Stoploss optie 2 (%)]],Tabel2[[#This Row],[Stoploss optie 2 (%)]]*Tabel2[[#This Row],[leverage SLoptie 2]],IF(Analysetool!$I$8&lt;$X1191,Analysetool!$I$8*K1191,S1191*K1191))-Tabel2[[#This Row],[fees (%)]]</f>
        <v>0</v>
      </c>
      <c r="AR1191" s="180">
        <f>IF(Q1191*-1*Analysetool!$J$9&lt;=X1191,Q1191*-1*Analysetool!$J$9*J1191,Q1191*J1191)-Tabel2[[#This Row],[fees (%)]]</f>
        <v>0</v>
      </c>
      <c r="AS1191" s="176">
        <f>$K1191*IF(Tabel2[[#This Row],[wick% van entry]]&lt;=Tabel2[[#This Row],[Stoploss optie 2 (%)]],Tabel2[[#This Row],[Stoploss optie 2 (%)]],(IF($M1191="SL",IF($T1191="",$S1191*Analysetool!C$3,$T1191*Analysetool!C$3),$M1191*Analysetool!C$3)+IF($N1191="SL",IF($T1191="",$S1191*Analysetool!C$4,$T1191*Analysetool!C$4),$N1191*Analysetool!C$4)+IF($O1191="SL",IF($T1191="",$S1191*Analysetool!C$5,$T1191*Analysetool!C$5),$O1191*Analysetool!C$5)+IF($P1191="SL",IF($T1191="",$S1191*Analysetool!C$6,$T1191*Analysetool!C$6),$P1191*Analysetool!C$6)))-Tabel2[[#This Row],[fees (%)]]</f>
        <v>0</v>
      </c>
    </row>
    <row r="1192" spans="1:45" ht="15.75" customHeight="1" x14ac:dyDescent="0.35">
      <c r="A1192" s="55"/>
      <c r="B1192" s="56"/>
      <c r="C1192" s="56"/>
      <c r="D1192" s="56"/>
      <c r="E1192" s="56"/>
      <c r="F1192" s="57"/>
      <c r="G1192" s="67"/>
      <c r="H1192" s="67"/>
      <c r="I1192" s="67"/>
      <c r="J1192" s="58"/>
      <c r="K1192" s="58"/>
      <c r="L1192" s="59"/>
      <c r="M1192" s="61"/>
      <c r="N1192" s="63"/>
      <c r="O1192" s="63"/>
      <c r="P1192" s="56"/>
      <c r="Q1192" s="61"/>
      <c r="R1192" s="61"/>
      <c r="S1192" s="61"/>
      <c r="T1192" s="60"/>
      <c r="U1192" s="60"/>
      <c r="V1192" s="62"/>
      <c r="W1192" s="62"/>
      <c r="X1192" s="76"/>
      <c r="Y1192" s="61"/>
      <c r="Z1192" s="61">
        <f>Tabel1[[#This Row],[prijs voorbij entry (%)]]-Tabel1[[#This Row],[Fictieve Stoploss (%)]]</f>
        <v>0</v>
      </c>
      <c r="AA1192" s="94"/>
      <c r="AB1192" s="61"/>
      <c r="AC1192" s="61"/>
      <c r="AD1192" s="61"/>
      <c r="AE1192" s="61"/>
      <c r="AF1192" s="95"/>
      <c r="AG1192" s="152">
        <f>Tabel1[[#This Row],[eindtijd]]-Tabel1[[#This Row],[starttijd]]</f>
        <v>0</v>
      </c>
      <c r="AH1192" s="158"/>
      <c r="AI1192" s="59"/>
      <c r="AJ1192" s="171">
        <f>$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2[[#This Row],[fees (%)]]</f>
        <v>0</v>
      </c>
      <c r="AK1192" s="172">
        <f>$J1192*(IF($M1192="SL",IF($U1192="",$Q1192*Analysetool!C$3,$U1192*Analysetool!C$3),$M1192*Analysetool!C$3)+IF($N1192="SL",IF($U1192="",$Q1192*Analysetool!C$4,$U1192*Analysetool!C$4),$N1192*Analysetool!C$4)+IF($O1192="SL",IF($U1192="",$Q1192*Analysetool!C$5,$U1192*Analysetool!C$5),$O1192*Analysetool!C$5)+IF($P1192="SL",IF($U1192="",$Q1192*Analysetool!C$6,$U1192*Analysetool!C$6),$P1192*Analysetool!C$6))-Tabel2[[#This Row],[fees (%)]]</f>
        <v>0</v>
      </c>
      <c r="AL1192" s="177">
        <f>$J1192*(IF($M1192="SL",IF($V1192="",$Q1192*Analysetool!D$3,$V1192*Analysetool!D$3),$M1192*Analysetool!D$3)+IF($N1192="SL",IF($V1192="",$Q1192*Analysetool!D$4,$V1192*Analysetool!D$4),$N1192*Analysetool!D$4)+IF($O1192="SL",IF($V1192="",$Q1192*Analysetool!D$5,$V1192*Analysetool!D$5),$O1192*Analysetool!D$5)+IF($P1192="SL",IF($V1192="",$Q1192*Analysetool!D$6,$V1192*Analysetool!D$6),$P1192*Analysetool!D$6))-Tabel2[[#This Row],[fees (%)]]</f>
        <v>0</v>
      </c>
      <c r="AM1192" s="177">
        <f>$J1192*(IF($M1192="SL",IF($W1192="",$Q1192*Analysetool!E$3,$W1192*Analysetool!E$3),$M1192*Analysetool!E$3)+IF($N1192="SL",IF($W1192="",$Q1192*Analysetool!E$4,$W1192*Analysetool!E$4),$N1192*Analysetool!E$4)+IF($O1192="SL",IF($W1192="",$Q1192*Analysetool!E$5,$W1192*Analysetool!E$5),$O1192*Analysetool!E$5)+IF($P1192="SL",IF($W1192="",$Q1192*Analysetool!E$6,$W1192*Analysetool!E$6),$P1192*Analysetool!E$6))-Tabel2[[#This Row],[fees (%)]]</f>
        <v>0</v>
      </c>
      <c r="AN1192" s="178">
        <f>$J1192*(IF($M1192="SL",IF($T1192="",$Q1192*Analysetool!F$3,$T1192*Analysetool!F$3),$M1192*Analysetool!F$3)+IF($N1192="SL",IF($T1192="",$Q1192*Analysetool!F$4,$T1192*Analysetool!F$4),$N1192*Analysetool!F$4)+IF($O1192="SL",IF($T1192="",$Q1192*Analysetool!F$5,$T1192*Analysetool!F$5),$O1192*Analysetool!F$5)+IF($P1192="SL",IF($T1192="",$Q1192*Analysetool!F$6,$T1192*Analysetool!F$6),$P1192*Analysetool!F$6))-Tabel2[[#This Row],[fees (%)]]</f>
        <v>0</v>
      </c>
      <c r="AO1192" s="178">
        <f>$J1192*(IF($M1192="SL",IF($T1192="",$Q1192*Analysetool!G$3,$T1192*Analysetool!G$3),$M1192*Analysetool!G$3)+IF($N1192="SL",IF($T1192="",$Q1192*Analysetool!G$4,$T1192*Analysetool!G$4),$N1192*Analysetool!G$4)+IF($O1192="SL",IF($T1192="",$Q1192*Analysetool!G$5,$T1192*Analysetool!G$5),$O1192*Analysetool!G$5)+IF($P1192="SL",IF($T1192="",$Q1192*Analysetool!G$6,$T1192*Analysetool!G$6),$P1192*Analysetool!G$6))-Tabel2[[#This Row],[fees (%)]]</f>
        <v>0</v>
      </c>
      <c r="AP1192" s="179">
        <f>IF(Analysetool!$H$8&lt;=$X1192,Analysetool!$H$8*J1192,Q1192*J1192)-Tabel2[[#This Row],[fees (%)]]</f>
        <v>0</v>
      </c>
      <c r="AQ1192" s="174">
        <f>IF(Tabel2[[#This Row],[wick% van entry]]&lt;=Tabel2[[#This Row],[Stoploss optie 2 (%)]],Tabel2[[#This Row],[Stoploss optie 2 (%)]]*Tabel2[[#This Row],[leverage SLoptie 2]],IF(Analysetool!$I$8&lt;$X1192,Analysetool!$I$8*K1192,S1192*K1192))-Tabel2[[#This Row],[fees (%)]]</f>
        <v>0</v>
      </c>
      <c r="AR1192" s="180">
        <f>IF(Q1192*-1*Analysetool!$J$9&lt;=X1192,Q1192*-1*Analysetool!$J$9*J1192,Q1192*J1192)-Tabel2[[#This Row],[fees (%)]]</f>
        <v>0</v>
      </c>
      <c r="AS1192" s="176">
        <f>$K1192*IF(Tabel2[[#This Row],[wick% van entry]]&lt;=Tabel2[[#This Row],[Stoploss optie 2 (%)]],Tabel2[[#This Row],[Stoploss optie 2 (%)]],(IF($M1192="SL",IF($T1192="",$S1192*Analysetool!C$3,$T1192*Analysetool!C$3),$M1192*Analysetool!C$3)+IF($N1192="SL",IF($T1192="",$S1192*Analysetool!C$4,$T1192*Analysetool!C$4),$N1192*Analysetool!C$4)+IF($O1192="SL",IF($T1192="",$S1192*Analysetool!C$5,$T1192*Analysetool!C$5),$O1192*Analysetool!C$5)+IF($P1192="SL",IF($T1192="",$S1192*Analysetool!C$6,$T1192*Analysetool!C$6),$P1192*Analysetool!C$6)))-Tabel2[[#This Row],[fees (%)]]</f>
        <v>0</v>
      </c>
    </row>
    <row r="1193" spans="1:45" ht="15.75" customHeight="1" x14ac:dyDescent="0.35">
      <c r="A1193" s="55"/>
      <c r="B1193" s="56"/>
      <c r="C1193" s="56"/>
      <c r="D1193" s="56"/>
      <c r="E1193" s="56"/>
      <c r="F1193" s="57"/>
      <c r="G1193" s="67"/>
      <c r="H1193" s="67"/>
      <c r="I1193" s="67"/>
      <c r="J1193" s="58"/>
      <c r="K1193" s="58"/>
      <c r="L1193" s="59"/>
      <c r="M1193" s="61"/>
      <c r="N1193" s="63"/>
      <c r="O1193" s="63"/>
      <c r="P1193" s="56"/>
      <c r="Q1193" s="61"/>
      <c r="R1193" s="61"/>
      <c r="S1193" s="61"/>
      <c r="T1193" s="60"/>
      <c r="U1193" s="60"/>
      <c r="V1193" s="62"/>
      <c r="W1193" s="62"/>
      <c r="X1193" s="76"/>
      <c r="Y1193" s="61"/>
      <c r="Z1193" s="61">
        <f>Tabel1[[#This Row],[prijs voorbij entry (%)]]-Tabel1[[#This Row],[Fictieve Stoploss (%)]]</f>
        <v>0</v>
      </c>
      <c r="AA1193" s="94"/>
      <c r="AB1193" s="61"/>
      <c r="AC1193" s="61"/>
      <c r="AD1193" s="61"/>
      <c r="AE1193" s="61"/>
      <c r="AF1193" s="95"/>
      <c r="AG1193" s="152">
        <f>Tabel1[[#This Row],[eindtijd]]-Tabel1[[#This Row],[starttijd]]</f>
        <v>0</v>
      </c>
      <c r="AH1193" s="158"/>
      <c r="AI1193" s="59"/>
      <c r="AJ1193" s="171">
        <f>$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2[[#This Row],[fees (%)]]</f>
        <v>0</v>
      </c>
      <c r="AK1193" s="172">
        <f>$J1193*(IF($M1193="SL",IF($U1193="",$Q1193*Analysetool!C$3,$U1193*Analysetool!C$3),$M1193*Analysetool!C$3)+IF($N1193="SL",IF($U1193="",$Q1193*Analysetool!C$4,$U1193*Analysetool!C$4),$N1193*Analysetool!C$4)+IF($O1193="SL",IF($U1193="",$Q1193*Analysetool!C$5,$U1193*Analysetool!C$5),$O1193*Analysetool!C$5)+IF($P1193="SL",IF($U1193="",$Q1193*Analysetool!C$6,$U1193*Analysetool!C$6),$P1193*Analysetool!C$6))-Tabel2[[#This Row],[fees (%)]]</f>
        <v>0</v>
      </c>
      <c r="AL1193" s="177">
        <f>$J1193*(IF($M1193="SL",IF($V1193="",$Q1193*Analysetool!D$3,$V1193*Analysetool!D$3),$M1193*Analysetool!D$3)+IF($N1193="SL",IF($V1193="",$Q1193*Analysetool!D$4,$V1193*Analysetool!D$4),$N1193*Analysetool!D$4)+IF($O1193="SL",IF($V1193="",$Q1193*Analysetool!D$5,$V1193*Analysetool!D$5),$O1193*Analysetool!D$5)+IF($P1193="SL",IF($V1193="",$Q1193*Analysetool!D$6,$V1193*Analysetool!D$6),$P1193*Analysetool!D$6))-Tabel2[[#This Row],[fees (%)]]</f>
        <v>0</v>
      </c>
      <c r="AM1193" s="177">
        <f>$J1193*(IF($M1193="SL",IF($W1193="",$Q1193*Analysetool!E$3,$W1193*Analysetool!E$3),$M1193*Analysetool!E$3)+IF($N1193="SL",IF($W1193="",$Q1193*Analysetool!E$4,$W1193*Analysetool!E$4),$N1193*Analysetool!E$4)+IF($O1193="SL",IF($W1193="",$Q1193*Analysetool!E$5,$W1193*Analysetool!E$5),$O1193*Analysetool!E$5)+IF($P1193="SL",IF($W1193="",$Q1193*Analysetool!E$6,$W1193*Analysetool!E$6),$P1193*Analysetool!E$6))-Tabel2[[#This Row],[fees (%)]]</f>
        <v>0</v>
      </c>
      <c r="AN1193" s="178">
        <f>$J1193*(IF($M1193="SL",IF($T1193="",$Q1193*Analysetool!F$3,$T1193*Analysetool!F$3),$M1193*Analysetool!F$3)+IF($N1193="SL",IF($T1193="",$Q1193*Analysetool!F$4,$T1193*Analysetool!F$4),$N1193*Analysetool!F$4)+IF($O1193="SL",IF($T1193="",$Q1193*Analysetool!F$5,$T1193*Analysetool!F$5),$O1193*Analysetool!F$5)+IF($P1193="SL",IF($T1193="",$Q1193*Analysetool!F$6,$T1193*Analysetool!F$6),$P1193*Analysetool!F$6))-Tabel2[[#This Row],[fees (%)]]</f>
        <v>0</v>
      </c>
      <c r="AO1193" s="178">
        <f>$J1193*(IF($M1193="SL",IF($T1193="",$Q1193*Analysetool!G$3,$T1193*Analysetool!G$3),$M1193*Analysetool!G$3)+IF($N1193="SL",IF($T1193="",$Q1193*Analysetool!G$4,$T1193*Analysetool!G$4),$N1193*Analysetool!G$4)+IF($O1193="SL",IF($T1193="",$Q1193*Analysetool!G$5,$T1193*Analysetool!G$5),$O1193*Analysetool!G$5)+IF($P1193="SL",IF($T1193="",$Q1193*Analysetool!G$6,$T1193*Analysetool!G$6),$P1193*Analysetool!G$6))-Tabel2[[#This Row],[fees (%)]]</f>
        <v>0</v>
      </c>
      <c r="AP1193" s="179">
        <f>IF(Analysetool!$H$8&lt;=$X1193,Analysetool!$H$8*J1193,Q1193*J1193)-Tabel2[[#This Row],[fees (%)]]</f>
        <v>0</v>
      </c>
      <c r="AQ1193" s="174">
        <f>IF(Tabel2[[#This Row],[wick% van entry]]&lt;=Tabel2[[#This Row],[Stoploss optie 2 (%)]],Tabel2[[#This Row],[Stoploss optie 2 (%)]]*Tabel2[[#This Row],[leverage SLoptie 2]],IF(Analysetool!$I$8&lt;$X1193,Analysetool!$I$8*K1193,S1193*K1193))-Tabel2[[#This Row],[fees (%)]]</f>
        <v>0</v>
      </c>
      <c r="AR1193" s="180">
        <f>IF(Q1193*-1*Analysetool!$J$9&lt;=X1193,Q1193*-1*Analysetool!$J$9*J1193,Q1193*J1193)-Tabel2[[#This Row],[fees (%)]]</f>
        <v>0</v>
      </c>
      <c r="AS1193" s="176">
        <f>$K1193*IF(Tabel2[[#This Row],[wick% van entry]]&lt;=Tabel2[[#This Row],[Stoploss optie 2 (%)]],Tabel2[[#This Row],[Stoploss optie 2 (%)]],(IF($M1193="SL",IF($T1193="",$S1193*Analysetool!C$3,$T1193*Analysetool!C$3),$M1193*Analysetool!C$3)+IF($N1193="SL",IF($T1193="",$S1193*Analysetool!C$4,$T1193*Analysetool!C$4),$N1193*Analysetool!C$4)+IF($O1193="SL",IF($T1193="",$S1193*Analysetool!C$5,$T1193*Analysetool!C$5),$O1193*Analysetool!C$5)+IF($P1193="SL",IF($T1193="",$S1193*Analysetool!C$6,$T1193*Analysetool!C$6),$P1193*Analysetool!C$6)))-Tabel2[[#This Row],[fees (%)]]</f>
        <v>0</v>
      </c>
    </row>
    <row r="1194" spans="1:45" ht="15.75" customHeight="1" x14ac:dyDescent="0.35">
      <c r="A1194" s="55"/>
      <c r="B1194" s="56"/>
      <c r="C1194" s="56"/>
      <c r="D1194" s="56"/>
      <c r="E1194" s="56"/>
      <c r="F1194" s="57"/>
      <c r="G1194" s="67"/>
      <c r="H1194" s="67"/>
      <c r="I1194" s="67"/>
      <c r="J1194" s="58"/>
      <c r="K1194" s="58"/>
      <c r="L1194" s="59"/>
      <c r="M1194" s="61"/>
      <c r="N1194" s="63"/>
      <c r="O1194" s="63"/>
      <c r="P1194" s="56"/>
      <c r="Q1194" s="61"/>
      <c r="R1194" s="61"/>
      <c r="S1194" s="61"/>
      <c r="T1194" s="60"/>
      <c r="U1194" s="60"/>
      <c r="V1194" s="62"/>
      <c r="W1194" s="62"/>
      <c r="X1194" s="76"/>
      <c r="Y1194" s="61"/>
      <c r="Z1194" s="61">
        <f>Tabel1[[#This Row],[prijs voorbij entry (%)]]-Tabel1[[#This Row],[Fictieve Stoploss (%)]]</f>
        <v>0</v>
      </c>
      <c r="AA1194" s="94"/>
      <c r="AB1194" s="61"/>
      <c r="AC1194" s="61"/>
      <c r="AD1194" s="61"/>
      <c r="AE1194" s="61"/>
      <c r="AF1194" s="95"/>
      <c r="AG1194" s="152">
        <f>Tabel1[[#This Row],[eindtijd]]-Tabel1[[#This Row],[starttijd]]</f>
        <v>0</v>
      </c>
      <c r="AH1194" s="158"/>
      <c r="AI1194" s="59"/>
      <c r="AJ1194" s="171">
        <f>$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2[[#This Row],[fees (%)]]</f>
        <v>0</v>
      </c>
      <c r="AK1194" s="172">
        <f>$J1194*(IF($M1194="SL",IF($U1194="",$Q1194*Analysetool!C$3,$U1194*Analysetool!C$3),$M1194*Analysetool!C$3)+IF($N1194="SL",IF($U1194="",$Q1194*Analysetool!C$4,$U1194*Analysetool!C$4),$N1194*Analysetool!C$4)+IF($O1194="SL",IF($U1194="",$Q1194*Analysetool!C$5,$U1194*Analysetool!C$5),$O1194*Analysetool!C$5)+IF($P1194="SL",IF($U1194="",$Q1194*Analysetool!C$6,$U1194*Analysetool!C$6),$P1194*Analysetool!C$6))-Tabel2[[#This Row],[fees (%)]]</f>
        <v>0</v>
      </c>
      <c r="AL1194" s="177">
        <f>$J1194*(IF($M1194="SL",IF($V1194="",$Q1194*Analysetool!D$3,$V1194*Analysetool!D$3),$M1194*Analysetool!D$3)+IF($N1194="SL",IF($V1194="",$Q1194*Analysetool!D$4,$V1194*Analysetool!D$4),$N1194*Analysetool!D$4)+IF($O1194="SL",IF($V1194="",$Q1194*Analysetool!D$5,$V1194*Analysetool!D$5),$O1194*Analysetool!D$5)+IF($P1194="SL",IF($V1194="",$Q1194*Analysetool!D$6,$V1194*Analysetool!D$6),$P1194*Analysetool!D$6))-Tabel2[[#This Row],[fees (%)]]</f>
        <v>0</v>
      </c>
      <c r="AM1194" s="177">
        <f>$J1194*(IF($M1194="SL",IF($W1194="",$Q1194*Analysetool!E$3,$W1194*Analysetool!E$3),$M1194*Analysetool!E$3)+IF($N1194="SL",IF($W1194="",$Q1194*Analysetool!E$4,$W1194*Analysetool!E$4),$N1194*Analysetool!E$4)+IF($O1194="SL",IF($W1194="",$Q1194*Analysetool!E$5,$W1194*Analysetool!E$5),$O1194*Analysetool!E$5)+IF($P1194="SL",IF($W1194="",$Q1194*Analysetool!E$6,$W1194*Analysetool!E$6),$P1194*Analysetool!E$6))-Tabel2[[#This Row],[fees (%)]]</f>
        <v>0</v>
      </c>
      <c r="AN1194" s="178">
        <f>$J1194*(IF($M1194="SL",IF($T1194="",$Q1194*Analysetool!F$3,$T1194*Analysetool!F$3),$M1194*Analysetool!F$3)+IF($N1194="SL",IF($T1194="",$Q1194*Analysetool!F$4,$T1194*Analysetool!F$4),$N1194*Analysetool!F$4)+IF($O1194="SL",IF($T1194="",$Q1194*Analysetool!F$5,$T1194*Analysetool!F$5),$O1194*Analysetool!F$5)+IF($P1194="SL",IF($T1194="",$Q1194*Analysetool!F$6,$T1194*Analysetool!F$6),$P1194*Analysetool!F$6))-Tabel2[[#This Row],[fees (%)]]</f>
        <v>0</v>
      </c>
      <c r="AO1194" s="178">
        <f>$J1194*(IF($M1194="SL",IF($T1194="",$Q1194*Analysetool!G$3,$T1194*Analysetool!G$3),$M1194*Analysetool!G$3)+IF($N1194="SL",IF($T1194="",$Q1194*Analysetool!G$4,$T1194*Analysetool!G$4),$N1194*Analysetool!G$4)+IF($O1194="SL",IF($T1194="",$Q1194*Analysetool!G$5,$T1194*Analysetool!G$5),$O1194*Analysetool!G$5)+IF($P1194="SL",IF($T1194="",$Q1194*Analysetool!G$6,$T1194*Analysetool!G$6),$P1194*Analysetool!G$6))-Tabel2[[#This Row],[fees (%)]]</f>
        <v>0</v>
      </c>
      <c r="AP1194" s="179">
        <f>IF(Analysetool!$H$8&lt;=$X1194,Analysetool!$H$8*J1194,Q1194*J1194)-Tabel2[[#This Row],[fees (%)]]</f>
        <v>0</v>
      </c>
      <c r="AQ1194" s="174">
        <f>IF(Tabel2[[#This Row],[wick% van entry]]&lt;=Tabel2[[#This Row],[Stoploss optie 2 (%)]],Tabel2[[#This Row],[Stoploss optie 2 (%)]]*Tabel2[[#This Row],[leverage SLoptie 2]],IF(Analysetool!$I$8&lt;$X1194,Analysetool!$I$8*K1194,S1194*K1194))-Tabel2[[#This Row],[fees (%)]]</f>
        <v>0</v>
      </c>
      <c r="AR1194" s="180">
        <f>IF(Q1194*-1*Analysetool!$J$9&lt;=X1194,Q1194*-1*Analysetool!$J$9*J1194,Q1194*J1194)-Tabel2[[#This Row],[fees (%)]]</f>
        <v>0</v>
      </c>
      <c r="AS1194" s="176">
        <f>$K1194*IF(Tabel2[[#This Row],[wick% van entry]]&lt;=Tabel2[[#This Row],[Stoploss optie 2 (%)]],Tabel2[[#This Row],[Stoploss optie 2 (%)]],(IF($M1194="SL",IF($T1194="",$S1194*Analysetool!C$3,$T1194*Analysetool!C$3),$M1194*Analysetool!C$3)+IF($N1194="SL",IF($T1194="",$S1194*Analysetool!C$4,$T1194*Analysetool!C$4),$N1194*Analysetool!C$4)+IF($O1194="SL",IF($T1194="",$S1194*Analysetool!C$5,$T1194*Analysetool!C$5),$O1194*Analysetool!C$5)+IF($P1194="SL",IF($T1194="",$S1194*Analysetool!C$6,$T1194*Analysetool!C$6),$P1194*Analysetool!C$6)))-Tabel2[[#This Row],[fees (%)]]</f>
        <v>0</v>
      </c>
    </row>
    <row r="1195" spans="1:45" ht="15.75" customHeight="1" x14ac:dyDescent="0.35">
      <c r="A1195" s="55"/>
      <c r="B1195" s="56"/>
      <c r="C1195" s="56"/>
      <c r="D1195" s="56"/>
      <c r="E1195" s="56"/>
      <c r="F1195" s="57"/>
      <c r="G1195" s="67"/>
      <c r="H1195" s="67"/>
      <c r="I1195" s="67"/>
      <c r="J1195" s="58"/>
      <c r="K1195" s="58"/>
      <c r="L1195" s="59"/>
      <c r="M1195" s="61"/>
      <c r="N1195" s="63"/>
      <c r="O1195" s="63"/>
      <c r="P1195" s="56"/>
      <c r="Q1195" s="61"/>
      <c r="R1195" s="61"/>
      <c r="S1195" s="61"/>
      <c r="T1195" s="60"/>
      <c r="U1195" s="60"/>
      <c r="V1195" s="62"/>
      <c r="W1195" s="62"/>
      <c r="X1195" s="76"/>
      <c r="Y1195" s="61"/>
      <c r="Z1195" s="61">
        <f>Tabel1[[#This Row],[prijs voorbij entry (%)]]-Tabel1[[#This Row],[Fictieve Stoploss (%)]]</f>
        <v>0</v>
      </c>
      <c r="AA1195" s="94"/>
      <c r="AB1195" s="61"/>
      <c r="AC1195" s="61"/>
      <c r="AD1195" s="61"/>
      <c r="AE1195" s="61"/>
      <c r="AF1195" s="95"/>
      <c r="AG1195" s="152">
        <f>Tabel1[[#This Row],[eindtijd]]-Tabel1[[#This Row],[starttijd]]</f>
        <v>0</v>
      </c>
      <c r="AH1195" s="158"/>
      <c r="AI1195" s="59"/>
      <c r="AJ1195" s="171">
        <f>$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2[[#This Row],[fees (%)]]</f>
        <v>0</v>
      </c>
      <c r="AK1195" s="172">
        <f>$J1195*(IF($M1195="SL",IF($U1195="",$Q1195*Analysetool!C$3,$U1195*Analysetool!C$3),$M1195*Analysetool!C$3)+IF($N1195="SL",IF($U1195="",$Q1195*Analysetool!C$4,$U1195*Analysetool!C$4),$N1195*Analysetool!C$4)+IF($O1195="SL",IF($U1195="",$Q1195*Analysetool!C$5,$U1195*Analysetool!C$5),$O1195*Analysetool!C$5)+IF($P1195="SL",IF($U1195="",$Q1195*Analysetool!C$6,$U1195*Analysetool!C$6),$P1195*Analysetool!C$6))-Tabel2[[#This Row],[fees (%)]]</f>
        <v>0</v>
      </c>
      <c r="AL1195" s="177">
        <f>$J1195*(IF($M1195="SL",IF($V1195="",$Q1195*Analysetool!D$3,$V1195*Analysetool!D$3),$M1195*Analysetool!D$3)+IF($N1195="SL",IF($V1195="",$Q1195*Analysetool!D$4,$V1195*Analysetool!D$4),$N1195*Analysetool!D$4)+IF($O1195="SL",IF($V1195="",$Q1195*Analysetool!D$5,$V1195*Analysetool!D$5),$O1195*Analysetool!D$5)+IF($P1195="SL",IF($V1195="",$Q1195*Analysetool!D$6,$V1195*Analysetool!D$6),$P1195*Analysetool!D$6))-Tabel2[[#This Row],[fees (%)]]</f>
        <v>0</v>
      </c>
      <c r="AM1195" s="177">
        <f>$J1195*(IF($M1195="SL",IF($W1195="",$Q1195*Analysetool!E$3,$W1195*Analysetool!E$3),$M1195*Analysetool!E$3)+IF($N1195="SL",IF($W1195="",$Q1195*Analysetool!E$4,$W1195*Analysetool!E$4),$N1195*Analysetool!E$4)+IF($O1195="SL",IF($W1195="",$Q1195*Analysetool!E$5,$W1195*Analysetool!E$5),$O1195*Analysetool!E$5)+IF($P1195="SL",IF($W1195="",$Q1195*Analysetool!E$6,$W1195*Analysetool!E$6),$P1195*Analysetool!E$6))-Tabel2[[#This Row],[fees (%)]]</f>
        <v>0</v>
      </c>
      <c r="AN1195" s="178">
        <f>$J1195*(IF($M1195="SL",IF($T1195="",$Q1195*Analysetool!F$3,$T1195*Analysetool!F$3),$M1195*Analysetool!F$3)+IF($N1195="SL",IF($T1195="",$Q1195*Analysetool!F$4,$T1195*Analysetool!F$4),$N1195*Analysetool!F$4)+IF($O1195="SL",IF($T1195="",$Q1195*Analysetool!F$5,$T1195*Analysetool!F$5),$O1195*Analysetool!F$5)+IF($P1195="SL",IF($T1195="",$Q1195*Analysetool!F$6,$T1195*Analysetool!F$6),$P1195*Analysetool!F$6))-Tabel2[[#This Row],[fees (%)]]</f>
        <v>0</v>
      </c>
      <c r="AO1195" s="178">
        <f>$J1195*(IF($M1195="SL",IF($T1195="",$Q1195*Analysetool!G$3,$T1195*Analysetool!G$3),$M1195*Analysetool!G$3)+IF($N1195="SL",IF($T1195="",$Q1195*Analysetool!G$4,$T1195*Analysetool!G$4),$N1195*Analysetool!G$4)+IF($O1195="SL",IF($T1195="",$Q1195*Analysetool!G$5,$T1195*Analysetool!G$5),$O1195*Analysetool!G$5)+IF($P1195="SL",IF($T1195="",$Q1195*Analysetool!G$6,$T1195*Analysetool!G$6),$P1195*Analysetool!G$6))-Tabel2[[#This Row],[fees (%)]]</f>
        <v>0</v>
      </c>
      <c r="AP1195" s="179">
        <f>IF(Analysetool!$H$8&lt;=$X1195,Analysetool!$H$8*J1195,Q1195*J1195)-Tabel2[[#This Row],[fees (%)]]</f>
        <v>0</v>
      </c>
      <c r="AQ1195" s="174">
        <f>IF(Tabel2[[#This Row],[wick% van entry]]&lt;=Tabel2[[#This Row],[Stoploss optie 2 (%)]],Tabel2[[#This Row],[Stoploss optie 2 (%)]]*Tabel2[[#This Row],[leverage SLoptie 2]],IF(Analysetool!$I$8&lt;$X1195,Analysetool!$I$8*K1195,S1195*K1195))-Tabel2[[#This Row],[fees (%)]]</f>
        <v>0</v>
      </c>
      <c r="AR1195" s="180">
        <f>IF(Q1195*-1*Analysetool!$J$9&lt;=X1195,Q1195*-1*Analysetool!$J$9*J1195,Q1195*J1195)-Tabel2[[#This Row],[fees (%)]]</f>
        <v>0</v>
      </c>
      <c r="AS1195" s="176">
        <f>$K1195*IF(Tabel2[[#This Row],[wick% van entry]]&lt;=Tabel2[[#This Row],[Stoploss optie 2 (%)]],Tabel2[[#This Row],[Stoploss optie 2 (%)]],(IF($M1195="SL",IF($T1195="",$S1195*Analysetool!C$3,$T1195*Analysetool!C$3),$M1195*Analysetool!C$3)+IF($N1195="SL",IF($T1195="",$S1195*Analysetool!C$4,$T1195*Analysetool!C$4),$N1195*Analysetool!C$4)+IF($O1195="SL",IF($T1195="",$S1195*Analysetool!C$5,$T1195*Analysetool!C$5),$O1195*Analysetool!C$5)+IF($P1195="SL",IF($T1195="",$S1195*Analysetool!C$6,$T1195*Analysetool!C$6),$P1195*Analysetool!C$6)))-Tabel2[[#This Row],[fees (%)]]</f>
        <v>0</v>
      </c>
    </row>
    <row r="1196" spans="1:45" ht="15.75" customHeight="1" x14ac:dyDescent="0.35">
      <c r="A1196" s="55"/>
      <c r="B1196" s="56"/>
      <c r="C1196" s="56"/>
      <c r="D1196" s="56"/>
      <c r="E1196" s="56"/>
      <c r="F1196" s="57"/>
      <c r="G1196" s="67"/>
      <c r="H1196" s="67"/>
      <c r="I1196" s="67"/>
      <c r="J1196" s="58"/>
      <c r="K1196" s="58"/>
      <c r="L1196" s="59"/>
      <c r="M1196" s="61"/>
      <c r="N1196" s="63"/>
      <c r="O1196" s="63"/>
      <c r="P1196" s="56"/>
      <c r="Q1196" s="61"/>
      <c r="R1196" s="61"/>
      <c r="S1196" s="61"/>
      <c r="T1196" s="60"/>
      <c r="U1196" s="60"/>
      <c r="V1196" s="62"/>
      <c r="W1196" s="62"/>
      <c r="X1196" s="76"/>
      <c r="Y1196" s="61"/>
      <c r="Z1196" s="61">
        <f>Tabel1[[#This Row],[prijs voorbij entry (%)]]-Tabel1[[#This Row],[Fictieve Stoploss (%)]]</f>
        <v>0</v>
      </c>
      <c r="AA1196" s="94"/>
      <c r="AB1196" s="61"/>
      <c r="AC1196" s="61"/>
      <c r="AD1196" s="61"/>
      <c r="AE1196" s="61"/>
      <c r="AF1196" s="95"/>
      <c r="AG1196" s="152">
        <f>Tabel1[[#This Row],[eindtijd]]-Tabel1[[#This Row],[starttijd]]</f>
        <v>0</v>
      </c>
      <c r="AH1196" s="158"/>
      <c r="AI1196" s="59"/>
      <c r="AJ1196" s="171">
        <f>$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2[[#This Row],[fees (%)]]</f>
        <v>0</v>
      </c>
      <c r="AK1196" s="172">
        <f>$J1196*(IF($M1196="SL",IF($U1196="",$Q1196*Analysetool!C$3,$U1196*Analysetool!C$3),$M1196*Analysetool!C$3)+IF($N1196="SL",IF($U1196="",$Q1196*Analysetool!C$4,$U1196*Analysetool!C$4),$N1196*Analysetool!C$4)+IF($O1196="SL",IF($U1196="",$Q1196*Analysetool!C$5,$U1196*Analysetool!C$5),$O1196*Analysetool!C$5)+IF($P1196="SL",IF($U1196="",$Q1196*Analysetool!C$6,$U1196*Analysetool!C$6),$P1196*Analysetool!C$6))-Tabel2[[#This Row],[fees (%)]]</f>
        <v>0</v>
      </c>
      <c r="AL1196" s="177">
        <f>$J1196*(IF($M1196="SL",IF($V1196="",$Q1196*Analysetool!D$3,$V1196*Analysetool!D$3),$M1196*Analysetool!D$3)+IF($N1196="SL",IF($V1196="",$Q1196*Analysetool!D$4,$V1196*Analysetool!D$4),$N1196*Analysetool!D$4)+IF($O1196="SL",IF($V1196="",$Q1196*Analysetool!D$5,$V1196*Analysetool!D$5),$O1196*Analysetool!D$5)+IF($P1196="SL",IF($V1196="",$Q1196*Analysetool!D$6,$V1196*Analysetool!D$6),$P1196*Analysetool!D$6))-Tabel2[[#This Row],[fees (%)]]</f>
        <v>0</v>
      </c>
      <c r="AM1196" s="177">
        <f>$J1196*(IF($M1196="SL",IF($W1196="",$Q1196*Analysetool!E$3,$W1196*Analysetool!E$3),$M1196*Analysetool!E$3)+IF($N1196="SL",IF($W1196="",$Q1196*Analysetool!E$4,$W1196*Analysetool!E$4),$N1196*Analysetool!E$4)+IF($O1196="SL",IF($W1196="",$Q1196*Analysetool!E$5,$W1196*Analysetool!E$5),$O1196*Analysetool!E$5)+IF($P1196="SL",IF($W1196="",$Q1196*Analysetool!E$6,$W1196*Analysetool!E$6),$P1196*Analysetool!E$6))-Tabel2[[#This Row],[fees (%)]]</f>
        <v>0</v>
      </c>
      <c r="AN1196" s="178">
        <f>$J1196*(IF($M1196="SL",IF($T1196="",$Q1196*Analysetool!F$3,$T1196*Analysetool!F$3),$M1196*Analysetool!F$3)+IF($N1196="SL",IF($T1196="",$Q1196*Analysetool!F$4,$T1196*Analysetool!F$4),$N1196*Analysetool!F$4)+IF($O1196="SL",IF($T1196="",$Q1196*Analysetool!F$5,$T1196*Analysetool!F$5),$O1196*Analysetool!F$5)+IF($P1196="SL",IF($T1196="",$Q1196*Analysetool!F$6,$T1196*Analysetool!F$6),$P1196*Analysetool!F$6))-Tabel2[[#This Row],[fees (%)]]</f>
        <v>0</v>
      </c>
      <c r="AO1196" s="178">
        <f>$J1196*(IF($M1196="SL",IF($T1196="",$Q1196*Analysetool!G$3,$T1196*Analysetool!G$3),$M1196*Analysetool!G$3)+IF($N1196="SL",IF($T1196="",$Q1196*Analysetool!G$4,$T1196*Analysetool!G$4),$N1196*Analysetool!G$4)+IF($O1196="SL",IF($T1196="",$Q1196*Analysetool!G$5,$T1196*Analysetool!G$5),$O1196*Analysetool!G$5)+IF($P1196="SL",IF($T1196="",$Q1196*Analysetool!G$6,$T1196*Analysetool!G$6),$P1196*Analysetool!G$6))-Tabel2[[#This Row],[fees (%)]]</f>
        <v>0</v>
      </c>
      <c r="AP1196" s="179">
        <f>IF(Analysetool!$H$8&lt;=$X1196,Analysetool!$H$8*J1196,Q1196*J1196)-Tabel2[[#This Row],[fees (%)]]</f>
        <v>0</v>
      </c>
      <c r="AQ1196" s="174">
        <f>IF(Tabel2[[#This Row],[wick% van entry]]&lt;=Tabel2[[#This Row],[Stoploss optie 2 (%)]],Tabel2[[#This Row],[Stoploss optie 2 (%)]]*Tabel2[[#This Row],[leverage SLoptie 2]],IF(Analysetool!$I$8&lt;$X1196,Analysetool!$I$8*K1196,S1196*K1196))-Tabel2[[#This Row],[fees (%)]]</f>
        <v>0</v>
      </c>
      <c r="AR1196" s="180">
        <f>IF(Q1196*-1*Analysetool!$J$9&lt;=X1196,Q1196*-1*Analysetool!$J$9*J1196,Q1196*J1196)-Tabel2[[#This Row],[fees (%)]]</f>
        <v>0</v>
      </c>
      <c r="AS1196" s="176">
        <f>$K1196*IF(Tabel2[[#This Row],[wick% van entry]]&lt;=Tabel2[[#This Row],[Stoploss optie 2 (%)]],Tabel2[[#This Row],[Stoploss optie 2 (%)]],(IF($M1196="SL",IF($T1196="",$S1196*Analysetool!C$3,$T1196*Analysetool!C$3),$M1196*Analysetool!C$3)+IF($N1196="SL",IF($T1196="",$S1196*Analysetool!C$4,$T1196*Analysetool!C$4),$N1196*Analysetool!C$4)+IF($O1196="SL",IF($T1196="",$S1196*Analysetool!C$5,$T1196*Analysetool!C$5),$O1196*Analysetool!C$5)+IF($P1196="SL",IF($T1196="",$S1196*Analysetool!C$6,$T1196*Analysetool!C$6),$P1196*Analysetool!C$6)))-Tabel2[[#This Row],[fees (%)]]</f>
        <v>0</v>
      </c>
    </row>
    <row r="1197" spans="1:45" ht="15.75" customHeight="1" x14ac:dyDescent="0.35">
      <c r="A1197" s="55"/>
      <c r="B1197" s="56"/>
      <c r="C1197" s="56"/>
      <c r="D1197" s="56"/>
      <c r="E1197" s="56"/>
      <c r="F1197" s="57"/>
      <c r="G1197" s="67"/>
      <c r="H1197" s="67"/>
      <c r="I1197" s="67"/>
      <c r="J1197" s="58"/>
      <c r="K1197" s="58"/>
      <c r="L1197" s="59"/>
      <c r="M1197" s="61"/>
      <c r="N1197" s="63"/>
      <c r="O1197" s="63"/>
      <c r="P1197" s="56"/>
      <c r="Q1197" s="61"/>
      <c r="R1197" s="61"/>
      <c r="S1197" s="61"/>
      <c r="T1197" s="60"/>
      <c r="U1197" s="60"/>
      <c r="V1197" s="62"/>
      <c r="W1197" s="62"/>
      <c r="X1197" s="76"/>
      <c r="Y1197" s="61"/>
      <c r="Z1197" s="61">
        <f>Tabel1[[#This Row],[prijs voorbij entry (%)]]-Tabel1[[#This Row],[Fictieve Stoploss (%)]]</f>
        <v>0</v>
      </c>
      <c r="AA1197" s="94"/>
      <c r="AB1197" s="61"/>
      <c r="AC1197" s="61"/>
      <c r="AD1197" s="61"/>
      <c r="AE1197" s="61"/>
      <c r="AF1197" s="95"/>
      <c r="AG1197" s="152">
        <f>Tabel1[[#This Row],[eindtijd]]-Tabel1[[#This Row],[starttijd]]</f>
        <v>0</v>
      </c>
      <c r="AH1197" s="158"/>
      <c r="AI1197" s="59"/>
      <c r="AJ1197" s="171">
        <f>$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2[[#This Row],[fees (%)]]</f>
        <v>0</v>
      </c>
      <c r="AK1197" s="172">
        <f>$J1197*(IF($M1197="SL",IF($U1197="",$Q1197*Analysetool!C$3,$U1197*Analysetool!C$3),$M1197*Analysetool!C$3)+IF($N1197="SL",IF($U1197="",$Q1197*Analysetool!C$4,$U1197*Analysetool!C$4),$N1197*Analysetool!C$4)+IF($O1197="SL",IF($U1197="",$Q1197*Analysetool!C$5,$U1197*Analysetool!C$5),$O1197*Analysetool!C$5)+IF($P1197="SL",IF($U1197="",$Q1197*Analysetool!C$6,$U1197*Analysetool!C$6),$P1197*Analysetool!C$6))-Tabel2[[#This Row],[fees (%)]]</f>
        <v>0</v>
      </c>
      <c r="AL1197" s="177">
        <f>$J1197*(IF($M1197="SL",IF($V1197="",$Q1197*Analysetool!D$3,$V1197*Analysetool!D$3),$M1197*Analysetool!D$3)+IF($N1197="SL",IF($V1197="",$Q1197*Analysetool!D$4,$V1197*Analysetool!D$4),$N1197*Analysetool!D$4)+IF($O1197="SL",IF($V1197="",$Q1197*Analysetool!D$5,$V1197*Analysetool!D$5),$O1197*Analysetool!D$5)+IF($P1197="SL",IF($V1197="",$Q1197*Analysetool!D$6,$V1197*Analysetool!D$6),$P1197*Analysetool!D$6))-Tabel2[[#This Row],[fees (%)]]</f>
        <v>0</v>
      </c>
      <c r="AM1197" s="177">
        <f>$J1197*(IF($M1197="SL",IF($W1197="",$Q1197*Analysetool!E$3,$W1197*Analysetool!E$3),$M1197*Analysetool!E$3)+IF($N1197="SL",IF($W1197="",$Q1197*Analysetool!E$4,$W1197*Analysetool!E$4),$N1197*Analysetool!E$4)+IF($O1197="SL",IF($W1197="",$Q1197*Analysetool!E$5,$W1197*Analysetool!E$5),$O1197*Analysetool!E$5)+IF($P1197="SL",IF($W1197="",$Q1197*Analysetool!E$6,$W1197*Analysetool!E$6),$P1197*Analysetool!E$6))-Tabel2[[#This Row],[fees (%)]]</f>
        <v>0</v>
      </c>
      <c r="AN1197" s="178">
        <f>$J1197*(IF($M1197="SL",IF($T1197="",$Q1197*Analysetool!F$3,$T1197*Analysetool!F$3),$M1197*Analysetool!F$3)+IF($N1197="SL",IF($T1197="",$Q1197*Analysetool!F$4,$T1197*Analysetool!F$4),$N1197*Analysetool!F$4)+IF($O1197="SL",IF($T1197="",$Q1197*Analysetool!F$5,$T1197*Analysetool!F$5),$O1197*Analysetool!F$5)+IF($P1197="SL",IF($T1197="",$Q1197*Analysetool!F$6,$T1197*Analysetool!F$6),$P1197*Analysetool!F$6))-Tabel2[[#This Row],[fees (%)]]</f>
        <v>0</v>
      </c>
      <c r="AO1197" s="178">
        <f>$J1197*(IF($M1197="SL",IF($T1197="",$Q1197*Analysetool!G$3,$T1197*Analysetool!G$3),$M1197*Analysetool!G$3)+IF($N1197="SL",IF($T1197="",$Q1197*Analysetool!G$4,$T1197*Analysetool!G$4),$N1197*Analysetool!G$4)+IF($O1197="SL",IF($T1197="",$Q1197*Analysetool!G$5,$T1197*Analysetool!G$5),$O1197*Analysetool!G$5)+IF($P1197="SL",IF($T1197="",$Q1197*Analysetool!G$6,$T1197*Analysetool!G$6),$P1197*Analysetool!G$6))-Tabel2[[#This Row],[fees (%)]]</f>
        <v>0</v>
      </c>
      <c r="AP1197" s="179">
        <f>IF(Analysetool!$H$8&lt;=$X1197,Analysetool!$H$8*J1197,Q1197*J1197)-Tabel2[[#This Row],[fees (%)]]</f>
        <v>0</v>
      </c>
      <c r="AQ1197" s="174">
        <f>IF(Tabel2[[#This Row],[wick% van entry]]&lt;=Tabel2[[#This Row],[Stoploss optie 2 (%)]],Tabel2[[#This Row],[Stoploss optie 2 (%)]]*Tabel2[[#This Row],[leverage SLoptie 2]],IF(Analysetool!$I$8&lt;$X1197,Analysetool!$I$8*K1197,S1197*K1197))-Tabel2[[#This Row],[fees (%)]]</f>
        <v>0</v>
      </c>
      <c r="AR1197" s="180">
        <f>IF(Q1197*-1*Analysetool!$J$9&lt;=X1197,Q1197*-1*Analysetool!$J$9*J1197,Q1197*J1197)-Tabel2[[#This Row],[fees (%)]]</f>
        <v>0</v>
      </c>
      <c r="AS1197" s="176">
        <f>$K1197*IF(Tabel2[[#This Row],[wick% van entry]]&lt;=Tabel2[[#This Row],[Stoploss optie 2 (%)]],Tabel2[[#This Row],[Stoploss optie 2 (%)]],(IF($M1197="SL",IF($T1197="",$S1197*Analysetool!C$3,$T1197*Analysetool!C$3),$M1197*Analysetool!C$3)+IF($N1197="SL",IF($T1197="",$S1197*Analysetool!C$4,$T1197*Analysetool!C$4),$N1197*Analysetool!C$4)+IF($O1197="SL",IF($T1197="",$S1197*Analysetool!C$5,$T1197*Analysetool!C$5),$O1197*Analysetool!C$5)+IF($P1197="SL",IF($T1197="",$S1197*Analysetool!C$6,$T1197*Analysetool!C$6),$P1197*Analysetool!C$6)))-Tabel2[[#This Row],[fees (%)]]</f>
        <v>0</v>
      </c>
    </row>
    <row r="1198" spans="1:45" ht="15.75" customHeight="1" x14ac:dyDescent="0.35">
      <c r="A1198" s="55"/>
      <c r="B1198" s="56"/>
      <c r="C1198" s="56"/>
      <c r="D1198" s="56"/>
      <c r="E1198" s="56"/>
      <c r="F1198" s="57"/>
      <c r="G1198" s="67"/>
      <c r="H1198" s="67"/>
      <c r="I1198" s="67"/>
      <c r="J1198" s="58"/>
      <c r="K1198" s="58"/>
      <c r="L1198" s="59"/>
      <c r="M1198" s="61"/>
      <c r="N1198" s="63"/>
      <c r="O1198" s="63"/>
      <c r="P1198" s="56"/>
      <c r="Q1198" s="61"/>
      <c r="R1198" s="61"/>
      <c r="S1198" s="61"/>
      <c r="T1198" s="60"/>
      <c r="U1198" s="60"/>
      <c r="V1198" s="62"/>
      <c r="W1198" s="62"/>
      <c r="X1198" s="76"/>
      <c r="Y1198" s="61"/>
      <c r="Z1198" s="61">
        <f>Tabel1[[#This Row],[prijs voorbij entry (%)]]-Tabel1[[#This Row],[Fictieve Stoploss (%)]]</f>
        <v>0</v>
      </c>
      <c r="AA1198" s="94"/>
      <c r="AB1198" s="61"/>
      <c r="AC1198" s="61"/>
      <c r="AD1198" s="61"/>
      <c r="AE1198" s="61"/>
      <c r="AF1198" s="95"/>
      <c r="AG1198" s="152">
        <f>Tabel1[[#This Row],[eindtijd]]-Tabel1[[#This Row],[starttijd]]</f>
        <v>0</v>
      </c>
      <c r="AH1198" s="158"/>
      <c r="AI1198" s="59"/>
      <c r="AJ1198" s="171">
        <f>$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2[[#This Row],[fees (%)]]</f>
        <v>0</v>
      </c>
      <c r="AK1198" s="172">
        <f>$J1198*(IF($M1198="SL",IF($U1198="",$Q1198*Analysetool!C$3,$U1198*Analysetool!C$3),$M1198*Analysetool!C$3)+IF($N1198="SL",IF($U1198="",$Q1198*Analysetool!C$4,$U1198*Analysetool!C$4),$N1198*Analysetool!C$4)+IF($O1198="SL",IF($U1198="",$Q1198*Analysetool!C$5,$U1198*Analysetool!C$5),$O1198*Analysetool!C$5)+IF($P1198="SL",IF($U1198="",$Q1198*Analysetool!C$6,$U1198*Analysetool!C$6),$P1198*Analysetool!C$6))-Tabel2[[#This Row],[fees (%)]]</f>
        <v>0</v>
      </c>
      <c r="AL1198" s="177">
        <f>$J1198*(IF($M1198="SL",IF($V1198="",$Q1198*Analysetool!D$3,$V1198*Analysetool!D$3),$M1198*Analysetool!D$3)+IF($N1198="SL",IF($V1198="",$Q1198*Analysetool!D$4,$V1198*Analysetool!D$4),$N1198*Analysetool!D$4)+IF($O1198="SL",IF($V1198="",$Q1198*Analysetool!D$5,$V1198*Analysetool!D$5),$O1198*Analysetool!D$5)+IF($P1198="SL",IF($V1198="",$Q1198*Analysetool!D$6,$V1198*Analysetool!D$6),$P1198*Analysetool!D$6))-Tabel2[[#This Row],[fees (%)]]</f>
        <v>0</v>
      </c>
      <c r="AM1198" s="177">
        <f>$J1198*(IF($M1198="SL",IF($W1198="",$Q1198*Analysetool!E$3,$W1198*Analysetool!E$3),$M1198*Analysetool!E$3)+IF($N1198="SL",IF($W1198="",$Q1198*Analysetool!E$4,$W1198*Analysetool!E$4),$N1198*Analysetool!E$4)+IF($O1198="SL",IF($W1198="",$Q1198*Analysetool!E$5,$W1198*Analysetool!E$5),$O1198*Analysetool!E$5)+IF($P1198="SL",IF($W1198="",$Q1198*Analysetool!E$6,$W1198*Analysetool!E$6),$P1198*Analysetool!E$6))-Tabel2[[#This Row],[fees (%)]]</f>
        <v>0</v>
      </c>
      <c r="AN1198" s="178">
        <f>$J1198*(IF($M1198="SL",IF($T1198="",$Q1198*Analysetool!F$3,$T1198*Analysetool!F$3),$M1198*Analysetool!F$3)+IF($N1198="SL",IF($T1198="",$Q1198*Analysetool!F$4,$T1198*Analysetool!F$4),$N1198*Analysetool!F$4)+IF($O1198="SL",IF($T1198="",$Q1198*Analysetool!F$5,$T1198*Analysetool!F$5),$O1198*Analysetool!F$5)+IF($P1198="SL",IF($T1198="",$Q1198*Analysetool!F$6,$T1198*Analysetool!F$6),$P1198*Analysetool!F$6))-Tabel2[[#This Row],[fees (%)]]</f>
        <v>0</v>
      </c>
      <c r="AO1198" s="178">
        <f>$J1198*(IF($M1198="SL",IF($T1198="",$Q1198*Analysetool!G$3,$T1198*Analysetool!G$3),$M1198*Analysetool!G$3)+IF($N1198="SL",IF($T1198="",$Q1198*Analysetool!G$4,$T1198*Analysetool!G$4),$N1198*Analysetool!G$4)+IF($O1198="SL",IF($T1198="",$Q1198*Analysetool!G$5,$T1198*Analysetool!G$5),$O1198*Analysetool!G$5)+IF($P1198="SL",IF($T1198="",$Q1198*Analysetool!G$6,$T1198*Analysetool!G$6),$P1198*Analysetool!G$6))-Tabel2[[#This Row],[fees (%)]]</f>
        <v>0</v>
      </c>
      <c r="AP1198" s="179">
        <f>IF(Analysetool!$H$8&lt;=$X1198,Analysetool!$H$8*J1198,Q1198*J1198)-Tabel2[[#This Row],[fees (%)]]</f>
        <v>0</v>
      </c>
      <c r="AQ1198" s="174">
        <f>IF(Tabel2[[#This Row],[wick% van entry]]&lt;=Tabel2[[#This Row],[Stoploss optie 2 (%)]],Tabel2[[#This Row],[Stoploss optie 2 (%)]]*Tabel2[[#This Row],[leverage SLoptie 2]],IF(Analysetool!$I$8&lt;$X1198,Analysetool!$I$8*K1198,S1198*K1198))-Tabel2[[#This Row],[fees (%)]]</f>
        <v>0</v>
      </c>
      <c r="AR1198" s="180">
        <f>IF(Q1198*-1*Analysetool!$J$9&lt;=X1198,Q1198*-1*Analysetool!$J$9*J1198,Q1198*J1198)-Tabel2[[#This Row],[fees (%)]]</f>
        <v>0</v>
      </c>
      <c r="AS1198" s="176">
        <f>$K1198*IF(Tabel2[[#This Row],[wick% van entry]]&lt;=Tabel2[[#This Row],[Stoploss optie 2 (%)]],Tabel2[[#This Row],[Stoploss optie 2 (%)]],(IF($M1198="SL",IF($T1198="",$S1198*Analysetool!C$3,$T1198*Analysetool!C$3),$M1198*Analysetool!C$3)+IF($N1198="SL",IF($T1198="",$S1198*Analysetool!C$4,$T1198*Analysetool!C$4),$N1198*Analysetool!C$4)+IF($O1198="SL",IF($T1198="",$S1198*Analysetool!C$5,$T1198*Analysetool!C$5),$O1198*Analysetool!C$5)+IF($P1198="SL",IF($T1198="",$S1198*Analysetool!C$6,$T1198*Analysetool!C$6),$P1198*Analysetool!C$6)))-Tabel2[[#This Row],[fees (%)]]</f>
        <v>0</v>
      </c>
    </row>
    <row r="1199" spans="1:45" ht="15.75" customHeight="1" x14ac:dyDescent="0.35">
      <c r="A1199" s="55"/>
      <c r="B1199" s="56"/>
      <c r="C1199" s="56"/>
      <c r="D1199" s="56"/>
      <c r="E1199" s="56"/>
      <c r="F1199" s="57"/>
      <c r="G1199" s="67"/>
      <c r="H1199" s="67"/>
      <c r="I1199" s="67"/>
      <c r="J1199" s="58"/>
      <c r="K1199" s="58"/>
      <c r="L1199" s="59"/>
      <c r="M1199" s="61"/>
      <c r="N1199" s="63"/>
      <c r="O1199" s="63"/>
      <c r="P1199" s="56"/>
      <c r="Q1199" s="61"/>
      <c r="R1199" s="61"/>
      <c r="S1199" s="61"/>
      <c r="T1199" s="60"/>
      <c r="U1199" s="60"/>
      <c r="V1199" s="62"/>
      <c r="W1199" s="62"/>
      <c r="X1199" s="76"/>
      <c r="Y1199" s="61"/>
      <c r="Z1199" s="61">
        <f>Tabel1[[#This Row],[prijs voorbij entry (%)]]-Tabel1[[#This Row],[Fictieve Stoploss (%)]]</f>
        <v>0</v>
      </c>
      <c r="AA1199" s="94"/>
      <c r="AB1199" s="61"/>
      <c r="AC1199" s="61"/>
      <c r="AD1199" s="61"/>
      <c r="AE1199" s="61"/>
      <c r="AF1199" s="95"/>
      <c r="AG1199" s="152">
        <f>Tabel1[[#This Row],[eindtijd]]-Tabel1[[#This Row],[starttijd]]</f>
        <v>0</v>
      </c>
      <c r="AH1199" s="158"/>
      <c r="AI1199" s="59"/>
      <c r="AJ1199" s="171">
        <f>$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2[[#This Row],[fees (%)]]</f>
        <v>0</v>
      </c>
      <c r="AK1199" s="172">
        <f>$J1199*(IF($M1199="SL",IF($U1199="",$Q1199*Analysetool!C$3,$U1199*Analysetool!C$3),$M1199*Analysetool!C$3)+IF($N1199="SL",IF($U1199="",$Q1199*Analysetool!C$4,$U1199*Analysetool!C$4),$N1199*Analysetool!C$4)+IF($O1199="SL",IF($U1199="",$Q1199*Analysetool!C$5,$U1199*Analysetool!C$5),$O1199*Analysetool!C$5)+IF($P1199="SL",IF($U1199="",$Q1199*Analysetool!C$6,$U1199*Analysetool!C$6),$P1199*Analysetool!C$6))-Tabel2[[#This Row],[fees (%)]]</f>
        <v>0</v>
      </c>
      <c r="AL1199" s="177">
        <f>$J1199*(IF($M1199="SL",IF($V1199="",$Q1199*Analysetool!D$3,$V1199*Analysetool!D$3),$M1199*Analysetool!D$3)+IF($N1199="SL",IF($V1199="",$Q1199*Analysetool!D$4,$V1199*Analysetool!D$4),$N1199*Analysetool!D$4)+IF($O1199="SL",IF($V1199="",$Q1199*Analysetool!D$5,$V1199*Analysetool!D$5),$O1199*Analysetool!D$5)+IF($P1199="SL",IF($V1199="",$Q1199*Analysetool!D$6,$V1199*Analysetool!D$6),$P1199*Analysetool!D$6))-Tabel2[[#This Row],[fees (%)]]</f>
        <v>0</v>
      </c>
      <c r="AM1199" s="177">
        <f>$J1199*(IF($M1199="SL",IF($W1199="",$Q1199*Analysetool!E$3,$W1199*Analysetool!E$3),$M1199*Analysetool!E$3)+IF($N1199="SL",IF($W1199="",$Q1199*Analysetool!E$4,$W1199*Analysetool!E$4),$N1199*Analysetool!E$4)+IF($O1199="SL",IF($W1199="",$Q1199*Analysetool!E$5,$W1199*Analysetool!E$5),$O1199*Analysetool!E$5)+IF($P1199="SL",IF($W1199="",$Q1199*Analysetool!E$6,$W1199*Analysetool!E$6),$P1199*Analysetool!E$6))-Tabel2[[#This Row],[fees (%)]]</f>
        <v>0</v>
      </c>
      <c r="AN1199" s="178">
        <f>$J1199*(IF($M1199="SL",IF($T1199="",$Q1199*Analysetool!F$3,$T1199*Analysetool!F$3),$M1199*Analysetool!F$3)+IF($N1199="SL",IF($T1199="",$Q1199*Analysetool!F$4,$T1199*Analysetool!F$4),$N1199*Analysetool!F$4)+IF($O1199="SL",IF($T1199="",$Q1199*Analysetool!F$5,$T1199*Analysetool!F$5),$O1199*Analysetool!F$5)+IF($P1199="SL",IF($T1199="",$Q1199*Analysetool!F$6,$T1199*Analysetool!F$6),$P1199*Analysetool!F$6))-Tabel2[[#This Row],[fees (%)]]</f>
        <v>0</v>
      </c>
      <c r="AO1199" s="178">
        <f>$J1199*(IF($M1199="SL",IF($T1199="",$Q1199*Analysetool!G$3,$T1199*Analysetool!G$3),$M1199*Analysetool!G$3)+IF($N1199="SL",IF($T1199="",$Q1199*Analysetool!G$4,$T1199*Analysetool!G$4),$N1199*Analysetool!G$4)+IF($O1199="SL",IF($T1199="",$Q1199*Analysetool!G$5,$T1199*Analysetool!G$5),$O1199*Analysetool!G$5)+IF($P1199="SL",IF($T1199="",$Q1199*Analysetool!G$6,$T1199*Analysetool!G$6),$P1199*Analysetool!G$6))-Tabel2[[#This Row],[fees (%)]]</f>
        <v>0</v>
      </c>
      <c r="AP1199" s="179">
        <f>IF(Analysetool!$H$8&lt;=$X1199,Analysetool!$H$8*J1199,Q1199*J1199)-Tabel2[[#This Row],[fees (%)]]</f>
        <v>0</v>
      </c>
      <c r="AQ1199" s="174">
        <f>IF(Tabel2[[#This Row],[wick% van entry]]&lt;=Tabel2[[#This Row],[Stoploss optie 2 (%)]],Tabel2[[#This Row],[Stoploss optie 2 (%)]]*Tabel2[[#This Row],[leverage SLoptie 2]],IF(Analysetool!$I$8&lt;$X1199,Analysetool!$I$8*K1199,S1199*K1199))-Tabel2[[#This Row],[fees (%)]]</f>
        <v>0</v>
      </c>
      <c r="AR1199" s="180">
        <f>IF(Q1199*-1*Analysetool!$J$9&lt;=X1199,Q1199*-1*Analysetool!$J$9*J1199,Q1199*J1199)-Tabel2[[#This Row],[fees (%)]]</f>
        <v>0</v>
      </c>
      <c r="AS1199" s="176">
        <f>$K1199*IF(Tabel2[[#This Row],[wick% van entry]]&lt;=Tabel2[[#This Row],[Stoploss optie 2 (%)]],Tabel2[[#This Row],[Stoploss optie 2 (%)]],(IF($M1199="SL",IF($T1199="",$S1199*Analysetool!C$3,$T1199*Analysetool!C$3),$M1199*Analysetool!C$3)+IF($N1199="SL",IF($T1199="",$S1199*Analysetool!C$4,$T1199*Analysetool!C$4),$N1199*Analysetool!C$4)+IF($O1199="SL",IF($T1199="",$S1199*Analysetool!C$5,$T1199*Analysetool!C$5),$O1199*Analysetool!C$5)+IF($P1199="SL",IF($T1199="",$S1199*Analysetool!C$6,$T1199*Analysetool!C$6),$P1199*Analysetool!C$6)))-Tabel2[[#This Row],[fees (%)]]</f>
        <v>0</v>
      </c>
    </row>
    <row r="1200" spans="1:45" ht="15.75" customHeight="1" x14ac:dyDescent="0.35">
      <c r="A1200" s="55"/>
      <c r="B1200" s="56"/>
      <c r="C1200" s="56"/>
      <c r="D1200" s="56"/>
      <c r="E1200" s="56"/>
      <c r="F1200" s="57"/>
      <c r="G1200" s="67"/>
      <c r="H1200" s="67"/>
      <c r="I1200" s="67"/>
      <c r="J1200" s="58"/>
      <c r="K1200" s="58"/>
      <c r="L1200" s="59"/>
      <c r="M1200" s="61"/>
      <c r="N1200" s="63"/>
      <c r="O1200" s="63"/>
      <c r="P1200" s="56"/>
      <c r="Q1200" s="61"/>
      <c r="R1200" s="61"/>
      <c r="S1200" s="61"/>
      <c r="T1200" s="60"/>
      <c r="U1200" s="60"/>
      <c r="V1200" s="62"/>
      <c r="W1200" s="62"/>
      <c r="X1200" s="76"/>
      <c r="Y1200" s="61"/>
      <c r="Z1200" s="61">
        <f>Tabel1[[#This Row],[prijs voorbij entry (%)]]-Tabel1[[#This Row],[Fictieve Stoploss (%)]]</f>
        <v>0</v>
      </c>
      <c r="AA1200" s="94"/>
      <c r="AB1200" s="61"/>
      <c r="AC1200" s="61"/>
      <c r="AD1200" s="61"/>
      <c r="AE1200" s="61"/>
      <c r="AF1200" s="95"/>
      <c r="AG1200" s="152">
        <f>Tabel1[[#This Row],[eindtijd]]-Tabel1[[#This Row],[starttijd]]</f>
        <v>0</v>
      </c>
      <c r="AH1200" s="158"/>
      <c r="AI1200" s="59"/>
      <c r="AJ1200" s="171">
        <f>$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2[[#This Row],[fees (%)]]</f>
        <v>0</v>
      </c>
      <c r="AK1200" s="172">
        <f>$J1200*(IF($M1200="SL",IF($U1200="",$Q1200*Analysetool!C$3,$U1200*Analysetool!C$3),$M1200*Analysetool!C$3)+IF($N1200="SL",IF($U1200="",$Q1200*Analysetool!C$4,$U1200*Analysetool!C$4),$N1200*Analysetool!C$4)+IF($O1200="SL",IF($U1200="",$Q1200*Analysetool!C$5,$U1200*Analysetool!C$5),$O1200*Analysetool!C$5)+IF($P1200="SL",IF($U1200="",$Q1200*Analysetool!C$6,$U1200*Analysetool!C$6),$P1200*Analysetool!C$6))-Tabel2[[#This Row],[fees (%)]]</f>
        <v>0</v>
      </c>
      <c r="AL1200" s="177">
        <f>$J1200*(IF($M1200="SL",IF($V1200="",$Q1200*Analysetool!D$3,$V1200*Analysetool!D$3),$M1200*Analysetool!D$3)+IF($N1200="SL",IF($V1200="",$Q1200*Analysetool!D$4,$V1200*Analysetool!D$4),$N1200*Analysetool!D$4)+IF($O1200="SL",IF($V1200="",$Q1200*Analysetool!D$5,$V1200*Analysetool!D$5),$O1200*Analysetool!D$5)+IF($P1200="SL",IF($V1200="",$Q1200*Analysetool!D$6,$V1200*Analysetool!D$6),$P1200*Analysetool!D$6))-Tabel2[[#This Row],[fees (%)]]</f>
        <v>0</v>
      </c>
      <c r="AM1200" s="177">
        <f>$J1200*(IF($M1200="SL",IF($W1200="",$Q1200*Analysetool!E$3,$W1200*Analysetool!E$3),$M1200*Analysetool!E$3)+IF($N1200="SL",IF($W1200="",$Q1200*Analysetool!E$4,$W1200*Analysetool!E$4),$N1200*Analysetool!E$4)+IF($O1200="SL",IF($W1200="",$Q1200*Analysetool!E$5,$W1200*Analysetool!E$5),$O1200*Analysetool!E$5)+IF($P1200="SL",IF($W1200="",$Q1200*Analysetool!E$6,$W1200*Analysetool!E$6),$P1200*Analysetool!E$6))-Tabel2[[#This Row],[fees (%)]]</f>
        <v>0</v>
      </c>
      <c r="AN1200" s="178">
        <f>$J1200*(IF($M1200="SL",IF($T1200="",$Q1200*Analysetool!F$3,$T1200*Analysetool!F$3),$M1200*Analysetool!F$3)+IF($N1200="SL",IF($T1200="",$Q1200*Analysetool!F$4,$T1200*Analysetool!F$4),$N1200*Analysetool!F$4)+IF($O1200="SL",IF($T1200="",$Q1200*Analysetool!F$5,$T1200*Analysetool!F$5),$O1200*Analysetool!F$5)+IF($P1200="SL",IF($T1200="",$Q1200*Analysetool!F$6,$T1200*Analysetool!F$6),$P1200*Analysetool!F$6))-Tabel2[[#This Row],[fees (%)]]</f>
        <v>0</v>
      </c>
      <c r="AO1200" s="178">
        <f>$J1200*(IF($M1200="SL",IF($T1200="",$Q1200*Analysetool!G$3,$T1200*Analysetool!G$3),$M1200*Analysetool!G$3)+IF($N1200="SL",IF($T1200="",$Q1200*Analysetool!G$4,$T1200*Analysetool!G$4),$N1200*Analysetool!G$4)+IF($O1200="SL",IF($T1200="",$Q1200*Analysetool!G$5,$T1200*Analysetool!G$5),$O1200*Analysetool!G$5)+IF($P1200="SL",IF($T1200="",$Q1200*Analysetool!G$6,$T1200*Analysetool!G$6),$P1200*Analysetool!G$6))-Tabel2[[#This Row],[fees (%)]]</f>
        <v>0</v>
      </c>
      <c r="AP1200" s="179">
        <f>IF(Analysetool!$H$8&lt;=$X1200,Analysetool!$H$8*J1200,Q1200*J1200)-Tabel2[[#This Row],[fees (%)]]</f>
        <v>0</v>
      </c>
      <c r="AQ1200" s="174">
        <f>IF(Tabel2[[#This Row],[wick% van entry]]&lt;=Tabel2[[#This Row],[Stoploss optie 2 (%)]],Tabel2[[#This Row],[Stoploss optie 2 (%)]]*Tabel2[[#This Row],[leverage SLoptie 2]],IF(Analysetool!$I$8&lt;$X1200,Analysetool!$I$8*K1200,S1200*K1200))-Tabel2[[#This Row],[fees (%)]]</f>
        <v>0</v>
      </c>
      <c r="AR1200" s="180">
        <f>IF(Q1200*-1*Analysetool!$J$9&lt;=X1200,Q1200*-1*Analysetool!$J$9*J1200,Q1200*J1200)-Tabel2[[#This Row],[fees (%)]]</f>
        <v>0</v>
      </c>
      <c r="AS1200" s="176">
        <f>$K1200*IF(Tabel2[[#This Row],[wick% van entry]]&lt;=Tabel2[[#This Row],[Stoploss optie 2 (%)]],Tabel2[[#This Row],[Stoploss optie 2 (%)]],(IF($M1200="SL",IF($T1200="",$S1200*Analysetool!C$3,$T1200*Analysetool!C$3),$M1200*Analysetool!C$3)+IF($N1200="SL",IF($T1200="",$S1200*Analysetool!C$4,$T1200*Analysetool!C$4),$N1200*Analysetool!C$4)+IF($O1200="SL",IF($T1200="",$S1200*Analysetool!C$5,$T1200*Analysetool!C$5),$O1200*Analysetool!C$5)+IF($P1200="SL",IF($T1200="",$S1200*Analysetool!C$6,$T1200*Analysetool!C$6),$P1200*Analysetool!C$6)))-Tabel2[[#This Row],[fees (%)]]</f>
        <v>0</v>
      </c>
    </row>
    <row r="1201" spans="1:45" ht="15.75" customHeight="1" x14ac:dyDescent="0.35">
      <c r="A1201" s="55"/>
      <c r="B1201" s="56"/>
      <c r="C1201" s="56"/>
      <c r="D1201" s="56"/>
      <c r="E1201" s="56"/>
      <c r="F1201" s="57"/>
      <c r="G1201" s="67"/>
      <c r="H1201" s="67"/>
      <c r="I1201" s="67"/>
      <c r="J1201" s="58"/>
      <c r="K1201" s="58"/>
      <c r="L1201" s="59"/>
      <c r="M1201" s="61"/>
      <c r="N1201" s="63"/>
      <c r="O1201" s="63"/>
      <c r="P1201" s="56"/>
      <c r="Q1201" s="61"/>
      <c r="R1201" s="61"/>
      <c r="S1201" s="61"/>
      <c r="T1201" s="60"/>
      <c r="U1201" s="60"/>
      <c r="V1201" s="62"/>
      <c r="W1201" s="62"/>
      <c r="X1201" s="76"/>
      <c r="Y1201" s="61"/>
      <c r="Z1201" s="61">
        <f>Tabel1[[#This Row],[prijs voorbij entry (%)]]-Tabel1[[#This Row],[Fictieve Stoploss (%)]]</f>
        <v>0</v>
      </c>
      <c r="AA1201" s="94"/>
      <c r="AB1201" s="61"/>
      <c r="AC1201" s="61"/>
      <c r="AD1201" s="61"/>
      <c r="AE1201" s="61"/>
      <c r="AF1201" s="95"/>
      <c r="AG1201" s="152">
        <f>Tabel1[[#This Row],[eindtijd]]-Tabel1[[#This Row],[starttijd]]</f>
        <v>0</v>
      </c>
      <c r="AH1201" s="158"/>
      <c r="AI1201" s="59"/>
      <c r="AJ1201" s="171">
        <f>$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2[[#This Row],[fees (%)]]</f>
        <v>0</v>
      </c>
      <c r="AK1201" s="172">
        <f>$J1201*(IF($M1201="SL",IF($U1201="",$Q1201*Analysetool!C$3,$U1201*Analysetool!C$3),$M1201*Analysetool!C$3)+IF($N1201="SL",IF($U1201="",$Q1201*Analysetool!C$4,$U1201*Analysetool!C$4),$N1201*Analysetool!C$4)+IF($O1201="SL",IF($U1201="",$Q1201*Analysetool!C$5,$U1201*Analysetool!C$5),$O1201*Analysetool!C$5)+IF($P1201="SL",IF($U1201="",$Q1201*Analysetool!C$6,$U1201*Analysetool!C$6),$P1201*Analysetool!C$6))-Tabel2[[#This Row],[fees (%)]]</f>
        <v>0</v>
      </c>
      <c r="AL1201" s="177">
        <f>$J1201*(IF($M1201="SL",IF($V1201="",$Q1201*Analysetool!D$3,$V1201*Analysetool!D$3),$M1201*Analysetool!D$3)+IF($N1201="SL",IF($V1201="",$Q1201*Analysetool!D$4,$V1201*Analysetool!D$4),$N1201*Analysetool!D$4)+IF($O1201="SL",IF($V1201="",$Q1201*Analysetool!D$5,$V1201*Analysetool!D$5),$O1201*Analysetool!D$5)+IF($P1201="SL",IF($V1201="",$Q1201*Analysetool!D$6,$V1201*Analysetool!D$6),$P1201*Analysetool!D$6))-Tabel2[[#This Row],[fees (%)]]</f>
        <v>0</v>
      </c>
      <c r="AM1201" s="177">
        <f>$J1201*(IF($M1201="SL",IF($W1201="",$Q1201*Analysetool!E$3,$W1201*Analysetool!E$3),$M1201*Analysetool!E$3)+IF($N1201="SL",IF($W1201="",$Q1201*Analysetool!E$4,$W1201*Analysetool!E$4),$N1201*Analysetool!E$4)+IF($O1201="SL",IF($W1201="",$Q1201*Analysetool!E$5,$W1201*Analysetool!E$5),$O1201*Analysetool!E$5)+IF($P1201="SL",IF($W1201="",$Q1201*Analysetool!E$6,$W1201*Analysetool!E$6),$P1201*Analysetool!E$6))-Tabel2[[#This Row],[fees (%)]]</f>
        <v>0</v>
      </c>
      <c r="AN1201" s="178">
        <f>$J1201*(IF($M1201="SL",IF($T1201="",$Q1201*Analysetool!F$3,$T1201*Analysetool!F$3),$M1201*Analysetool!F$3)+IF($N1201="SL",IF($T1201="",$Q1201*Analysetool!F$4,$T1201*Analysetool!F$4),$N1201*Analysetool!F$4)+IF($O1201="SL",IF($T1201="",$Q1201*Analysetool!F$5,$T1201*Analysetool!F$5),$O1201*Analysetool!F$5)+IF($P1201="SL",IF($T1201="",$Q1201*Analysetool!F$6,$T1201*Analysetool!F$6),$P1201*Analysetool!F$6))-Tabel2[[#This Row],[fees (%)]]</f>
        <v>0</v>
      </c>
      <c r="AO1201" s="178">
        <f>$J1201*(IF($M1201="SL",IF($T1201="",$Q1201*Analysetool!G$3,$T1201*Analysetool!G$3),$M1201*Analysetool!G$3)+IF($N1201="SL",IF($T1201="",$Q1201*Analysetool!G$4,$T1201*Analysetool!G$4),$N1201*Analysetool!G$4)+IF($O1201="SL",IF($T1201="",$Q1201*Analysetool!G$5,$T1201*Analysetool!G$5),$O1201*Analysetool!G$5)+IF($P1201="SL",IF($T1201="",$Q1201*Analysetool!G$6,$T1201*Analysetool!G$6),$P1201*Analysetool!G$6))-Tabel2[[#This Row],[fees (%)]]</f>
        <v>0</v>
      </c>
      <c r="AP1201" s="179">
        <f>IF(Analysetool!$H$8&lt;=$X1201,Analysetool!$H$8*J1201,Q1201*J1201)-Tabel2[[#This Row],[fees (%)]]</f>
        <v>0</v>
      </c>
      <c r="AQ1201" s="174">
        <f>IF(Tabel2[[#This Row],[wick% van entry]]&lt;=Tabel2[[#This Row],[Stoploss optie 2 (%)]],Tabel2[[#This Row],[Stoploss optie 2 (%)]]*Tabel2[[#This Row],[leverage SLoptie 2]],IF(Analysetool!$I$8&lt;$X1201,Analysetool!$I$8*K1201,S1201*K1201))-Tabel2[[#This Row],[fees (%)]]</f>
        <v>0</v>
      </c>
      <c r="AR1201" s="180">
        <f>IF(Q1201*-1*Analysetool!$J$9&lt;=X1201,Q1201*-1*Analysetool!$J$9*J1201,Q1201*J1201)-Tabel2[[#This Row],[fees (%)]]</f>
        <v>0</v>
      </c>
      <c r="AS1201" s="176">
        <f>$K1201*IF(Tabel2[[#This Row],[wick% van entry]]&lt;=Tabel2[[#This Row],[Stoploss optie 2 (%)]],Tabel2[[#This Row],[Stoploss optie 2 (%)]],(IF($M1201="SL",IF($T1201="",$S1201*Analysetool!C$3,$T1201*Analysetool!C$3),$M1201*Analysetool!C$3)+IF($N1201="SL",IF($T1201="",$S1201*Analysetool!C$4,$T1201*Analysetool!C$4),$N1201*Analysetool!C$4)+IF($O1201="SL",IF($T1201="",$S1201*Analysetool!C$5,$T1201*Analysetool!C$5),$O1201*Analysetool!C$5)+IF($P1201="SL",IF($T1201="",$S1201*Analysetool!C$6,$T1201*Analysetool!C$6),$P1201*Analysetool!C$6)))-Tabel2[[#This Row],[fees (%)]]</f>
        <v>0</v>
      </c>
    </row>
    <row r="1202" spans="1:45" ht="15.75" customHeight="1" x14ac:dyDescent="0.35">
      <c r="A1202" s="55"/>
      <c r="B1202" s="56"/>
      <c r="C1202" s="56"/>
      <c r="D1202" s="56"/>
      <c r="E1202" s="56"/>
      <c r="F1202" s="57"/>
      <c r="G1202" s="67"/>
      <c r="H1202" s="67"/>
      <c r="I1202" s="67"/>
      <c r="J1202" s="58"/>
      <c r="K1202" s="58"/>
      <c r="L1202" s="59"/>
      <c r="M1202" s="61"/>
      <c r="N1202" s="63"/>
      <c r="O1202" s="63"/>
      <c r="P1202" s="56"/>
      <c r="Q1202" s="61"/>
      <c r="R1202" s="61"/>
      <c r="S1202" s="61"/>
      <c r="T1202" s="60"/>
      <c r="U1202" s="60"/>
      <c r="V1202" s="62"/>
      <c r="W1202" s="62"/>
      <c r="X1202" s="76"/>
      <c r="Y1202" s="61"/>
      <c r="Z1202" s="61">
        <f>Tabel1[[#This Row],[prijs voorbij entry (%)]]-Tabel1[[#This Row],[Fictieve Stoploss (%)]]</f>
        <v>0</v>
      </c>
      <c r="AA1202" s="94"/>
      <c r="AB1202" s="61"/>
      <c r="AC1202" s="61"/>
      <c r="AD1202" s="61"/>
      <c r="AE1202" s="61"/>
      <c r="AF1202" s="95"/>
      <c r="AG1202" s="152">
        <f>Tabel1[[#This Row],[eindtijd]]-Tabel1[[#This Row],[starttijd]]</f>
        <v>0</v>
      </c>
      <c r="AH1202" s="158"/>
      <c r="AI1202" s="59"/>
      <c r="AJ1202" s="171">
        <f>$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2[[#This Row],[fees (%)]]</f>
        <v>0</v>
      </c>
      <c r="AK1202" s="172">
        <f>$J1202*(IF($M1202="SL",IF($U1202="",$Q1202*Analysetool!C$3,$U1202*Analysetool!C$3),$M1202*Analysetool!C$3)+IF($N1202="SL",IF($U1202="",$Q1202*Analysetool!C$4,$U1202*Analysetool!C$4),$N1202*Analysetool!C$4)+IF($O1202="SL",IF($U1202="",$Q1202*Analysetool!C$5,$U1202*Analysetool!C$5),$O1202*Analysetool!C$5)+IF($P1202="SL",IF($U1202="",$Q1202*Analysetool!C$6,$U1202*Analysetool!C$6),$P1202*Analysetool!C$6))-Tabel2[[#This Row],[fees (%)]]</f>
        <v>0</v>
      </c>
      <c r="AL1202" s="177">
        <f>$J1202*(IF($M1202="SL",IF($V1202="",$Q1202*Analysetool!D$3,$V1202*Analysetool!D$3),$M1202*Analysetool!D$3)+IF($N1202="SL",IF($V1202="",$Q1202*Analysetool!D$4,$V1202*Analysetool!D$4),$N1202*Analysetool!D$4)+IF($O1202="SL",IF($V1202="",$Q1202*Analysetool!D$5,$V1202*Analysetool!D$5),$O1202*Analysetool!D$5)+IF($P1202="SL",IF($V1202="",$Q1202*Analysetool!D$6,$V1202*Analysetool!D$6),$P1202*Analysetool!D$6))-Tabel2[[#This Row],[fees (%)]]</f>
        <v>0</v>
      </c>
      <c r="AM1202" s="177">
        <f>$J1202*(IF($M1202="SL",IF($W1202="",$Q1202*Analysetool!E$3,$W1202*Analysetool!E$3),$M1202*Analysetool!E$3)+IF($N1202="SL",IF($W1202="",$Q1202*Analysetool!E$4,$W1202*Analysetool!E$4),$N1202*Analysetool!E$4)+IF($O1202="SL",IF($W1202="",$Q1202*Analysetool!E$5,$W1202*Analysetool!E$5),$O1202*Analysetool!E$5)+IF($P1202="SL",IF($W1202="",$Q1202*Analysetool!E$6,$W1202*Analysetool!E$6),$P1202*Analysetool!E$6))-Tabel2[[#This Row],[fees (%)]]</f>
        <v>0</v>
      </c>
      <c r="AN1202" s="178">
        <f>$J1202*(IF($M1202="SL",IF($T1202="",$Q1202*Analysetool!F$3,$T1202*Analysetool!F$3),$M1202*Analysetool!F$3)+IF($N1202="SL",IF($T1202="",$Q1202*Analysetool!F$4,$T1202*Analysetool!F$4),$N1202*Analysetool!F$4)+IF($O1202="SL",IF($T1202="",$Q1202*Analysetool!F$5,$T1202*Analysetool!F$5),$O1202*Analysetool!F$5)+IF($P1202="SL",IF($T1202="",$Q1202*Analysetool!F$6,$T1202*Analysetool!F$6),$P1202*Analysetool!F$6))-Tabel2[[#This Row],[fees (%)]]</f>
        <v>0</v>
      </c>
      <c r="AO1202" s="178">
        <f>$J1202*(IF($M1202="SL",IF($T1202="",$Q1202*Analysetool!G$3,$T1202*Analysetool!G$3),$M1202*Analysetool!G$3)+IF($N1202="SL",IF($T1202="",$Q1202*Analysetool!G$4,$T1202*Analysetool!G$4),$N1202*Analysetool!G$4)+IF($O1202="SL",IF($T1202="",$Q1202*Analysetool!G$5,$T1202*Analysetool!G$5),$O1202*Analysetool!G$5)+IF($P1202="SL",IF($T1202="",$Q1202*Analysetool!G$6,$T1202*Analysetool!G$6),$P1202*Analysetool!G$6))-Tabel2[[#This Row],[fees (%)]]</f>
        <v>0</v>
      </c>
      <c r="AP1202" s="179">
        <f>IF(Analysetool!$H$8&lt;=$X1202,Analysetool!$H$8*J1202,Q1202*J1202)-Tabel2[[#This Row],[fees (%)]]</f>
        <v>0</v>
      </c>
      <c r="AQ1202" s="174">
        <f>IF(Tabel2[[#This Row],[wick% van entry]]&lt;=Tabel2[[#This Row],[Stoploss optie 2 (%)]],Tabel2[[#This Row],[Stoploss optie 2 (%)]]*Tabel2[[#This Row],[leverage SLoptie 2]],IF(Analysetool!$I$8&lt;$X1202,Analysetool!$I$8*K1202,S1202*K1202))-Tabel2[[#This Row],[fees (%)]]</f>
        <v>0</v>
      </c>
      <c r="AR1202" s="180">
        <f>IF(Q1202*-1*Analysetool!$J$9&lt;=X1202,Q1202*-1*Analysetool!$J$9*J1202,Q1202*J1202)-Tabel2[[#This Row],[fees (%)]]</f>
        <v>0</v>
      </c>
      <c r="AS1202" s="176">
        <f>$K1202*IF(Tabel2[[#This Row],[wick% van entry]]&lt;=Tabel2[[#This Row],[Stoploss optie 2 (%)]],Tabel2[[#This Row],[Stoploss optie 2 (%)]],(IF($M1202="SL",IF($T1202="",$S1202*Analysetool!C$3,$T1202*Analysetool!C$3),$M1202*Analysetool!C$3)+IF($N1202="SL",IF($T1202="",$S1202*Analysetool!C$4,$T1202*Analysetool!C$4),$N1202*Analysetool!C$4)+IF($O1202="SL",IF($T1202="",$S1202*Analysetool!C$5,$T1202*Analysetool!C$5),$O1202*Analysetool!C$5)+IF($P1202="SL",IF($T1202="",$S1202*Analysetool!C$6,$T1202*Analysetool!C$6),$P1202*Analysetool!C$6)))-Tabel2[[#This Row],[fees (%)]]</f>
        <v>0</v>
      </c>
    </row>
    <row r="1203" spans="1:45" ht="15.75" customHeight="1" x14ac:dyDescent="0.35">
      <c r="A1203" s="55"/>
      <c r="B1203" s="56"/>
      <c r="C1203" s="56"/>
      <c r="D1203" s="56"/>
      <c r="E1203" s="56"/>
      <c r="F1203" s="57"/>
      <c r="G1203" s="67"/>
      <c r="H1203" s="67"/>
      <c r="I1203" s="67"/>
      <c r="J1203" s="58"/>
      <c r="K1203" s="58"/>
      <c r="L1203" s="59"/>
      <c r="M1203" s="61"/>
      <c r="N1203" s="63"/>
      <c r="O1203" s="63"/>
      <c r="P1203" s="56"/>
      <c r="Q1203" s="61"/>
      <c r="R1203" s="61"/>
      <c r="S1203" s="61"/>
      <c r="T1203" s="60"/>
      <c r="U1203" s="60"/>
      <c r="V1203" s="62"/>
      <c r="W1203" s="62"/>
      <c r="X1203" s="76"/>
      <c r="Y1203" s="61"/>
      <c r="Z1203" s="61">
        <f>Tabel1[[#This Row],[prijs voorbij entry (%)]]-Tabel1[[#This Row],[Fictieve Stoploss (%)]]</f>
        <v>0</v>
      </c>
      <c r="AA1203" s="94"/>
      <c r="AB1203" s="61"/>
      <c r="AC1203" s="61"/>
      <c r="AD1203" s="61"/>
      <c r="AE1203" s="61"/>
      <c r="AF1203" s="95"/>
      <c r="AG1203" s="152">
        <f>Tabel1[[#This Row],[eindtijd]]-Tabel1[[#This Row],[starttijd]]</f>
        <v>0</v>
      </c>
      <c r="AH1203" s="158"/>
      <c r="AI1203" s="59"/>
      <c r="AJ1203" s="171">
        <f>$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2[[#This Row],[fees (%)]]</f>
        <v>0</v>
      </c>
      <c r="AK1203" s="172">
        <f>$J1203*(IF($M1203="SL",IF($U1203="",$Q1203*Analysetool!C$3,$U1203*Analysetool!C$3),$M1203*Analysetool!C$3)+IF($N1203="SL",IF($U1203="",$Q1203*Analysetool!C$4,$U1203*Analysetool!C$4),$N1203*Analysetool!C$4)+IF($O1203="SL",IF($U1203="",$Q1203*Analysetool!C$5,$U1203*Analysetool!C$5),$O1203*Analysetool!C$5)+IF($P1203="SL",IF($U1203="",$Q1203*Analysetool!C$6,$U1203*Analysetool!C$6),$P1203*Analysetool!C$6))-Tabel2[[#This Row],[fees (%)]]</f>
        <v>0</v>
      </c>
      <c r="AL1203" s="177">
        <f>$J1203*(IF($M1203="SL",IF($V1203="",$Q1203*Analysetool!D$3,$V1203*Analysetool!D$3),$M1203*Analysetool!D$3)+IF($N1203="SL",IF($V1203="",$Q1203*Analysetool!D$4,$V1203*Analysetool!D$4),$N1203*Analysetool!D$4)+IF($O1203="SL",IF($V1203="",$Q1203*Analysetool!D$5,$V1203*Analysetool!D$5),$O1203*Analysetool!D$5)+IF($P1203="SL",IF($V1203="",$Q1203*Analysetool!D$6,$V1203*Analysetool!D$6),$P1203*Analysetool!D$6))-Tabel2[[#This Row],[fees (%)]]</f>
        <v>0</v>
      </c>
      <c r="AM1203" s="177">
        <f>$J1203*(IF($M1203="SL",IF($W1203="",$Q1203*Analysetool!E$3,$W1203*Analysetool!E$3),$M1203*Analysetool!E$3)+IF($N1203="SL",IF($W1203="",$Q1203*Analysetool!E$4,$W1203*Analysetool!E$4),$N1203*Analysetool!E$4)+IF($O1203="SL",IF($W1203="",$Q1203*Analysetool!E$5,$W1203*Analysetool!E$5),$O1203*Analysetool!E$5)+IF($P1203="SL",IF($W1203="",$Q1203*Analysetool!E$6,$W1203*Analysetool!E$6),$P1203*Analysetool!E$6))-Tabel2[[#This Row],[fees (%)]]</f>
        <v>0</v>
      </c>
      <c r="AN1203" s="178">
        <f>$J1203*(IF($M1203="SL",IF($T1203="",$Q1203*Analysetool!F$3,$T1203*Analysetool!F$3),$M1203*Analysetool!F$3)+IF($N1203="SL",IF($T1203="",$Q1203*Analysetool!F$4,$T1203*Analysetool!F$4),$N1203*Analysetool!F$4)+IF($O1203="SL",IF($T1203="",$Q1203*Analysetool!F$5,$T1203*Analysetool!F$5),$O1203*Analysetool!F$5)+IF($P1203="SL",IF($T1203="",$Q1203*Analysetool!F$6,$T1203*Analysetool!F$6),$P1203*Analysetool!F$6))-Tabel2[[#This Row],[fees (%)]]</f>
        <v>0</v>
      </c>
      <c r="AO1203" s="178">
        <f>$J1203*(IF($M1203="SL",IF($T1203="",$Q1203*Analysetool!G$3,$T1203*Analysetool!G$3),$M1203*Analysetool!G$3)+IF($N1203="SL",IF($T1203="",$Q1203*Analysetool!G$4,$T1203*Analysetool!G$4),$N1203*Analysetool!G$4)+IF($O1203="SL",IF($T1203="",$Q1203*Analysetool!G$5,$T1203*Analysetool!G$5),$O1203*Analysetool!G$5)+IF($P1203="SL",IF($T1203="",$Q1203*Analysetool!G$6,$T1203*Analysetool!G$6),$P1203*Analysetool!G$6))-Tabel2[[#This Row],[fees (%)]]</f>
        <v>0</v>
      </c>
      <c r="AP1203" s="179">
        <f>IF(Analysetool!$H$8&lt;=$X1203,Analysetool!$H$8*J1203,Q1203*J1203)-Tabel2[[#This Row],[fees (%)]]</f>
        <v>0</v>
      </c>
      <c r="AQ1203" s="174">
        <f>IF(Tabel2[[#This Row],[wick% van entry]]&lt;=Tabel2[[#This Row],[Stoploss optie 2 (%)]],Tabel2[[#This Row],[Stoploss optie 2 (%)]]*Tabel2[[#This Row],[leverage SLoptie 2]],IF(Analysetool!$I$8&lt;$X1203,Analysetool!$I$8*K1203,S1203*K1203))-Tabel2[[#This Row],[fees (%)]]</f>
        <v>0</v>
      </c>
      <c r="AR1203" s="180">
        <f>IF(Q1203*-1*Analysetool!$J$9&lt;=X1203,Q1203*-1*Analysetool!$J$9*J1203,Q1203*J1203)-Tabel2[[#This Row],[fees (%)]]</f>
        <v>0</v>
      </c>
      <c r="AS1203" s="176">
        <f>$K1203*IF(Tabel2[[#This Row],[wick% van entry]]&lt;=Tabel2[[#This Row],[Stoploss optie 2 (%)]],Tabel2[[#This Row],[Stoploss optie 2 (%)]],(IF($M1203="SL",IF($T1203="",$S1203*Analysetool!C$3,$T1203*Analysetool!C$3),$M1203*Analysetool!C$3)+IF($N1203="SL",IF($T1203="",$S1203*Analysetool!C$4,$T1203*Analysetool!C$4),$N1203*Analysetool!C$4)+IF($O1203="SL",IF($T1203="",$S1203*Analysetool!C$5,$T1203*Analysetool!C$5),$O1203*Analysetool!C$5)+IF($P1203="SL",IF($T1203="",$S1203*Analysetool!C$6,$T1203*Analysetool!C$6),$P1203*Analysetool!C$6)))-Tabel2[[#This Row],[fees (%)]]</f>
        <v>0</v>
      </c>
    </row>
    <row r="1204" spans="1:45" ht="15.75" customHeight="1" x14ac:dyDescent="0.35">
      <c r="A1204" s="55"/>
      <c r="B1204" s="56"/>
      <c r="C1204" s="56"/>
      <c r="D1204" s="56"/>
      <c r="E1204" s="56"/>
      <c r="F1204" s="57"/>
      <c r="G1204" s="67"/>
      <c r="H1204" s="67"/>
      <c r="I1204" s="67"/>
      <c r="J1204" s="58"/>
      <c r="K1204" s="58"/>
      <c r="L1204" s="59"/>
      <c r="M1204" s="61"/>
      <c r="N1204" s="63"/>
      <c r="O1204" s="63"/>
      <c r="P1204" s="56"/>
      <c r="Q1204" s="61"/>
      <c r="R1204" s="61"/>
      <c r="S1204" s="61"/>
      <c r="T1204" s="60"/>
      <c r="U1204" s="60"/>
      <c r="V1204" s="62"/>
      <c r="W1204" s="62"/>
      <c r="X1204" s="76"/>
      <c r="Y1204" s="61"/>
      <c r="Z1204" s="61">
        <f>Tabel1[[#This Row],[prijs voorbij entry (%)]]-Tabel1[[#This Row],[Fictieve Stoploss (%)]]</f>
        <v>0</v>
      </c>
      <c r="AA1204" s="94"/>
      <c r="AB1204" s="61"/>
      <c r="AC1204" s="61"/>
      <c r="AD1204" s="61"/>
      <c r="AE1204" s="61"/>
      <c r="AF1204" s="95"/>
      <c r="AG1204" s="152">
        <f>Tabel1[[#This Row],[eindtijd]]-Tabel1[[#This Row],[starttijd]]</f>
        <v>0</v>
      </c>
      <c r="AH1204" s="158"/>
      <c r="AI1204" s="59"/>
      <c r="AJ1204" s="171">
        <f>$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2[[#This Row],[fees (%)]]</f>
        <v>0</v>
      </c>
      <c r="AK1204" s="172">
        <f>$J1204*(IF($M1204="SL",IF($U1204="",$Q1204*Analysetool!C$3,$U1204*Analysetool!C$3),$M1204*Analysetool!C$3)+IF($N1204="SL",IF($U1204="",$Q1204*Analysetool!C$4,$U1204*Analysetool!C$4),$N1204*Analysetool!C$4)+IF($O1204="SL",IF($U1204="",$Q1204*Analysetool!C$5,$U1204*Analysetool!C$5),$O1204*Analysetool!C$5)+IF($P1204="SL",IF($U1204="",$Q1204*Analysetool!C$6,$U1204*Analysetool!C$6),$P1204*Analysetool!C$6))-Tabel2[[#This Row],[fees (%)]]</f>
        <v>0</v>
      </c>
      <c r="AL1204" s="177">
        <f>$J1204*(IF($M1204="SL",IF($V1204="",$Q1204*Analysetool!D$3,$V1204*Analysetool!D$3),$M1204*Analysetool!D$3)+IF($N1204="SL",IF($V1204="",$Q1204*Analysetool!D$4,$V1204*Analysetool!D$4),$N1204*Analysetool!D$4)+IF($O1204="SL",IF($V1204="",$Q1204*Analysetool!D$5,$V1204*Analysetool!D$5),$O1204*Analysetool!D$5)+IF($P1204="SL",IF($V1204="",$Q1204*Analysetool!D$6,$V1204*Analysetool!D$6),$P1204*Analysetool!D$6))-Tabel2[[#This Row],[fees (%)]]</f>
        <v>0</v>
      </c>
      <c r="AM1204" s="177">
        <f>$J1204*(IF($M1204="SL",IF($W1204="",$Q1204*Analysetool!E$3,$W1204*Analysetool!E$3),$M1204*Analysetool!E$3)+IF($N1204="SL",IF($W1204="",$Q1204*Analysetool!E$4,$W1204*Analysetool!E$4),$N1204*Analysetool!E$4)+IF($O1204="SL",IF($W1204="",$Q1204*Analysetool!E$5,$W1204*Analysetool!E$5),$O1204*Analysetool!E$5)+IF($P1204="SL",IF($W1204="",$Q1204*Analysetool!E$6,$W1204*Analysetool!E$6),$P1204*Analysetool!E$6))-Tabel2[[#This Row],[fees (%)]]</f>
        <v>0</v>
      </c>
      <c r="AN1204" s="178">
        <f>$J1204*(IF($M1204="SL",IF($T1204="",$Q1204*Analysetool!F$3,$T1204*Analysetool!F$3),$M1204*Analysetool!F$3)+IF($N1204="SL",IF($T1204="",$Q1204*Analysetool!F$4,$T1204*Analysetool!F$4),$N1204*Analysetool!F$4)+IF($O1204="SL",IF($T1204="",$Q1204*Analysetool!F$5,$T1204*Analysetool!F$5),$O1204*Analysetool!F$5)+IF($P1204="SL",IF($T1204="",$Q1204*Analysetool!F$6,$T1204*Analysetool!F$6),$P1204*Analysetool!F$6))-Tabel2[[#This Row],[fees (%)]]</f>
        <v>0</v>
      </c>
      <c r="AO1204" s="178">
        <f>$J1204*(IF($M1204="SL",IF($T1204="",$Q1204*Analysetool!G$3,$T1204*Analysetool!G$3),$M1204*Analysetool!G$3)+IF($N1204="SL",IF($T1204="",$Q1204*Analysetool!G$4,$T1204*Analysetool!G$4),$N1204*Analysetool!G$4)+IF($O1204="SL",IF($T1204="",$Q1204*Analysetool!G$5,$T1204*Analysetool!G$5),$O1204*Analysetool!G$5)+IF($P1204="SL",IF($T1204="",$Q1204*Analysetool!G$6,$T1204*Analysetool!G$6),$P1204*Analysetool!G$6))-Tabel2[[#This Row],[fees (%)]]</f>
        <v>0</v>
      </c>
      <c r="AP1204" s="179">
        <f>IF(Analysetool!$H$8&lt;=$X1204,Analysetool!$H$8*J1204,Q1204*J1204)-Tabel2[[#This Row],[fees (%)]]</f>
        <v>0</v>
      </c>
      <c r="AQ1204" s="174">
        <f>IF(Tabel2[[#This Row],[wick% van entry]]&lt;=Tabel2[[#This Row],[Stoploss optie 2 (%)]],Tabel2[[#This Row],[Stoploss optie 2 (%)]]*Tabel2[[#This Row],[leverage SLoptie 2]],IF(Analysetool!$I$8&lt;$X1204,Analysetool!$I$8*K1204,S1204*K1204))-Tabel2[[#This Row],[fees (%)]]</f>
        <v>0</v>
      </c>
      <c r="AR1204" s="180">
        <f>IF(Q1204*-1*Analysetool!$J$9&lt;=X1204,Q1204*-1*Analysetool!$J$9*J1204,Q1204*J1204)-Tabel2[[#This Row],[fees (%)]]</f>
        <v>0</v>
      </c>
      <c r="AS1204" s="176">
        <f>$K1204*IF(Tabel2[[#This Row],[wick% van entry]]&lt;=Tabel2[[#This Row],[Stoploss optie 2 (%)]],Tabel2[[#This Row],[Stoploss optie 2 (%)]],(IF($M1204="SL",IF($T1204="",$S1204*Analysetool!C$3,$T1204*Analysetool!C$3),$M1204*Analysetool!C$3)+IF($N1204="SL",IF($T1204="",$S1204*Analysetool!C$4,$T1204*Analysetool!C$4),$N1204*Analysetool!C$4)+IF($O1204="SL",IF($T1204="",$S1204*Analysetool!C$5,$T1204*Analysetool!C$5),$O1204*Analysetool!C$5)+IF($P1204="SL",IF($T1204="",$S1204*Analysetool!C$6,$T1204*Analysetool!C$6),$P1204*Analysetool!C$6)))-Tabel2[[#This Row],[fees (%)]]</f>
        <v>0</v>
      </c>
    </row>
    <row r="1205" spans="1:45" ht="15.75" customHeight="1" x14ac:dyDescent="0.35">
      <c r="A1205" s="55"/>
      <c r="B1205" s="56"/>
      <c r="C1205" s="56"/>
      <c r="D1205" s="56"/>
      <c r="E1205" s="56"/>
      <c r="F1205" s="57"/>
      <c r="G1205" s="67"/>
      <c r="H1205" s="67"/>
      <c r="I1205" s="67"/>
      <c r="J1205" s="58"/>
      <c r="K1205" s="58"/>
      <c r="L1205" s="59"/>
      <c r="M1205" s="61"/>
      <c r="N1205" s="63"/>
      <c r="O1205" s="63"/>
      <c r="P1205" s="56"/>
      <c r="Q1205" s="61"/>
      <c r="R1205" s="61"/>
      <c r="S1205" s="61"/>
      <c r="T1205" s="60"/>
      <c r="U1205" s="60"/>
      <c r="V1205" s="62"/>
      <c r="W1205" s="62"/>
      <c r="X1205" s="76"/>
      <c r="Y1205" s="61"/>
      <c r="Z1205" s="61">
        <f>Tabel1[[#This Row],[prijs voorbij entry (%)]]-Tabel1[[#This Row],[Fictieve Stoploss (%)]]</f>
        <v>0</v>
      </c>
      <c r="AA1205" s="94"/>
      <c r="AB1205" s="61"/>
      <c r="AC1205" s="61"/>
      <c r="AD1205" s="61"/>
      <c r="AE1205" s="61"/>
      <c r="AF1205" s="95"/>
      <c r="AG1205" s="152">
        <f>Tabel1[[#This Row],[eindtijd]]-Tabel1[[#This Row],[starttijd]]</f>
        <v>0</v>
      </c>
      <c r="AH1205" s="158"/>
      <c r="AI1205" s="59"/>
      <c r="AJ1205" s="171">
        <f>$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2[[#This Row],[fees (%)]]</f>
        <v>0</v>
      </c>
      <c r="AK1205" s="172">
        <f>$J1205*(IF($M1205="SL",IF($U1205="",$Q1205*Analysetool!C$3,$U1205*Analysetool!C$3),$M1205*Analysetool!C$3)+IF($N1205="SL",IF($U1205="",$Q1205*Analysetool!C$4,$U1205*Analysetool!C$4),$N1205*Analysetool!C$4)+IF($O1205="SL",IF($U1205="",$Q1205*Analysetool!C$5,$U1205*Analysetool!C$5),$O1205*Analysetool!C$5)+IF($P1205="SL",IF($U1205="",$Q1205*Analysetool!C$6,$U1205*Analysetool!C$6),$P1205*Analysetool!C$6))-Tabel2[[#This Row],[fees (%)]]</f>
        <v>0</v>
      </c>
      <c r="AL1205" s="177">
        <f>$J1205*(IF($M1205="SL",IF($V1205="",$Q1205*Analysetool!D$3,$V1205*Analysetool!D$3),$M1205*Analysetool!D$3)+IF($N1205="SL",IF($V1205="",$Q1205*Analysetool!D$4,$V1205*Analysetool!D$4),$N1205*Analysetool!D$4)+IF($O1205="SL",IF($V1205="",$Q1205*Analysetool!D$5,$V1205*Analysetool!D$5),$O1205*Analysetool!D$5)+IF($P1205="SL",IF($V1205="",$Q1205*Analysetool!D$6,$V1205*Analysetool!D$6),$P1205*Analysetool!D$6))-Tabel2[[#This Row],[fees (%)]]</f>
        <v>0</v>
      </c>
      <c r="AM1205" s="177">
        <f>$J1205*(IF($M1205="SL",IF($W1205="",$Q1205*Analysetool!E$3,$W1205*Analysetool!E$3),$M1205*Analysetool!E$3)+IF($N1205="SL",IF($W1205="",$Q1205*Analysetool!E$4,$W1205*Analysetool!E$4),$N1205*Analysetool!E$4)+IF($O1205="SL",IF($W1205="",$Q1205*Analysetool!E$5,$W1205*Analysetool!E$5),$O1205*Analysetool!E$5)+IF($P1205="SL",IF($W1205="",$Q1205*Analysetool!E$6,$W1205*Analysetool!E$6),$P1205*Analysetool!E$6))-Tabel2[[#This Row],[fees (%)]]</f>
        <v>0</v>
      </c>
      <c r="AN1205" s="178">
        <f>$J1205*(IF($M1205="SL",IF($T1205="",$Q1205*Analysetool!F$3,$T1205*Analysetool!F$3),$M1205*Analysetool!F$3)+IF($N1205="SL",IF($T1205="",$Q1205*Analysetool!F$4,$T1205*Analysetool!F$4),$N1205*Analysetool!F$4)+IF($O1205="SL",IF($T1205="",$Q1205*Analysetool!F$5,$T1205*Analysetool!F$5),$O1205*Analysetool!F$5)+IF($P1205="SL",IF($T1205="",$Q1205*Analysetool!F$6,$T1205*Analysetool!F$6),$P1205*Analysetool!F$6))-Tabel2[[#This Row],[fees (%)]]</f>
        <v>0</v>
      </c>
      <c r="AO1205" s="178">
        <f>$J1205*(IF($M1205="SL",IF($T1205="",$Q1205*Analysetool!G$3,$T1205*Analysetool!G$3),$M1205*Analysetool!G$3)+IF($N1205="SL",IF($T1205="",$Q1205*Analysetool!G$4,$T1205*Analysetool!G$4),$N1205*Analysetool!G$4)+IF($O1205="SL",IF($T1205="",$Q1205*Analysetool!G$5,$T1205*Analysetool!G$5),$O1205*Analysetool!G$5)+IF($P1205="SL",IF($T1205="",$Q1205*Analysetool!G$6,$T1205*Analysetool!G$6),$P1205*Analysetool!G$6))-Tabel2[[#This Row],[fees (%)]]</f>
        <v>0</v>
      </c>
      <c r="AP1205" s="179">
        <f>IF(Analysetool!$H$8&lt;=$X1205,Analysetool!$H$8*J1205,Q1205*J1205)-Tabel2[[#This Row],[fees (%)]]</f>
        <v>0</v>
      </c>
      <c r="AQ1205" s="174">
        <f>IF(Tabel2[[#This Row],[wick% van entry]]&lt;=Tabel2[[#This Row],[Stoploss optie 2 (%)]],Tabel2[[#This Row],[Stoploss optie 2 (%)]]*Tabel2[[#This Row],[leverage SLoptie 2]],IF(Analysetool!$I$8&lt;$X1205,Analysetool!$I$8*K1205,S1205*K1205))-Tabel2[[#This Row],[fees (%)]]</f>
        <v>0</v>
      </c>
      <c r="AR1205" s="180">
        <f>IF(Q1205*-1*Analysetool!$J$9&lt;=X1205,Q1205*-1*Analysetool!$J$9*J1205,Q1205*J1205)-Tabel2[[#This Row],[fees (%)]]</f>
        <v>0</v>
      </c>
      <c r="AS1205" s="176">
        <f>$K1205*IF(Tabel2[[#This Row],[wick% van entry]]&lt;=Tabel2[[#This Row],[Stoploss optie 2 (%)]],Tabel2[[#This Row],[Stoploss optie 2 (%)]],(IF($M1205="SL",IF($T1205="",$S1205*Analysetool!C$3,$T1205*Analysetool!C$3),$M1205*Analysetool!C$3)+IF($N1205="SL",IF($T1205="",$S1205*Analysetool!C$4,$T1205*Analysetool!C$4),$N1205*Analysetool!C$4)+IF($O1205="SL",IF($T1205="",$S1205*Analysetool!C$5,$T1205*Analysetool!C$5),$O1205*Analysetool!C$5)+IF($P1205="SL",IF($T1205="",$S1205*Analysetool!C$6,$T1205*Analysetool!C$6),$P1205*Analysetool!C$6)))-Tabel2[[#This Row],[fees (%)]]</f>
        <v>0</v>
      </c>
    </row>
    <row r="1206" spans="1:45" ht="15.75" customHeight="1" x14ac:dyDescent="0.35">
      <c r="A1206" s="55"/>
      <c r="B1206" s="56"/>
      <c r="C1206" s="56"/>
      <c r="D1206" s="56"/>
      <c r="E1206" s="56"/>
      <c r="F1206" s="57"/>
      <c r="G1206" s="67"/>
      <c r="H1206" s="67"/>
      <c r="I1206" s="67"/>
      <c r="J1206" s="58"/>
      <c r="K1206" s="58"/>
      <c r="L1206" s="59"/>
      <c r="M1206" s="61"/>
      <c r="N1206" s="63"/>
      <c r="O1206" s="63"/>
      <c r="P1206" s="56"/>
      <c r="Q1206" s="61"/>
      <c r="R1206" s="61"/>
      <c r="S1206" s="61"/>
      <c r="T1206" s="60"/>
      <c r="U1206" s="60"/>
      <c r="V1206" s="62"/>
      <c r="W1206" s="62"/>
      <c r="X1206" s="76"/>
      <c r="Y1206" s="61"/>
      <c r="Z1206" s="61">
        <f>Tabel1[[#This Row],[prijs voorbij entry (%)]]-Tabel1[[#This Row],[Fictieve Stoploss (%)]]</f>
        <v>0</v>
      </c>
      <c r="AA1206" s="94"/>
      <c r="AB1206" s="61"/>
      <c r="AC1206" s="61"/>
      <c r="AD1206" s="61"/>
      <c r="AE1206" s="61"/>
      <c r="AF1206" s="95"/>
      <c r="AG1206" s="152">
        <f>Tabel1[[#This Row],[eindtijd]]-Tabel1[[#This Row],[starttijd]]</f>
        <v>0</v>
      </c>
      <c r="AH1206" s="158"/>
      <c r="AI1206" s="59"/>
      <c r="AJ1206" s="171">
        <f>$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2[[#This Row],[fees (%)]]</f>
        <v>0</v>
      </c>
      <c r="AK1206" s="172">
        <f>$J1206*(IF($M1206="SL",IF($U1206="",$Q1206*Analysetool!C$3,$U1206*Analysetool!C$3),$M1206*Analysetool!C$3)+IF($N1206="SL",IF($U1206="",$Q1206*Analysetool!C$4,$U1206*Analysetool!C$4),$N1206*Analysetool!C$4)+IF($O1206="SL",IF($U1206="",$Q1206*Analysetool!C$5,$U1206*Analysetool!C$5),$O1206*Analysetool!C$5)+IF($P1206="SL",IF($U1206="",$Q1206*Analysetool!C$6,$U1206*Analysetool!C$6),$P1206*Analysetool!C$6))-Tabel2[[#This Row],[fees (%)]]</f>
        <v>0</v>
      </c>
      <c r="AL1206" s="177">
        <f>$J1206*(IF($M1206="SL",IF($V1206="",$Q1206*Analysetool!D$3,$V1206*Analysetool!D$3),$M1206*Analysetool!D$3)+IF($N1206="SL",IF($V1206="",$Q1206*Analysetool!D$4,$V1206*Analysetool!D$4),$N1206*Analysetool!D$4)+IF($O1206="SL",IF($V1206="",$Q1206*Analysetool!D$5,$V1206*Analysetool!D$5),$O1206*Analysetool!D$5)+IF($P1206="SL",IF($V1206="",$Q1206*Analysetool!D$6,$V1206*Analysetool!D$6),$P1206*Analysetool!D$6))-Tabel2[[#This Row],[fees (%)]]</f>
        <v>0</v>
      </c>
      <c r="AM1206" s="177">
        <f>$J1206*(IF($M1206="SL",IF($W1206="",$Q1206*Analysetool!E$3,$W1206*Analysetool!E$3),$M1206*Analysetool!E$3)+IF($N1206="SL",IF($W1206="",$Q1206*Analysetool!E$4,$W1206*Analysetool!E$4),$N1206*Analysetool!E$4)+IF($O1206="SL",IF($W1206="",$Q1206*Analysetool!E$5,$W1206*Analysetool!E$5),$O1206*Analysetool!E$5)+IF($P1206="SL",IF($W1206="",$Q1206*Analysetool!E$6,$W1206*Analysetool!E$6),$P1206*Analysetool!E$6))-Tabel2[[#This Row],[fees (%)]]</f>
        <v>0</v>
      </c>
      <c r="AN1206" s="178">
        <f>$J1206*(IF($M1206="SL",IF($T1206="",$Q1206*Analysetool!F$3,$T1206*Analysetool!F$3),$M1206*Analysetool!F$3)+IF($N1206="SL",IF($T1206="",$Q1206*Analysetool!F$4,$T1206*Analysetool!F$4),$N1206*Analysetool!F$4)+IF($O1206="SL",IF($T1206="",$Q1206*Analysetool!F$5,$T1206*Analysetool!F$5),$O1206*Analysetool!F$5)+IF($P1206="SL",IF($T1206="",$Q1206*Analysetool!F$6,$T1206*Analysetool!F$6),$P1206*Analysetool!F$6))-Tabel2[[#This Row],[fees (%)]]</f>
        <v>0</v>
      </c>
      <c r="AO1206" s="178">
        <f>$J1206*(IF($M1206="SL",IF($T1206="",$Q1206*Analysetool!G$3,$T1206*Analysetool!G$3),$M1206*Analysetool!G$3)+IF($N1206="SL",IF($T1206="",$Q1206*Analysetool!G$4,$T1206*Analysetool!G$4),$N1206*Analysetool!G$4)+IF($O1206="SL",IF($T1206="",$Q1206*Analysetool!G$5,$T1206*Analysetool!G$5),$O1206*Analysetool!G$5)+IF($P1206="SL",IF($T1206="",$Q1206*Analysetool!G$6,$T1206*Analysetool!G$6),$P1206*Analysetool!G$6))-Tabel2[[#This Row],[fees (%)]]</f>
        <v>0</v>
      </c>
      <c r="AP1206" s="179">
        <f>IF(Analysetool!$H$8&lt;=$X1206,Analysetool!$H$8*J1206,Q1206*J1206)-Tabel2[[#This Row],[fees (%)]]</f>
        <v>0</v>
      </c>
      <c r="AQ1206" s="174">
        <f>IF(Tabel2[[#This Row],[wick% van entry]]&lt;=Tabel2[[#This Row],[Stoploss optie 2 (%)]],Tabel2[[#This Row],[Stoploss optie 2 (%)]]*Tabel2[[#This Row],[leverage SLoptie 2]],IF(Analysetool!$I$8&lt;$X1206,Analysetool!$I$8*K1206,S1206*K1206))-Tabel2[[#This Row],[fees (%)]]</f>
        <v>0</v>
      </c>
      <c r="AR1206" s="180">
        <f>IF(Q1206*-1*Analysetool!$J$9&lt;=X1206,Q1206*-1*Analysetool!$J$9*J1206,Q1206*J1206)-Tabel2[[#This Row],[fees (%)]]</f>
        <v>0</v>
      </c>
      <c r="AS1206" s="176">
        <f>$K1206*IF(Tabel2[[#This Row],[wick% van entry]]&lt;=Tabel2[[#This Row],[Stoploss optie 2 (%)]],Tabel2[[#This Row],[Stoploss optie 2 (%)]],(IF($M1206="SL",IF($T1206="",$S1206*Analysetool!C$3,$T1206*Analysetool!C$3),$M1206*Analysetool!C$3)+IF($N1206="SL",IF($T1206="",$S1206*Analysetool!C$4,$T1206*Analysetool!C$4),$N1206*Analysetool!C$4)+IF($O1206="SL",IF($T1206="",$S1206*Analysetool!C$5,$T1206*Analysetool!C$5),$O1206*Analysetool!C$5)+IF($P1206="SL",IF($T1206="",$S1206*Analysetool!C$6,$T1206*Analysetool!C$6),$P1206*Analysetool!C$6)))-Tabel2[[#This Row],[fees (%)]]</f>
        <v>0</v>
      </c>
    </row>
    <row r="1207" spans="1:45" ht="15.75" customHeight="1" x14ac:dyDescent="0.35">
      <c r="A1207" s="55"/>
      <c r="B1207" s="56"/>
      <c r="C1207" s="56"/>
      <c r="D1207" s="56"/>
      <c r="E1207" s="56"/>
      <c r="F1207" s="57"/>
      <c r="G1207" s="67"/>
      <c r="H1207" s="67"/>
      <c r="I1207" s="67"/>
      <c r="J1207" s="58"/>
      <c r="K1207" s="58"/>
      <c r="L1207" s="59"/>
      <c r="M1207" s="61"/>
      <c r="N1207" s="63"/>
      <c r="O1207" s="63"/>
      <c r="P1207" s="56"/>
      <c r="Q1207" s="61"/>
      <c r="R1207" s="61"/>
      <c r="S1207" s="61"/>
      <c r="T1207" s="60"/>
      <c r="U1207" s="60"/>
      <c r="V1207" s="62"/>
      <c r="W1207" s="62"/>
      <c r="X1207" s="76"/>
      <c r="Y1207" s="61"/>
      <c r="Z1207" s="61">
        <f>Tabel1[[#This Row],[prijs voorbij entry (%)]]-Tabel1[[#This Row],[Fictieve Stoploss (%)]]</f>
        <v>0</v>
      </c>
      <c r="AA1207" s="94"/>
      <c r="AB1207" s="61"/>
      <c r="AC1207" s="61"/>
      <c r="AD1207" s="61"/>
      <c r="AE1207" s="61"/>
      <c r="AF1207" s="95"/>
      <c r="AG1207" s="152">
        <f>Tabel1[[#This Row],[eindtijd]]-Tabel1[[#This Row],[starttijd]]</f>
        <v>0</v>
      </c>
      <c r="AH1207" s="158"/>
      <c r="AI1207" s="59"/>
      <c r="AJ1207" s="171">
        <f>$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2[[#This Row],[fees (%)]]</f>
        <v>0</v>
      </c>
      <c r="AK1207" s="172">
        <f>$J1207*(IF($M1207="SL",IF($U1207="",$Q1207*Analysetool!C$3,$U1207*Analysetool!C$3),$M1207*Analysetool!C$3)+IF($N1207="SL",IF($U1207="",$Q1207*Analysetool!C$4,$U1207*Analysetool!C$4),$N1207*Analysetool!C$4)+IF($O1207="SL",IF($U1207="",$Q1207*Analysetool!C$5,$U1207*Analysetool!C$5),$O1207*Analysetool!C$5)+IF($P1207="SL",IF($U1207="",$Q1207*Analysetool!C$6,$U1207*Analysetool!C$6),$P1207*Analysetool!C$6))-Tabel2[[#This Row],[fees (%)]]</f>
        <v>0</v>
      </c>
      <c r="AL1207" s="177">
        <f>$J1207*(IF($M1207="SL",IF($V1207="",$Q1207*Analysetool!D$3,$V1207*Analysetool!D$3),$M1207*Analysetool!D$3)+IF($N1207="SL",IF($V1207="",$Q1207*Analysetool!D$4,$V1207*Analysetool!D$4),$N1207*Analysetool!D$4)+IF($O1207="SL",IF($V1207="",$Q1207*Analysetool!D$5,$V1207*Analysetool!D$5),$O1207*Analysetool!D$5)+IF($P1207="SL",IF($V1207="",$Q1207*Analysetool!D$6,$V1207*Analysetool!D$6),$P1207*Analysetool!D$6))-Tabel2[[#This Row],[fees (%)]]</f>
        <v>0</v>
      </c>
      <c r="AM1207" s="177">
        <f>$J1207*(IF($M1207="SL",IF($W1207="",$Q1207*Analysetool!E$3,$W1207*Analysetool!E$3),$M1207*Analysetool!E$3)+IF($N1207="SL",IF($W1207="",$Q1207*Analysetool!E$4,$W1207*Analysetool!E$4),$N1207*Analysetool!E$4)+IF($O1207="SL",IF($W1207="",$Q1207*Analysetool!E$5,$W1207*Analysetool!E$5),$O1207*Analysetool!E$5)+IF($P1207="SL",IF($W1207="",$Q1207*Analysetool!E$6,$W1207*Analysetool!E$6),$P1207*Analysetool!E$6))-Tabel2[[#This Row],[fees (%)]]</f>
        <v>0</v>
      </c>
      <c r="AN1207" s="178">
        <f>$J1207*(IF($M1207="SL",IF($T1207="",$Q1207*Analysetool!F$3,$T1207*Analysetool!F$3),$M1207*Analysetool!F$3)+IF($N1207="SL",IF($T1207="",$Q1207*Analysetool!F$4,$T1207*Analysetool!F$4),$N1207*Analysetool!F$4)+IF($O1207="SL",IF($T1207="",$Q1207*Analysetool!F$5,$T1207*Analysetool!F$5),$O1207*Analysetool!F$5)+IF($P1207="SL",IF($T1207="",$Q1207*Analysetool!F$6,$T1207*Analysetool!F$6),$P1207*Analysetool!F$6))-Tabel2[[#This Row],[fees (%)]]</f>
        <v>0</v>
      </c>
      <c r="AO1207" s="178">
        <f>$J1207*(IF($M1207="SL",IF($T1207="",$Q1207*Analysetool!G$3,$T1207*Analysetool!G$3),$M1207*Analysetool!G$3)+IF($N1207="SL",IF($T1207="",$Q1207*Analysetool!G$4,$T1207*Analysetool!G$4),$N1207*Analysetool!G$4)+IF($O1207="SL",IF($T1207="",$Q1207*Analysetool!G$5,$T1207*Analysetool!G$5),$O1207*Analysetool!G$5)+IF($P1207="SL",IF($T1207="",$Q1207*Analysetool!G$6,$T1207*Analysetool!G$6),$P1207*Analysetool!G$6))-Tabel2[[#This Row],[fees (%)]]</f>
        <v>0</v>
      </c>
      <c r="AP1207" s="179">
        <f>IF(Analysetool!$H$8&lt;=$X1207,Analysetool!$H$8*J1207,Q1207*J1207)-Tabel2[[#This Row],[fees (%)]]</f>
        <v>0</v>
      </c>
      <c r="AQ1207" s="174">
        <f>IF(Tabel2[[#This Row],[wick% van entry]]&lt;=Tabel2[[#This Row],[Stoploss optie 2 (%)]],Tabel2[[#This Row],[Stoploss optie 2 (%)]]*Tabel2[[#This Row],[leverage SLoptie 2]],IF(Analysetool!$I$8&lt;$X1207,Analysetool!$I$8*K1207,S1207*K1207))-Tabel2[[#This Row],[fees (%)]]</f>
        <v>0</v>
      </c>
      <c r="AR1207" s="180">
        <f>IF(Q1207*-1*Analysetool!$J$9&lt;=X1207,Q1207*-1*Analysetool!$J$9*J1207,Q1207*J1207)-Tabel2[[#This Row],[fees (%)]]</f>
        <v>0</v>
      </c>
      <c r="AS1207" s="176">
        <f>$K1207*IF(Tabel2[[#This Row],[wick% van entry]]&lt;=Tabel2[[#This Row],[Stoploss optie 2 (%)]],Tabel2[[#This Row],[Stoploss optie 2 (%)]],(IF($M1207="SL",IF($T1207="",$S1207*Analysetool!C$3,$T1207*Analysetool!C$3),$M1207*Analysetool!C$3)+IF($N1207="SL",IF($T1207="",$S1207*Analysetool!C$4,$T1207*Analysetool!C$4),$N1207*Analysetool!C$4)+IF($O1207="SL",IF($T1207="",$S1207*Analysetool!C$5,$T1207*Analysetool!C$5),$O1207*Analysetool!C$5)+IF($P1207="SL",IF($T1207="",$S1207*Analysetool!C$6,$T1207*Analysetool!C$6),$P1207*Analysetool!C$6)))-Tabel2[[#This Row],[fees (%)]]</f>
        <v>0</v>
      </c>
    </row>
    <row r="1208" spans="1:45" ht="15.75" customHeight="1" x14ac:dyDescent="0.35">
      <c r="A1208" s="55"/>
      <c r="B1208" s="56"/>
      <c r="C1208" s="56"/>
      <c r="D1208" s="56"/>
      <c r="E1208" s="56"/>
      <c r="F1208" s="57"/>
      <c r="G1208" s="67"/>
      <c r="H1208" s="67"/>
      <c r="I1208" s="67"/>
      <c r="J1208" s="58"/>
      <c r="K1208" s="58"/>
      <c r="L1208" s="59"/>
      <c r="M1208" s="61"/>
      <c r="N1208" s="63"/>
      <c r="O1208" s="63"/>
      <c r="P1208" s="56"/>
      <c r="Q1208" s="61"/>
      <c r="R1208" s="61"/>
      <c r="S1208" s="61"/>
      <c r="T1208" s="60"/>
      <c r="U1208" s="60"/>
      <c r="V1208" s="62"/>
      <c r="W1208" s="62"/>
      <c r="X1208" s="76"/>
      <c r="Y1208" s="61"/>
      <c r="Z1208" s="61">
        <f>Tabel1[[#This Row],[prijs voorbij entry (%)]]-Tabel1[[#This Row],[Fictieve Stoploss (%)]]</f>
        <v>0</v>
      </c>
      <c r="AA1208" s="94"/>
      <c r="AB1208" s="61"/>
      <c r="AC1208" s="61"/>
      <c r="AD1208" s="61"/>
      <c r="AE1208" s="61"/>
      <c r="AF1208" s="95"/>
      <c r="AG1208" s="152">
        <f>Tabel1[[#This Row],[eindtijd]]-Tabel1[[#This Row],[starttijd]]</f>
        <v>0</v>
      </c>
      <c r="AH1208" s="158"/>
      <c r="AI1208" s="59"/>
      <c r="AJ1208" s="171">
        <f>$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2[[#This Row],[fees (%)]]</f>
        <v>0</v>
      </c>
      <c r="AK1208" s="172">
        <f>$J1208*(IF($M1208="SL",IF($U1208="",$Q1208*Analysetool!C$3,$U1208*Analysetool!C$3),$M1208*Analysetool!C$3)+IF($N1208="SL",IF($U1208="",$Q1208*Analysetool!C$4,$U1208*Analysetool!C$4),$N1208*Analysetool!C$4)+IF($O1208="SL",IF($U1208="",$Q1208*Analysetool!C$5,$U1208*Analysetool!C$5),$O1208*Analysetool!C$5)+IF($P1208="SL",IF($U1208="",$Q1208*Analysetool!C$6,$U1208*Analysetool!C$6),$P1208*Analysetool!C$6))-Tabel2[[#This Row],[fees (%)]]</f>
        <v>0</v>
      </c>
      <c r="AL1208" s="177">
        <f>$J1208*(IF($M1208="SL",IF($V1208="",$Q1208*Analysetool!D$3,$V1208*Analysetool!D$3),$M1208*Analysetool!D$3)+IF($N1208="SL",IF($V1208="",$Q1208*Analysetool!D$4,$V1208*Analysetool!D$4),$N1208*Analysetool!D$4)+IF($O1208="SL",IF($V1208="",$Q1208*Analysetool!D$5,$V1208*Analysetool!D$5),$O1208*Analysetool!D$5)+IF($P1208="SL",IF($V1208="",$Q1208*Analysetool!D$6,$V1208*Analysetool!D$6),$P1208*Analysetool!D$6))-Tabel2[[#This Row],[fees (%)]]</f>
        <v>0</v>
      </c>
      <c r="AM1208" s="177">
        <f>$J1208*(IF($M1208="SL",IF($W1208="",$Q1208*Analysetool!E$3,$W1208*Analysetool!E$3),$M1208*Analysetool!E$3)+IF($N1208="SL",IF($W1208="",$Q1208*Analysetool!E$4,$W1208*Analysetool!E$4),$N1208*Analysetool!E$4)+IF($O1208="SL",IF($W1208="",$Q1208*Analysetool!E$5,$W1208*Analysetool!E$5),$O1208*Analysetool!E$5)+IF($P1208="SL",IF($W1208="",$Q1208*Analysetool!E$6,$W1208*Analysetool!E$6),$P1208*Analysetool!E$6))-Tabel2[[#This Row],[fees (%)]]</f>
        <v>0</v>
      </c>
      <c r="AN1208" s="178">
        <f>$J1208*(IF($M1208="SL",IF($T1208="",$Q1208*Analysetool!F$3,$T1208*Analysetool!F$3),$M1208*Analysetool!F$3)+IF($N1208="SL",IF($T1208="",$Q1208*Analysetool!F$4,$T1208*Analysetool!F$4),$N1208*Analysetool!F$4)+IF($O1208="SL",IF($T1208="",$Q1208*Analysetool!F$5,$T1208*Analysetool!F$5),$O1208*Analysetool!F$5)+IF($P1208="SL",IF($T1208="",$Q1208*Analysetool!F$6,$T1208*Analysetool!F$6),$P1208*Analysetool!F$6))-Tabel2[[#This Row],[fees (%)]]</f>
        <v>0</v>
      </c>
      <c r="AO1208" s="178">
        <f>$J1208*(IF($M1208="SL",IF($T1208="",$Q1208*Analysetool!G$3,$T1208*Analysetool!G$3),$M1208*Analysetool!G$3)+IF($N1208="SL",IF($T1208="",$Q1208*Analysetool!G$4,$T1208*Analysetool!G$4),$N1208*Analysetool!G$4)+IF($O1208="SL",IF($T1208="",$Q1208*Analysetool!G$5,$T1208*Analysetool!G$5),$O1208*Analysetool!G$5)+IF($P1208="SL",IF($T1208="",$Q1208*Analysetool!G$6,$T1208*Analysetool!G$6),$P1208*Analysetool!G$6))-Tabel2[[#This Row],[fees (%)]]</f>
        <v>0</v>
      </c>
      <c r="AP1208" s="179">
        <f>IF(Analysetool!$H$8&lt;=$X1208,Analysetool!$H$8*J1208,Q1208*J1208)-Tabel2[[#This Row],[fees (%)]]</f>
        <v>0</v>
      </c>
      <c r="AQ1208" s="174">
        <f>IF(Tabel2[[#This Row],[wick% van entry]]&lt;=Tabel2[[#This Row],[Stoploss optie 2 (%)]],Tabel2[[#This Row],[Stoploss optie 2 (%)]]*Tabel2[[#This Row],[leverage SLoptie 2]],IF(Analysetool!$I$8&lt;$X1208,Analysetool!$I$8*K1208,S1208*K1208))-Tabel2[[#This Row],[fees (%)]]</f>
        <v>0</v>
      </c>
      <c r="AR1208" s="180">
        <f>IF(Q1208*-1*Analysetool!$J$9&lt;=X1208,Q1208*-1*Analysetool!$J$9*J1208,Q1208*J1208)-Tabel2[[#This Row],[fees (%)]]</f>
        <v>0</v>
      </c>
      <c r="AS1208" s="176">
        <f>$K1208*IF(Tabel2[[#This Row],[wick% van entry]]&lt;=Tabel2[[#This Row],[Stoploss optie 2 (%)]],Tabel2[[#This Row],[Stoploss optie 2 (%)]],(IF($M1208="SL",IF($T1208="",$S1208*Analysetool!C$3,$T1208*Analysetool!C$3),$M1208*Analysetool!C$3)+IF($N1208="SL",IF($T1208="",$S1208*Analysetool!C$4,$T1208*Analysetool!C$4),$N1208*Analysetool!C$4)+IF($O1208="SL",IF($T1208="",$S1208*Analysetool!C$5,$T1208*Analysetool!C$5),$O1208*Analysetool!C$5)+IF($P1208="SL",IF($T1208="",$S1208*Analysetool!C$6,$T1208*Analysetool!C$6),$P1208*Analysetool!C$6)))-Tabel2[[#This Row],[fees (%)]]</f>
        <v>0</v>
      </c>
    </row>
    <row r="1209" spans="1:45" ht="15.75" customHeight="1" x14ac:dyDescent="0.35">
      <c r="A1209" s="55"/>
      <c r="B1209" s="56"/>
      <c r="C1209" s="56"/>
      <c r="D1209" s="56"/>
      <c r="E1209" s="56"/>
      <c r="F1209" s="57"/>
      <c r="G1209" s="67"/>
      <c r="H1209" s="67"/>
      <c r="I1209" s="67"/>
      <c r="J1209" s="58"/>
      <c r="K1209" s="58"/>
      <c r="L1209" s="59"/>
      <c r="M1209" s="61"/>
      <c r="N1209" s="63"/>
      <c r="O1209" s="63"/>
      <c r="P1209" s="56"/>
      <c r="Q1209" s="61"/>
      <c r="R1209" s="61"/>
      <c r="S1209" s="61"/>
      <c r="T1209" s="60"/>
      <c r="U1209" s="60"/>
      <c r="V1209" s="62"/>
      <c r="W1209" s="62"/>
      <c r="X1209" s="76"/>
      <c r="Y1209" s="61"/>
      <c r="Z1209" s="61">
        <f>Tabel1[[#This Row],[prijs voorbij entry (%)]]-Tabel1[[#This Row],[Fictieve Stoploss (%)]]</f>
        <v>0</v>
      </c>
      <c r="AA1209" s="94"/>
      <c r="AB1209" s="61"/>
      <c r="AC1209" s="61"/>
      <c r="AD1209" s="61"/>
      <c r="AE1209" s="61"/>
      <c r="AF1209" s="95"/>
      <c r="AG1209" s="152">
        <f>Tabel1[[#This Row],[eindtijd]]-Tabel1[[#This Row],[starttijd]]</f>
        <v>0</v>
      </c>
      <c r="AH1209" s="158"/>
      <c r="AI1209" s="59"/>
      <c r="AJ1209" s="171">
        <f>$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2[[#This Row],[fees (%)]]</f>
        <v>0</v>
      </c>
      <c r="AK1209" s="172">
        <f>$J1209*(IF($M1209="SL",IF($U1209="",$Q1209*Analysetool!C$3,$U1209*Analysetool!C$3),$M1209*Analysetool!C$3)+IF($N1209="SL",IF($U1209="",$Q1209*Analysetool!C$4,$U1209*Analysetool!C$4),$N1209*Analysetool!C$4)+IF($O1209="SL",IF($U1209="",$Q1209*Analysetool!C$5,$U1209*Analysetool!C$5),$O1209*Analysetool!C$5)+IF($P1209="SL",IF($U1209="",$Q1209*Analysetool!C$6,$U1209*Analysetool!C$6),$P1209*Analysetool!C$6))-Tabel2[[#This Row],[fees (%)]]</f>
        <v>0</v>
      </c>
      <c r="AL1209" s="177">
        <f>$J1209*(IF($M1209="SL",IF($V1209="",$Q1209*Analysetool!D$3,$V1209*Analysetool!D$3),$M1209*Analysetool!D$3)+IF($N1209="SL",IF($V1209="",$Q1209*Analysetool!D$4,$V1209*Analysetool!D$4),$N1209*Analysetool!D$4)+IF($O1209="SL",IF($V1209="",$Q1209*Analysetool!D$5,$V1209*Analysetool!D$5),$O1209*Analysetool!D$5)+IF($P1209="SL",IF($V1209="",$Q1209*Analysetool!D$6,$V1209*Analysetool!D$6),$P1209*Analysetool!D$6))-Tabel2[[#This Row],[fees (%)]]</f>
        <v>0</v>
      </c>
      <c r="AM1209" s="177">
        <f>$J1209*(IF($M1209="SL",IF($W1209="",$Q1209*Analysetool!E$3,$W1209*Analysetool!E$3),$M1209*Analysetool!E$3)+IF($N1209="SL",IF($W1209="",$Q1209*Analysetool!E$4,$W1209*Analysetool!E$4),$N1209*Analysetool!E$4)+IF($O1209="SL",IF($W1209="",$Q1209*Analysetool!E$5,$W1209*Analysetool!E$5),$O1209*Analysetool!E$5)+IF($P1209="SL",IF($W1209="",$Q1209*Analysetool!E$6,$W1209*Analysetool!E$6),$P1209*Analysetool!E$6))-Tabel2[[#This Row],[fees (%)]]</f>
        <v>0</v>
      </c>
      <c r="AN1209" s="178">
        <f>$J1209*(IF($M1209="SL",IF($T1209="",$Q1209*Analysetool!F$3,$T1209*Analysetool!F$3),$M1209*Analysetool!F$3)+IF($N1209="SL",IF($T1209="",$Q1209*Analysetool!F$4,$T1209*Analysetool!F$4),$N1209*Analysetool!F$4)+IF($O1209="SL",IF($T1209="",$Q1209*Analysetool!F$5,$T1209*Analysetool!F$5),$O1209*Analysetool!F$5)+IF($P1209="SL",IF($T1209="",$Q1209*Analysetool!F$6,$T1209*Analysetool!F$6),$P1209*Analysetool!F$6))-Tabel2[[#This Row],[fees (%)]]</f>
        <v>0</v>
      </c>
      <c r="AO1209" s="178">
        <f>$J1209*(IF($M1209="SL",IF($T1209="",$Q1209*Analysetool!G$3,$T1209*Analysetool!G$3),$M1209*Analysetool!G$3)+IF($N1209="SL",IF($T1209="",$Q1209*Analysetool!G$4,$T1209*Analysetool!G$4),$N1209*Analysetool!G$4)+IF($O1209="SL",IF($T1209="",$Q1209*Analysetool!G$5,$T1209*Analysetool!G$5),$O1209*Analysetool!G$5)+IF($P1209="SL",IF($T1209="",$Q1209*Analysetool!G$6,$T1209*Analysetool!G$6),$P1209*Analysetool!G$6))-Tabel2[[#This Row],[fees (%)]]</f>
        <v>0</v>
      </c>
      <c r="AP1209" s="179">
        <f>IF(Analysetool!$H$8&lt;=$X1209,Analysetool!$H$8*J1209,Q1209*J1209)-Tabel2[[#This Row],[fees (%)]]</f>
        <v>0</v>
      </c>
      <c r="AQ1209" s="174">
        <f>IF(Tabel2[[#This Row],[wick% van entry]]&lt;=Tabel2[[#This Row],[Stoploss optie 2 (%)]],Tabel2[[#This Row],[Stoploss optie 2 (%)]]*Tabel2[[#This Row],[leverage SLoptie 2]],IF(Analysetool!$I$8&lt;$X1209,Analysetool!$I$8*K1209,S1209*K1209))-Tabel2[[#This Row],[fees (%)]]</f>
        <v>0</v>
      </c>
      <c r="AR1209" s="180">
        <f>IF(Q1209*-1*Analysetool!$J$9&lt;=X1209,Q1209*-1*Analysetool!$J$9*J1209,Q1209*J1209)-Tabel2[[#This Row],[fees (%)]]</f>
        <v>0</v>
      </c>
      <c r="AS1209" s="176">
        <f>$K1209*IF(Tabel2[[#This Row],[wick% van entry]]&lt;=Tabel2[[#This Row],[Stoploss optie 2 (%)]],Tabel2[[#This Row],[Stoploss optie 2 (%)]],(IF($M1209="SL",IF($T1209="",$S1209*Analysetool!C$3,$T1209*Analysetool!C$3),$M1209*Analysetool!C$3)+IF($N1209="SL",IF($T1209="",$S1209*Analysetool!C$4,$T1209*Analysetool!C$4),$N1209*Analysetool!C$4)+IF($O1209="SL",IF($T1209="",$S1209*Analysetool!C$5,$T1209*Analysetool!C$5),$O1209*Analysetool!C$5)+IF($P1209="SL",IF($T1209="",$S1209*Analysetool!C$6,$T1209*Analysetool!C$6),$P1209*Analysetool!C$6)))-Tabel2[[#This Row],[fees (%)]]</f>
        <v>0</v>
      </c>
    </row>
    <row r="1210" spans="1:45" ht="15.75" customHeight="1" x14ac:dyDescent="0.35">
      <c r="A1210" s="55"/>
      <c r="B1210" s="56"/>
      <c r="C1210" s="56"/>
      <c r="D1210" s="56"/>
      <c r="E1210" s="56"/>
      <c r="F1210" s="57"/>
      <c r="G1210" s="67"/>
      <c r="H1210" s="67"/>
      <c r="I1210" s="67"/>
      <c r="J1210" s="58"/>
      <c r="K1210" s="58"/>
      <c r="L1210" s="59"/>
      <c r="M1210" s="61"/>
      <c r="N1210" s="63"/>
      <c r="O1210" s="63"/>
      <c r="P1210" s="56"/>
      <c r="Q1210" s="61"/>
      <c r="R1210" s="61"/>
      <c r="S1210" s="61"/>
      <c r="T1210" s="60"/>
      <c r="U1210" s="60"/>
      <c r="V1210" s="62"/>
      <c r="W1210" s="62"/>
      <c r="X1210" s="76"/>
      <c r="Y1210" s="61"/>
      <c r="Z1210" s="61">
        <f>Tabel1[[#This Row],[prijs voorbij entry (%)]]-Tabel1[[#This Row],[Fictieve Stoploss (%)]]</f>
        <v>0</v>
      </c>
      <c r="AA1210" s="94"/>
      <c r="AB1210" s="61"/>
      <c r="AC1210" s="61"/>
      <c r="AD1210" s="61"/>
      <c r="AE1210" s="61"/>
      <c r="AF1210" s="95"/>
      <c r="AG1210" s="152">
        <f>Tabel1[[#This Row],[eindtijd]]-Tabel1[[#This Row],[starttijd]]</f>
        <v>0</v>
      </c>
      <c r="AH1210" s="158"/>
      <c r="AI1210" s="59"/>
      <c r="AJ1210" s="171">
        <f>$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2[[#This Row],[fees (%)]]</f>
        <v>0</v>
      </c>
      <c r="AK1210" s="172">
        <f>$J1210*(IF($M1210="SL",IF($U1210="",$Q1210*Analysetool!C$3,$U1210*Analysetool!C$3),$M1210*Analysetool!C$3)+IF($N1210="SL",IF($U1210="",$Q1210*Analysetool!C$4,$U1210*Analysetool!C$4),$N1210*Analysetool!C$4)+IF($O1210="SL",IF($U1210="",$Q1210*Analysetool!C$5,$U1210*Analysetool!C$5),$O1210*Analysetool!C$5)+IF($P1210="SL",IF($U1210="",$Q1210*Analysetool!C$6,$U1210*Analysetool!C$6),$P1210*Analysetool!C$6))-Tabel2[[#This Row],[fees (%)]]</f>
        <v>0</v>
      </c>
      <c r="AL1210" s="177">
        <f>$J1210*(IF($M1210="SL",IF($V1210="",$Q1210*Analysetool!D$3,$V1210*Analysetool!D$3),$M1210*Analysetool!D$3)+IF($N1210="SL",IF($V1210="",$Q1210*Analysetool!D$4,$V1210*Analysetool!D$4),$N1210*Analysetool!D$4)+IF($O1210="SL",IF($V1210="",$Q1210*Analysetool!D$5,$V1210*Analysetool!D$5),$O1210*Analysetool!D$5)+IF($P1210="SL",IF($V1210="",$Q1210*Analysetool!D$6,$V1210*Analysetool!D$6),$P1210*Analysetool!D$6))-Tabel2[[#This Row],[fees (%)]]</f>
        <v>0</v>
      </c>
      <c r="AM1210" s="177">
        <f>$J1210*(IF($M1210="SL",IF($W1210="",$Q1210*Analysetool!E$3,$W1210*Analysetool!E$3),$M1210*Analysetool!E$3)+IF($N1210="SL",IF($W1210="",$Q1210*Analysetool!E$4,$W1210*Analysetool!E$4),$N1210*Analysetool!E$4)+IF($O1210="SL",IF($W1210="",$Q1210*Analysetool!E$5,$W1210*Analysetool!E$5),$O1210*Analysetool!E$5)+IF($P1210="SL",IF($W1210="",$Q1210*Analysetool!E$6,$W1210*Analysetool!E$6),$P1210*Analysetool!E$6))-Tabel2[[#This Row],[fees (%)]]</f>
        <v>0</v>
      </c>
      <c r="AN1210" s="178">
        <f>$J1210*(IF($M1210="SL",IF($T1210="",$Q1210*Analysetool!F$3,$T1210*Analysetool!F$3),$M1210*Analysetool!F$3)+IF($N1210="SL",IF($T1210="",$Q1210*Analysetool!F$4,$T1210*Analysetool!F$4),$N1210*Analysetool!F$4)+IF($O1210="SL",IF($T1210="",$Q1210*Analysetool!F$5,$T1210*Analysetool!F$5),$O1210*Analysetool!F$5)+IF($P1210="SL",IF($T1210="",$Q1210*Analysetool!F$6,$T1210*Analysetool!F$6),$P1210*Analysetool!F$6))-Tabel2[[#This Row],[fees (%)]]</f>
        <v>0</v>
      </c>
      <c r="AO1210" s="178">
        <f>$J1210*(IF($M1210="SL",IF($T1210="",$Q1210*Analysetool!G$3,$T1210*Analysetool!G$3),$M1210*Analysetool!G$3)+IF($N1210="SL",IF($T1210="",$Q1210*Analysetool!G$4,$T1210*Analysetool!G$4),$N1210*Analysetool!G$4)+IF($O1210="SL",IF($T1210="",$Q1210*Analysetool!G$5,$T1210*Analysetool!G$5),$O1210*Analysetool!G$5)+IF($P1210="SL",IF($T1210="",$Q1210*Analysetool!G$6,$T1210*Analysetool!G$6),$P1210*Analysetool!G$6))-Tabel2[[#This Row],[fees (%)]]</f>
        <v>0</v>
      </c>
      <c r="AP1210" s="179">
        <f>IF(Analysetool!$H$8&lt;=$X1210,Analysetool!$H$8*J1210,Q1210*J1210)-Tabel2[[#This Row],[fees (%)]]</f>
        <v>0</v>
      </c>
      <c r="AQ1210" s="174">
        <f>IF(Tabel2[[#This Row],[wick% van entry]]&lt;=Tabel2[[#This Row],[Stoploss optie 2 (%)]],Tabel2[[#This Row],[Stoploss optie 2 (%)]]*Tabel2[[#This Row],[leverage SLoptie 2]],IF(Analysetool!$I$8&lt;$X1210,Analysetool!$I$8*K1210,S1210*K1210))-Tabel2[[#This Row],[fees (%)]]</f>
        <v>0</v>
      </c>
      <c r="AR1210" s="180">
        <f>IF(Q1210*-1*Analysetool!$J$9&lt;=X1210,Q1210*-1*Analysetool!$J$9*J1210,Q1210*J1210)-Tabel2[[#This Row],[fees (%)]]</f>
        <v>0</v>
      </c>
      <c r="AS1210" s="176">
        <f>$K1210*IF(Tabel2[[#This Row],[wick% van entry]]&lt;=Tabel2[[#This Row],[Stoploss optie 2 (%)]],Tabel2[[#This Row],[Stoploss optie 2 (%)]],(IF($M1210="SL",IF($T1210="",$S1210*Analysetool!C$3,$T1210*Analysetool!C$3),$M1210*Analysetool!C$3)+IF($N1210="SL",IF($T1210="",$S1210*Analysetool!C$4,$T1210*Analysetool!C$4),$N1210*Analysetool!C$4)+IF($O1210="SL",IF($T1210="",$S1210*Analysetool!C$5,$T1210*Analysetool!C$5),$O1210*Analysetool!C$5)+IF($P1210="SL",IF($T1210="",$S1210*Analysetool!C$6,$T1210*Analysetool!C$6),$P1210*Analysetool!C$6)))-Tabel2[[#This Row],[fees (%)]]</f>
        <v>0</v>
      </c>
    </row>
    <row r="1211" spans="1:45" ht="15.75" customHeight="1" x14ac:dyDescent="0.35">
      <c r="A1211" s="55"/>
      <c r="B1211" s="56"/>
      <c r="C1211" s="56"/>
      <c r="D1211" s="56"/>
      <c r="E1211" s="56"/>
      <c r="F1211" s="57"/>
      <c r="G1211" s="67"/>
      <c r="H1211" s="67"/>
      <c r="I1211" s="67"/>
      <c r="J1211" s="58"/>
      <c r="K1211" s="58"/>
      <c r="L1211" s="59"/>
      <c r="M1211" s="61"/>
      <c r="N1211" s="63"/>
      <c r="O1211" s="63"/>
      <c r="P1211" s="56"/>
      <c r="Q1211" s="61"/>
      <c r="R1211" s="61"/>
      <c r="S1211" s="61"/>
      <c r="T1211" s="60"/>
      <c r="U1211" s="60"/>
      <c r="V1211" s="62"/>
      <c r="W1211" s="62"/>
      <c r="X1211" s="76"/>
      <c r="Y1211" s="61"/>
      <c r="Z1211" s="61">
        <f>Tabel1[[#This Row],[prijs voorbij entry (%)]]-Tabel1[[#This Row],[Fictieve Stoploss (%)]]</f>
        <v>0</v>
      </c>
      <c r="AA1211" s="94"/>
      <c r="AB1211" s="61"/>
      <c r="AC1211" s="61"/>
      <c r="AD1211" s="61"/>
      <c r="AE1211" s="61"/>
      <c r="AF1211" s="95"/>
      <c r="AG1211" s="152">
        <f>Tabel1[[#This Row],[eindtijd]]-Tabel1[[#This Row],[starttijd]]</f>
        <v>0</v>
      </c>
      <c r="AH1211" s="158"/>
      <c r="AI1211" s="59"/>
      <c r="AJ1211" s="171">
        <f>$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2[[#This Row],[fees (%)]]</f>
        <v>0</v>
      </c>
      <c r="AK1211" s="172">
        <f>$J1211*(IF($M1211="SL",IF($U1211="",$Q1211*Analysetool!C$3,$U1211*Analysetool!C$3),$M1211*Analysetool!C$3)+IF($N1211="SL",IF($U1211="",$Q1211*Analysetool!C$4,$U1211*Analysetool!C$4),$N1211*Analysetool!C$4)+IF($O1211="SL",IF($U1211="",$Q1211*Analysetool!C$5,$U1211*Analysetool!C$5),$O1211*Analysetool!C$5)+IF($P1211="SL",IF($U1211="",$Q1211*Analysetool!C$6,$U1211*Analysetool!C$6),$P1211*Analysetool!C$6))-Tabel2[[#This Row],[fees (%)]]</f>
        <v>0</v>
      </c>
      <c r="AL1211" s="177">
        <f>$J1211*(IF($M1211="SL",IF($V1211="",$Q1211*Analysetool!D$3,$V1211*Analysetool!D$3),$M1211*Analysetool!D$3)+IF($N1211="SL",IF($V1211="",$Q1211*Analysetool!D$4,$V1211*Analysetool!D$4),$N1211*Analysetool!D$4)+IF($O1211="SL",IF($V1211="",$Q1211*Analysetool!D$5,$V1211*Analysetool!D$5),$O1211*Analysetool!D$5)+IF($P1211="SL",IF($V1211="",$Q1211*Analysetool!D$6,$V1211*Analysetool!D$6),$P1211*Analysetool!D$6))-Tabel2[[#This Row],[fees (%)]]</f>
        <v>0</v>
      </c>
      <c r="AM1211" s="177">
        <f>$J1211*(IF($M1211="SL",IF($W1211="",$Q1211*Analysetool!E$3,$W1211*Analysetool!E$3),$M1211*Analysetool!E$3)+IF($N1211="SL",IF($W1211="",$Q1211*Analysetool!E$4,$W1211*Analysetool!E$4),$N1211*Analysetool!E$4)+IF($O1211="SL",IF($W1211="",$Q1211*Analysetool!E$5,$W1211*Analysetool!E$5),$O1211*Analysetool!E$5)+IF($P1211="SL",IF($W1211="",$Q1211*Analysetool!E$6,$W1211*Analysetool!E$6),$P1211*Analysetool!E$6))-Tabel2[[#This Row],[fees (%)]]</f>
        <v>0</v>
      </c>
      <c r="AN1211" s="178">
        <f>$J1211*(IF($M1211="SL",IF($T1211="",$Q1211*Analysetool!F$3,$T1211*Analysetool!F$3),$M1211*Analysetool!F$3)+IF($N1211="SL",IF($T1211="",$Q1211*Analysetool!F$4,$T1211*Analysetool!F$4),$N1211*Analysetool!F$4)+IF($O1211="SL",IF($T1211="",$Q1211*Analysetool!F$5,$T1211*Analysetool!F$5),$O1211*Analysetool!F$5)+IF($P1211="SL",IF($T1211="",$Q1211*Analysetool!F$6,$T1211*Analysetool!F$6),$P1211*Analysetool!F$6))-Tabel2[[#This Row],[fees (%)]]</f>
        <v>0</v>
      </c>
      <c r="AO1211" s="178">
        <f>$J1211*(IF($M1211="SL",IF($T1211="",$Q1211*Analysetool!G$3,$T1211*Analysetool!G$3),$M1211*Analysetool!G$3)+IF($N1211="SL",IF($T1211="",$Q1211*Analysetool!G$4,$T1211*Analysetool!G$4),$N1211*Analysetool!G$4)+IF($O1211="SL",IF($T1211="",$Q1211*Analysetool!G$5,$T1211*Analysetool!G$5),$O1211*Analysetool!G$5)+IF($P1211="SL",IF($T1211="",$Q1211*Analysetool!G$6,$T1211*Analysetool!G$6),$P1211*Analysetool!G$6))-Tabel2[[#This Row],[fees (%)]]</f>
        <v>0</v>
      </c>
      <c r="AP1211" s="179">
        <f>IF(Analysetool!$H$8&lt;=$X1211,Analysetool!$H$8*J1211,Q1211*J1211)-Tabel2[[#This Row],[fees (%)]]</f>
        <v>0</v>
      </c>
      <c r="AQ1211" s="174">
        <f>IF(Tabel2[[#This Row],[wick% van entry]]&lt;=Tabel2[[#This Row],[Stoploss optie 2 (%)]],Tabel2[[#This Row],[Stoploss optie 2 (%)]]*Tabel2[[#This Row],[leverage SLoptie 2]],IF(Analysetool!$I$8&lt;$X1211,Analysetool!$I$8*K1211,S1211*K1211))-Tabel2[[#This Row],[fees (%)]]</f>
        <v>0</v>
      </c>
      <c r="AR1211" s="180">
        <f>IF(Q1211*-1*Analysetool!$J$9&lt;=X1211,Q1211*-1*Analysetool!$J$9*J1211,Q1211*J1211)-Tabel2[[#This Row],[fees (%)]]</f>
        <v>0</v>
      </c>
      <c r="AS1211" s="176">
        <f>$K1211*IF(Tabel2[[#This Row],[wick% van entry]]&lt;=Tabel2[[#This Row],[Stoploss optie 2 (%)]],Tabel2[[#This Row],[Stoploss optie 2 (%)]],(IF($M1211="SL",IF($T1211="",$S1211*Analysetool!C$3,$T1211*Analysetool!C$3),$M1211*Analysetool!C$3)+IF($N1211="SL",IF($T1211="",$S1211*Analysetool!C$4,$T1211*Analysetool!C$4),$N1211*Analysetool!C$4)+IF($O1211="SL",IF($T1211="",$S1211*Analysetool!C$5,$T1211*Analysetool!C$5),$O1211*Analysetool!C$5)+IF($P1211="SL",IF($T1211="",$S1211*Analysetool!C$6,$T1211*Analysetool!C$6),$P1211*Analysetool!C$6)))-Tabel2[[#This Row],[fees (%)]]</f>
        <v>0</v>
      </c>
    </row>
    <row r="1212" spans="1:45" ht="15.75" customHeight="1" x14ac:dyDescent="0.35">
      <c r="A1212" s="55"/>
      <c r="B1212" s="56"/>
      <c r="C1212" s="56"/>
      <c r="D1212" s="56"/>
      <c r="E1212" s="56"/>
      <c r="F1212" s="57"/>
      <c r="G1212" s="67"/>
      <c r="H1212" s="67"/>
      <c r="I1212" s="67"/>
      <c r="J1212" s="58"/>
      <c r="K1212" s="58"/>
      <c r="L1212" s="59"/>
      <c r="M1212" s="61"/>
      <c r="N1212" s="63"/>
      <c r="O1212" s="63"/>
      <c r="P1212" s="56"/>
      <c r="Q1212" s="61"/>
      <c r="R1212" s="61"/>
      <c r="S1212" s="61"/>
      <c r="T1212" s="60"/>
      <c r="U1212" s="60"/>
      <c r="V1212" s="62"/>
      <c r="W1212" s="62"/>
      <c r="X1212" s="76"/>
      <c r="Y1212" s="61"/>
      <c r="Z1212" s="61">
        <f>Tabel1[[#This Row],[prijs voorbij entry (%)]]-Tabel1[[#This Row],[Fictieve Stoploss (%)]]</f>
        <v>0</v>
      </c>
      <c r="AA1212" s="94"/>
      <c r="AB1212" s="61"/>
      <c r="AC1212" s="61"/>
      <c r="AD1212" s="61"/>
      <c r="AE1212" s="61"/>
      <c r="AF1212" s="95"/>
      <c r="AG1212" s="152">
        <f>Tabel1[[#This Row],[eindtijd]]-Tabel1[[#This Row],[starttijd]]</f>
        <v>0</v>
      </c>
      <c r="AH1212" s="158"/>
      <c r="AI1212" s="59"/>
      <c r="AJ1212" s="171">
        <f>$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2[[#This Row],[fees (%)]]</f>
        <v>0</v>
      </c>
      <c r="AK1212" s="172">
        <f>$J1212*(IF($M1212="SL",IF($U1212="",$Q1212*Analysetool!C$3,$U1212*Analysetool!C$3),$M1212*Analysetool!C$3)+IF($N1212="SL",IF($U1212="",$Q1212*Analysetool!C$4,$U1212*Analysetool!C$4),$N1212*Analysetool!C$4)+IF($O1212="SL",IF($U1212="",$Q1212*Analysetool!C$5,$U1212*Analysetool!C$5),$O1212*Analysetool!C$5)+IF($P1212="SL",IF($U1212="",$Q1212*Analysetool!C$6,$U1212*Analysetool!C$6),$P1212*Analysetool!C$6))-Tabel2[[#This Row],[fees (%)]]</f>
        <v>0</v>
      </c>
      <c r="AL1212" s="177">
        <f>$J1212*(IF($M1212="SL",IF($V1212="",$Q1212*Analysetool!D$3,$V1212*Analysetool!D$3),$M1212*Analysetool!D$3)+IF($N1212="SL",IF($V1212="",$Q1212*Analysetool!D$4,$V1212*Analysetool!D$4),$N1212*Analysetool!D$4)+IF($O1212="SL",IF($V1212="",$Q1212*Analysetool!D$5,$V1212*Analysetool!D$5),$O1212*Analysetool!D$5)+IF($P1212="SL",IF($V1212="",$Q1212*Analysetool!D$6,$V1212*Analysetool!D$6),$P1212*Analysetool!D$6))-Tabel2[[#This Row],[fees (%)]]</f>
        <v>0</v>
      </c>
      <c r="AM1212" s="177">
        <f>$J1212*(IF($M1212="SL",IF($W1212="",$Q1212*Analysetool!E$3,$W1212*Analysetool!E$3),$M1212*Analysetool!E$3)+IF($N1212="SL",IF($W1212="",$Q1212*Analysetool!E$4,$W1212*Analysetool!E$4),$N1212*Analysetool!E$4)+IF($O1212="SL",IF($W1212="",$Q1212*Analysetool!E$5,$W1212*Analysetool!E$5),$O1212*Analysetool!E$5)+IF($P1212="SL",IF($W1212="",$Q1212*Analysetool!E$6,$W1212*Analysetool!E$6),$P1212*Analysetool!E$6))-Tabel2[[#This Row],[fees (%)]]</f>
        <v>0</v>
      </c>
      <c r="AN1212" s="178">
        <f>$J1212*(IF($M1212="SL",IF($T1212="",$Q1212*Analysetool!F$3,$T1212*Analysetool!F$3),$M1212*Analysetool!F$3)+IF($N1212="SL",IF($T1212="",$Q1212*Analysetool!F$4,$T1212*Analysetool!F$4),$N1212*Analysetool!F$4)+IF($O1212="SL",IF($T1212="",$Q1212*Analysetool!F$5,$T1212*Analysetool!F$5),$O1212*Analysetool!F$5)+IF($P1212="SL",IF($T1212="",$Q1212*Analysetool!F$6,$T1212*Analysetool!F$6),$P1212*Analysetool!F$6))-Tabel2[[#This Row],[fees (%)]]</f>
        <v>0</v>
      </c>
      <c r="AO1212" s="178">
        <f>$J1212*(IF($M1212="SL",IF($T1212="",$Q1212*Analysetool!G$3,$T1212*Analysetool!G$3),$M1212*Analysetool!G$3)+IF($N1212="SL",IF($T1212="",$Q1212*Analysetool!G$4,$T1212*Analysetool!G$4),$N1212*Analysetool!G$4)+IF($O1212="SL",IF($T1212="",$Q1212*Analysetool!G$5,$T1212*Analysetool!G$5),$O1212*Analysetool!G$5)+IF($P1212="SL",IF($T1212="",$Q1212*Analysetool!G$6,$T1212*Analysetool!G$6),$P1212*Analysetool!G$6))-Tabel2[[#This Row],[fees (%)]]</f>
        <v>0</v>
      </c>
      <c r="AP1212" s="179">
        <f>IF(Analysetool!$H$8&lt;=$X1212,Analysetool!$H$8*J1212,Q1212*J1212)-Tabel2[[#This Row],[fees (%)]]</f>
        <v>0</v>
      </c>
      <c r="AQ1212" s="174">
        <f>IF(Tabel2[[#This Row],[wick% van entry]]&lt;=Tabel2[[#This Row],[Stoploss optie 2 (%)]],Tabel2[[#This Row],[Stoploss optie 2 (%)]]*Tabel2[[#This Row],[leverage SLoptie 2]],IF(Analysetool!$I$8&lt;$X1212,Analysetool!$I$8*K1212,S1212*K1212))-Tabel2[[#This Row],[fees (%)]]</f>
        <v>0</v>
      </c>
      <c r="AR1212" s="180">
        <f>IF(Q1212*-1*Analysetool!$J$9&lt;=X1212,Q1212*-1*Analysetool!$J$9*J1212,Q1212*J1212)-Tabel2[[#This Row],[fees (%)]]</f>
        <v>0</v>
      </c>
      <c r="AS1212" s="176">
        <f>$K1212*IF(Tabel2[[#This Row],[wick% van entry]]&lt;=Tabel2[[#This Row],[Stoploss optie 2 (%)]],Tabel2[[#This Row],[Stoploss optie 2 (%)]],(IF($M1212="SL",IF($T1212="",$S1212*Analysetool!C$3,$T1212*Analysetool!C$3),$M1212*Analysetool!C$3)+IF($N1212="SL",IF($T1212="",$S1212*Analysetool!C$4,$T1212*Analysetool!C$4),$N1212*Analysetool!C$4)+IF($O1212="SL",IF($T1212="",$S1212*Analysetool!C$5,$T1212*Analysetool!C$5),$O1212*Analysetool!C$5)+IF($P1212="SL",IF($T1212="",$S1212*Analysetool!C$6,$T1212*Analysetool!C$6),$P1212*Analysetool!C$6)))-Tabel2[[#This Row],[fees (%)]]</f>
        <v>0</v>
      </c>
    </row>
    <row r="1213" spans="1:45" ht="15.75" customHeight="1" x14ac:dyDescent="0.35">
      <c r="A1213" s="55"/>
      <c r="B1213" s="56"/>
      <c r="C1213" s="56"/>
      <c r="D1213" s="56"/>
      <c r="E1213" s="56"/>
      <c r="F1213" s="57"/>
      <c r="G1213" s="67"/>
      <c r="H1213" s="67"/>
      <c r="I1213" s="67"/>
      <c r="J1213" s="58"/>
      <c r="K1213" s="58"/>
      <c r="L1213" s="59"/>
      <c r="M1213" s="61"/>
      <c r="N1213" s="63"/>
      <c r="O1213" s="63"/>
      <c r="P1213" s="56"/>
      <c r="Q1213" s="61"/>
      <c r="R1213" s="61"/>
      <c r="S1213" s="61"/>
      <c r="T1213" s="60"/>
      <c r="U1213" s="60"/>
      <c r="V1213" s="62"/>
      <c r="W1213" s="62"/>
      <c r="X1213" s="76"/>
      <c r="Y1213" s="61"/>
      <c r="Z1213" s="61">
        <f>Tabel1[[#This Row],[prijs voorbij entry (%)]]-Tabel1[[#This Row],[Fictieve Stoploss (%)]]</f>
        <v>0</v>
      </c>
      <c r="AA1213" s="94"/>
      <c r="AB1213" s="61"/>
      <c r="AC1213" s="61"/>
      <c r="AD1213" s="61"/>
      <c r="AE1213" s="61"/>
      <c r="AF1213" s="95"/>
      <c r="AG1213" s="152">
        <f>Tabel1[[#This Row],[eindtijd]]-Tabel1[[#This Row],[starttijd]]</f>
        <v>0</v>
      </c>
      <c r="AH1213" s="158"/>
      <c r="AI1213" s="59"/>
      <c r="AJ1213" s="171">
        <f>$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2[[#This Row],[fees (%)]]</f>
        <v>0</v>
      </c>
      <c r="AK1213" s="172">
        <f>$J1213*(IF($M1213="SL",IF($U1213="",$Q1213*Analysetool!C$3,$U1213*Analysetool!C$3),$M1213*Analysetool!C$3)+IF($N1213="SL",IF($U1213="",$Q1213*Analysetool!C$4,$U1213*Analysetool!C$4),$N1213*Analysetool!C$4)+IF($O1213="SL",IF($U1213="",$Q1213*Analysetool!C$5,$U1213*Analysetool!C$5),$O1213*Analysetool!C$5)+IF($P1213="SL",IF($U1213="",$Q1213*Analysetool!C$6,$U1213*Analysetool!C$6),$P1213*Analysetool!C$6))-Tabel2[[#This Row],[fees (%)]]</f>
        <v>0</v>
      </c>
      <c r="AL1213" s="177">
        <f>$J1213*(IF($M1213="SL",IF($V1213="",$Q1213*Analysetool!D$3,$V1213*Analysetool!D$3),$M1213*Analysetool!D$3)+IF($N1213="SL",IF($V1213="",$Q1213*Analysetool!D$4,$V1213*Analysetool!D$4),$N1213*Analysetool!D$4)+IF($O1213="SL",IF($V1213="",$Q1213*Analysetool!D$5,$V1213*Analysetool!D$5),$O1213*Analysetool!D$5)+IF($P1213="SL",IF($V1213="",$Q1213*Analysetool!D$6,$V1213*Analysetool!D$6),$P1213*Analysetool!D$6))-Tabel2[[#This Row],[fees (%)]]</f>
        <v>0</v>
      </c>
      <c r="AM1213" s="177">
        <f>$J1213*(IF($M1213="SL",IF($W1213="",$Q1213*Analysetool!E$3,$W1213*Analysetool!E$3),$M1213*Analysetool!E$3)+IF($N1213="SL",IF($W1213="",$Q1213*Analysetool!E$4,$W1213*Analysetool!E$4),$N1213*Analysetool!E$4)+IF($O1213="SL",IF($W1213="",$Q1213*Analysetool!E$5,$W1213*Analysetool!E$5),$O1213*Analysetool!E$5)+IF($P1213="SL",IF($W1213="",$Q1213*Analysetool!E$6,$W1213*Analysetool!E$6),$P1213*Analysetool!E$6))-Tabel2[[#This Row],[fees (%)]]</f>
        <v>0</v>
      </c>
      <c r="AN1213" s="178">
        <f>$J1213*(IF($M1213="SL",IF($T1213="",$Q1213*Analysetool!F$3,$T1213*Analysetool!F$3),$M1213*Analysetool!F$3)+IF($N1213="SL",IF($T1213="",$Q1213*Analysetool!F$4,$T1213*Analysetool!F$4),$N1213*Analysetool!F$4)+IF($O1213="SL",IF($T1213="",$Q1213*Analysetool!F$5,$T1213*Analysetool!F$5),$O1213*Analysetool!F$5)+IF($P1213="SL",IF($T1213="",$Q1213*Analysetool!F$6,$T1213*Analysetool!F$6),$P1213*Analysetool!F$6))-Tabel2[[#This Row],[fees (%)]]</f>
        <v>0</v>
      </c>
      <c r="AO1213" s="178">
        <f>$J1213*(IF($M1213="SL",IF($T1213="",$Q1213*Analysetool!G$3,$T1213*Analysetool!G$3),$M1213*Analysetool!G$3)+IF($N1213="SL",IF($T1213="",$Q1213*Analysetool!G$4,$T1213*Analysetool!G$4),$N1213*Analysetool!G$4)+IF($O1213="SL",IF($T1213="",$Q1213*Analysetool!G$5,$T1213*Analysetool!G$5),$O1213*Analysetool!G$5)+IF($P1213="SL",IF($T1213="",$Q1213*Analysetool!G$6,$T1213*Analysetool!G$6),$P1213*Analysetool!G$6))-Tabel2[[#This Row],[fees (%)]]</f>
        <v>0</v>
      </c>
      <c r="AP1213" s="179">
        <f>IF(Analysetool!$H$8&lt;=$X1213,Analysetool!$H$8*J1213,Q1213*J1213)-Tabel2[[#This Row],[fees (%)]]</f>
        <v>0</v>
      </c>
      <c r="AQ1213" s="174">
        <f>IF(Tabel2[[#This Row],[wick% van entry]]&lt;=Tabel2[[#This Row],[Stoploss optie 2 (%)]],Tabel2[[#This Row],[Stoploss optie 2 (%)]]*Tabel2[[#This Row],[leverage SLoptie 2]],IF(Analysetool!$I$8&lt;$X1213,Analysetool!$I$8*K1213,S1213*K1213))-Tabel2[[#This Row],[fees (%)]]</f>
        <v>0</v>
      </c>
      <c r="AR1213" s="180">
        <f>IF(Q1213*-1*Analysetool!$J$9&lt;=X1213,Q1213*-1*Analysetool!$J$9*J1213,Q1213*J1213)-Tabel2[[#This Row],[fees (%)]]</f>
        <v>0</v>
      </c>
      <c r="AS1213" s="176">
        <f>$K1213*IF(Tabel2[[#This Row],[wick% van entry]]&lt;=Tabel2[[#This Row],[Stoploss optie 2 (%)]],Tabel2[[#This Row],[Stoploss optie 2 (%)]],(IF($M1213="SL",IF($T1213="",$S1213*Analysetool!C$3,$T1213*Analysetool!C$3),$M1213*Analysetool!C$3)+IF($N1213="SL",IF($T1213="",$S1213*Analysetool!C$4,$T1213*Analysetool!C$4),$N1213*Analysetool!C$4)+IF($O1213="SL",IF($T1213="",$S1213*Analysetool!C$5,$T1213*Analysetool!C$5),$O1213*Analysetool!C$5)+IF($P1213="SL",IF($T1213="",$S1213*Analysetool!C$6,$T1213*Analysetool!C$6),$P1213*Analysetool!C$6)))-Tabel2[[#This Row],[fees (%)]]</f>
        <v>0</v>
      </c>
    </row>
    <row r="1214" spans="1:45" ht="15.75" customHeight="1" x14ac:dyDescent="0.35">
      <c r="A1214" s="55"/>
      <c r="B1214" s="56"/>
      <c r="C1214" s="56"/>
      <c r="D1214" s="56"/>
      <c r="E1214" s="56"/>
      <c r="F1214" s="57"/>
      <c r="G1214" s="67"/>
      <c r="H1214" s="67"/>
      <c r="I1214" s="67"/>
      <c r="J1214" s="58"/>
      <c r="K1214" s="58"/>
      <c r="L1214" s="59"/>
      <c r="M1214" s="61"/>
      <c r="N1214" s="63"/>
      <c r="O1214" s="63"/>
      <c r="P1214" s="56"/>
      <c r="Q1214" s="61"/>
      <c r="R1214" s="61"/>
      <c r="S1214" s="61"/>
      <c r="T1214" s="60"/>
      <c r="U1214" s="60"/>
      <c r="V1214" s="62"/>
      <c r="W1214" s="62"/>
      <c r="X1214" s="76"/>
      <c r="Y1214" s="61"/>
      <c r="Z1214" s="61">
        <f>Tabel1[[#This Row],[prijs voorbij entry (%)]]-Tabel1[[#This Row],[Fictieve Stoploss (%)]]</f>
        <v>0</v>
      </c>
      <c r="AA1214" s="94"/>
      <c r="AB1214" s="61"/>
      <c r="AC1214" s="61"/>
      <c r="AD1214" s="61"/>
      <c r="AE1214" s="61"/>
      <c r="AF1214" s="95"/>
      <c r="AG1214" s="152">
        <f>Tabel1[[#This Row],[eindtijd]]-Tabel1[[#This Row],[starttijd]]</f>
        <v>0</v>
      </c>
      <c r="AH1214" s="158"/>
      <c r="AI1214" s="59"/>
      <c r="AJ1214" s="171">
        <f>$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2[[#This Row],[fees (%)]]</f>
        <v>0</v>
      </c>
      <c r="AK1214" s="172">
        <f>$J1214*(IF($M1214="SL",IF($U1214="",$Q1214*Analysetool!C$3,$U1214*Analysetool!C$3),$M1214*Analysetool!C$3)+IF($N1214="SL",IF($U1214="",$Q1214*Analysetool!C$4,$U1214*Analysetool!C$4),$N1214*Analysetool!C$4)+IF($O1214="SL",IF($U1214="",$Q1214*Analysetool!C$5,$U1214*Analysetool!C$5),$O1214*Analysetool!C$5)+IF($P1214="SL",IF($U1214="",$Q1214*Analysetool!C$6,$U1214*Analysetool!C$6),$P1214*Analysetool!C$6))-Tabel2[[#This Row],[fees (%)]]</f>
        <v>0</v>
      </c>
      <c r="AL1214" s="177">
        <f>$J1214*(IF($M1214="SL",IF($V1214="",$Q1214*Analysetool!D$3,$V1214*Analysetool!D$3),$M1214*Analysetool!D$3)+IF($N1214="SL",IF($V1214="",$Q1214*Analysetool!D$4,$V1214*Analysetool!D$4),$N1214*Analysetool!D$4)+IF($O1214="SL",IF($V1214="",$Q1214*Analysetool!D$5,$V1214*Analysetool!D$5),$O1214*Analysetool!D$5)+IF($P1214="SL",IF($V1214="",$Q1214*Analysetool!D$6,$V1214*Analysetool!D$6),$P1214*Analysetool!D$6))-Tabel2[[#This Row],[fees (%)]]</f>
        <v>0</v>
      </c>
      <c r="AM1214" s="177">
        <f>$J1214*(IF($M1214="SL",IF($W1214="",$Q1214*Analysetool!E$3,$W1214*Analysetool!E$3),$M1214*Analysetool!E$3)+IF($N1214="SL",IF($W1214="",$Q1214*Analysetool!E$4,$W1214*Analysetool!E$4),$N1214*Analysetool!E$4)+IF($O1214="SL",IF($W1214="",$Q1214*Analysetool!E$5,$W1214*Analysetool!E$5),$O1214*Analysetool!E$5)+IF($P1214="SL",IF($W1214="",$Q1214*Analysetool!E$6,$W1214*Analysetool!E$6),$P1214*Analysetool!E$6))-Tabel2[[#This Row],[fees (%)]]</f>
        <v>0</v>
      </c>
      <c r="AN1214" s="178">
        <f>$J1214*(IF($M1214="SL",IF($T1214="",$Q1214*Analysetool!F$3,$T1214*Analysetool!F$3),$M1214*Analysetool!F$3)+IF($N1214="SL",IF($T1214="",$Q1214*Analysetool!F$4,$T1214*Analysetool!F$4),$N1214*Analysetool!F$4)+IF($O1214="SL",IF($T1214="",$Q1214*Analysetool!F$5,$T1214*Analysetool!F$5),$O1214*Analysetool!F$5)+IF($P1214="SL",IF($T1214="",$Q1214*Analysetool!F$6,$T1214*Analysetool!F$6),$P1214*Analysetool!F$6))-Tabel2[[#This Row],[fees (%)]]</f>
        <v>0</v>
      </c>
      <c r="AO1214" s="178">
        <f>$J1214*(IF($M1214="SL",IF($T1214="",$Q1214*Analysetool!G$3,$T1214*Analysetool!G$3),$M1214*Analysetool!G$3)+IF($N1214="SL",IF($T1214="",$Q1214*Analysetool!G$4,$T1214*Analysetool!G$4),$N1214*Analysetool!G$4)+IF($O1214="SL",IF($T1214="",$Q1214*Analysetool!G$5,$T1214*Analysetool!G$5),$O1214*Analysetool!G$5)+IF($P1214="SL",IF($T1214="",$Q1214*Analysetool!G$6,$T1214*Analysetool!G$6),$P1214*Analysetool!G$6))-Tabel2[[#This Row],[fees (%)]]</f>
        <v>0</v>
      </c>
      <c r="AP1214" s="179">
        <f>IF(Analysetool!$H$8&lt;=$X1214,Analysetool!$H$8*J1214,Q1214*J1214)-Tabel2[[#This Row],[fees (%)]]</f>
        <v>0</v>
      </c>
      <c r="AQ1214" s="174">
        <f>IF(Tabel2[[#This Row],[wick% van entry]]&lt;=Tabel2[[#This Row],[Stoploss optie 2 (%)]],Tabel2[[#This Row],[Stoploss optie 2 (%)]]*Tabel2[[#This Row],[leverage SLoptie 2]],IF(Analysetool!$I$8&lt;$X1214,Analysetool!$I$8*K1214,S1214*K1214))-Tabel2[[#This Row],[fees (%)]]</f>
        <v>0</v>
      </c>
      <c r="AR1214" s="180">
        <f>IF(Q1214*-1*Analysetool!$J$9&lt;=X1214,Q1214*-1*Analysetool!$J$9*J1214,Q1214*J1214)-Tabel2[[#This Row],[fees (%)]]</f>
        <v>0</v>
      </c>
      <c r="AS1214" s="176">
        <f>$K1214*IF(Tabel2[[#This Row],[wick% van entry]]&lt;=Tabel2[[#This Row],[Stoploss optie 2 (%)]],Tabel2[[#This Row],[Stoploss optie 2 (%)]],(IF($M1214="SL",IF($T1214="",$S1214*Analysetool!C$3,$T1214*Analysetool!C$3),$M1214*Analysetool!C$3)+IF($N1214="SL",IF($T1214="",$S1214*Analysetool!C$4,$T1214*Analysetool!C$4),$N1214*Analysetool!C$4)+IF($O1214="SL",IF($T1214="",$S1214*Analysetool!C$5,$T1214*Analysetool!C$5),$O1214*Analysetool!C$5)+IF($P1214="SL",IF($T1214="",$S1214*Analysetool!C$6,$T1214*Analysetool!C$6),$P1214*Analysetool!C$6)))-Tabel2[[#This Row],[fees (%)]]</f>
        <v>0</v>
      </c>
    </row>
    <row r="1215" spans="1:45" ht="15.75" customHeight="1" x14ac:dyDescent="0.35">
      <c r="A1215" s="55"/>
      <c r="B1215" s="56"/>
      <c r="C1215" s="56"/>
      <c r="D1215" s="56"/>
      <c r="E1215" s="56"/>
      <c r="F1215" s="57"/>
      <c r="G1215" s="67"/>
      <c r="H1215" s="67"/>
      <c r="I1215" s="67"/>
      <c r="J1215" s="58"/>
      <c r="K1215" s="58"/>
      <c r="L1215" s="59"/>
      <c r="M1215" s="61"/>
      <c r="N1215" s="63"/>
      <c r="O1215" s="63"/>
      <c r="P1215" s="56"/>
      <c r="Q1215" s="61"/>
      <c r="R1215" s="61"/>
      <c r="S1215" s="61"/>
      <c r="T1215" s="60"/>
      <c r="U1215" s="60"/>
      <c r="V1215" s="62"/>
      <c r="W1215" s="62"/>
      <c r="X1215" s="76"/>
      <c r="Y1215" s="61"/>
      <c r="Z1215" s="61">
        <f>Tabel1[[#This Row],[prijs voorbij entry (%)]]-Tabel1[[#This Row],[Fictieve Stoploss (%)]]</f>
        <v>0</v>
      </c>
      <c r="AA1215" s="94"/>
      <c r="AB1215" s="61"/>
      <c r="AC1215" s="61"/>
      <c r="AD1215" s="61"/>
      <c r="AE1215" s="61"/>
      <c r="AF1215" s="95"/>
      <c r="AG1215" s="152">
        <f>Tabel1[[#This Row],[eindtijd]]-Tabel1[[#This Row],[starttijd]]</f>
        <v>0</v>
      </c>
      <c r="AH1215" s="158"/>
      <c r="AI1215" s="59"/>
      <c r="AJ1215" s="171">
        <f>$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2[[#This Row],[fees (%)]]</f>
        <v>0</v>
      </c>
      <c r="AK1215" s="172">
        <f>$J1215*(IF($M1215="SL",IF($U1215="",$Q1215*Analysetool!C$3,$U1215*Analysetool!C$3),$M1215*Analysetool!C$3)+IF($N1215="SL",IF($U1215="",$Q1215*Analysetool!C$4,$U1215*Analysetool!C$4),$N1215*Analysetool!C$4)+IF($O1215="SL",IF($U1215="",$Q1215*Analysetool!C$5,$U1215*Analysetool!C$5),$O1215*Analysetool!C$5)+IF($P1215="SL",IF($U1215="",$Q1215*Analysetool!C$6,$U1215*Analysetool!C$6),$P1215*Analysetool!C$6))-Tabel2[[#This Row],[fees (%)]]</f>
        <v>0</v>
      </c>
      <c r="AL1215" s="177">
        <f>$J1215*(IF($M1215="SL",IF($V1215="",$Q1215*Analysetool!D$3,$V1215*Analysetool!D$3),$M1215*Analysetool!D$3)+IF($N1215="SL",IF($V1215="",$Q1215*Analysetool!D$4,$V1215*Analysetool!D$4),$N1215*Analysetool!D$4)+IF($O1215="SL",IF($V1215="",$Q1215*Analysetool!D$5,$V1215*Analysetool!D$5),$O1215*Analysetool!D$5)+IF($P1215="SL",IF($V1215="",$Q1215*Analysetool!D$6,$V1215*Analysetool!D$6),$P1215*Analysetool!D$6))-Tabel2[[#This Row],[fees (%)]]</f>
        <v>0</v>
      </c>
      <c r="AM1215" s="177">
        <f>$J1215*(IF($M1215="SL",IF($W1215="",$Q1215*Analysetool!E$3,$W1215*Analysetool!E$3),$M1215*Analysetool!E$3)+IF($N1215="SL",IF($W1215="",$Q1215*Analysetool!E$4,$W1215*Analysetool!E$4),$N1215*Analysetool!E$4)+IF($O1215="SL",IF($W1215="",$Q1215*Analysetool!E$5,$W1215*Analysetool!E$5),$O1215*Analysetool!E$5)+IF($P1215="SL",IF($W1215="",$Q1215*Analysetool!E$6,$W1215*Analysetool!E$6),$P1215*Analysetool!E$6))-Tabel2[[#This Row],[fees (%)]]</f>
        <v>0</v>
      </c>
      <c r="AN1215" s="178">
        <f>$J1215*(IF($M1215="SL",IF($T1215="",$Q1215*Analysetool!F$3,$T1215*Analysetool!F$3),$M1215*Analysetool!F$3)+IF($N1215="SL",IF($T1215="",$Q1215*Analysetool!F$4,$T1215*Analysetool!F$4),$N1215*Analysetool!F$4)+IF($O1215="SL",IF($T1215="",$Q1215*Analysetool!F$5,$T1215*Analysetool!F$5),$O1215*Analysetool!F$5)+IF($P1215="SL",IF($T1215="",$Q1215*Analysetool!F$6,$T1215*Analysetool!F$6),$P1215*Analysetool!F$6))-Tabel2[[#This Row],[fees (%)]]</f>
        <v>0</v>
      </c>
      <c r="AO1215" s="178">
        <f>$J1215*(IF($M1215="SL",IF($T1215="",$Q1215*Analysetool!G$3,$T1215*Analysetool!G$3),$M1215*Analysetool!G$3)+IF($N1215="SL",IF($T1215="",$Q1215*Analysetool!G$4,$T1215*Analysetool!G$4),$N1215*Analysetool!G$4)+IF($O1215="SL",IF($T1215="",$Q1215*Analysetool!G$5,$T1215*Analysetool!G$5),$O1215*Analysetool!G$5)+IF($P1215="SL",IF($T1215="",$Q1215*Analysetool!G$6,$T1215*Analysetool!G$6),$P1215*Analysetool!G$6))-Tabel2[[#This Row],[fees (%)]]</f>
        <v>0</v>
      </c>
      <c r="AP1215" s="179">
        <f>IF(Analysetool!$H$8&lt;=$X1215,Analysetool!$H$8*J1215,Q1215*J1215)-Tabel2[[#This Row],[fees (%)]]</f>
        <v>0</v>
      </c>
      <c r="AQ1215" s="174">
        <f>IF(Tabel2[[#This Row],[wick% van entry]]&lt;=Tabel2[[#This Row],[Stoploss optie 2 (%)]],Tabel2[[#This Row],[Stoploss optie 2 (%)]]*Tabel2[[#This Row],[leverage SLoptie 2]],IF(Analysetool!$I$8&lt;$X1215,Analysetool!$I$8*K1215,S1215*K1215))-Tabel2[[#This Row],[fees (%)]]</f>
        <v>0</v>
      </c>
      <c r="AR1215" s="180">
        <f>IF(Q1215*-1*Analysetool!$J$9&lt;=X1215,Q1215*-1*Analysetool!$J$9*J1215,Q1215*J1215)-Tabel2[[#This Row],[fees (%)]]</f>
        <v>0</v>
      </c>
      <c r="AS1215" s="176">
        <f>$K1215*IF(Tabel2[[#This Row],[wick% van entry]]&lt;=Tabel2[[#This Row],[Stoploss optie 2 (%)]],Tabel2[[#This Row],[Stoploss optie 2 (%)]],(IF($M1215="SL",IF($T1215="",$S1215*Analysetool!C$3,$T1215*Analysetool!C$3),$M1215*Analysetool!C$3)+IF($N1215="SL",IF($T1215="",$S1215*Analysetool!C$4,$T1215*Analysetool!C$4),$N1215*Analysetool!C$4)+IF($O1215="SL",IF($T1215="",$S1215*Analysetool!C$5,$T1215*Analysetool!C$5),$O1215*Analysetool!C$5)+IF($P1215="SL",IF($T1215="",$S1215*Analysetool!C$6,$T1215*Analysetool!C$6),$P1215*Analysetool!C$6)))-Tabel2[[#This Row],[fees (%)]]</f>
        <v>0</v>
      </c>
    </row>
    <row r="1216" spans="1:45" ht="15.75" customHeight="1" x14ac:dyDescent="0.35">
      <c r="A1216" s="55"/>
      <c r="B1216" s="56"/>
      <c r="C1216" s="56"/>
      <c r="D1216" s="56"/>
      <c r="E1216" s="56"/>
      <c r="F1216" s="57"/>
      <c r="G1216" s="67"/>
      <c r="H1216" s="67"/>
      <c r="I1216" s="67"/>
      <c r="J1216" s="58"/>
      <c r="K1216" s="58"/>
      <c r="L1216" s="59"/>
      <c r="M1216" s="61"/>
      <c r="N1216" s="63"/>
      <c r="O1216" s="63"/>
      <c r="P1216" s="56"/>
      <c r="Q1216" s="61"/>
      <c r="R1216" s="61"/>
      <c r="S1216" s="61"/>
      <c r="T1216" s="60"/>
      <c r="U1216" s="60"/>
      <c r="V1216" s="62"/>
      <c r="W1216" s="62"/>
      <c r="X1216" s="76"/>
      <c r="Y1216" s="61"/>
      <c r="Z1216" s="61">
        <f>Tabel1[[#This Row],[prijs voorbij entry (%)]]-Tabel1[[#This Row],[Fictieve Stoploss (%)]]</f>
        <v>0</v>
      </c>
      <c r="AA1216" s="94"/>
      <c r="AB1216" s="61"/>
      <c r="AC1216" s="61"/>
      <c r="AD1216" s="61"/>
      <c r="AE1216" s="61"/>
      <c r="AF1216" s="95"/>
      <c r="AG1216" s="152">
        <f>Tabel1[[#This Row],[eindtijd]]-Tabel1[[#This Row],[starttijd]]</f>
        <v>0</v>
      </c>
      <c r="AH1216" s="158"/>
      <c r="AI1216" s="59"/>
      <c r="AJ1216" s="171">
        <f>$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2[[#This Row],[fees (%)]]</f>
        <v>0</v>
      </c>
      <c r="AK1216" s="172">
        <f>$J1216*(IF($M1216="SL",IF($U1216="",$Q1216*Analysetool!C$3,$U1216*Analysetool!C$3),$M1216*Analysetool!C$3)+IF($N1216="SL",IF($U1216="",$Q1216*Analysetool!C$4,$U1216*Analysetool!C$4),$N1216*Analysetool!C$4)+IF($O1216="SL",IF($U1216="",$Q1216*Analysetool!C$5,$U1216*Analysetool!C$5),$O1216*Analysetool!C$5)+IF($P1216="SL",IF($U1216="",$Q1216*Analysetool!C$6,$U1216*Analysetool!C$6),$P1216*Analysetool!C$6))-Tabel2[[#This Row],[fees (%)]]</f>
        <v>0</v>
      </c>
      <c r="AL1216" s="177">
        <f>$J1216*(IF($M1216="SL",IF($V1216="",$Q1216*Analysetool!D$3,$V1216*Analysetool!D$3),$M1216*Analysetool!D$3)+IF($N1216="SL",IF($V1216="",$Q1216*Analysetool!D$4,$V1216*Analysetool!D$4),$N1216*Analysetool!D$4)+IF($O1216="SL",IF($V1216="",$Q1216*Analysetool!D$5,$V1216*Analysetool!D$5),$O1216*Analysetool!D$5)+IF($P1216="SL",IF($V1216="",$Q1216*Analysetool!D$6,$V1216*Analysetool!D$6),$P1216*Analysetool!D$6))-Tabel2[[#This Row],[fees (%)]]</f>
        <v>0</v>
      </c>
      <c r="AM1216" s="177">
        <f>$J1216*(IF($M1216="SL",IF($W1216="",$Q1216*Analysetool!E$3,$W1216*Analysetool!E$3),$M1216*Analysetool!E$3)+IF($N1216="SL",IF($W1216="",$Q1216*Analysetool!E$4,$W1216*Analysetool!E$4),$N1216*Analysetool!E$4)+IF($O1216="SL",IF($W1216="",$Q1216*Analysetool!E$5,$W1216*Analysetool!E$5),$O1216*Analysetool!E$5)+IF($P1216="SL",IF($W1216="",$Q1216*Analysetool!E$6,$W1216*Analysetool!E$6),$P1216*Analysetool!E$6))-Tabel2[[#This Row],[fees (%)]]</f>
        <v>0</v>
      </c>
      <c r="AN1216" s="178">
        <f>$J1216*(IF($M1216="SL",IF($T1216="",$Q1216*Analysetool!F$3,$T1216*Analysetool!F$3),$M1216*Analysetool!F$3)+IF($N1216="SL",IF($T1216="",$Q1216*Analysetool!F$4,$T1216*Analysetool!F$4),$N1216*Analysetool!F$4)+IF($O1216="SL",IF($T1216="",$Q1216*Analysetool!F$5,$T1216*Analysetool!F$5),$O1216*Analysetool!F$5)+IF($P1216="SL",IF($T1216="",$Q1216*Analysetool!F$6,$T1216*Analysetool!F$6),$P1216*Analysetool!F$6))-Tabel2[[#This Row],[fees (%)]]</f>
        <v>0</v>
      </c>
      <c r="AO1216" s="178">
        <f>$J1216*(IF($M1216="SL",IF($T1216="",$Q1216*Analysetool!G$3,$T1216*Analysetool!G$3),$M1216*Analysetool!G$3)+IF($N1216="SL",IF($T1216="",$Q1216*Analysetool!G$4,$T1216*Analysetool!G$4),$N1216*Analysetool!G$4)+IF($O1216="SL",IF($T1216="",$Q1216*Analysetool!G$5,$T1216*Analysetool!G$5),$O1216*Analysetool!G$5)+IF($P1216="SL",IF($T1216="",$Q1216*Analysetool!G$6,$T1216*Analysetool!G$6),$P1216*Analysetool!G$6))-Tabel2[[#This Row],[fees (%)]]</f>
        <v>0</v>
      </c>
      <c r="AP1216" s="179">
        <f>IF(Analysetool!$H$8&lt;=$X1216,Analysetool!$H$8*J1216,Q1216*J1216)-Tabel2[[#This Row],[fees (%)]]</f>
        <v>0</v>
      </c>
      <c r="AQ1216" s="174">
        <f>IF(Tabel2[[#This Row],[wick% van entry]]&lt;=Tabel2[[#This Row],[Stoploss optie 2 (%)]],Tabel2[[#This Row],[Stoploss optie 2 (%)]]*Tabel2[[#This Row],[leverage SLoptie 2]],IF(Analysetool!$I$8&lt;$X1216,Analysetool!$I$8*K1216,S1216*K1216))-Tabel2[[#This Row],[fees (%)]]</f>
        <v>0</v>
      </c>
      <c r="AR1216" s="180">
        <f>IF(Q1216*-1*Analysetool!$J$9&lt;=X1216,Q1216*-1*Analysetool!$J$9*J1216,Q1216*J1216)-Tabel2[[#This Row],[fees (%)]]</f>
        <v>0</v>
      </c>
      <c r="AS1216" s="176">
        <f>$K1216*IF(Tabel2[[#This Row],[wick% van entry]]&lt;=Tabel2[[#This Row],[Stoploss optie 2 (%)]],Tabel2[[#This Row],[Stoploss optie 2 (%)]],(IF($M1216="SL",IF($T1216="",$S1216*Analysetool!C$3,$T1216*Analysetool!C$3),$M1216*Analysetool!C$3)+IF($N1216="SL",IF($T1216="",$S1216*Analysetool!C$4,$T1216*Analysetool!C$4),$N1216*Analysetool!C$4)+IF($O1216="SL",IF($T1216="",$S1216*Analysetool!C$5,$T1216*Analysetool!C$5),$O1216*Analysetool!C$5)+IF($P1216="SL",IF($T1216="",$S1216*Analysetool!C$6,$T1216*Analysetool!C$6),$P1216*Analysetool!C$6)))-Tabel2[[#This Row],[fees (%)]]</f>
        <v>0</v>
      </c>
    </row>
    <row r="1217" spans="1:45" ht="15.75" customHeight="1" x14ac:dyDescent="0.35">
      <c r="A1217" s="55"/>
      <c r="B1217" s="56"/>
      <c r="C1217" s="56"/>
      <c r="D1217" s="56"/>
      <c r="E1217" s="56"/>
      <c r="F1217" s="57"/>
      <c r="G1217" s="67"/>
      <c r="H1217" s="67"/>
      <c r="I1217" s="67"/>
      <c r="J1217" s="58"/>
      <c r="K1217" s="58"/>
      <c r="L1217" s="59"/>
      <c r="M1217" s="61"/>
      <c r="N1217" s="63"/>
      <c r="O1217" s="63"/>
      <c r="P1217" s="56"/>
      <c r="Q1217" s="61"/>
      <c r="R1217" s="61"/>
      <c r="S1217" s="61"/>
      <c r="T1217" s="60"/>
      <c r="U1217" s="60"/>
      <c r="V1217" s="62"/>
      <c r="W1217" s="62"/>
      <c r="X1217" s="76"/>
      <c r="Y1217" s="61"/>
      <c r="Z1217" s="61">
        <f>Tabel1[[#This Row],[prijs voorbij entry (%)]]-Tabel1[[#This Row],[Fictieve Stoploss (%)]]</f>
        <v>0</v>
      </c>
      <c r="AA1217" s="94"/>
      <c r="AB1217" s="61"/>
      <c r="AC1217" s="61"/>
      <c r="AD1217" s="61"/>
      <c r="AE1217" s="61"/>
      <c r="AF1217" s="95"/>
      <c r="AG1217" s="152">
        <f>Tabel1[[#This Row],[eindtijd]]-Tabel1[[#This Row],[starttijd]]</f>
        <v>0</v>
      </c>
      <c r="AH1217" s="158"/>
      <c r="AI1217" s="59"/>
      <c r="AJ1217" s="171">
        <f>$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2[[#This Row],[fees (%)]]</f>
        <v>0</v>
      </c>
      <c r="AK1217" s="172">
        <f>$J1217*(IF($M1217="SL",IF($U1217="",$Q1217*Analysetool!C$3,$U1217*Analysetool!C$3),$M1217*Analysetool!C$3)+IF($N1217="SL",IF($U1217="",$Q1217*Analysetool!C$4,$U1217*Analysetool!C$4),$N1217*Analysetool!C$4)+IF($O1217="SL",IF($U1217="",$Q1217*Analysetool!C$5,$U1217*Analysetool!C$5),$O1217*Analysetool!C$5)+IF($P1217="SL",IF($U1217="",$Q1217*Analysetool!C$6,$U1217*Analysetool!C$6),$P1217*Analysetool!C$6))-Tabel2[[#This Row],[fees (%)]]</f>
        <v>0</v>
      </c>
      <c r="AL1217" s="177">
        <f>$J1217*(IF($M1217="SL",IF($V1217="",$Q1217*Analysetool!D$3,$V1217*Analysetool!D$3),$M1217*Analysetool!D$3)+IF($N1217="SL",IF($V1217="",$Q1217*Analysetool!D$4,$V1217*Analysetool!D$4),$N1217*Analysetool!D$4)+IF($O1217="SL",IF($V1217="",$Q1217*Analysetool!D$5,$V1217*Analysetool!D$5),$O1217*Analysetool!D$5)+IF($P1217="SL",IF($V1217="",$Q1217*Analysetool!D$6,$V1217*Analysetool!D$6),$P1217*Analysetool!D$6))-Tabel2[[#This Row],[fees (%)]]</f>
        <v>0</v>
      </c>
      <c r="AM1217" s="177">
        <f>$J1217*(IF($M1217="SL",IF($W1217="",$Q1217*Analysetool!E$3,$W1217*Analysetool!E$3),$M1217*Analysetool!E$3)+IF($N1217="SL",IF($W1217="",$Q1217*Analysetool!E$4,$W1217*Analysetool!E$4),$N1217*Analysetool!E$4)+IF($O1217="SL",IF($W1217="",$Q1217*Analysetool!E$5,$W1217*Analysetool!E$5),$O1217*Analysetool!E$5)+IF($P1217="SL",IF($W1217="",$Q1217*Analysetool!E$6,$W1217*Analysetool!E$6),$P1217*Analysetool!E$6))-Tabel2[[#This Row],[fees (%)]]</f>
        <v>0</v>
      </c>
      <c r="AN1217" s="178">
        <f>$J1217*(IF($M1217="SL",IF($T1217="",$Q1217*Analysetool!F$3,$T1217*Analysetool!F$3),$M1217*Analysetool!F$3)+IF($N1217="SL",IF($T1217="",$Q1217*Analysetool!F$4,$T1217*Analysetool!F$4),$N1217*Analysetool!F$4)+IF($O1217="SL",IF($T1217="",$Q1217*Analysetool!F$5,$T1217*Analysetool!F$5),$O1217*Analysetool!F$5)+IF($P1217="SL",IF($T1217="",$Q1217*Analysetool!F$6,$T1217*Analysetool!F$6),$P1217*Analysetool!F$6))-Tabel2[[#This Row],[fees (%)]]</f>
        <v>0</v>
      </c>
      <c r="AO1217" s="178">
        <f>$J1217*(IF($M1217="SL",IF($T1217="",$Q1217*Analysetool!G$3,$T1217*Analysetool!G$3),$M1217*Analysetool!G$3)+IF($N1217="SL",IF($T1217="",$Q1217*Analysetool!G$4,$T1217*Analysetool!G$4),$N1217*Analysetool!G$4)+IF($O1217="SL",IF($T1217="",$Q1217*Analysetool!G$5,$T1217*Analysetool!G$5),$O1217*Analysetool!G$5)+IF($P1217="SL",IF($T1217="",$Q1217*Analysetool!G$6,$T1217*Analysetool!G$6),$P1217*Analysetool!G$6))-Tabel2[[#This Row],[fees (%)]]</f>
        <v>0</v>
      </c>
      <c r="AP1217" s="179">
        <f>IF(Analysetool!$H$8&lt;=$X1217,Analysetool!$H$8*J1217,Q1217*J1217)-Tabel2[[#This Row],[fees (%)]]</f>
        <v>0</v>
      </c>
      <c r="AQ1217" s="174">
        <f>IF(Tabel2[[#This Row],[wick% van entry]]&lt;=Tabel2[[#This Row],[Stoploss optie 2 (%)]],Tabel2[[#This Row],[Stoploss optie 2 (%)]]*Tabel2[[#This Row],[leverage SLoptie 2]],IF(Analysetool!$I$8&lt;$X1217,Analysetool!$I$8*K1217,S1217*K1217))-Tabel2[[#This Row],[fees (%)]]</f>
        <v>0</v>
      </c>
      <c r="AR1217" s="180">
        <f>IF(Q1217*-1*Analysetool!$J$9&lt;=X1217,Q1217*-1*Analysetool!$J$9*J1217,Q1217*J1217)-Tabel2[[#This Row],[fees (%)]]</f>
        <v>0</v>
      </c>
      <c r="AS1217" s="176">
        <f>$K1217*IF(Tabel2[[#This Row],[wick% van entry]]&lt;=Tabel2[[#This Row],[Stoploss optie 2 (%)]],Tabel2[[#This Row],[Stoploss optie 2 (%)]],(IF($M1217="SL",IF($T1217="",$S1217*Analysetool!C$3,$T1217*Analysetool!C$3),$M1217*Analysetool!C$3)+IF($N1217="SL",IF($T1217="",$S1217*Analysetool!C$4,$T1217*Analysetool!C$4),$N1217*Analysetool!C$4)+IF($O1217="SL",IF($T1217="",$S1217*Analysetool!C$5,$T1217*Analysetool!C$5),$O1217*Analysetool!C$5)+IF($P1217="SL",IF($T1217="",$S1217*Analysetool!C$6,$T1217*Analysetool!C$6),$P1217*Analysetool!C$6)))-Tabel2[[#This Row],[fees (%)]]</f>
        <v>0</v>
      </c>
    </row>
    <row r="1218" spans="1:45" ht="15.75" customHeight="1" x14ac:dyDescent="0.35">
      <c r="A1218" s="55"/>
      <c r="B1218" s="56"/>
      <c r="C1218" s="56"/>
      <c r="D1218" s="56"/>
      <c r="E1218" s="56"/>
      <c r="F1218" s="57"/>
      <c r="G1218" s="67"/>
      <c r="H1218" s="67"/>
      <c r="I1218" s="67"/>
      <c r="J1218" s="58"/>
      <c r="K1218" s="58"/>
      <c r="L1218" s="59"/>
      <c r="M1218" s="61"/>
      <c r="N1218" s="63"/>
      <c r="O1218" s="63"/>
      <c r="P1218" s="56"/>
      <c r="Q1218" s="61"/>
      <c r="R1218" s="61"/>
      <c r="S1218" s="61"/>
      <c r="T1218" s="60"/>
      <c r="U1218" s="60"/>
      <c r="V1218" s="62"/>
      <c r="W1218" s="62"/>
      <c r="X1218" s="76"/>
      <c r="Y1218" s="61"/>
      <c r="Z1218" s="61">
        <f>Tabel1[[#This Row],[prijs voorbij entry (%)]]-Tabel1[[#This Row],[Fictieve Stoploss (%)]]</f>
        <v>0</v>
      </c>
      <c r="AA1218" s="94"/>
      <c r="AB1218" s="61"/>
      <c r="AC1218" s="61"/>
      <c r="AD1218" s="61"/>
      <c r="AE1218" s="61"/>
      <c r="AF1218" s="95"/>
      <c r="AG1218" s="152">
        <f>Tabel1[[#This Row],[eindtijd]]-Tabel1[[#This Row],[starttijd]]</f>
        <v>0</v>
      </c>
      <c r="AH1218" s="158"/>
      <c r="AI1218" s="59"/>
      <c r="AJ1218" s="171">
        <f>$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2[[#This Row],[fees (%)]]</f>
        <v>0</v>
      </c>
      <c r="AK1218" s="172">
        <f>$J1218*(IF($M1218="SL",IF($U1218="",$Q1218*Analysetool!C$3,$U1218*Analysetool!C$3),$M1218*Analysetool!C$3)+IF($N1218="SL",IF($U1218="",$Q1218*Analysetool!C$4,$U1218*Analysetool!C$4),$N1218*Analysetool!C$4)+IF($O1218="SL",IF($U1218="",$Q1218*Analysetool!C$5,$U1218*Analysetool!C$5),$O1218*Analysetool!C$5)+IF($P1218="SL",IF($U1218="",$Q1218*Analysetool!C$6,$U1218*Analysetool!C$6),$P1218*Analysetool!C$6))-Tabel2[[#This Row],[fees (%)]]</f>
        <v>0</v>
      </c>
      <c r="AL1218" s="177">
        <f>$J1218*(IF($M1218="SL",IF($V1218="",$Q1218*Analysetool!D$3,$V1218*Analysetool!D$3),$M1218*Analysetool!D$3)+IF($N1218="SL",IF($V1218="",$Q1218*Analysetool!D$4,$V1218*Analysetool!D$4),$N1218*Analysetool!D$4)+IF($O1218="SL",IF($V1218="",$Q1218*Analysetool!D$5,$V1218*Analysetool!D$5),$O1218*Analysetool!D$5)+IF($P1218="SL",IF($V1218="",$Q1218*Analysetool!D$6,$V1218*Analysetool!D$6),$P1218*Analysetool!D$6))-Tabel2[[#This Row],[fees (%)]]</f>
        <v>0</v>
      </c>
      <c r="AM1218" s="177">
        <f>$J1218*(IF($M1218="SL",IF($W1218="",$Q1218*Analysetool!E$3,$W1218*Analysetool!E$3),$M1218*Analysetool!E$3)+IF($N1218="SL",IF($W1218="",$Q1218*Analysetool!E$4,$W1218*Analysetool!E$4),$N1218*Analysetool!E$4)+IF($O1218="SL",IF($W1218="",$Q1218*Analysetool!E$5,$W1218*Analysetool!E$5),$O1218*Analysetool!E$5)+IF($P1218="SL",IF($W1218="",$Q1218*Analysetool!E$6,$W1218*Analysetool!E$6),$P1218*Analysetool!E$6))-Tabel2[[#This Row],[fees (%)]]</f>
        <v>0</v>
      </c>
      <c r="AN1218" s="178">
        <f>$J1218*(IF($M1218="SL",IF($T1218="",$Q1218*Analysetool!F$3,$T1218*Analysetool!F$3),$M1218*Analysetool!F$3)+IF($N1218="SL",IF($T1218="",$Q1218*Analysetool!F$4,$T1218*Analysetool!F$4),$N1218*Analysetool!F$4)+IF($O1218="SL",IF($T1218="",$Q1218*Analysetool!F$5,$T1218*Analysetool!F$5),$O1218*Analysetool!F$5)+IF($P1218="SL",IF($T1218="",$Q1218*Analysetool!F$6,$T1218*Analysetool!F$6),$P1218*Analysetool!F$6))-Tabel2[[#This Row],[fees (%)]]</f>
        <v>0</v>
      </c>
      <c r="AO1218" s="178">
        <f>$J1218*(IF($M1218="SL",IF($T1218="",$Q1218*Analysetool!G$3,$T1218*Analysetool!G$3),$M1218*Analysetool!G$3)+IF($N1218="SL",IF($T1218="",$Q1218*Analysetool!G$4,$T1218*Analysetool!G$4),$N1218*Analysetool!G$4)+IF($O1218="SL",IF($T1218="",$Q1218*Analysetool!G$5,$T1218*Analysetool!G$5),$O1218*Analysetool!G$5)+IF($P1218="SL",IF($T1218="",$Q1218*Analysetool!G$6,$T1218*Analysetool!G$6),$P1218*Analysetool!G$6))-Tabel2[[#This Row],[fees (%)]]</f>
        <v>0</v>
      </c>
      <c r="AP1218" s="179">
        <f>IF(Analysetool!$H$8&lt;=$X1218,Analysetool!$H$8*J1218,Q1218*J1218)-Tabel2[[#This Row],[fees (%)]]</f>
        <v>0</v>
      </c>
      <c r="AQ1218" s="174">
        <f>IF(Tabel2[[#This Row],[wick% van entry]]&lt;=Tabel2[[#This Row],[Stoploss optie 2 (%)]],Tabel2[[#This Row],[Stoploss optie 2 (%)]]*Tabel2[[#This Row],[leverage SLoptie 2]],IF(Analysetool!$I$8&lt;$X1218,Analysetool!$I$8*K1218,S1218*K1218))-Tabel2[[#This Row],[fees (%)]]</f>
        <v>0</v>
      </c>
      <c r="AR1218" s="180">
        <f>IF(Q1218*-1*Analysetool!$J$9&lt;=X1218,Q1218*-1*Analysetool!$J$9*J1218,Q1218*J1218)-Tabel2[[#This Row],[fees (%)]]</f>
        <v>0</v>
      </c>
      <c r="AS1218" s="176">
        <f>$K1218*IF(Tabel2[[#This Row],[wick% van entry]]&lt;=Tabel2[[#This Row],[Stoploss optie 2 (%)]],Tabel2[[#This Row],[Stoploss optie 2 (%)]],(IF($M1218="SL",IF($T1218="",$S1218*Analysetool!C$3,$T1218*Analysetool!C$3),$M1218*Analysetool!C$3)+IF($N1218="SL",IF($T1218="",$S1218*Analysetool!C$4,$T1218*Analysetool!C$4),$N1218*Analysetool!C$4)+IF($O1218="SL",IF($T1218="",$S1218*Analysetool!C$5,$T1218*Analysetool!C$5),$O1218*Analysetool!C$5)+IF($P1218="SL",IF($T1218="",$S1218*Analysetool!C$6,$T1218*Analysetool!C$6),$P1218*Analysetool!C$6)))-Tabel2[[#This Row],[fees (%)]]</f>
        <v>0</v>
      </c>
    </row>
    <row r="1219" spans="1:45" ht="15.75" customHeight="1" x14ac:dyDescent="0.35">
      <c r="A1219" s="55"/>
      <c r="B1219" s="56"/>
      <c r="C1219" s="56"/>
      <c r="D1219" s="56"/>
      <c r="E1219" s="56"/>
      <c r="F1219" s="57"/>
      <c r="G1219" s="67"/>
      <c r="H1219" s="67"/>
      <c r="I1219" s="67"/>
      <c r="J1219" s="58"/>
      <c r="K1219" s="58"/>
      <c r="L1219" s="59"/>
      <c r="M1219" s="61"/>
      <c r="N1219" s="63"/>
      <c r="O1219" s="63"/>
      <c r="P1219" s="56"/>
      <c r="Q1219" s="61"/>
      <c r="R1219" s="61"/>
      <c r="S1219" s="61"/>
      <c r="T1219" s="60"/>
      <c r="U1219" s="60"/>
      <c r="V1219" s="62"/>
      <c r="W1219" s="62"/>
      <c r="X1219" s="76"/>
      <c r="Y1219" s="61"/>
      <c r="Z1219" s="61">
        <f>Tabel1[[#This Row],[prijs voorbij entry (%)]]-Tabel1[[#This Row],[Fictieve Stoploss (%)]]</f>
        <v>0</v>
      </c>
      <c r="AA1219" s="94"/>
      <c r="AB1219" s="61"/>
      <c r="AC1219" s="61"/>
      <c r="AD1219" s="61"/>
      <c r="AE1219" s="61"/>
      <c r="AF1219" s="95"/>
      <c r="AG1219" s="152">
        <f>Tabel1[[#This Row],[eindtijd]]-Tabel1[[#This Row],[starttijd]]</f>
        <v>0</v>
      </c>
      <c r="AH1219" s="158"/>
      <c r="AI1219" s="59"/>
      <c r="AJ1219" s="171">
        <f>$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2[[#This Row],[fees (%)]]</f>
        <v>0</v>
      </c>
      <c r="AK1219" s="172">
        <f>$J1219*(IF($M1219="SL",IF($U1219="",$Q1219*Analysetool!C$3,$U1219*Analysetool!C$3),$M1219*Analysetool!C$3)+IF($N1219="SL",IF($U1219="",$Q1219*Analysetool!C$4,$U1219*Analysetool!C$4),$N1219*Analysetool!C$4)+IF($O1219="SL",IF($U1219="",$Q1219*Analysetool!C$5,$U1219*Analysetool!C$5),$O1219*Analysetool!C$5)+IF($P1219="SL",IF($U1219="",$Q1219*Analysetool!C$6,$U1219*Analysetool!C$6),$P1219*Analysetool!C$6))-Tabel2[[#This Row],[fees (%)]]</f>
        <v>0</v>
      </c>
      <c r="AL1219" s="177">
        <f>$J1219*(IF($M1219="SL",IF($V1219="",$Q1219*Analysetool!D$3,$V1219*Analysetool!D$3),$M1219*Analysetool!D$3)+IF($N1219="SL",IF($V1219="",$Q1219*Analysetool!D$4,$V1219*Analysetool!D$4),$N1219*Analysetool!D$4)+IF($O1219="SL",IF($V1219="",$Q1219*Analysetool!D$5,$V1219*Analysetool!D$5),$O1219*Analysetool!D$5)+IF($P1219="SL",IF($V1219="",$Q1219*Analysetool!D$6,$V1219*Analysetool!D$6),$P1219*Analysetool!D$6))-Tabel2[[#This Row],[fees (%)]]</f>
        <v>0</v>
      </c>
      <c r="AM1219" s="177">
        <f>$J1219*(IF($M1219="SL",IF($W1219="",$Q1219*Analysetool!E$3,$W1219*Analysetool!E$3),$M1219*Analysetool!E$3)+IF($N1219="SL",IF($W1219="",$Q1219*Analysetool!E$4,$W1219*Analysetool!E$4),$N1219*Analysetool!E$4)+IF($O1219="SL",IF($W1219="",$Q1219*Analysetool!E$5,$W1219*Analysetool!E$5),$O1219*Analysetool!E$5)+IF($P1219="SL",IF($W1219="",$Q1219*Analysetool!E$6,$W1219*Analysetool!E$6),$P1219*Analysetool!E$6))-Tabel2[[#This Row],[fees (%)]]</f>
        <v>0</v>
      </c>
      <c r="AN1219" s="178">
        <f>$J1219*(IF($M1219="SL",IF($T1219="",$Q1219*Analysetool!F$3,$T1219*Analysetool!F$3),$M1219*Analysetool!F$3)+IF($N1219="SL",IF($T1219="",$Q1219*Analysetool!F$4,$T1219*Analysetool!F$4),$N1219*Analysetool!F$4)+IF($O1219="SL",IF($T1219="",$Q1219*Analysetool!F$5,$T1219*Analysetool!F$5),$O1219*Analysetool!F$5)+IF($P1219="SL",IF($T1219="",$Q1219*Analysetool!F$6,$T1219*Analysetool!F$6),$P1219*Analysetool!F$6))-Tabel2[[#This Row],[fees (%)]]</f>
        <v>0</v>
      </c>
      <c r="AO1219" s="178">
        <f>$J1219*(IF($M1219="SL",IF($T1219="",$Q1219*Analysetool!G$3,$T1219*Analysetool!G$3),$M1219*Analysetool!G$3)+IF($N1219="SL",IF($T1219="",$Q1219*Analysetool!G$4,$T1219*Analysetool!G$4),$N1219*Analysetool!G$4)+IF($O1219="SL",IF($T1219="",$Q1219*Analysetool!G$5,$T1219*Analysetool!G$5),$O1219*Analysetool!G$5)+IF($P1219="SL",IF($T1219="",$Q1219*Analysetool!G$6,$T1219*Analysetool!G$6),$P1219*Analysetool!G$6))-Tabel2[[#This Row],[fees (%)]]</f>
        <v>0</v>
      </c>
      <c r="AP1219" s="179">
        <f>IF(Analysetool!$H$8&lt;=$X1219,Analysetool!$H$8*J1219,Q1219*J1219)-Tabel2[[#This Row],[fees (%)]]</f>
        <v>0</v>
      </c>
      <c r="AQ1219" s="174">
        <f>IF(Tabel2[[#This Row],[wick% van entry]]&lt;=Tabel2[[#This Row],[Stoploss optie 2 (%)]],Tabel2[[#This Row],[Stoploss optie 2 (%)]]*Tabel2[[#This Row],[leverage SLoptie 2]],IF(Analysetool!$I$8&lt;$X1219,Analysetool!$I$8*K1219,S1219*K1219))-Tabel2[[#This Row],[fees (%)]]</f>
        <v>0</v>
      </c>
      <c r="AR1219" s="180">
        <f>IF(Q1219*-1*Analysetool!$J$9&lt;=X1219,Q1219*-1*Analysetool!$J$9*J1219,Q1219*J1219)-Tabel2[[#This Row],[fees (%)]]</f>
        <v>0</v>
      </c>
      <c r="AS1219" s="176">
        <f>$K1219*IF(Tabel2[[#This Row],[wick% van entry]]&lt;=Tabel2[[#This Row],[Stoploss optie 2 (%)]],Tabel2[[#This Row],[Stoploss optie 2 (%)]],(IF($M1219="SL",IF($T1219="",$S1219*Analysetool!C$3,$T1219*Analysetool!C$3),$M1219*Analysetool!C$3)+IF($N1219="SL",IF($T1219="",$S1219*Analysetool!C$4,$T1219*Analysetool!C$4),$N1219*Analysetool!C$4)+IF($O1219="SL",IF($T1219="",$S1219*Analysetool!C$5,$T1219*Analysetool!C$5),$O1219*Analysetool!C$5)+IF($P1219="SL",IF($T1219="",$S1219*Analysetool!C$6,$T1219*Analysetool!C$6),$P1219*Analysetool!C$6)))-Tabel2[[#This Row],[fees (%)]]</f>
        <v>0</v>
      </c>
    </row>
    <row r="1220" spans="1:45" ht="15.75" customHeight="1" x14ac:dyDescent="0.35">
      <c r="A1220" s="55"/>
      <c r="B1220" s="56"/>
      <c r="C1220" s="56"/>
      <c r="D1220" s="56"/>
      <c r="E1220" s="56"/>
      <c r="F1220" s="57"/>
      <c r="G1220" s="67"/>
      <c r="H1220" s="67"/>
      <c r="I1220" s="67"/>
      <c r="J1220" s="58"/>
      <c r="K1220" s="58"/>
      <c r="L1220" s="59"/>
      <c r="M1220" s="61"/>
      <c r="N1220" s="63"/>
      <c r="O1220" s="63"/>
      <c r="P1220" s="56"/>
      <c r="Q1220" s="61"/>
      <c r="R1220" s="61"/>
      <c r="S1220" s="61"/>
      <c r="T1220" s="60"/>
      <c r="U1220" s="60"/>
      <c r="V1220" s="62"/>
      <c r="W1220" s="62"/>
      <c r="X1220" s="76"/>
      <c r="Y1220" s="61"/>
      <c r="Z1220" s="61">
        <f>Tabel1[[#This Row],[prijs voorbij entry (%)]]-Tabel1[[#This Row],[Fictieve Stoploss (%)]]</f>
        <v>0</v>
      </c>
      <c r="AA1220" s="94"/>
      <c r="AB1220" s="61"/>
      <c r="AC1220" s="61"/>
      <c r="AD1220" s="61"/>
      <c r="AE1220" s="61"/>
      <c r="AF1220" s="95"/>
      <c r="AG1220" s="152">
        <f>Tabel1[[#This Row],[eindtijd]]-Tabel1[[#This Row],[starttijd]]</f>
        <v>0</v>
      </c>
      <c r="AH1220" s="158"/>
      <c r="AI1220" s="59"/>
      <c r="AJ1220" s="171">
        <f>$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2[[#This Row],[fees (%)]]</f>
        <v>0</v>
      </c>
      <c r="AK1220" s="172">
        <f>$J1220*(IF($M1220="SL",IF($U1220="",$Q1220*Analysetool!C$3,$U1220*Analysetool!C$3),$M1220*Analysetool!C$3)+IF($N1220="SL",IF($U1220="",$Q1220*Analysetool!C$4,$U1220*Analysetool!C$4),$N1220*Analysetool!C$4)+IF($O1220="SL",IF($U1220="",$Q1220*Analysetool!C$5,$U1220*Analysetool!C$5),$O1220*Analysetool!C$5)+IF($P1220="SL",IF($U1220="",$Q1220*Analysetool!C$6,$U1220*Analysetool!C$6),$P1220*Analysetool!C$6))-Tabel2[[#This Row],[fees (%)]]</f>
        <v>0</v>
      </c>
      <c r="AL1220" s="177">
        <f>$J1220*(IF($M1220="SL",IF($V1220="",$Q1220*Analysetool!D$3,$V1220*Analysetool!D$3),$M1220*Analysetool!D$3)+IF($N1220="SL",IF($V1220="",$Q1220*Analysetool!D$4,$V1220*Analysetool!D$4),$N1220*Analysetool!D$4)+IF($O1220="SL",IF($V1220="",$Q1220*Analysetool!D$5,$V1220*Analysetool!D$5),$O1220*Analysetool!D$5)+IF($P1220="SL",IF($V1220="",$Q1220*Analysetool!D$6,$V1220*Analysetool!D$6),$P1220*Analysetool!D$6))-Tabel2[[#This Row],[fees (%)]]</f>
        <v>0</v>
      </c>
      <c r="AM1220" s="177">
        <f>$J1220*(IF($M1220="SL",IF($W1220="",$Q1220*Analysetool!E$3,$W1220*Analysetool!E$3),$M1220*Analysetool!E$3)+IF($N1220="SL",IF($W1220="",$Q1220*Analysetool!E$4,$W1220*Analysetool!E$4),$N1220*Analysetool!E$4)+IF($O1220="SL",IF($W1220="",$Q1220*Analysetool!E$5,$W1220*Analysetool!E$5),$O1220*Analysetool!E$5)+IF($P1220="SL",IF($W1220="",$Q1220*Analysetool!E$6,$W1220*Analysetool!E$6),$P1220*Analysetool!E$6))-Tabel2[[#This Row],[fees (%)]]</f>
        <v>0</v>
      </c>
      <c r="AN1220" s="178">
        <f>$J1220*(IF($M1220="SL",IF($T1220="",$Q1220*Analysetool!F$3,$T1220*Analysetool!F$3),$M1220*Analysetool!F$3)+IF($N1220="SL",IF($T1220="",$Q1220*Analysetool!F$4,$T1220*Analysetool!F$4),$N1220*Analysetool!F$4)+IF($O1220="SL",IF($T1220="",$Q1220*Analysetool!F$5,$T1220*Analysetool!F$5),$O1220*Analysetool!F$5)+IF($P1220="SL",IF($T1220="",$Q1220*Analysetool!F$6,$T1220*Analysetool!F$6),$P1220*Analysetool!F$6))-Tabel2[[#This Row],[fees (%)]]</f>
        <v>0</v>
      </c>
      <c r="AO1220" s="178">
        <f>$J1220*(IF($M1220="SL",IF($T1220="",$Q1220*Analysetool!G$3,$T1220*Analysetool!G$3),$M1220*Analysetool!G$3)+IF($N1220="SL",IF($T1220="",$Q1220*Analysetool!G$4,$T1220*Analysetool!G$4),$N1220*Analysetool!G$4)+IF($O1220="SL",IF($T1220="",$Q1220*Analysetool!G$5,$T1220*Analysetool!G$5),$O1220*Analysetool!G$5)+IF($P1220="SL",IF($T1220="",$Q1220*Analysetool!G$6,$T1220*Analysetool!G$6),$P1220*Analysetool!G$6))-Tabel2[[#This Row],[fees (%)]]</f>
        <v>0</v>
      </c>
      <c r="AP1220" s="179">
        <f>IF(Analysetool!$H$8&lt;=$X1220,Analysetool!$H$8*J1220,Q1220*J1220)-Tabel2[[#This Row],[fees (%)]]</f>
        <v>0</v>
      </c>
      <c r="AQ1220" s="174">
        <f>IF(Tabel2[[#This Row],[wick% van entry]]&lt;=Tabel2[[#This Row],[Stoploss optie 2 (%)]],Tabel2[[#This Row],[Stoploss optie 2 (%)]]*Tabel2[[#This Row],[leverage SLoptie 2]],IF(Analysetool!$I$8&lt;$X1220,Analysetool!$I$8*K1220,S1220*K1220))-Tabel2[[#This Row],[fees (%)]]</f>
        <v>0</v>
      </c>
      <c r="AR1220" s="180">
        <f>IF(Q1220*-1*Analysetool!$J$9&lt;=X1220,Q1220*-1*Analysetool!$J$9*J1220,Q1220*J1220)-Tabel2[[#This Row],[fees (%)]]</f>
        <v>0</v>
      </c>
      <c r="AS1220" s="176">
        <f>$K1220*IF(Tabel2[[#This Row],[wick% van entry]]&lt;=Tabel2[[#This Row],[Stoploss optie 2 (%)]],Tabel2[[#This Row],[Stoploss optie 2 (%)]],(IF($M1220="SL",IF($T1220="",$S1220*Analysetool!C$3,$T1220*Analysetool!C$3),$M1220*Analysetool!C$3)+IF($N1220="SL",IF($T1220="",$S1220*Analysetool!C$4,$T1220*Analysetool!C$4),$N1220*Analysetool!C$4)+IF($O1220="SL",IF($T1220="",$S1220*Analysetool!C$5,$T1220*Analysetool!C$5),$O1220*Analysetool!C$5)+IF($P1220="SL",IF($T1220="",$S1220*Analysetool!C$6,$T1220*Analysetool!C$6),$P1220*Analysetool!C$6)))-Tabel2[[#This Row],[fees (%)]]</f>
        <v>0</v>
      </c>
    </row>
    <row r="1221" spans="1:45" ht="15.75" customHeight="1" x14ac:dyDescent="0.35">
      <c r="A1221" s="55"/>
      <c r="B1221" s="56"/>
      <c r="C1221" s="56"/>
      <c r="D1221" s="56"/>
      <c r="E1221" s="56"/>
      <c r="F1221" s="57"/>
      <c r="G1221" s="67"/>
      <c r="H1221" s="67"/>
      <c r="I1221" s="67"/>
      <c r="J1221" s="58"/>
      <c r="K1221" s="58"/>
      <c r="L1221" s="59"/>
      <c r="M1221" s="61"/>
      <c r="N1221" s="63"/>
      <c r="O1221" s="63"/>
      <c r="P1221" s="56"/>
      <c r="Q1221" s="61"/>
      <c r="R1221" s="61"/>
      <c r="S1221" s="61"/>
      <c r="T1221" s="60"/>
      <c r="U1221" s="60"/>
      <c r="V1221" s="62"/>
      <c r="W1221" s="62"/>
      <c r="X1221" s="76"/>
      <c r="Y1221" s="61"/>
      <c r="Z1221" s="61">
        <f>Tabel1[[#This Row],[prijs voorbij entry (%)]]-Tabel1[[#This Row],[Fictieve Stoploss (%)]]</f>
        <v>0</v>
      </c>
      <c r="AA1221" s="94"/>
      <c r="AB1221" s="61"/>
      <c r="AC1221" s="61"/>
      <c r="AD1221" s="61"/>
      <c r="AE1221" s="61"/>
      <c r="AF1221" s="95"/>
      <c r="AG1221" s="152">
        <f>Tabel1[[#This Row],[eindtijd]]-Tabel1[[#This Row],[starttijd]]</f>
        <v>0</v>
      </c>
      <c r="AH1221" s="158"/>
      <c r="AI1221" s="59"/>
      <c r="AJ1221" s="171">
        <f>$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2[[#This Row],[fees (%)]]</f>
        <v>0</v>
      </c>
      <c r="AK1221" s="172">
        <f>$J1221*(IF($M1221="SL",IF($U1221="",$Q1221*Analysetool!C$3,$U1221*Analysetool!C$3),$M1221*Analysetool!C$3)+IF($N1221="SL",IF($U1221="",$Q1221*Analysetool!C$4,$U1221*Analysetool!C$4),$N1221*Analysetool!C$4)+IF($O1221="SL",IF($U1221="",$Q1221*Analysetool!C$5,$U1221*Analysetool!C$5),$O1221*Analysetool!C$5)+IF($P1221="SL",IF($U1221="",$Q1221*Analysetool!C$6,$U1221*Analysetool!C$6),$P1221*Analysetool!C$6))-Tabel2[[#This Row],[fees (%)]]</f>
        <v>0</v>
      </c>
      <c r="AL1221" s="177">
        <f>$J1221*(IF($M1221="SL",IF($V1221="",$Q1221*Analysetool!D$3,$V1221*Analysetool!D$3),$M1221*Analysetool!D$3)+IF($N1221="SL",IF($V1221="",$Q1221*Analysetool!D$4,$V1221*Analysetool!D$4),$N1221*Analysetool!D$4)+IF($O1221="SL",IF($V1221="",$Q1221*Analysetool!D$5,$V1221*Analysetool!D$5),$O1221*Analysetool!D$5)+IF($P1221="SL",IF($V1221="",$Q1221*Analysetool!D$6,$V1221*Analysetool!D$6),$P1221*Analysetool!D$6))-Tabel2[[#This Row],[fees (%)]]</f>
        <v>0</v>
      </c>
      <c r="AM1221" s="177">
        <f>$J1221*(IF($M1221="SL",IF($W1221="",$Q1221*Analysetool!E$3,$W1221*Analysetool!E$3),$M1221*Analysetool!E$3)+IF($N1221="SL",IF($W1221="",$Q1221*Analysetool!E$4,$W1221*Analysetool!E$4),$N1221*Analysetool!E$4)+IF($O1221="SL",IF($W1221="",$Q1221*Analysetool!E$5,$W1221*Analysetool!E$5),$O1221*Analysetool!E$5)+IF($P1221="SL",IF($W1221="",$Q1221*Analysetool!E$6,$W1221*Analysetool!E$6),$P1221*Analysetool!E$6))-Tabel2[[#This Row],[fees (%)]]</f>
        <v>0</v>
      </c>
      <c r="AN1221" s="178">
        <f>$J1221*(IF($M1221="SL",IF($T1221="",$Q1221*Analysetool!F$3,$T1221*Analysetool!F$3),$M1221*Analysetool!F$3)+IF($N1221="SL",IF($T1221="",$Q1221*Analysetool!F$4,$T1221*Analysetool!F$4),$N1221*Analysetool!F$4)+IF($O1221="SL",IF($T1221="",$Q1221*Analysetool!F$5,$T1221*Analysetool!F$5),$O1221*Analysetool!F$5)+IF($P1221="SL",IF($T1221="",$Q1221*Analysetool!F$6,$T1221*Analysetool!F$6),$P1221*Analysetool!F$6))-Tabel2[[#This Row],[fees (%)]]</f>
        <v>0</v>
      </c>
      <c r="AO1221" s="178">
        <f>$J1221*(IF($M1221="SL",IF($T1221="",$Q1221*Analysetool!G$3,$T1221*Analysetool!G$3),$M1221*Analysetool!G$3)+IF($N1221="SL",IF($T1221="",$Q1221*Analysetool!G$4,$T1221*Analysetool!G$4),$N1221*Analysetool!G$4)+IF($O1221="SL",IF($T1221="",$Q1221*Analysetool!G$5,$T1221*Analysetool!G$5),$O1221*Analysetool!G$5)+IF($P1221="SL",IF($T1221="",$Q1221*Analysetool!G$6,$T1221*Analysetool!G$6),$P1221*Analysetool!G$6))-Tabel2[[#This Row],[fees (%)]]</f>
        <v>0</v>
      </c>
      <c r="AP1221" s="179">
        <f>IF(Analysetool!$H$8&lt;=$X1221,Analysetool!$H$8*J1221,Q1221*J1221)-Tabel2[[#This Row],[fees (%)]]</f>
        <v>0</v>
      </c>
      <c r="AQ1221" s="174">
        <f>IF(Tabel2[[#This Row],[wick% van entry]]&lt;=Tabel2[[#This Row],[Stoploss optie 2 (%)]],Tabel2[[#This Row],[Stoploss optie 2 (%)]]*Tabel2[[#This Row],[leverage SLoptie 2]],IF(Analysetool!$I$8&lt;$X1221,Analysetool!$I$8*K1221,S1221*K1221))-Tabel2[[#This Row],[fees (%)]]</f>
        <v>0</v>
      </c>
      <c r="AR1221" s="180">
        <f>IF(Q1221*-1*Analysetool!$J$9&lt;=X1221,Q1221*-1*Analysetool!$J$9*J1221,Q1221*J1221)-Tabel2[[#This Row],[fees (%)]]</f>
        <v>0</v>
      </c>
      <c r="AS1221" s="176">
        <f>$K1221*IF(Tabel2[[#This Row],[wick% van entry]]&lt;=Tabel2[[#This Row],[Stoploss optie 2 (%)]],Tabel2[[#This Row],[Stoploss optie 2 (%)]],(IF($M1221="SL",IF($T1221="",$S1221*Analysetool!C$3,$T1221*Analysetool!C$3),$M1221*Analysetool!C$3)+IF($N1221="SL",IF($T1221="",$S1221*Analysetool!C$4,$T1221*Analysetool!C$4),$N1221*Analysetool!C$4)+IF($O1221="SL",IF($T1221="",$S1221*Analysetool!C$5,$T1221*Analysetool!C$5),$O1221*Analysetool!C$5)+IF($P1221="SL",IF($T1221="",$S1221*Analysetool!C$6,$T1221*Analysetool!C$6),$P1221*Analysetool!C$6)))-Tabel2[[#This Row],[fees (%)]]</f>
        <v>0</v>
      </c>
    </row>
    <row r="1222" spans="1:45" ht="15.75" customHeight="1" x14ac:dyDescent="0.35">
      <c r="A1222" s="55"/>
      <c r="B1222" s="56"/>
      <c r="C1222" s="56"/>
      <c r="D1222" s="56"/>
      <c r="E1222" s="56"/>
      <c r="F1222" s="57"/>
      <c r="G1222" s="67"/>
      <c r="H1222" s="67"/>
      <c r="I1222" s="67"/>
      <c r="J1222" s="58"/>
      <c r="K1222" s="58"/>
      <c r="L1222" s="59"/>
      <c r="M1222" s="61"/>
      <c r="N1222" s="63"/>
      <c r="O1222" s="63"/>
      <c r="P1222" s="56"/>
      <c r="Q1222" s="61"/>
      <c r="R1222" s="61"/>
      <c r="S1222" s="61"/>
      <c r="T1222" s="60"/>
      <c r="U1222" s="60"/>
      <c r="V1222" s="62"/>
      <c r="W1222" s="62"/>
      <c r="X1222" s="76"/>
      <c r="Y1222" s="61"/>
      <c r="Z1222" s="61">
        <f>Tabel1[[#This Row],[prijs voorbij entry (%)]]-Tabel1[[#This Row],[Fictieve Stoploss (%)]]</f>
        <v>0</v>
      </c>
      <c r="AA1222" s="94"/>
      <c r="AB1222" s="61"/>
      <c r="AC1222" s="61"/>
      <c r="AD1222" s="61"/>
      <c r="AE1222" s="61"/>
      <c r="AF1222" s="95"/>
      <c r="AG1222" s="152">
        <f>Tabel1[[#This Row],[eindtijd]]-Tabel1[[#This Row],[starttijd]]</f>
        <v>0</v>
      </c>
      <c r="AH1222" s="158"/>
      <c r="AI1222" s="59"/>
      <c r="AJ1222" s="171">
        <f>$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2[[#This Row],[fees (%)]]</f>
        <v>0</v>
      </c>
      <c r="AK1222" s="172">
        <f>$J1222*(IF($M1222="SL",IF($U1222="",$Q1222*Analysetool!C$3,$U1222*Analysetool!C$3),$M1222*Analysetool!C$3)+IF($N1222="SL",IF($U1222="",$Q1222*Analysetool!C$4,$U1222*Analysetool!C$4),$N1222*Analysetool!C$4)+IF($O1222="SL",IF($U1222="",$Q1222*Analysetool!C$5,$U1222*Analysetool!C$5),$O1222*Analysetool!C$5)+IF($P1222="SL",IF($U1222="",$Q1222*Analysetool!C$6,$U1222*Analysetool!C$6),$P1222*Analysetool!C$6))-Tabel2[[#This Row],[fees (%)]]</f>
        <v>0</v>
      </c>
      <c r="AL1222" s="177">
        <f>$J1222*(IF($M1222="SL",IF($V1222="",$Q1222*Analysetool!D$3,$V1222*Analysetool!D$3),$M1222*Analysetool!D$3)+IF($N1222="SL",IF($V1222="",$Q1222*Analysetool!D$4,$V1222*Analysetool!D$4),$N1222*Analysetool!D$4)+IF($O1222="SL",IF($V1222="",$Q1222*Analysetool!D$5,$V1222*Analysetool!D$5),$O1222*Analysetool!D$5)+IF($P1222="SL",IF($V1222="",$Q1222*Analysetool!D$6,$V1222*Analysetool!D$6),$P1222*Analysetool!D$6))-Tabel2[[#This Row],[fees (%)]]</f>
        <v>0</v>
      </c>
      <c r="AM1222" s="177">
        <f>$J1222*(IF($M1222="SL",IF($W1222="",$Q1222*Analysetool!E$3,$W1222*Analysetool!E$3),$M1222*Analysetool!E$3)+IF($N1222="SL",IF($W1222="",$Q1222*Analysetool!E$4,$W1222*Analysetool!E$4),$N1222*Analysetool!E$4)+IF($O1222="SL",IF($W1222="",$Q1222*Analysetool!E$5,$W1222*Analysetool!E$5),$O1222*Analysetool!E$5)+IF($P1222="SL",IF($W1222="",$Q1222*Analysetool!E$6,$W1222*Analysetool!E$6),$P1222*Analysetool!E$6))-Tabel2[[#This Row],[fees (%)]]</f>
        <v>0</v>
      </c>
      <c r="AN1222" s="178">
        <f>$J1222*(IF($M1222="SL",IF($T1222="",$Q1222*Analysetool!F$3,$T1222*Analysetool!F$3),$M1222*Analysetool!F$3)+IF($N1222="SL",IF($T1222="",$Q1222*Analysetool!F$4,$T1222*Analysetool!F$4),$N1222*Analysetool!F$4)+IF($O1222="SL",IF($T1222="",$Q1222*Analysetool!F$5,$T1222*Analysetool!F$5),$O1222*Analysetool!F$5)+IF($P1222="SL",IF($T1222="",$Q1222*Analysetool!F$6,$T1222*Analysetool!F$6),$P1222*Analysetool!F$6))-Tabel2[[#This Row],[fees (%)]]</f>
        <v>0</v>
      </c>
      <c r="AO1222" s="178">
        <f>$J1222*(IF($M1222="SL",IF($T1222="",$Q1222*Analysetool!G$3,$T1222*Analysetool!G$3),$M1222*Analysetool!G$3)+IF($N1222="SL",IF($T1222="",$Q1222*Analysetool!G$4,$T1222*Analysetool!G$4),$N1222*Analysetool!G$4)+IF($O1222="SL",IF($T1222="",$Q1222*Analysetool!G$5,$T1222*Analysetool!G$5),$O1222*Analysetool!G$5)+IF($P1222="SL",IF($T1222="",$Q1222*Analysetool!G$6,$T1222*Analysetool!G$6),$P1222*Analysetool!G$6))-Tabel2[[#This Row],[fees (%)]]</f>
        <v>0</v>
      </c>
      <c r="AP1222" s="179">
        <f>IF(Analysetool!$H$8&lt;=$X1222,Analysetool!$H$8*J1222,Q1222*J1222)-Tabel2[[#This Row],[fees (%)]]</f>
        <v>0</v>
      </c>
      <c r="AQ1222" s="174">
        <f>IF(Tabel2[[#This Row],[wick% van entry]]&lt;=Tabel2[[#This Row],[Stoploss optie 2 (%)]],Tabel2[[#This Row],[Stoploss optie 2 (%)]]*Tabel2[[#This Row],[leverage SLoptie 2]],IF(Analysetool!$I$8&lt;$X1222,Analysetool!$I$8*K1222,S1222*K1222))-Tabel2[[#This Row],[fees (%)]]</f>
        <v>0</v>
      </c>
      <c r="AR1222" s="180">
        <f>IF(Q1222*-1*Analysetool!$J$9&lt;=X1222,Q1222*-1*Analysetool!$J$9*J1222,Q1222*J1222)-Tabel2[[#This Row],[fees (%)]]</f>
        <v>0</v>
      </c>
      <c r="AS1222" s="176">
        <f>$K1222*IF(Tabel2[[#This Row],[wick% van entry]]&lt;=Tabel2[[#This Row],[Stoploss optie 2 (%)]],Tabel2[[#This Row],[Stoploss optie 2 (%)]],(IF($M1222="SL",IF($T1222="",$S1222*Analysetool!C$3,$T1222*Analysetool!C$3),$M1222*Analysetool!C$3)+IF($N1222="SL",IF($T1222="",$S1222*Analysetool!C$4,$T1222*Analysetool!C$4),$N1222*Analysetool!C$4)+IF($O1222="SL",IF($T1222="",$S1222*Analysetool!C$5,$T1222*Analysetool!C$5),$O1222*Analysetool!C$5)+IF($P1222="SL",IF($T1222="",$S1222*Analysetool!C$6,$T1222*Analysetool!C$6),$P1222*Analysetool!C$6)))-Tabel2[[#This Row],[fees (%)]]</f>
        <v>0</v>
      </c>
    </row>
    <row r="1223" spans="1:45" ht="15.75" customHeight="1" x14ac:dyDescent="0.35">
      <c r="A1223" s="55"/>
      <c r="B1223" s="56"/>
      <c r="C1223" s="56"/>
      <c r="D1223" s="56"/>
      <c r="E1223" s="56"/>
      <c r="F1223" s="57"/>
      <c r="G1223" s="67"/>
      <c r="H1223" s="67"/>
      <c r="I1223" s="67"/>
      <c r="J1223" s="58"/>
      <c r="K1223" s="58"/>
      <c r="L1223" s="59"/>
      <c r="M1223" s="61"/>
      <c r="N1223" s="63"/>
      <c r="O1223" s="63"/>
      <c r="P1223" s="56"/>
      <c r="Q1223" s="61"/>
      <c r="R1223" s="61"/>
      <c r="S1223" s="61"/>
      <c r="T1223" s="60"/>
      <c r="U1223" s="60"/>
      <c r="V1223" s="62"/>
      <c r="W1223" s="62"/>
      <c r="X1223" s="76"/>
      <c r="Y1223" s="61"/>
      <c r="Z1223" s="61">
        <f>Tabel1[[#This Row],[prijs voorbij entry (%)]]-Tabel1[[#This Row],[Fictieve Stoploss (%)]]</f>
        <v>0</v>
      </c>
      <c r="AA1223" s="94"/>
      <c r="AB1223" s="61"/>
      <c r="AC1223" s="61"/>
      <c r="AD1223" s="61"/>
      <c r="AE1223" s="61"/>
      <c r="AF1223" s="95"/>
      <c r="AG1223" s="152">
        <f>Tabel1[[#This Row],[eindtijd]]-Tabel1[[#This Row],[starttijd]]</f>
        <v>0</v>
      </c>
      <c r="AH1223" s="158"/>
      <c r="AI1223" s="59"/>
      <c r="AJ1223" s="171">
        <f>$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2[[#This Row],[fees (%)]]</f>
        <v>0</v>
      </c>
      <c r="AK1223" s="172">
        <f>$J1223*(IF($M1223="SL",IF($U1223="",$Q1223*Analysetool!C$3,$U1223*Analysetool!C$3),$M1223*Analysetool!C$3)+IF($N1223="SL",IF($U1223="",$Q1223*Analysetool!C$4,$U1223*Analysetool!C$4),$N1223*Analysetool!C$4)+IF($O1223="SL",IF($U1223="",$Q1223*Analysetool!C$5,$U1223*Analysetool!C$5),$O1223*Analysetool!C$5)+IF($P1223="SL",IF($U1223="",$Q1223*Analysetool!C$6,$U1223*Analysetool!C$6),$P1223*Analysetool!C$6))-Tabel2[[#This Row],[fees (%)]]</f>
        <v>0</v>
      </c>
      <c r="AL1223" s="177">
        <f>$J1223*(IF($M1223="SL",IF($V1223="",$Q1223*Analysetool!D$3,$V1223*Analysetool!D$3),$M1223*Analysetool!D$3)+IF($N1223="SL",IF($V1223="",$Q1223*Analysetool!D$4,$V1223*Analysetool!D$4),$N1223*Analysetool!D$4)+IF($O1223="SL",IF($V1223="",$Q1223*Analysetool!D$5,$V1223*Analysetool!D$5),$O1223*Analysetool!D$5)+IF($P1223="SL",IF($V1223="",$Q1223*Analysetool!D$6,$V1223*Analysetool!D$6),$P1223*Analysetool!D$6))-Tabel2[[#This Row],[fees (%)]]</f>
        <v>0</v>
      </c>
      <c r="AM1223" s="177">
        <f>$J1223*(IF($M1223="SL",IF($W1223="",$Q1223*Analysetool!E$3,$W1223*Analysetool!E$3),$M1223*Analysetool!E$3)+IF($N1223="SL",IF($W1223="",$Q1223*Analysetool!E$4,$W1223*Analysetool!E$4),$N1223*Analysetool!E$4)+IF($O1223="SL",IF($W1223="",$Q1223*Analysetool!E$5,$W1223*Analysetool!E$5),$O1223*Analysetool!E$5)+IF($P1223="SL",IF($W1223="",$Q1223*Analysetool!E$6,$W1223*Analysetool!E$6),$P1223*Analysetool!E$6))-Tabel2[[#This Row],[fees (%)]]</f>
        <v>0</v>
      </c>
      <c r="AN1223" s="178">
        <f>$J1223*(IF($M1223="SL",IF($T1223="",$Q1223*Analysetool!F$3,$T1223*Analysetool!F$3),$M1223*Analysetool!F$3)+IF($N1223="SL",IF($T1223="",$Q1223*Analysetool!F$4,$T1223*Analysetool!F$4),$N1223*Analysetool!F$4)+IF($O1223="SL",IF($T1223="",$Q1223*Analysetool!F$5,$T1223*Analysetool!F$5),$O1223*Analysetool!F$5)+IF($P1223="SL",IF($T1223="",$Q1223*Analysetool!F$6,$T1223*Analysetool!F$6),$P1223*Analysetool!F$6))-Tabel2[[#This Row],[fees (%)]]</f>
        <v>0</v>
      </c>
      <c r="AO1223" s="178">
        <f>$J1223*(IF($M1223="SL",IF($T1223="",$Q1223*Analysetool!G$3,$T1223*Analysetool!G$3),$M1223*Analysetool!G$3)+IF($N1223="SL",IF($T1223="",$Q1223*Analysetool!G$4,$T1223*Analysetool!G$4),$N1223*Analysetool!G$4)+IF($O1223="SL",IF($T1223="",$Q1223*Analysetool!G$5,$T1223*Analysetool!G$5),$O1223*Analysetool!G$5)+IF($P1223="SL",IF($T1223="",$Q1223*Analysetool!G$6,$T1223*Analysetool!G$6),$P1223*Analysetool!G$6))-Tabel2[[#This Row],[fees (%)]]</f>
        <v>0</v>
      </c>
      <c r="AP1223" s="179">
        <f>IF(Analysetool!$H$8&lt;=$X1223,Analysetool!$H$8*J1223,Q1223*J1223)-Tabel2[[#This Row],[fees (%)]]</f>
        <v>0</v>
      </c>
      <c r="AQ1223" s="174">
        <f>IF(Tabel2[[#This Row],[wick% van entry]]&lt;=Tabel2[[#This Row],[Stoploss optie 2 (%)]],Tabel2[[#This Row],[Stoploss optie 2 (%)]]*Tabel2[[#This Row],[leverage SLoptie 2]],IF(Analysetool!$I$8&lt;$X1223,Analysetool!$I$8*K1223,S1223*K1223))-Tabel2[[#This Row],[fees (%)]]</f>
        <v>0</v>
      </c>
      <c r="AR1223" s="180">
        <f>IF(Q1223*-1*Analysetool!$J$9&lt;=X1223,Q1223*-1*Analysetool!$J$9*J1223,Q1223*J1223)-Tabel2[[#This Row],[fees (%)]]</f>
        <v>0</v>
      </c>
      <c r="AS1223" s="176">
        <f>$K1223*IF(Tabel2[[#This Row],[wick% van entry]]&lt;=Tabel2[[#This Row],[Stoploss optie 2 (%)]],Tabel2[[#This Row],[Stoploss optie 2 (%)]],(IF($M1223="SL",IF($T1223="",$S1223*Analysetool!C$3,$T1223*Analysetool!C$3),$M1223*Analysetool!C$3)+IF($N1223="SL",IF($T1223="",$S1223*Analysetool!C$4,$T1223*Analysetool!C$4),$N1223*Analysetool!C$4)+IF($O1223="SL",IF($T1223="",$S1223*Analysetool!C$5,$T1223*Analysetool!C$5),$O1223*Analysetool!C$5)+IF($P1223="SL",IF($T1223="",$S1223*Analysetool!C$6,$T1223*Analysetool!C$6),$P1223*Analysetool!C$6)))-Tabel2[[#This Row],[fees (%)]]</f>
        <v>0</v>
      </c>
    </row>
    <row r="1224" spans="1:45" ht="15.75" customHeight="1" x14ac:dyDescent="0.35">
      <c r="A1224" s="55"/>
      <c r="B1224" s="56"/>
      <c r="C1224" s="56"/>
      <c r="D1224" s="56"/>
      <c r="E1224" s="56"/>
      <c r="F1224" s="57"/>
      <c r="G1224" s="67"/>
      <c r="H1224" s="67"/>
      <c r="I1224" s="67"/>
      <c r="J1224" s="58"/>
      <c r="K1224" s="58"/>
      <c r="L1224" s="59"/>
      <c r="M1224" s="61"/>
      <c r="N1224" s="63"/>
      <c r="O1224" s="63"/>
      <c r="P1224" s="56"/>
      <c r="Q1224" s="61"/>
      <c r="R1224" s="61"/>
      <c r="S1224" s="61"/>
      <c r="T1224" s="60"/>
      <c r="U1224" s="60"/>
      <c r="V1224" s="62"/>
      <c r="W1224" s="62"/>
      <c r="X1224" s="76"/>
      <c r="Y1224" s="61"/>
      <c r="Z1224" s="61">
        <f>Tabel1[[#This Row],[prijs voorbij entry (%)]]-Tabel1[[#This Row],[Fictieve Stoploss (%)]]</f>
        <v>0</v>
      </c>
      <c r="AA1224" s="94"/>
      <c r="AB1224" s="61"/>
      <c r="AC1224" s="61"/>
      <c r="AD1224" s="61"/>
      <c r="AE1224" s="61"/>
      <c r="AF1224" s="95"/>
      <c r="AG1224" s="152">
        <f>Tabel1[[#This Row],[eindtijd]]-Tabel1[[#This Row],[starttijd]]</f>
        <v>0</v>
      </c>
      <c r="AH1224" s="158"/>
      <c r="AI1224" s="59"/>
      <c r="AJ1224" s="171">
        <f>$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2[[#This Row],[fees (%)]]</f>
        <v>0</v>
      </c>
      <c r="AK1224" s="172">
        <f>$J1224*(IF($M1224="SL",IF($U1224="",$Q1224*Analysetool!C$3,$U1224*Analysetool!C$3),$M1224*Analysetool!C$3)+IF($N1224="SL",IF($U1224="",$Q1224*Analysetool!C$4,$U1224*Analysetool!C$4),$N1224*Analysetool!C$4)+IF($O1224="SL",IF($U1224="",$Q1224*Analysetool!C$5,$U1224*Analysetool!C$5),$O1224*Analysetool!C$5)+IF($P1224="SL",IF($U1224="",$Q1224*Analysetool!C$6,$U1224*Analysetool!C$6),$P1224*Analysetool!C$6))-Tabel2[[#This Row],[fees (%)]]</f>
        <v>0</v>
      </c>
      <c r="AL1224" s="177">
        <f>$J1224*(IF($M1224="SL",IF($V1224="",$Q1224*Analysetool!D$3,$V1224*Analysetool!D$3),$M1224*Analysetool!D$3)+IF($N1224="SL",IF($V1224="",$Q1224*Analysetool!D$4,$V1224*Analysetool!D$4),$N1224*Analysetool!D$4)+IF($O1224="SL",IF($V1224="",$Q1224*Analysetool!D$5,$V1224*Analysetool!D$5),$O1224*Analysetool!D$5)+IF($P1224="SL",IF($V1224="",$Q1224*Analysetool!D$6,$V1224*Analysetool!D$6),$P1224*Analysetool!D$6))-Tabel2[[#This Row],[fees (%)]]</f>
        <v>0</v>
      </c>
      <c r="AM1224" s="177">
        <f>$J1224*(IF($M1224="SL",IF($W1224="",$Q1224*Analysetool!E$3,$W1224*Analysetool!E$3),$M1224*Analysetool!E$3)+IF($N1224="SL",IF($W1224="",$Q1224*Analysetool!E$4,$W1224*Analysetool!E$4),$N1224*Analysetool!E$4)+IF($O1224="SL",IF($W1224="",$Q1224*Analysetool!E$5,$W1224*Analysetool!E$5),$O1224*Analysetool!E$5)+IF($P1224="SL",IF($W1224="",$Q1224*Analysetool!E$6,$W1224*Analysetool!E$6),$P1224*Analysetool!E$6))-Tabel2[[#This Row],[fees (%)]]</f>
        <v>0</v>
      </c>
      <c r="AN1224" s="178">
        <f>$J1224*(IF($M1224="SL",IF($T1224="",$Q1224*Analysetool!F$3,$T1224*Analysetool!F$3),$M1224*Analysetool!F$3)+IF($N1224="SL",IF($T1224="",$Q1224*Analysetool!F$4,$T1224*Analysetool!F$4),$N1224*Analysetool!F$4)+IF($O1224="SL",IF($T1224="",$Q1224*Analysetool!F$5,$T1224*Analysetool!F$5),$O1224*Analysetool!F$5)+IF($P1224="SL",IF($T1224="",$Q1224*Analysetool!F$6,$T1224*Analysetool!F$6),$P1224*Analysetool!F$6))-Tabel2[[#This Row],[fees (%)]]</f>
        <v>0</v>
      </c>
      <c r="AO1224" s="178">
        <f>$J1224*(IF($M1224="SL",IF($T1224="",$Q1224*Analysetool!G$3,$T1224*Analysetool!G$3),$M1224*Analysetool!G$3)+IF($N1224="SL",IF($T1224="",$Q1224*Analysetool!G$4,$T1224*Analysetool!G$4),$N1224*Analysetool!G$4)+IF($O1224="SL",IF($T1224="",$Q1224*Analysetool!G$5,$T1224*Analysetool!G$5),$O1224*Analysetool!G$5)+IF($P1224="SL",IF($T1224="",$Q1224*Analysetool!G$6,$T1224*Analysetool!G$6),$P1224*Analysetool!G$6))-Tabel2[[#This Row],[fees (%)]]</f>
        <v>0</v>
      </c>
      <c r="AP1224" s="179">
        <f>IF(Analysetool!$H$8&lt;=$X1224,Analysetool!$H$8*J1224,Q1224*J1224)-Tabel2[[#This Row],[fees (%)]]</f>
        <v>0</v>
      </c>
      <c r="AQ1224" s="174">
        <f>IF(Tabel2[[#This Row],[wick% van entry]]&lt;=Tabel2[[#This Row],[Stoploss optie 2 (%)]],Tabel2[[#This Row],[Stoploss optie 2 (%)]]*Tabel2[[#This Row],[leverage SLoptie 2]],IF(Analysetool!$I$8&lt;$X1224,Analysetool!$I$8*K1224,S1224*K1224))-Tabel2[[#This Row],[fees (%)]]</f>
        <v>0</v>
      </c>
      <c r="AR1224" s="180">
        <f>IF(Q1224*-1*Analysetool!$J$9&lt;=X1224,Q1224*-1*Analysetool!$J$9*J1224,Q1224*J1224)-Tabel2[[#This Row],[fees (%)]]</f>
        <v>0</v>
      </c>
      <c r="AS1224" s="176">
        <f>$K1224*IF(Tabel2[[#This Row],[wick% van entry]]&lt;=Tabel2[[#This Row],[Stoploss optie 2 (%)]],Tabel2[[#This Row],[Stoploss optie 2 (%)]],(IF($M1224="SL",IF($T1224="",$S1224*Analysetool!C$3,$T1224*Analysetool!C$3),$M1224*Analysetool!C$3)+IF($N1224="SL",IF($T1224="",$S1224*Analysetool!C$4,$T1224*Analysetool!C$4),$N1224*Analysetool!C$4)+IF($O1224="SL",IF($T1224="",$S1224*Analysetool!C$5,$T1224*Analysetool!C$5),$O1224*Analysetool!C$5)+IF($P1224="SL",IF($T1224="",$S1224*Analysetool!C$6,$T1224*Analysetool!C$6),$P1224*Analysetool!C$6)))-Tabel2[[#This Row],[fees (%)]]</f>
        <v>0</v>
      </c>
    </row>
    <row r="1225" spans="1:45" ht="15.75" customHeight="1" x14ac:dyDescent="0.35">
      <c r="A1225" s="55"/>
      <c r="B1225" s="56"/>
      <c r="C1225" s="56"/>
      <c r="D1225" s="56"/>
      <c r="E1225" s="56"/>
      <c r="F1225" s="57"/>
      <c r="G1225" s="67"/>
      <c r="H1225" s="67"/>
      <c r="I1225" s="67"/>
      <c r="J1225" s="58"/>
      <c r="K1225" s="58"/>
      <c r="L1225" s="59"/>
      <c r="M1225" s="61"/>
      <c r="N1225" s="63"/>
      <c r="O1225" s="63"/>
      <c r="P1225" s="56"/>
      <c r="Q1225" s="61"/>
      <c r="R1225" s="61"/>
      <c r="S1225" s="61"/>
      <c r="T1225" s="60"/>
      <c r="U1225" s="60"/>
      <c r="V1225" s="62"/>
      <c r="W1225" s="62"/>
      <c r="X1225" s="76"/>
      <c r="Y1225" s="61"/>
      <c r="Z1225" s="61">
        <f>Tabel1[[#This Row],[prijs voorbij entry (%)]]-Tabel1[[#This Row],[Fictieve Stoploss (%)]]</f>
        <v>0</v>
      </c>
      <c r="AA1225" s="94"/>
      <c r="AB1225" s="61"/>
      <c r="AC1225" s="61"/>
      <c r="AD1225" s="61"/>
      <c r="AE1225" s="61"/>
      <c r="AF1225" s="95"/>
      <c r="AG1225" s="152">
        <f>Tabel1[[#This Row],[eindtijd]]-Tabel1[[#This Row],[starttijd]]</f>
        <v>0</v>
      </c>
      <c r="AH1225" s="158"/>
      <c r="AI1225" s="59"/>
      <c r="AJ1225" s="171">
        <f>$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2[[#This Row],[fees (%)]]</f>
        <v>0</v>
      </c>
      <c r="AK1225" s="172">
        <f>$J1225*(IF($M1225="SL",IF($U1225="",$Q1225*Analysetool!C$3,$U1225*Analysetool!C$3),$M1225*Analysetool!C$3)+IF($N1225="SL",IF($U1225="",$Q1225*Analysetool!C$4,$U1225*Analysetool!C$4),$N1225*Analysetool!C$4)+IF($O1225="SL",IF($U1225="",$Q1225*Analysetool!C$5,$U1225*Analysetool!C$5),$O1225*Analysetool!C$5)+IF($P1225="SL",IF($U1225="",$Q1225*Analysetool!C$6,$U1225*Analysetool!C$6),$P1225*Analysetool!C$6))-Tabel2[[#This Row],[fees (%)]]</f>
        <v>0</v>
      </c>
      <c r="AL1225" s="177">
        <f>$J1225*(IF($M1225="SL",IF($V1225="",$Q1225*Analysetool!D$3,$V1225*Analysetool!D$3),$M1225*Analysetool!D$3)+IF($N1225="SL",IF($V1225="",$Q1225*Analysetool!D$4,$V1225*Analysetool!D$4),$N1225*Analysetool!D$4)+IF($O1225="SL",IF($V1225="",$Q1225*Analysetool!D$5,$V1225*Analysetool!D$5),$O1225*Analysetool!D$5)+IF($P1225="SL",IF($V1225="",$Q1225*Analysetool!D$6,$V1225*Analysetool!D$6),$P1225*Analysetool!D$6))-Tabel2[[#This Row],[fees (%)]]</f>
        <v>0</v>
      </c>
      <c r="AM1225" s="177">
        <f>$J1225*(IF($M1225="SL",IF($W1225="",$Q1225*Analysetool!E$3,$W1225*Analysetool!E$3),$M1225*Analysetool!E$3)+IF($N1225="SL",IF($W1225="",$Q1225*Analysetool!E$4,$W1225*Analysetool!E$4),$N1225*Analysetool!E$4)+IF($O1225="SL",IF($W1225="",$Q1225*Analysetool!E$5,$W1225*Analysetool!E$5),$O1225*Analysetool!E$5)+IF($P1225="SL",IF($W1225="",$Q1225*Analysetool!E$6,$W1225*Analysetool!E$6),$P1225*Analysetool!E$6))-Tabel2[[#This Row],[fees (%)]]</f>
        <v>0</v>
      </c>
      <c r="AN1225" s="178">
        <f>$J1225*(IF($M1225="SL",IF($T1225="",$Q1225*Analysetool!F$3,$T1225*Analysetool!F$3),$M1225*Analysetool!F$3)+IF($N1225="SL",IF($T1225="",$Q1225*Analysetool!F$4,$T1225*Analysetool!F$4),$N1225*Analysetool!F$4)+IF($O1225="SL",IF($T1225="",$Q1225*Analysetool!F$5,$T1225*Analysetool!F$5),$O1225*Analysetool!F$5)+IF($P1225="SL",IF($T1225="",$Q1225*Analysetool!F$6,$T1225*Analysetool!F$6),$P1225*Analysetool!F$6))-Tabel2[[#This Row],[fees (%)]]</f>
        <v>0</v>
      </c>
      <c r="AO1225" s="178">
        <f>$J1225*(IF($M1225="SL",IF($T1225="",$Q1225*Analysetool!G$3,$T1225*Analysetool!G$3),$M1225*Analysetool!G$3)+IF($N1225="SL",IF($T1225="",$Q1225*Analysetool!G$4,$T1225*Analysetool!G$4),$N1225*Analysetool!G$4)+IF($O1225="SL",IF($T1225="",$Q1225*Analysetool!G$5,$T1225*Analysetool!G$5),$O1225*Analysetool!G$5)+IF($P1225="SL",IF($T1225="",$Q1225*Analysetool!G$6,$T1225*Analysetool!G$6),$P1225*Analysetool!G$6))-Tabel2[[#This Row],[fees (%)]]</f>
        <v>0</v>
      </c>
      <c r="AP1225" s="179">
        <f>IF(Analysetool!$H$8&lt;=$X1225,Analysetool!$H$8*J1225,Q1225*J1225)-Tabel2[[#This Row],[fees (%)]]</f>
        <v>0</v>
      </c>
      <c r="AQ1225" s="174">
        <f>IF(Tabel2[[#This Row],[wick% van entry]]&lt;=Tabel2[[#This Row],[Stoploss optie 2 (%)]],Tabel2[[#This Row],[Stoploss optie 2 (%)]]*Tabel2[[#This Row],[leverage SLoptie 2]],IF(Analysetool!$I$8&lt;$X1225,Analysetool!$I$8*K1225,S1225*K1225))-Tabel2[[#This Row],[fees (%)]]</f>
        <v>0</v>
      </c>
      <c r="AR1225" s="180">
        <f>IF(Q1225*-1*Analysetool!$J$9&lt;=X1225,Q1225*-1*Analysetool!$J$9*J1225,Q1225*J1225)-Tabel2[[#This Row],[fees (%)]]</f>
        <v>0</v>
      </c>
      <c r="AS1225" s="176">
        <f>$K1225*IF(Tabel2[[#This Row],[wick% van entry]]&lt;=Tabel2[[#This Row],[Stoploss optie 2 (%)]],Tabel2[[#This Row],[Stoploss optie 2 (%)]],(IF($M1225="SL",IF($T1225="",$S1225*Analysetool!C$3,$T1225*Analysetool!C$3),$M1225*Analysetool!C$3)+IF($N1225="SL",IF($T1225="",$S1225*Analysetool!C$4,$T1225*Analysetool!C$4),$N1225*Analysetool!C$4)+IF($O1225="SL",IF($T1225="",$S1225*Analysetool!C$5,$T1225*Analysetool!C$5),$O1225*Analysetool!C$5)+IF($P1225="SL",IF($T1225="",$S1225*Analysetool!C$6,$T1225*Analysetool!C$6),$P1225*Analysetool!C$6)))-Tabel2[[#This Row],[fees (%)]]</f>
        <v>0</v>
      </c>
    </row>
    <row r="1226" spans="1:45" ht="15.75" customHeight="1" x14ac:dyDescent="0.35">
      <c r="A1226" s="55"/>
      <c r="B1226" s="56"/>
      <c r="C1226" s="56"/>
      <c r="D1226" s="56"/>
      <c r="E1226" s="56"/>
      <c r="F1226" s="57"/>
      <c r="G1226" s="67"/>
      <c r="H1226" s="67"/>
      <c r="I1226" s="67"/>
      <c r="J1226" s="58"/>
      <c r="K1226" s="58"/>
      <c r="L1226" s="59"/>
      <c r="M1226" s="61"/>
      <c r="N1226" s="63"/>
      <c r="O1226" s="63"/>
      <c r="P1226" s="56"/>
      <c r="Q1226" s="61"/>
      <c r="R1226" s="61"/>
      <c r="S1226" s="61"/>
      <c r="T1226" s="60"/>
      <c r="U1226" s="60"/>
      <c r="V1226" s="62"/>
      <c r="W1226" s="62"/>
      <c r="X1226" s="76"/>
      <c r="Y1226" s="61"/>
      <c r="Z1226" s="61">
        <f>Tabel1[[#This Row],[prijs voorbij entry (%)]]-Tabel1[[#This Row],[Fictieve Stoploss (%)]]</f>
        <v>0</v>
      </c>
      <c r="AA1226" s="94"/>
      <c r="AB1226" s="61"/>
      <c r="AC1226" s="61"/>
      <c r="AD1226" s="61"/>
      <c r="AE1226" s="61"/>
      <c r="AF1226" s="95"/>
      <c r="AG1226" s="152">
        <f>Tabel1[[#This Row],[eindtijd]]-Tabel1[[#This Row],[starttijd]]</f>
        <v>0</v>
      </c>
      <c r="AH1226" s="158"/>
      <c r="AI1226" s="59"/>
      <c r="AJ1226" s="171">
        <f>$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2[[#This Row],[fees (%)]]</f>
        <v>0</v>
      </c>
      <c r="AK1226" s="172">
        <f>$J1226*(IF($M1226="SL",IF($U1226="",$Q1226*Analysetool!C$3,$U1226*Analysetool!C$3),$M1226*Analysetool!C$3)+IF($N1226="SL",IF($U1226="",$Q1226*Analysetool!C$4,$U1226*Analysetool!C$4),$N1226*Analysetool!C$4)+IF($O1226="SL",IF($U1226="",$Q1226*Analysetool!C$5,$U1226*Analysetool!C$5),$O1226*Analysetool!C$5)+IF($P1226="SL",IF($U1226="",$Q1226*Analysetool!C$6,$U1226*Analysetool!C$6),$P1226*Analysetool!C$6))-Tabel2[[#This Row],[fees (%)]]</f>
        <v>0</v>
      </c>
      <c r="AL1226" s="177">
        <f>$J1226*(IF($M1226="SL",IF($V1226="",$Q1226*Analysetool!D$3,$V1226*Analysetool!D$3),$M1226*Analysetool!D$3)+IF($N1226="SL",IF($V1226="",$Q1226*Analysetool!D$4,$V1226*Analysetool!D$4),$N1226*Analysetool!D$4)+IF($O1226="SL",IF($V1226="",$Q1226*Analysetool!D$5,$V1226*Analysetool!D$5),$O1226*Analysetool!D$5)+IF($P1226="SL",IF($V1226="",$Q1226*Analysetool!D$6,$V1226*Analysetool!D$6),$P1226*Analysetool!D$6))-Tabel2[[#This Row],[fees (%)]]</f>
        <v>0</v>
      </c>
      <c r="AM1226" s="177">
        <f>$J1226*(IF($M1226="SL",IF($W1226="",$Q1226*Analysetool!E$3,$W1226*Analysetool!E$3),$M1226*Analysetool!E$3)+IF($N1226="SL",IF($W1226="",$Q1226*Analysetool!E$4,$W1226*Analysetool!E$4),$N1226*Analysetool!E$4)+IF($O1226="SL",IF($W1226="",$Q1226*Analysetool!E$5,$W1226*Analysetool!E$5),$O1226*Analysetool!E$5)+IF($P1226="SL",IF($W1226="",$Q1226*Analysetool!E$6,$W1226*Analysetool!E$6),$P1226*Analysetool!E$6))-Tabel2[[#This Row],[fees (%)]]</f>
        <v>0</v>
      </c>
      <c r="AN1226" s="178">
        <f>$J1226*(IF($M1226="SL",IF($T1226="",$Q1226*Analysetool!F$3,$T1226*Analysetool!F$3),$M1226*Analysetool!F$3)+IF($N1226="SL",IF($T1226="",$Q1226*Analysetool!F$4,$T1226*Analysetool!F$4),$N1226*Analysetool!F$4)+IF($O1226="SL",IF($T1226="",$Q1226*Analysetool!F$5,$T1226*Analysetool!F$5),$O1226*Analysetool!F$5)+IF($P1226="SL",IF($T1226="",$Q1226*Analysetool!F$6,$T1226*Analysetool!F$6),$P1226*Analysetool!F$6))-Tabel2[[#This Row],[fees (%)]]</f>
        <v>0</v>
      </c>
      <c r="AO1226" s="178">
        <f>$J1226*(IF($M1226="SL",IF($T1226="",$Q1226*Analysetool!G$3,$T1226*Analysetool!G$3),$M1226*Analysetool!G$3)+IF($N1226="SL",IF($T1226="",$Q1226*Analysetool!G$4,$T1226*Analysetool!G$4),$N1226*Analysetool!G$4)+IF($O1226="SL",IF($T1226="",$Q1226*Analysetool!G$5,$T1226*Analysetool!G$5),$O1226*Analysetool!G$5)+IF($P1226="SL",IF($T1226="",$Q1226*Analysetool!G$6,$T1226*Analysetool!G$6),$P1226*Analysetool!G$6))-Tabel2[[#This Row],[fees (%)]]</f>
        <v>0</v>
      </c>
      <c r="AP1226" s="179">
        <f>IF(Analysetool!$H$8&lt;=$X1226,Analysetool!$H$8*J1226,Q1226*J1226)-Tabel2[[#This Row],[fees (%)]]</f>
        <v>0</v>
      </c>
      <c r="AQ1226" s="174">
        <f>IF(Tabel2[[#This Row],[wick% van entry]]&lt;=Tabel2[[#This Row],[Stoploss optie 2 (%)]],Tabel2[[#This Row],[Stoploss optie 2 (%)]]*Tabel2[[#This Row],[leverage SLoptie 2]],IF(Analysetool!$I$8&lt;$X1226,Analysetool!$I$8*K1226,S1226*K1226))-Tabel2[[#This Row],[fees (%)]]</f>
        <v>0</v>
      </c>
      <c r="AR1226" s="180">
        <f>IF(Q1226*-1*Analysetool!$J$9&lt;=X1226,Q1226*-1*Analysetool!$J$9*J1226,Q1226*J1226)-Tabel2[[#This Row],[fees (%)]]</f>
        <v>0</v>
      </c>
      <c r="AS1226" s="176">
        <f>$K1226*IF(Tabel2[[#This Row],[wick% van entry]]&lt;=Tabel2[[#This Row],[Stoploss optie 2 (%)]],Tabel2[[#This Row],[Stoploss optie 2 (%)]],(IF($M1226="SL",IF($T1226="",$S1226*Analysetool!C$3,$T1226*Analysetool!C$3),$M1226*Analysetool!C$3)+IF($N1226="SL",IF($T1226="",$S1226*Analysetool!C$4,$T1226*Analysetool!C$4),$N1226*Analysetool!C$4)+IF($O1226="SL",IF($T1226="",$S1226*Analysetool!C$5,$T1226*Analysetool!C$5),$O1226*Analysetool!C$5)+IF($P1226="SL",IF($T1226="",$S1226*Analysetool!C$6,$T1226*Analysetool!C$6),$P1226*Analysetool!C$6)))-Tabel2[[#This Row],[fees (%)]]</f>
        <v>0</v>
      </c>
    </row>
    <row r="1227" spans="1:45" ht="15.75" customHeight="1" x14ac:dyDescent="0.35">
      <c r="A1227" s="55"/>
      <c r="B1227" s="56"/>
      <c r="C1227" s="56"/>
      <c r="D1227" s="56"/>
      <c r="E1227" s="56"/>
      <c r="F1227" s="57"/>
      <c r="G1227" s="67"/>
      <c r="H1227" s="67"/>
      <c r="I1227" s="67"/>
      <c r="J1227" s="58"/>
      <c r="K1227" s="58"/>
      <c r="L1227" s="59"/>
      <c r="M1227" s="61"/>
      <c r="N1227" s="63"/>
      <c r="O1227" s="63"/>
      <c r="P1227" s="56"/>
      <c r="Q1227" s="61"/>
      <c r="R1227" s="61"/>
      <c r="S1227" s="61"/>
      <c r="T1227" s="60"/>
      <c r="U1227" s="60"/>
      <c r="V1227" s="62"/>
      <c r="W1227" s="62"/>
      <c r="X1227" s="76"/>
      <c r="Y1227" s="61"/>
      <c r="Z1227" s="61">
        <f>Tabel1[[#This Row],[prijs voorbij entry (%)]]-Tabel1[[#This Row],[Fictieve Stoploss (%)]]</f>
        <v>0</v>
      </c>
      <c r="AA1227" s="94"/>
      <c r="AB1227" s="61"/>
      <c r="AC1227" s="61"/>
      <c r="AD1227" s="61"/>
      <c r="AE1227" s="61"/>
      <c r="AF1227" s="95"/>
      <c r="AG1227" s="152">
        <f>Tabel1[[#This Row],[eindtijd]]-Tabel1[[#This Row],[starttijd]]</f>
        <v>0</v>
      </c>
      <c r="AH1227" s="158"/>
      <c r="AI1227" s="59"/>
      <c r="AJ1227" s="171">
        <f>$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2[[#This Row],[fees (%)]]</f>
        <v>0</v>
      </c>
      <c r="AK1227" s="172">
        <f>$J1227*(IF($M1227="SL",IF($U1227="",$Q1227*Analysetool!C$3,$U1227*Analysetool!C$3),$M1227*Analysetool!C$3)+IF($N1227="SL",IF($U1227="",$Q1227*Analysetool!C$4,$U1227*Analysetool!C$4),$N1227*Analysetool!C$4)+IF($O1227="SL",IF($U1227="",$Q1227*Analysetool!C$5,$U1227*Analysetool!C$5),$O1227*Analysetool!C$5)+IF($P1227="SL",IF($U1227="",$Q1227*Analysetool!C$6,$U1227*Analysetool!C$6),$P1227*Analysetool!C$6))-Tabel2[[#This Row],[fees (%)]]</f>
        <v>0</v>
      </c>
      <c r="AL1227" s="177">
        <f>$J1227*(IF($M1227="SL",IF($V1227="",$Q1227*Analysetool!D$3,$V1227*Analysetool!D$3),$M1227*Analysetool!D$3)+IF($N1227="SL",IF($V1227="",$Q1227*Analysetool!D$4,$V1227*Analysetool!D$4),$N1227*Analysetool!D$4)+IF($O1227="SL",IF($V1227="",$Q1227*Analysetool!D$5,$V1227*Analysetool!D$5),$O1227*Analysetool!D$5)+IF($P1227="SL",IF($V1227="",$Q1227*Analysetool!D$6,$V1227*Analysetool!D$6),$P1227*Analysetool!D$6))-Tabel2[[#This Row],[fees (%)]]</f>
        <v>0</v>
      </c>
      <c r="AM1227" s="177">
        <f>$J1227*(IF($M1227="SL",IF($W1227="",$Q1227*Analysetool!E$3,$W1227*Analysetool!E$3),$M1227*Analysetool!E$3)+IF($N1227="SL",IF($W1227="",$Q1227*Analysetool!E$4,$W1227*Analysetool!E$4),$N1227*Analysetool!E$4)+IF($O1227="SL",IF($W1227="",$Q1227*Analysetool!E$5,$W1227*Analysetool!E$5),$O1227*Analysetool!E$5)+IF($P1227="SL",IF($W1227="",$Q1227*Analysetool!E$6,$W1227*Analysetool!E$6),$P1227*Analysetool!E$6))-Tabel2[[#This Row],[fees (%)]]</f>
        <v>0</v>
      </c>
      <c r="AN1227" s="178">
        <f>$J1227*(IF($M1227="SL",IF($T1227="",$Q1227*Analysetool!F$3,$T1227*Analysetool!F$3),$M1227*Analysetool!F$3)+IF($N1227="SL",IF($T1227="",$Q1227*Analysetool!F$4,$T1227*Analysetool!F$4),$N1227*Analysetool!F$4)+IF($O1227="SL",IF($T1227="",$Q1227*Analysetool!F$5,$T1227*Analysetool!F$5),$O1227*Analysetool!F$5)+IF($P1227="SL",IF($T1227="",$Q1227*Analysetool!F$6,$T1227*Analysetool!F$6),$P1227*Analysetool!F$6))-Tabel2[[#This Row],[fees (%)]]</f>
        <v>0</v>
      </c>
      <c r="AO1227" s="178">
        <f>$J1227*(IF($M1227="SL",IF($T1227="",$Q1227*Analysetool!G$3,$T1227*Analysetool!G$3),$M1227*Analysetool!G$3)+IF($N1227="SL",IF($T1227="",$Q1227*Analysetool!G$4,$T1227*Analysetool!G$4),$N1227*Analysetool!G$4)+IF($O1227="SL",IF($T1227="",$Q1227*Analysetool!G$5,$T1227*Analysetool!G$5),$O1227*Analysetool!G$5)+IF($P1227="SL",IF($T1227="",$Q1227*Analysetool!G$6,$T1227*Analysetool!G$6),$P1227*Analysetool!G$6))-Tabel2[[#This Row],[fees (%)]]</f>
        <v>0</v>
      </c>
      <c r="AP1227" s="179">
        <f>IF(Analysetool!$H$8&lt;=$X1227,Analysetool!$H$8*J1227,Q1227*J1227)-Tabel2[[#This Row],[fees (%)]]</f>
        <v>0</v>
      </c>
      <c r="AQ1227" s="174">
        <f>IF(Tabel2[[#This Row],[wick% van entry]]&lt;=Tabel2[[#This Row],[Stoploss optie 2 (%)]],Tabel2[[#This Row],[Stoploss optie 2 (%)]]*Tabel2[[#This Row],[leverage SLoptie 2]],IF(Analysetool!$I$8&lt;$X1227,Analysetool!$I$8*K1227,S1227*K1227))-Tabel2[[#This Row],[fees (%)]]</f>
        <v>0</v>
      </c>
      <c r="AR1227" s="180">
        <f>IF(Q1227*-1*Analysetool!$J$9&lt;=X1227,Q1227*-1*Analysetool!$J$9*J1227,Q1227*J1227)-Tabel2[[#This Row],[fees (%)]]</f>
        <v>0</v>
      </c>
      <c r="AS1227" s="176">
        <f>$K1227*IF(Tabel2[[#This Row],[wick% van entry]]&lt;=Tabel2[[#This Row],[Stoploss optie 2 (%)]],Tabel2[[#This Row],[Stoploss optie 2 (%)]],(IF($M1227="SL",IF($T1227="",$S1227*Analysetool!C$3,$T1227*Analysetool!C$3),$M1227*Analysetool!C$3)+IF($N1227="SL",IF($T1227="",$S1227*Analysetool!C$4,$T1227*Analysetool!C$4),$N1227*Analysetool!C$4)+IF($O1227="SL",IF($T1227="",$S1227*Analysetool!C$5,$T1227*Analysetool!C$5),$O1227*Analysetool!C$5)+IF($P1227="SL",IF($T1227="",$S1227*Analysetool!C$6,$T1227*Analysetool!C$6),$P1227*Analysetool!C$6)))-Tabel2[[#This Row],[fees (%)]]</f>
        <v>0</v>
      </c>
    </row>
    <row r="1228" spans="1:45" ht="15.75" customHeight="1" x14ac:dyDescent="0.35">
      <c r="A1228" s="55"/>
      <c r="B1228" s="56"/>
      <c r="C1228" s="56"/>
      <c r="D1228" s="56"/>
      <c r="E1228" s="56"/>
      <c r="F1228" s="57"/>
      <c r="G1228" s="67"/>
      <c r="H1228" s="67"/>
      <c r="I1228" s="67"/>
      <c r="J1228" s="58"/>
      <c r="K1228" s="58"/>
      <c r="L1228" s="59"/>
      <c r="M1228" s="61"/>
      <c r="N1228" s="63"/>
      <c r="O1228" s="63"/>
      <c r="P1228" s="56"/>
      <c r="Q1228" s="61"/>
      <c r="R1228" s="61"/>
      <c r="S1228" s="61"/>
      <c r="T1228" s="60"/>
      <c r="U1228" s="60"/>
      <c r="V1228" s="62"/>
      <c r="W1228" s="62"/>
      <c r="X1228" s="76"/>
      <c r="Y1228" s="61"/>
      <c r="Z1228" s="61">
        <f>Tabel1[[#This Row],[prijs voorbij entry (%)]]-Tabel1[[#This Row],[Fictieve Stoploss (%)]]</f>
        <v>0</v>
      </c>
      <c r="AA1228" s="94"/>
      <c r="AB1228" s="61"/>
      <c r="AC1228" s="61"/>
      <c r="AD1228" s="61"/>
      <c r="AE1228" s="61"/>
      <c r="AF1228" s="95"/>
      <c r="AG1228" s="152">
        <f>Tabel1[[#This Row],[eindtijd]]-Tabel1[[#This Row],[starttijd]]</f>
        <v>0</v>
      </c>
      <c r="AH1228" s="158"/>
      <c r="AI1228" s="59"/>
      <c r="AJ1228" s="171">
        <f>$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2[[#This Row],[fees (%)]]</f>
        <v>0</v>
      </c>
      <c r="AK1228" s="172">
        <f>$J1228*(IF($M1228="SL",IF($U1228="",$Q1228*Analysetool!C$3,$U1228*Analysetool!C$3),$M1228*Analysetool!C$3)+IF($N1228="SL",IF($U1228="",$Q1228*Analysetool!C$4,$U1228*Analysetool!C$4),$N1228*Analysetool!C$4)+IF($O1228="SL",IF($U1228="",$Q1228*Analysetool!C$5,$U1228*Analysetool!C$5),$O1228*Analysetool!C$5)+IF($P1228="SL",IF($U1228="",$Q1228*Analysetool!C$6,$U1228*Analysetool!C$6),$P1228*Analysetool!C$6))-Tabel2[[#This Row],[fees (%)]]</f>
        <v>0</v>
      </c>
      <c r="AL1228" s="177">
        <f>$J1228*(IF($M1228="SL",IF($V1228="",$Q1228*Analysetool!D$3,$V1228*Analysetool!D$3),$M1228*Analysetool!D$3)+IF($N1228="SL",IF($V1228="",$Q1228*Analysetool!D$4,$V1228*Analysetool!D$4),$N1228*Analysetool!D$4)+IF($O1228="SL",IF($V1228="",$Q1228*Analysetool!D$5,$V1228*Analysetool!D$5),$O1228*Analysetool!D$5)+IF($P1228="SL",IF($V1228="",$Q1228*Analysetool!D$6,$V1228*Analysetool!D$6),$P1228*Analysetool!D$6))-Tabel2[[#This Row],[fees (%)]]</f>
        <v>0</v>
      </c>
      <c r="AM1228" s="177">
        <f>$J1228*(IF($M1228="SL",IF($W1228="",$Q1228*Analysetool!E$3,$W1228*Analysetool!E$3),$M1228*Analysetool!E$3)+IF($N1228="SL",IF($W1228="",$Q1228*Analysetool!E$4,$W1228*Analysetool!E$4),$N1228*Analysetool!E$4)+IF($O1228="SL",IF($W1228="",$Q1228*Analysetool!E$5,$W1228*Analysetool!E$5),$O1228*Analysetool!E$5)+IF($P1228="SL",IF($W1228="",$Q1228*Analysetool!E$6,$W1228*Analysetool!E$6),$P1228*Analysetool!E$6))-Tabel2[[#This Row],[fees (%)]]</f>
        <v>0</v>
      </c>
      <c r="AN1228" s="178">
        <f>$J1228*(IF($M1228="SL",IF($T1228="",$Q1228*Analysetool!F$3,$T1228*Analysetool!F$3),$M1228*Analysetool!F$3)+IF($N1228="SL",IF($T1228="",$Q1228*Analysetool!F$4,$T1228*Analysetool!F$4),$N1228*Analysetool!F$4)+IF($O1228="SL",IF($T1228="",$Q1228*Analysetool!F$5,$T1228*Analysetool!F$5),$O1228*Analysetool!F$5)+IF($P1228="SL",IF($T1228="",$Q1228*Analysetool!F$6,$T1228*Analysetool!F$6),$P1228*Analysetool!F$6))-Tabel2[[#This Row],[fees (%)]]</f>
        <v>0</v>
      </c>
      <c r="AO1228" s="178">
        <f>$J1228*(IF($M1228="SL",IF($T1228="",$Q1228*Analysetool!G$3,$T1228*Analysetool!G$3),$M1228*Analysetool!G$3)+IF($N1228="SL",IF($T1228="",$Q1228*Analysetool!G$4,$T1228*Analysetool!G$4),$N1228*Analysetool!G$4)+IF($O1228="SL",IF($T1228="",$Q1228*Analysetool!G$5,$T1228*Analysetool!G$5),$O1228*Analysetool!G$5)+IF($P1228="SL",IF($T1228="",$Q1228*Analysetool!G$6,$T1228*Analysetool!G$6),$P1228*Analysetool!G$6))-Tabel2[[#This Row],[fees (%)]]</f>
        <v>0</v>
      </c>
      <c r="AP1228" s="179">
        <f>IF(Analysetool!$H$8&lt;=$X1228,Analysetool!$H$8*J1228,Q1228*J1228)-Tabel2[[#This Row],[fees (%)]]</f>
        <v>0</v>
      </c>
      <c r="AQ1228" s="174">
        <f>IF(Tabel2[[#This Row],[wick% van entry]]&lt;=Tabel2[[#This Row],[Stoploss optie 2 (%)]],Tabel2[[#This Row],[Stoploss optie 2 (%)]]*Tabel2[[#This Row],[leverage SLoptie 2]],IF(Analysetool!$I$8&lt;$X1228,Analysetool!$I$8*K1228,S1228*K1228))-Tabel2[[#This Row],[fees (%)]]</f>
        <v>0</v>
      </c>
      <c r="AR1228" s="180">
        <f>IF(Q1228*-1*Analysetool!$J$9&lt;=X1228,Q1228*-1*Analysetool!$J$9*J1228,Q1228*J1228)-Tabel2[[#This Row],[fees (%)]]</f>
        <v>0</v>
      </c>
      <c r="AS1228" s="176">
        <f>$K1228*IF(Tabel2[[#This Row],[wick% van entry]]&lt;=Tabel2[[#This Row],[Stoploss optie 2 (%)]],Tabel2[[#This Row],[Stoploss optie 2 (%)]],(IF($M1228="SL",IF($T1228="",$S1228*Analysetool!C$3,$T1228*Analysetool!C$3),$M1228*Analysetool!C$3)+IF($N1228="SL",IF($T1228="",$S1228*Analysetool!C$4,$T1228*Analysetool!C$4),$N1228*Analysetool!C$4)+IF($O1228="SL",IF($T1228="",$S1228*Analysetool!C$5,$T1228*Analysetool!C$5),$O1228*Analysetool!C$5)+IF($P1228="SL",IF($T1228="",$S1228*Analysetool!C$6,$T1228*Analysetool!C$6),$P1228*Analysetool!C$6)))-Tabel2[[#This Row],[fees (%)]]</f>
        <v>0</v>
      </c>
    </row>
    <row r="1229" spans="1:45" ht="15.75" customHeight="1" x14ac:dyDescent="0.35">
      <c r="A1229" s="55"/>
      <c r="B1229" s="56"/>
      <c r="C1229" s="56"/>
      <c r="D1229" s="56"/>
      <c r="E1229" s="56"/>
      <c r="F1229" s="57"/>
      <c r="G1229" s="67"/>
      <c r="H1229" s="67"/>
      <c r="I1229" s="67"/>
      <c r="J1229" s="58"/>
      <c r="K1229" s="58"/>
      <c r="L1229" s="59"/>
      <c r="M1229" s="61"/>
      <c r="N1229" s="63"/>
      <c r="O1229" s="63"/>
      <c r="P1229" s="56"/>
      <c r="Q1229" s="61"/>
      <c r="R1229" s="61"/>
      <c r="S1229" s="61"/>
      <c r="T1229" s="60"/>
      <c r="U1229" s="60"/>
      <c r="V1229" s="62"/>
      <c r="W1229" s="62"/>
      <c r="X1229" s="76"/>
      <c r="Y1229" s="61"/>
      <c r="Z1229" s="61">
        <f>Tabel1[[#This Row],[prijs voorbij entry (%)]]-Tabel1[[#This Row],[Fictieve Stoploss (%)]]</f>
        <v>0</v>
      </c>
      <c r="AA1229" s="94"/>
      <c r="AB1229" s="61"/>
      <c r="AC1229" s="61"/>
      <c r="AD1229" s="61"/>
      <c r="AE1229" s="61"/>
      <c r="AF1229" s="95"/>
      <c r="AG1229" s="152">
        <f>Tabel1[[#This Row],[eindtijd]]-Tabel1[[#This Row],[starttijd]]</f>
        <v>0</v>
      </c>
      <c r="AH1229" s="158"/>
      <c r="AI1229" s="59"/>
      <c r="AJ1229" s="171">
        <f>$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2[[#This Row],[fees (%)]]</f>
        <v>0</v>
      </c>
      <c r="AK1229" s="172">
        <f>$J1229*(IF($M1229="SL",IF($U1229="",$Q1229*Analysetool!C$3,$U1229*Analysetool!C$3),$M1229*Analysetool!C$3)+IF($N1229="SL",IF($U1229="",$Q1229*Analysetool!C$4,$U1229*Analysetool!C$4),$N1229*Analysetool!C$4)+IF($O1229="SL",IF($U1229="",$Q1229*Analysetool!C$5,$U1229*Analysetool!C$5),$O1229*Analysetool!C$5)+IF($P1229="SL",IF($U1229="",$Q1229*Analysetool!C$6,$U1229*Analysetool!C$6),$P1229*Analysetool!C$6))-Tabel2[[#This Row],[fees (%)]]</f>
        <v>0</v>
      </c>
      <c r="AL1229" s="177">
        <f>$J1229*(IF($M1229="SL",IF($V1229="",$Q1229*Analysetool!D$3,$V1229*Analysetool!D$3),$M1229*Analysetool!D$3)+IF($N1229="SL",IF($V1229="",$Q1229*Analysetool!D$4,$V1229*Analysetool!D$4),$N1229*Analysetool!D$4)+IF($O1229="SL",IF($V1229="",$Q1229*Analysetool!D$5,$V1229*Analysetool!D$5),$O1229*Analysetool!D$5)+IF($P1229="SL",IF($V1229="",$Q1229*Analysetool!D$6,$V1229*Analysetool!D$6),$P1229*Analysetool!D$6))-Tabel2[[#This Row],[fees (%)]]</f>
        <v>0</v>
      </c>
      <c r="AM1229" s="177">
        <f>$J1229*(IF($M1229="SL",IF($W1229="",$Q1229*Analysetool!E$3,$W1229*Analysetool!E$3),$M1229*Analysetool!E$3)+IF($N1229="SL",IF($W1229="",$Q1229*Analysetool!E$4,$W1229*Analysetool!E$4),$N1229*Analysetool!E$4)+IF($O1229="SL",IF($W1229="",$Q1229*Analysetool!E$5,$W1229*Analysetool!E$5),$O1229*Analysetool!E$5)+IF($P1229="SL",IF($W1229="",$Q1229*Analysetool!E$6,$W1229*Analysetool!E$6),$P1229*Analysetool!E$6))-Tabel2[[#This Row],[fees (%)]]</f>
        <v>0</v>
      </c>
      <c r="AN1229" s="178">
        <f>$J1229*(IF($M1229="SL",IF($T1229="",$Q1229*Analysetool!F$3,$T1229*Analysetool!F$3),$M1229*Analysetool!F$3)+IF($N1229="SL",IF($T1229="",$Q1229*Analysetool!F$4,$T1229*Analysetool!F$4),$N1229*Analysetool!F$4)+IF($O1229="SL",IF($T1229="",$Q1229*Analysetool!F$5,$T1229*Analysetool!F$5),$O1229*Analysetool!F$5)+IF($P1229="SL",IF($T1229="",$Q1229*Analysetool!F$6,$T1229*Analysetool!F$6),$P1229*Analysetool!F$6))-Tabel2[[#This Row],[fees (%)]]</f>
        <v>0</v>
      </c>
      <c r="AO1229" s="178">
        <f>$J1229*(IF($M1229="SL",IF($T1229="",$Q1229*Analysetool!G$3,$T1229*Analysetool!G$3),$M1229*Analysetool!G$3)+IF($N1229="SL",IF($T1229="",$Q1229*Analysetool!G$4,$T1229*Analysetool!G$4),$N1229*Analysetool!G$4)+IF($O1229="SL",IF($T1229="",$Q1229*Analysetool!G$5,$T1229*Analysetool!G$5),$O1229*Analysetool!G$5)+IF($P1229="SL",IF($T1229="",$Q1229*Analysetool!G$6,$T1229*Analysetool!G$6),$P1229*Analysetool!G$6))-Tabel2[[#This Row],[fees (%)]]</f>
        <v>0</v>
      </c>
      <c r="AP1229" s="179">
        <f>IF(Analysetool!$H$8&lt;=$X1229,Analysetool!$H$8*J1229,Q1229*J1229)-Tabel2[[#This Row],[fees (%)]]</f>
        <v>0</v>
      </c>
      <c r="AQ1229" s="174">
        <f>IF(Tabel2[[#This Row],[wick% van entry]]&lt;=Tabel2[[#This Row],[Stoploss optie 2 (%)]],Tabel2[[#This Row],[Stoploss optie 2 (%)]]*Tabel2[[#This Row],[leverage SLoptie 2]],IF(Analysetool!$I$8&lt;$X1229,Analysetool!$I$8*K1229,S1229*K1229))-Tabel2[[#This Row],[fees (%)]]</f>
        <v>0</v>
      </c>
      <c r="AR1229" s="180">
        <f>IF(Q1229*-1*Analysetool!$J$9&lt;=X1229,Q1229*-1*Analysetool!$J$9*J1229,Q1229*J1229)-Tabel2[[#This Row],[fees (%)]]</f>
        <v>0</v>
      </c>
      <c r="AS1229" s="176">
        <f>$K1229*IF(Tabel2[[#This Row],[wick% van entry]]&lt;=Tabel2[[#This Row],[Stoploss optie 2 (%)]],Tabel2[[#This Row],[Stoploss optie 2 (%)]],(IF($M1229="SL",IF($T1229="",$S1229*Analysetool!C$3,$T1229*Analysetool!C$3),$M1229*Analysetool!C$3)+IF($N1229="SL",IF($T1229="",$S1229*Analysetool!C$4,$T1229*Analysetool!C$4),$N1229*Analysetool!C$4)+IF($O1229="SL",IF($T1229="",$S1229*Analysetool!C$5,$T1229*Analysetool!C$5),$O1229*Analysetool!C$5)+IF($P1229="SL",IF($T1229="",$S1229*Analysetool!C$6,$T1229*Analysetool!C$6),$P1229*Analysetool!C$6)))-Tabel2[[#This Row],[fees (%)]]</f>
        <v>0</v>
      </c>
    </row>
    <row r="1230" spans="1:45" ht="15.75" customHeight="1" x14ac:dyDescent="0.35">
      <c r="A1230" s="55"/>
      <c r="B1230" s="56"/>
      <c r="C1230" s="56"/>
      <c r="D1230" s="56"/>
      <c r="E1230" s="56"/>
      <c r="F1230" s="57"/>
      <c r="G1230" s="67"/>
      <c r="H1230" s="67"/>
      <c r="I1230" s="67"/>
      <c r="J1230" s="58"/>
      <c r="K1230" s="58"/>
      <c r="L1230" s="59"/>
      <c r="M1230" s="61"/>
      <c r="N1230" s="63"/>
      <c r="O1230" s="63"/>
      <c r="P1230" s="56"/>
      <c r="Q1230" s="61"/>
      <c r="R1230" s="61"/>
      <c r="S1230" s="61"/>
      <c r="T1230" s="60"/>
      <c r="U1230" s="60"/>
      <c r="V1230" s="62"/>
      <c r="W1230" s="62"/>
      <c r="X1230" s="76"/>
      <c r="Y1230" s="61"/>
      <c r="Z1230" s="61">
        <f>Tabel1[[#This Row],[prijs voorbij entry (%)]]-Tabel1[[#This Row],[Fictieve Stoploss (%)]]</f>
        <v>0</v>
      </c>
      <c r="AA1230" s="94"/>
      <c r="AB1230" s="61"/>
      <c r="AC1230" s="61"/>
      <c r="AD1230" s="61"/>
      <c r="AE1230" s="61"/>
      <c r="AF1230" s="95"/>
      <c r="AG1230" s="152">
        <f>Tabel1[[#This Row],[eindtijd]]-Tabel1[[#This Row],[starttijd]]</f>
        <v>0</v>
      </c>
      <c r="AH1230" s="158"/>
      <c r="AI1230" s="59"/>
      <c r="AJ1230" s="171">
        <f>$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2[[#This Row],[fees (%)]]</f>
        <v>0</v>
      </c>
      <c r="AK1230" s="172">
        <f>$J1230*(IF($M1230="SL",IF($U1230="",$Q1230*Analysetool!C$3,$U1230*Analysetool!C$3),$M1230*Analysetool!C$3)+IF($N1230="SL",IF($U1230="",$Q1230*Analysetool!C$4,$U1230*Analysetool!C$4),$N1230*Analysetool!C$4)+IF($O1230="SL",IF($U1230="",$Q1230*Analysetool!C$5,$U1230*Analysetool!C$5),$O1230*Analysetool!C$5)+IF($P1230="SL",IF($U1230="",$Q1230*Analysetool!C$6,$U1230*Analysetool!C$6),$P1230*Analysetool!C$6))-Tabel2[[#This Row],[fees (%)]]</f>
        <v>0</v>
      </c>
      <c r="AL1230" s="177">
        <f>$J1230*(IF($M1230="SL",IF($V1230="",$Q1230*Analysetool!D$3,$V1230*Analysetool!D$3),$M1230*Analysetool!D$3)+IF($N1230="SL",IF($V1230="",$Q1230*Analysetool!D$4,$V1230*Analysetool!D$4),$N1230*Analysetool!D$4)+IF($O1230="SL",IF($V1230="",$Q1230*Analysetool!D$5,$V1230*Analysetool!D$5),$O1230*Analysetool!D$5)+IF($P1230="SL",IF($V1230="",$Q1230*Analysetool!D$6,$V1230*Analysetool!D$6),$P1230*Analysetool!D$6))-Tabel2[[#This Row],[fees (%)]]</f>
        <v>0</v>
      </c>
      <c r="AM1230" s="177">
        <f>$J1230*(IF($M1230="SL",IF($W1230="",$Q1230*Analysetool!E$3,$W1230*Analysetool!E$3),$M1230*Analysetool!E$3)+IF($N1230="SL",IF($W1230="",$Q1230*Analysetool!E$4,$W1230*Analysetool!E$4),$N1230*Analysetool!E$4)+IF($O1230="SL",IF($W1230="",$Q1230*Analysetool!E$5,$W1230*Analysetool!E$5),$O1230*Analysetool!E$5)+IF($P1230="SL",IF($W1230="",$Q1230*Analysetool!E$6,$W1230*Analysetool!E$6),$P1230*Analysetool!E$6))-Tabel2[[#This Row],[fees (%)]]</f>
        <v>0</v>
      </c>
      <c r="AN1230" s="178">
        <f>$J1230*(IF($M1230="SL",IF($T1230="",$Q1230*Analysetool!F$3,$T1230*Analysetool!F$3),$M1230*Analysetool!F$3)+IF($N1230="SL",IF($T1230="",$Q1230*Analysetool!F$4,$T1230*Analysetool!F$4),$N1230*Analysetool!F$4)+IF($O1230="SL",IF($T1230="",$Q1230*Analysetool!F$5,$T1230*Analysetool!F$5),$O1230*Analysetool!F$5)+IF($P1230="SL",IF($T1230="",$Q1230*Analysetool!F$6,$T1230*Analysetool!F$6),$P1230*Analysetool!F$6))-Tabel2[[#This Row],[fees (%)]]</f>
        <v>0</v>
      </c>
      <c r="AO1230" s="178">
        <f>$J1230*(IF($M1230="SL",IF($T1230="",$Q1230*Analysetool!G$3,$T1230*Analysetool!G$3),$M1230*Analysetool!G$3)+IF($N1230="SL",IF($T1230="",$Q1230*Analysetool!G$4,$T1230*Analysetool!G$4),$N1230*Analysetool!G$4)+IF($O1230="SL",IF($T1230="",$Q1230*Analysetool!G$5,$T1230*Analysetool!G$5),$O1230*Analysetool!G$5)+IF($P1230="SL",IF($T1230="",$Q1230*Analysetool!G$6,$T1230*Analysetool!G$6),$P1230*Analysetool!G$6))-Tabel2[[#This Row],[fees (%)]]</f>
        <v>0</v>
      </c>
      <c r="AP1230" s="179">
        <f>IF(Analysetool!$H$8&lt;=$X1230,Analysetool!$H$8*J1230,Q1230*J1230)-Tabel2[[#This Row],[fees (%)]]</f>
        <v>0</v>
      </c>
      <c r="AQ1230" s="174">
        <f>IF(Tabel2[[#This Row],[wick% van entry]]&lt;=Tabel2[[#This Row],[Stoploss optie 2 (%)]],Tabel2[[#This Row],[Stoploss optie 2 (%)]]*Tabel2[[#This Row],[leverage SLoptie 2]],IF(Analysetool!$I$8&lt;$X1230,Analysetool!$I$8*K1230,S1230*K1230))-Tabel2[[#This Row],[fees (%)]]</f>
        <v>0</v>
      </c>
      <c r="AR1230" s="180">
        <f>IF(Q1230*-1*Analysetool!$J$9&lt;=X1230,Q1230*-1*Analysetool!$J$9*J1230,Q1230*J1230)-Tabel2[[#This Row],[fees (%)]]</f>
        <v>0</v>
      </c>
      <c r="AS1230" s="176">
        <f>$K1230*IF(Tabel2[[#This Row],[wick% van entry]]&lt;=Tabel2[[#This Row],[Stoploss optie 2 (%)]],Tabel2[[#This Row],[Stoploss optie 2 (%)]],(IF($M1230="SL",IF($T1230="",$S1230*Analysetool!C$3,$T1230*Analysetool!C$3),$M1230*Analysetool!C$3)+IF($N1230="SL",IF($T1230="",$S1230*Analysetool!C$4,$T1230*Analysetool!C$4),$N1230*Analysetool!C$4)+IF($O1230="SL",IF($T1230="",$S1230*Analysetool!C$5,$T1230*Analysetool!C$5),$O1230*Analysetool!C$5)+IF($P1230="SL",IF($T1230="",$S1230*Analysetool!C$6,$T1230*Analysetool!C$6),$P1230*Analysetool!C$6)))-Tabel2[[#This Row],[fees (%)]]</f>
        <v>0</v>
      </c>
    </row>
    <row r="1231" spans="1:45" ht="15.75" customHeight="1" x14ac:dyDescent="0.35">
      <c r="A1231" s="55"/>
      <c r="B1231" s="56"/>
      <c r="C1231" s="56"/>
      <c r="D1231" s="56"/>
      <c r="E1231" s="56"/>
      <c r="F1231" s="57"/>
      <c r="G1231" s="67"/>
      <c r="H1231" s="67"/>
      <c r="I1231" s="67"/>
      <c r="J1231" s="58"/>
      <c r="K1231" s="58"/>
      <c r="L1231" s="59"/>
      <c r="M1231" s="61"/>
      <c r="N1231" s="63"/>
      <c r="O1231" s="63"/>
      <c r="P1231" s="56"/>
      <c r="Q1231" s="61"/>
      <c r="R1231" s="61"/>
      <c r="S1231" s="61"/>
      <c r="T1231" s="60"/>
      <c r="U1231" s="60"/>
      <c r="V1231" s="62"/>
      <c r="W1231" s="62"/>
      <c r="X1231" s="76"/>
      <c r="Y1231" s="61"/>
      <c r="Z1231" s="61">
        <f>Tabel1[[#This Row],[prijs voorbij entry (%)]]-Tabel1[[#This Row],[Fictieve Stoploss (%)]]</f>
        <v>0</v>
      </c>
      <c r="AA1231" s="94"/>
      <c r="AB1231" s="61"/>
      <c r="AC1231" s="61"/>
      <c r="AD1231" s="61"/>
      <c r="AE1231" s="61"/>
      <c r="AF1231" s="95"/>
      <c r="AG1231" s="152">
        <f>Tabel1[[#This Row],[eindtijd]]-Tabel1[[#This Row],[starttijd]]</f>
        <v>0</v>
      </c>
      <c r="AH1231" s="158"/>
      <c r="AI1231" s="59"/>
      <c r="AJ1231" s="171">
        <f>$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2[[#This Row],[fees (%)]]</f>
        <v>0</v>
      </c>
      <c r="AK1231" s="172">
        <f>$J1231*(IF($M1231="SL",IF($U1231="",$Q1231*Analysetool!C$3,$U1231*Analysetool!C$3),$M1231*Analysetool!C$3)+IF($N1231="SL",IF($U1231="",$Q1231*Analysetool!C$4,$U1231*Analysetool!C$4),$N1231*Analysetool!C$4)+IF($O1231="SL",IF($U1231="",$Q1231*Analysetool!C$5,$U1231*Analysetool!C$5),$O1231*Analysetool!C$5)+IF($P1231="SL",IF($U1231="",$Q1231*Analysetool!C$6,$U1231*Analysetool!C$6),$P1231*Analysetool!C$6))-Tabel2[[#This Row],[fees (%)]]</f>
        <v>0</v>
      </c>
      <c r="AL1231" s="177">
        <f>$J1231*(IF($M1231="SL",IF($V1231="",$Q1231*Analysetool!D$3,$V1231*Analysetool!D$3),$M1231*Analysetool!D$3)+IF($N1231="SL",IF($V1231="",$Q1231*Analysetool!D$4,$V1231*Analysetool!D$4),$N1231*Analysetool!D$4)+IF($O1231="SL",IF($V1231="",$Q1231*Analysetool!D$5,$V1231*Analysetool!D$5),$O1231*Analysetool!D$5)+IF($P1231="SL",IF($V1231="",$Q1231*Analysetool!D$6,$V1231*Analysetool!D$6),$P1231*Analysetool!D$6))-Tabel2[[#This Row],[fees (%)]]</f>
        <v>0</v>
      </c>
      <c r="AM1231" s="177">
        <f>$J1231*(IF($M1231="SL",IF($W1231="",$Q1231*Analysetool!E$3,$W1231*Analysetool!E$3),$M1231*Analysetool!E$3)+IF($N1231="SL",IF($W1231="",$Q1231*Analysetool!E$4,$W1231*Analysetool!E$4),$N1231*Analysetool!E$4)+IF($O1231="SL",IF($W1231="",$Q1231*Analysetool!E$5,$W1231*Analysetool!E$5),$O1231*Analysetool!E$5)+IF($P1231="SL",IF($W1231="",$Q1231*Analysetool!E$6,$W1231*Analysetool!E$6),$P1231*Analysetool!E$6))-Tabel2[[#This Row],[fees (%)]]</f>
        <v>0</v>
      </c>
      <c r="AN1231" s="178">
        <f>$J1231*(IF($M1231="SL",IF($T1231="",$Q1231*Analysetool!F$3,$T1231*Analysetool!F$3),$M1231*Analysetool!F$3)+IF($N1231="SL",IF($T1231="",$Q1231*Analysetool!F$4,$T1231*Analysetool!F$4),$N1231*Analysetool!F$4)+IF($O1231="SL",IF($T1231="",$Q1231*Analysetool!F$5,$T1231*Analysetool!F$5),$O1231*Analysetool!F$5)+IF($P1231="SL",IF($T1231="",$Q1231*Analysetool!F$6,$T1231*Analysetool!F$6),$P1231*Analysetool!F$6))-Tabel2[[#This Row],[fees (%)]]</f>
        <v>0</v>
      </c>
      <c r="AO1231" s="178">
        <f>$J1231*(IF($M1231="SL",IF($T1231="",$Q1231*Analysetool!G$3,$T1231*Analysetool!G$3),$M1231*Analysetool!G$3)+IF($N1231="SL",IF($T1231="",$Q1231*Analysetool!G$4,$T1231*Analysetool!G$4),$N1231*Analysetool!G$4)+IF($O1231="SL",IF($T1231="",$Q1231*Analysetool!G$5,$T1231*Analysetool!G$5),$O1231*Analysetool!G$5)+IF($P1231="SL",IF($T1231="",$Q1231*Analysetool!G$6,$T1231*Analysetool!G$6),$P1231*Analysetool!G$6))-Tabel2[[#This Row],[fees (%)]]</f>
        <v>0</v>
      </c>
      <c r="AP1231" s="179">
        <f>IF(Analysetool!$H$8&lt;=$X1231,Analysetool!$H$8*J1231,Q1231*J1231)-Tabel2[[#This Row],[fees (%)]]</f>
        <v>0</v>
      </c>
      <c r="AQ1231" s="174">
        <f>IF(Tabel2[[#This Row],[wick% van entry]]&lt;=Tabel2[[#This Row],[Stoploss optie 2 (%)]],Tabel2[[#This Row],[Stoploss optie 2 (%)]]*Tabel2[[#This Row],[leverage SLoptie 2]],IF(Analysetool!$I$8&lt;$X1231,Analysetool!$I$8*K1231,S1231*K1231))-Tabel2[[#This Row],[fees (%)]]</f>
        <v>0</v>
      </c>
      <c r="AR1231" s="180">
        <f>IF(Q1231*-1*Analysetool!$J$9&lt;=X1231,Q1231*-1*Analysetool!$J$9*J1231,Q1231*J1231)-Tabel2[[#This Row],[fees (%)]]</f>
        <v>0</v>
      </c>
      <c r="AS1231" s="176">
        <f>$K1231*IF(Tabel2[[#This Row],[wick% van entry]]&lt;=Tabel2[[#This Row],[Stoploss optie 2 (%)]],Tabel2[[#This Row],[Stoploss optie 2 (%)]],(IF($M1231="SL",IF($T1231="",$S1231*Analysetool!C$3,$T1231*Analysetool!C$3),$M1231*Analysetool!C$3)+IF($N1231="SL",IF($T1231="",$S1231*Analysetool!C$4,$T1231*Analysetool!C$4),$N1231*Analysetool!C$4)+IF($O1231="SL",IF($T1231="",$S1231*Analysetool!C$5,$T1231*Analysetool!C$5),$O1231*Analysetool!C$5)+IF($P1231="SL",IF($T1231="",$S1231*Analysetool!C$6,$T1231*Analysetool!C$6),$P1231*Analysetool!C$6)))-Tabel2[[#This Row],[fees (%)]]</f>
        <v>0</v>
      </c>
    </row>
    <row r="1232" spans="1:45" ht="15.75" customHeight="1" x14ac:dyDescent="0.35">
      <c r="A1232" s="55"/>
      <c r="B1232" s="56"/>
      <c r="C1232" s="56"/>
      <c r="D1232" s="56"/>
      <c r="E1232" s="56"/>
      <c r="F1232" s="57"/>
      <c r="G1232" s="67"/>
      <c r="H1232" s="67"/>
      <c r="I1232" s="67"/>
      <c r="J1232" s="58"/>
      <c r="K1232" s="58"/>
      <c r="L1232" s="59"/>
      <c r="M1232" s="61"/>
      <c r="N1232" s="63"/>
      <c r="O1232" s="63"/>
      <c r="P1232" s="56"/>
      <c r="Q1232" s="61"/>
      <c r="R1232" s="61"/>
      <c r="S1232" s="61"/>
      <c r="T1232" s="60"/>
      <c r="U1232" s="60"/>
      <c r="V1232" s="62"/>
      <c r="W1232" s="62"/>
      <c r="X1232" s="76"/>
      <c r="Y1232" s="61"/>
      <c r="Z1232" s="61">
        <f>Tabel1[[#This Row],[prijs voorbij entry (%)]]-Tabel1[[#This Row],[Fictieve Stoploss (%)]]</f>
        <v>0</v>
      </c>
      <c r="AA1232" s="94"/>
      <c r="AB1232" s="61"/>
      <c r="AC1232" s="61"/>
      <c r="AD1232" s="61"/>
      <c r="AE1232" s="61"/>
      <c r="AF1232" s="95"/>
      <c r="AG1232" s="152">
        <f>Tabel1[[#This Row],[eindtijd]]-Tabel1[[#This Row],[starttijd]]</f>
        <v>0</v>
      </c>
      <c r="AH1232" s="158"/>
      <c r="AI1232" s="59"/>
      <c r="AJ1232" s="171">
        <f>$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2[[#This Row],[fees (%)]]</f>
        <v>0</v>
      </c>
      <c r="AK1232" s="172">
        <f>$J1232*(IF($M1232="SL",IF($U1232="",$Q1232*Analysetool!C$3,$U1232*Analysetool!C$3),$M1232*Analysetool!C$3)+IF($N1232="SL",IF($U1232="",$Q1232*Analysetool!C$4,$U1232*Analysetool!C$4),$N1232*Analysetool!C$4)+IF($O1232="SL",IF($U1232="",$Q1232*Analysetool!C$5,$U1232*Analysetool!C$5),$O1232*Analysetool!C$5)+IF($P1232="SL",IF($U1232="",$Q1232*Analysetool!C$6,$U1232*Analysetool!C$6),$P1232*Analysetool!C$6))-Tabel2[[#This Row],[fees (%)]]</f>
        <v>0</v>
      </c>
      <c r="AL1232" s="177">
        <f>$J1232*(IF($M1232="SL",IF($V1232="",$Q1232*Analysetool!D$3,$V1232*Analysetool!D$3),$M1232*Analysetool!D$3)+IF($N1232="SL",IF($V1232="",$Q1232*Analysetool!D$4,$V1232*Analysetool!D$4),$N1232*Analysetool!D$4)+IF($O1232="SL",IF($V1232="",$Q1232*Analysetool!D$5,$V1232*Analysetool!D$5),$O1232*Analysetool!D$5)+IF($P1232="SL",IF($V1232="",$Q1232*Analysetool!D$6,$V1232*Analysetool!D$6),$P1232*Analysetool!D$6))-Tabel2[[#This Row],[fees (%)]]</f>
        <v>0</v>
      </c>
      <c r="AM1232" s="177">
        <f>$J1232*(IF($M1232="SL",IF($W1232="",$Q1232*Analysetool!E$3,$W1232*Analysetool!E$3),$M1232*Analysetool!E$3)+IF($N1232="SL",IF($W1232="",$Q1232*Analysetool!E$4,$W1232*Analysetool!E$4),$N1232*Analysetool!E$4)+IF($O1232="SL",IF($W1232="",$Q1232*Analysetool!E$5,$W1232*Analysetool!E$5),$O1232*Analysetool!E$5)+IF($P1232="SL",IF($W1232="",$Q1232*Analysetool!E$6,$W1232*Analysetool!E$6),$P1232*Analysetool!E$6))-Tabel2[[#This Row],[fees (%)]]</f>
        <v>0</v>
      </c>
      <c r="AN1232" s="178">
        <f>$J1232*(IF($M1232="SL",IF($T1232="",$Q1232*Analysetool!F$3,$T1232*Analysetool!F$3),$M1232*Analysetool!F$3)+IF($N1232="SL",IF($T1232="",$Q1232*Analysetool!F$4,$T1232*Analysetool!F$4),$N1232*Analysetool!F$4)+IF($O1232="SL",IF($T1232="",$Q1232*Analysetool!F$5,$T1232*Analysetool!F$5),$O1232*Analysetool!F$5)+IF($P1232="SL",IF($T1232="",$Q1232*Analysetool!F$6,$T1232*Analysetool!F$6),$P1232*Analysetool!F$6))-Tabel2[[#This Row],[fees (%)]]</f>
        <v>0</v>
      </c>
      <c r="AO1232" s="178">
        <f>$J1232*(IF($M1232="SL",IF($T1232="",$Q1232*Analysetool!G$3,$T1232*Analysetool!G$3),$M1232*Analysetool!G$3)+IF($N1232="SL",IF($T1232="",$Q1232*Analysetool!G$4,$T1232*Analysetool!G$4),$N1232*Analysetool!G$4)+IF($O1232="SL",IF($T1232="",$Q1232*Analysetool!G$5,$T1232*Analysetool!G$5),$O1232*Analysetool!G$5)+IF($P1232="SL",IF($T1232="",$Q1232*Analysetool!G$6,$T1232*Analysetool!G$6),$P1232*Analysetool!G$6))-Tabel2[[#This Row],[fees (%)]]</f>
        <v>0</v>
      </c>
      <c r="AP1232" s="179">
        <f>IF(Analysetool!$H$8&lt;=$X1232,Analysetool!$H$8*J1232,Q1232*J1232)-Tabel2[[#This Row],[fees (%)]]</f>
        <v>0</v>
      </c>
      <c r="AQ1232" s="174">
        <f>IF(Tabel2[[#This Row],[wick% van entry]]&lt;=Tabel2[[#This Row],[Stoploss optie 2 (%)]],Tabel2[[#This Row],[Stoploss optie 2 (%)]]*Tabel2[[#This Row],[leverage SLoptie 2]],IF(Analysetool!$I$8&lt;$X1232,Analysetool!$I$8*K1232,S1232*K1232))-Tabel2[[#This Row],[fees (%)]]</f>
        <v>0</v>
      </c>
      <c r="AR1232" s="180">
        <f>IF(Q1232*-1*Analysetool!$J$9&lt;=X1232,Q1232*-1*Analysetool!$J$9*J1232,Q1232*J1232)-Tabel2[[#This Row],[fees (%)]]</f>
        <v>0</v>
      </c>
      <c r="AS1232" s="176">
        <f>$K1232*IF(Tabel2[[#This Row],[wick% van entry]]&lt;=Tabel2[[#This Row],[Stoploss optie 2 (%)]],Tabel2[[#This Row],[Stoploss optie 2 (%)]],(IF($M1232="SL",IF($T1232="",$S1232*Analysetool!C$3,$T1232*Analysetool!C$3),$M1232*Analysetool!C$3)+IF($N1232="SL",IF($T1232="",$S1232*Analysetool!C$4,$T1232*Analysetool!C$4),$N1232*Analysetool!C$4)+IF($O1232="SL",IF($T1232="",$S1232*Analysetool!C$5,$T1232*Analysetool!C$5),$O1232*Analysetool!C$5)+IF($P1232="SL",IF($T1232="",$S1232*Analysetool!C$6,$T1232*Analysetool!C$6),$P1232*Analysetool!C$6)))-Tabel2[[#This Row],[fees (%)]]</f>
        <v>0</v>
      </c>
    </row>
    <row r="1233" spans="1:45" ht="15.75" customHeight="1" x14ac:dyDescent="0.35">
      <c r="A1233" s="55"/>
      <c r="B1233" s="56"/>
      <c r="C1233" s="56"/>
      <c r="D1233" s="56"/>
      <c r="E1233" s="56"/>
      <c r="F1233" s="57"/>
      <c r="G1233" s="67"/>
      <c r="H1233" s="67"/>
      <c r="I1233" s="67"/>
      <c r="J1233" s="58"/>
      <c r="K1233" s="58"/>
      <c r="L1233" s="59"/>
      <c r="M1233" s="61"/>
      <c r="N1233" s="63"/>
      <c r="O1233" s="63"/>
      <c r="P1233" s="56"/>
      <c r="Q1233" s="61"/>
      <c r="R1233" s="61"/>
      <c r="S1233" s="61"/>
      <c r="T1233" s="60"/>
      <c r="U1233" s="60"/>
      <c r="V1233" s="62"/>
      <c r="W1233" s="62"/>
      <c r="X1233" s="76"/>
      <c r="Y1233" s="61"/>
      <c r="Z1233" s="61">
        <f>Tabel1[[#This Row],[prijs voorbij entry (%)]]-Tabel1[[#This Row],[Fictieve Stoploss (%)]]</f>
        <v>0</v>
      </c>
      <c r="AA1233" s="94"/>
      <c r="AB1233" s="61"/>
      <c r="AC1233" s="61"/>
      <c r="AD1233" s="61"/>
      <c r="AE1233" s="61"/>
      <c r="AF1233" s="95"/>
      <c r="AG1233" s="152">
        <f>Tabel1[[#This Row],[eindtijd]]-Tabel1[[#This Row],[starttijd]]</f>
        <v>0</v>
      </c>
      <c r="AH1233" s="158"/>
      <c r="AI1233" s="59"/>
      <c r="AJ1233" s="171">
        <f>$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2[[#This Row],[fees (%)]]</f>
        <v>0</v>
      </c>
      <c r="AK1233" s="172">
        <f>$J1233*(IF($M1233="SL",IF($U1233="",$Q1233*Analysetool!C$3,$U1233*Analysetool!C$3),$M1233*Analysetool!C$3)+IF($N1233="SL",IF($U1233="",$Q1233*Analysetool!C$4,$U1233*Analysetool!C$4),$N1233*Analysetool!C$4)+IF($O1233="SL",IF($U1233="",$Q1233*Analysetool!C$5,$U1233*Analysetool!C$5),$O1233*Analysetool!C$5)+IF($P1233="SL",IF($U1233="",$Q1233*Analysetool!C$6,$U1233*Analysetool!C$6),$P1233*Analysetool!C$6))-Tabel2[[#This Row],[fees (%)]]</f>
        <v>0</v>
      </c>
      <c r="AL1233" s="177">
        <f>$J1233*(IF($M1233="SL",IF($V1233="",$Q1233*Analysetool!D$3,$V1233*Analysetool!D$3),$M1233*Analysetool!D$3)+IF($N1233="SL",IF($V1233="",$Q1233*Analysetool!D$4,$V1233*Analysetool!D$4),$N1233*Analysetool!D$4)+IF($O1233="SL",IF($V1233="",$Q1233*Analysetool!D$5,$V1233*Analysetool!D$5),$O1233*Analysetool!D$5)+IF($P1233="SL",IF($V1233="",$Q1233*Analysetool!D$6,$V1233*Analysetool!D$6),$P1233*Analysetool!D$6))-Tabel2[[#This Row],[fees (%)]]</f>
        <v>0</v>
      </c>
      <c r="AM1233" s="177">
        <f>$J1233*(IF($M1233="SL",IF($W1233="",$Q1233*Analysetool!E$3,$W1233*Analysetool!E$3),$M1233*Analysetool!E$3)+IF($N1233="SL",IF($W1233="",$Q1233*Analysetool!E$4,$W1233*Analysetool!E$4),$N1233*Analysetool!E$4)+IF($O1233="SL",IF($W1233="",$Q1233*Analysetool!E$5,$W1233*Analysetool!E$5),$O1233*Analysetool!E$5)+IF($P1233="SL",IF($W1233="",$Q1233*Analysetool!E$6,$W1233*Analysetool!E$6),$P1233*Analysetool!E$6))-Tabel2[[#This Row],[fees (%)]]</f>
        <v>0</v>
      </c>
      <c r="AN1233" s="178">
        <f>$J1233*(IF($M1233="SL",IF($T1233="",$Q1233*Analysetool!F$3,$T1233*Analysetool!F$3),$M1233*Analysetool!F$3)+IF($N1233="SL",IF($T1233="",$Q1233*Analysetool!F$4,$T1233*Analysetool!F$4),$N1233*Analysetool!F$4)+IF($O1233="SL",IF($T1233="",$Q1233*Analysetool!F$5,$T1233*Analysetool!F$5),$O1233*Analysetool!F$5)+IF($P1233="SL",IF($T1233="",$Q1233*Analysetool!F$6,$T1233*Analysetool!F$6),$P1233*Analysetool!F$6))-Tabel2[[#This Row],[fees (%)]]</f>
        <v>0</v>
      </c>
      <c r="AO1233" s="178">
        <f>$J1233*(IF($M1233="SL",IF($T1233="",$Q1233*Analysetool!G$3,$T1233*Analysetool!G$3),$M1233*Analysetool!G$3)+IF($N1233="SL",IF($T1233="",$Q1233*Analysetool!G$4,$T1233*Analysetool!G$4),$N1233*Analysetool!G$4)+IF($O1233="SL",IF($T1233="",$Q1233*Analysetool!G$5,$T1233*Analysetool!G$5),$O1233*Analysetool!G$5)+IF($P1233="SL",IF($T1233="",$Q1233*Analysetool!G$6,$T1233*Analysetool!G$6),$P1233*Analysetool!G$6))-Tabel2[[#This Row],[fees (%)]]</f>
        <v>0</v>
      </c>
      <c r="AP1233" s="179">
        <f>IF(Analysetool!$H$8&lt;=$X1233,Analysetool!$H$8*J1233,Q1233*J1233)-Tabel2[[#This Row],[fees (%)]]</f>
        <v>0</v>
      </c>
      <c r="AQ1233" s="174">
        <f>IF(Tabel2[[#This Row],[wick% van entry]]&lt;=Tabel2[[#This Row],[Stoploss optie 2 (%)]],Tabel2[[#This Row],[Stoploss optie 2 (%)]]*Tabel2[[#This Row],[leverage SLoptie 2]],IF(Analysetool!$I$8&lt;$X1233,Analysetool!$I$8*K1233,S1233*K1233))-Tabel2[[#This Row],[fees (%)]]</f>
        <v>0</v>
      </c>
      <c r="AR1233" s="180">
        <f>IF(Q1233*-1*Analysetool!$J$9&lt;=X1233,Q1233*-1*Analysetool!$J$9*J1233,Q1233*J1233)-Tabel2[[#This Row],[fees (%)]]</f>
        <v>0</v>
      </c>
      <c r="AS1233" s="176">
        <f>$K1233*IF(Tabel2[[#This Row],[wick% van entry]]&lt;=Tabel2[[#This Row],[Stoploss optie 2 (%)]],Tabel2[[#This Row],[Stoploss optie 2 (%)]],(IF($M1233="SL",IF($T1233="",$S1233*Analysetool!C$3,$T1233*Analysetool!C$3),$M1233*Analysetool!C$3)+IF($N1233="SL",IF($T1233="",$S1233*Analysetool!C$4,$T1233*Analysetool!C$4),$N1233*Analysetool!C$4)+IF($O1233="SL",IF($T1233="",$S1233*Analysetool!C$5,$T1233*Analysetool!C$5),$O1233*Analysetool!C$5)+IF($P1233="SL",IF($T1233="",$S1233*Analysetool!C$6,$T1233*Analysetool!C$6),$P1233*Analysetool!C$6)))-Tabel2[[#This Row],[fees (%)]]</f>
        <v>0</v>
      </c>
    </row>
    <row r="1234" spans="1:45" ht="15.75" customHeight="1" x14ac:dyDescent="0.35">
      <c r="A1234" s="55"/>
      <c r="B1234" s="56"/>
      <c r="C1234" s="56"/>
      <c r="D1234" s="56"/>
      <c r="E1234" s="56"/>
      <c r="F1234" s="57"/>
      <c r="G1234" s="67"/>
      <c r="H1234" s="67"/>
      <c r="I1234" s="67"/>
      <c r="J1234" s="58"/>
      <c r="K1234" s="58"/>
      <c r="L1234" s="59"/>
      <c r="M1234" s="61"/>
      <c r="N1234" s="63"/>
      <c r="O1234" s="63"/>
      <c r="P1234" s="56"/>
      <c r="Q1234" s="61"/>
      <c r="R1234" s="61"/>
      <c r="S1234" s="61"/>
      <c r="T1234" s="60"/>
      <c r="U1234" s="60"/>
      <c r="V1234" s="62"/>
      <c r="W1234" s="62"/>
      <c r="X1234" s="76"/>
      <c r="Y1234" s="61"/>
      <c r="Z1234" s="61">
        <f>Tabel1[[#This Row],[prijs voorbij entry (%)]]-Tabel1[[#This Row],[Fictieve Stoploss (%)]]</f>
        <v>0</v>
      </c>
      <c r="AA1234" s="94"/>
      <c r="AB1234" s="61"/>
      <c r="AC1234" s="61"/>
      <c r="AD1234" s="61"/>
      <c r="AE1234" s="61"/>
      <c r="AF1234" s="95"/>
      <c r="AG1234" s="152">
        <f>Tabel1[[#This Row],[eindtijd]]-Tabel1[[#This Row],[starttijd]]</f>
        <v>0</v>
      </c>
      <c r="AH1234" s="158"/>
      <c r="AI1234" s="59"/>
      <c r="AJ1234" s="171">
        <f>$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2[[#This Row],[fees (%)]]</f>
        <v>0</v>
      </c>
      <c r="AK1234" s="172">
        <f>$J1234*(IF($M1234="SL",IF($U1234="",$Q1234*Analysetool!C$3,$U1234*Analysetool!C$3),$M1234*Analysetool!C$3)+IF($N1234="SL",IF($U1234="",$Q1234*Analysetool!C$4,$U1234*Analysetool!C$4),$N1234*Analysetool!C$4)+IF($O1234="SL",IF($U1234="",$Q1234*Analysetool!C$5,$U1234*Analysetool!C$5),$O1234*Analysetool!C$5)+IF($P1234="SL",IF($U1234="",$Q1234*Analysetool!C$6,$U1234*Analysetool!C$6),$P1234*Analysetool!C$6))-Tabel2[[#This Row],[fees (%)]]</f>
        <v>0</v>
      </c>
      <c r="AL1234" s="177">
        <f>$J1234*(IF($M1234="SL",IF($V1234="",$Q1234*Analysetool!D$3,$V1234*Analysetool!D$3),$M1234*Analysetool!D$3)+IF($N1234="SL",IF($V1234="",$Q1234*Analysetool!D$4,$V1234*Analysetool!D$4),$N1234*Analysetool!D$4)+IF($O1234="SL",IF($V1234="",$Q1234*Analysetool!D$5,$V1234*Analysetool!D$5),$O1234*Analysetool!D$5)+IF($P1234="SL",IF($V1234="",$Q1234*Analysetool!D$6,$V1234*Analysetool!D$6),$P1234*Analysetool!D$6))-Tabel2[[#This Row],[fees (%)]]</f>
        <v>0</v>
      </c>
      <c r="AM1234" s="177">
        <f>$J1234*(IF($M1234="SL",IF($W1234="",$Q1234*Analysetool!E$3,$W1234*Analysetool!E$3),$M1234*Analysetool!E$3)+IF($N1234="SL",IF($W1234="",$Q1234*Analysetool!E$4,$W1234*Analysetool!E$4),$N1234*Analysetool!E$4)+IF($O1234="SL",IF($W1234="",$Q1234*Analysetool!E$5,$W1234*Analysetool!E$5),$O1234*Analysetool!E$5)+IF($P1234="SL",IF($W1234="",$Q1234*Analysetool!E$6,$W1234*Analysetool!E$6),$P1234*Analysetool!E$6))-Tabel2[[#This Row],[fees (%)]]</f>
        <v>0</v>
      </c>
      <c r="AN1234" s="178">
        <f>$J1234*(IF($M1234="SL",IF($T1234="",$Q1234*Analysetool!F$3,$T1234*Analysetool!F$3),$M1234*Analysetool!F$3)+IF($N1234="SL",IF($T1234="",$Q1234*Analysetool!F$4,$T1234*Analysetool!F$4),$N1234*Analysetool!F$4)+IF($O1234="SL",IF($T1234="",$Q1234*Analysetool!F$5,$T1234*Analysetool!F$5),$O1234*Analysetool!F$5)+IF($P1234="SL",IF($T1234="",$Q1234*Analysetool!F$6,$T1234*Analysetool!F$6),$P1234*Analysetool!F$6))-Tabel2[[#This Row],[fees (%)]]</f>
        <v>0</v>
      </c>
      <c r="AO1234" s="178">
        <f>$J1234*(IF($M1234="SL",IF($T1234="",$Q1234*Analysetool!G$3,$T1234*Analysetool!G$3),$M1234*Analysetool!G$3)+IF($N1234="SL",IF($T1234="",$Q1234*Analysetool!G$4,$T1234*Analysetool!G$4),$N1234*Analysetool!G$4)+IF($O1234="SL",IF($T1234="",$Q1234*Analysetool!G$5,$T1234*Analysetool!G$5),$O1234*Analysetool!G$5)+IF($P1234="SL",IF($T1234="",$Q1234*Analysetool!G$6,$T1234*Analysetool!G$6),$P1234*Analysetool!G$6))-Tabel2[[#This Row],[fees (%)]]</f>
        <v>0</v>
      </c>
      <c r="AP1234" s="179">
        <f>IF(Analysetool!$H$8&lt;=$X1234,Analysetool!$H$8*J1234,Q1234*J1234)-Tabel2[[#This Row],[fees (%)]]</f>
        <v>0</v>
      </c>
      <c r="AQ1234" s="174">
        <f>IF(Tabel2[[#This Row],[wick% van entry]]&lt;=Tabel2[[#This Row],[Stoploss optie 2 (%)]],Tabel2[[#This Row],[Stoploss optie 2 (%)]]*Tabel2[[#This Row],[leverage SLoptie 2]],IF(Analysetool!$I$8&lt;$X1234,Analysetool!$I$8*K1234,S1234*K1234))-Tabel2[[#This Row],[fees (%)]]</f>
        <v>0</v>
      </c>
      <c r="AR1234" s="180">
        <f>IF(Q1234*-1*Analysetool!$J$9&lt;=X1234,Q1234*-1*Analysetool!$J$9*J1234,Q1234*J1234)-Tabel2[[#This Row],[fees (%)]]</f>
        <v>0</v>
      </c>
      <c r="AS1234" s="176">
        <f>$K1234*IF(Tabel2[[#This Row],[wick% van entry]]&lt;=Tabel2[[#This Row],[Stoploss optie 2 (%)]],Tabel2[[#This Row],[Stoploss optie 2 (%)]],(IF($M1234="SL",IF($T1234="",$S1234*Analysetool!C$3,$T1234*Analysetool!C$3),$M1234*Analysetool!C$3)+IF($N1234="SL",IF($T1234="",$S1234*Analysetool!C$4,$T1234*Analysetool!C$4),$N1234*Analysetool!C$4)+IF($O1234="SL",IF($T1234="",$S1234*Analysetool!C$5,$T1234*Analysetool!C$5),$O1234*Analysetool!C$5)+IF($P1234="SL",IF($T1234="",$S1234*Analysetool!C$6,$T1234*Analysetool!C$6),$P1234*Analysetool!C$6)))-Tabel2[[#This Row],[fees (%)]]</f>
        <v>0</v>
      </c>
    </row>
    <row r="1235" spans="1:45" ht="15.75" customHeight="1" x14ac:dyDescent="0.35">
      <c r="A1235" s="55"/>
      <c r="B1235" s="56"/>
      <c r="C1235" s="56"/>
      <c r="D1235" s="56"/>
      <c r="E1235" s="56"/>
      <c r="F1235" s="57"/>
      <c r="G1235" s="67"/>
      <c r="H1235" s="67"/>
      <c r="I1235" s="67"/>
      <c r="J1235" s="58"/>
      <c r="K1235" s="58"/>
      <c r="L1235" s="59"/>
      <c r="M1235" s="61"/>
      <c r="N1235" s="63"/>
      <c r="O1235" s="63"/>
      <c r="P1235" s="56"/>
      <c r="Q1235" s="61"/>
      <c r="R1235" s="61"/>
      <c r="S1235" s="61"/>
      <c r="T1235" s="60"/>
      <c r="U1235" s="60"/>
      <c r="V1235" s="62"/>
      <c r="W1235" s="62"/>
      <c r="X1235" s="76"/>
      <c r="Y1235" s="61"/>
      <c r="Z1235" s="61">
        <f>Tabel1[[#This Row],[prijs voorbij entry (%)]]-Tabel1[[#This Row],[Fictieve Stoploss (%)]]</f>
        <v>0</v>
      </c>
      <c r="AA1235" s="94"/>
      <c r="AB1235" s="61"/>
      <c r="AC1235" s="61"/>
      <c r="AD1235" s="61"/>
      <c r="AE1235" s="61"/>
      <c r="AF1235" s="95"/>
      <c r="AG1235" s="152">
        <f>Tabel1[[#This Row],[eindtijd]]-Tabel1[[#This Row],[starttijd]]</f>
        <v>0</v>
      </c>
      <c r="AH1235" s="158"/>
      <c r="AI1235" s="59"/>
      <c r="AJ1235" s="171">
        <f>$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2[[#This Row],[fees (%)]]</f>
        <v>0</v>
      </c>
      <c r="AK1235" s="172">
        <f>$J1235*(IF($M1235="SL",IF($U1235="",$Q1235*Analysetool!C$3,$U1235*Analysetool!C$3),$M1235*Analysetool!C$3)+IF($N1235="SL",IF($U1235="",$Q1235*Analysetool!C$4,$U1235*Analysetool!C$4),$N1235*Analysetool!C$4)+IF($O1235="SL",IF($U1235="",$Q1235*Analysetool!C$5,$U1235*Analysetool!C$5),$O1235*Analysetool!C$5)+IF($P1235="SL",IF($U1235="",$Q1235*Analysetool!C$6,$U1235*Analysetool!C$6),$P1235*Analysetool!C$6))-Tabel2[[#This Row],[fees (%)]]</f>
        <v>0</v>
      </c>
      <c r="AL1235" s="177">
        <f>$J1235*(IF($M1235="SL",IF($V1235="",$Q1235*Analysetool!D$3,$V1235*Analysetool!D$3),$M1235*Analysetool!D$3)+IF($N1235="SL",IF($V1235="",$Q1235*Analysetool!D$4,$V1235*Analysetool!D$4),$N1235*Analysetool!D$4)+IF($O1235="SL",IF($V1235="",$Q1235*Analysetool!D$5,$V1235*Analysetool!D$5),$O1235*Analysetool!D$5)+IF($P1235="SL",IF($V1235="",$Q1235*Analysetool!D$6,$V1235*Analysetool!D$6),$P1235*Analysetool!D$6))-Tabel2[[#This Row],[fees (%)]]</f>
        <v>0</v>
      </c>
      <c r="AM1235" s="177">
        <f>$J1235*(IF($M1235="SL",IF($W1235="",$Q1235*Analysetool!E$3,$W1235*Analysetool!E$3),$M1235*Analysetool!E$3)+IF($N1235="SL",IF($W1235="",$Q1235*Analysetool!E$4,$W1235*Analysetool!E$4),$N1235*Analysetool!E$4)+IF($O1235="SL",IF($W1235="",$Q1235*Analysetool!E$5,$W1235*Analysetool!E$5),$O1235*Analysetool!E$5)+IF($P1235="SL",IF($W1235="",$Q1235*Analysetool!E$6,$W1235*Analysetool!E$6),$P1235*Analysetool!E$6))-Tabel2[[#This Row],[fees (%)]]</f>
        <v>0</v>
      </c>
      <c r="AN1235" s="178">
        <f>$J1235*(IF($M1235="SL",IF($T1235="",$Q1235*Analysetool!F$3,$T1235*Analysetool!F$3),$M1235*Analysetool!F$3)+IF($N1235="SL",IF($T1235="",$Q1235*Analysetool!F$4,$T1235*Analysetool!F$4),$N1235*Analysetool!F$4)+IF($O1235="SL",IF($T1235="",$Q1235*Analysetool!F$5,$T1235*Analysetool!F$5),$O1235*Analysetool!F$5)+IF($P1235="SL",IF($T1235="",$Q1235*Analysetool!F$6,$T1235*Analysetool!F$6),$P1235*Analysetool!F$6))-Tabel2[[#This Row],[fees (%)]]</f>
        <v>0</v>
      </c>
      <c r="AO1235" s="178">
        <f>$J1235*(IF($M1235="SL",IF($T1235="",$Q1235*Analysetool!G$3,$T1235*Analysetool!G$3),$M1235*Analysetool!G$3)+IF($N1235="SL",IF($T1235="",$Q1235*Analysetool!G$4,$T1235*Analysetool!G$4),$N1235*Analysetool!G$4)+IF($O1235="SL",IF($T1235="",$Q1235*Analysetool!G$5,$T1235*Analysetool!G$5),$O1235*Analysetool!G$5)+IF($P1235="SL",IF($T1235="",$Q1235*Analysetool!G$6,$T1235*Analysetool!G$6),$P1235*Analysetool!G$6))-Tabel2[[#This Row],[fees (%)]]</f>
        <v>0</v>
      </c>
      <c r="AP1235" s="179">
        <f>IF(Analysetool!$H$8&lt;=$X1235,Analysetool!$H$8*J1235,Q1235*J1235)-Tabel2[[#This Row],[fees (%)]]</f>
        <v>0</v>
      </c>
      <c r="AQ1235" s="174">
        <f>IF(Tabel2[[#This Row],[wick% van entry]]&lt;=Tabel2[[#This Row],[Stoploss optie 2 (%)]],Tabel2[[#This Row],[Stoploss optie 2 (%)]]*Tabel2[[#This Row],[leverage SLoptie 2]],IF(Analysetool!$I$8&lt;$X1235,Analysetool!$I$8*K1235,S1235*K1235))-Tabel2[[#This Row],[fees (%)]]</f>
        <v>0</v>
      </c>
      <c r="AR1235" s="180">
        <f>IF(Q1235*-1*Analysetool!$J$9&lt;=X1235,Q1235*-1*Analysetool!$J$9*J1235,Q1235*J1235)-Tabel2[[#This Row],[fees (%)]]</f>
        <v>0</v>
      </c>
      <c r="AS1235" s="176">
        <f>$K1235*IF(Tabel2[[#This Row],[wick% van entry]]&lt;=Tabel2[[#This Row],[Stoploss optie 2 (%)]],Tabel2[[#This Row],[Stoploss optie 2 (%)]],(IF($M1235="SL",IF($T1235="",$S1235*Analysetool!C$3,$T1235*Analysetool!C$3),$M1235*Analysetool!C$3)+IF($N1235="SL",IF($T1235="",$S1235*Analysetool!C$4,$T1235*Analysetool!C$4),$N1235*Analysetool!C$4)+IF($O1235="SL",IF($T1235="",$S1235*Analysetool!C$5,$T1235*Analysetool!C$5),$O1235*Analysetool!C$5)+IF($P1235="SL",IF($T1235="",$S1235*Analysetool!C$6,$T1235*Analysetool!C$6),$P1235*Analysetool!C$6)))-Tabel2[[#This Row],[fees (%)]]</f>
        <v>0</v>
      </c>
    </row>
    <row r="1236" spans="1:45" ht="15.75" customHeight="1" x14ac:dyDescent="0.35">
      <c r="A1236" s="55"/>
      <c r="B1236" s="56"/>
      <c r="C1236" s="56"/>
      <c r="D1236" s="56"/>
      <c r="E1236" s="56"/>
      <c r="F1236" s="57"/>
      <c r="G1236" s="67"/>
      <c r="H1236" s="67"/>
      <c r="I1236" s="67"/>
      <c r="J1236" s="58"/>
      <c r="K1236" s="58"/>
      <c r="L1236" s="59"/>
      <c r="M1236" s="61"/>
      <c r="N1236" s="63"/>
      <c r="O1236" s="63"/>
      <c r="P1236" s="56"/>
      <c r="Q1236" s="61"/>
      <c r="R1236" s="61"/>
      <c r="S1236" s="61"/>
      <c r="T1236" s="60"/>
      <c r="U1236" s="60"/>
      <c r="V1236" s="62"/>
      <c r="W1236" s="62"/>
      <c r="X1236" s="76"/>
      <c r="Y1236" s="61"/>
      <c r="Z1236" s="61">
        <f>Tabel1[[#This Row],[prijs voorbij entry (%)]]-Tabel1[[#This Row],[Fictieve Stoploss (%)]]</f>
        <v>0</v>
      </c>
      <c r="AA1236" s="94"/>
      <c r="AB1236" s="61"/>
      <c r="AC1236" s="61"/>
      <c r="AD1236" s="61"/>
      <c r="AE1236" s="61"/>
      <c r="AF1236" s="95"/>
      <c r="AG1236" s="152">
        <f>Tabel1[[#This Row],[eindtijd]]-Tabel1[[#This Row],[starttijd]]</f>
        <v>0</v>
      </c>
      <c r="AH1236" s="158"/>
      <c r="AI1236" s="59"/>
      <c r="AJ1236" s="171">
        <f>$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2[[#This Row],[fees (%)]]</f>
        <v>0</v>
      </c>
      <c r="AK1236" s="172">
        <f>$J1236*(IF($M1236="SL",IF($U1236="",$Q1236*Analysetool!C$3,$U1236*Analysetool!C$3),$M1236*Analysetool!C$3)+IF($N1236="SL",IF($U1236="",$Q1236*Analysetool!C$4,$U1236*Analysetool!C$4),$N1236*Analysetool!C$4)+IF($O1236="SL",IF($U1236="",$Q1236*Analysetool!C$5,$U1236*Analysetool!C$5),$O1236*Analysetool!C$5)+IF($P1236="SL",IF($U1236="",$Q1236*Analysetool!C$6,$U1236*Analysetool!C$6),$P1236*Analysetool!C$6))-Tabel2[[#This Row],[fees (%)]]</f>
        <v>0</v>
      </c>
      <c r="AL1236" s="177">
        <f>$J1236*(IF($M1236="SL",IF($V1236="",$Q1236*Analysetool!D$3,$V1236*Analysetool!D$3),$M1236*Analysetool!D$3)+IF($N1236="SL",IF($V1236="",$Q1236*Analysetool!D$4,$V1236*Analysetool!D$4),$N1236*Analysetool!D$4)+IF($O1236="SL",IF($V1236="",$Q1236*Analysetool!D$5,$V1236*Analysetool!D$5),$O1236*Analysetool!D$5)+IF($P1236="SL",IF($V1236="",$Q1236*Analysetool!D$6,$V1236*Analysetool!D$6),$P1236*Analysetool!D$6))-Tabel2[[#This Row],[fees (%)]]</f>
        <v>0</v>
      </c>
      <c r="AM1236" s="177">
        <f>$J1236*(IF($M1236="SL",IF($W1236="",$Q1236*Analysetool!E$3,$W1236*Analysetool!E$3),$M1236*Analysetool!E$3)+IF($N1236="SL",IF($W1236="",$Q1236*Analysetool!E$4,$W1236*Analysetool!E$4),$N1236*Analysetool!E$4)+IF($O1236="SL",IF($W1236="",$Q1236*Analysetool!E$5,$W1236*Analysetool!E$5),$O1236*Analysetool!E$5)+IF($P1236="SL",IF($W1236="",$Q1236*Analysetool!E$6,$W1236*Analysetool!E$6),$P1236*Analysetool!E$6))-Tabel2[[#This Row],[fees (%)]]</f>
        <v>0</v>
      </c>
      <c r="AN1236" s="178">
        <f>$J1236*(IF($M1236="SL",IF($T1236="",$Q1236*Analysetool!F$3,$T1236*Analysetool!F$3),$M1236*Analysetool!F$3)+IF($N1236="SL",IF($T1236="",$Q1236*Analysetool!F$4,$T1236*Analysetool!F$4),$N1236*Analysetool!F$4)+IF($O1236="SL",IF($T1236="",$Q1236*Analysetool!F$5,$T1236*Analysetool!F$5),$O1236*Analysetool!F$5)+IF($P1236="SL",IF($T1236="",$Q1236*Analysetool!F$6,$T1236*Analysetool!F$6),$P1236*Analysetool!F$6))-Tabel2[[#This Row],[fees (%)]]</f>
        <v>0</v>
      </c>
      <c r="AO1236" s="178">
        <f>$J1236*(IF($M1236="SL",IF($T1236="",$Q1236*Analysetool!G$3,$T1236*Analysetool!G$3),$M1236*Analysetool!G$3)+IF($N1236="SL",IF($T1236="",$Q1236*Analysetool!G$4,$T1236*Analysetool!G$4),$N1236*Analysetool!G$4)+IF($O1236="SL",IF($T1236="",$Q1236*Analysetool!G$5,$T1236*Analysetool!G$5),$O1236*Analysetool!G$5)+IF($P1236="SL",IF($T1236="",$Q1236*Analysetool!G$6,$T1236*Analysetool!G$6),$P1236*Analysetool!G$6))-Tabel2[[#This Row],[fees (%)]]</f>
        <v>0</v>
      </c>
      <c r="AP1236" s="179">
        <f>IF(Analysetool!$H$8&lt;=$X1236,Analysetool!$H$8*J1236,Q1236*J1236)-Tabel2[[#This Row],[fees (%)]]</f>
        <v>0</v>
      </c>
      <c r="AQ1236" s="174">
        <f>IF(Tabel2[[#This Row],[wick% van entry]]&lt;=Tabel2[[#This Row],[Stoploss optie 2 (%)]],Tabel2[[#This Row],[Stoploss optie 2 (%)]]*Tabel2[[#This Row],[leverage SLoptie 2]],IF(Analysetool!$I$8&lt;$X1236,Analysetool!$I$8*K1236,S1236*K1236))-Tabel2[[#This Row],[fees (%)]]</f>
        <v>0</v>
      </c>
      <c r="AR1236" s="180">
        <f>IF(Q1236*-1*Analysetool!$J$9&lt;=X1236,Q1236*-1*Analysetool!$J$9*J1236,Q1236*J1236)-Tabel2[[#This Row],[fees (%)]]</f>
        <v>0</v>
      </c>
      <c r="AS1236" s="176">
        <f>$K1236*IF(Tabel2[[#This Row],[wick% van entry]]&lt;=Tabel2[[#This Row],[Stoploss optie 2 (%)]],Tabel2[[#This Row],[Stoploss optie 2 (%)]],(IF($M1236="SL",IF($T1236="",$S1236*Analysetool!C$3,$T1236*Analysetool!C$3),$M1236*Analysetool!C$3)+IF($N1236="SL",IF($T1236="",$S1236*Analysetool!C$4,$T1236*Analysetool!C$4),$N1236*Analysetool!C$4)+IF($O1236="SL",IF($T1236="",$S1236*Analysetool!C$5,$T1236*Analysetool!C$5),$O1236*Analysetool!C$5)+IF($P1236="SL",IF($T1236="",$S1236*Analysetool!C$6,$T1236*Analysetool!C$6),$P1236*Analysetool!C$6)))-Tabel2[[#This Row],[fees (%)]]</f>
        <v>0</v>
      </c>
    </row>
    <row r="1237" spans="1:45" ht="15.75" customHeight="1" x14ac:dyDescent="0.35">
      <c r="A1237" s="55"/>
      <c r="B1237" s="56"/>
      <c r="C1237" s="56"/>
      <c r="D1237" s="56"/>
      <c r="E1237" s="56"/>
      <c r="F1237" s="57"/>
      <c r="G1237" s="67"/>
      <c r="H1237" s="67"/>
      <c r="I1237" s="67"/>
      <c r="J1237" s="58"/>
      <c r="K1237" s="58"/>
      <c r="L1237" s="59"/>
      <c r="M1237" s="61"/>
      <c r="N1237" s="63"/>
      <c r="O1237" s="63"/>
      <c r="P1237" s="56"/>
      <c r="Q1237" s="61"/>
      <c r="R1237" s="61"/>
      <c r="S1237" s="61"/>
      <c r="T1237" s="60"/>
      <c r="U1237" s="60"/>
      <c r="V1237" s="62"/>
      <c r="W1237" s="62"/>
      <c r="X1237" s="76"/>
      <c r="Y1237" s="61"/>
      <c r="Z1237" s="61">
        <f>Tabel1[[#This Row],[prijs voorbij entry (%)]]-Tabel1[[#This Row],[Fictieve Stoploss (%)]]</f>
        <v>0</v>
      </c>
      <c r="AA1237" s="94"/>
      <c r="AB1237" s="61"/>
      <c r="AC1237" s="61"/>
      <c r="AD1237" s="61"/>
      <c r="AE1237" s="61"/>
      <c r="AF1237" s="95"/>
      <c r="AG1237" s="152">
        <f>Tabel1[[#This Row],[eindtijd]]-Tabel1[[#This Row],[starttijd]]</f>
        <v>0</v>
      </c>
      <c r="AH1237" s="158"/>
      <c r="AI1237" s="59"/>
      <c r="AJ1237" s="171">
        <f>$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2[[#This Row],[fees (%)]]</f>
        <v>0</v>
      </c>
      <c r="AK1237" s="172">
        <f>$J1237*(IF($M1237="SL",IF($U1237="",$Q1237*Analysetool!C$3,$U1237*Analysetool!C$3),$M1237*Analysetool!C$3)+IF($N1237="SL",IF($U1237="",$Q1237*Analysetool!C$4,$U1237*Analysetool!C$4),$N1237*Analysetool!C$4)+IF($O1237="SL",IF($U1237="",$Q1237*Analysetool!C$5,$U1237*Analysetool!C$5),$O1237*Analysetool!C$5)+IF($P1237="SL",IF($U1237="",$Q1237*Analysetool!C$6,$U1237*Analysetool!C$6),$P1237*Analysetool!C$6))-Tabel2[[#This Row],[fees (%)]]</f>
        <v>0</v>
      </c>
      <c r="AL1237" s="177">
        <f>$J1237*(IF($M1237="SL",IF($V1237="",$Q1237*Analysetool!D$3,$V1237*Analysetool!D$3),$M1237*Analysetool!D$3)+IF($N1237="SL",IF($V1237="",$Q1237*Analysetool!D$4,$V1237*Analysetool!D$4),$N1237*Analysetool!D$4)+IF($O1237="SL",IF($V1237="",$Q1237*Analysetool!D$5,$V1237*Analysetool!D$5),$O1237*Analysetool!D$5)+IF($P1237="SL",IF($V1237="",$Q1237*Analysetool!D$6,$V1237*Analysetool!D$6),$P1237*Analysetool!D$6))-Tabel2[[#This Row],[fees (%)]]</f>
        <v>0</v>
      </c>
      <c r="AM1237" s="177">
        <f>$J1237*(IF($M1237="SL",IF($W1237="",$Q1237*Analysetool!E$3,$W1237*Analysetool!E$3),$M1237*Analysetool!E$3)+IF($N1237="SL",IF($W1237="",$Q1237*Analysetool!E$4,$W1237*Analysetool!E$4),$N1237*Analysetool!E$4)+IF($O1237="SL",IF($W1237="",$Q1237*Analysetool!E$5,$W1237*Analysetool!E$5),$O1237*Analysetool!E$5)+IF($P1237="SL",IF($W1237="",$Q1237*Analysetool!E$6,$W1237*Analysetool!E$6),$P1237*Analysetool!E$6))-Tabel2[[#This Row],[fees (%)]]</f>
        <v>0</v>
      </c>
      <c r="AN1237" s="178">
        <f>$J1237*(IF($M1237="SL",IF($T1237="",$Q1237*Analysetool!F$3,$T1237*Analysetool!F$3),$M1237*Analysetool!F$3)+IF($N1237="SL",IF($T1237="",$Q1237*Analysetool!F$4,$T1237*Analysetool!F$4),$N1237*Analysetool!F$4)+IF($O1237="SL",IF($T1237="",$Q1237*Analysetool!F$5,$T1237*Analysetool!F$5),$O1237*Analysetool!F$5)+IF($P1237="SL",IF($T1237="",$Q1237*Analysetool!F$6,$T1237*Analysetool!F$6),$P1237*Analysetool!F$6))-Tabel2[[#This Row],[fees (%)]]</f>
        <v>0</v>
      </c>
      <c r="AO1237" s="178">
        <f>$J1237*(IF($M1237="SL",IF($T1237="",$Q1237*Analysetool!G$3,$T1237*Analysetool!G$3),$M1237*Analysetool!G$3)+IF($N1237="SL",IF($T1237="",$Q1237*Analysetool!G$4,$T1237*Analysetool!G$4),$N1237*Analysetool!G$4)+IF($O1237="SL",IF($T1237="",$Q1237*Analysetool!G$5,$T1237*Analysetool!G$5),$O1237*Analysetool!G$5)+IF($P1237="SL",IF($T1237="",$Q1237*Analysetool!G$6,$T1237*Analysetool!G$6),$P1237*Analysetool!G$6))-Tabel2[[#This Row],[fees (%)]]</f>
        <v>0</v>
      </c>
      <c r="AP1237" s="179">
        <f>IF(Analysetool!$H$8&lt;=$X1237,Analysetool!$H$8*J1237,Q1237*J1237)-Tabel2[[#This Row],[fees (%)]]</f>
        <v>0</v>
      </c>
      <c r="AQ1237" s="174">
        <f>IF(Tabel2[[#This Row],[wick% van entry]]&lt;=Tabel2[[#This Row],[Stoploss optie 2 (%)]],Tabel2[[#This Row],[Stoploss optie 2 (%)]]*Tabel2[[#This Row],[leverage SLoptie 2]],IF(Analysetool!$I$8&lt;$X1237,Analysetool!$I$8*K1237,S1237*K1237))-Tabel2[[#This Row],[fees (%)]]</f>
        <v>0</v>
      </c>
      <c r="AR1237" s="180">
        <f>IF(Q1237*-1*Analysetool!$J$9&lt;=X1237,Q1237*-1*Analysetool!$J$9*J1237,Q1237*J1237)-Tabel2[[#This Row],[fees (%)]]</f>
        <v>0</v>
      </c>
      <c r="AS1237" s="176">
        <f>$K1237*IF(Tabel2[[#This Row],[wick% van entry]]&lt;=Tabel2[[#This Row],[Stoploss optie 2 (%)]],Tabel2[[#This Row],[Stoploss optie 2 (%)]],(IF($M1237="SL",IF($T1237="",$S1237*Analysetool!C$3,$T1237*Analysetool!C$3),$M1237*Analysetool!C$3)+IF($N1237="SL",IF($T1237="",$S1237*Analysetool!C$4,$T1237*Analysetool!C$4),$N1237*Analysetool!C$4)+IF($O1237="SL",IF($T1237="",$S1237*Analysetool!C$5,$T1237*Analysetool!C$5),$O1237*Analysetool!C$5)+IF($P1237="SL",IF($T1237="",$S1237*Analysetool!C$6,$T1237*Analysetool!C$6),$P1237*Analysetool!C$6)))-Tabel2[[#This Row],[fees (%)]]</f>
        <v>0</v>
      </c>
    </row>
    <row r="1238" spans="1:45" ht="15.75" customHeight="1" x14ac:dyDescent="0.35">
      <c r="A1238" s="55"/>
      <c r="B1238" s="56"/>
      <c r="C1238" s="56"/>
      <c r="D1238" s="56"/>
      <c r="E1238" s="56"/>
      <c r="F1238" s="57"/>
      <c r="G1238" s="67"/>
      <c r="H1238" s="67"/>
      <c r="I1238" s="67"/>
      <c r="J1238" s="58"/>
      <c r="K1238" s="58"/>
      <c r="L1238" s="59"/>
      <c r="M1238" s="61"/>
      <c r="N1238" s="63"/>
      <c r="O1238" s="63"/>
      <c r="P1238" s="56"/>
      <c r="Q1238" s="61"/>
      <c r="R1238" s="61"/>
      <c r="S1238" s="61"/>
      <c r="T1238" s="60"/>
      <c r="U1238" s="60"/>
      <c r="V1238" s="62"/>
      <c r="W1238" s="62"/>
      <c r="X1238" s="76"/>
      <c r="Y1238" s="61"/>
      <c r="Z1238" s="61">
        <f>Tabel1[[#This Row],[prijs voorbij entry (%)]]-Tabel1[[#This Row],[Fictieve Stoploss (%)]]</f>
        <v>0</v>
      </c>
      <c r="AA1238" s="94"/>
      <c r="AB1238" s="61"/>
      <c r="AC1238" s="61"/>
      <c r="AD1238" s="61"/>
      <c r="AE1238" s="61"/>
      <c r="AF1238" s="95"/>
      <c r="AG1238" s="152">
        <f>Tabel1[[#This Row],[eindtijd]]-Tabel1[[#This Row],[starttijd]]</f>
        <v>0</v>
      </c>
      <c r="AH1238" s="158"/>
      <c r="AI1238" s="59"/>
      <c r="AJ1238" s="171">
        <f>$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2[[#This Row],[fees (%)]]</f>
        <v>0</v>
      </c>
      <c r="AK1238" s="172">
        <f>$J1238*(IF($M1238="SL",IF($U1238="",$Q1238*Analysetool!C$3,$U1238*Analysetool!C$3),$M1238*Analysetool!C$3)+IF($N1238="SL",IF($U1238="",$Q1238*Analysetool!C$4,$U1238*Analysetool!C$4),$N1238*Analysetool!C$4)+IF($O1238="SL",IF($U1238="",$Q1238*Analysetool!C$5,$U1238*Analysetool!C$5),$O1238*Analysetool!C$5)+IF($P1238="SL",IF($U1238="",$Q1238*Analysetool!C$6,$U1238*Analysetool!C$6),$P1238*Analysetool!C$6))-Tabel2[[#This Row],[fees (%)]]</f>
        <v>0</v>
      </c>
      <c r="AL1238" s="177">
        <f>$J1238*(IF($M1238="SL",IF($V1238="",$Q1238*Analysetool!D$3,$V1238*Analysetool!D$3),$M1238*Analysetool!D$3)+IF($N1238="SL",IF($V1238="",$Q1238*Analysetool!D$4,$V1238*Analysetool!D$4),$N1238*Analysetool!D$4)+IF($O1238="SL",IF($V1238="",$Q1238*Analysetool!D$5,$V1238*Analysetool!D$5),$O1238*Analysetool!D$5)+IF($P1238="SL",IF($V1238="",$Q1238*Analysetool!D$6,$V1238*Analysetool!D$6),$P1238*Analysetool!D$6))-Tabel2[[#This Row],[fees (%)]]</f>
        <v>0</v>
      </c>
      <c r="AM1238" s="177">
        <f>$J1238*(IF($M1238="SL",IF($W1238="",$Q1238*Analysetool!E$3,$W1238*Analysetool!E$3),$M1238*Analysetool!E$3)+IF($N1238="SL",IF($W1238="",$Q1238*Analysetool!E$4,$W1238*Analysetool!E$4),$N1238*Analysetool!E$4)+IF($O1238="SL",IF($W1238="",$Q1238*Analysetool!E$5,$W1238*Analysetool!E$5),$O1238*Analysetool!E$5)+IF($P1238="SL",IF($W1238="",$Q1238*Analysetool!E$6,$W1238*Analysetool!E$6),$P1238*Analysetool!E$6))-Tabel2[[#This Row],[fees (%)]]</f>
        <v>0</v>
      </c>
      <c r="AN1238" s="178">
        <f>$J1238*(IF($M1238="SL",IF($T1238="",$Q1238*Analysetool!F$3,$T1238*Analysetool!F$3),$M1238*Analysetool!F$3)+IF($N1238="SL",IF($T1238="",$Q1238*Analysetool!F$4,$T1238*Analysetool!F$4),$N1238*Analysetool!F$4)+IF($O1238="SL",IF($T1238="",$Q1238*Analysetool!F$5,$T1238*Analysetool!F$5),$O1238*Analysetool!F$5)+IF($P1238="SL",IF($T1238="",$Q1238*Analysetool!F$6,$T1238*Analysetool!F$6),$P1238*Analysetool!F$6))-Tabel2[[#This Row],[fees (%)]]</f>
        <v>0</v>
      </c>
      <c r="AO1238" s="178">
        <f>$J1238*(IF($M1238="SL",IF($T1238="",$Q1238*Analysetool!G$3,$T1238*Analysetool!G$3),$M1238*Analysetool!G$3)+IF($N1238="SL",IF($T1238="",$Q1238*Analysetool!G$4,$T1238*Analysetool!G$4),$N1238*Analysetool!G$4)+IF($O1238="SL",IF($T1238="",$Q1238*Analysetool!G$5,$T1238*Analysetool!G$5),$O1238*Analysetool!G$5)+IF($P1238="SL",IF($T1238="",$Q1238*Analysetool!G$6,$T1238*Analysetool!G$6),$P1238*Analysetool!G$6))-Tabel2[[#This Row],[fees (%)]]</f>
        <v>0</v>
      </c>
      <c r="AP1238" s="179">
        <f>IF(Analysetool!$H$8&lt;=$X1238,Analysetool!$H$8*J1238,Q1238*J1238)-Tabel2[[#This Row],[fees (%)]]</f>
        <v>0</v>
      </c>
      <c r="AQ1238" s="174">
        <f>IF(Tabel2[[#This Row],[wick% van entry]]&lt;=Tabel2[[#This Row],[Stoploss optie 2 (%)]],Tabel2[[#This Row],[Stoploss optie 2 (%)]]*Tabel2[[#This Row],[leverage SLoptie 2]],IF(Analysetool!$I$8&lt;$X1238,Analysetool!$I$8*K1238,S1238*K1238))-Tabel2[[#This Row],[fees (%)]]</f>
        <v>0</v>
      </c>
      <c r="AR1238" s="180">
        <f>IF(Q1238*-1*Analysetool!$J$9&lt;=X1238,Q1238*-1*Analysetool!$J$9*J1238,Q1238*J1238)-Tabel2[[#This Row],[fees (%)]]</f>
        <v>0</v>
      </c>
      <c r="AS1238" s="176">
        <f>$K1238*IF(Tabel2[[#This Row],[wick% van entry]]&lt;=Tabel2[[#This Row],[Stoploss optie 2 (%)]],Tabel2[[#This Row],[Stoploss optie 2 (%)]],(IF($M1238="SL",IF($T1238="",$S1238*Analysetool!C$3,$T1238*Analysetool!C$3),$M1238*Analysetool!C$3)+IF($N1238="SL",IF($T1238="",$S1238*Analysetool!C$4,$T1238*Analysetool!C$4),$N1238*Analysetool!C$4)+IF($O1238="SL",IF($T1238="",$S1238*Analysetool!C$5,$T1238*Analysetool!C$5),$O1238*Analysetool!C$5)+IF($P1238="SL",IF($T1238="",$S1238*Analysetool!C$6,$T1238*Analysetool!C$6),$P1238*Analysetool!C$6)))-Tabel2[[#This Row],[fees (%)]]</f>
        <v>0</v>
      </c>
    </row>
    <row r="1239" spans="1:45" ht="15.75" customHeight="1" x14ac:dyDescent="0.35">
      <c r="A1239" s="55"/>
      <c r="B1239" s="56"/>
      <c r="C1239" s="56"/>
      <c r="D1239" s="56"/>
      <c r="E1239" s="56"/>
      <c r="F1239" s="57"/>
      <c r="G1239" s="67"/>
      <c r="H1239" s="67"/>
      <c r="I1239" s="67"/>
      <c r="J1239" s="58"/>
      <c r="K1239" s="58"/>
      <c r="L1239" s="59"/>
      <c r="M1239" s="61"/>
      <c r="N1239" s="63"/>
      <c r="O1239" s="63"/>
      <c r="P1239" s="56"/>
      <c r="Q1239" s="61"/>
      <c r="R1239" s="61"/>
      <c r="S1239" s="61"/>
      <c r="T1239" s="60"/>
      <c r="U1239" s="60"/>
      <c r="V1239" s="62"/>
      <c r="W1239" s="62"/>
      <c r="X1239" s="76"/>
      <c r="Y1239" s="61"/>
      <c r="Z1239" s="61">
        <f>Tabel1[[#This Row],[prijs voorbij entry (%)]]-Tabel1[[#This Row],[Fictieve Stoploss (%)]]</f>
        <v>0</v>
      </c>
      <c r="AA1239" s="94"/>
      <c r="AB1239" s="61"/>
      <c r="AC1239" s="61"/>
      <c r="AD1239" s="61"/>
      <c r="AE1239" s="61"/>
      <c r="AF1239" s="95"/>
      <c r="AG1239" s="152">
        <f>Tabel1[[#This Row],[eindtijd]]-Tabel1[[#This Row],[starttijd]]</f>
        <v>0</v>
      </c>
      <c r="AH1239" s="158"/>
      <c r="AI1239" s="59"/>
      <c r="AJ1239" s="171">
        <f>$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2[[#This Row],[fees (%)]]</f>
        <v>0</v>
      </c>
      <c r="AK1239" s="172">
        <f>$J1239*(IF($M1239="SL",IF($U1239="",$Q1239*Analysetool!C$3,$U1239*Analysetool!C$3),$M1239*Analysetool!C$3)+IF($N1239="SL",IF($U1239="",$Q1239*Analysetool!C$4,$U1239*Analysetool!C$4),$N1239*Analysetool!C$4)+IF($O1239="SL",IF($U1239="",$Q1239*Analysetool!C$5,$U1239*Analysetool!C$5),$O1239*Analysetool!C$5)+IF($P1239="SL",IF($U1239="",$Q1239*Analysetool!C$6,$U1239*Analysetool!C$6),$P1239*Analysetool!C$6))-Tabel2[[#This Row],[fees (%)]]</f>
        <v>0</v>
      </c>
      <c r="AL1239" s="177">
        <f>$J1239*(IF($M1239="SL",IF($V1239="",$Q1239*Analysetool!D$3,$V1239*Analysetool!D$3),$M1239*Analysetool!D$3)+IF($N1239="SL",IF($V1239="",$Q1239*Analysetool!D$4,$V1239*Analysetool!D$4),$N1239*Analysetool!D$4)+IF($O1239="SL",IF($V1239="",$Q1239*Analysetool!D$5,$V1239*Analysetool!D$5),$O1239*Analysetool!D$5)+IF($P1239="SL",IF($V1239="",$Q1239*Analysetool!D$6,$V1239*Analysetool!D$6),$P1239*Analysetool!D$6))-Tabel2[[#This Row],[fees (%)]]</f>
        <v>0</v>
      </c>
      <c r="AM1239" s="177">
        <f>$J1239*(IF($M1239="SL",IF($W1239="",$Q1239*Analysetool!E$3,$W1239*Analysetool!E$3),$M1239*Analysetool!E$3)+IF($N1239="SL",IF($W1239="",$Q1239*Analysetool!E$4,$W1239*Analysetool!E$4),$N1239*Analysetool!E$4)+IF($O1239="SL",IF($W1239="",$Q1239*Analysetool!E$5,$W1239*Analysetool!E$5),$O1239*Analysetool!E$5)+IF($P1239="SL",IF($W1239="",$Q1239*Analysetool!E$6,$W1239*Analysetool!E$6),$P1239*Analysetool!E$6))-Tabel2[[#This Row],[fees (%)]]</f>
        <v>0</v>
      </c>
      <c r="AN1239" s="178">
        <f>$J1239*(IF($M1239="SL",IF($T1239="",$Q1239*Analysetool!F$3,$T1239*Analysetool!F$3),$M1239*Analysetool!F$3)+IF($N1239="SL",IF($T1239="",$Q1239*Analysetool!F$4,$T1239*Analysetool!F$4),$N1239*Analysetool!F$4)+IF($O1239="SL",IF($T1239="",$Q1239*Analysetool!F$5,$T1239*Analysetool!F$5),$O1239*Analysetool!F$5)+IF($P1239="SL",IF($T1239="",$Q1239*Analysetool!F$6,$T1239*Analysetool!F$6),$P1239*Analysetool!F$6))-Tabel2[[#This Row],[fees (%)]]</f>
        <v>0</v>
      </c>
      <c r="AO1239" s="178">
        <f>$J1239*(IF($M1239="SL",IF($T1239="",$Q1239*Analysetool!G$3,$T1239*Analysetool!G$3),$M1239*Analysetool!G$3)+IF($N1239="SL",IF($T1239="",$Q1239*Analysetool!G$4,$T1239*Analysetool!G$4),$N1239*Analysetool!G$4)+IF($O1239="SL",IF($T1239="",$Q1239*Analysetool!G$5,$T1239*Analysetool!G$5),$O1239*Analysetool!G$5)+IF($P1239="SL",IF($T1239="",$Q1239*Analysetool!G$6,$T1239*Analysetool!G$6),$P1239*Analysetool!G$6))-Tabel2[[#This Row],[fees (%)]]</f>
        <v>0</v>
      </c>
      <c r="AP1239" s="179">
        <f>IF(Analysetool!$H$8&lt;=$X1239,Analysetool!$H$8*J1239,Q1239*J1239)-Tabel2[[#This Row],[fees (%)]]</f>
        <v>0</v>
      </c>
      <c r="AQ1239" s="174">
        <f>IF(Tabel2[[#This Row],[wick% van entry]]&lt;=Tabel2[[#This Row],[Stoploss optie 2 (%)]],Tabel2[[#This Row],[Stoploss optie 2 (%)]]*Tabel2[[#This Row],[leverage SLoptie 2]],IF(Analysetool!$I$8&lt;$X1239,Analysetool!$I$8*K1239,S1239*K1239))-Tabel2[[#This Row],[fees (%)]]</f>
        <v>0</v>
      </c>
      <c r="AR1239" s="180">
        <f>IF(Q1239*-1*Analysetool!$J$9&lt;=X1239,Q1239*-1*Analysetool!$J$9*J1239,Q1239*J1239)-Tabel2[[#This Row],[fees (%)]]</f>
        <v>0</v>
      </c>
      <c r="AS1239" s="176">
        <f>$K1239*IF(Tabel2[[#This Row],[wick% van entry]]&lt;=Tabel2[[#This Row],[Stoploss optie 2 (%)]],Tabel2[[#This Row],[Stoploss optie 2 (%)]],(IF($M1239="SL",IF($T1239="",$S1239*Analysetool!C$3,$T1239*Analysetool!C$3),$M1239*Analysetool!C$3)+IF($N1239="SL",IF($T1239="",$S1239*Analysetool!C$4,$T1239*Analysetool!C$4),$N1239*Analysetool!C$4)+IF($O1239="SL",IF($T1239="",$S1239*Analysetool!C$5,$T1239*Analysetool!C$5),$O1239*Analysetool!C$5)+IF($P1239="SL",IF($T1239="",$S1239*Analysetool!C$6,$T1239*Analysetool!C$6),$P1239*Analysetool!C$6)))-Tabel2[[#This Row],[fees (%)]]</f>
        <v>0</v>
      </c>
    </row>
    <row r="1240" spans="1:45" ht="15.75" customHeight="1" x14ac:dyDescent="0.35">
      <c r="A1240" s="55"/>
      <c r="B1240" s="56"/>
      <c r="C1240" s="56"/>
      <c r="D1240" s="56"/>
      <c r="E1240" s="56"/>
      <c r="F1240" s="57"/>
      <c r="G1240" s="67"/>
      <c r="H1240" s="67"/>
      <c r="I1240" s="67"/>
      <c r="J1240" s="58"/>
      <c r="K1240" s="58"/>
      <c r="L1240" s="59"/>
      <c r="M1240" s="61"/>
      <c r="N1240" s="63"/>
      <c r="O1240" s="63"/>
      <c r="P1240" s="56"/>
      <c r="Q1240" s="61"/>
      <c r="R1240" s="61"/>
      <c r="S1240" s="61"/>
      <c r="T1240" s="60"/>
      <c r="U1240" s="60"/>
      <c r="V1240" s="62"/>
      <c r="W1240" s="62"/>
      <c r="X1240" s="76"/>
      <c r="Y1240" s="61"/>
      <c r="Z1240" s="61">
        <f>Tabel1[[#This Row],[prijs voorbij entry (%)]]-Tabel1[[#This Row],[Fictieve Stoploss (%)]]</f>
        <v>0</v>
      </c>
      <c r="AA1240" s="94"/>
      <c r="AB1240" s="61"/>
      <c r="AC1240" s="61"/>
      <c r="AD1240" s="61"/>
      <c r="AE1240" s="61"/>
      <c r="AF1240" s="95"/>
      <c r="AG1240" s="152">
        <f>Tabel1[[#This Row],[eindtijd]]-Tabel1[[#This Row],[starttijd]]</f>
        <v>0</v>
      </c>
      <c r="AH1240" s="158"/>
      <c r="AI1240" s="59"/>
      <c r="AJ1240" s="171">
        <f>$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2[[#This Row],[fees (%)]]</f>
        <v>0</v>
      </c>
      <c r="AK1240" s="172">
        <f>$J1240*(IF($M1240="SL",IF($U1240="",$Q1240*Analysetool!C$3,$U1240*Analysetool!C$3),$M1240*Analysetool!C$3)+IF($N1240="SL",IF($U1240="",$Q1240*Analysetool!C$4,$U1240*Analysetool!C$4),$N1240*Analysetool!C$4)+IF($O1240="SL",IF($U1240="",$Q1240*Analysetool!C$5,$U1240*Analysetool!C$5),$O1240*Analysetool!C$5)+IF($P1240="SL",IF($U1240="",$Q1240*Analysetool!C$6,$U1240*Analysetool!C$6),$P1240*Analysetool!C$6))-Tabel2[[#This Row],[fees (%)]]</f>
        <v>0</v>
      </c>
      <c r="AL1240" s="177">
        <f>$J1240*(IF($M1240="SL",IF($V1240="",$Q1240*Analysetool!D$3,$V1240*Analysetool!D$3),$M1240*Analysetool!D$3)+IF($N1240="SL",IF($V1240="",$Q1240*Analysetool!D$4,$V1240*Analysetool!D$4),$N1240*Analysetool!D$4)+IF($O1240="SL",IF($V1240="",$Q1240*Analysetool!D$5,$V1240*Analysetool!D$5),$O1240*Analysetool!D$5)+IF($P1240="SL",IF($V1240="",$Q1240*Analysetool!D$6,$V1240*Analysetool!D$6),$P1240*Analysetool!D$6))-Tabel2[[#This Row],[fees (%)]]</f>
        <v>0</v>
      </c>
      <c r="AM1240" s="177">
        <f>$J1240*(IF($M1240="SL",IF($W1240="",$Q1240*Analysetool!E$3,$W1240*Analysetool!E$3),$M1240*Analysetool!E$3)+IF($N1240="SL",IF($W1240="",$Q1240*Analysetool!E$4,$W1240*Analysetool!E$4),$N1240*Analysetool!E$4)+IF($O1240="SL",IF($W1240="",$Q1240*Analysetool!E$5,$W1240*Analysetool!E$5),$O1240*Analysetool!E$5)+IF($P1240="SL",IF($W1240="",$Q1240*Analysetool!E$6,$W1240*Analysetool!E$6),$P1240*Analysetool!E$6))-Tabel2[[#This Row],[fees (%)]]</f>
        <v>0</v>
      </c>
      <c r="AN1240" s="178">
        <f>$J1240*(IF($M1240="SL",IF($T1240="",$Q1240*Analysetool!F$3,$T1240*Analysetool!F$3),$M1240*Analysetool!F$3)+IF($N1240="SL",IF($T1240="",$Q1240*Analysetool!F$4,$T1240*Analysetool!F$4),$N1240*Analysetool!F$4)+IF($O1240="SL",IF($T1240="",$Q1240*Analysetool!F$5,$T1240*Analysetool!F$5),$O1240*Analysetool!F$5)+IF($P1240="SL",IF($T1240="",$Q1240*Analysetool!F$6,$T1240*Analysetool!F$6),$P1240*Analysetool!F$6))-Tabel2[[#This Row],[fees (%)]]</f>
        <v>0</v>
      </c>
      <c r="AO1240" s="178">
        <f>$J1240*(IF($M1240="SL",IF($T1240="",$Q1240*Analysetool!G$3,$T1240*Analysetool!G$3),$M1240*Analysetool!G$3)+IF($N1240="SL",IF($T1240="",$Q1240*Analysetool!G$4,$T1240*Analysetool!G$4),$N1240*Analysetool!G$4)+IF($O1240="SL",IF($T1240="",$Q1240*Analysetool!G$5,$T1240*Analysetool!G$5),$O1240*Analysetool!G$5)+IF($P1240="SL",IF($T1240="",$Q1240*Analysetool!G$6,$T1240*Analysetool!G$6),$P1240*Analysetool!G$6))-Tabel2[[#This Row],[fees (%)]]</f>
        <v>0</v>
      </c>
      <c r="AP1240" s="179">
        <f>IF(Analysetool!$H$8&lt;=$X1240,Analysetool!$H$8*J1240,Q1240*J1240)-Tabel2[[#This Row],[fees (%)]]</f>
        <v>0</v>
      </c>
      <c r="AQ1240" s="174">
        <f>IF(Tabel2[[#This Row],[wick% van entry]]&lt;=Tabel2[[#This Row],[Stoploss optie 2 (%)]],Tabel2[[#This Row],[Stoploss optie 2 (%)]]*Tabel2[[#This Row],[leverage SLoptie 2]],IF(Analysetool!$I$8&lt;$X1240,Analysetool!$I$8*K1240,S1240*K1240))-Tabel2[[#This Row],[fees (%)]]</f>
        <v>0</v>
      </c>
      <c r="AR1240" s="180">
        <f>IF(Q1240*-1*Analysetool!$J$9&lt;=X1240,Q1240*-1*Analysetool!$J$9*J1240,Q1240*J1240)-Tabel2[[#This Row],[fees (%)]]</f>
        <v>0</v>
      </c>
      <c r="AS1240" s="176">
        <f>$K1240*IF(Tabel2[[#This Row],[wick% van entry]]&lt;=Tabel2[[#This Row],[Stoploss optie 2 (%)]],Tabel2[[#This Row],[Stoploss optie 2 (%)]],(IF($M1240="SL",IF($T1240="",$S1240*Analysetool!C$3,$T1240*Analysetool!C$3),$M1240*Analysetool!C$3)+IF($N1240="SL",IF($T1240="",$S1240*Analysetool!C$4,$T1240*Analysetool!C$4),$N1240*Analysetool!C$4)+IF($O1240="SL",IF($T1240="",$S1240*Analysetool!C$5,$T1240*Analysetool!C$5),$O1240*Analysetool!C$5)+IF($P1240="SL",IF($T1240="",$S1240*Analysetool!C$6,$T1240*Analysetool!C$6),$P1240*Analysetool!C$6)))-Tabel2[[#This Row],[fees (%)]]</f>
        <v>0</v>
      </c>
    </row>
    <row r="1241" spans="1:45" ht="15.75" customHeight="1" x14ac:dyDescent="0.35">
      <c r="A1241" s="55"/>
      <c r="B1241" s="56"/>
      <c r="C1241" s="56"/>
      <c r="D1241" s="56"/>
      <c r="E1241" s="56"/>
      <c r="F1241" s="57"/>
      <c r="G1241" s="67"/>
      <c r="H1241" s="67"/>
      <c r="I1241" s="67"/>
      <c r="J1241" s="58"/>
      <c r="K1241" s="58"/>
      <c r="L1241" s="59"/>
      <c r="M1241" s="61"/>
      <c r="N1241" s="63"/>
      <c r="O1241" s="63"/>
      <c r="P1241" s="56"/>
      <c r="Q1241" s="61"/>
      <c r="R1241" s="61"/>
      <c r="S1241" s="61"/>
      <c r="T1241" s="60"/>
      <c r="U1241" s="60"/>
      <c r="V1241" s="62"/>
      <c r="W1241" s="62"/>
      <c r="X1241" s="76"/>
      <c r="Y1241" s="61"/>
      <c r="Z1241" s="61">
        <f>Tabel1[[#This Row],[prijs voorbij entry (%)]]-Tabel1[[#This Row],[Fictieve Stoploss (%)]]</f>
        <v>0</v>
      </c>
      <c r="AA1241" s="94"/>
      <c r="AB1241" s="61"/>
      <c r="AC1241" s="61"/>
      <c r="AD1241" s="61"/>
      <c r="AE1241" s="61"/>
      <c r="AF1241" s="95"/>
      <c r="AG1241" s="152">
        <f>Tabel1[[#This Row],[eindtijd]]-Tabel1[[#This Row],[starttijd]]</f>
        <v>0</v>
      </c>
      <c r="AH1241" s="158"/>
      <c r="AI1241" s="59"/>
      <c r="AJ1241" s="171">
        <f>$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2[[#This Row],[fees (%)]]</f>
        <v>0</v>
      </c>
      <c r="AK1241" s="172">
        <f>$J1241*(IF($M1241="SL",IF($U1241="",$Q1241*Analysetool!C$3,$U1241*Analysetool!C$3),$M1241*Analysetool!C$3)+IF($N1241="SL",IF($U1241="",$Q1241*Analysetool!C$4,$U1241*Analysetool!C$4),$N1241*Analysetool!C$4)+IF($O1241="SL",IF($U1241="",$Q1241*Analysetool!C$5,$U1241*Analysetool!C$5),$O1241*Analysetool!C$5)+IF($P1241="SL",IF($U1241="",$Q1241*Analysetool!C$6,$U1241*Analysetool!C$6),$P1241*Analysetool!C$6))-Tabel2[[#This Row],[fees (%)]]</f>
        <v>0</v>
      </c>
      <c r="AL1241" s="177">
        <f>$J1241*(IF($M1241="SL",IF($V1241="",$Q1241*Analysetool!D$3,$V1241*Analysetool!D$3),$M1241*Analysetool!D$3)+IF($N1241="SL",IF($V1241="",$Q1241*Analysetool!D$4,$V1241*Analysetool!D$4),$N1241*Analysetool!D$4)+IF($O1241="SL",IF($V1241="",$Q1241*Analysetool!D$5,$V1241*Analysetool!D$5),$O1241*Analysetool!D$5)+IF($P1241="SL",IF($V1241="",$Q1241*Analysetool!D$6,$V1241*Analysetool!D$6),$P1241*Analysetool!D$6))-Tabel2[[#This Row],[fees (%)]]</f>
        <v>0</v>
      </c>
      <c r="AM1241" s="177">
        <f>$J1241*(IF($M1241="SL",IF($W1241="",$Q1241*Analysetool!E$3,$W1241*Analysetool!E$3),$M1241*Analysetool!E$3)+IF($N1241="SL",IF($W1241="",$Q1241*Analysetool!E$4,$W1241*Analysetool!E$4),$N1241*Analysetool!E$4)+IF($O1241="SL",IF($W1241="",$Q1241*Analysetool!E$5,$W1241*Analysetool!E$5),$O1241*Analysetool!E$5)+IF($P1241="SL",IF($W1241="",$Q1241*Analysetool!E$6,$W1241*Analysetool!E$6),$P1241*Analysetool!E$6))-Tabel2[[#This Row],[fees (%)]]</f>
        <v>0</v>
      </c>
      <c r="AN1241" s="178">
        <f>$J1241*(IF($M1241="SL",IF($T1241="",$Q1241*Analysetool!F$3,$T1241*Analysetool!F$3),$M1241*Analysetool!F$3)+IF($N1241="SL",IF($T1241="",$Q1241*Analysetool!F$4,$T1241*Analysetool!F$4),$N1241*Analysetool!F$4)+IF($O1241="SL",IF($T1241="",$Q1241*Analysetool!F$5,$T1241*Analysetool!F$5),$O1241*Analysetool!F$5)+IF($P1241="SL",IF($T1241="",$Q1241*Analysetool!F$6,$T1241*Analysetool!F$6),$P1241*Analysetool!F$6))-Tabel2[[#This Row],[fees (%)]]</f>
        <v>0</v>
      </c>
      <c r="AO1241" s="178">
        <f>$J1241*(IF($M1241="SL",IF($T1241="",$Q1241*Analysetool!G$3,$T1241*Analysetool!G$3),$M1241*Analysetool!G$3)+IF($N1241="SL",IF($T1241="",$Q1241*Analysetool!G$4,$T1241*Analysetool!G$4),$N1241*Analysetool!G$4)+IF($O1241="SL",IF($T1241="",$Q1241*Analysetool!G$5,$T1241*Analysetool!G$5),$O1241*Analysetool!G$5)+IF($P1241="SL",IF($T1241="",$Q1241*Analysetool!G$6,$T1241*Analysetool!G$6),$P1241*Analysetool!G$6))-Tabel2[[#This Row],[fees (%)]]</f>
        <v>0</v>
      </c>
      <c r="AP1241" s="179">
        <f>IF(Analysetool!$H$8&lt;=$X1241,Analysetool!$H$8*J1241,Q1241*J1241)-Tabel2[[#This Row],[fees (%)]]</f>
        <v>0</v>
      </c>
      <c r="AQ1241" s="174">
        <f>IF(Tabel2[[#This Row],[wick% van entry]]&lt;=Tabel2[[#This Row],[Stoploss optie 2 (%)]],Tabel2[[#This Row],[Stoploss optie 2 (%)]]*Tabel2[[#This Row],[leverage SLoptie 2]],IF(Analysetool!$I$8&lt;$X1241,Analysetool!$I$8*K1241,S1241*K1241))-Tabel2[[#This Row],[fees (%)]]</f>
        <v>0</v>
      </c>
      <c r="AR1241" s="180">
        <f>IF(Q1241*-1*Analysetool!$J$9&lt;=X1241,Q1241*-1*Analysetool!$J$9*J1241,Q1241*J1241)-Tabel2[[#This Row],[fees (%)]]</f>
        <v>0</v>
      </c>
      <c r="AS1241" s="176">
        <f>$K1241*IF(Tabel2[[#This Row],[wick% van entry]]&lt;=Tabel2[[#This Row],[Stoploss optie 2 (%)]],Tabel2[[#This Row],[Stoploss optie 2 (%)]],(IF($M1241="SL",IF($T1241="",$S1241*Analysetool!C$3,$T1241*Analysetool!C$3),$M1241*Analysetool!C$3)+IF($N1241="SL",IF($T1241="",$S1241*Analysetool!C$4,$T1241*Analysetool!C$4),$N1241*Analysetool!C$4)+IF($O1241="SL",IF($T1241="",$S1241*Analysetool!C$5,$T1241*Analysetool!C$5),$O1241*Analysetool!C$5)+IF($P1241="SL",IF($T1241="",$S1241*Analysetool!C$6,$T1241*Analysetool!C$6),$P1241*Analysetool!C$6)))-Tabel2[[#This Row],[fees (%)]]</f>
        <v>0</v>
      </c>
    </row>
    <row r="1242" spans="1:45" ht="15.75" customHeight="1" x14ac:dyDescent="0.35">
      <c r="A1242" s="55"/>
      <c r="B1242" s="56"/>
      <c r="C1242" s="56"/>
      <c r="D1242" s="56"/>
      <c r="E1242" s="56"/>
      <c r="F1242" s="57"/>
      <c r="G1242" s="67"/>
      <c r="H1242" s="67"/>
      <c r="I1242" s="67"/>
      <c r="J1242" s="58"/>
      <c r="K1242" s="58"/>
      <c r="L1242" s="59"/>
      <c r="M1242" s="61"/>
      <c r="N1242" s="63"/>
      <c r="O1242" s="63"/>
      <c r="P1242" s="56"/>
      <c r="Q1242" s="61"/>
      <c r="R1242" s="61"/>
      <c r="S1242" s="61"/>
      <c r="T1242" s="60"/>
      <c r="U1242" s="60"/>
      <c r="V1242" s="62"/>
      <c r="W1242" s="62"/>
      <c r="X1242" s="76"/>
      <c r="Y1242" s="61"/>
      <c r="Z1242" s="61">
        <f>Tabel1[[#This Row],[prijs voorbij entry (%)]]-Tabel1[[#This Row],[Fictieve Stoploss (%)]]</f>
        <v>0</v>
      </c>
      <c r="AA1242" s="94"/>
      <c r="AB1242" s="61"/>
      <c r="AC1242" s="61"/>
      <c r="AD1242" s="61"/>
      <c r="AE1242" s="61"/>
      <c r="AF1242" s="95"/>
      <c r="AG1242" s="152">
        <f>Tabel1[[#This Row],[eindtijd]]-Tabel1[[#This Row],[starttijd]]</f>
        <v>0</v>
      </c>
      <c r="AH1242" s="158"/>
      <c r="AI1242" s="59"/>
      <c r="AJ1242" s="171">
        <f>$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2[[#This Row],[fees (%)]]</f>
        <v>0</v>
      </c>
      <c r="AK1242" s="172">
        <f>$J1242*(IF($M1242="SL",IF($U1242="",$Q1242*Analysetool!C$3,$U1242*Analysetool!C$3),$M1242*Analysetool!C$3)+IF($N1242="SL",IF($U1242="",$Q1242*Analysetool!C$4,$U1242*Analysetool!C$4),$N1242*Analysetool!C$4)+IF($O1242="SL",IF($U1242="",$Q1242*Analysetool!C$5,$U1242*Analysetool!C$5),$O1242*Analysetool!C$5)+IF($P1242="SL",IF($U1242="",$Q1242*Analysetool!C$6,$U1242*Analysetool!C$6),$P1242*Analysetool!C$6))-Tabel2[[#This Row],[fees (%)]]</f>
        <v>0</v>
      </c>
      <c r="AL1242" s="177">
        <f>$J1242*(IF($M1242="SL",IF($V1242="",$Q1242*Analysetool!D$3,$V1242*Analysetool!D$3),$M1242*Analysetool!D$3)+IF($N1242="SL",IF($V1242="",$Q1242*Analysetool!D$4,$V1242*Analysetool!D$4),$N1242*Analysetool!D$4)+IF($O1242="SL",IF($V1242="",$Q1242*Analysetool!D$5,$V1242*Analysetool!D$5),$O1242*Analysetool!D$5)+IF($P1242="SL",IF($V1242="",$Q1242*Analysetool!D$6,$V1242*Analysetool!D$6),$P1242*Analysetool!D$6))-Tabel2[[#This Row],[fees (%)]]</f>
        <v>0</v>
      </c>
      <c r="AM1242" s="177">
        <f>$J1242*(IF($M1242="SL",IF($W1242="",$Q1242*Analysetool!E$3,$W1242*Analysetool!E$3),$M1242*Analysetool!E$3)+IF($N1242="SL",IF($W1242="",$Q1242*Analysetool!E$4,$W1242*Analysetool!E$4),$N1242*Analysetool!E$4)+IF($O1242="SL",IF($W1242="",$Q1242*Analysetool!E$5,$W1242*Analysetool!E$5),$O1242*Analysetool!E$5)+IF($P1242="SL",IF($W1242="",$Q1242*Analysetool!E$6,$W1242*Analysetool!E$6),$P1242*Analysetool!E$6))-Tabel2[[#This Row],[fees (%)]]</f>
        <v>0</v>
      </c>
      <c r="AN1242" s="178">
        <f>$J1242*(IF($M1242="SL",IF($T1242="",$Q1242*Analysetool!F$3,$T1242*Analysetool!F$3),$M1242*Analysetool!F$3)+IF($N1242="SL",IF($T1242="",$Q1242*Analysetool!F$4,$T1242*Analysetool!F$4),$N1242*Analysetool!F$4)+IF($O1242="SL",IF($T1242="",$Q1242*Analysetool!F$5,$T1242*Analysetool!F$5),$O1242*Analysetool!F$5)+IF($P1242="SL",IF($T1242="",$Q1242*Analysetool!F$6,$T1242*Analysetool!F$6),$P1242*Analysetool!F$6))-Tabel2[[#This Row],[fees (%)]]</f>
        <v>0</v>
      </c>
      <c r="AO1242" s="178">
        <f>$J1242*(IF($M1242="SL",IF($T1242="",$Q1242*Analysetool!G$3,$T1242*Analysetool!G$3),$M1242*Analysetool!G$3)+IF($N1242="SL",IF($T1242="",$Q1242*Analysetool!G$4,$T1242*Analysetool!G$4),$N1242*Analysetool!G$4)+IF($O1242="SL",IF($T1242="",$Q1242*Analysetool!G$5,$T1242*Analysetool!G$5),$O1242*Analysetool!G$5)+IF($P1242="SL",IF($T1242="",$Q1242*Analysetool!G$6,$T1242*Analysetool!G$6),$P1242*Analysetool!G$6))-Tabel2[[#This Row],[fees (%)]]</f>
        <v>0</v>
      </c>
      <c r="AP1242" s="179">
        <f>IF(Analysetool!$H$8&lt;=$X1242,Analysetool!$H$8*J1242,Q1242*J1242)-Tabel2[[#This Row],[fees (%)]]</f>
        <v>0</v>
      </c>
      <c r="AQ1242" s="174">
        <f>IF(Tabel2[[#This Row],[wick% van entry]]&lt;=Tabel2[[#This Row],[Stoploss optie 2 (%)]],Tabel2[[#This Row],[Stoploss optie 2 (%)]]*Tabel2[[#This Row],[leverage SLoptie 2]],IF(Analysetool!$I$8&lt;$X1242,Analysetool!$I$8*K1242,S1242*K1242))-Tabel2[[#This Row],[fees (%)]]</f>
        <v>0</v>
      </c>
      <c r="AR1242" s="180">
        <f>IF(Q1242*-1*Analysetool!$J$9&lt;=X1242,Q1242*-1*Analysetool!$J$9*J1242,Q1242*J1242)-Tabel2[[#This Row],[fees (%)]]</f>
        <v>0</v>
      </c>
      <c r="AS1242" s="176">
        <f>$K1242*IF(Tabel2[[#This Row],[wick% van entry]]&lt;=Tabel2[[#This Row],[Stoploss optie 2 (%)]],Tabel2[[#This Row],[Stoploss optie 2 (%)]],(IF($M1242="SL",IF($T1242="",$S1242*Analysetool!C$3,$T1242*Analysetool!C$3),$M1242*Analysetool!C$3)+IF($N1242="SL",IF($T1242="",$S1242*Analysetool!C$4,$T1242*Analysetool!C$4),$N1242*Analysetool!C$4)+IF($O1242="SL",IF($T1242="",$S1242*Analysetool!C$5,$T1242*Analysetool!C$5),$O1242*Analysetool!C$5)+IF($P1242="SL",IF($T1242="",$S1242*Analysetool!C$6,$T1242*Analysetool!C$6),$P1242*Analysetool!C$6)))-Tabel2[[#This Row],[fees (%)]]</f>
        <v>0</v>
      </c>
    </row>
    <row r="1243" spans="1:45" ht="15.75" customHeight="1" x14ac:dyDescent="0.35">
      <c r="A1243" s="55"/>
      <c r="B1243" s="56"/>
      <c r="C1243" s="56"/>
      <c r="D1243" s="56"/>
      <c r="E1243" s="56"/>
      <c r="F1243" s="57"/>
      <c r="G1243" s="67"/>
      <c r="H1243" s="67"/>
      <c r="I1243" s="67"/>
      <c r="J1243" s="58"/>
      <c r="K1243" s="58"/>
      <c r="L1243" s="59"/>
      <c r="M1243" s="61"/>
      <c r="N1243" s="63"/>
      <c r="O1243" s="63"/>
      <c r="P1243" s="56"/>
      <c r="Q1243" s="61"/>
      <c r="R1243" s="61"/>
      <c r="S1243" s="61"/>
      <c r="T1243" s="60"/>
      <c r="U1243" s="60"/>
      <c r="V1243" s="62"/>
      <c r="W1243" s="62"/>
      <c r="X1243" s="76"/>
      <c r="Y1243" s="61"/>
      <c r="Z1243" s="61">
        <f>Tabel1[[#This Row],[prijs voorbij entry (%)]]-Tabel1[[#This Row],[Fictieve Stoploss (%)]]</f>
        <v>0</v>
      </c>
      <c r="AA1243" s="94"/>
      <c r="AB1243" s="61"/>
      <c r="AC1243" s="61"/>
      <c r="AD1243" s="61"/>
      <c r="AE1243" s="61"/>
      <c r="AF1243" s="95"/>
      <c r="AG1243" s="152">
        <f>Tabel1[[#This Row],[eindtijd]]-Tabel1[[#This Row],[starttijd]]</f>
        <v>0</v>
      </c>
      <c r="AH1243" s="158"/>
      <c r="AI1243" s="59"/>
      <c r="AJ1243" s="171">
        <f>$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2[[#This Row],[fees (%)]]</f>
        <v>0</v>
      </c>
      <c r="AK1243" s="172">
        <f>$J1243*(IF($M1243="SL",IF($U1243="",$Q1243*Analysetool!C$3,$U1243*Analysetool!C$3),$M1243*Analysetool!C$3)+IF($N1243="SL",IF($U1243="",$Q1243*Analysetool!C$4,$U1243*Analysetool!C$4),$N1243*Analysetool!C$4)+IF($O1243="SL",IF($U1243="",$Q1243*Analysetool!C$5,$U1243*Analysetool!C$5),$O1243*Analysetool!C$5)+IF($P1243="SL",IF($U1243="",$Q1243*Analysetool!C$6,$U1243*Analysetool!C$6),$P1243*Analysetool!C$6))-Tabel2[[#This Row],[fees (%)]]</f>
        <v>0</v>
      </c>
      <c r="AL1243" s="177">
        <f>$J1243*(IF($M1243="SL",IF($V1243="",$Q1243*Analysetool!D$3,$V1243*Analysetool!D$3),$M1243*Analysetool!D$3)+IF($N1243="SL",IF($V1243="",$Q1243*Analysetool!D$4,$V1243*Analysetool!D$4),$N1243*Analysetool!D$4)+IF($O1243="SL",IF($V1243="",$Q1243*Analysetool!D$5,$V1243*Analysetool!D$5),$O1243*Analysetool!D$5)+IF($P1243="SL",IF($V1243="",$Q1243*Analysetool!D$6,$V1243*Analysetool!D$6),$P1243*Analysetool!D$6))-Tabel2[[#This Row],[fees (%)]]</f>
        <v>0</v>
      </c>
      <c r="AM1243" s="177">
        <f>$J1243*(IF($M1243="SL",IF($W1243="",$Q1243*Analysetool!E$3,$W1243*Analysetool!E$3),$M1243*Analysetool!E$3)+IF($N1243="SL",IF($W1243="",$Q1243*Analysetool!E$4,$W1243*Analysetool!E$4),$N1243*Analysetool!E$4)+IF($O1243="SL",IF($W1243="",$Q1243*Analysetool!E$5,$W1243*Analysetool!E$5),$O1243*Analysetool!E$5)+IF($P1243="SL",IF($W1243="",$Q1243*Analysetool!E$6,$W1243*Analysetool!E$6),$P1243*Analysetool!E$6))-Tabel2[[#This Row],[fees (%)]]</f>
        <v>0</v>
      </c>
      <c r="AN1243" s="178">
        <f>$J1243*(IF($M1243="SL",IF($T1243="",$Q1243*Analysetool!F$3,$T1243*Analysetool!F$3),$M1243*Analysetool!F$3)+IF($N1243="SL",IF($T1243="",$Q1243*Analysetool!F$4,$T1243*Analysetool!F$4),$N1243*Analysetool!F$4)+IF($O1243="SL",IF($T1243="",$Q1243*Analysetool!F$5,$T1243*Analysetool!F$5),$O1243*Analysetool!F$5)+IF($P1243="SL",IF($T1243="",$Q1243*Analysetool!F$6,$T1243*Analysetool!F$6),$P1243*Analysetool!F$6))-Tabel2[[#This Row],[fees (%)]]</f>
        <v>0</v>
      </c>
      <c r="AO1243" s="178">
        <f>$J1243*(IF($M1243="SL",IF($T1243="",$Q1243*Analysetool!G$3,$T1243*Analysetool!G$3),$M1243*Analysetool!G$3)+IF($N1243="SL",IF($T1243="",$Q1243*Analysetool!G$4,$T1243*Analysetool!G$4),$N1243*Analysetool!G$4)+IF($O1243="SL",IF($T1243="",$Q1243*Analysetool!G$5,$T1243*Analysetool!G$5),$O1243*Analysetool!G$5)+IF($P1243="SL",IF($T1243="",$Q1243*Analysetool!G$6,$T1243*Analysetool!G$6),$P1243*Analysetool!G$6))-Tabel2[[#This Row],[fees (%)]]</f>
        <v>0</v>
      </c>
      <c r="AP1243" s="179">
        <f>IF(Analysetool!$H$8&lt;=$X1243,Analysetool!$H$8*J1243,Q1243*J1243)-Tabel2[[#This Row],[fees (%)]]</f>
        <v>0</v>
      </c>
      <c r="AQ1243" s="174">
        <f>IF(Tabel2[[#This Row],[wick% van entry]]&lt;=Tabel2[[#This Row],[Stoploss optie 2 (%)]],Tabel2[[#This Row],[Stoploss optie 2 (%)]]*Tabel2[[#This Row],[leverage SLoptie 2]],IF(Analysetool!$I$8&lt;$X1243,Analysetool!$I$8*K1243,S1243*K1243))-Tabel2[[#This Row],[fees (%)]]</f>
        <v>0</v>
      </c>
      <c r="AR1243" s="180">
        <f>IF(Q1243*-1*Analysetool!$J$9&lt;=X1243,Q1243*-1*Analysetool!$J$9*J1243,Q1243*J1243)-Tabel2[[#This Row],[fees (%)]]</f>
        <v>0</v>
      </c>
      <c r="AS1243" s="176">
        <f>$K1243*IF(Tabel2[[#This Row],[wick% van entry]]&lt;=Tabel2[[#This Row],[Stoploss optie 2 (%)]],Tabel2[[#This Row],[Stoploss optie 2 (%)]],(IF($M1243="SL",IF($T1243="",$S1243*Analysetool!C$3,$T1243*Analysetool!C$3),$M1243*Analysetool!C$3)+IF($N1243="SL",IF($T1243="",$S1243*Analysetool!C$4,$T1243*Analysetool!C$4),$N1243*Analysetool!C$4)+IF($O1243="SL",IF($T1243="",$S1243*Analysetool!C$5,$T1243*Analysetool!C$5),$O1243*Analysetool!C$5)+IF($P1243="SL",IF($T1243="",$S1243*Analysetool!C$6,$T1243*Analysetool!C$6),$P1243*Analysetool!C$6)))-Tabel2[[#This Row],[fees (%)]]</f>
        <v>0</v>
      </c>
    </row>
    <row r="1244" spans="1:45" ht="15.75" customHeight="1" x14ac:dyDescent="0.35">
      <c r="A1244" s="55"/>
      <c r="B1244" s="56"/>
      <c r="C1244" s="56"/>
      <c r="D1244" s="56"/>
      <c r="E1244" s="56"/>
      <c r="F1244" s="57"/>
      <c r="G1244" s="67"/>
      <c r="H1244" s="67"/>
      <c r="I1244" s="67"/>
      <c r="J1244" s="58"/>
      <c r="K1244" s="58"/>
      <c r="L1244" s="59"/>
      <c r="M1244" s="61"/>
      <c r="N1244" s="63"/>
      <c r="O1244" s="63"/>
      <c r="P1244" s="56"/>
      <c r="Q1244" s="61"/>
      <c r="R1244" s="61"/>
      <c r="S1244" s="61"/>
      <c r="T1244" s="60"/>
      <c r="U1244" s="60"/>
      <c r="V1244" s="62"/>
      <c r="W1244" s="62"/>
      <c r="X1244" s="76"/>
      <c r="Y1244" s="61"/>
      <c r="Z1244" s="61">
        <f>Tabel1[[#This Row],[prijs voorbij entry (%)]]-Tabel1[[#This Row],[Fictieve Stoploss (%)]]</f>
        <v>0</v>
      </c>
      <c r="AA1244" s="94"/>
      <c r="AB1244" s="61"/>
      <c r="AC1244" s="61"/>
      <c r="AD1244" s="61"/>
      <c r="AE1244" s="61"/>
      <c r="AF1244" s="95"/>
      <c r="AG1244" s="152">
        <f>Tabel1[[#This Row],[eindtijd]]-Tabel1[[#This Row],[starttijd]]</f>
        <v>0</v>
      </c>
      <c r="AH1244" s="158"/>
      <c r="AI1244" s="59"/>
      <c r="AJ1244" s="171">
        <f>$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2[[#This Row],[fees (%)]]</f>
        <v>0</v>
      </c>
      <c r="AK1244" s="172">
        <f>$J1244*(IF($M1244="SL",IF($U1244="",$Q1244*Analysetool!C$3,$U1244*Analysetool!C$3),$M1244*Analysetool!C$3)+IF($N1244="SL",IF($U1244="",$Q1244*Analysetool!C$4,$U1244*Analysetool!C$4),$N1244*Analysetool!C$4)+IF($O1244="SL",IF($U1244="",$Q1244*Analysetool!C$5,$U1244*Analysetool!C$5),$O1244*Analysetool!C$5)+IF($P1244="SL",IF($U1244="",$Q1244*Analysetool!C$6,$U1244*Analysetool!C$6),$P1244*Analysetool!C$6))-Tabel2[[#This Row],[fees (%)]]</f>
        <v>0</v>
      </c>
      <c r="AL1244" s="177">
        <f>$J1244*(IF($M1244="SL",IF($V1244="",$Q1244*Analysetool!D$3,$V1244*Analysetool!D$3),$M1244*Analysetool!D$3)+IF($N1244="SL",IF($V1244="",$Q1244*Analysetool!D$4,$V1244*Analysetool!D$4),$N1244*Analysetool!D$4)+IF($O1244="SL",IF($V1244="",$Q1244*Analysetool!D$5,$V1244*Analysetool!D$5),$O1244*Analysetool!D$5)+IF($P1244="SL",IF($V1244="",$Q1244*Analysetool!D$6,$V1244*Analysetool!D$6),$P1244*Analysetool!D$6))-Tabel2[[#This Row],[fees (%)]]</f>
        <v>0</v>
      </c>
      <c r="AM1244" s="177">
        <f>$J1244*(IF($M1244="SL",IF($W1244="",$Q1244*Analysetool!E$3,$W1244*Analysetool!E$3),$M1244*Analysetool!E$3)+IF($N1244="SL",IF($W1244="",$Q1244*Analysetool!E$4,$W1244*Analysetool!E$4),$N1244*Analysetool!E$4)+IF($O1244="SL",IF($W1244="",$Q1244*Analysetool!E$5,$W1244*Analysetool!E$5),$O1244*Analysetool!E$5)+IF($P1244="SL",IF($W1244="",$Q1244*Analysetool!E$6,$W1244*Analysetool!E$6),$P1244*Analysetool!E$6))-Tabel2[[#This Row],[fees (%)]]</f>
        <v>0</v>
      </c>
      <c r="AN1244" s="178">
        <f>$J1244*(IF($M1244="SL",IF($T1244="",$Q1244*Analysetool!F$3,$T1244*Analysetool!F$3),$M1244*Analysetool!F$3)+IF($N1244="SL",IF($T1244="",$Q1244*Analysetool!F$4,$T1244*Analysetool!F$4),$N1244*Analysetool!F$4)+IF($O1244="SL",IF($T1244="",$Q1244*Analysetool!F$5,$T1244*Analysetool!F$5),$O1244*Analysetool!F$5)+IF($P1244="SL",IF($T1244="",$Q1244*Analysetool!F$6,$T1244*Analysetool!F$6),$P1244*Analysetool!F$6))-Tabel2[[#This Row],[fees (%)]]</f>
        <v>0</v>
      </c>
      <c r="AO1244" s="178">
        <f>$J1244*(IF($M1244="SL",IF($T1244="",$Q1244*Analysetool!G$3,$T1244*Analysetool!G$3),$M1244*Analysetool!G$3)+IF($N1244="SL",IF($T1244="",$Q1244*Analysetool!G$4,$T1244*Analysetool!G$4),$N1244*Analysetool!G$4)+IF($O1244="SL",IF($T1244="",$Q1244*Analysetool!G$5,$T1244*Analysetool!G$5),$O1244*Analysetool!G$5)+IF($P1244="SL",IF($T1244="",$Q1244*Analysetool!G$6,$T1244*Analysetool!G$6),$P1244*Analysetool!G$6))-Tabel2[[#This Row],[fees (%)]]</f>
        <v>0</v>
      </c>
      <c r="AP1244" s="179">
        <f>IF(Analysetool!$H$8&lt;=$X1244,Analysetool!$H$8*J1244,Q1244*J1244)-Tabel2[[#This Row],[fees (%)]]</f>
        <v>0</v>
      </c>
      <c r="AQ1244" s="174">
        <f>IF(Tabel2[[#This Row],[wick% van entry]]&lt;=Tabel2[[#This Row],[Stoploss optie 2 (%)]],Tabel2[[#This Row],[Stoploss optie 2 (%)]]*Tabel2[[#This Row],[leverage SLoptie 2]],IF(Analysetool!$I$8&lt;$X1244,Analysetool!$I$8*K1244,S1244*K1244))-Tabel2[[#This Row],[fees (%)]]</f>
        <v>0</v>
      </c>
      <c r="AR1244" s="180">
        <f>IF(Q1244*-1*Analysetool!$J$9&lt;=X1244,Q1244*-1*Analysetool!$J$9*J1244,Q1244*J1244)-Tabel2[[#This Row],[fees (%)]]</f>
        <v>0</v>
      </c>
      <c r="AS1244" s="176">
        <f>$K1244*IF(Tabel2[[#This Row],[wick% van entry]]&lt;=Tabel2[[#This Row],[Stoploss optie 2 (%)]],Tabel2[[#This Row],[Stoploss optie 2 (%)]],(IF($M1244="SL",IF($T1244="",$S1244*Analysetool!C$3,$T1244*Analysetool!C$3),$M1244*Analysetool!C$3)+IF($N1244="SL",IF($T1244="",$S1244*Analysetool!C$4,$T1244*Analysetool!C$4),$N1244*Analysetool!C$4)+IF($O1244="SL",IF($T1244="",$S1244*Analysetool!C$5,$T1244*Analysetool!C$5),$O1244*Analysetool!C$5)+IF($P1244="SL",IF($T1244="",$S1244*Analysetool!C$6,$T1244*Analysetool!C$6),$P1244*Analysetool!C$6)))-Tabel2[[#This Row],[fees (%)]]</f>
        <v>0</v>
      </c>
    </row>
    <row r="1245" spans="1:45" ht="15.75" customHeight="1" x14ac:dyDescent="0.35">
      <c r="A1245" s="55"/>
      <c r="B1245" s="56"/>
      <c r="C1245" s="56"/>
      <c r="D1245" s="56"/>
      <c r="E1245" s="56"/>
      <c r="F1245" s="57"/>
      <c r="G1245" s="67"/>
      <c r="H1245" s="67"/>
      <c r="I1245" s="67"/>
      <c r="J1245" s="58"/>
      <c r="K1245" s="58"/>
      <c r="L1245" s="59"/>
      <c r="M1245" s="61"/>
      <c r="N1245" s="63"/>
      <c r="O1245" s="63"/>
      <c r="P1245" s="56"/>
      <c r="Q1245" s="61"/>
      <c r="R1245" s="61"/>
      <c r="S1245" s="61"/>
      <c r="T1245" s="60"/>
      <c r="U1245" s="60"/>
      <c r="V1245" s="62"/>
      <c r="W1245" s="62"/>
      <c r="X1245" s="76"/>
      <c r="Y1245" s="61"/>
      <c r="Z1245" s="61">
        <f>Tabel1[[#This Row],[prijs voorbij entry (%)]]-Tabel1[[#This Row],[Fictieve Stoploss (%)]]</f>
        <v>0</v>
      </c>
      <c r="AA1245" s="94"/>
      <c r="AB1245" s="61"/>
      <c r="AC1245" s="61"/>
      <c r="AD1245" s="61"/>
      <c r="AE1245" s="61"/>
      <c r="AF1245" s="95"/>
      <c r="AG1245" s="152">
        <f>Tabel1[[#This Row],[eindtijd]]-Tabel1[[#This Row],[starttijd]]</f>
        <v>0</v>
      </c>
      <c r="AH1245" s="158"/>
      <c r="AI1245" s="59"/>
      <c r="AJ1245" s="171">
        <f>$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2[[#This Row],[fees (%)]]</f>
        <v>0</v>
      </c>
      <c r="AK1245" s="172">
        <f>$J1245*(IF($M1245="SL",IF($U1245="",$Q1245*Analysetool!C$3,$U1245*Analysetool!C$3),$M1245*Analysetool!C$3)+IF($N1245="SL",IF($U1245="",$Q1245*Analysetool!C$4,$U1245*Analysetool!C$4),$N1245*Analysetool!C$4)+IF($O1245="SL",IF($U1245="",$Q1245*Analysetool!C$5,$U1245*Analysetool!C$5),$O1245*Analysetool!C$5)+IF($P1245="SL",IF($U1245="",$Q1245*Analysetool!C$6,$U1245*Analysetool!C$6),$P1245*Analysetool!C$6))-Tabel2[[#This Row],[fees (%)]]</f>
        <v>0</v>
      </c>
      <c r="AL1245" s="177">
        <f>$J1245*(IF($M1245="SL",IF($V1245="",$Q1245*Analysetool!D$3,$V1245*Analysetool!D$3),$M1245*Analysetool!D$3)+IF($N1245="SL",IF($V1245="",$Q1245*Analysetool!D$4,$V1245*Analysetool!D$4),$N1245*Analysetool!D$4)+IF($O1245="SL",IF($V1245="",$Q1245*Analysetool!D$5,$V1245*Analysetool!D$5),$O1245*Analysetool!D$5)+IF($P1245="SL",IF($V1245="",$Q1245*Analysetool!D$6,$V1245*Analysetool!D$6),$P1245*Analysetool!D$6))-Tabel2[[#This Row],[fees (%)]]</f>
        <v>0</v>
      </c>
      <c r="AM1245" s="177">
        <f>$J1245*(IF($M1245="SL",IF($W1245="",$Q1245*Analysetool!E$3,$W1245*Analysetool!E$3),$M1245*Analysetool!E$3)+IF($N1245="SL",IF($W1245="",$Q1245*Analysetool!E$4,$W1245*Analysetool!E$4),$N1245*Analysetool!E$4)+IF($O1245="SL",IF($W1245="",$Q1245*Analysetool!E$5,$W1245*Analysetool!E$5),$O1245*Analysetool!E$5)+IF($P1245="SL",IF($W1245="",$Q1245*Analysetool!E$6,$W1245*Analysetool!E$6),$P1245*Analysetool!E$6))-Tabel2[[#This Row],[fees (%)]]</f>
        <v>0</v>
      </c>
      <c r="AN1245" s="178">
        <f>$J1245*(IF($M1245="SL",IF($T1245="",$Q1245*Analysetool!F$3,$T1245*Analysetool!F$3),$M1245*Analysetool!F$3)+IF($N1245="SL",IF($T1245="",$Q1245*Analysetool!F$4,$T1245*Analysetool!F$4),$N1245*Analysetool!F$4)+IF($O1245="SL",IF($T1245="",$Q1245*Analysetool!F$5,$T1245*Analysetool!F$5),$O1245*Analysetool!F$5)+IF($P1245="SL",IF($T1245="",$Q1245*Analysetool!F$6,$T1245*Analysetool!F$6),$P1245*Analysetool!F$6))-Tabel2[[#This Row],[fees (%)]]</f>
        <v>0</v>
      </c>
      <c r="AO1245" s="178">
        <f>$J1245*(IF($M1245="SL",IF($T1245="",$Q1245*Analysetool!G$3,$T1245*Analysetool!G$3),$M1245*Analysetool!G$3)+IF($N1245="SL",IF($T1245="",$Q1245*Analysetool!G$4,$T1245*Analysetool!G$4),$N1245*Analysetool!G$4)+IF($O1245="SL",IF($T1245="",$Q1245*Analysetool!G$5,$T1245*Analysetool!G$5),$O1245*Analysetool!G$5)+IF($P1245="SL",IF($T1245="",$Q1245*Analysetool!G$6,$T1245*Analysetool!G$6),$P1245*Analysetool!G$6))-Tabel2[[#This Row],[fees (%)]]</f>
        <v>0</v>
      </c>
      <c r="AP1245" s="179">
        <f>IF(Analysetool!$H$8&lt;=$X1245,Analysetool!$H$8*J1245,Q1245*J1245)-Tabel2[[#This Row],[fees (%)]]</f>
        <v>0</v>
      </c>
      <c r="AQ1245" s="174">
        <f>IF(Tabel2[[#This Row],[wick% van entry]]&lt;=Tabel2[[#This Row],[Stoploss optie 2 (%)]],Tabel2[[#This Row],[Stoploss optie 2 (%)]]*Tabel2[[#This Row],[leverage SLoptie 2]],IF(Analysetool!$I$8&lt;$X1245,Analysetool!$I$8*K1245,S1245*K1245))-Tabel2[[#This Row],[fees (%)]]</f>
        <v>0</v>
      </c>
      <c r="AR1245" s="180">
        <f>IF(Q1245*-1*Analysetool!$J$9&lt;=X1245,Q1245*-1*Analysetool!$J$9*J1245,Q1245*J1245)-Tabel2[[#This Row],[fees (%)]]</f>
        <v>0</v>
      </c>
      <c r="AS1245" s="176">
        <f>$K1245*IF(Tabel2[[#This Row],[wick% van entry]]&lt;=Tabel2[[#This Row],[Stoploss optie 2 (%)]],Tabel2[[#This Row],[Stoploss optie 2 (%)]],(IF($M1245="SL",IF($T1245="",$S1245*Analysetool!C$3,$T1245*Analysetool!C$3),$M1245*Analysetool!C$3)+IF($N1245="SL",IF($T1245="",$S1245*Analysetool!C$4,$T1245*Analysetool!C$4),$N1245*Analysetool!C$4)+IF($O1245="SL",IF($T1245="",$S1245*Analysetool!C$5,$T1245*Analysetool!C$5),$O1245*Analysetool!C$5)+IF($P1245="SL",IF($T1245="",$S1245*Analysetool!C$6,$T1245*Analysetool!C$6),$P1245*Analysetool!C$6)))-Tabel2[[#This Row],[fees (%)]]</f>
        <v>0</v>
      </c>
    </row>
    <row r="1246" spans="1:45" ht="15.75" customHeight="1" x14ac:dyDescent="0.35">
      <c r="A1246" s="55"/>
      <c r="B1246" s="56"/>
      <c r="C1246" s="56"/>
      <c r="D1246" s="56"/>
      <c r="E1246" s="56"/>
      <c r="F1246" s="57"/>
      <c r="G1246" s="67"/>
      <c r="H1246" s="67"/>
      <c r="I1246" s="67"/>
      <c r="J1246" s="58"/>
      <c r="K1246" s="58"/>
      <c r="L1246" s="59"/>
      <c r="M1246" s="61"/>
      <c r="N1246" s="63"/>
      <c r="O1246" s="63"/>
      <c r="P1246" s="56"/>
      <c r="Q1246" s="61"/>
      <c r="R1246" s="61"/>
      <c r="S1246" s="61"/>
      <c r="T1246" s="60"/>
      <c r="U1246" s="60"/>
      <c r="V1246" s="62"/>
      <c r="W1246" s="62"/>
      <c r="X1246" s="76"/>
      <c r="Y1246" s="61"/>
      <c r="Z1246" s="61">
        <f>Tabel1[[#This Row],[prijs voorbij entry (%)]]-Tabel1[[#This Row],[Fictieve Stoploss (%)]]</f>
        <v>0</v>
      </c>
      <c r="AA1246" s="94"/>
      <c r="AB1246" s="61"/>
      <c r="AC1246" s="61"/>
      <c r="AD1246" s="61"/>
      <c r="AE1246" s="61"/>
      <c r="AF1246" s="95"/>
      <c r="AG1246" s="152">
        <f>Tabel1[[#This Row],[eindtijd]]-Tabel1[[#This Row],[starttijd]]</f>
        <v>0</v>
      </c>
      <c r="AH1246" s="158"/>
      <c r="AI1246" s="59"/>
      <c r="AJ1246" s="171">
        <f>$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2[[#This Row],[fees (%)]]</f>
        <v>0</v>
      </c>
      <c r="AK1246" s="172">
        <f>$J1246*(IF($M1246="SL",IF($U1246="",$Q1246*Analysetool!C$3,$U1246*Analysetool!C$3),$M1246*Analysetool!C$3)+IF($N1246="SL",IF($U1246="",$Q1246*Analysetool!C$4,$U1246*Analysetool!C$4),$N1246*Analysetool!C$4)+IF($O1246="SL",IF($U1246="",$Q1246*Analysetool!C$5,$U1246*Analysetool!C$5),$O1246*Analysetool!C$5)+IF($P1246="SL",IF($U1246="",$Q1246*Analysetool!C$6,$U1246*Analysetool!C$6),$P1246*Analysetool!C$6))-Tabel2[[#This Row],[fees (%)]]</f>
        <v>0</v>
      </c>
      <c r="AL1246" s="177">
        <f>$J1246*(IF($M1246="SL",IF($V1246="",$Q1246*Analysetool!D$3,$V1246*Analysetool!D$3),$M1246*Analysetool!D$3)+IF($N1246="SL",IF($V1246="",$Q1246*Analysetool!D$4,$V1246*Analysetool!D$4),$N1246*Analysetool!D$4)+IF($O1246="SL",IF($V1246="",$Q1246*Analysetool!D$5,$V1246*Analysetool!D$5),$O1246*Analysetool!D$5)+IF($P1246="SL",IF($V1246="",$Q1246*Analysetool!D$6,$V1246*Analysetool!D$6),$P1246*Analysetool!D$6))-Tabel2[[#This Row],[fees (%)]]</f>
        <v>0</v>
      </c>
      <c r="AM1246" s="177">
        <f>$J1246*(IF($M1246="SL",IF($W1246="",$Q1246*Analysetool!E$3,$W1246*Analysetool!E$3),$M1246*Analysetool!E$3)+IF($N1246="SL",IF($W1246="",$Q1246*Analysetool!E$4,$W1246*Analysetool!E$4),$N1246*Analysetool!E$4)+IF($O1246="SL",IF($W1246="",$Q1246*Analysetool!E$5,$W1246*Analysetool!E$5),$O1246*Analysetool!E$5)+IF($P1246="SL",IF($W1246="",$Q1246*Analysetool!E$6,$W1246*Analysetool!E$6),$P1246*Analysetool!E$6))-Tabel2[[#This Row],[fees (%)]]</f>
        <v>0</v>
      </c>
      <c r="AN1246" s="178">
        <f>$J1246*(IF($M1246="SL",IF($T1246="",$Q1246*Analysetool!F$3,$T1246*Analysetool!F$3),$M1246*Analysetool!F$3)+IF($N1246="SL",IF($T1246="",$Q1246*Analysetool!F$4,$T1246*Analysetool!F$4),$N1246*Analysetool!F$4)+IF($O1246="SL",IF($T1246="",$Q1246*Analysetool!F$5,$T1246*Analysetool!F$5),$O1246*Analysetool!F$5)+IF($P1246="SL",IF($T1246="",$Q1246*Analysetool!F$6,$T1246*Analysetool!F$6),$P1246*Analysetool!F$6))-Tabel2[[#This Row],[fees (%)]]</f>
        <v>0</v>
      </c>
      <c r="AO1246" s="178">
        <f>$J1246*(IF($M1246="SL",IF($T1246="",$Q1246*Analysetool!G$3,$T1246*Analysetool!G$3),$M1246*Analysetool!G$3)+IF($N1246="SL",IF($T1246="",$Q1246*Analysetool!G$4,$T1246*Analysetool!G$4),$N1246*Analysetool!G$4)+IF($O1246="SL",IF($T1246="",$Q1246*Analysetool!G$5,$T1246*Analysetool!G$5),$O1246*Analysetool!G$5)+IF($P1246="SL",IF($T1246="",$Q1246*Analysetool!G$6,$T1246*Analysetool!G$6),$P1246*Analysetool!G$6))-Tabel2[[#This Row],[fees (%)]]</f>
        <v>0</v>
      </c>
      <c r="AP1246" s="179">
        <f>IF(Analysetool!$H$8&lt;=$X1246,Analysetool!$H$8*J1246,Q1246*J1246)-Tabel2[[#This Row],[fees (%)]]</f>
        <v>0</v>
      </c>
      <c r="AQ1246" s="174">
        <f>IF(Tabel2[[#This Row],[wick% van entry]]&lt;=Tabel2[[#This Row],[Stoploss optie 2 (%)]],Tabel2[[#This Row],[Stoploss optie 2 (%)]]*Tabel2[[#This Row],[leverage SLoptie 2]],IF(Analysetool!$I$8&lt;$X1246,Analysetool!$I$8*K1246,S1246*K1246))-Tabel2[[#This Row],[fees (%)]]</f>
        <v>0</v>
      </c>
      <c r="AR1246" s="180">
        <f>IF(Q1246*-1*Analysetool!$J$9&lt;=X1246,Q1246*-1*Analysetool!$J$9*J1246,Q1246*J1246)-Tabel2[[#This Row],[fees (%)]]</f>
        <v>0</v>
      </c>
      <c r="AS1246" s="176">
        <f>$K1246*IF(Tabel2[[#This Row],[wick% van entry]]&lt;=Tabel2[[#This Row],[Stoploss optie 2 (%)]],Tabel2[[#This Row],[Stoploss optie 2 (%)]],(IF($M1246="SL",IF($T1246="",$S1246*Analysetool!C$3,$T1246*Analysetool!C$3),$M1246*Analysetool!C$3)+IF($N1246="SL",IF($T1246="",$S1246*Analysetool!C$4,$T1246*Analysetool!C$4),$N1246*Analysetool!C$4)+IF($O1246="SL",IF($T1246="",$S1246*Analysetool!C$5,$T1246*Analysetool!C$5),$O1246*Analysetool!C$5)+IF($P1246="SL",IF($T1246="",$S1246*Analysetool!C$6,$T1246*Analysetool!C$6),$P1246*Analysetool!C$6)))-Tabel2[[#This Row],[fees (%)]]</f>
        <v>0</v>
      </c>
    </row>
    <row r="1247" spans="1:45" ht="15.75" customHeight="1" x14ac:dyDescent="0.35">
      <c r="A1247" s="55"/>
      <c r="B1247" s="56"/>
      <c r="C1247" s="56"/>
      <c r="D1247" s="56"/>
      <c r="E1247" s="56"/>
      <c r="F1247" s="57"/>
      <c r="G1247" s="67"/>
      <c r="H1247" s="67"/>
      <c r="I1247" s="67"/>
      <c r="J1247" s="58"/>
      <c r="K1247" s="58"/>
      <c r="L1247" s="59"/>
      <c r="M1247" s="61"/>
      <c r="N1247" s="63"/>
      <c r="O1247" s="63"/>
      <c r="P1247" s="56"/>
      <c r="Q1247" s="61"/>
      <c r="R1247" s="61"/>
      <c r="S1247" s="61"/>
      <c r="T1247" s="60"/>
      <c r="U1247" s="60"/>
      <c r="V1247" s="62"/>
      <c r="W1247" s="62"/>
      <c r="X1247" s="76"/>
      <c r="Y1247" s="61"/>
      <c r="Z1247" s="61">
        <f>Tabel1[[#This Row],[prijs voorbij entry (%)]]-Tabel1[[#This Row],[Fictieve Stoploss (%)]]</f>
        <v>0</v>
      </c>
      <c r="AA1247" s="94"/>
      <c r="AB1247" s="61"/>
      <c r="AC1247" s="61"/>
      <c r="AD1247" s="61"/>
      <c r="AE1247" s="61"/>
      <c r="AF1247" s="95"/>
      <c r="AG1247" s="152">
        <f>Tabel1[[#This Row],[eindtijd]]-Tabel1[[#This Row],[starttijd]]</f>
        <v>0</v>
      </c>
      <c r="AH1247" s="158"/>
      <c r="AI1247" s="59"/>
      <c r="AJ1247" s="171">
        <f>$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2[[#This Row],[fees (%)]]</f>
        <v>0</v>
      </c>
      <c r="AK1247" s="172">
        <f>$J1247*(IF($M1247="SL",IF($U1247="",$Q1247*Analysetool!C$3,$U1247*Analysetool!C$3),$M1247*Analysetool!C$3)+IF($N1247="SL",IF($U1247="",$Q1247*Analysetool!C$4,$U1247*Analysetool!C$4),$N1247*Analysetool!C$4)+IF($O1247="SL",IF($U1247="",$Q1247*Analysetool!C$5,$U1247*Analysetool!C$5),$O1247*Analysetool!C$5)+IF($P1247="SL",IF($U1247="",$Q1247*Analysetool!C$6,$U1247*Analysetool!C$6),$P1247*Analysetool!C$6))-Tabel2[[#This Row],[fees (%)]]</f>
        <v>0</v>
      </c>
      <c r="AL1247" s="177">
        <f>$J1247*(IF($M1247="SL",IF($V1247="",$Q1247*Analysetool!D$3,$V1247*Analysetool!D$3),$M1247*Analysetool!D$3)+IF($N1247="SL",IF($V1247="",$Q1247*Analysetool!D$4,$V1247*Analysetool!D$4),$N1247*Analysetool!D$4)+IF($O1247="SL",IF($V1247="",$Q1247*Analysetool!D$5,$V1247*Analysetool!D$5),$O1247*Analysetool!D$5)+IF($P1247="SL",IF($V1247="",$Q1247*Analysetool!D$6,$V1247*Analysetool!D$6),$P1247*Analysetool!D$6))-Tabel2[[#This Row],[fees (%)]]</f>
        <v>0</v>
      </c>
      <c r="AM1247" s="177">
        <f>$J1247*(IF($M1247="SL",IF($W1247="",$Q1247*Analysetool!E$3,$W1247*Analysetool!E$3),$M1247*Analysetool!E$3)+IF($N1247="SL",IF($W1247="",$Q1247*Analysetool!E$4,$W1247*Analysetool!E$4),$N1247*Analysetool!E$4)+IF($O1247="SL",IF($W1247="",$Q1247*Analysetool!E$5,$W1247*Analysetool!E$5),$O1247*Analysetool!E$5)+IF($P1247="SL",IF($W1247="",$Q1247*Analysetool!E$6,$W1247*Analysetool!E$6),$P1247*Analysetool!E$6))-Tabel2[[#This Row],[fees (%)]]</f>
        <v>0</v>
      </c>
      <c r="AN1247" s="178">
        <f>$J1247*(IF($M1247="SL",IF($T1247="",$Q1247*Analysetool!F$3,$T1247*Analysetool!F$3),$M1247*Analysetool!F$3)+IF($N1247="SL",IF($T1247="",$Q1247*Analysetool!F$4,$T1247*Analysetool!F$4),$N1247*Analysetool!F$4)+IF($O1247="SL",IF($T1247="",$Q1247*Analysetool!F$5,$T1247*Analysetool!F$5),$O1247*Analysetool!F$5)+IF($P1247="SL",IF($T1247="",$Q1247*Analysetool!F$6,$T1247*Analysetool!F$6),$P1247*Analysetool!F$6))-Tabel2[[#This Row],[fees (%)]]</f>
        <v>0</v>
      </c>
      <c r="AO1247" s="178">
        <f>$J1247*(IF($M1247="SL",IF($T1247="",$Q1247*Analysetool!G$3,$T1247*Analysetool!G$3),$M1247*Analysetool!G$3)+IF($N1247="SL",IF($T1247="",$Q1247*Analysetool!G$4,$T1247*Analysetool!G$4),$N1247*Analysetool!G$4)+IF($O1247="SL",IF($T1247="",$Q1247*Analysetool!G$5,$T1247*Analysetool!G$5),$O1247*Analysetool!G$5)+IF($P1247="SL",IF($T1247="",$Q1247*Analysetool!G$6,$T1247*Analysetool!G$6),$P1247*Analysetool!G$6))-Tabel2[[#This Row],[fees (%)]]</f>
        <v>0</v>
      </c>
      <c r="AP1247" s="179">
        <f>IF(Analysetool!$H$8&lt;=$X1247,Analysetool!$H$8*J1247,Q1247*J1247)-Tabel2[[#This Row],[fees (%)]]</f>
        <v>0</v>
      </c>
      <c r="AQ1247" s="174">
        <f>IF(Tabel2[[#This Row],[wick% van entry]]&lt;=Tabel2[[#This Row],[Stoploss optie 2 (%)]],Tabel2[[#This Row],[Stoploss optie 2 (%)]]*Tabel2[[#This Row],[leverage SLoptie 2]],IF(Analysetool!$I$8&lt;$X1247,Analysetool!$I$8*K1247,S1247*K1247))-Tabel2[[#This Row],[fees (%)]]</f>
        <v>0</v>
      </c>
      <c r="AR1247" s="180">
        <f>IF(Q1247*-1*Analysetool!$J$9&lt;=X1247,Q1247*-1*Analysetool!$J$9*J1247,Q1247*J1247)-Tabel2[[#This Row],[fees (%)]]</f>
        <v>0</v>
      </c>
      <c r="AS1247" s="176">
        <f>$K1247*IF(Tabel2[[#This Row],[wick% van entry]]&lt;=Tabel2[[#This Row],[Stoploss optie 2 (%)]],Tabel2[[#This Row],[Stoploss optie 2 (%)]],(IF($M1247="SL",IF($T1247="",$S1247*Analysetool!C$3,$T1247*Analysetool!C$3),$M1247*Analysetool!C$3)+IF($N1247="SL",IF($T1247="",$S1247*Analysetool!C$4,$T1247*Analysetool!C$4),$N1247*Analysetool!C$4)+IF($O1247="SL",IF($T1247="",$S1247*Analysetool!C$5,$T1247*Analysetool!C$5),$O1247*Analysetool!C$5)+IF($P1247="SL",IF($T1247="",$S1247*Analysetool!C$6,$T1247*Analysetool!C$6),$P1247*Analysetool!C$6)))-Tabel2[[#This Row],[fees (%)]]</f>
        <v>0</v>
      </c>
    </row>
    <row r="1248" spans="1:45" ht="15.75" customHeight="1" x14ac:dyDescent="0.35">
      <c r="A1248" s="55"/>
      <c r="B1248" s="56"/>
      <c r="C1248" s="56"/>
      <c r="D1248" s="56"/>
      <c r="E1248" s="56"/>
      <c r="F1248" s="57"/>
      <c r="G1248" s="67"/>
      <c r="H1248" s="67"/>
      <c r="I1248" s="67"/>
      <c r="J1248" s="58"/>
      <c r="K1248" s="58"/>
      <c r="L1248" s="59"/>
      <c r="M1248" s="61"/>
      <c r="N1248" s="63"/>
      <c r="O1248" s="63"/>
      <c r="P1248" s="56"/>
      <c r="Q1248" s="61"/>
      <c r="R1248" s="61"/>
      <c r="S1248" s="61"/>
      <c r="T1248" s="60"/>
      <c r="U1248" s="60"/>
      <c r="V1248" s="62"/>
      <c r="W1248" s="62"/>
      <c r="X1248" s="76"/>
      <c r="Y1248" s="61"/>
      <c r="Z1248" s="61">
        <f>Tabel1[[#This Row],[prijs voorbij entry (%)]]-Tabel1[[#This Row],[Fictieve Stoploss (%)]]</f>
        <v>0</v>
      </c>
      <c r="AA1248" s="94"/>
      <c r="AB1248" s="61"/>
      <c r="AC1248" s="61"/>
      <c r="AD1248" s="61"/>
      <c r="AE1248" s="61"/>
      <c r="AF1248" s="95"/>
      <c r="AG1248" s="152">
        <f>Tabel1[[#This Row],[eindtijd]]-Tabel1[[#This Row],[starttijd]]</f>
        <v>0</v>
      </c>
      <c r="AH1248" s="158"/>
      <c r="AI1248" s="59"/>
      <c r="AJ1248" s="171">
        <f>$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2[[#This Row],[fees (%)]]</f>
        <v>0</v>
      </c>
      <c r="AK1248" s="172">
        <f>$J1248*(IF($M1248="SL",IF($U1248="",$Q1248*Analysetool!C$3,$U1248*Analysetool!C$3),$M1248*Analysetool!C$3)+IF($N1248="SL",IF($U1248="",$Q1248*Analysetool!C$4,$U1248*Analysetool!C$4),$N1248*Analysetool!C$4)+IF($O1248="SL",IF($U1248="",$Q1248*Analysetool!C$5,$U1248*Analysetool!C$5),$O1248*Analysetool!C$5)+IF($P1248="SL",IF($U1248="",$Q1248*Analysetool!C$6,$U1248*Analysetool!C$6),$P1248*Analysetool!C$6))-Tabel2[[#This Row],[fees (%)]]</f>
        <v>0</v>
      </c>
      <c r="AL1248" s="177">
        <f>$J1248*(IF($M1248="SL",IF($V1248="",$Q1248*Analysetool!D$3,$V1248*Analysetool!D$3),$M1248*Analysetool!D$3)+IF($N1248="SL",IF($V1248="",$Q1248*Analysetool!D$4,$V1248*Analysetool!D$4),$N1248*Analysetool!D$4)+IF($O1248="SL",IF($V1248="",$Q1248*Analysetool!D$5,$V1248*Analysetool!D$5),$O1248*Analysetool!D$5)+IF($P1248="SL",IF($V1248="",$Q1248*Analysetool!D$6,$V1248*Analysetool!D$6),$P1248*Analysetool!D$6))-Tabel2[[#This Row],[fees (%)]]</f>
        <v>0</v>
      </c>
      <c r="AM1248" s="177">
        <f>$J1248*(IF($M1248="SL",IF($W1248="",$Q1248*Analysetool!E$3,$W1248*Analysetool!E$3),$M1248*Analysetool!E$3)+IF($N1248="SL",IF($W1248="",$Q1248*Analysetool!E$4,$W1248*Analysetool!E$4),$N1248*Analysetool!E$4)+IF($O1248="SL",IF($W1248="",$Q1248*Analysetool!E$5,$W1248*Analysetool!E$5),$O1248*Analysetool!E$5)+IF($P1248="SL",IF($W1248="",$Q1248*Analysetool!E$6,$W1248*Analysetool!E$6),$P1248*Analysetool!E$6))-Tabel2[[#This Row],[fees (%)]]</f>
        <v>0</v>
      </c>
      <c r="AN1248" s="178">
        <f>$J1248*(IF($M1248="SL",IF($T1248="",$Q1248*Analysetool!F$3,$T1248*Analysetool!F$3),$M1248*Analysetool!F$3)+IF($N1248="SL",IF($T1248="",$Q1248*Analysetool!F$4,$T1248*Analysetool!F$4),$N1248*Analysetool!F$4)+IF($O1248="SL",IF($T1248="",$Q1248*Analysetool!F$5,$T1248*Analysetool!F$5),$O1248*Analysetool!F$5)+IF($P1248="SL",IF($T1248="",$Q1248*Analysetool!F$6,$T1248*Analysetool!F$6),$P1248*Analysetool!F$6))-Tabel2[[#This Row],[fees (%)]]</f>
        <v>0</v>
      </c>
      <c r="AO1248" s="178">
        <f>$J1248*(IF($M1248="SL",IF($T1248="",$Q1248*Analysetool!G$3,$T1248*Analysetool!G$3),$M1248*Analysetool!G$3)+IF($N1248="SL",IF($T1248="",$Q1248*Analysetool!G$4,$T1248*Analysetool!G$4),$N1248*Analysetool!G$4)+IF($O1248="SL",IF($T1248="",$Q1248*Analysetool!G$5,$T1248*Analysetool!G$5),$O1248*Analysetool!G$5)+IF($P1248="SL",IF($T1248="",$Q1248*Analysetool!G$6,$T1248*Analysetool!G$6),$P1248*Analysetool!G$6))-Tabel2[[#This Row],[fees (%)]]</f>
        <v>0</v>
      </c>
      <c r="AP1248" s="179">
        <f>IF(Analysetool!$H$8&lt;=$X1248,Analysetool!$H$8*J1248,Q1248*J1248)-Tabel2[[#This Row],[fees (%)]]</f>
        <v>0</v>
      </c>
      <c r="AQ1248" s="174">
        <f>IF(Tabel2[[#This Row],[wick% van entry]]&lt;=Tabel2[[#This Row],[Stoploss optie 2 (%)]],Tabel2[[#This Row],[Stoploss optie 2 (%)]]*Tabel2[[#This Row],[leverage SLoptie 2]],IF(Analysetool!$I$8&lt;$X1248,Analysetool!$I$8*K1248,S1248*K1248))-Tabel2[[#This Row],[fees (%)]]</f>
        <v>0</v>
      </c>
      <c r="AR1248" s="180">
        <f>IF(Q1248*-1*Analysetool!$J$9&lt;=X1248,Q1248*-1*Analysetool!$J$9*J1248,Q1248*J1248)-Tabel2[[#This Row],[fees (%)]]</f>
        <v>0</v>
      </c>
      <c r="AS1248" s="176">
        <f>$K1248*IF(Tabel2[[#This Row],[wick% van entry]]&lt;=Tabel2[[#This Row],[Stoploss optie 2 (%)]],Tabel2[[#This Row],[Stoploss optie 2 (%)]],(IF($M1248="SL",IF($T1248="",$S1248*Analysetool!C$3,$T1248*Analysetool!C$3),$M1248*Analysetool!C$3)+IF($N1248="SL",IF($T1248="",$S1248*Analysetool!C$4,$T1248*Analysetool!C$4),$N1248*Analysetool!C$4)+IF($O1248="SL",IF($T1248="",$S1248*Analysetool!C$5,$T1248*Analysetool!C$5),$O1248*Analysetool!C$5)+IF($P1248="SL",IF($T1248="",$S1248*Analysetool!C$6,$T1248*Analysetool!C$6),$P1248*Analysetool!C$6)))-Tabel2[[#This Row],[fees (%)]]</f>
        <v>0</v>
      </c>
    </row>
    <row r="1249" spans="1:45" ht="15.75" customHeight="1" x14ac:dyDescent="0.35">
      <c r="A1249" s="55"/>
      <c r="B1249" s="56"/>
      <c r="C1249" s="56"/>
      <c r="D1249" s="56"/>
      <c r="E1249" s="56"/>
      <c r="F1249" s="57"/>
      <c r="G1249" s="67"/>
      <c r="H1249" s="67"/>
      <c r="I1249" s="67"/>
      <c r="J1249" s="58"/>
      <c r="K1249" s="58"/>
      <c r="L1249" s="59"/>
      <c r="M1249" s="61"/>
      <c r="N1249" s="63"/>
      <c r="O1249" s="63"/>
      <c r="P1249" s="56"/>
      <c r="Q1249" s="61"/>
      <c r="R1249" s="61"/>
      <c r="S1249" s="61"/>
      <c r="T1249" s="60"/>
      <c r="U1249" s="60"/>
      <c r="V1249" s="62"/>
      <c r="W1249" s="62"/>
      <c r="X1249" s="76"/>
      <c r="Y1249" s="61"/>
      <c r="Z1249" s="61">
        <f>Tabel1[[#This Row],[prijs voorbij entry (%)]]-Tabel1[[#This Row],[Fictieve Stoploss (%)]]</f>
        <v>0</v>
      </c>
      <c r="AA1249" s="94"/>
      <c r="AB1249" s="61"/>
      <c r="AC1249" s="61"/>
      <c r="AD1249" s="61"/>
      <c r="AE1249" s="61"/>
      <c r="AF1249" s="95"/>
      <c r="AG1249" s="152">
        <f>Tabel1[[#This Row],[eindtijd]]-Tabel1[[#This Row],[starttijd]]</f>
        <v>0</v>
      </c>
      <c r="AH1249" s="158"/>
      <c r="AI1249" s="59"/>
      <c r="AJ1249" s="171">
        <f>$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2[[#This Row],[fees (%)]]</f>
        <v>0</v>
      </c>
      <c r="AK1249" s="172">
        <f>$J1249*(IF($M1249="SL",IF($U1249="",$Q1249*Analysetool!C$3,$U1249*Analysetool!C$3),$M1249*Analysetool!C$3)+IF($N1249="SL",IF($U1249="",$Q1249*Analysetool!C$4,$U1249*Analysetool!C$4),$N1249*Analysetool!C$4)+IF($O1249="SL",IF($U1249="",$Q1249*Analysetool!C$5,$U1249*Analysetool!C$5),$O1249*Analysetool!C$5)+IF($P1249="SL",IF($U1249="",$Q1249*Analysetool!C$6,$U1249*Analysetool!C$6),$P1249*Analysetool!C$6))-Tabel2[[#This Row],[fees (%)]]</f>
        <v>0</v>
      </c>
      <c r="AL1249" s="177">
        <f>$J1249*(IF($M1249="SL",IF($V1249="",$Q1249*Analysetool!D$3,$V1249*Analysetool!D$3),$M1249*Analysetool!D$3)+IF($N1249="SL",IF($V1249="",$Q1249*Analysetool!D$4,$V1249*Analysetool!D$4),$N1249*Analysetool!D$4)+IF($O1249="SL",IF($V1249="",$Q1249*Analysetool!D$5,$V1249*Analysetool!D$5),$O1249*Analysetool!D$5)+IF($P1249="SL",IF($V1249="",$Q1249*Analysetool!D$6,$V1249*Analysetool!D$6),$P1249*Analysetool!D$6))-Tabel2[[#This Row],[fees (%)]]</f>
        <v>0</v>
      </c>
      <c r="AM1249" s="177">
        <f>$J1249*(IF($M1249="SL",IF($W1249="",$Q1249*Analysetool!E$3,$W1249*Analysetool!E$3),$M1249*Analysetool!E$3)+IF($N1249="SL",IF($W1249="",$Q1249*Analysetool!E$4,$W1249*Analysetool!E$4),$N1249*Analysetool!E$4)+IF($O1249="SL",IF($W1249="",$Q1249*Analysetool!E$5,$W1249*Analysetool!E$5),$O1249*Analysetool!E$5)+IF($P1249="SL",IF($W1249="",$Q1249*Analysetool!E$6,$W1249*Analysetool!E$6),$P1249*Analysetool!E$6))-Tabel2[[#This Row],[fees (%)]]</f>
        <v>0</v>
      </c>
      <c r="AN1249" s="178">
        <f>$J1249*(IF($M1249="SL",IF($T1249="",$Q1249*Analysetool!F$3,$T1249*Analysetool!F$3),$M1249*Analysetool!F$3)+IF($N1249="SL",IF($T1249="",$Q1249*Analysetool!F$4,$T1249*Analysetool!F$4),$N1249*Analysetool!F$4)+IF($O1249="SL",IF($T1249="",$Q1249*Analysetool!F$5,$T1249*Analysetool!F$5),$O1249*Analysetool!F$5)+IF($P1249="SL",IF($T1249="",$Q1249*Analysetool!F$6,$T1249*Analysetool!F$6),$P1249*Analysetool!F$6))-Tabel2[[#This Row],[fees (%)]]</f>
        <v>0</v>
      </c>
      <c r="AO1249" s="178">
        <f>$J1249*(IF($M1249="SL",IF($T1249="",$Q1249*Analysetool!G$3,$T1249*Analysetool!G$3),$M1249*Analysetool!G$3)+IF($N1249="SL",IF($T1249="",$Q1249*Analysetool!G$4,$T1249*Analysetool!G$4),$N1249*Analysetool!G$4)+IF($O1249="SL",IF($T1249="",$Q1249*Analysetool!G$5,$T1249*Analysetool!G$5),$O1249*Analysetool!G$5)+IF($P1249="SL",IF($T1249="",$Q1249*Analysetool!G$6,$T1249*Analysetool!G$6),$P1249*Analysetool!G$6))-Tabel2[[#This Row],[fees (%)]]</f>
        <v>0</v>
      </c>
      <c r="AP1249" s="179">
        <f>IF(Analysetool!$H$8&lt;=$X1249,Analysetool!$H$8*J1249,Q1249*J1249)-Tabel2[[#This Row],[fees (%)]]</f>
        <v>0</v>
      </c>
      <c r="AQ1249" s="174">
        <f>IF(Tabel2[[#This Row],[wick% van entry]]&lt;=Tabel2[[#This Row],[Stoploss optie 2 (%)]],Tabel2[[#This Row],[Stoploss optie 2 (%)]]*Tabel2[[#This Row],[leverage SLoptie 2]],IF(Analysetool!$I$8&lt;$X1249,Analysetool!$I$8*K1249,S1249*K1249))-Tabel2[[#This Row],[fees (%)]]</f>
        <v>0</v>
      </c>
      <c r="AR1249" s="180">
        <f>IF(Q1249*-1*Analysetool!$J$9&lt;=X1249,Q1249*-1*Analysetool!$J$9*J1249,Q1249*J1249)-Tabel2[[#This Row],[fees (%)]]</f>
        <v>0</v>
      </c>
      <c r="AS1249" s="176">
        <f>$K1249*IF(Tabel2[[#This Row],[wick% van entry]]&lt;=Tabel2[[#This Row],[Stoploss optie 2 (%)]],Tabel2[[#This Row],[Stoploss optie 2 (%)]],(IF($M1249="SL",IF($T1249="",$S1249*Analysetool!C$3,$T1249*Analysetool!C$3),$M1249*Analysetool!C$3)+IF($N1249="SL",IF($T1249="",$S1249*Analysetool!C$4,$T1249*Analysetool!C$4),$N1249*Analysetool!C$4)+IF($O1249="SL",IF($T1249="",$S1249*Analysetool!C$5,$T1249*Analysetool!C$5),$O1249*Analysetool!C$5)+IF($P1249="SL",IF($T1249="",$S1249*Analysetool!C$6,$T1249*Analysetool!C$6),$P1249*Analysetool!C$6)))-Tabel2[[#This Row],[fees (%)]]</f>
        <v>0</v>
      </c>
    </row>
    <row r="1250" spans="1:45" ht="15.75" customHeight="1" x14ac:dyDescent="0.35">
      <c r="A1250" s="55"/>
      <c r="B1250" s="56"/>
      <c r="C1250" s="56"/>
      <c r="D1250" s="56"/>
      <c r="E1250" s="56"/>
      <c r="F1250" s="57"/>
      <c r="G1250" s="67"/>
      <c r="H1250" s="67"/>
      <c r="I1250" s="67"/>
      <c r="J1250" s="58"/>
      <c r="K1250" s="58"/>
      <c r="L1250" s="59"/>
      <c r="M1250" s="61"/>
      <c r="N1250" s="63"/>
      <c r="O1250" s="63"/>
      <c r="P1250" s="56"/>
      <c r="Q1250" s="61"/>
      <c r="R1250" s="61"/>
      <c r="S1250" s="61"/>
      <c r="T1250" s="60"/>
      <c r="U1250" s="60"/>
      <c r="V1250" s="62"/>
      <c r="W1250" s="62"/>
      <c r="X1250" s="76"/>
      <c r="Y1250" s="61"/>
      <c r="Z1250" s="61">
        <f>Tabel1[[#This Row],[prijs voorbij entry (%)]]-Tabel1[[#This Row],[Fictieve Stoploss (%)]]</f>
        <v>0</v>
      </c>
      <c r="AA1250" s="94"/>
      <c r="AB1250" s="61"/>
      <c r="AC1250" s="61"/>
      <c r="AD1250" s="61"/>
      <c r="AE1250" s="61"/>
      <c r="AF1250" s="95"/>
      <c r="AG1250" s="152">
        <f>Tabel1[[#This Row],[eindtijd]]-Tabel1[[#This Row],[starttijd]]</f>
        <v>0</v>
      </c>
      <c r="AH1250" s="158"/>
      <c r="AI1250" s="59"/>
      <c r="AJ1250" s="171">
        <f>$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2[[#This Row],[fees (%)]]</f>
        <v>0</v>
      </c>
      <c r="AK1250" s="172">
        <f>$J1250*(IF($M1250="SL",IF($U1250="",$Q1250*Analysetool!C$3,$U1250*Analysetool!C$3),$M1250*Analysetool!C$3)+IF($N1250="SL",IF($U1250="",$Q1250*Analysetool!C$4,$U1250*Analysetool!C$4),$N1250*Analysetool!C$4)+IF($O1250="SL",IF($U1250="",$Q1250*Analysetool!C$5,$U1250*Analysetool!C$5),$O1250*Analysetool!C$5)+IF($P1250="SL",IF($U1250="",$Q1250*Analysetool!C$6,$U1250*Analysetool!C$6),$P1250*Analysetool!C$6))-Tabel2[[#This Row],[fees (%)]]</f>
        <v>0</v>
      </c>
      <c r="AL1250" s="177">
        <f>$J1250*(IF($M1250="SL",IF($V1250="",$Q1250*Analysetool!D$3,$V1250*Analysetool!D$3),$M1250*Analysetool!D$3)+IF($N1250="SL",IF($V1250="",$Q1250*Analysetool!D$4,$V1250*Analysetool!D$4),$N1250*Analysetool!D$4)+IF($O1250="SL",IF($V1250="",$Q1250*Analysetool!D$5,$V1250*Analysetool!D$5),$O1250*Analysetool!D$5)+IF($P1250="SL",IF($V1250="",$Q1250*Analysetool!D$6,$V1250*Analysetool!D$6),$P1250*Analysetool!D$6))-Tabel2[[#This Row],[fees (%)]]</f>
        <v>0</v>
      </c>
      <c r="AM1250" s="177">
        <f>$J1250*(IF($M1250="SL",IF($W1250="",$Q1250*Analysetool!E$3,$W1250*Analysetool!E$3),$M1250*Analysetool!E$3)+IF($N1250="SL",IF($W1250="",$Q1250*Analysetool!E$4,$W1250*Analysetool!E$4),$N1250*Analysetool!E$4)+IF($O1250="SL",IF($W1250="",$Q1250*Analysetool!E$5,$W1250*Analysetool!E$5),$O1250*Analysetool!E$5)+IF($P1250="SL",IF($W1250="",$Q1250*Analysetool!E$6,$W1250*Analysetool!E$6),$P1250*Analysetool!E$6))-Tabel2[[#This Row],[fees (%)]]</f>
        <v>0</v>
      </c>
      <c r="AN1250" s="178">
        <f>$J1250*(IF($M1250="SL",IF($T1250="",$Q1250*Analysetool!F$3,$T1250*Analysetool!F$3),$M1250*Analysetool!F$3)+IF($N1250="SL",IF($T1250="",$Q1250*Analysetool!F$4,$T1250*Analysetool!F$4),$N1250*Analysetool!F$4)+IF($O1250="SL",IF($T1250="",$Q1250*Analysetool!F$5,$T1250*Analysetool!F$5),$O1250*Analysetool!F$5)+IF($P1250="SL",IF($T1250="",$Q1250*Analysetool!F$6,$T1250*Analysetool!F$6),$P1250*Analysetool!F$6))-Tabel2[[#This Row],[fees (%)]]</f>
        <v>0</v>
      </c>
      <c r="AO1250" s="178">
        <f>$J1250*(IF($M1250="SL",IF($T1250="",$Q1250*Analysetool!G$3,$T1250*Analysetool!G$3),$M1250*Analysetool!G$3)+IF($N1250="SL",IF($T1250="",$Q1250*Analysetool!G$4,$T1250*Analysetool!G$4),$N1250*Analysetool!G$4)+IF($O1250="SL",IF($T1250="",$Q1250*Analysetool!G$5,$T1250*Analysetool!G$5),$O1250*Analysetool!G$5)+IF($P1250="SL",IF($T1250="",$Q1250*Analysetool!G$6,$T1250*Analysetool!G$6),$P1250*Analysetool!G$6))-Tabel2[[#This Row],[fees (%)]]</f>
        <v>0</v>
      </c>
      <c r="AP1250" s="179">
        <f>IF(Analysetool!$H$8&lt;=$X1250,Analysetool!$H$8*J1250,Q1250*J1250)-Tabel2[[#This Row],[fees (%)]]</f>
        <v>0</v>
      </c>
      <c r="AQ1250" s="174">
        <f>IF(Tabel2[[#This Row],[wick% van entry]]&lt;=Tabel2[[#This Row],[Stoploss optie 2 (%)]],Tabel2[[#This Row],[Stoploss optie 2 (%)]]*Tabel2[[#This Row],[leverage SLoptie 2]],IF(Analysetool!$I$8&lt;$X1250,Analysetool!$I$8*K1250,S1250*K1250))-Tabel2[[#This Row],[fees (%)]]</f>
        <v>0</v>
      </c>
      <c r="AR1250" s="180">
        <f>IF(Q1250*-1*Analysetool!$J$9&lt;=X1250,Q1250*-1*Analysetool!$J$9*J1250,Q1250*J1250)-Tabel2[[#This Row],[fees (%)]]</f>
        <v>0</v>
      </c>
      <c r="AS1250" s="176">
        <f>$K1250*IF(Tabel2[[#This Row],[wick% van entry]]&lt;=Tabel2[[#This Row],[Stoploss optie 2 (%)]],Tabel2[[#This Row],[Stoploss optie 2 (%)]],(IF($M1250="SL",IF($T1250="",$S1250*Analysetool!C$3,$T1250*Analysetool!C$3),$M1250*Analysetool!C$3)+IF($N1250="SL",IF($T1250="",$S1250*Analysetool!C$4,$T1250*Analysetool!C$4),$N1250*Analysetool!C$4)+IF($O1250="SL",IF($T1250="",$S1250*Analysetool!C$5,$T1250*Analysetool!C$5),$O1250*Analysetool!C$5)+IF($P1250="SL",IF($T1250="",$S1250*Analysetool!C$6,$T1250*Analysetool!C$6),$P1250*Analysetool!C$6)))-Tabel2[[#This Row],[fees (%)]]</f>
        <v>0</v>
      </c>
    </row>
    <row r="1251" spans="1:45" ht="15.75" customHeight="1" x14ac:dyDescent="0.35">
      <c r="A1251" s="55"/>
      <c r="B1251" s="56"/>
      <c r="C1251" s="56"/>
      <c r="D1251" s="56"/>
      <c r="E1251" s="56"/>
      <c r="F1251" s="57"/>
      <c r="G1251" s="67"/>
      <c r="H1251" s="67"/>
      <c r="I1251" s="67"/>
      <c r="J1251" s="58"/>
      <c r="K1251" s="58"/>
      <c r="L1251" s="59"/>
      <c r="M1251" s="61"/>
      <c r="N1251" s="63"/>
      <c r="O1251" s="63"/>
      <c r="P1251" s="56"/>
      <c r="Q1251" s="61"/>
      <c r="R1251" s="61"/>
      <c r="S1251" s="61"/>
      <c r="T1251" s="60"/>
      <c r="U1251" s="60"/>
      <c r="V1251" s="62"/>
      <c r="W1251" s="62"/>
      <c r="X1251" s="76"/>
      <c r="Y1251" s="61"/>
      <c r="Z1251" s="61">
        <f>Tabel1[[#This Row],[prijs voorbij entry (%)]]-Tabel1[[#This Row],[Fictieve Stoploss (%)]]</f>
        <v>0</v>
      </c>
      <c r="AA1251" s="94"/>
      <c r="AB1251" s="61"/>
      <c r="AC1251" s="61"/>
      <c r="AD1251" s="61"/>
      <c r="AE1251" s="61"/>
      <c r="AF1251" s="95"/>
      <c r="AG1251" s="152">
        <f>Tabel1[[#This Row],[eindtijd]]-Tabel1[[#This Row],[starttijd]]</f>
        <v>0</v>
      </c>
      <c r="AH1251" s="158"/>
      <c r="AI1251" s="59"/>
      <c r="AJ1251" s="171">
        <f>$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2[[#This Row],[fees (%)]]</f>
        <v>0</v>
      </c>
      <c r="AK1251" s="172">
        <f>$J1251*(IF($M1251="SL",IF($U1251="",$Q1251*Analysetool!C$3,$U1251*Analysetool!C$3),$M1251*Analysetool!C$3)+IF($N1251="SL",IF($U1251="",$Q1251*Analysetool!C$4,$U1251*Analysetool!C$4),$N1251*Analysetool!C$4)+IF($O1251="SL",IF($U1251="",$Q1251*Analysetool!C$5,$U1251*Analysetool!C$5),$O1251*Analysetool!C$5)+IF($P1251="SL",IF($U1251="",$Q1251*Analysetool!C$6,$U1251*Analysetool!C$6),$P1251*Analysetool!C$6))-Tabel2[[#This Row],[fees (%)]]</f>
        <v>0</v>
      </c>
      <c r="AL1251" s="177">
        <f>$J1251*(IF($M1251="SL",IF($V1251="",$Q1251*Analysetool!D$3,$V1251*Analysetool!D$3),$M1251*Analysetool!D$3)+IF($N1251="SL",IF($V1251="",$Q1251*Analysetool!D$4,$V1251*Analysetool!D$4),$N1251*Analysetool!D$4)+IF($O1251="SL",IF($V1251="",$Q1251*Analysetool!D$5,$V1251*Analysetool!D$5),$O1251*Analysetool!D$5)+IF($P1251="SL",IF($V1251="",$Q1251*Analysetool!D$6,$V1251*Analysetool!D$6),$P1251*Analysetool!D$6))-Tabel2[[#This Row],[fees (%)]]</f>
        <v>0</v>
      </c>
      <c r="AM1251" s="177">
        <f>$J1251*(IF($M1251="SL",IF($W1251="",$Q1251*Analysetool!E$3,$W1251*Analysetool!E$3),$M1251*Analysetool!E$3)+IF($N1251="SL",IF($W1251="",$Q1251*Analysetool!E$4,$W1251*Analysetool!E$4),$N1251*Analysetool!E$4)+IF($O1251="SL",IF($W1251="",$Q1251*Analysetool!E$5,$W1251*Analysetool!E$5),$O1251*Analysetool!E$5)+IF($P1251="SL",IF($W1251="",$Q1251*Analysetool!E$6,$W1251*Analysetool!E$6),$P1251*Analysetool!E$6))-Tabel2[[#This Row],[fees (%)]]</f>
        <v>0</v>
      </c>
      <c r="AN1251" s="178">
        <f>$J1251*(IF($M1251="SL",IF($T1251="",$Q1251*Analysetool!F$3,$T1251*Analysetool!F$3),$M1251*Analysetool!F$3)+IF($N1251="SL",IF($T1251="",$Q1251*Analysetool!F$4,$T1251*Analysetool!F$4),$N1251*Analysetool!F$4)+IF($O1251="SL",IF($T1251="",$Q1251*Analysetool!F$5,$T1251*Analysetool!F$5),$O1251*Analysetool!F$5)+IF($P1251="SL",IF($T1251="",$Q1251*Analysetool!F$6,$T1251*Analysetool!F$6),$P1251*Analysetool!F$6))-Tabel2[[#This Row],[fees (%)]]</f>
        <v>0</v>
      </c>
      <c r="AO1251" s="178">
        <f>$J1251*(IF($M1251="SL",IF($T1251="",$Q1251*Analysetool!G$3,$T1251*Analysetool!G$3),$M1251*Analysetool!G$3)+IF($N1251="SL",IF($T1251="",$Q1251*Analysetool!G$4,$T1251*Analysetool!G$4),$N1251*Analysetool!G$4)+IF($O1251="SL",IF($T1251="",$Q1251*Analysetool!G$5,$T1251*Analysetool!G$5),$O1251*Analysetool!G$5)+IF($P1251="SL",IF($T1251="",$Q1251*Analysetool!G$6,$T1251*Analysetool!G$6),$P1251*Analysetool!G$6))-Tabel2[[#This Row],[fees (%)]]</f>
        <v>0</v>
      </c>
      <c r="AP1251" s="179">
        <f>IF(Analysetool!$H$8&lt;=$X1251,Analysetool!$H$8*J1251,Q1251*J1251)-Tabel2[[#This Row],[fees (%)]]</f>
        <v>0</v>
      </c>
      <c r="AQ1251" s="174">
        <f>IF(Tabel2[[#This Row],[wick% van entry]]&lt;=Tabel2[[#This Row],[Stoploss optie 2 (%)]],Tabel2[[#This Row],[Stoploss optie 2 (%)]]*Tabel2[[#This Row],[leverage SLoptie 2]],IF(Analysetool!$I$8&lt;$X1251,Analysetool!$I$8*K1251,S1251*K1251))-Tabel2[[#This Row],[fees (%)]]</f>
        <v>0</v>
      </c>
      <c r="AR1251" s="180">
        <f>IF(Q1251*-1*Analysetool!$J$9&lt;=X1251,Q1251*-1*Analysetool!$J$9*J1251,Q1251*J1251)-Tabel2[[#This Row],[fees (%)]]</f>
        <v>0</v>
      </c>
      <c r="AS1251" s="176">
        <f>$K1251*IF(Tabel2[[#This Row],[wick% van entry]]&lt;=Tabel2[[#This Row],[Stoploss optie 2 (%)]],Tabel2[[#This Row],[Stoploss optie 2 (%)]],(IF($M1251="SL",IF($T1251="",$S1251*Analysetool!C$3,$T1251*Analysetool!C$3),$M1251*Analysetool!C$3)+IF($N1251="SL",IF($T1251="",$S1251*Analysetool!C$4,$T1251*Analysetool!C$4),$N1251*Analysetool!C$4)+IF($O1251="SL",IF($T1251="",$S1251*Analysetool!C$5,$T1251*Analysetool!C$5),$O1251*Analysetool!C$5)+IF($P1251="SL",IF($T1251="",$S1251*Analysetool!C$6,$T1251*Analysetool!C$6),$P1251*Analysetool!C$6)))-Tabel2[[#This Row],[fees (%)]]</f>
        <v>0</v>
      </c>
    </row>
    <row r="1252" spans="1:45" ht="15.75" customHeight="1" x14ac:dyDescent="0.35">
      <c r="A1252" s="55"/>
      <c r="B1252" s="56"/>
      <c r="C1252" s="56"/>
      <c r="D1252" s="56"/>
      <c r="E1252" s="56"/>
      <c r="F1252" s="57"/>
      <c r="G1252" s="67"/>
      <c r="H1252" s="67"/>
      <c r="I1252" s="67"/>
      <c r="J1252" s="58"/>
      <c r="K1252" s="58"/>
      <c r="L1252" s="59"/>
      <c r="M1252" s="61"/>
      <c r="N1252" s="63"/>
      <c r="O1252" s="63"/>
      <c r="P1252" s="56"/>
      <c r="Q1252" s="61"/>
      <c r="R1252" s="61"/>
      <c r="S1252" s="61"/>
      <c r="T1252" s="60"/>
      <c r="U1252" s="60"/>
      <c r="V1252" s="62"/>
      <c r="W1252" s="62"/>
      <c r="X1252" s="76"/>
      <c r="Y1252" s="61"/>
      <c r="Z1252" s="61">
        <f>Tabel1[[#This Row],[prijs voorbij entry (%)]]-Tabel1[[#This Row],[Fictieve Stoploss (%)]]</f>
        <v>0</v>
      </c>
      <c r="AA1252" s="94"/>
      <c r="AB1252" s="61"/>
      <c r="AC1252" s="61"/>
      <c r="AD1252" s="61"/>
      <c r="AE1252" s="61"/>
      <c r="AF1252" s="95"/>
      <c r="AG1252" s="152">
        <f>Tabel1[[#This Row],[eindtijd]]-Tabel1[[#This Row],[starttijd]]</f>
        <v>0</v>
      </c>
      <c r="AH1252" s="158"/>
      <c r="AI1252" s="59"/>
      <c r="AJ1252" s="171">
        <f>$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2[[#This Row],[fees (%)]]</f>
        <v>0</v>
      </c>
      <c r="AK1252" s="172">
        <f>$J1252*(IF($M1252="SL",IF($U1252="",$Q1252*Analysetool!C$3,$U1252*Analysetool!C$3),$M1252*Analysetool!C$3)+IF($N1252="SL",IF($U1252="",$Q1252*Analysetool!C$4,$U1252*Analysetool!C$4),$N1252*Analysetool!C$4)+IF($O1252="SL",IF($U1252="",$Q1252*Analysetool!C$5,$U1252*Analysetool!C$5),$O1252*Analysetool!C$5)+IF($P1252="SL",IF($U1252="",$Q1252*Analysetool!C$6,$U1252*Analysetool!C$6),$P1252*Analysetool!C$6))-Tabel2[[#This Row],[fees (%)]]</f>
        <v>0</v>
      </c>
      <c r="AL1252" s="177">
        <f>$J1252*(IF($M1252="SL",IF($V1252="",$Q1252*Analysetool!D$3,$V1252*Analysetool!D$3),$M1252*Analysetool!D$3)+IF($N1252="SL",IF($V1252="",$Q1252*Analysetool!D$4,$V1252*Analysetool!D$4),$N1252*Analysetool!D$4)+IF($O1252="SL",IF($V1252="",$Q1252*Analysetool!D$5,$V1252*Analysetool!D$5),$O1252*Analysetool!D$5)+IF($P1252="SL",IF($V1252="",$Q1252*Analysetool!D$6,$V1252*Analysetool!D$6),$P1252*Analysetool!D$6))-Tabel2[[#This Row],[fees (%)]]</f>
        <v>0</v>
      </c>
      <c r="AM1252" s="177">
        <f>$J1252*(IF($M1252="SL",IF($W1252="",$Q1252*Analysetool!E$3,$W1252*Analysetool!E$3),$M1252*Analysetool!E$3)+IF($N1252="SL",IF($W1252="",$Q1252*Analysetool!E$4,$W1252*Analysetool!E$4),$N1252*Analysetool!E$4)+IF($O1252="SL",IF($W1252="",$Q1252*Analysetool!E$5,$W1252*Analysetool!E$5),$O1252*Analysetool!E$5)+IF($P1252="SL",IF($W1252="",$Q1252*Analysetool!E$6,$W1252*Analysetool!E$6),$P1252*Analysetool!E$6))-Tabel2[[#This Row],[fees (%)]]</f>
        <v>0</v>
      </c>
      <c r="AN1252" s="178">
        <f>$J1252*(IF($M1252="SL",IF($T1252="",$Q1252*Analysetool!F$3,$T1252*Analysetool!F$3),$M1252*Analysetool!F$3)+IF($N1252="SL",IF($T1252="",$Q1252*Analysetool!F$4,$T1252*Analysetool!F$4),$N1252*Analysetool!F$4)+IF($O1252="SL",IF($T1252="",$Q1252*Analysetool!F$5,$T1252*Analysetool!F$5),$O1252*Analysetool!F$5)+IF($P1252="SL",IF($T1252="",$Q1252*Analysetool!F$6,$T1252*Analysetool!F$6),$P1252*Analysetool!F$6))-Tabel2[[#This Row],[fees (%)]]</f>
        <v>0</v>
      </c>
      <c r="AO1252" s="178">
        <f>$J1252*(IF($M1252="SL",IF($T1252="",$Q1252*Analysetool!G$3,$T1252*Analysetool!G$3),$M1252*Analysetool!G$3)+IF($N1252="SL",IF($T1252="",$Q1252*Analysetool!G$4,$T1252*Analysetool!G$4),$N1252*Analysetool!G$4)+IF($O1252="SL",IF($T1252="",$Q1252*Analysetool!G$5,$T1252*Analysetool!G$5),$O1252*Analysetool!G$5)+IF($P1252="SL",IF($T1252="",$Q1252*Analysetool!G$6,$T1252*Analysetool!G$6),$P1252*Analysetool!G$6))-Tabel2[[#This Row],[fees (%)]]</f>
        <v>0</v>
      </c>
      <c r="AP1252" s="179">
        <f>IF(Analysetool!$H$8&lt;=$X1252,Analysetool!$H$8*J1252,Q1252*J1252)-Tabel2[[#This Row],[fees (%)]]</f>
        <v>0</v>
      </c>
      <c r="AQ1252" s="174">
        <f>IF(Tabel2[[#This Row],[wick% van entry]]&lt;=Tabel2[[#This Row],[Stoploss optie 2 (%)]],Tabel2[[#This Row],[Stoploss optie 2 (%)]]*Tabel2[[#This Row],[leverage SLoptie 2]],IF(Analysetool!$I$8&lt;$X1252,Analysetool!$I$8*K1252,S1252*K1252))-Tabel2[[#This Row],[fees (%)]]</f>
        <v>0</v>
      </c>
      <c r="AR1252" s="180">
        <f>IF(Q1252*-1*Analysetool!$J$9&lt;=X1252,Q1252*-1*Analysetool!$J$9*J1252,Q1252*J1252)-Tabel2[[#This Row],[fees (%)]]</f>
        <v>0</v>
      </c>
      <c r="AS1252" s="176">
        <f>$K1252*IF(Tabel2[[#This Row],[wick% van entry]]&lt;=Tabel2[[#This Row],[Stoploss optie 2 (%)]],Tabel2[[#This Row],[Stoploss optie 2 (%)]],(IF($M1252="SL",IF($T1252="",$S1252*Analysetool!C$3,$T1252*Analysetool!C$3),$M1252*Analysetool!C$3)+IF($N1252="SL",IF($T1252="",$S1252*Analysetool!C$4,$T1252*Analysetool!C$4),$N1252*Analysetool!C$4)+IF($O1252="SL",IF($T1252="",$S1252*Analysetool!C$5,$T1252*Analysetool!C$5),$O1252*Analysetool!C$5)+IF($P1252="SL",IF($T1252="",$S1252*Analysetool!C$6,$T1252*Analysetool!C$6),$P1252*Analysetool!C$6)))-Tabel2[[#This Row],[fees (%)]]</f>
        <v>0</v>
      </c>
    </row>
    <row r="1253" spans="1:45" ht="15.75" customHeight="1" x14ac:dyDescent="0.35">
      <c r="A1253" s="55"/>
      <c r="B1253" s="56"/>
      <c r="C1253" s="56"/>
      <c r="D1253" s="56"/>
      <c r="E1253" s="56"/>
      <c r="F1253" s="57"/>
      <c r="G1253" s="67"/>
      <c r="H1253" s="67"/>
      <c r="I1253" s="67"/>
      <c r="J1253" s="58"/>
      <c r="K1253" s="58"/>
      <c r="L1253" s="59"/>
      <c r="M1253" s="61"/>
      <c r="N1253" s="63"/>
      <c r="O1253" s="63"/>
      <c r="P1253" s="56"/>
      <c r="Q1253" s="61"/>
      <c r="R1253" s="61"/>
      <c r="S1253" s="61"/>
      <c r="T1253" s="60"/>
      <c r="U1253" s="60"/>
      <c r="V1253" s="62"/>
      <c r="W1253" s="62"/>
      <c r="X1253" s="76"/>
      <c r="Y1253" s="61"/>
      <c r="Z1253" s="61">
        <f>Tabel1[[#This Row],[prijs voorbij entry (%)]]-Tabel1[[#This Row],[Fictieve Stoploss (%)]]</f>
        <v>0</v>
      </c>
      <c r="AA1253" s="94"/>
      <c r="AB1253" s="61"/>
      <c r="AC1253" s="61"/>
      <c r="AD1253" s="61"/>
      <c r="AE1253" s="61"/>
      <c r="AF1253" s="95"/>
      <c r="AG1253" s="152">
        <f>Tabel1[[#This Row],[eindtijd]]-Tabel1[[#This Row],[starttijd]]</f>
        <v>0</v>
      </c>
      <c r="AH1253" s="158"/>
      <c r="AI1253" s="59"/>
      <c r="AJ1253" s="171">
        <f>$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2[[#This Row],[fees (%)]]</f>
        <v>0</v>
      </c>
      <c r="AK1253" s="172">
        <f>$J1253*(IF($M1253="SL",IF($U1253="",$Q1253*Analysetool!C$3,$U1253*Analysetool!C$3),$M1253*Analysetool!C$3)+IF($N1253="SL",IF($U1253="",$Q1253*Analysetool!C$4,$U1253*Analysetool!C$4),$N1253*Analysetool!C$4)+IF($O1253="SL",IF($U1253="",$Q1253*Analysetool!C$5,$U1253*Analysetool!C$5),$O1253*Analysetool!C$5)+IF($P1253="SL",IF($U1253="",$Q1253*Analysetool!C$6,$U1253*Analysetool!C$6),$P1253*Analysetool!C$6))-Tabel2[[#This Row],[fees (%)]]</f>
        <v>0</v>
      </c>
      <c r="AL1253" s="177">
        <f>$J1253*(IF($M1253="SL",IF($V1253="",$Q1253*Analysetool!D$3,$V1253*Analysetool!D$3),$M1253*Analysetool!D$3)+IF($N1253="SL",IF($V1253="",$Q1253*Analysetool!D$4,$V1253*Analysetool!D$4),$N1253*Analysetool!D$4)+IF($O1253="SL",IF($V1253="",$Q1253*Analysetool!D$5,$V1253*Analysetool!D$5),$O1253*Analysetool!D$5)+IF($P1253="SL",IF($V1253="",$Q1253*Analysetool!D$6,$V1253*Analysetool!D$6),$P1253*Analysetool!D$6))-Tabel2[[#This Row],[fees (%)]]</f>
        <v>0</v>
      </c>
      <c r="AM1253" s="177">
        <f>$J1253*(IF($M1253="SL",IF($W1253="",$Q1253*Analysetool!E$3,$W1253*Analysetool!E$3),$M1253*Analysetool!E$3)+IF($N1253="SL",IF($W1253="",$Q1253*Analysetool!E$4,$W1253*Analysetool!E$4),$N1253*Analysetool!E$4)+IF($O1253="SL",IF($W1253="",$Q1253*Analysetool!E$5,$W1253*Analysetool!E$5),$O1253*Analysetool!E$5)+IF($P1253="SL",IF($W1253="",$Q1253*Analysetool!E$6,$W1253*Analysetool!E$6),$P1253*Analysetool!E$6))-Tabel2[[#This Row],[fees (%)]]</f>
        <v>0</v>
      </c>
      <c r="AN1253" s="178">
        <f>$J1253*(IF($M1253="SL",IF($T1253="",$Q1253*Analysetool!F$3,$T1253*Analysetool!F$3),$M1253*Analysetool!F$3)+IF($N1253="SL",IF($T1253="",$Q1253*Analysetool!F$4,$T1253*Analysetool!F$4),$N1253*Analysetool!F$4)+IF($O1253="SL",IF($T1253="",$Q1253*Analysetool!F$5,$T1253*Analysetool!F$5),$O1253*Analysetool!F$5)+IF($P1253="SL",IF($T1253="",$Q1253*Analysetool!F$6,$T1253*Analysetool!F$6),$P1253*Analysetool!F$6))-Tabel2[[#This Row],[fees (%)]]</f>
        <v>0</v>
      </c>
      <c r="AO1253" s="178">
        <f>$J1253*(IF($M1253="SL",IF($T1253="",$Q1253*Analysetool!G$3,$T1253*Analysetool!G$3),$M1253*Analysetool!G$3)+IF($N1253="SL",IF($T1253="",$Q1253*Analysetool!G$4,$T1253*Analysetool!G$4),$N1253*Analysetool!G$4)+IF($O1253="SL",IF($T1253="",$Q1253*Analysetool!G$5,$T1253*Analysetool!G$5),$O1253*Analysetool!G$5)+IF($P1253="SL",IF($T1253="",$Q1253*Analysetool!G$6,$T1253*Analysetool!G$6),$P1253*Analysetool!G$6))-Tabel2[[#This Row],[fees (%)]]</f>
        <v>0</v>
      </c>
      <c r="AP1253" s="179">
        <f>IF(Analysetool!$H$8&lt;=$X1253,Analysetool!$H$8*J1253,Q1253*J1253)-Tabel2[[#This Row],[fees (%)]]</f>
        <v>0</v>
      </c>
      <c r="AQ1253" s="174">
        <f>IF(Tabel2[[#This Row],[wick% van entry]]&lt;=Tabel2[[#This Row],[Stoploss optie 2 (%)]],Tabel2[[#This Row],[Stoploss optie 2 (%)]]*Tabel2[[#This Row],[leverage SLoptie 2]],IF(Analysetool!$I$8&lt;$X1253,Analysetool!$I$8*K1253,S1253*K1253))-Tabel2[[#This Row],[fees (%)]]</f>
        <v>0</v>
      </c>
      <c r="AR1253" s="180">
        <f>IF(Q1253*-1*Analysetool!$J$9&lt;=X1253,Q1253*-1*Analysetool!$J$9*J1253,Q1253*J1253)-Tabel2[[#This Row],[fees (%)]]</f>
        <v>0</v>
      </c>
      <c r="AS1253" s="176">
        <f>$K1253*IF(Tabel2[[#This Row],[wick% van entry]]&lt;=Tabel2[[#This Row],[Stoploss optie 2 (%)]],Tabel2[[#This Row],[Stoploss optie 2 (%)]],(IF($M1253="SL",IF($T1253="",$S1253*Analysetool!C$3,$T1253*Analysetool!C$3),$M1253*Analysetool!C$3)+IF($N1253="SL",IF($T1253="",$S1253*Analysetool!C$4,$T1253*Analysetool!C$4),$N1253*Analysetool!C$4)+IF($O1253="SL",IF($T1253="",$S1253*Analysetool!C$5,$T1253*Analysetool!C$5),$O1253*Analysetool!C$5)+IF($P1253="SL",IF($T1253="",$S1253*Analysetool!C$6,$T1253*Analysetool!C$6),$P1253*Analysetool!C$6)))-Tabel2[[#This Row],[fees (%)]]</f>
        <v>0</v>
      </c>
    </row>
    <row r="1254" spans="1:45" ht="15.75" customHeight="1" x14ac:dyDescent="0.35">
      <c r="A1254" s="55"/>
      <c r="B1254" s="56"/>
      <c r="C1254" s="56"/>
      <c r="D1254" s="56"/>
      <c r="E1254" s="56"/>
      <c r="F1254" s="57"/>
      <c r="G1254" s="67"/>
      <c r="H1254" s="67"/>
      <c r="I1254" s="67"/>
      <c r="J1254" s="58"/>
      <c r="K1254" s="58"/>
      <c r="L1254" s="59"/>
      <c r="M1254" s="61"/>
      <c r="N1254" s="63"/>
      <c r="O1254" s="63"/>
      <c r="P1254" s="56"/>
      <c r="Q1254" s="61"/>
      <c r="R1254" s="61"/>
      <c r="S1254" s="61"/>
      <c r="T1254" s="60"/>
      <c r="U1254" s="60"/>
      <c r="V1254" s="62"/>
      <c r="W1254" s="62"/>
      <c r="X1254" s="76"/>
      <c r="Y1254" s="61"/>
      <c r="Z1254" s="61">
        <f>Tabel1[[#This Row],[prijs voorbij entry (%)]]-Tabel1[[#This Row],[Fictieve Stoploss (%)]]</f>
        <v>0</v>
      </c>
      <c r="AA1254" s="94"/>
      <c r="AB1254" s="61"/>
      <c r="AC1254" s="61"/>
      <c r="AD1254" s="61"/>
      <c r="AE1254" s="61"/>
      <c r="AF1254" s="95"/>
      <c r="AG1254" s="152">
        <f>Tabel1[[#This Row],[eindtijd]]-Tabel1[[#This Row],[starttijd]]</f>
        <v>0</v>
      </c>
      <c r="AH1254" s="158"/>
      <c r="AI1254" s="59"/>
      <c r="AJ1254" s="171">
        <f>$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2[[#This Row],[fees (%)]]</f>
        <v>0</v>
      </c>
      <c r="AK1254" s="172">
        <f>$J1254*(IF($M1254="SL",IF($U1254="",$Q1254*Analysetool!C$3,$U1254*Analysetool!C$3),$M1254*Analysetool!C$3)+IF($N1254="SL",IF($U1254="",$Q1254*Analysetool!C$4,$U1254*Analysetool!C$4),$N1254*Analysetool!C$4)+IF($O1254="SL",IF($U1254="",$Q1254*Analysetool!C$5,$U1254*Analysetool!C$5),$O1254*Analysetool!C$5)+IF($P1254="SL",IF($U1254="",$Q1254*Analysetool!C$6,$U1254*Analysetool!C$6),$P1254*Analysetool!C$6))-Tabel2[[#This Row],[fees (%)]]</f>
        <v>0</v>
      </c>
      <c r="AL1254" s="177">
        <f>$J1254*(IF($M1254="SL",IF($V1254="",$Q1254*Analysetool!D$3,$V1254*Analysetool!D$3),$M1254*Analysetool!D$3)+IF($N1254="SL",IF($V1254="",$Q1254*Analysetool!D$4,$V1254*Analysetool!D$4),$N1254*Analysetool!D$4)+IF($O1254="SL",IF($V1254="",$Q1254*Analysetool!D$5,$V1254*Analysetool!D$5),$O1254*Analysetool!D$5)+IF($P1254="SL",IF($V1254="",$Q1254*Analysetool!D$6,$V1254*Analysetool!D$6),$P1254*Analysetool!D$6))-Tabel2[[#This Row],[fees (%)]]</f>
        <v>0</v>
      </c>
      <c r="AM1254" s="177">
        <f>$J1254*(IF($M1254="SL",IF($W1254="",$Q1254*Analysetool!E$3,$W1254*Analysetool!E$3),$M1254*Analysetool!E$3)+IF($N1254="SL",IF($W1254="",$Q1254*Analysetool!E$4,$W1254*Analysetool!E$4),$N1254*Analysetool!E$4)+IF($O1254="SL",IF($W1254="",$Q1254*Analysetool!E$5,$W1254*Analysetool!E$5),$O1254*Analysetool!E$5)+IF($P1254="SL",IF($W1254="",$Q1254*Analysetool!E$6,$W1254*Analysetool!E$6),$P1254*Analysetool!E$6))-Tabel2[[#This Row],[fees (%)]]</f>
        <v>0</v>
      </c>
      <c r="AN1254" s="178">
        <f>$J1254*(IF($M1254="SL",IF($T1254="",$Q1254*Analysetool!F$3,$T1254*Analysetool!F$3),$M1254*Analysetool!F$3)+IF($N1254="SL",IF($T1254="",$Q1254*Analysetool!F$4,$T1254*Analysetool!F$4),$N1254*Analysetool!F$4)+IF($O1254="SL",IF($T1254="",$Q1254*Analysetool!F$5,$T1254*Analysetool!F$5),$O1254*Analysetool!F$5)+IF($P1254="SL",IF($T1254="",$Q1254*Analysetool!F$6,$T1254*Analysetool!F$6),$P1254*Analysetool!F$6))-Tabel2[[#This Row],[fees (%)]]</f>
        <v>0</v>
      </c>
      <c r="AO1254" s="178">
        <f>$J1254*(IF($M1254="SL",IF($T1254="",$Q1254*Analysetool!G$3,$T1254*Analysetool!G$3),$M1254*Analysetool!G$3)+IF($N1254="SL",IF($T1254="",$Q1254*Analysetool!G$4,$T1254*Analysetool!G$4),$N1254*Analysetool!G$4)+IF($O1254="SL",IF($T1254="",$Q1254*Analysetool!G$5,$T1254*Analysetool!G$5),$O1254*Analysetool!G$5)+IF($P1254="SL",IF($T1254="",$Q1254*Analysetool!G$6,$T1254*Analysetool!G$6),$P1254*Analysetool!G$6))-Tabel2[[#This Row],[fees (%)]]</f>
        <v>0</v>
      </c>
      <c r="AP1254" s="179">
        <f>IF(Analysetool!$H$8&lt;=$X1254,Analysetool!$H$8*J1254,Q1254*J1254)-Tabel2[[#This Row],[fees (%)]]</f>
        <v>0</v>
      </c>
      <c r="AQ1254" s="174">
        <f>IF(Tabel2[[#This Row],[wick% van entry]]&lt;=Tabel2[[#This Row],[Stoploss optie 2 (%)]],Tabel2[[#This Row],[Stoploss optie 2 (%)]]*Tabel2[[#This Row],[leverage SLoptie 2]],IF(Analysetool!$I$8&lt;$X1254,Analysetool!$I$8*K1254,S1254*K1254))-Tabel2[[#This Row],[fees (%)]]</f>
        <v>0</v>
      </c>
      <c r="AR1254" s="180">
        <f>IF(Q1254*-1*Analysetool!$J$9&lt;=X1254,Q1254*-1*Analysetool!$J$9*J1254,Q1254*J1254)-Tabel2[[#This Row],[fees (%)]]</f>
        <v>0</v>
      </c>
      <c r="AS1254" s="176">
        <f>$K1254*IF(Tabel2[[#This Row],[wick% van entry]]&lt;=Tabel2[[#This Row],[Stoploss optie 2 (%)]],Tabel2[[#This Row],[Stoploss optie 2 (%)]],(IF($M1254="SL",IF($T1254="",$S1254*Analysetool!C$3,$T1254*Analysetool!C$3),$M1254*Analysetool!C$3)+IF($N1254="SL",IF($T1254="",$S1254*Analysetool!C$4,$T1254*Analysetool!C$4),$N1254*Analysetool!C$4)+IF($O1254="SL",IF($T1254="",$S1254*Analysetool!C$5,$T1254*Analysetool!C$5),$O1254*Analysetool!C$5)+IF($P1254="SL",IF($T1254="",$S1254*Analysetool!C$6,$T1254*Analysetool!C$6),$P1254*Analysetool!C$6)))-Tabel2[[#This Row],[fees (%)]]</f>
        <v>0</v>
      </c>
    </row>
    <row r="1255" spans="1:45" ht="15.75" customHeight="1" x14ac:dyDescent="0.35">
      <c r="A1255" s="55"/>
      <c r="B1255" s="56"/>
      <c r="C1255" s="56"/>
      <c r="D1255" s="56"/>
      <c r="E1255" s="56"/>
      <c r="F1255" s="57"/>
      <c r="G1255" s="67"/>
      <c r="H1255" s="67"/>
      <c r="I1255" s="67"/>
      <c r="J1255" s="58"/>
      <c r="K1255" s="58"/>
      <c r="L1255" s="59"/>
      <c r="M1255" s="61"/>
      <c r="N1255" s="63"/>
      <c r="O1255" s="63"/>
      <c r="P1255" s="56"/>
      <c r="Q1255" s="61"/>
      <c r="R1255" s="61"/>
      <c r="S1255" s="61"/>
      <c r="T1255" s="60"/>
      <c r="U1255" s="60"/>
      <c r="V1255" s="62"/>
      <c r="W1255" s="62"/>
      <c r="X1255" s="76"/>
      <c r="Y1255" s="61"/>
      <c r="Z1255" s="61">
        <f>Tabel1[[#This Row],[prijs voorbij entry (%)]]-Tabel1[[#This Row],[Fictieve Stoploss (%)]]</f>
        <v>0</v>
      </c>
      <c r="AA1255" s="94"/>
      <c r="AB1255" s="61"/>
      <c r="AC1255" s="61"/>
      <c r="AD1255" s="61"/>
      <c r="AE1255" s="61"/>
      <c r="AF1255" s="95"/>
      <c r="AG1255" s="152">
        <f>Tabel1[[#This Row],[eindtijd]]-Tabel1[[#This Row],[starttijd]]</f>
        <v>0</v>
      </c>
      <c r="AH1255" s="158"/>
      <c r="AI1255" s="59"/>
      <c r="AJ1255" s="171">
        <f>$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2[[#This Row],[fees (%)]]</f>
        <v>0</v>
      </c>
      <c r="AK1255" s="172">
        <f>$J1255*(IF($M1255="SL",IF($U1255="",$Q1255*Analysetool!C$3,$U1255*Analysetool!C$3),$M1255*Analysetool!C$3)+IF($N1255="SL",IF($U1255="",$Q1255*Analysetool!C$4,$U1255*Analysetool!C$4),$N1255*Analysetool!C$4)+IF($O1255="SL",IF($U1255="",$Q1255*Analysetool!C$5,$U1255*Analysetool!C$5),$O1255*Analysetool!C$5)+IF($P1255="SL",IF($U1255="",$Q1255*Analysetool!C$6,$U1255*Analysetool!C$6),$P1255*Analysetool!C$6))-Tabel2[[#This Row],[fees (%)]]</f>
        <v>0</v>
      </c>
      <c r="AL1255" s="177">
        <f>$J1255*(IF($M1255="SL",IF($V1255="",$Q1255*Analysetool!D$3,$V1255*Analysetool!D$3),$M1255*Analysetool!D$3)+IF($N1255="SL",IF($V1255="",$Q1255*Analysetool!D$4,$V1255*Analysetool!D$4),$N1255*Analysetool!D$4)+IF($O1255="SL",IF($V1255="",$Q1255*Analysetool!D$5,$V1255*Analysetool!D$5),$O1255*Analysetool!D$5)+IF($P1255="SL",IF($V1255="",$Q1255*Analysetool!D$6,$V1255*Analysetool!D$6),$P1255*Analysetool!D$6))-Tabel2[[#This Row],[fees (%)]]</f>
        <v>0</v>
      </c>
      <c r="AM1255" s="177">
        <f>$J1255*(IF($M1255="SL",IF($W1255="",$Q1255*Analysetool!E$3,$W1255*Analysetool!E$3),$M1255*Analysetool!E$3)+IF($N1255="SL",IF($W1255="",$Q1255*Analysetool!E$4,$W1255*Analysetool!E$4),$N1255*Analysetool!E$4)+IF($O1255="SL",IF($W1255="",$Q1255*Analysetool!E$5,$W1255*Analysetool!E$5),$O1255*Analysetool!E$5)+IF($P1255="SL",IF($W1255="",$Q1255*Analysetool!E$6,$W1255*Analysetool!E$6),$P1255*Analysetool!E$6))-Tabel2[[#This Row],[fees (%)]]</f>
        <v>0</v>
      </c>
      <c r="AN1255" s="178">
        <f>$J1255*(IF($M1255="SL",IF($T1255="",$Q1255*Analysetool!F$3,$T1255*Analysetool!F$3),$M1255*Analysetool!F$3)+IF($N1255="SL",IF($T1255="",$Q1255*Analysetool!F$4,$T1255*Analysetool!F$4),$N1255*Analysetool!F$4)+IF($O1255="SL",IF($T1255="",$Q1255*Analysetool!F$5,$T1255*Analysetool!F$5),$O1255*Analysetool!F$5)+IF($P1255="SL",IF($T1255="",$Q1255*Analysetool!F$6,$T1255*Analysetool!F$6),$P1255*Analysetool!F$6))-Tabel2[[#This Row],[fees (%)]]</f>
        <v>0</v>
      </c>
      <c r="AO1255" s="178">
        <f>$J1255*(IF($M1255="SL",IF($T1255="",$Q1255*Analysetool!G$3,$T1255*Analysetool!G$3),$M1255*Analysetool!G$3)+IF($N1255="SL",IF($T1255="",$Q1255*Analysetool!G$4,$T1255*Analysetool!G$4),$N1255*Analysetool!G$4)+IF($O1255="SL",IF($T1255="",$Q1255*Analysetool!G$5,$T1255*Analysetool!G$5),$O1255*Analysetool!G$5)+IF($P1255="SL",IF($T1255="",$Q1255*Analysetool!G$6,$T1255*Analysetool!G$6),$P1255*Analysetool!G$6))-Tabel2[[#This Row],[fees (%)]]</f>
        <v>0</v>
      </c>
      <c r="AP1255" s="179">
        <f>IF(Analysetool!$H$8&lt;=$X1255,Analysetool!$H$8*J1255,Q1255*J1255)-Tabel2[[#This Row],[fees (%)]]</f>
        <v>0</v>
      </c>
      <c r="AQ1255" s="174">
        <f>IF(Tabel2[[#This Row],[wick% van entry]]&lt;=Tabel2[[#This Row],[Stoploss optie 2 (%)]],Tabel2[[#This Row],[Stoploss optie 2 (%)]]*Tabel2[[#This Row],[leverage SLoptie 2]],IF(Analysetool!$I$8&lt;$X1255,Analysetool!$I$8*K1255,S1255*K1255))-Tabel2[[#This Row],[fees (%)]]</f>
        <v>0</v>
      </c>
      <c r="AR1255" s="180">
        <f>IF(Q1255*-1*Analysetool!$J$9&lt;=X1255,Q1255*-1*Analysetool!$J$9*J1255,Q1255*J1255)-Tabel2[[#This Row],[fees (%)]]</f>
        <v>0</v>
      </c>
      <c r="AS1255" s="176">
        <f>$K1255*IF(Tabel2[[#This Row],[wick% van entry]]&lt;=Tabel2[[#This Row],[Stoploss optie 2 (%)]],Tabel2[[#This Row],[Stoploss optie 2 (%)]],(IF($M1255="SL",IF($T1255="",$S1255*Analysetool!C$3,$T1255*Analysetool!C$3),$M1255*Analysetool!C$3)+IF($N1255="SL",IF($T1255="",$S1255*Analysetool!C$4,$T1255*Analysetool!C$4),$N1255*Analysetool!C$4)+IF($O1255="SL",IF($T1255="",$S1255*Analysetool!C$5,$T1255*Analysetool!C$5),$O1255*Analysetool!C$5)+IF($P1255="SL",IF($T1255="",$S1255*Analysetool!C$6,$T1255*Analysetool!C$6),$P1255*Analysetool!C$6)))-Tabel2[[#This Row],[fees (%)]]</f>
        <v>0</v>
      </c>
    </row>
    <row r="1256" spans="1:45" ht="15.75" customHeight="1" x14ac:dyDescent="0.35">
      <c r="A1256" s="55"/>
      <c r="B1256" s="56"/>
      <c r="C1256" s="56"/>
      <c r="D1256" s="56"/>
      <c r="E1256" s="56"/>
      <c r="F1256" s="57"/>
      <c r="G1256" s="67"/>
      <c r="H1256" s="67"/>
      <c r="I1256" s="67"/>
      <c r="J1256" s="58"/>
      <c r="K1256" s="58"/>
      <c r="L1256" s="59"/>
      <c r="M1256" s="61"/>
      <c r="N1256" s="63"/>
      <c r="O1256" s="63"/>
      <c r="P1256" s="56"/>
      <c r="Q1256" s="61"/>
      <c r="R1256" s="61"/>
      <c r="S1256" s="61"/>
      <c r="T1256" s="60"/>
      <c r="U1256" s="60"/>
      <c r="V1256" s="62"/>
      <c r="W1256" s="62"/>
      <c r="X1256" s="76"/>
      <c r="Y1256" s="61"/>
      <c r="Z1256" s="61">
        <f>Tabel1[[#This Row],[prijs voorbij entry (%)]]-Tabel1[[#This Row],[Fictieve Stoploss (%)]]</f>
        <v>0</v>
      </c>
      <c r="AA1256" s="94"/>
      <c r="AB1256" s="61"/>
      <c r="AC1256" s="61"/>
      <c r="AD1256" s="61"/>
      <c r="AE1256" s="61"/>
      <c r="AF1256" s="95"/>
      <c r="AG1256" s="152">
        <f>Tabel1[[#This Row],[eindtijd]]-Tabel1[[#This Row],[starttijd]]</f>
        <v>0</v>
      </c>
      <c r="AH1256" s="158"/>
      <c r="AI1256" s="59"/>
      <c r="AJ1256" s="171">
        <f>$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2[[#This Row],[fees (%)]]</f>
        <v>0</v>
      </c>
      <c r="AK1256" s="172">
        <f>$J1256*(IF($M1256="SL",IF($U1256="",$Q1256*Analysetool!C$3,$U1256*Analysetool!C$3),$M1256*Analysetool!C$3)+IF($N1256="SL",IF($U1256="",$Q1256*Analysetool!C$4,$U1256*Analysetool!C$4),$N1256*Analysetool!C$4)+IF($O1256="SL",IF($U1256="",$Q1256*Analysetool!C$5,$U1256*Analysetool!C$5),$O1256*Analysetool!C$5)+IF($P1256="SL",IF($U1256="",$Q1256*Analysetool!C$6,$U1256*Analysetool!C$6),$P1256*Analysetool!C$6))-Tabel2[[#This Row],[fees (%)]]</f>
        <v>0</v>
      </c>
      <c r="AL1256" s="177">
        <f>$J1256*(IF($M1256="SL",IF($V1256="",$Q1256*Analysetool!D$3,$V1256*Analysetool!D$3),$M1256*Analysetool!D$3)+IF($N1256="SL",IF($V1256="",$Q1256*Analysetool!D$4,$V1256*Analysetool!D$4),$N1256*Analysetool!D$4)+IF($O1256="SL",IF($V1256="",$Q1256*Analysetool!D$5,$V1256*Analysetool!D$5),$O1256*Analysetool!D$5)+IF($P1256="SL",IF($V1256="",$Q1256*Analysetool!D$6,$V1256*Analysetool!D$6),$P1256*Analysetool!D$6))-Tabel2[[#This Row],[fees (%)]]</f>
        <v>0</v>
      </c>
      <c r="AM1256" s="177">
        <f>$J1256*(IF($M1256="SL",IF($W1256="",$Q1256*Analysetool!E$3,$W1256*Analysetool!E$3),$M1256*Analysetool!E$3)+IF($N1256="SL",IF($W1256="",$Q1256*Analysetool!E$4,$W1256*Analysetool!E$4),$N1256*Analysetool!E$4)+IF($O1256="SL",IF($W1256="",$Q1256*Analysetool!E$5,$W1256*Analysetool!E$5),$O1256*Analysetool!E$5)+IF($P1256="SL",IF($W1256="",$Q1256*Analysetool!E$6,$W1256*Analysetool!E$6),$P1256*Analysetool!E$6))-Tabel2[[#This Row],[fees (%)]]</f>
        <v>0</v>
      </c>
      <c r="AN1256" s="178">
        <f>$J1256*(IF($M1256="SL",IF($T1256="",$Q1256*Analysetool!F$3,$T1256*Analysetool!F$3),$M1256*Analysetool!F$3)+IF($N1256="SL",IF($T1256="",$Q1256*Analysetool!F$4,$T1256*Analysetool!F$4),$N1256*Analysetool!F$4)+IF($O1256="SL",IF($T1256="",$Q1256*Analysetool!F$5,$T1256*Analysetool!F$5),$O1256*Analysetool!F$5)+IF($P1256="SL",IF($T1256="",$Q1256*Analysetool!F$6,$T1256*Analysetool!F$6),$P1256*Analysetool!F$6))-Tabel2[[#This Row],[fees (%)]]</f>
        <v>0</v>
      </c>
      <c r="AO1256" s="178">
        <f>$J1256*(IF($M1256="SL",IF($T1256="",$Q1256*Analysetool!G$3,$T1256*Analysetool!G$3),$M1256*Analysetool!G$3)+IF($N1256="SL",IF($T1256="",$Q1256*Analysetool!G$4,$T1256*Analysetool!G$4),$N1256*Analysetool!G$4)+IF($O1256="SL",IF($T1256="",$Q1256*Analysetool!G$5,$T1256*Analysetool!G$5),$O1256*Analysetool!G$5)+IF($P1256="SL",IF($T1256="",$Q1256*Analysetool!G$6,$T1256*Analysetool!G$6),$P1256*Analysetool!G$6))-Tabel2[[#This Row],[fees (%)]]</f>
        <v>0</v>
      </c>
      <c r="AP1256" s="179">
        <f>IF(Analysetool!$H$8&lt;=$X1256,Analysetool!$H$8*J1256,Q1256*J1256)-Tabel2[[#This Row],[fees (%)]]</f>
        <v>0</v>
      </c>
      <c r="AQ1256" s="174">
        <f>IF(Tabel2[[#This Row],[wick% van entry]]&lt;=Tabel2[[#This Row],[Stoploss optie 2 (%)]],Tabel2[[#This Row],[Stoploss optie 2 (%)]]*Tabel2[[#This Row],[leverage SLoptie 2]],IF(Analysetool!$I$8&lt;$X1256,Analysetool!$I$8*K1256,S1256*K1256))-Tabel2[[#This Row],[fees (%)]]</f>
        <v>0</v>
      </c>
      <c r="AR1256" s="180">
        <f>IF(Q1256*-1*Analysetool!$J$9&lt;=X1256,Q1256*-1*Analysetool!$J$9*J1256,Q1256*J1256)-Tabel2[[#This Row],[fees (%)]]</f>
        <v>0</v>
      </c>
      <c r="AS1256" s="176">
        <f>$K1256*IF(Tabel2[[#This Row],[wick% van entry]]&lt;=Tabel2[[#This Row],[Stoploss optie 2 (%)]],Tabel2[[#This Row],[Stoploss optie 2 (%)]],(IF($M1256="SL",IF($T1256="",$S1256*Analysetool!C$3,$T1256*Analysetool!C$3),$M1256*Analysetool!C$3)+IF($N1256="SL",IF($T1256="",$S1256*Analysetool!C$4,$T1256*Analysetool!C$4),$N1256*Analysetool!C$4)+IF($O1256="SL",IF($T1256="",$S1256*Analysetool!C$5,$T1256*Analysetool!C$5),$O1256*Analysetool!C$5)+IF($P1256="SL",IF($T1256="",$S1256*Analysetool!C$6,$T1256*Analysetool!C$6),$P1256*Analysetool!C$6)))-Tabel2[[#This Row],[fees (%)]]</f>
        <v>0</v>
      </c>
    </row>
    <row r="1257" spans="1:45" ht="15.75" customHeight="1" x14ac:dyDescent="0.35">
      <c r="A1257" s="55"/>
      <c r="B1257" s="56"/>
      <c r="C1257" s="56"/>
      <c r="D1257" s="56"/>
      <c r="E1257" s="56"/>
      <c r="F1257" s="57"/>
      <c r="G1257" s="67"/>
      <c r="H1257" s="67"/>
      <c r="I1257" s="67"/>
      <c r="J1257" s="58"/>
      <c r="K1257" s="58"/>
      <c r="L1257" s="59"/>
      <c r="M1257" s="61"/>
      <c r="N1257" s="63"/>
      <c r="O1257" s="63"/>
      <c r="P1257" s="56"/>
      <c r="Q1257" s="61"/>
      <c r="R1257" s="61"/>
      <c r="S1257" s="61"/>
      <c r="T1257" s="60"/>
      <c r="U1257" s="60"/>
      <c r="V1257" s="62"/>
      <c r="W1257" s="62"/>
      <c r="X1257" s="76"/>
      <c r="Y1257" s="61"/>
      <c r="Z1257" s="61">
        <f>Tabel1[[#This Row],[prijs voorbij entry (%)]]-Tabel1[[#This Row],[Fictieve Stoploss (%)]]</f>
        <v>0</v>
      </c>
      <c r="AA1257" s="94"/>
      <c r="AB1257" s="61"/>
      <c r="AC1257" s="61"/>
      <c r="AD1257" s="61"/>
      <c r="AE1257" s="61"/>
      <c r="AF1257" s="95"/>
      <c r="AG1257" s="152">
        <f>Tabel1[[#This Row],[eindtijd]]-Tabel1[[#This Row],[starttijd]]</f>
        <v>0</v>
      </c>
      <c r="AH1257" s="158"/>
      <c r="AI1257" s="59"/>
      <c r="AJ1257" s="171">
        <f>$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2[[#This Row],[fees (%)]]</f>
        <v>0</v>
      </c>
      <c r="AK1257" s="172">
        <f>$J1257*(IF($M1257="SL",IF($U1257="",$Q1257*Analysetool!C$3,$U1257*Analysetool!C$3),$M1257*Analysetool!C$3)+IF($N1257="SL",IF($U1257="",$Q1257*Analysetool!C$4,$U1257*Analysetool!C$4),$N1257*Analysetool!C$4)+IF($O1257="SL",IF($U1257="",$Q1257*Analysetool!C$5,$U1257*Analysetool!C$5),$O1257*Analysetool!C$5)+IF($P1257="SL",IF($U1257="",$Q1257*Analysetool!C$6,$U1257*Analysetool!C$6),$P1257*Analysetool!C$6))-Tabel2[[#This Row],[fees (%)]]</f>
        <v>0</v>
      </c>
      <c r="AL1257" s="177">
        <f>$J1257*(IF($M1257="SL",IF($V1257="",$Q1257*Analysetool!D$3,$V1257*Analysetool!D$3),$M1257*Analysetool!D$3)+IF($N1257="SL",IF($V1257="",$Q1257*Analysetool!D$4,$V1257*Analysetool!D$4),$N1257*Analysetool!D$4)+IF($O1257="SL",IF($V1257="",$Q1257*Analysetool!D$5,$V1257*Analysetool!D$5),$O1257*Analysetool!D$5)+IF($P1257="SL",IF($V1257="",$Q1257*Analysetool!D$6,$V1257*Analysetool!D$6),$P1257*Analysetool!D$6))-Tabel2[[#This Row],[fees (%)]]</f>
        <v>0</v>
      </c>
      <c r="AM1257" s="177">
        <f>$J1257*(IF($M1257="SL",IF($W1257="",$Q1257*Analysetool!E$3,$W1257*Analysetool!E$3),$M1257*Analysetool!E$3)+IF($N1257="SL",IF($W1257="",$Q1257*Analysetool!E$4,$W1257*Analysetool!E$4),$N1257*Analysetool!E$4)+IF($O1257="SL",IF($W1257="",$Q1257*Analysetool!E$5,$W1257*Analysetool!E$5),$O1257*Analysetool!E$5)+IF($P1257="SL",IF($W1257="",$Q1257*Analysetool!E$6,$W1257*Analysetool!E$6),$P1257*Analysetool!E$6))-Tabel2[[#This Row],[fees (%)]]</f>
        <v>0</v>
      </c>
      <c r="AN1257" s="178">
        <f>$J1257*(IF($M1257="SL",IF($T1257="",$Q1257*Analysetool!F$3,$T1257*Analysetool!F$3),$M1257*Analysetool!F$3)+IF($N1257="SL",IF($T1257="",$Q1257*Analysetool!F$4,$T1257*Analysetool!F$4),$N1257*Analysetool!F$4)+IF($O1257="SL",IF($T1257="",$Q1257*Analysetool!F$5,$T1257*Analysetool!F$5),$O1257*Analysetool!F$5)+IF($P1257="SL",IF($T1257="",$Q1257*Analysetool!F$6,$T1257*Analysetool!F$6),$P1257*Analysetool!F$6))-Tabel2[[#This Row],[fees (%)]]</f>
        <v>0</v>
      </c>
      <c r="AO1257" s="178">
        <f>$J1257*(IF($M1257="SL",IF($T1257="",$Q1257*Analysetool!G$3,$T1257*Analysetool!G$3),$M1257*Analysetool!G$3)+IF($N1257="SL",IF($T1257="",$Q1257*Analysetool!G$4,$T1257*Analysetool!G$4),$N1257*Analysetool!G$4)+IF($O1257="SL",IF($T1257="",$Q1257*Analysetool!G$5,$T1257*Analysetool!G$5),$O1257*Analysetool!G$5)+IF($P1257="SL",IF($T1257="",$Q1257*Analysetool!G$6,$T1257*Analysetool!G$6),$P1257*Analysetool!G$6))-Tabel2[[#This Row],[fees (%)]]</f>
        <v>0</v>
      </c>
      <c r="AP1257" s="179">
        <f>IF(Analysetool!$H$8&lt;=$X1257,Analysetool!$H$8*J1257,Q1257*J1257)-Tabel2[[#This Row],[fees (%)]]</f>
        <v>0</v>
      </c>
      <c r="AQ1257" s="174">
        <f>IF(Tabel2[[#This Row],[wick% van entry]]&lt;=Tabel2[[#This Row],[Stoploss optie 2 (%)]],Tabel2[[#This Row],[Stoploss optie 2 (%)]]*Tabel2[[#This Row],[leverage SLoptie 2]],IF(Analysetool!$I$8&lt;$X1257,Analysetool!$I$8*K1257,S1257*K1257))-Tabel2[[#This Row],[fees (%)]]</f>
        <v>0</v>
      </c>
      <c r="AR1257" s="180">
        <f>IF(Q1257*-1*Analysetool!$J$9&lt;=X1257,Q1257*-1*Analysetool!$J$9*J1257,Q1257*J1257)-Tabel2[[#This Row],[fees (%)]]</f>
        <v>0</v>
      </c>
      <c r="AS1257" s="176">
        <f>$K1257*IF(Tabel2[[#This Row],[wick% van entry]]&lt;=Tabel2[[#This Row],[Stoploss optie 2 (%)]],Tabel2[[#This Row],[Stoploss optie 2 (%)]],(IF($M1257="SL",IF($T1257="",$S1257*Analysetool!C$3,$T1257*Analysetool!C$3),$M1257*Analysetool!C$3)+IF($N1257="SL",IF($T1257="",$S1257*Analysetool!C$4,$T1257*Analysetool!C$4),$N1257*Analysetool!C$4)+IF($O1257="SL",IF($T1257="",$S1257*Analysetool!C$5,$T1257*Analysetool!C$5),$O1257*Analysetool!C$5)+IF($P1257="SL",IF($T1257="",$S1257*Analysetool!C$6,$T1257*Analysetool!C$6),$P1257*Analysetool!C$6)))-Tabel2[[#This Row],[fees (%)]]</f>
        <v>0</v>
      </c>
    </row>
    <row r="1258" spans="1:45" ht="15.75" customHeight="1" x14ac:dyDescent="0.35">
      <c r="A1258" s="55"/>
      <c r="B1258" s="56"/>
      <c r="C1258" s="56"/>
      <c r="D1258" s="56"/>
      <c r="E1258" s="56"/>
      <c r="F1258" s="57"/>
      <c r="G1258" s="67"/>
      <c r="H1258" s="67"/>
      <c r="I1258" s="67"/>
      <c r="J1258" s="58"/>
      <c r="K1258" s="58"/>
      <c r="L1258" s="59"/>
      <c r="M1258" s="61"/>
      <c r="N1258" s="63"/>
      <c r="O1258" s="63"/>
      <c r="P1258" s="56"/>
      <c r="Q1258" s="61"/>
      <c r="R1258" s="61"/>
      <c r="S1258" s="61"/>
      <c r="T1258" s="60"/>
      <c r="U1258" s="60"/>
      <c r="V1258" s="62"/>
      <c r="W1258" s="62"/>
      <c r="X1258" s="76"/>
      <c r="Y1258" s="61"/>
      <c r="Z1258" s="61">
        <f>Tabel1[[#This Row],[prijs voorbij entry (%)]]-Tabel1[[#This Row],[Fictieve Stoploss (%)]]</f>
        <v>0</v>
      </c>
      <c r="AA1258" s="94"/>
      <c r="AB1258" s="61"/>
      <c r="AC1258" s="61"/>
      <c r="AD1258" s="61"/>
      <c r="AE1258" s="61"/>
      <c r="AF1258" s="95"/>
      <c r="AG1258" s="152">
        <f>Tabel1[[#This Row],[eindtijd]]-Tabel1[[#This Row],[starttijd]]</f>
        <v>0</v>
      </c>
      <c r="AH1258" s="158"/>
      <c r="AI1258" s="59"/>
      <c r="AJ1258" s="171">
        <f>$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2[[#This Row],[fees (%)]]</f>
        <v>0</v>
      </c>
      <c r="AK1258" s="172">
        <f>$J1258*(IF($M1258="SL",IF($U1258="",$Q1258*Analysetool!C$3,$U1258*Analysetool!C$3),$M1258*Analysetool!C$3)+IF($N1258="SL",IF($U1258="",$Q1258*Analysetool!C$4,$U1258*Analysetool!C$4),$N1258*Analysetool!C$4)+IF($O1258="SL",IF($U1258="",$Q1258*Analysetool!C$5,$U1258*Analysetool!C$5),$O1258*Analysetool!C$5)+IF($P1258="SL",IF($U1258="",$Q1258*Analysetool!C$6,$U1258*Analysetool!C$6),$P1258*Analysetool!C$6))-Tabel2[[#This Row],[fees (%)]]</f>
        <v>0</v>
      </c>
      <c r="AL1258" s="177">
        <f>$J1258*(IF($M1258="SL",IF($V1258="",$Q1258*Analysetool!D$3,$V1258*Analysetool!D$3),$M1258*Analysetool!D$3)+IF($N1258="SL",IF($V1258="",$Q1258*Analysetool!D$4,$V1258*Analysetool!D$4),$N1258*Analysetool!D$4)+IF($O1258="SL",IF($V1258="",$Q1258*Analysetool!D$5,$V1258*Analysetool!D$5),$O1258*Analysetool!D$5)+IF($P1258="SL",IF($V1258="",$Q1258*Analysetool!D$6,$V1258*Analysetool!D$6),$P1258*Analysetool!D$6))-Tabel2[[#This Row],[fees (%)]]</f>
        <v>0</v>
      </c>
      <c r="AM1258" s="177">
        <f>$J1258*(IF($M1258="SL",IF($W1258="",$Q1258*Analysetool!E$3,$W1258*Analysetool!E$3),$M1258*Analysetool!E$3)+IF($N1258="SL",IF($W1258="",$Q1258*Analysetool!E$4,$W1258*Analysetool!E$4),$N1258*Analysetool!E$4)+IF($O1258="SL",IF($W1258="",$Q1258*Analysetool!E$5,$W1258*Analysetool!E$5),$O1258*Analysetool!E$5)+IF($P1258="SL",IF($W1258="",$Q1258*Analysetool!E$6,$W1258*Analysetool!E$6),$P1258*Analysetool!E$6))-Tabel2[[#This Row],[fees (%)]]</f>
        <v>0</v>
      </c>
      <c r="AN1258" s="178">
        <f>$J1258*(IF($M1258="SL",IF($T1258="",$Q1258*Analysetool!F$3,$T1258*Analysetool!F$3),$M1258*Analysetool!F$3)+IF($N1258="SL",IF($T1258="",$Q1258*Analysetool!F$4,$T1258*Analysetool!F$4),$N1258*Analysetool!F$4)+IF($O1258="SL",IF($T1258="",$Q1258*Analysetool!F$5,$T1258*Analysetool!F$5),$O1258*Analysetool!F$5)+IF($P1258="SL",IF($T1258="",$Q1258*Analysetool!F$6,$T1258*Analysetool!F$6),$P1258*Analysetool!F$6))-Tabel2[[#This Row],[fees (%)]]</f>
        <v>0</v>
      </c>
      <c r="AO1258" s="178">
        <f>$J1258*(IF($M1258="SL",IF($T1258="",$Q1258*Analysetool!G$3,$T1258*Analysetool!G$3),$M1258*Analysetool!G$3)+IF($N1258="SL",IF($T1258="",$Q1258*Analysetool!G$4,$T1258*Analysetool!G$4),$N1258*Analysetool!G$4)+IF($O1258="SL",IF($T1258="",$Q1258*Analysetool!G$5,$T1258*Analysetool!G$5),$O1258*Analysetool!G$5)+IF($P1258="SL",IF($T1258="",$Q1258*Analysetool!G$6,$T1258*Analysetool!G$6),$P1258*Analysetool!G$6))-Tabel2[[#This Row],[fees (%)]]</f>
        <v>0</v>
      </c>
      <c r="AP1258" s="179">
        <f>IF(Analysetool!$H$8&lt;=$X1258,Analysetool!$H$8*J1258,Q1258*J1258)-Tabel2[[#This Row],[fees (%)]]</f>
        <v>0</v>
      </c>
      <c r="AQ1258" s="174">
        <f>IF(Tabel2[[#This Row],[wick% van entry]]&lt;=Tabel2[[#This Row],[Stoploss optie 2 (%)]],Tabel2[[#This Row],[Stoploss optie 2 (%)]]*Tabel2[[#This Row],[leverage SLoptie 2]],IF(Analysetool!$I$8&lt;$X1258,Analysetool!$I$8*K1258,S1258*K1258))-Tabel2[[#This Row],[fees (%)]]</f>
        <v>0</v>
      </c>
      <c r="AR1258" s="180">
        <f>IF(Q1258*-1*Analysetool!$J$9&lt;=X1258,Q1258*-1*Analysetool!$J$9*J1258,Q1258*J1258)-Tabel2[[#This Row],[fees (%)]]</f>
        <v>0</v>
      </c>
      <c r="AS1258" s="176">
        <f>$K1258*IF(Tabel2[[#This Row],[wick% van entry]]&lt;=Tabel2[[#This Row],[Stoploss optie 2 (%)]],Tabel2[[#This Row],[Stoploss optie 2 (%)]],(IF($M1258="SL",IF($T1258="",$S1258*Analysetool!C$3,$T1258*Analysetool!C$3),$M1258*Analysetool!C$3)+IF($N1258="SL",IF($T1258="",$S1258*Analysetool!C$4,$T1258*Analysetool!C$4),$N1258*Analysetool!C$4)+IF($O1258="SL",IF($T1258="",$S1258*Analysetool!C$5,$T1258*Analysetool!C$5),$O1258*Analysetool!C$5)+IF($P1258="SL",IF($T1258="",$S1258*Analysetool!C$6,$T1258*Analysetool!C$6),$P1258*Analysetool!C$6)))-Tabel2[[#This Row],[fees (%)]]</f>
        <v>0</v>
      </c>
    </row>
    <row r="1259" spans="1:45" ht="15.75" customHeight="1" x14ac:dyDescent="0.35">
      <c r="A1259" s="55"/>
      <c r="B1259" s="56"/>
      <c r="C1259" s="56"/>
      <c r="D1259" s="56"/>
      <c r="E1259" s="56"/>
      <c r="F1259" s="57"/>
      <c r="G1259" s="67"/>
      <c r="H1259" s="67"/>
      <c r="I1259" s="67"/>
      <c r="J1259" s="58"/>
      <c r="K1259" s="58"/>
      <c r="L1259" s="59"/>
      <c r="M1259" s="61"/>
      <c r="N1259" s="63"/>
      <c r="O1259" s="63"/>
      <c r="P1259" s="56"/>
      <c r="Q1259" s="61"/>
      <c r="R1259" s="61"/>
      <c r="S1259" s="61"/>
      <c r="T1259" s="60"/>
      <c r="U1259" s="60"/>
      <c r="V1259" s="62"/>
      <c r="W1259" s="62"/>
      <c r="X1259" s="76"/>
      <c r="Y1259" s="61"/>
      <c r="Z1259" s="61">
        <f>Tabel1[[#This Row],[prijs voorbij entry (%)]]-Tabel1[[#This Row],[Fictieve Stoploss (%)]]</f>
        <v>0</v>
      </c>
      <c r="AA1259" s="94"/>
      <c r="AB1259" s="61"/>
      <c r="AC1259" s="61"/>
      <c r="AD1259" s="61"/>
      <c r="AE1259" s="61"/>
      <c r="AF1259" s="95"/>
      <c r="AG1259" s="152">
        <f>Tabel1[[#This Row],[eindtijd]]-Tabel1[[#This Row],[starttijd]]</f>
        <v>0</v>
      </c>
      <c r="AH1259" s="158"/>
      <c r="AI1259" s="59"/>
      <c r="AJ1259" s="171">
        <f>$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2[[#This Row],[fees (%)]]</f>
        <v>0</v>
      </c>
      <c r="AK1259" s="172">
        <f>$J1259*(IF($M1259="SL",IF($U1259="",$Q1259*Analysetool!C$3,$U1259*Analysetool!C$3),$M1259*Analysetool!C$3)+IF($N1259="SL",IF($U1259="",$Q1259*Analysetool!C$4,$U1259*Analysetool!C$4),$N1259*Analysetool!C$4)+IF($O1259="SL",IF($U1259="",$Q1259*Analysetool!C$5,$U1259*Analysetool!C$5),$O1259*Analysetool!C$5)+IF($P1259="SL",IF($U1259="",$Q1259*Analysetool!C$6,$U1259*Analysetool!C$6),$P1259*Analysetool!C$6))-Tabel2[[#This Row],[fees (%)]]</f>
        <v>0</v>
      </c>
      <c r="AL1259" s="177">
        <f>$J1259*(IF($M1259="SL",IF($V1259="",$Q1259*Analysetool!D$3,$V1259*Analysetool!D$3),$M1259*Analysetool!D$3)+IF($N1259="SL",IF($V1259="",$Q1259*Analysetool!D$4,$V1259*Analysetool!D$4),$N1259*Analysetool!D$4)+IF($O1259="SL",IF($V1259="",$Q1259*Analysetool!D$5,$V1259*Analysetool!D$5),$O1259*Analysetool!D$5)+IF($P1259="SL",IF($V1259="",$Q1259*Analysetool!D$6,$V1259*Analysetool!D$6),$P1259*Analysetool!D$6))-Tabel2[[#This Row],[fees (%)]]</f>
        <v>0</v>
      </c>
      <c r="AM1259" s="177">
        <f>$J1259*(IF($M1259="SL",IF($W1259="",$Q1259*Analysetool!E$3,$W1259*Analysetool!E$3),$M1259*Analysetool!E$3)+IF($N1259="SL",IF($W1259="",$Q1259*Analysetool!E$4,$W1259*Analysetool!E$4),$N1259*Analysetool!E$4)+IF($O1259="SL",IF($W1259="",$Q1259*Analysetool!E$5,$W1259*Analysetool!E$5),$O1259*Analysetool!E$5)+IF($P1259="SL",IF($W1259="",$Q1259*Analysetool!E$6,$W1259*Analysetool!E$6),$P1259*Analysetool!E$6))-Tabel2[[#This Row],[fees (%)]]</f>
        <v>0</v>
      </c>
      <c r="AN1259" s="178">
        <f>$J1259*(IF($M1259="SL",IF($T1259="",$Q1259*Analysetool!F$3,$T1259*Analysetool!F$3),$M1259*Analysetool!F$3)+IF($N1259="SL",IF($T1259="",$Q1259*Analysetool!F$4,$T1259*Analysetool!F$4),$N1259*Analysetool!F$4)+IF($O1259="SL",IF($T1259="",$Q1259*Analysetool!F$5,$T1259*Analysetool!F$5),$O1259*Analysetool!F$5)+IF($P1259="SL",IF($T1259="",$Q1259*Analysetool!F$6,$T1259*Analysetool!F$6),$P1259*Analysetool!F$6))-Tabel2[[#This Row],[fees (%)]]</f>
        <v>0</v>
      </c>
      <c r="AO1259" s="178">
        <f>$J1259*(IF($M1259="SL",IF($T1259="",$Q1259*Analysetool!G$3,$T1259*Analysetool!G$3),$M1259*Analysetool!G$3)+IF($N1259="SL",IF($T1259="",$Q1259*Analysetool!G$4,$T1259*Analysetool!G$4),$N1259*Analysetool!G$4)+IF($O1259="SL",IF($T1259="",$Q1259*Analysetool!G$5,$T1259*Analysetool!G$5),$O1259*Analysetool!G$5)+IF($P1259="SL",IF($T1259="",$Q1259*Analysetool!G$6,$T1259*Analysetool!G$6),$P1259*Analysetool!G$6))-Tabel2[[#This Row],[fees (%)]]</f>
        <v>0</v>
      </c>
      <c r="AP1259" s="179">
        <f>IF(Analysetool!$H$8&lt;=$X1259,Analysetool!$H$8*J1259,Q1259*J1259)-Tabel2[[#This Row],[fees (%)]]</f>
        <v>0</v>
      </c>
      <c r="AQ1259" s="174">
        <f>IF(Tabel2[[#This Row],[wick% van entry]]&lt;=Tabel2[[#This Row],[Stoploss optie 2 (%)]],Tabel2[[#This Row],[Stoploss optie 2 (%)]]*Tabel2[[#This Row],[leverage SLoptie 2]],IF(Analysetool!$I$8&lt;$X1259,Analysetool!$I$8*K1259,S1259*K1259))-Tabel2[[#This Row],[fees (%)]]</f>
        <v>0</v>
      </c>
      <c r="AR1259" s="180">
        <f>IF(Q1259*-1*Analysetool!$J$9&lt;=X1259,Q1259*-1*Analysetool!$J$9*J1259,Q1259*J1259)-Tabel2[[#This Row],[fees (%)]]</f>
        <v>0</v>
      </c>
      <c r="AS1259" s="176">
        <f>$K1259*IF(Tabel2[[#This Row],[wick% van entry]]&lt;=Tabel2[[#This Row],[Stoploss optie 2 (%)]],Tabel2[[#This Row],[Stoploss optie 2 (%)]],(IF($M1259="SL",IF($T1259="",$S1259*Analysetool!C$3,$T1259*Analysetool!C$3),$M1259*Analysetool!C$3)+IF($N1259="SL",IF($T1259="",$S1259*Analysetool!C$4,$T1259*Analysetool!C$4),$N1259*Analysetool!C$4)+IF($O1259="SL",IF($T1259="",$S1259*Analysetool!C$5,$T1259*Analysetool!C$5),$O1259*Analysetool!C$5)+IF($P1259="SL",IF($T1259="",$S1259*Analysetool!C$6,$T1259*Analysetool!C$6),$P1259*Analysetool!C$6)))-Tabel2[[#This Row],[fees (%)]]</f>
        <v>0</v>
      </c>
    </row>
    <row r="1260" spans="1:45" ht="15.75" customHeight="1" x14ac:dyDescent="0.35">
      <c r="A1260" s="55"/>
      <c r="B1260" s="56"/>
      <c r="C1260" s="56"/>
      <c r="D1260" s="56"/>
      <c r="E1260" s="56"/>
      <c r="F1260" s="57"/>
      <c r="G1260" s="67"/>
      <c r="H1260" s="67"/>
      <c r="I1260" s="67"/>
      <c r="J1260" s="58"/>
      <c r="K1260" s="58"/>
      <c r="L1260" s="59"/>
      <c r="M1260" s="61"/>
      <c r="N1260" s="63"/>
      <c r="O1260" s="63"/>
      <c r="P1260" s="56"/>
      <c r="Q1260" s="61"/>
      <c r="R1260" s="61"/>
      <c r="S1260" s="61"/>
      <c r="T1260" s="60"/>
      <c r="U1260" s="60"/>
      <c r="V1260" s="62"/>
      <c r="W1260" s="62"/>
      <c r="X1260" s="76"/>
      <c r="Y1260" s="61"/>
      <c r="Z1260" s="61">
        <f>Tabel1[[#This Row],[prijs voorbij entry (%)]]-Tabel1[[#This Row],[Fictieve Stoploss (%)]]</f>
        <v>0</v>
      </c>
      <c r="AA1260" s="94"/>
      <c r="AB1260" s="61"/>
      <c r="AC1260" s="61"/>
      <c r="AD1260" s="61"/>
      <c r="AE1260" s="61"/>
      <c r="AF1260" s="95"/>
      <c r="AG1260" s="152">
        <f>Tabel1[[#This Row],[eindtijd]]-Tabel1[[#This Row],[starttijd]]</f>
        <v>0</v>
      </c>
      <c r="AH1260" s="158"/>
      <c r="AI1260" s="59"/>
      <c r="AJ1260" s="171">
        <f>$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2[[#This Row],[fees (%)]]</f>
        <v>0</v>
      </c>
      <c r="AK1260" s="172">
        <f>$J1260*(IF($M1260="SL",IF($U1260="",$Q1260*Analysetool!C$3,$U1260*Analysetool!C$3),$M1260*Analysetool!C$3)+IF($N1260="SL",IF($U1260="",$Q1260*Analysetool!C$4,$U1260*Analysetool!C$4),$N1260*Analysetool!C$4)+IF($O1260="SL",IF($U1260="",$Q1260*Analysetool!C$5,$U1260*Analysetool!C$5),$O1260*Analysetool!C$5)+IF($P1260="SL",IF($U1260="",$Q1260*Analysetool!C$6,$U1260*Analysetool!C$6),$P1260*Analysetool!C$6))-Tabel2[[#This Row],[fees (%)]]</f>
        <v>0</v>
      </c>
      <c r="AL1260" s="177">
        <f>$J1260*(IF($M1260="SL",IF($V1260="",$Q1260*Analysetool!D$3,$V1260*Analysetool!D$3),$M1260*Analysetool!D$3)+IF($N1260="SL",IF($V1260="",$Q1260*Analysetool!D$4,$V1260*Analysetool!D$4),$N1260*Analysetool!D$4)+IF($O1260="SL",IF($V1260="",$Q1260*Analysetool!D$5,$V1260*Analysetool!D$5),$O1260*Analysetool!D$5)+IF($P1260="SL",IF($V1260="",$Q1260*Analysetool!D$6,$V1260*Analysetool!D$6),$P1260*Analysetool!D$6))-Tabel2[[#This Row],[fees (%)]]</f>
        <v>0</v>
      </c>
      <c r="AM1260" s="177">
        <f>$J1260*(IF($M1260="SL",IF($W1260="",$Q1260*Analysetool!E$3,$W1260*Analysetool!E$3),$M1260*Analysetool!E$3)+IF($N1260="SL",IF($W1260="",$Q1260*Analysetool!E$4,$W1260*Analysetool!E$4),$N1260*Analysetool!E$4)+IF($O1260="SL",IF($W1260="",$Q1260*Analysetool!E$5,$W1260*Analysetool!E$5),$O1260*Analysetool!E$5)+IF($P1260="SL",IF($W1260="",$Q1260*Analysetool!E$6,$W1260*Analysetool!E$6),$P1260*Analysetool!E$6))-Tabel2[[#This Row],[fees (%)]]</f>
        <v>0</v>
      </c>
      <c r="AN1260" s="178">
        <f>$J1260*(IF($M1260="SL",IF($T1260="",$Q1260*Analysetool!F$3,$T1260*Analysetool!F$3),$M1260*Analysetool!F$3)+IF($N1260="SL",IF($T1260="",$Q1260*Analysetool!F$4,$T1260*Analysetool!F$4),$N1260*Analysetool!F$4)+IF($O1260="SL",IF($T1260="",$Q1260*Analysetool!F$5,$T1260*Analysetool!F$5),$O1260*Analysetool!F$5)+IF($P1260="SL",IF($T1260="",$Q1260*Analysetool!F$6,$T1260*Analysetool!F$6),$P1260*Analysetool!F$6))-Tabel2[[#This Row],[fees (%)]]</f>
        <v>0</v>
      </c>
      <c r="AO1260" s="178">
        <f>$J1260*(IF($M1260="SL",IF($T1260="",$Q1260*Analysetool!G$3,$T1260*Analysetool!G$3),$M1260*Analysetool!G$3)+IF($N1260="SL",IF($T1260="",$Q1260*Analysetool!G$4,$T1260*Analysetool!G$4),$N1260*Analysetool!G$4)+IF($O1260="SL",IF($T1260="",$Q1260*Analysetool!G$5,$T1260*Analysetool!G$5),$O1260*Analysetool!G$5)+IF($P1260="SL",IF($T1260="",$Q1260*Analysetool!G$6,$T1260*Analysetool!G$6),$P1260*Analysetool!G$6))-Tabel2[[#This Row],[fees (%)]]</f>
        <v>0</v>
      </c>
      <c r="AP1260" s="179">
        <f>IF(Analysetool!$H$8&lt;=$X1260,Analysetool!$H$8*J1260,Q1260*J1260)-Tabel2[[#This Row],[fees (%)]]</f>
        <v>0</v>
      </c>
      <c r="AQ1260" s="174">
        <f>IF(Tabel2[[#This Row],[wick% van entry]]&lt;=Tabel2[[#This Row],[Stoploss optie 2 (%)]],Tabel2[[#This Row],[Stoploss optie 2 (%)]]*Tabel2[[#This Row],[leverage SLoptie 2]],IF(Analysetool!$I$8&lt;$X1260,Analysetool!$I$8*K1260,S1260*K1260))-Tabel2[[#This Row],[fees (%)]]</f>
        <v>0</v>
      </c>
      <c r="AR1260" s="180">
        <f>IF(Q1260*-1*Analysetool!$J$9&lt;=X1260,Q1260*-1*Analysetool!$J$9*J1260,Q1260*J1260)-Tabel2[[#This Row],[fees (%)]]</f>
        <v>0</v>
      </c>
      <c r="AS1260" s="176">
        <f>$K1260*IF(Tabel2[[#This Row],[wick% van entry]]&lt;=Tabel2[[#This Row],[Stoploss optie 2 (%)]],Tabel2[[#This Row],[Stoploss optie 2 (%)]],(IF($M1260="SL",IF($T1260="",$S1260*Analysetool!C$3,$T1260*Analysetool!C$3),$M1260*Analysetool!C$3)+IF($N1260="SL",IF($T1260="",$S1260*Analysetool!C$4,$T1260*Analysetool!C$4),$N1260*Analysetool!C$4)+IF($O1260="SL",IF($T1260="",$S1260*Analysetool!C$5,$T1260*Analysetool!C$5),$O1260*Analysetool!C$5)+IF($P1260="SL",IF($T1260="",$S1260*Analysetool!C$6,$T1260*Analysetool!C$6),$P1260*Analysetool!C$6)))-Tabel2[[#This Row],[fees (%)]]</f>
        <v>0</v>
      </c>
    </row>
    <row r="1261" spans="1:45" ht="15.75" customHeight="1" x14ac:dyDescent="0.35">
      <c r="A1261" s="55"/>
      <c r="B1261" s="56"/>
      <c r="C1261" s="56"/>
      <c r="D1261" s="56"/>
      <c r="E1261" s="56"/>
      <c r="F1261" s="57"/>
      <c r="G1261" s="67"/>
      <c r="H1261" s="67"/>
      <c r="I1261" s="67"/>
      <c r="J1261" s="58"/>
      <c r="K1261" s="58"/>
      <c r="L1261" s="59"/>
      <c r="M1261" s="61"/>
      <c r="N1261" s="63"/>
      <c r="O1261" s="63"/>
      <c r="P1261" s="56"/>
      <c r="Q1261" s="61"/>
      <c r="R1261" s="61"/>
      <c r="S1261" s="61"/>
      <c r="T1261" s="60"/>
      <c r="U1261" s="60"/>
      <c r="V1261" s="62"/>
      <c r="W1261" s="62"/>
      <c r="X1261" s="76"/>
      <c r="Y1261" s="61"/>
      <c r="Z1261" s="61">
        <f>Tabel1[[#This Row],[prijs voorbij entry (%)]]-Tabel1[[#This Row],[Fictieve Stoploss (%)]]</f>
        <v>0</v>
      </c>
      <c r="AA1261" s="94"/>
      <c r="AB1261" s="61"/>
      <c r="AC1261" s="61"/>
      <c r="AD1261" s="61"/>
      <c r="AE1261" s="61"/>
      <c r="AF1261" s="95"/>
      <c r="AG1261" s="152">
        <f>Tabel1[[#This Row],[eindtijd]]-Tabel1[[#This Row],[starttijd]]</f>
        <v>0</v>
      </c>
      <c r="AH1261" s="158"/>
      <c r="AI1261" s="59"/>
      <c r="AJ1261" s="171">
        <f>$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2[[#This Row],[fees (%)]]</f>
        <v>0</v>
      </c>
      <c r="AK1261" s="172">
        <f>$J1261*(IF($M1261="SL",IF($U1261="",$Q1261*Analysetool!C$3,$U1261*Analysetool!C$3),$M1261*Analysetool!C$3)+IF($N1261="SL",IF($U1261="",$Q1261*Analysetool!C$4,$U1261*Analysetool!C$4),$N1261*Analysetool!C$4)+IF($O1261="SL",IF($U1261="",$Q1261*Analysetool!C$5,$U1261*Analysetool!C$5),$O1261*Analysetool!C$5)+IF($P1261="SL",IF($U1261="",$Q1261*Analysetool!C$6,$U1261*Analysetool!C$6),$P1261*Analysetool!C$6))-Tabel2[[#This Row],[fees (%)]]</f>
        <v>0</v>
      </c>
      <c r="AL1261" s="177">
        <f>$J1261*(IF($M1261="SL",IF($V1261="",$Q1261*Analysetool!D$3,$V1261*Analysetool!D$3),$M1261*Analysetool!D$3)+IF($N1261="SL",IF($V1261="",$Q1261*Analysetool!D$4,$V1261*Analysetool!D$4),$N1261*Analysetool!D$4)+IF($O1261="SL",IF($V1261="",$Q1261*Analysetool!D$5,$V1261*Analysetool!D$5),$O1261*Analysetool!D$5)+IF($P1261="SL",IF($V1261="",$Q1261*Analysetool!D$6,$V1261*Analysetool!D$6),$P1261*Analysetool!D$6))-Tabel2[[#This Row],[fees (%)]]</f>
        <v>0</v>
      </c>
      <c r="AM1261" s="177">
        <f>$J1261*(IF($M1261="SL",IF($W1261="",$Q1261*Analysetool!E$3,$W1261*Analysetool!E$3),$M1261*Analysetool!E$3)+IF($N1261="SL",IF($W1261="",$Q1261*Analysetool!E$4,$W1261*Analysetool!E$4),$N1261*Analysetool!E$4)+IF($O1261="SL",IF($W1261="",$Q1261*Analysetool!E$5,$W1261*Analysetool!E$5),$O1261*Analysetool!E$5)+IF($P1261="SL",IF($W1261="",$Q1261*Analysetool!E$6,$W1261*Analysetool!E$6),$P1261*Analysetool!E$6))-Tabel2[[#This Row],[fees (%)]]</f>
        <v>0</v>
      </c>
      <c r="AN1261" s="178">
        <f>$J1261*(IF($M1261="SL",IF($T1261="",$Q1261*Analysetool!F$3,$T1261*Analysetool!F$3),$M1261*Analysetool!F$3)+IF($N1261="SL",IF($T1261="",$Q1261*Analysetool!F$4,$T1261*Analysetool!F$4),$N1261*Analysetool!F$4)+IF($O1261="SL",IF($T1261="",$Q1261*Analysetool!F$5,$T1261*Analysetool!F$5),$O1261*Analysetool!F$5)+IF($P1261="SL",IF($T1261="",$Q1261*Analysetool!F$6,$T1261*Analysetool!F$6),$P1261*Analysetool!F$6))-Tabel2[[#This Row],[fees (%)]]</f>
        <v>0</v>
      </c>
      <c r="AO1261" s="178">
        <f>$J1261*(IF($M1261="SL",IF($T1261="",$Q1261*Analysetool!G$3,$T1261*Analysetool!G$3),$M1261*Analysetool!G$3)+IF($N1261="SL",IF($T1261="",$Q1261*Analysetool!G$4,$T1261*Analysetool!G$4),$N1261*Analysetool!G$4)+IF($O1261="SL",IF($T1261="",$Q1261*Analysetool!G$5,$T1261*Analysetool!G$5),$O1261*Analysetool!G$5)+IF($P1261="SL",IF($T1261="",$Q1261*Analysetool!G$6,$T1261*Analysetool!G$6),$P1261*Analysetool!G$6))-Tabel2[[#This Row],[fees (%)]]</f>
        <v>0</v>
      </c>
      <c r="AP1261" s="179">
        <f>IF(Analysetool!$H$8&lt;=$X1261,Analysetool!$H$8*J1261,Q1261*J1261)-Tabel2[[#This Row],[fees (%)]]</f>
        <v>0</v>
      </c>
      <c r="AQ1261" s="174">
        <f>IF(Tabel2[[#This Row],[wick% van entry]]&lt;=Tabel2[[#This Row],[Stoploss optie 2 (%)]],Tabel2[[#This Row],[Stoploss optie 2 (%)]]*Tabel2[[#This Row],[leverage SLoptie 2]],IF(Analysetool!$I$8&lt;$X1261,Analysetool!$I$8*K1261,S1261*K1261))-Tabel2[[#This Row],[fees (%)]]</f>
        <v>0</v>
      </c>
      <c r="AR1261" s="180">
        <f>IF(Q1261*-1*Analysetool!$J$9&lt;=X1261,Q1261*-1*Analysetool!$J$9*J1261,Q1261*J1261)-Tabel2[[#This Row],[fees (%)]]</f>
        <v>0</v>
      </c>
      <c r="AS1261" s="176">
        <f>$K1261*IF(Tabel2[[#This Row],[wick% van entry]]&lt;=Tabel2[[#This Row],[Stoploss optie 2 (%)]],Tabel2[[#This Row],[Stoploss optie 2 (%)]],(IF($M1261="SL",IF($T1261="",$S1261*Analysetool!C$3,$T1261*Analysetool!C$3),$M1261*Analysetool!C$3)+IF($N1261="SL",IF($T1261="",$S1261*Analysetool!C$4,$T1261*Analysetool!C$4),$N1261*Analysetool!C$4)+IF($O1261="SL",IF($T1261="",$S1261*Analysetool!C$5,$T1261*Analysetool!C$5),$O1261*Analysetool!C$5)+IF($P1261="SL",IF($T1261="",$S1261*Analysetool!C$6,$T1261*Analysetool!C$6),$P1261*Analysetool!C$6)))-Tabel2[[#This Row],[fees (%)]]</f>
        <v>0</v>
      </c>
    </row>
    <row r="1262" spans="1:45" ht="15.75" customHeight="1" x14ac:dyDescent="0.35">
      <c r="A1262" s="55"/>
      <c r="B1262" s="56"/>
      <c r="C1262" s="56"/>
      <c r="D1262" s="56"/>
      <c r="E1262" s="56"/>
      <c r="F1262" s="57"/>
      <c r="G1262" s="67"/>
      <c r="H1262" s="67"/>
      <c r="I1262" s="67"/>
      <c r="J1262" s="58"/>
      <c r="K1262" s="58"/>
      <c r="L1262" s="59"/>
      <c r="M1262" s="61"/>
      <c r="N1262" s="63"/>
      <c r="O1262" s="63"/>
      <c r="P1262" s="56"/>
      <c r="Q1262" s="61"/>
      <c r="R1262" s="61"/>
      <c r="S1262" s="61"/>
      <c r="T1262" s="60"/>
      <c r="U1262" s="60"/>
      <c r="V1262" s="62"/>
      <c r="W1262" s="62"/>
      <c r="X1262" s="76"/>
      <c r="Y1262" s="61"/>
      <c r="Z1262" s="61">
        <f>Tabel1[[#This Row],[prijs voorbij entry (%)]]-Tabel1[[#This Row],[Fictieve Stoploss (%)]]</f>
        <v>0</v>
      </c>
      <c r="AA1262" s="94"/>
      <c r="AB1262" s="61"/>
      <c r="AC1262" s="61"/>
      <c r="AD1262" s="61"/>
      <c r="AE1262" s="61"/>
      <c r="AF1262" s="95"/>
      <c r="AG1262" s="152">
        <f>Tabel1[[#This Row],[eindtijd]]-Tabel1[[#This Row],[starttijd]]</f>
        <v>0</v>
      </c>
      <c r="AH1262" s="158"/>
      <c r="AI1262" s="59"/>
      <c r="AJ1262" s="171">
        <f>$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2[[#This Row],[fees (%)]]</f>
        <v>0</v>
      </c>
      <c r="AK1262" s="172">
        <f>$J1262*(IF($M1262="SL",IF($U1262="",$Q1262*Analysetool!C$3,$U1262*Analysetool!C$3),$M1262*Analysetool!C$3)+IF($N1262="SL",IF($U1262="",$Q1262*Analysetool!C$4,$U1262*Analysetool!C$4),$N1262*Analysetool!C$4)+IF($O1262="SL",IF($U1262="",$Q1262*Analysetool!C$5,$U1262*Analysetool!C$5),$O1262*Analysetool!C$5)+IF($P1262="SL",IF($U1262="",$Q1262*Analysetool!C$6,$U1262*Analysetool!C$6),$P1262*Analysetool!C$6))-Tabel2[[#This Row],[fees (%)]]</f>
        <v>0</v>
      </c>
      <c r="AL1262" s="177">
        <f>$J1262*(IF($M1262="SL",IF($V1262="",$Q1262*Analysetool!D$3,$V1262*Analysetool!D$3),$M1262*Analysetool!D$3)+IF($N1262="SL",IF($V1262="",$Q1262*Analysetool!D$4,$V1262*Analysetool!D$4),$N1262*Analysetool!D$4)+IF($O1262="SL",IF($V1262="",$Q1262*Analysetool!D$5,$V1262*Analysetool!D$5),$O1262*Analysetool!D$5)+IF($P1262="SL",IF($V1262="",$Q1262*Analysetool!D$6,$V1262*Analysetool!D$6),$P1262*Analysetool!D$6))-Tabel2[[#This Row],[fees (%)]]</f>
        <v>0</v>
      </c>
      <c r="AM1262" s="177">
        <f>$J1262*(IF($M1262="SL",IF($W1262="",$Q1262*Analysetool!E$3,$W1262*Analysetool!E$3),$M1262*Analysetool!E$3)+IF($N1262="SL",IF($W1262="",$Q1262*Analysetool!E$4,$W1262*Analysetool!E$4),$N1262*Analysetool!E$4)+IF($O1262="SL",IF($W1262="",$Q1262*Analysetool!E$5,$W1262*Analysetool!E$5),$O1262*Analysetool!E$5)+IF($P1262="SL",IF($W1262="",$Q1262*Analysetool!E$6,$W1262*Analysetool!E$6),$P1262*Analysetool!E$6))-Tabel2[[#This Row],[fees (%)]]</f>
        <v>0</v>
      </c>
      <c r="AN1262" s="178">
        <f>$J1262*(IF($M1262="SL",IF($T1262="",$Q1262*Analysetool!F$3,$T1262*Analysetool!F$3),$M1262*Analysetool!F$3)+IF($N1262="SL",IF($T1262="",$Q1262*Analysetool!F$4,$T1262*Analysetool!F$4),$N1262*Analysetool!F$4)+IF($O1262="SL",IF($T1262="",$Q1262*Analysetool!F$5,$T1262*Analysetool!F$5),$O1262*Analysetool!F$5)+IF($P1262="SL",IF($T1262="",$Q1262*Analysetool!F$6,$T1262*Analysetool!F$6),$P1262*Analysetool!F$6))-Tabel2[[#This Row],[fees (%)]]</f>
        <v>0</v>
      </c>
      <c r="AO1262" s="178">
        <f>$J1262*(IF($M1262="SL",IF($T1262="",$Q1262*Analysetool!G$3,$T1262*Analysetool!G$3),$M1262*Analysetool!G$3)+IF($N1262="SL",IF($T1262="",$Q1262*Analysetool!G$4,$T1262*Analysetool!G$4),$N1262*Analysetool!G$4)+IF($O1262="SL",IF($T1262="",$Q1262*Analysetool!G$5,$T1262*Analysetool!G$5),$O1262*Analysetool!G$5)+IF($P1262="SL",IF($T1262="",$Q1262*Analysetool!G$6,$T1262*Analysetool!G$6),$P1262*Analysetool!G$6))-Tabel2[[#This Row],[fees (%)]]</f>
        <v>0</v>
      </c>
      <c r="AP1262" s="179">
        <f>IF(Analysetool!$H$8&lt;=$X1262,Analysetool!$H$8*J1262,Q1262*J1262)-Tabel2[[#This Row],[fees (%)]]</f>
        <v>0</v>
      </c>
      <c r="AQ1262" s="174">
        <f>IF(Tabel2[[#This Row],[wick% van entry]]&lt;=Tabel2[[#This Row],[Stoploss optie 2 (%)]],Tabel2[[#This Row],[Stoploss optie 2 (%)]]*Tabel2[[#This Row],[leverage SLoptie 2]],IF(Analysetool!$I$8&lt;$X1262,Analysetool!$I$8*K1262,S1262*K1262))-Tabel2[[#This Row],[fees (%)]]</f>
        <v>0</v>
      </c>
      <c r="AR1262" s="180">
        <f>IF(Q1262*-1*Analysetool!$J$9&lt;=X1262,Q1262*-1*Analysetool!$J$9*J1262,Q1262*J1262)-Tabel2[[#This Row],[fees (%)]]</f>
        <v>0</v>
      </c>
      <c r="AS1262" s="176">
        <f>$K1262*IF(Tabel2[[#This Row],[wick% van entry]]&lt;=Tabel2[[#This Row],[Stoploss optie 2 (%)]],Tabel2[[#This Row],[Stoploss optie 2 (%)]],(IF($M1262="SL",IF($T1262="",$S1262*Analysetool!C$3,$T1262*Analysetool!C$3),$M1262*Analysetool!C$3)+IF($N1262="SL",IF($T1262="",$S1262*Analysetool!C$4,$T1262*Analysetool!C$4),$N1262*Analysetool!C$4)+IF($O1262="SL",IF($T1262="",$S1262*Analysetool!C$5,$T1262*Analysetool!C$5),$O1262*Analysetool!C$5)+IF($P1262="SL",IF($T1262="",$S1262*Analysetool!C$6,$T1262*Analysetool!C$6),$P1262*Analysetool!C$6)))-Tabel2[[#This Row],[fees (%)]]</f>
        <v>0</v>
      </c>
    </row>
    <row r="1263" spans="1:45" ht="15.75" customHeight="1" x14ac:dyDescent="0.35">
      <c r="A1263" s="55"/>
      <c r="B1263" s="56"/>
      <c r="C1263" s="56"/>
      <c r="D1263" s="56"/>
      <c r="E1263" s="56"/>
      <c r="F1263" s="57"/>
      <c r="G1263" s="67"/>
      <c r="H1263" s="67"/>
      <c r="I1263" s="67"/>
      <c r="J1263" s="58"/>
      <c r="K1263" s="58"/>
      <c r="L1263" s="59"/>
      <c r="M1263" s="61"/>
      <c r="N1263" s="63"/>
      <c r="O1263" s="63"/>
      <c r="P1263" s="56"/>
      <c r="Q1263" s="61"/>
      <c r="R1263" s="61"/>
      <c r="S1263" s="61"/>
      <c r="T1263" s="60"/>
      <c r="U1263" s="60"/>
      <c r="V1263" s="62"/>
      <c r="W1263" s="62"/>
      <c r="X1263" s="76"/>
      <c r="Y1263" s="61"/>
      <c r="Z1263" s="61">
        <f>Tabel1[[#This Row],[prijs voorbij entry (%)]]-Tabel1[[#This Row],[Fictieve Stoploss (%)]]</f>
        <v>0</v>
      </c>
      <c r="AA1263" s="94"/>
      <c r="AB1263" s="61"/>
      <c r="AC1263" s="61"/>
      <c r="AD1263" s="61"/>
      <c r="AE1263" s="61"/>
      <c r="AF1263" s="95"/>
      <c r="AG1263" s="152">
        <f>Tabel1[[#This Row],[eindtijd]]-Tabel1[[#This Row],[starttijd]]</f>
        <v>0</v>
      </c>
      <c r="AH1263" s="158"/>
      <c r="AI1263" s="59"/>
      <c r="AJ1263" s="171">
        <f>$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2[[#This Row],[fees (%)]]</f>
        <v>0</v>
      </c>
      <c r="AK1263" s="172">
        <f>$J1263*(IF($M1263="SL",IF($U1263="",$Q1263*Analysetool!C$3,$U1263*Analysetool!C$3),$M1263*Analysetool!C$3)+IF($N1263="SL",IF($U1263="",$Q1263*Analysetool!C$4,$U1263*Analysetool!C$4),$N1263*Analysetool!C$4)+IF($O1263="SL",IF($U1263="",$Q1263*Analysetool!C$5,$U1263*Analysetool!C$5),$O1263*Analysetool!C$5)+IF($P1263="SL",IF($U1263="",$Q1263*Analysetool!C$6,$U1263*Analysetool!C$6),$P1263*Analysetool!C$6))-Tabel2[[#This Row],[fees (%)]]</f>
        <v>0</v>
      </c>
      <c r="AL1263" s="177">
        <f>$J1263*(IF($M1263="SL",IF($V1263="",$Q1263*Analysetool!D$3,$V1263*Analysetool!D$3),$M1263*Analysetool!D$3)+IF($N1263="SL",IF($V1263="",$Q1263*Analysetool!D$4,$V1263*Analysetool!D$4),$N1263*Analysetool!D$4)+IF($O1263="SL",IF($V1263="",$Q1263*Analysetool!D$5,$V1263*Analysetool!D$5),$O1263*Analysetool!D$5)+IF($P1263="SL",IF($V1263="",$Q1263*Analysetool!D$6,$V1263*Analysetool!D$6),$P1263*Analysetool!D$6))-Tabel2[[#This Row],[fees (%)]]</f>
        <v>0</v>
      </c>
      <c r="AM1263" s="177">
        <f>$J1263*(IF($M1263="SL",IF($W1263="",$Q1263*Analysetool!E$3,$W1263*Analysetool!E$3),$M1263*Analysetool!E$3)+IF($N1263="SL",IF($W1263="",$Q1263*Analysetool!E$4,$W1263*Analysetool!E$4),$N1263*Analysetool!E$4)+IF($O1263="SL",IF($W1263="",$Q1263*Analysetool!E$5,$W1263*Analysetool!E$5),$O1263*Analysetool!E$5)+IF($P1263="SL",IF($W1263="",$Q1263*Analysetool!E$6,$W1263*Analysetool!E$6),$P1263*Analysetool!E$6))-Tabel2[[#This Row],[fees (%)]]</f>
        <v>0</v>
      </c>
      <c r="AN1263" s="178">
        <f>$J1263*(IF($M1263="SL",IF($T1263="",$Q1263*Analysetool!F$3,$T1263*Analysetool!F$3),$M1263*Analysetool!F$3)+IF($N1263="SL",IF($T1263="",$Q1263*Analysetool!F$4,$T1263*Analysetool!F$4),$N1263*Analysetool!F$4)+IF($O1263="SL",IF($T1263="",$Q1263*Analysetool!F$5,$T1263*Analysetool!F$5),$O1263*Analysetool!F$5)+IF($P1263="SL",IF($T1263="",$Q1263*Analysetool!F$6,$T1263*Analysetool!F$6),$P1263*Analysetool!F$6))-Tabel2[[#This Row],[fees (%)]]</f>
        <v>0</v>
      </c>
      <c r="AO1263" s="178">
        <f>$J1263*(IF($M1263="SL",IF($T1263="",$Q1263*Analysetool!G$3,$T1263*Analysetool!G$3),$M1263*Analysetool!G$3)+IF($N1263="SL",IF($T1263="",$Q1263*Analysetool!G$4,$T1263*Analysetool!G$4),$N1263*Analysetool!G$4)+IF($O1263="SL",IF($T1263="",$Q1263*Analysetool!G$5,$T1263*Analysetool!G$5),$O1263*Analysetool!G$5)+IF($P1263="SL",IF($T1263="",$Q1263*Analysetool!G$6,$T1263*Analysetool!G$6),$P1263*Analysetool!G$6))-Tabel2[[#This Row],[fees (%)]]</f>
        <v>0</v>
      </c>
      <c r="AP1263" s="179">
        <f>IF(Analysetool!$H$8&lt;=$X1263,Analysetool!$H$8*J1263,Q1263*J1263)-Tabel2[[#This Row],[fees (%)]]</f>
        <v>0</v>
      </c>
      <c r="AQ1263" s="174">
        <f>IF(Tabel2[[#This Row],[wick% van entry]]&lt;=Tabel2[[#This Row],[Stoploss optie 2 (%)]],Tabel2[[#This Row],[Stoploss optie 2 (%)]]*Tabel2[[#This Row],[leverage SLoptie 2]],IF(Analysetool!$I$8&lt;$X1263,Analysetool!$I$8*K1263,S1263*K1263))-Tabel2[[#This Row],[fees (%)]]</f>
        <v>0</v>
      </c>
      <c r="AR1263" s="180">
        <f>IF(Q1263*-1*Analysetool!$J$9&lt;=X1263,Q1263*-1*Analysetool!$J$9*J1263,Q1263*J1263)-Tabel2[[#This Row],[fees (%)]]</f>
        <v>0</v>
      </c>
      <c r="AS1263" s="176">
        <f>$K1263*IF(Tabel2[[#This Row],[wick% van entry]]&lt;=Tabel2[[#This Row],[Stoploss optie 2 (%)]],Tabel2[[#This Row],[Stoploss optie 2 (%)]],(IF($M1263="SL",IF($T1263="",$S1263*Analysetool!C$3,$T1263*Analysetool!C$3),$M1263*Analysetool!C$3)+IF($N1263="SL",IF($T1263="",$S1263*Analysetool!C$4,$T1263*Analysetool!C$4),$N1263*Analysetool!C$4)+IF($O1263="SL",IF($T1263="",$S1263*Analysetool!C$5,$T1263*Analysetool!C$5),$O1263*Analysetool!C$5)+IF($P1263="SL",IF($T1263="",$S1263*Analysetool!C$6,$T1263*Analysetool!C$6),$P1263*Analysetool!C$6)))-Tabel2[[#This Row],[fees (%)]]</f>
        <v>0</v>
      </c>
    </row>
    <row r="1264" spans="1:45" ht="15.75" customHeight="1" x14ac:dyDescent="0.35">
      <c r="A1264" s="55"/>
      <c r="B1264" s="56"/>
      <c r="C1264" s="56"/>
      <c r="D1264" s="56"/>
      <c r="E1264" s="56"/>
      <c r="F1264" s="57"/>
      <c r="G1264" s="67"/>
      <c r="H1264" s="67"/>
      <c r="I1264" s="67"/>
      <c r="J1264" s="58"/>
      <c r="K1264" s="58"/>
      <c r="L1264" s="59"/>
      <c r="M1264" s="61"/>
      <c r="N1264" s="63"/>
      <c r="O1264" s="63"/>
      <c r="P1264" s="56"/>
      <c r="Q1264" s="61"/>
      <c r="R1264" s="61"/>
      <c r="S1264" s="61"/>
      <c r="T1264" s="60"/>
      <c r="U1264" s="60"/>
      <c r="V1264" s="62"/>
      <c r="W1264" s="62"/>
      <c r="X1264" s="76"/>
      <c r="Y1264" s="61"/>
      <c r="Z1264" s="61">
        <f>Tabel1[[#This Row],[prijs voorbij entry (%)]]-Tabel1[[#This Row],[Fictieve Stoploss (%)]]</f>
        <v>0</v>
      </c>
      <c r="AA1264" s="94"/>
      <c r="AB1264" s="61"/>
      <c r="AC1264" s="61"/>
      <c r="AD1264" s="61"/>
      <c r="AE1264" s="61"/>
      <c r="AF1264" s="95"/>
      <c r="AG1264" s="152">
        <f>Tabel1[[#This Row],[eindtijd]]-Tabel1[[#This Row],[starttijd]]</f>
        <v>0</v>
      </c>
      <c r="AH1264" s="158"/>
      <c r="AI1264" s="59"/>
      <c r="AJ1264" s="171">
        <f>$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2[[#This Row],[fees (%)]]</f>
        <v>0</v>
      </c>
      <c r="AK1264" s="172">
        <f>$J1264*(IF($M1264="SL",IF($U1264="",$Q1264*Analysetool!C$3,$U1264*Analysetool!C$3),$M1264*Analysetool!C$3)+IF($N1264="SL",IF($U1264="",$Q1264*Analysetool!C$4,$U1264*Analysetool!C$4),$N1264*Analysetool!C$4)+IF($O1264="SL",IF($U1264="",$Q1264*Analysetool!C$5,$U1264*Analysetool!C$5),$O1264*Analysetool!C$5)+IF($P1264="SL",IF($U1264="",$Q1264*Analysetool!C$6,$U1264*Analysetool!C$6),$P1264*Analysetool!C$6))-Tabel2[[#This Row],[fees (%)]]</f>
        <v>0</v>
      </c>
      <c r="AL1264" s="177">
        <f>$J1264*(IF($M1264="SL",IF($V1264="",$Q1264*Analysetool!D$3,$V1264*Analysetool!D$3),$M1264*Analysetool!D$3)+IF($N1264="SL",IF($V1264="",$Q1264*Analysetool!D$4,$V1264*Analysetool!D$4),$N1264*Analysetool!D$4)+IF($O1264="SL",IF($V1264="",$Q1264*Analysetool!D$5,$V1264*Analysetool!D$5),$O1264*Analysetool!D$5)+IF($P1264="SL",IF($V1264="",$Q1264*Analysetool!D$6,$V1264*Analysetool!D$6),$P1264*Analysetool!D$6))-Tabel2[[#This Row],[fees (%)]]</f>
        <v>0</v>
      </c>
      <c r="AM1264" s="177">
        <f>$J1264*(IF($M1264="SL",IF($W1264="",$Q1264*Analysetool!E$3,$W1264*Analysetool!E$3),$M1264*Analysetool!E$3)+IF($N1264="SL",IF($W1264="",$Q1264*Analysetool!E$4,$W1264*Analysetool!E$4),$N1264*Analysetool!E$4)+IF($O1264="SL",IF($W1264="",$Q1264*Analysetool!E$5,$W1264*Analysetool!E$5),$O1264*Analysetool!E$5)+IF($P1264="SL",IF($W1264="",$Q1264*Analysetool!E$6,$W1264*Analysetool!E$6),$P1264*Analysetool!E$6))-Tabel2[[#This Row],[fees (%)]]</f>
        <v>0</v>
      </c>
      <c r="AN1264" s="178">
        <f>$J1264*(IF($M1264="SL",IF($T1264="",$Q1264*Analysetool!F$3,$T1264*Analysetool!F$3),$M1264*Analysetool!F$3)+IF($N1264="SL",IF($T1264="",$Q1264*Analysetool!F$4,$T1264*Analysetool!F$4),$N1264*Analysetool!F$4)+IF($O1264="SL",IF($T1264="",$Q1264*Analysetool!F$5,$T1264*Analysetool!F$5),$O1264*Analysetool!F$5)+IF($P1264="SL",IF($T1264="",$Q1264*Analysetool!F$6,$T1264*Analysetool!F$6),$P1264*Analysetool!F$6))-Tabel2[[#This Row],[fees (%)]]</f>
        <v>0</v>
      </c>
      <c r="AO1264" s="178">
        <f>$J1264*(IF($M1264="SL",IF($T1264="",$Q1264*Analysetool!G$3,$T1264*Analysetool!G$3),$M1264*Analysetool!G$3)+IF($N1264="SL",IF($T1264="",$Q1264*Analysetool!G$4,$T1264*Analysetool!G$4),$N1264*Analysetool!G$4)+IF($O1264="SL",IF($T1264="",$Q1264*Analysetool!G$5,$T1264*Analysetool!G$5),$O1264*Analysetool!G$5)+IF($P1264="SL",IF($T1264="",$Q1264*Analysetool!G$6,$T1264*Analysetool!G$6),$P1264*Analysetool!G$6))-Tabel2[[#This Row],[fees (%)]]</f>
        <v>0</v>
      </c>
      <c r="AP1264" s="179">
        <f>IF(Analysetool!$H$8&lt;=$X1264,Analysetool!$H$8*J1264,Q1264*J1264)-Tabel2[[#This Row],[fees (%)]]</f>
        <v>0</v>
      </c>
      <c r="AQ1264" s="174">
        <f>IF(Tabel2[[#This Row],[wick% van entry]]&lt;=Tabel2[[#This Row],[Stoploss optie 2 (%)]],Tabel2[[#This Row],[Stoploss optie 2 (%)]]*Tabel2[[#This Row],[leverage SLoptie 2]],IF(Analysetool!$I$8&lt;$X1264,Analysetool!$I$8*K1264,S1264*K1264))-Tabel2[[#This Row],[fees (%)]]</f>
        <v>0</v>
      </c>
      <c r="AR1264" s="180">
        <f>IF(Q1264*-1*Analysetool!$J$9&lt;=X1264,Q1264*-1*Analysetool!$J$9*J1264,Q1264*J1264)-Tabel2[[#This Row],[fees (%)]]</f>
        <v>0</v>
      </c>
      <c r="AS1264" s="176">
        <f>$K1264*IF(Tabel2[[#This Row],[wick% van entry]]&lt;=Tabel2[[#This Row],[Stoploss optie 2 (%)]],Tabel2[[#This Row],[Stoploss optie 2 (%)]],(IF($M1264="SL",IF($T1264="",$S1264*Analysetool!C$3,$T1264*Analysetool!C$3),$M1264*Analysetool!C$3)+IF($N1264="SL",IF($T1264="",$S1264*Analysetool!C$4,$T1264*Analysetool!C$4),$N1264*Analysetool!C$4)+IF($O1264="SL",IF($T1264="",$S1264*Analysetool!C$5,$T1264*Analysetool!C$5),$O1264*Analysetool!C$5)+IF($P1264="SL",IF($T1264="",$S1264*Analysetool!C$6,$T1264*Analysetool!C$6),$P1264*Analysetool!C$6)))-Tabel2[[#This Row],[fees (%)]]</f>
        <v>0</v>
      </c>
    </row>
    <row r="1265" spans="1:45" ht="15.75" customHeight="1" x14ac:dyDescent="0.35">
      <c r="A1265" s="55"/>
      <c r="B1265" s="56"/>
      <c r="C1265" s="56"/>
      <c r="D1265" s="56"/>
      <c r="E1265" s="56"/>
      <c r="F1265" s="57"/>
      <c r="G1265" s="67"/>
      <c r="H1265" s="67"/>
      <c r="I1265" s="67"/>
      <c r="J1265" s="58"/>
      <c r="K1265" s="58"/>
      <c r="L1265" s="59"/>
      <c r="M1265" s="61"/>
      <c r="N1265" s="63"/>
      <c r="O1265" s="63"/>
      <c r="P1265" s="56"/>
      <c r="Q1265" s="61"/>
      <c r="R1265" s="61"/>
      <c r="S1265" s="61"/>
      <c r="T1265" s="60"/>
      <c r="U1265" s="60"/>
      <c r="V1265" s="62"/>
      <c r="W1265" s="62"/>
      <c r="X1265" s="76"/>
      <c r="Y1265" s="61"/>
      <c r="Z1265" s="61">
        <f>Tabel1[[#This Row],[prijs voorbij entry (%)]]-Tabel1[[#This Row],[Fictieve Stoploss (%)]]</f>
        <v>0</v>
      </c>
      <c r="AA1265" s="94"/>
      <c r="AB1265" s="61"/>
      <c r="AC1265" s="61"/>
      <c r="AD1265" s="61"/>
      <c r="AE1265" s="61"/>
      <c r="AF1265" s="95"/>
      <c r="AG1265" s="152">
        <f>Tabel1[[#This Row],[eindtijd]]-Tabel1[[#This Row],[starttijd]]</f>
        <v>0</v>
      </c>
      <c r="AH1265" s="158"/>
      <c r="AI1265" s="59"/>
      <c r="AJ1265" s="171">
        <f>$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2[[#This Row],[fees (%)]]</f>
        <v>0</v>
      </c>
      <c r="AK1265" s="172">
        <f>$J1265*(IF($M1265="SL",IF($U1265="",$Q1265*Analysetool!C$3,$U1265*Analysetool!C$3),$M1265*Analysetool!C$3)+IF($N1265="SL",IF($U1265="",$Q1265*Analysetool!C$4,$U1265*Analysetool!C$4),$N1265*Analysetool!C$4)+IF($O1265="SL",IF($U1265="",$Q1265*Analysetool!C$5,$U1265*Analysetool!C$5),$O1265*Analysetool!C$5)+IF($P1265="SL",IF($U1265="",$Q1265*Analysetool!C$6,$U1265*Analysetool!C$6),$P1265*Analysetool!C$6))-Tabel2[[#This Row],[fees (%)]]</f>
        <v>0</v>
      </c>
      <c r="AL1265" s="177">
        <f>$J1265*(IF($M1265="SL",IF($V1265="",$Q1265*Analysetool!D$3,$V1265*Analysetool!D$3),$M1265*Analysetool!D$3)+IF($N1265="SL",IF($V1265="",$Q1265*Analysetool!D$4,$V1265*Analysetool!D$4),$N1265*Analysetool!D$4)+IF($O1265="SL",IF($V1265="",$Q1265*Analysetool!D$5,$V1265*Analysetool!D$5),$O1265*Analysetool!D$5)+IF($P1265="SL",IF($V1265="",$Q1265*Analysetool!D$6,$V1265*Analysetool!D$6),$P1265*Analysetool!D$6))-Tabel2[[#This Row],[fees (%)]]</f>
        <v>0</v>
      </c>
      <c r="AM1265" s="177">
        <f>$J1265*(IF($M1265="SL",IF($W1265="",$Q1265*Analysetool!E$3,$W1265*Analysetool!E$3),$M1265*Analysetool!E$3)+IF($N1265="SL",IF($W1265="",$Q1265*Analysetool!E$4,$W1265*Analysetool!E$4),$N1265*Analysetool!E$4)+IF($O1265="SL",IF($W1265="",$Q1265*Analysetool!E$5,$W1265*Analysetool!E$5),$O1265*Analysetool!E$5)+IF($P1265="SL",IF($W1265="",$Q1265*Analysetool!E$6,$W1265*Analysetool!E$6),$P1265*Analysetool!E$6))-Tabel2[[#This Row],[fees (%)]]</f>
        <v>0</v>
      </c>
      <c r="AN1265" s="178">
        <f>$J1265*(IF($M1265="SL",IF($T1265="",$Q1265*Analysetool!F$3,$T1265*Analysetool!F$3),$M1265*Analysetool!F$3)+IF($N1265="SL",IF($T1265="",$Q1265*Analysetool!F$4,$T1265*Analysetool!F$4),$N1265*Analysetool!F$4)+IF($O1265="SL",IF($T1265="",$Q1265*Analysetool!F$5,$T1265*Analysetool!F$5),$O1265*Analysetool!F$5)+IF($P1265="SL",IF($T1265="",$Q1265*Analysetool!F$6,$T1265*Analysetool!F$6),$P1265*Analysetool!F$6))-Tabel2[[#This Row],[fees (%)]]</f>
        <v>0</v>
      </c>
      <c r="AO1265" s="178">
        <f>$J1265*(IF($M1265="SL",IF($T1265="",$Q1265*Analysetool!G$3,$T1265*Analysetool!G$3),$M1265*Analysetool!G$3)+IF($N1265="SL",IF($T1265="",$Q1265*Analysetool!G$4,$T1265*Analysetool!G$4),$N1265*Analysetool!G$4)+IF($O1265="SL",IF($T1265="",$Q1265*Analysetool!G$5,$T1265*Analysetool!G$5),$O1265*Analysetool!G$5)+IF($P1265="SL",IF($T1265="",$Q1265*Analysetool!G$6,$T1265*Analysetool!G$6),$P1265*Analysetool!G$6))-Tabel2[[#This Row],[fees (%)]]</f>
        <v>0</v>
      </c>
      <c r="AP1265" s="179">
        <f>IF(Analysetool!$H$8&lt;=$X1265,Analysetool!$H$8*J1265,Q1265*J1265)-Tabel2[[#This Row],[fees (%)]]</f>
        <v>0</v>
      </c>
      <c r="AQ1265" s="174">
        <f>IF(Tabel2[[#This Row],[wick% van entry]]&lt;=Tabel2[[#This Row],[Stoploss optie 2 (%)]],Tabel2[[#This Row],[Stoploss optie 2 (%)]]*Tabel2[[#This Row],[leverage SLoptie 2]],IF(Analysetool!$I$8&lt;$X1265,Analysetool!$I$8*K1265,S1265*K1265))-Tabel2[[#This Row],[fees (%)]]</f>
        <v>0</v>
      </c>
      <c r="AR1265" s="180">
        <f>IF(Q1265*-1*Analysetool!$J$9&lt;=X1265,Q1265*-1*Analysetool!$J$9*J1265,Q1265*J1265)-Tabel2[[#This Row],[fees (%)]]</f>
        <v>0</v>
      </c>
      <c r="AS1265" s="176">
        <f>$K1265*IF(Tabel2[[#This Row],[wick% van entry]]&lt;=Tabel2[[#This Row],[Stoploss optie 2 (%)]],Tabel2[[#This Row],[Stoploss optie 2 (%)]],(IF($M1265="SL",IF($T1265="",$S1265*Analysetool!C$3,$T1265*Analysetool!C$3),$M1265*Analysetool!C$3)+IF($N1265="SL",IF($T1265="",$S1265*Analysetool!C$4,$T1265*Analysetool!C$4),$N1265*Analysetool!C$4)+IF($O1265="SL",IF($T1265="",$S1265*Analysetool!C$5,$T1265*Analysetool!C$5),$O1265*Analysetool!C$5)+IF($P1265="SL",IF($T1265="",$S1265*Analysetool!C$6,$T1265*Analysetool!C$6),$P1265*Analysetool!C$6)))-Tabel2[[#This Row],[fees (%)]]</f>
        <v>0</v>
      </c>
    </row>
    <row r="1266" spans="1:45" ht="15.75" customHeight="1" x14ac:dyDescent="0.35">
      <c r="A1266" s="55"/>
      <c r="B1266" s="56"/>
      <c r="C1266" s="56"/>
      <c r="D1266" s="56"/>
      <c r="E1266" s="56"/>
      <c r="F1266" s="57"/>
      <c r="G1266" s="67"/>
      <c r="H1266" s="67"/>
      <c r="I1266" s="67"/>
      <c r="J1266" s="58"/>
      <c r="K1266" s="58"/>
      <c r="L1266" s="59"/>
      <c r="M1266" s="61"/>
      <c r="N1266" s="63"/>
      <c r="O1266" s="63"/>
      <c r="P1266" s="56"/>
      <c r="Q1266" s="61"/>
      <c r="R1266" s="61"/>
      <c r="S1266" s="61"/>
      <c r="T1266" s="60"/>
      <c r="U1266" s="60"/>
      <c r="V1266" s="62"/>
      <c r="W1266" s="62"/>
      <c r="X1266" s="76"/>
      <c r="Y1266" s="61"/>
      <c r="Z1266" s="61">
        <f>Tabel1[[#This Row],[prijs voorbij entry (%)]]-Tabel1[[#This Row],[Fictieve Stoploss (%)]]</f>
        <v>0</v>
      </c>
      <c r="AA1266" s="94"/>
      <c r="AB1266" s="61"/>
      <c r="AC1266" s="61"/>
      <c r="AD1266" s="61"/>
      <c r="AE1266" s="61"/>
      <c r="AF1266" s="95"/>
      <c r="AG1266" s="152">
        <f>Tabel1[[#This Row],[eindtijd]]-Tabel1[[#This Row],[starttijd]]</f>
        <v>0</v>
      </c>
      <c r="AH1266" s="158"/>
      <c r="AI1266" s="59"/>
      <c r="AJ1266" s="171">
        <f>$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2[[#This Row],[fees (%)]]</f>
        <v>0</v>
      </c>
      <c r="AK1266" s="172">
        <f>$J1266*(IF($M1266="SL",IF($U1266="",$Q1266*Analysetool!C$3,$U1266*Analysetool!C$3),$M1266*Analysetool!C$3)+IF($N1266="SL",IF($U1266="",$Q1266*Analysetool!C$4,$U1266*Analysetool!C$4),$N1266*Analysetool!C$4)+IF($O1266="SL",IF($U1266="",$Q1266*Analysetool!C$5,$U1266*Analysetool!C$5),$O1266*Analysetool!C$5)+IF($P1266="SL",IF($U1266="",$Q1266*Analysetool!C$6,$U1266*Analysetool!C$6),$P1266*Analysetool!C$6))-Tabel2[[#This Row],[fees (%)]]</f>
        <v>0</v>
      </c>
      <c r="AL1266" s="177">
        <f>$J1266*(IF($M1266="SL",IF($V1266="",$Q1266*Analysetool!D$3,$V1266*Analysetool!D$3),$M1266*Analysetool!D$3)+IF($N1266="SL",IF($V1266="",$Q1266*Analysetool!D$4,$V1266*Analysetool!D$4),$N1266*Analysetool!D$4)+IF($O1266="SL",IF($V1266="",$Q1266*Analysetool!D$5,$V1266*Analysetool!D$5),$O1266*Analysetool!D$5)+IF($P1266="SL",IF($V1266="",$Q1266*Analysetool!D$6,$V1266*Analysetool!D$6),$P1266*Analysetool!D$6))-Tabel2[[#This Row],[fees (%)]]</f>
        <v>0</v>
      </c>
      <c r="AM1266" s="177">
        <f>$J1266*(IF($M1266="SL",IF($W1266="",$Q1266*Analysetool!E$3,$W1266*Analysetool!E$3),$M1266*Analysetool!E$3)+IF($N1266="SL",IF($W1266="",$Q1266*Analysetool!E$4,$W1266*Analysetool!E$4),$N1266*Analysetool!E$4)+IF($O1266="SL",IF($W1266="",$Q1266*Analysetool!E$5,$W1266*Analysetool!E$5),$O1266*Analysetool!E$5)+IF($P1266="SL",IF($W1266="",$Q1266*Analysetool!E$6,$W1266*Analysetool!E$6),$P1266*Analysetool!E$6))-Tabel2[[#This Row],[fees (%)]]</f>
        <v>0</v>
      </c>
      <c r="AN1266" s="178">
        <f>$J1266*(IF($M1266="SL",IF($T1266="",$Q1266*Analysetool!F$3,$T1266*Analysetool!F$3),$M1266*Analysetool!F$3)+IF($N1266="SL",IF($T1266="",$Q1266*Analysetool!F$4,$T1266*Analysetool!F$4),$N1266*Analysetool!F$4)+IF($O1266="SL",IF($T1266="",$Q1266*Analysetool!F$5,$T1266*Analysetool!F$5),$O1266*Analysetool!F$5)+IF($P1266="SL",IF($T1266="",$Q1266*Analysetool!F$6,$T1266*Analysetool!F$6),$P1266*Analysetool!F$6))-Tabel2[[#This Row],[fees (%)]]</f>
        <v>0</v>
      </c>
      <c r="AO1266" s="178">
        <f>$J1266*(IF($M1266="SL",IF($T1266="",$Q1266*Analysetool!G$3,$T1266*Analysetool!G$3),$M1266*Analysetool!G$3)+IF($N1266="SL",IF($T1266="",$Q1266*Analysetool!G$4,$T1266*Analysetool!G$4),$N1266*Analysetool!G$4)+IF($O1266="SL",IF($T1266="",$Q1266*Analysetool!G$5,$T1266*Analysetool!G$5),$O1266*Analysetool!G$5)+IF($P1266="SL",IF($T1266="",$Q1266*Analysetool!G$6,$T1266*Analysetool!G$6),$P1266*Analysetool!G$6))-Tabel2[[#This Row],[fees (%)]]</f>
        <v>0</v>
      </c>
      <c r="AP1266" s="179">
        <f>IF(Analysetool!$H$8&lt;=$X1266,Analysetool!$H$8*J1266,Q1266*J1266)-Tabel2[[#This Row],[fees (%)]]</f>
        <v>0</v>
      </c>
      <c r="AQ1266" s="174">
        <f>IF(Tabel2[[#This Row],[wick% van entry]]&lt;=Tabel2[[#This Row],[Stoploss optie 2 (%)]],Tabel2[[#This Row],[Stoploss optie 2 (%)]]*Tabel2[[#This Row],[leverage SLoptie 2]],IF(Analysetool!$I$8&lt;$X1266,Analysetool!$I$8*K1266,S1266*K1266))-Tabel2[[#This Row],[fees (%)]]</f>
        <v>0</v>
      </c>
      <c r="AR1266" s="180">
        <f>IF(Q1266*-1*Analysetool!$J$9&lt;=X1266,Q1266*-1*Analysetool!$J$9*J1266,Q1266*J1266)-Tabel2[[#This Row],[fees (%)]]</f>
        <v>0</v>
      </c>
      <c r="AS1266" s="176">
        <f>$K1266*IF(Tabel2[[#This Row],[wick% van entry]]&lt;=Tabel2[[#This Row],[Stoploss optie 2 (%)]],Tabel2[[#This Row],[Stoploss optie 2 (%)]],(IF($M1266="SL",IF($T1266="",$S1266*Analysetool!C$3,$T1266*Analysetool!C$3),$M1266*Analysetool!C$3)+IF($N1266="SL",IF($T1266="",$S1266*Analysetool!C$4,$T1266*Analysetool!C$4),$N1266*Analysetool!C$4)+IF($O1266="SL",IF($T1266="",$S1266*Analysetool!C$5,$T1266*Analysetool!C$5),$O1266*Analysetool!C$5)+IF($P1266="SL",IF($T1266="",$S1266*Analysetool!C$6,$T1266*Analysetool!C$6),$P1266*Analysetool!C$6)))-Tabel2[[#This Row],[fees (%)]]</f>
        <v>0</v>
      </c>
    </row>
    <row r="1267" spans="1:45" ht="15.75" customHeight="1" x14ac:dyDescent="0.35">
      <c r="A1267" s="55"/>
      <c r="B1267" s="56"/>
      <c r="C1267" s="56"/>
      <c r="D1267" s="56"/>
      <c r="E1267" s="56"/>
      <c r="F1267" s="57"/>
      <c r="G1267" s="67"/>
      <c r="H1267" s="67"/>
      <c r="I1267" s="67"/>
      <c r="J1267" s="58"/>
      <c r="K1267" s="58"/>
      <c r="L1267" s="59"/>
      <c r="M1267" s="61"/>
      <c r="N1267" s="63"/>
      <c r="O1267" s="63"/>
      <c r="P1267" s="56"/>
      <c r="Q1267" s="61"/>
      <c r="R1267" s="61"/>
      <c r="S1267" s="61"/>
      <c r="T1267" s="60"/>
      <c r="U1267" s="60"/>
      <c r="V1267" s="62"/>
      <c r="W1267" s="62"/>
      <c r="X1267" s="76"/>
      <c r="Y1267" s="61"/>
      <c r="Z1267" s="61">
        <f>Tabel1[[#This Row],[prijs voorbij entry (%)]]-Tabel1[[#This Row],[Fictieve Stoploss (%)]]</f>
        <v>0</v>
      </c>
      <c r="AA1267" s="94"/>
      <c r="AB1267" s="61"/>
      <c r="AC1267" s="61"/>
      <c r="AD1267" s="61"/>
      <c r="AE1267" s="61"/>
      <c r="AF1267" s="95"/>
      <c r="AG1267" s="152">
        <f>Tabel1[[#This Row],[eindtijd]]-Tabel1[[#This Row],[starttijd]]</f>
        <v>0</v>
      </c>
      <c r="AH1267" s="158"/>
      <c r="AI1267" s="59"/>
      <c r="AJ1267" s="171">
        <f>$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2[[#This Row],[fees (%)]]</f>
        <v>0</v>
      </c>
      <c r="AK1267" s="172">
        <f>$J1267*(IF($M1267="SL",IF($U1267="",$Q1267*Analysetool!C$3,$U1267*Analysetool!C$3),$M1267*Analysetool!C$3)+IF($N1267="SL",IF($U1267="",$Q1267*Analysetool!C$4,$U1267*Analysetool!C$4),$N1267*Analysetool!C$4)+IF($O1267="SL",IF($U1267="",$Q1267*Analysetool!C$5,$U1267*Analysetool!C$5),$O1267*Analysetool!C$5)+IF($P1267="SL",IF($U1267="",$Q1267*Analysetool!C$6,$U1267*Analysetool!C$6),$P1267*Analysetool!C$6))-Tabel2[[#This Row],[fees (%)]]</f>
        <v>0</v>
      </c>
      <c r="AL1267" s="177">
        <f>$J1267*(IF($M1267="SL",IF($V1267="",$Q1267*Analysetool!D$3,$V1267*Analysetool!D$3),$M1267*Analysetool!D$3)+IF($N1267="SL",IF($V1267="",$Q1267*Analysetool!D$4,$V1267*Analysetool!D$4),$N1267*Analysetool!D$4)+IF($O1267="SL",IF($V1267="",$Q1267*Analysetool!D$5,$V1267*Analysetool!D$5),$O1267*Analysetool!D$5)+IF($P1267="SL",IF($V1267="",$Q1267*Analysetool!D$6,$V1267*Analysetool!D$6),$P1267*Analysetool!D$6))-Tabel2[[#This Row],[fees (%)]]</f>
        <v>0</v>
      </c>
      <c r="AM1267" s="177">
        <f>$J1267*(IF($M1267="SL",IF($W1267="",$Q1267*Analysetool!E$3,$W1267*Analysetool!E$3),$M1267*Analysetool!E$3)+IF($N1267="SL",IF($W1267="",$Q1267*Analysetool!E$4,$W1267*Analysetool!E$4),$N1267*Analysetool!E$4)+IF($O1267="SL",IF($W1267="",$Q1267*Analysetool!E$5,$W1267*Analysetool!E$5),$O1267*Analysetool!E$5)+IF($P1267="SL",IF($W1267="",$Q1267*Analysetool!E$6,$W1267*Analysetool!E$6),$P1267*Analysetool!E$6))-Tabel2[[#This Row],[fees (%)]]</f>
        <v>0</v>
      </c>
      <c r="AN1267" s="178">
        <f>$J1267*(IF($M1267="SL",IF($T1267="",$Q1267*Analysetool!F$3,$T1267*Analysetool!F$3),$M1267*Analysetool!F$3)+IF($N1267="SL",IF($T1267="",$Q1267*Analysetool!F$4,$T1267*Analysetool!F$4),$N1267*Analysetool!F$4)+IF($O1267="SL",IF($T1267="",$Q1267*Analysetool!F$5,$T1267*Analysetool!F$5),$O1267*Analysetool!F$5)+IF($P1267="SL",IF($T1267="",$Q1267*Analysetool!F$6,$T1267*Analysetool!F$6),$P1267*Analysetool!F$6))-Tabel2[[#This Row],[fees (%)]]</f>
        <v>0</v>
      </c>
      <c r="AO1267" s="178">
        <f>$J1267*(IF($M1267="SL",IF($T1267="",$Q1267*Analysetool!G$3,$T1267*Analysetool!G$3),$M1267*Analysetool!G$3)+IF($N1267="SL",IF($T1267="",$Q1267*Analysetool!G$4,$T1267*Analysetool!G$4),$N1267*Analysetool!G$4)+IF($O1267="SL",IF($T1267="",$Q1267*Analysetool!G$5,$T1267*Analysetool!G$5),$O1267*Analysetool!G$5)+IF($P1267="SL",IF($T1267="",$Q1267*Analysetool!G$6,$T1267*Analysetool!G$6),$P1267*Analysetool!G$6))-Tabel2[[#This Row],[fees (%)]]</f>
        <v>0</v>
      </c>
      <c r="AP1267" s="179">
        <f>IF(Analysetool!$H$8&lt;=$X1267,Analysetool!$H$8*J1267,Q1267*J1267)-Tabel2[[#This Row],[fees (%)]]</f>
        <v>0</v>
      </c>
      <c r="AQ1267" s="174">
        <f>IF(Tabel2[[#This Row],[wick% van entry]]&lt;=Tabel2[[#This Row],[Stoploss optie 2 (%)]],Tabel2[[#This Row],[Stoploss optie 2 (%)]]*Tabel2[[#This Row],[leverage SLoptie 2]],IF(Analysetool!$I$8&lt;$X1267,Analysetool!$I$8*K1267,S1267*K1267))-Tabel2[[#This Row],[fees (%)]]</f>
        <v>0</v>
      </c>
      <c r="AR1267" s="180">
        <f>IF(Q1267*-1*Analysetool!$J$9&lt;=X1267,Q1267*-1*Analysetool!$J$9*J1267,Q1267*J1267)-Tabel2[[#This Row],[fees (%)]]</f>
        <v>0</v>
      </c>
      <c r="AS1267" s="176">
        <f>$K1267*IF(Tabel2[[#This Row],[wick% van entry]]&lt;=Tabel2[[#This Row],[Stoploss optie 2 (%)]],Tabel2[[#This Row],[Stoploss optie 2 (%)]],(IF($M1267="SL",IF($T1267="",$S1267*Analysetool!C$3,$T1267*Analysetool!C$3),$M1267*Analysetool!C$3)+IF($N1267="SL",IF($T1267="",$S1267*Analysetool!C$4,$T1267*Analysetool!C$4),$N1267*Analysetool!C$4)+IF($O1267="SL",IF($T1267="",$S1267*Analysetool!C$5,$T1267*Analysetool!C$5),$O1267*Analysetool!C$5)+IF($P1267="SL",IF($T1267="",$S1267*Analysetool!C$6,$T1267*Analysetool!C$6),$P1267*Analysetool!C$6)))-Tabel2[[#This Row],[fees (%)]]</f>
        <v>0</v>
      </c>
    </row>
    <row r="1268" spans="1:45" ht="15.75" customHeight="1" x14ac:dyDescent="0.35">
      <c r="A1268" s="55"/>
      <c r="B1268" s="56"/>
      <c r="C1268" s="56"/>
      <c r="D1268" s="56"/>
      <c r="E1268" s="56"/>
      <c r="F1268" s="57"/>
      <c r="G1268" s="67"/>
      <c r="H1268" s="67"/>
      <c r="I1268" s="67"/>
      <c r="J1268" s="58"/>
      <c r="K1268" s="58"/>
      <c r="L1268" s="59"/>
      <c r="M1268" s="61"/>
      <c r="N1268" s="63"/>
      <c r="O1268" s="63"/>
      <c r="P1268" s="56"/>
      <c r="Q1268" s="61"/>
      <c r="R1268" s="61"/>
      <c r="S1268" s="61"/>
      <c r="T1268" s="60"/>
      <c r="U1268" s="60"/>
      <c r="V1268" s="62"/>
      <c r="W1268" s="62"/>
      <c r="X1268" s="76"/>
      <c r="Y1268" s="61"/>
      <c r="Z1268" s="61">
        <f>Tabel1[[#This Row],[prijs voorbij entry (%)]]-Tabel1[[#This Row],[Fictieve Stoploss (%)]]</f>
        <v>0</v>
      </c>
      <c r="AA1268" s="94"/>
      <c r="AB1268" s="61"/>
      <c r="AC1268" s="61"/>
      <c r="AD1268" s="61"/>
      <c r="AE1268" s="61"/>
      <c r="AF1268" s="95"/>
      <c r="AG1268" s="152">
        <f>Tabel1[[#This Row],[eindtijd]]-Tabel1[[#This Row],[starttijd]]</f>
        <v>0</v>
      </c>
      <c r="AH1268" s="158"/>
      <c r="AI1268" s="59"/>
      <c r="AJ1268" s="171">
        <f>$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2[[#This Row],[fees (%)]]</f>
        <v>0</v>
      </c>
      <c r="AK1268" s="172">
        <f>$J1268*(IF($M1268="SL",IF($U1268="",$Q1268*Analysetool!C$3,$U1268*Analysetool!C$3),$M1268*Analysetool!C$3)+IF($N1268="SL",IF($U1268="",$Q1268*Analysetool!C$4,$U1268*Analysetool!C$4),$N1268*Analysetool!C$4)+IF($O1268="SL",IF($U1268="",$Q1268*Analysetool!C$5,$U1268*Analysetool!C$5),$O1268*Analysetool!C$5)+IF($P1268="SL",IF($U1268="",$Q1268*Analysetool!C$6,$U1268*Analysetool!C$6),$P1268*Analysetool!C$6))-Tabel2[[#This Row],[fees (%)]]</f>
        <v>0</v>
      </c>
      <c r="AL1268" s="177">
        <f>$J1268*(IF($M1268="SL",IF($V1268="",$Q1268*Analysetool!D$3,$V1268*Analysetool!D$3),$M1268*Analysetool!D$3)+IF($N1268="SL",IF($V1268="",$Q1268*Analysetool!D$4,$V1268*Analysetool!D$4),$N1268*Analysetool!D$4)+IF($O1268="SL",IF($V1268="",$Q1268*Analysetool!D$5,$V1268*Analysetool!D$5),$O1268*Analysetool!D$5)+IF($P1268="SL",IF($V1268="",$Q1268*Analysetool!D$6,$V1268*Analysetool!D$6),$P1268*Analysetool!D$6))-Tabel2[[#This Row],[fees (%)]]</f>
        <v>0</v>
      </c>
      <c r="AM1268" s="177">
        <f>$J1268*(IF($M1268="SL",IF($W1268="",$Q1268*Analysetool!E$3,$W1268*Analysetool!E$3),$M1268*Analysetool!E$3)+IF($N1268="SL",IF($W1268="",$Q1268*Analysetool!E$4,$W1268*Analysetool!E$4),$N1268*Analysetool!E$4)+IF($O1268="SL",IF($W1268="",$Q1268*Analysetool!E$5,$W1268*Analysetool!E$5),$O1268*Analysetool!E$5)+IF($P1268="SL",IF($W1268="",$Q1268*Analysetool!E$6,$W1268*Analysetool!E$6),$P1268*Analysetool!E$6))-Tabel2[[#This Row],[fees (%)]]</f>
        <v>0</v>
      </c>
      <c r="AN1268" s="178">
        <f>$J1268*(IF($M1268="SL",IF($T1268="",$Q1268*Analysetool!F$3,$T1268*Analysetool!F$3),$M1268*Analysetool!F$3)+IF($N1268="SL",IF($T1268="",$Q1268*Analysetool!F$4,$T1268*Analysetool!F$4),$N1268*Analysetool!F$4)+IF($O1268="SL",IF($T1268="",$Q1268*Analysetool!F$5,$T1268*Analysetool!F$5),$O1268*Analysetool!F$5)+IF($P1268="SL",IF($T1268="",$Q1268*Analysetool!F$6,$T1268*Analysetool!F$6),$P1268*Analysetool!F$6))-Tabel2[[#This Row],[fees (%)]]</f>
        <v>0</v>
      </c>
      <c r="AO1268" s="178">
        <f>$J1268*(IF($M1268="SL",IF($T1268="",$Q1268*Analysetool!G$3,$T1268*Analysetool!G$3),$M1268*Analysetool!G$3)+IF($N1268="SL",IF($T1268="",$Q1268*Analysetool!G$4,$T1268*Analysetool!G$4),$N1268*Analysetool!G$4)+IF($O1268="SL",IF($T1268="",$Q1268*Analysetool!G$5,$T1268*Analysetool!G$5),$O1268*Analysetool!G$5)+IF($P1268="SL",IF($T1268="",$Q1268*Analysetool!G$6,$T1268*Analysetool!G$6),$P1268*Analysetool!G$6))-Tabel2[[#This Row],[fees (%)]]</f>
        <v>0</v>
      </c>
      <c r="AP1268" s="179">
        <f>IF(Analysetool!$H$8&lt;=$X1268,Analysetool!$H$8*J1268,Q1268*J1268)-Tabel2[[#This Row],[fees (%)]]</f>
        <v>0</v>
      </c>
      <c r="AQ1268" s="174">
        <f>IF(Tabel2[[#This Row],[wick% van entry]]&lt;=Tabel2[[#This Row],[Stoploss optie 2 (%)]],Tabel2[[#This Row],[Stoploss optie 2 (%)]]*Tabel2[[#This Row],[leverage SLoptie 2]],IF(Analysetool!$I$8&lt;$X1268,Analysetool!$I$8*K1268,S1268*K1268))-Tabel2[[#This Row],[fees (%)]]</f>
        <v>0</v>
      </c>
      <c r="AR1268" s="180">
        <f>IF(Q1268*-1*Analysetool!$J$9&lt;=X1268,Q1268*-1*Analysetool!$J$9*J1268,Q1268*J1268)-Tabel2[[#This Row],[fees (%)]]</f>
        <v>0</v>
      </c>
      <c r="AS1268" s="176">
        <f>$K1268*IF(Tabel2[[#This Row],[wick% van entry]]&lt;=Tabel2[[#This Row],[Stoploss optie 2 (%)]],Tabel2[[#This Row],[Stoploss optie 2 (%)]],(IF($M1268="SL",IF($T1268="",$S1268*Analysetool!C$3,$T1268*Analysetool!C$3),$M1268*Analysetool!C$3)+IF($N1268="SL",IF($T1268="",$S1268*Analysetool!C$4,$T1268*Analysetool!C$4),$N1268*Analysetool!C$4)+IF($O1268="SL",IF($T1268="",$S1268*Analysetool!C$5,$T1268*Analysetool!C$5),$O1268*Analysetool!C$5)+IF($P1268="SL",IF($T1268="",$S1268*Analysetool!C$6,$T1268*Analysetool!C$6),$P1268*Analysetool!C$6)))-Tabel2[[#This Row],[fees (%)]]</f>
        <v>0</v>
      </c>
    </row>
    <row r="1269" spans="1:45" ht="15.75" customHeight="1" x14ac:dyDescent="0.35">
      <c r="A1269" s="55"/>
      <c r="B1269" s="56"/>
      <c r="C1269" s="56"/>
      <c r="D1269" s="56"/>
      <c r="E1269" s="56"/>
      <c r="F1269" s="57"/>
      <c r="G1269" s="67"/>
      <c r="H1269" s="67"/>
      <c r="I1269" s="67"/>
      <c r="J1269" s="58"/>
      <c r="K1269" s="58"/>
      <c r="L1269" s="59"/>
      <c r="M1269" s="61"/>
      <c r="N1269" s="63"/>
      <c r="O1269" s="63"/>
      <c r="P1269" s="56"/>
      <c r="Q1269" s="61"/>
      <c r="R1269" s="61"/>
      <c r="S1269" s="61"/>
      <c r="T1269" s="60"/>
      <c r="U1269" s="60"/>
      <c r="V1269" s="62"/>
      <c r="W1269" s="62"/>
      <c r="X1269" s="76"/>
      <c r="Y1269" s="61"/>
      <c r="Z1269" s="61">
        <f>Tabel1[[#This Row],[prijs voorbij entry (%)]]-Tabel1[[#This Row],[Fictieve Stoploss (%)]]</f>
        <v>0</v>
      </c>
      <c r="AA1269" s="94"/>
      <c r="AB1269" s="61"/>
      <c r="AC1269" s="61"/>
      <c r="AD1269" s="61"/>
      <c r="AE1269" s="61"/>
      <c r="AF1269" s="95"/>
      <c r="AG1269" s="152">
        <f>Tabel1[[#This Row],[eindtijd]]-Tabel1[[#This Row],[starttijd]]</f>
        <v>0</v>
      </c>
      <c r="AH1269" s="158"/>
      <c r="AI1269" s="59"/>
      <c r="AJ1269" s="171">
        <f>$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2[[#This Row],[fees (%)]]</f>
        <v>0</v>
      </c>
      <c r="AK1269" s="172">
        <f>$J1269*(IF($M1269="SL",IF($U1269="",$Q1269*Analysetool!C$3,$U1269*Analysetool!C$3),$M1269*Analysetool!C$3)+IF($N1269="SL",IF($U1269="",$Q1269*Analysetool!C$4,$U1269*Analysetool!C$4),$N1269*Analysetool!C$4)+IF($O1269="SL",IF($U1269="",$Q1269*Analysetool!C$5,$U1269*Analysetool!C$5),$O1269*Analysetool!C$5)+IF($P1269="SL",IF($U1269="",$Q1269*Analysetool!C$6,$U1269*Analysetool!C$6),$P1269*Analysetool!C$6))-Tabel2[[#This Row],[fees (%)]]</f>
        <v>0</v>
      </c>
      <c r="AL1269" s="177">
        <f>$J1269*(IF($M1269="SL",IF($V1269="",$Q1269*Analysetool!D$3,$V1269*Analysetool!D$3),$M1269*Analysetool!D$3)+IF($N1269="SL",IF($V1269="",$Q1269*Analysetool!D$4,$V1269*Analysetool!D$4),$N1269*Analysetool!D$4)+IF($O1269="SL",IF($V1269="",$Q1269*Analysetool!D$5,$V1269*Analysetool!D$5),$O1269*Analysetool!D$5)+IF($P1269="SL",IF($V1269="",$Q1269*Analysetool!D$6,$V1269*Analysetool!D$6),$P1269*Analysetool!D$6))-Tabel2[[#This Row],[fees (%)]]</f>
        <v>0</v>
      </c>
      <c r="AM1269" s="177">
        <f>$J1269*(IF($M1269="SL",IF($W1269="",$Q1269*Analysetool!E$3,$W1269*Analysetool!E$3),$M1269*Analysetool!E$3)+IF($N1269="SL",IF($W1269="",$Q1269*Analysetool!E$4,$W1269*Analysetool!E$4),$N1269*Analysetool!E$4)+IF($O1269="SL",IF($W1269="",$Q1269*Analysetool!E$5,$W1269*Analysetool!E$5),$O1269*Analysetool!E$5)+IF($P1269="SL",IF($W1269="",$Q1269*Analysetool!E$6,$W1269*Analysetool!E$6),$P1269*Analysetool!E$6))-Tabel2[[#This Row],[fees (%)]]</f>
        <v>0</v>
      </c>
      <c r="AN1269" s="178">
        <f>$J1269*(IF($M1269="SL",IF($T1269="",$Q1269*Analysetool!F$3,$T1269*Analysetool!F$3),$M1269*Analysetool!F$3)+IF($N1269="SL",IF($T1269="",$Q1269*Analysetool!F$4,$T1269*Analysetool!F$4),$N1269*Analysetool!F$4)+IF($O1269="SL",IF($T1269="",$Q1269*Analysetool!F$5,$T1269*Analysetool!F$5),$O1269*Analysetool!F$5)+IF($P1269="SL",IF($T1269="",$Q1269*Analysetool!F$6,$T1269*Analysetool!F$6),$P1269*Analysetool!F$6))-Tabel2[[#This Row],[fees (%)]]</f>
        <v>0</v>
      </c>
      <c r="AO1269" s="178">
        <f>$J1269*(IF($M1269="SL",IF($T1269="",$Q1269*Analysetool!G$3,$T1269*Analysetool!G$3),$M1269*Analysetool!G$3)+IF($N1269="SL",IF($T1269="",$Q1269*Analysetool!G$4,$T1269*Analysetool!G$4),$N1269*Analysetool!G$4)+IF($O1269="SL",IF($T1269="",$Q1269*Analysetool!G$5,$T1269*Analysetool!G$5),$O1269*Analysetool!G$5)+IF($P1269="SL",IF($T1269="",$Q1269*Analysetool!G$6,$T1269*Analysetool!G$6),$P1269*Analysetool!G$6))-Tabel2[[#This Row],[fees (%)]]</f>
        <v>0</v>
      </c>
      <c r="AP1269" s="179">
        <f>IF(Analysetool!$H$8&lt;=$X1269,Analysetool!$H$8*J1269,Q1269*J1269)-Tabel2[[#This Row],[fees (%)]]</f>
        <v>0</v>
      </c>
      <c r="AQ1269" s="174">
        <f>IF(Tabel2[[#This Row],[wick% van entry]]&lt;=Tabel2[[#This Row],[Stoploss optie 2 (%)]],Tabel2[[#This Row],[Stoploss optie 2 (%)]]*Tabel2[[#This Row],[leverage SLoptie 2]],IF(Analysetool!$I$8&lt;$X1269,Analysetool!$I$8*K1269,S1269*K1269))-Tabel2[[#This Row],[fees (%)]]</f>
        <v>0</v>
      </c>
      <c r="AR1269" s="180">
        <f>IF(Q1269*-1*Analysetool!$J$9&lt;=X1269,Q1269*-1*Analysetool!$J$9*J1269,Q1269*J1269)-Tabel2[[#This Row],[fees (%)]]</f>
        <v>0</v>
      </c>
      <c r="AS1269" s="176">
        <f>$K1269*IF(Tabel2[[#This Row],[wick% van entry]]&lt;=Tabel2[[#This Row],[Stoploss optie 2 (%)]],Tabel2[[#This Row],[Stoploss optie 2 (%)]],(IF($M1269="SL",IF($T1269="",$S1269*Analysetool!C$3,$T1269*Analysetool!C$3),$M1269*Analysetool!C$3)+IF($N1269="SL",IF($T1269="",$S1269*Analysetool!C$4,$T1269*Analysetool!C$4),$N1269*Analysetool!C$4)+IF($O1269="SL",IF($T1269="",$S1269*Analysetool!C$5,$T1269*Analysetool!C$5),$O1269*Analysetool!C$5)+IF($P1269="SL",IF($T1269="",$S1269*Analysetool!C$6,$T1269*Analysetool!C$6),$P1269*Analysetool!C$6)))-Tabel2[[#This Row],[fees (%)]]</f>
        <v>0</v>
      </c>
    </row>
    <row r="1270" spans="1:45" ht="15.75" customHeight="1" x14ac:dyDescent="0.35">
      <c r="A1270" s="55"/>
      <c r="B1270" s="56"/>
      <c r="C1270" s="56"/>
      <c r="D1270" s="56"/>
      <c r="E1270" s="56"/>
      <c r="F1270" s="57"/>
      <c r="G1270" s="67"/>
      <c r="H1270" s="67"/>
      <c r="I1270" s="67"/>
      <c r="J1270" s="58"/>
      <c r="K1270" s="58"/>
      <c r="L1270" s="59"/>
      <c r="M1270" s="61"/>
      <c r="N1270" s="63"/>
      <c r="O1270" s="63"/>
      <c r="P1270" s="56"/>
      <c r="Q1270" s="61"/>
      <c r="R1270" s="61"/>
      <c r="S1270" s="61"/>
      <c r="T1270" s="60"/>
      <c r="U1270" s="60"/>
      <c r="V1270" s="62"/>
      <c r="W1270" s="62"/>
      <c r="X1270" s="76"/>
      <c r="Y1270" s="61"/>
      <c r="Z1270" s="61">
        <f>Tabel1[[#This Row],[prijs voorbij entry (%)]]-Tabel1[[#This Row],[Fictieve Stoploss (%)]]</f>
        <v>0</v>
      </c>
      <c r="AA1270" s="94"/>
      <c r="AB1270" s="61"/>
      <c r="AC1270" s="61"/>
      <c r="AD1270" s="61"/>
      <c r="AE1270" s="61"/>
      <c r="AF1270" s="95"/>
      <c r="AG1270" s="152">
        <f>Tabel1[[#This Row],[eindtijd]]-Tabel1[[#This Row],[starttijd]]</f>
        <v>0</v>
      </c>
      <c r="AH1270" s="158"/>
      <c r="AI1270" s="59"/>
      <c r="AJ1270" s="171">
        <f>$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2[[#This Row],[fees (%)]]</f>
        <v>0</v>
      </c>
      <c r="AK1270" s="172">
        <f>$J1270*(IF($M1270="SL",IF($U1270="",$Q1270*Analysetool!C$3,$U1270*Analysetool!C$3),$M1270*Analysetool!C$3)+IF($N1270="SL",IF($U1270="",$Q1270*Analysetool!C$4,$U1270*Analysetool!C$4),$N1270*Analysetool!C$4)+IF($O1270="SL",IF($U1270="",$Q1270*Analysetool!C$5,$U1270*Analysetool!C$5),$O1270*Analysetool!C$5)+IF($P1270="SL",IF($U1270="",$Q1270*Analysetool!C$6,$U1270*Analysetool!C$6),$P1270*Analysetool!C$6))-Tabel2[[#This Row],[fees (%)]]</f>
        <v>0</v>
      </c>
      <c r="AL1270" s="177">
        <f>$J1270*(IF($M1270="SL",IF($V1270="",$Q1270*Analysetool!D$3,$V1270*Analysetool!D$3),$M1270*Analysetool!D$3)+IF($N1270="SL",IF($V1270="",$Q1270*Analysetool!D$4,$V1270*Analysetool!D$4),$N1270*Analysetool!D$4)+IF($O1270="SL",IF($V1270="",$Q1270*Analysetool!D$5,$V1270*Analysetool!D$5),$O1270*Analysetool!D$5)+IF($P1270="SL",IF($V1270="",$Q1270*Analysetool!D$6,$V1270*Analysetool!D$6),$P1270*Analysetool!D$6))-Tabel2[[#This Row],[fees (%)]]</f>
        <v>0</v>
      </c>
      <c r="AM1270" s="177">
        <f>$J1270*(IF($M1270="SL",IF($W1270="",$Q1270*Analysetool!E$3,$W1270*Analysetool!E$3),$M1270*Analysetool!E$3)+IF($N1270="SL",IF($W1270="",$Q1270*Analysetool!E$4,$W1270*Analysetool!E$4),$N1270*Analysetool!E$4)+IF($O1270="SL",IF($W1270="",$Q1270*Analysetool!E$5,$W1270*Analysetool!E$5),$O1270*Analysetool!E$5)+IF($P1270="SL",IF($W1270="",$Q1270*Analysetool!E$6,$W1270*Analysetool!E$6),$P1270*Analysetool!E$6))-Tabel2[[#This Row],[fees (%)]]</f>
        <v>0</v>
      </c>
      <c r="AN1270" s="178">
        <f>$J1270*(IF($M1270="SL",IF($T1270="",$Q1270*Analysetool!F$3,$T1270*Analysetool!F$3),$M1270*Analysetool!F$3)+IF($N1270="SL",IF($T1270="",$Q1270*Analysetool!F$4,$T1270*Analysetool!F$4),$N1270*Analysetool!F$4)+IF($O1270="SL",IF($T1270="",$Q1270*Analysetool!F$5,$T1270*Analysetool!F$5),$O1270*Analysetool!F$5)+IF($P1270="SL",IF($T1270="",$Q1270*Analysetool!F$6,$T1270*Analysetool!F$6),$P1270*Analysetool!F$6))-Tabel2[[#This Row],[fees (%)]]</f>
        <v>0</v>
      </c>
      <c r="AO1270" s="178">
        <f>$J1270*(IF($M1270="SL",IF($T1270="",$Q1270*Analysetool!G$3,$T1270*Analysetool!G$3),$M1270*Analysetool!G$3)+IF($N1270="SL",IF($T1270="",$Q1270*Analysetool!G$4,$T1270*Analysetool!G$4),$N1270*Analysetool!G$4)+IF($O1270="SL",IF($T1270="",$Q1270*Analysetool!G$5,$T1270*Analysetool!G$5),$O1270*Analysetool!G$5)+IF($P1270="SL",IF($T1270="",$Q1270*Analysetool!G$6,$T1270*Analysetool!G$6),$P1270*Analysetool!G$6))-Tabel2[[#This Row],[fees (%)]]</f>
        <v>0</v>
      </c>
      <c r="AP1270" s="179">
        <f>IF(Analysetool!$H$8&lt;=$X1270,Analysetool!$H$8*J1270,Q1270*J1270)-Tabel2[[#This Row],[fees (%)]]</f>
        <v>0</v>
      </c>
      <c r="AQ1270" s="174">
        <f>IF(Tabel2[[#This Row],[wick% van entry]]&lt;=Tabel2[[#This Row],[Stoploss optie 2 (%)]],Tabel2[[#This Row],[Stoploss optie 2 (%)]]*Tabel2[[#This Row],[leverage SLoptie 2]],IF(Analysetool!$I$8&lt;$X1270,Analysetool!$I$8*K1270,S1270*K1270))-Tabel2[[#This Row],[fees (%)]]</f>
        <v>0</v>
      </c>
      <c r="AR1270" s="180">
        <f>IF(Q1270*-1*Analysetool!$J$9&lt;=X1270,Q1270*-1*Analysetool!$J$9*J1270,Q1270*J1270)-Tabel2[[#This Row],[fees (%)]]</f>
        <v>0</v>
      </c>
      <c r="AS1270" s="176">
        <f>$K1270*IF(Tabel2[[#This Row],[wick% van entry]]&lt;=Tabel2[[#This Row],[Stoploss optie 2 (%)]],Tabel2[[#This Row],[Stoploss optie 2 (%)]],(IF($M1270="SL",IF($T1270="",$S1270*Analysetool!C$3,$T1270*Analysetool!C$3),$M1270*Analysetool!C$3)+IF($N1270="SL",IF($T1270="",$S1270*Analysetool!C$4,$T1270*Analysetool!C$4),$N1270*Analysetool!C$4)+IF($O1270="SL",IF($T1270="",$S1270*Analysetool!C$5,$T1270*Analysetool!C$5),$O1270*Analysetool!C$5)+IF($P1270="SL",IF($T1270="",$S1270*Analysetool!C$6,$T1270*Analysetool!C$6),$P1270*Analysetool!C$6)))-Tabel2[[#This Row],[fees (%)]]</f>
        <v>0</v>
      </c>
    </row>
    <row r="1271" spans="1:45" ht="15.75" customHeight="1" x14ac:dyDescent="0.35">
      <c r="A1271" s="55"/>
      <c r="B1271" s="56"/>
      <c r="C1271" s="56"/>
      <c r="D1271" s="56"/>
      <c r="E1271" s="56"/>
      <c r="F1271" s="57"/>
      <c r="G1271" s="67"/>
      <c r="H1271" s="67"/>
      <c r="I1271" s="67"/>
      <c r="J1271" s="58"/>
      <c r="K1271" s="58"/>
      <c r="L1271" s="59"/>
      <c r="M1271" s="61"/>
      <c r="N1271" s="63"/>
      <c r="O1271" s="63"/>
      <c r="P1271" s="56"/>
      <c r="Q1271" s="61"/>
      <c r="R1271" s="61"/>
      <c r="S1271" s="61"/>
      <c r="T1271" s="60"/>
      <c r="U1271" s="60"/>
      <c r="V1271" s="62"/>
      <c r="W1271" s="62"/>
      <c r="X1271" s="76"/>
      <c r="Y1271" s="61"/>
      <c r="Z1271" s="61">
        <f>Tabel1[[#This Row],[prijs voorbij entry (%)]]-Tabel1[[#This Row],[Fictieve Stoploss (%)]]</f>
        <v>0</v>
      </c>
      <c r="AA1271" s="94"/>
      <c r="AB1271" s="61"/>
      <c r="AC1271" s="61"/>
      <c r="AD1271" s="61"/>
      <c r="AE1271" s="61"/>
      <c r="AF1271" s="95"/>
      <c r="AG1271" s="152">
        <f>Tabel1[[#This Row],[eindtijd]]-Tabel1[[#This Row],[starttijd]]</f>
        <v>0</v>
      </c>
      <c r="AH1271" s="158"/>
      <c r="AI1271" s="59"/>
      <c r="AJ1271" s="171">
        <f>$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2[[#This Row],[fees (%)]]</f>
        <v>0</v>
      </c>
      <c r="AK1271" s="172">
        <f>$J1271*(IF($M1271="SL",IF($U1271="",$Q1271*Analysetool!C$3,$U1271*Analysetool!C$3),$M1271*Analysetool!C$3)+IF($N1271="SL",IF($U1271="",$Q1271*Analysetool!C$4,$U1271*Analysetool!C$4),$N1271*Analysetool!C$4)+IF($O1271="SL",IF($U1271="",$Q1271*Analysetool!C$5,$U1271*Analysetool!C$5),$O1271*Analysetool!C$5)+IF($P1271="SL",IF($U1271="",$Q1271*Analysetool!C$6,$U1271*Analysetool!C$6),$P1271*Analysetool!C$6))-Tabel2[[#This Row],[fees (%)]]</f>
        <v>0</v>
      </c>
      <c r="AL1271" s="177">
        <f>$J1271*(IF($M1271="SL",IF($V1271="",$Q1271*Analysetool!D$3,$V1271*Analysetool!D$3),$M1271*Analysetool!D$3)+IF($N1271="SL",IF($V1271="",$Q1271*Analysetool!D$4,$V1271*Analysetool!D$4),$N1271*Analysetool!D$4)+IF($O1271="SL",IF($V1271="",$Q1271*Analysetool!D$5,$V1271*Analysetool!D$5),$O1271*Analysetool!D$5)+IF($P1271="SL",IF($V1271="",$Q1271*Analysetool!D$6,$V1271*Analysetool!D$6),$P1271*Analysetool!D$6))-Tabel2[[#This Row],[fees (%)]]</f>
        <v>0</v>
      </c>
      <c r="AM1271" s="177">
        <f>$J1271*(IF($M1271="SL",IF($W1271="",$Q1271*Analysetool!E$3,$W1271*Analysetool!E$3),$M1271*Analysetool!E$3)+IF($N1271="SL",IF($W1271="",$Q1271*Analysetool!E$4,$W1271*Analysetool!E$4),$N1271*Analysetool!E$4)+IF($O1271="SL",IF($W1271="",$Q1271*Analysetool!E$5,$W1271*Analysetool!E$5),$O1271*Analysetool!E$5)+IF($P1271="SL",IF($W1271="",$Q1271*Analysetool!E$6,$W1271*Analysetool!E$6),$P1271*Analysetool!E$6))-Tabel2[[#This Row],[fees (%)]]</f>
        <v>0</v>
      </c>
      <c r="AN1271" s="178">
        <f>$J1271*(IF($M1271="SL",IF($T1271="",$Q1271*Analysetool!F$3,$T1271*Analysetool!F$3),$M1271*Analysetool!F$3)+IF($N1271="SL",IF($T1271="",$Q1271*Analysetool!F$4,$T1271*Analysetool!F$4),$N1271*Analysetool!F$4)+IF($O1271="SL",IF($T1271="",$Q1271*Analysetool!F$5,$T1271*Analysetool!F$5),$O1271*Analysetool!F$5)+IF($P1271="SL",IF($T1271="",$Q1271*Analysetool!F$6,$T1271*Analysetool!F$6),$P1271*Analysetool!F$6))-Tabel2[[#This Row],[fees (%)]]</f>
        <v>0</v>
      </c>
      <c r="AO1271" s="178">
        <f>$J1271*(IF($M1271="SL",IF($T1271="",$Q1271*Analysetool!G$3,$T1271*Analysetool!G$3),$M1271*Analysetool!G$3)+IF($N1271="SL",IF($T1271="",$Q1271*Analysetool!G$4,$T1271*Analysetool!G$4),$N1271*Analysetool!G$4)+IF($O1271="SL",IF($T1271="",$Q1271*Analysetool!G$5,$T1271*Analysetool!G$5),$O1271*Analysetool!G$5)+IF($P1271="SL",IF($T1271="",$Q1271*Analysetool!G$6,$T1271*Analysetool!G$6),$P1271*Analysetool!G$6))-Tabel2[[#This Row],[fees (%)]]</f>
        <v>0</v>
      </c>
      <c r="AP1271" s="179">
        <f>IF(Analysetool!$H$8&lt;=$X1271,Analysetool!$H$8*J1271,Q1271*J1271)-Tabel2[[#This Row],[fees (%)]]</f>
        <v>0</v>
      </c>
      <c r="AQ1271" s="174">
        <f>IF(Tabel2[[#This Row],[wick% van entry]]&lt;=Tabel2[[#This Row],[Stoploss optie 2 (%)]],Tabel2[[#This Row],[Stoploss optie 2 (%)]]*Tabel2[[#This Row],[leverage SLoptie 2]],IF(Analysetool!$I$8&lt;$X1271,Analysetool!$I$8*K1271,S1271*K1271))-Tabel2[[#This Row],[fees (%)]]</f>
        <v>0</v>
      </c>
      <c r="AR1271" s="180">
        <f>IF(Q1271*-1*Analysetool!$J$9&lt;=X1271,Q1271*-1*Analysetool!$J$9*J1271,Q1271*J1271)-Tabel2[[#This Row],[fees (%)]]</f>
        <v>0</v>
      </c>
      <c r="AS1271" s="176">
        <f>$K1271*IF(Tabel2[[#This Row],[wick% van entry]]&lt;=Tabel2[[#This Row],[Stoploss optie 2 (%)]],Tabel2[[#This Row],[Stoploss optie 2 (%)]],(IF($M1271="SL",IF($T1271="",$S1271*Analysetool!C$3,$T1271*Analysetool!C$3),$M1271*Analysetool!C$3)+IF($N1271="SL",IF($T1271="",$S1271*Analysetool!C$4,$T1271*Analysetool!C$4),$N1271*Analysetool!C$4)+IF($O1271="SL",IF($T1271="",$S1271*Analysetool!C$5,$T1271*Analysetool!C$5),$O1271*Analysetool!C$5)+IF($P1271="SL",IF($T1271="",$S1271*Analysetool!C$6,$T1271*Analysetool!C$6),$P1271*Analysetool!C$6)))-Tabel2[[#This Row],[fees (%)]]</f>
        <v>0</v>
      </c>
    </row>
    <row r="1272" spans="1:45" ht="15.75" customHeight="1" x14ac:dyDescent="0.35">
      <c r="A1272" s="55"/>
      <c r="B1272" s="56"/>
      <c r="C1272" s="56"/>
      <c r="D1272" s="56"/>
      <c r="E1272" s="56"/>
      <c r="F1272" s="57"/>
      <c r="G1272" s="67"/>
      <c r="H1272" s="67"/>
      <c r="I1272" s="67"/>
      <c r="J1272" s="58"/>
      <c r="K1272" s="58"/>
      <c r="L1272" s="59"/>
      <c r="M1272" s="61"/>
      <c r="N1272" s="63"/>
      <c r="O1272" s="63"/>
      <c r="P1272" s="56"/>
      <c r="Q1272" s="61"/>
      <c r="R1272" s="61"/>
      <c r="S1272" s="61"/>
      <c r="T1272" s="60"/>
      <c r="U1272" s="60"/>
      <c r="V1272" s="62"/>
      <c r="W1272" s="62"/>
      <c r="X1272" s="76"/>
      <c r="Y1272" s="61"/>
      <c r="Z1272" s="61">
        <f>Tabel1[[#This Row],[prijs voorbij entry (%)]]-Tabel1[[#This Row],[Fictieve Stoploss (%)]]</f>
        <v>0</v>
      </c>
      <c r="AA1272" s="94"/>
      <c r="AB1272" s="61"/>
      <c r="AC1272" s="61"/>
      <c r="AD1272" s="61"/>
      <c r="AE1272" s="61"/>
      <c r="AF1272" s="95"/>
      <c r="AG1272" s="152">
        <f>Tabel1[[#This Row],[eindtijd]]-Tabel1[[#This Row],[starttijd]]</f>
        <v>0</v>
      </c>
      <c r="AH1272" s="158"/>
      <c r="AI1272" s="59"/>
      <c r="AJ1272" s="171">
        <f>$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2[[#This Row],[fees (%)]]</f>
        <v>0</v>
      </c>
      <c r="AK1272" s="172">
        <f>$J1272*(IF($M1272="SL",IF($U1272="",$Q1272*Analysetool!C$3,$U1272*Analysetool!C$3),$M1272*Analysetool!C$3)+IF($N1272="SL",IF($U1272="",$Q1272*Analysetool!C$4,$U1272*Analysetool!C$4),$N1272*Analysetool!C$4)+IF($O1272="SL",IF($U1272="",$Q1272*Analysetool!C$5,$U1272*Analysetool!C$5),$O1272*Analysetool!C$5)+IF($P1272="SL",IF($U1272="",$Q1272*Analysetool!C$6,$U1272*Analysetool!C$6),$P1272*Analysetool!C$6))-Tabel2[[#This Row],[fees (%)]]</f>
        <v>0</v>
      </c>
      <c r="AL1272" s="177">
        <f>$J1272*(IF($M1272="SL",IF($V1272="",$Q1272*Analysetool!D$3,$V1272*Analysetool!D$3),$M1272*Analysetool!D$3)+IF($N1272="SL",IF($V1272="",$Q1272*Analysetool!D$4,$V1272*Analysetool!D$4),$N1272*Analysetool!D$4)+IF($O1272="SL",IF($V1272="",$Q1272*Analysetool!D$5,$V1272*Analysetool!D$5),$O1272*Analysetool!D$5)+IF($P1272="SL",IF($V1272="",$Q1272*Analysetool!D$6,$V1272*Analysetool!D$6),$P1272*Analysetool!D$6))-Tabel2[[#This Row],[fees (%)]]</f>
        <v>0</v>
      </c>
      <c r="AM1272" s="177">
        <f>$J1272*(IF($M1272="SL",IF($W1272="",$Q1272*Analysetool!E$3,$W1272*Analysetool!E$3),$M1272*Analysetool!E$3)+IF($N1272="SL",IF($W1272="",$Q1272*Analysetool!E$4,$W1272*Analysetool!E$4),$N1272*Analysetool!E$4)+IF($O1272="SL",IF($W1272="",$Q1272*Analysetool!E$5,$W1272*Analysetool!E$5),$O1272*Analysetool!E$5)+IF($P1272="SL",IF($W1272="",$Q1272*Analysetool!E$6,$W1272*Analysetool!E$6),$P1272*Analysetool!E$6))-Tabel2[[#This Row],[fees (%)]]</f>
        <v>0</v>
      </c>
      <c r="AN1272" s="178">
        <f>$J1272*(IF($M1272="SL",IF($T1272="",$Q1272*Analysetool!F$3,$T1272*Analysetool!F$3),$M1272*Analysetool!F$3)+IF($N1272="SL",IF($T1272="",$Q1272*Analysetool!F$4,$T1272*Analysetool!F$4),$N1272*Analysetool!F$4)+IF($O1272="SL",IF($T1272="",$Q1272*Analysetool!F$5,$T1272*Analysetool!F$5),$O1272*Analysetool!F$5)+IF($P1272="SL",IF($T1272="",$Q1272*Analysetool!F$6,$T1272*Analysetool!F$6),$P1272*Analysetool!F$6))-Tabel2[[#This Row],[fees (%)]]</f>
        <v>0</v>
      </c>
      <c r="AO1272" s="178">
        <f>$J1272*(IF($M1272="SL",IF($T1272="",$Q1272*Analysetool!G$3,$T1272*Analysetool!G$3),$M1272*Analysetool!G$3)+IF($N1272="SL",IF($T1272="",$Q1272*Analysetool!G$4,$T1272*Analysetool!G$4),$N1272*Analysetool!G$4)+IF($O1272="SL",IF($T1272="",$Q1272*Analysetool!G$5,$T1272*Analysetool!G$5),$O1272*Analysetool!G$5)+IF($P1272="SL",IF($T1272="",$Q1272*Analysetool!G$6,$T1272*Analysetool!G$6),$P1272*Analysetool!G$6))-Tabel2[[#This Row],[fees (%)]]</f>
        <v>0</v>
      </c>
      <c r="AP1272" s="179">
        <f>IF(Analysetool!$H$8&lt;=$X1272,Analysetool!$H$8*J1272,Q1272*J1272)-Tabel2[[#This Row],[fees (%)]]</f>
        <v>0</v>
      </c>
      <c r="AQ1272" s="174">
        <f>IF(Tabel2[[#This Row],[wick% van entry]]&lt;=Tabel2[[#This Row],[Stoploss optie 2 (%)]],Tabel2[[#This Row],[Stoploss optie 2 (%)]]*Tabel2[[#This Row],[leverage SLoptie 2]],IF(Analysetool!$I$8&lt;$X1272,Analysetool!$I$8*K1272,S1272*K1272))-Tabel2[[#This Row],[fees (%)]]</f>
        <v>0</v>
      </c>
      <c r="AR1272" s="180">
        <f>IF(Q1272*-1*Analysetool!$J$9&lt;=X1272,Q1272*-1*Analysetool!$J$9*J1272,Q1272*J1272)-Tabel2[[#This Row],[fees (%)]]</f>
        <v>0</v>
      </c>
      <c r="AS1272" s="176">
        <f>$K1272*IF(Tabel2[[#This Row],[wick% van entry]]&lt;=Tabel2[[#This Row],[Stoploss optie 2 (%)]],Tabel2[[#This Row],[Stoploss optie 2 (%)]],(IF($M1272="SL",IF($T1272="",$S1272*Analysetool!C$3,$T1272*Analysetool!C$3),$M1272*Analysetool!C$3)+IF($N1272="SL",IF($T1272="",$S1272*Analysetool!C$4,$T1272*Analysetool!C$4),$N1272*Analysetool!C$4)+IF($O1272="SL",IF($T1272="",$S1272*Analysetool!C$5,$T1272*Analysetool!C$5),$O1272*Analysetool!C$5)+IF($P1272="SL",IF($T1272="",$S1272*Analysetool!C$6,$T1272*Analysetool!C$6),$P1272*Analysetool!C$6)))-Tabel2[[#This Row],[fees (%)]]</f>
        <v>0</v>
      </c>
    </row>
    <row r="1273" spans="1:45" ht="15.75" customHeight="1" x14ac:dyDescent="0.35">
      <c r="A1273" s="55"/>
      <c r="B1273" s="56"/>
      <c r="C1273" s="56"/>
      <c r="D1273" s="56"/>
      <c r="E1273" s="56"/>
      <c r="F1273" s="57"/>
      <c r="G1273" s="67"/>
      <c r="H1273" s="67"/>
      <c r="I1273" s="67"/>
      <c r="J1273" s="58"/>
      <c r="K1273" s="58"/>
      <c r="L1273" s="59"/>
      <c r="M1273" s="61"/>
      <c r="N1273" s="63"/>
      <c r="O1273" s="63"/>
      <c r="P1273" s="56"/>
      <c r="Q1273" s="61"/>
      <c r="R1273" s="61"/>
      <c r="S1273" s="61"/>
      <c r="T1273" s="60"/>
      <c r="U1273" s="60"/>
      <c r="V1273" s="62"/>
      <c r="W1273" s="62"/>
      <c r="X1273" s="76"/>
      <c r="Y1273" s="61"/>
      <c r="Z1273" s="61">
        <f>Tabel1[[#This Row],[prijs voorbij entry (%)]]-Tabel1[[#This Row],[Fictieve Stoploss (%)]]</f>
        <v>0</v>
      </c>
      <c r="AA1273" s="94"/>
      <c r="AB1273" s="61"/>
      <c r="AC1273" s="61"/>
      <c r="AD1273" s="61"/>
      <c r="AE1273" s="61"/>
      <c r="AF1273" s="95"/>
      <c r="AG1273" s="152">
        <f>Tabel1[[#This Row],[eindtijd]]-Tabel1[[#This Row],[starttijd]]</f>
        <v>0</v>
      </c>
      <c r="AH1273" s="158"/>
      <c r="AI1273" s="59"/>
      <c r="AJ1273" s="171">
        <f>$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2[[#This Row],[fees (%)]]</f>
        <v>0</v>
      </c>
      <c r="AK1273" s="172">
        <f>$J1273*(IF($M1273="SL",IF($U1273="",$Q1273*Analysetool!C$3,$U1273*Analysetool!C$3),$M1273*Analysetool!C$3)+IF($N1273="SL",IF($U1273="",$Q1273*Analysetool!C$4,$U1273*Analysetool!C$4),$N1273*Analysetool!C$4)+IF($O1273="SL",IF($U1273="",$Q1273*Analysetool!C$5,$U1273*Analysetool!C$5),$O1273*Analysetool!C$5)+IF($P1273="SL",IF($U1273="",$Q1273*Analysetool!C$6,$U1273*Analysetool!C$6),$P1273*Analysetool!C$6))-Tabel2[[#This Row],[fees (%)]]</f>
        <v>0</v>
      </c>
      <c r="AL1273" s="177">
        <f>$J1273*(IF($M1273="SL",IF($V1273="",$Q1273*Analysetool!D$3,$V1273*Analysetool!D$3),$M1273*Analysetool!D$3)+IF($N1273="SL",IF($V1273="",$Q1273*Analysetool!D$4,$V1273*Analysetool!D$4),$N1273*Analysetool!D$4)+IF($O1273="SL",IF($V1273="",$Q1273*Analysetool!D$5,$V1273*Analysetool!D$5),$O1273*Analysetool!D$5)+IF($P1273="SL",IF($V1273="",$Q1273*Analysetool!D$6,$V1273*Analysetool!D$6),$P1273*Analysetool!D$6))-Tabel2[[#This Row],[fees (%)]]</f>
        <v>0</v>
      </c>
      <c r="AM1273" s="177">
        <f>$J1273*(IF($M1273="SL",IF($W1273="",$Q1273*Analysetool!E$3,$W1273*Analysetool!E$3),$M1273*Analysetool!E$3)+IF($N1273="SL",IF($W1273="",$Q1273*Analysetool!E$4,$W1273*Analysetool!E$4),$N1273*Analysetool!E$4)+IF($O1273="SL",IF($W1273="",$Q1273*Analysetool!E$5,$W1273*Analysetool!E$5),$O1273*Analysetool!E$5)+IF($P1273="SL",IF($W1273="",$Q1273*Analysetool!E$6,$W1273*Analysetool!E$6),$P1273*Analysetool!E$6))-Tabel2[[#This Row],[fees (%)]]</f>
        <v>0</v>
      </c>
      <c r="AN1273" s="178">
        <f>$J1273*(IF($M1273="SL",IF($T1273="",$Q1273*Analysetool!F$3,$T1273*Analysetool!F$3),$M1273*Analysetool!F$3)+IF($N1273="SL",IF($T1273="",$Q1273*Analysetool!F$4,$T1273*Analysetool!F$4),$N1273*Analysetool!F$4)+IF($O1273="SL",IF($T1273="",$Q1273*Analysetool!F$5,$T1273*Analysetool!F$5),$O1273*Analysetool!F$5)+IF($P1273="SL",IF($T1273="",$Q1273*Analysetool!F$6,$T1273*Analysetool!F$6),$P1273*Analysetool!F$6))-Tabel2[[#This Row],[fees (%)]]</f>
        <v>0</v>
      </c>
      <c r="AO1273" s="178">
        <f>$J1273*(IF($M1273="SL",IF($T1273="",$Q1273*Analysetool!G$3,$T1273*Analysetool!G$3),$M1273*Analysetool!G$3)+IF($N1273="SL",IF($T1273="",$Q1273*Analysetool!G$4,$T1273*Analysetool!G$4),$N1273*Analysetool!G$4)+IF($O1273="SL",IF($T1273="",$Q1273*Analysetool!G$5,$T1273*Analysetool!G$5),$O1273*Analysetool!G$5)+IF($P1273="SL",IF($T1273="",$Q1273*Analysetool!G$6,$T1273*Analysetool!G$6),$P1273*Analysetool!G$6))-Tabel2[[#This Row],[fees (%)]]</f>
        <v>0</v>
      </c>
      <c r="AP1273" s="179">
        <f>IF(Analysetool!$H$8&lt;=$X1273,Analysetool!$H$8*J1273,Q1273*J1273)-Tabel2[[#This Row],[fees (%)]]</f>
        <v>0</v>
      </c>
      <c r="AQ1273" s="174">
        <f>IF(Tabel2[[#This Row],[wick% van entry]]&lt;=Tabel2[[#This Row],[Stoploss optie 2 (%)]],Tabel2[[#This Row],[Stoploss optie 2 (%)]]*Tabel2[[#This Row],[leverage SLoptie 2]],IF(Analysetool!$I$8&lt;$X1273,Analysetool!$I$8*K1273,S1273*K1273))-Tabel2[[#This Row],[fees (%)]]</f>
        <v>0</v>
      </c>
      <c r="AR1273" s="180">
        <f>IF(Q1273*-1*Analysetool!$J$9&lt;=X1273,Q1273*-1*Analysetool!$J$9*J1273,Q1273*J1273)-Tabel2[[#This Row],[fees (%)]]</f>
        <v>0</v>
      </c>
      <c r="AS1273" s="176">
        <f>$K1273*IF(Tabel2[[#This Row],[wick% van entry]]&lt;=Tabel2[[#This Row],[Stoploss optie 2 (%)]],Tabel2[[#This Row],[Stoploss optie 2 (%)]],(IF($M1273="SL",IF($T1273="",$S1273*Analysetool!C$3,$T1273*Analysetool!C$3),$M1273*Analysetool!C$3)+IF($N1273="SL",IF($T1273="",$S1273*Analysetool!C$4,$T1273*Analysetool!C$4),$N1273*Analysetool!C$4)+IF($O1273="SL",IF($T1273="",$S1273*Analysetool!C$5,$T1273*Analysetool!C$5),$O1273*Analysetool!C$5)+IF($P1273="SL",IF($T1273="",$S1273*Analysetool!C$6,$T1273*Analysetool!C$6),$P1273*Analysetool!C$6)))-Tabel2[[#This Row],[fees (%)]]</f>
        <v>0</v>
      </c>
    </row>
    <row r="1274" spans="1:45" ht="15.75" customHeight="1" x14ac:dyDescent="0.35">
      <c r="A1274" s="55"/>
      <c r="B1274" s="56"/>
      <c r="C1274" s="56"/>
      <c r="D1274" s="56"/>
      <c r="E1274" s="56"/>
      <c r="F1274" s="57"/>
      <c r="G1274" s="67"/>
      <c r="H1274" s="67"/>
      <c r="I1274" s="67"/>
      <c r="J1274" s="58"/>
      <c r="K1274" s="58"/>
      <c r="L1274" s="59"/>
      <c r="M1274" s="61"/>
      <c r="N1274" s="63"/>
      <c r="O1274" s="63"/>
      <c r="P1274" s="56"/>
      <c r="Q1274" s="61"/>
      <c r="R1274" s="61"/>
      <c r="S1274" s="61"/>
      <c r="T1274" s="60"/>
      <c r="U1274" s="60"/>
      <c r="V1274" s="62"/>
      <c r="W1274" s="62"/>
      <c r="X1274" s="76"/>
      <c r="Y1274" s="61"/>
      <c r="Z1274" s="61">
        <f>Tabel1[[#This Row],[prijs voorbij entry (%)]]-Tabel1[[#This Row],[Fictieve Stoploss (%)]]</f>
        <v>0</v>
      </c>
      <c r="AA1274" s="94"/>
      <c r="AB1274" s="61"/>
      <c r="AC1274" s="61"/>
      <c r="AD1274" s="61"/>
      <c r="AE1274" s="61"/>
      <c r="AF1274" s="95"/>
      <c r="AG1274" s="152">
        <f>Tabel1[[#This Row],[eindtijd]]-Tabel1[[#This Row],[starttijd]]</f>
        <v>0</v>
      </c>
      <c r="AH1274" s="158"/>
      <c r="AI1274" s="59"/>
      <c r="AJ1274" s="171">
        <f>$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2[[#This Row],[fees (%)]]</f>
        <v>0</v>
      </c>
      <c r="AK1274" s="172">
        <f>$J1274*(IF($M1274="SL",IF($U1274="",$Q1274*Analysetool!C$3,$U1274*Analysetool!C$3),$M1274*Analysetool!C$3)+IF($N1274="SL",IF($U1274="",$Q1274*Analysetool!C$4,$U1274*Analysetool!C$4),$N1274*Analysetool!C$4)+IF($O1274="SL",IF($U1274="",$Q1274*Analysetool!C$5,$U1274*Analysetool!C$5),$O1274*Analysetool!C$5)+IF($P1274="SL",IF($U1274="",$Q1274*Analysetool!C$6,$U1274*Analysetool!C$6),$P1274*Analysetool!C$6))-Tabel2[[#This Row],[fees (%)]]</f>
        <v>0</v>
      </c>
      <c r="AL1274" s="177">
        <f>$J1274*(IF($M1274="SL",IF($V1274="",$Q1274*Analysetool!D$3,$V1274*Analysetool!D$3),$M1274*Analysetool!D$3)+IF($N1274="SL",IF($V1274="",$Q1274*Analysetool!D$4,$V1274*Analysetool!D$4),$N1274*Analysetool!D$4)+IF($O1274="SL",IF($V1274="",$Q1274*Analysetool!D$5,$V1274*Analysetool!D$5),$O1274*Analysetool!D$5)+IF($P1274="SL",IF($V1274="",$Q1274*Analysetool!D$6,$V1274*Analysetool!D$6),$P1274*Analysetool!D$6))-Tabel2[[#This Row],[fees (%)]]</f>
        <v>0</v>
      </c>
      <c r="AM1274" s="177">
        <f>$J1274*(IF($M1274="SL",IF($W1274="",$Q1274*Analysetool!E$3,$W1274*Analysetool!E$3),$M1274*Analysetool!E$3)+IF($N1274="SL",IF($W1274="",$Q1274*Analysetool!E$4,$W1274*Analysetool!E$4),$N1274*Analysetool!E$4)+IF($O1274="SL",IF($W1274="",$Q1274*Analysetool!E$5,$W1274*Analysetool!E$5),$O1274*Analysetool!E$5)+IF($P1274="SL",IF($W1274="",$Q1274*Analysetool!E$6,$W1274*Analysetool!E$6),$P1274*Analysetool!E$6))-Tabel2[[#This Row],[fees (%)]]</f>
        <v>0</v>
      </c>
      <c r="AN1274" s="178">
        <f>$J1274*(IF($M1274="SL",IF($T1274="",$Q1274*Analysetool!F$3,$T1274*Analysetool!F$3),$M1274*Analysetool!F$3)+IF($N1274="SL",IF($T1274="",$Q1274*Analysetool!F$4,$T1274*Analysetool!F$4),$N1274*Analysetool!F$4)+IF($O1274="SL",IF($T1274="",$Q1274*Analysetool!F$5,$T1274*Analysetool!F$5),$O1274*Analysetool!F$5)+IF($P1274="SL",IF($T1274="",$Q1274*Analysetool!F$6,$T1274*Analysetool!F$6),$P1274*Analysetool!F$6))-Tabel2[[#This Row],[fees (%)]]</f>
        <v>0</v>
      </c>
      <c r="AO1274" s="178">
        <f>$J1274*(IF($M1274="SL",IF($T1274="",$Q1274*Analysetool!G$3,$T1274*Analysetool!G$3),$M1274*Analysetool!G$3)+IF($N1274="SL",IF($T1274="",$Q1274*Analysetool!G$4,$T1274*Analysetool!G$4),$N1274*Analysetool!G$4)+IF($O1274="SL",IF($T1274="",$Q1274*Analysetool!G$5,$T1274*Analysetool!G$5),$O1274*Analysetool!G$5)+IF($P1274="SL",IF($T1274="",$Q1274*Analysetool!G$6,$T1274*Analysetool!G$6),$P1274*Analysetool!G$6))-Tabel2[[#This Row],[fees (%)]]</f>
        <v>0</v>
      </c>
      <c r="AP1274" s="179">
        <f>IF(Analysetool!$H$8&lt;=$X1274,Analysetool!$H$8*J1274,Q1274*J1274)-Tabel2[[#This Row],[fees (%)]]</f>
        <v>0</v>
      </c>
      <c r="AQ1274" s="174">
        <f>IF(Tabel2[[#This Row],[wick% van entry]]&lt;=Tabel2[[#This Row],[Stoploss optie 2 (%)]],Tabel2[[#This Row],[Stoploss optie 2 (%)]]*Tabel2[[#This Row],[leverage SLoptie 2]],IF(Analysetool!$I$8&lt;$X1274,Analysetool!$I$8*K1274,S1274*K1274))-Tabel2[[#This Row],[fees (%)]]</f>
        <v>0</v>
      </c>
      <c r="AR1274" s="180">
        <f>IF(Q1274*-1*Analysetool!$J$9&lt;=X1274,Q1274*-1*Analysetool!$J$9*J1274,Q1274*J1274)-Tabel2[[#This Row],[fees (%)]]</f>
        <v>0</v>
      </c>
      <c r="AS1274" s="176">
        <f>$K1274*IF(Tabel2[[#This Row],[wick% van entry]]&lt;=Tabel2[[#This Row],[Stoploss optie 2 (%)]],Tabel2[[#This Row],[Stoploss optie 2 (%)]],(IF($M1274="SL",IF($T1274="",$S1274*Analysetool!C$3,$T1274*Analysetool!C$3),$M1274*Analysetool!C$3)+IF($N1274="SL",IF($T1274="",$S1274*Analysetool!C$4,$T1274*Analysetool!C$4),$N1274*Analysetool!C$4)+IF($O1274="SL",IF($T1274="",$S1274*Analysetool!C$5,$T1274*Analysetool!C$5),$O1274*Analysetool!C$5)+IF($P1274="SL",IF($T1274="",$S1274*Analysetool!C$6,$T1274*Analysetool!C$6),$P1274*Analysetool!C$6)))-Tabel2[[#This Row],[fees (%)]]</f>
        <v>0</v>
      </c>
    </row>
    <row r="1275" spans="1:45" ht="15.75" customHeight="1" x14ac:dyDescent="0.35">
      <c r="A1275" s="55"/>
      <c r="B1275" s="56"/>
      <c r="C1275" s="56"/>
      <c r="D1275" s="56"/>
      <c r="E1275" s="56"/>
      <c r="F1275" s="57"/>
      <c r="G1275" s="67"/>
      <c r="H1275" s="67"/>
      <c r="I1275" s="67"/>
      <c r="J1275" s="58"/>
      <c r="K1275" s="58"/>
      <c r="L1275" s="59"/>
      <c r="M1275" s="61"/>
      <c r="N1275" s="63"/>
      <c r="O1275" s="63"/>
      <c r="P1275" s="56"/>
      <c r="Q1275" s="61"/>
      <c r="R1275" s="61"/>
      <c r="S1275" s="61"/>
      <c r="T1275" s="60"/>
      <c r="U1275" s="60"/>
      <c r="V1275" s="62"/>
      <c r="W1275" s="62"/>
      <c r="X1275" s="76"/>
      <c r="Y1275" s="61"/>
      <c r="Z1275" s="61">
        <f>Tabel1[[#This Row],[prijs voorbij entry (%)]]-Tabel1[[#This Row],[Fictieve Stoploss (%)]]</f>
        <v>0</v>
      </c>
      <c r="AA1275" s="94"/>
      <c r="AB1275" s="61"/>
      <c r="AC1275" s="61"/>
      <c r="AD1275" s="61"/>
      <c r="AE1275" s="61"/>
      <c r="AF1275" s="95"/>
      <c r="AG1275" s="152">
        <f>Tabel1[[#This Row],[eindtijd]]-Tabel1[[#This Row],[starttijd]]</f>
        <v>0</v>
      </c>
      <c r="AH1275" s="158"/>
      <c r="AI1275" s="59"/>
      <c r="AJ1275" s="171">
        <f>$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2[[#This Row],[fees (%)]]</f>
        <v>0</v>
      </c>
      <c r="AK1275" s="172">
        <f>$J1275*(IF($M1275="SL",IF($U1275="",$Q1275*Analysetool!C$3,$U1275*Analysetool!C$3),$M1275*Analysetool!C$3)+IF($N1275="SL",IF($U1275="",$Q1275*Analysetool!C$4,$U1275*Analysetool!C$4),$N1275*Analysetool!C$4)+IF($O1275="SL",IF($U1275="",$Q1275*Analysetool!C$5,$U1275*Analysetool!C$5),$O1275*Analysetool!C$5)+IF($P1275="SL",IF($U1275="",$Q1275*Analysetool!C$6,$U1275*Analysetool!C$6),$P1275*Analysetool!C$6))-Tabel2[[#This Row],[fees (%)]]</f>
        <v>0</v>
      </c>
      <c r="AL1275" s="177">
        <f>$J1275*(IF($M1275="SL",IF($V1275="",$Q1275*Analysetool!D$3,$V1275*Analysetool!D$3),$M1275*Analysetool!D$3)+IF($N1275="SL",IF($V1275="",$Q1275*Analysetool!D$4,$V1275*Analysetool!D$4),$N1275*Analysetool!D$4)+IF($O1275="SL",IF($V1275="",$Q1275*Analysetool!D$5,$V1275*Analysetool!D$5),$O1275*Analysetool!D$5)+IF($P1275="SL",IF($V1275="",$Q1275*Analysetool!D$6,$V1275*Analysetool!D$6),$P1275*Analysetool!D$6))-Tabel2[[#This Row],[fees (%)]]</f>
        <v>0</v>
      </c>
      <c r="AM1275" s="177">
        <f>$J1275*(IF($M1275="SL",IF($W1275="",$Q1275*Analysetool!E$3,$W1275*Analysetool!E$3),$M1275*Analysetool!E$3)+IF($N1275="SL",IF($W1275="",$Q1275*Analysetool!E$4,$W1275*Analysetool!E$4),$N1275*Analysetool!E$4)+IF($O1275="SL",IF($W1275="",$Q1275*Analysetool!E$5,$W1275*Analysetool!E$5),$O1275*Analysetool!E$5)+IF($P1275="SL",IF($W1275="",$Q1275*Analysetool!E$6,$W1275*Analysetool!E$6),$P1275*Analysetool!E$6))-Tabel2[[#This Row],[fees (%)]]</f>
        <v>0</v>
      </c>
      <c r="AN1275" s="178">
        <f>$J1275*(IF($M1275="SL",IF($T1275="",$Q1275*Analysetool!F$3,$T1275*Analysetool!F$3),$M1275*Analysetool!F$3)+IF($N1275="SL",IF($T1275="",$Q1275*Analysetool!F$4,$T1275*Analysetool!F$4),$N1275*Analysetool!F$4)+IF($O1275="SL",IF($T1275="",$Q1275*Analysetool!F$5,$T1275*Analysetool!F$5),$O1275*Analysetool!F$5)+IF($P1275="SL",IF($T1275="",$Q1275*Analysetool!F$6,$T1275*Analysetool!F$6),$P1275*Analysetool!F$6))-Tabel2[[#This Row],[fees (%)]]</f>
        <v>0</v>
      </c>
      <c r="AO1275" s="178">
        <f>$J1275*(IF($M1275="SL",IF($T1275="",$Q1275*Analysetool!G$3,$T1275*Analysetool!G$3),$M1275*Analysetool!G$3)+IF($N1275="SL",IF($T1275="",$Q1275*Analysetool!G$4,$T1275*Analysetool!G$4),$N1275*Analysetool!G$4)+IF($O1275="SL",IF($T1275="",$Q1275*Analysetool!G$5,$T1275*Analysetool!G$5),$O1275*Analysetool!G$5)+IF($P1275="SL",IF($T1275="",$Q1275*Analysetool!G$6,$T1275*Analysetool!G$6),$P1275*Analysetool!G$6))-Tabel2[[#This Row],[fees (%)]]</f>
        <v>0</v>
      </c>
      <c r="AP1275" s="179">
        <f>IF(Analysetool!$H$8&lt;=$X1275,Analysetool!$H$8*J1275,Q1275*J1275)-Tabel2[[#This Row],[fees (%)]]</f>
        <v>0</v>
      </c>
      <c r="AQ1275" s="174">
        <f>IF(Tabel2[[#This Row],[wick% van entry]]&lt;=Tabel2[[#This Row],[Stoploss optie 2 (%)]],Tabel2[[#This Row],[Stoploss optie 2 (%)]]*Tabel2[[#This Row],[leverage SLoptie 2]],IF(Analysetool!$I$8&lt;$X1275,Analysetool!$I$8*K1275,S1275*K1275))-Tabel2[[#This Row],[fees (%)]]</f>
        <v>0</v>
      </c>
      <c r="AR1275" s="180">
        <f>IF(Q1275*-1*Analysetool!$J$9&lt;=X1275,Q1275*-1*Analysetool!$J$9*J1275,Q1275*J1275)-Tabel2[[#This Row],[fees (%)]]</f>
        <v>0</v>
      </c>
      <c r="AS1275" s="176">
        <f>$K1275*IF(Tabel2[[#This Row],[wick% van entry]]&lt;=Tabel2[[#This Row],[Stoploss optie 2 (%)]],Tabel2[[#This Row],[Stoploss optie 2 (%)]],(IF($M1275="SL",IF($T1275="",$S1275*Analysetool!C$3,$T1275*Analysetool!C$3),$M1275*Analysetool!C$3)+IF($N1275="SL",IF($T1275="",$S1275*Analysetool!C$4,$T1275*Analysetool!C$4),$N1275*Analysetool!C$4)+IF($O1275="SL",IF($T1275="",$S1275*Analysetool!C$5,$T1275*Analysetool!C$5),$O1275*Analysetool!C$5)+IF($P1275="SL",IF($T1275="",$S1275*Analysetool!C$6,$T1275*Analysetool!C$6),$P1275*Analysetool!C$6)))-Tabel2[[#This Row],[fees (%)]]</f>
        <v>0</v>
      </c>
    </row>
    <row r="1276" spans="1:45" ht="15.75" customHeight="1" x14ac:dyDescent="0.35">
      <c r="A1276" s="55"/>
      <c r="B1276" s="56"/>
      <c r="C1276" s="56"/>
      <c r="D1276" s="56"/>
      <c r="E1276" s="56"/>
      <c r="F1276" s="57"/>
      <c r="G1276" s="67"/>
      <c r="H1276" s="67"/>
      <c r="I1276" s="67"/>
      <c r="J1276" s="58"/>
      <c r="K1276" s="58"/>
      <c r="L1276" s="59"/>
      <c r="M1276" s="61"/>
      <c r="N1276" s="63"/>
      <c r="O1276" s="63"/>
      <c r="P1276" s="56"/>
      <c r="Q1276" s="61"/>
      <c r="R1276" s="61"/>
      <c r="S1276" s="61"/>
      <c r="T1276" s="60"/>
      <c r="U1276" s="60"/>
      <c r="V1276" s="62"/>
      <c r="W1276" s="62"/>
      <c r="X1276" s="76"/>
      <c r="Y1276" s="61"/>
      <c r="Z1276" s="61">
        <f>Tabel1[[#This Row],[prijs voorbij entry (%)]]-Tabel1[[#This Row],[Fictieve Stoploss (%)]]</f>
        <v>0</v>
      </c>
      <c r="AA1276" s="94"/>
      <c r="AB1276" s="61"/>
      <c r="AC1276" s="61"/>
      <c r="AD1276" s="61"/>
      <c r="AE1276" s="61"/>
      <c r="AF1276" s="95"/>
      <c r="AG1276" s="152">
        <f>Tabel1[[#This Row],[eindtijd]]-Tabel1[[#This Row],[starttijd]]</f>
        <v>0</v>
      </c>
      <c r="AH1276" s="158"/>
      <c r="AI1276" s="59"/>
      <c r="AJ1276" s="171">
        <f>$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2[[#This Row],[fees (%)]]</f>
        <v>0</v>
      </c>
      <c r="AK1276" s="172">
        <f>$J1276*(IF($M1276="SL",IF($U1276="",$Q1276*Analysetool!C$3,$U1276*Analysetool!C$3),$M1276*Analysetool!C$3)+IF($N1276="SL",IF($U1276="",$Q1276*Analysetool!C$4,$U1276*Analysetool!C$4),$N1276*Analysetool!C$4)+IF($O1276="SL",IF($U1276="",$Q1276*Analysetool!C$5,$U1276*Analysetool!C$5),$O1276*Analysetool!C$5)+IF($P1276="SL",IF($U1276="",$Q1276*Analysetool!C$6,$U1276*Analysetool!C$6),$P1276*Analysetool!C$6))-Tabel2[[#This Row],[fees (%)]]</f>
        <v>0</v>
      </c>
      <c r="AL1276" s="177">
        <f>$J1276*(IF($M1276="SL",IF($V1276="",$Q1276*Analysetool!D$3,$V1276*Analysetool!D$3),$M1276*Analysetool!D$3)+IF($N1276="SL",IF($V1276="",$Q1276*Analysetool!D$4,$V1276*Analysetool!D$4),$N1276*Analysetool!D$4)+IF($O1276="SL",IF($V1276="",$Q1276*Analysetool!D$5,$V1276*Analysetool!D$5),$O1276*Analysetool!D$5)+IF($P1276="SL",IF($V1276="",$Q1276*Analysetool!D$6,$V1276*Analysetool!D$6),$P1276*Analysetool!D$6))-Tabel2[[#This Row],[fees (%)]]</f>
        <v>0</v>
      </c>
      <c r="AM1276" s="177">
        <f>$J1276*(IF($M1276="SL",IF($W1276="",$Q1276*Analysetool!E$3,$W1276*Analysetool!E$3),$M1276*Analysetool!E$3)+IF($N1276="SL",IF($W1276="",$Q1276*Analysetool!E$4,$W1276*Analysetool!E$4),$N1276*Analysetool!E$4)+IF($O1276="SL",IF($W1276="",$Q1276*Analysetool!E$5,$W1276*Analysetool!E$5),$O1276*Analysetool!E$5)+IF($P1276="SL",IF($W1276="",$Q1276*Analysetool!E$6,$W1276*Analysetool!E$6),$P1276*Analysetool!E$6))-Tabel2[[#This Row],[fees (%)]]</f>
        <v>0</v>
      </c>
      <c r="AN1276" s="178">
        <f>$J1276*(IF($M1276="SL",IF($T1276="",$Q1276*Analysetool!F$3,$T1276*Analysetool!F$3),$M1276*Analysetool!F$3)+IF($N1276="SL",IF($T1276="",$Q1276*Analysetool!F$4,$T1276*Analysetool!F$4),$N1276*Analysetool!F$4)+IF($O1276="SL",IF($T1276="",$Q1276*Analysetool!F$5,$T1276*Analysetool!F$5),$O1276*Analysetool!F$5)+IF($P1276="SL",IF($T1276="",$Q1276*Analysetool!F$6,$T1276*Analysetool!F$6),$P1276*Analysetool!F$6))-Tabel2[[#This Row],[fees (%)]]</f>
        <v>0</v>
      </c>
      <c r="AO1276" s="178">
        <f>$J1276*(IF($M1276="SL",IF($T1276="",$Q1276*Analysetool!G$3,$T1276*Analysetool!G$3),$M1276*Analysetool!G$3)+IF($N1276="SL",IF($T1276="",$Q1276*Analysetool!G$4,$T1276*Analysetool!G$4),$N1276*Analysetool!G$4)+IF($O1276="SL",IF($T1276="",$Q1276*Analysetool!G$5,$T1276*Analysetool!G$5),$O1276*Analysetool!G$5)+IF($P1276="SL",IF($T1276="",$Q1276*Analysetool!G$6,$T1276*Analysetool!G$6),$P1276*Analysetool!G$6))-Tabel2[[#This Row],[fees (%)]]</f>
        <v>0</v>
      </c>
      <c r="AP1276" s="179">
        <f>IF(Analysetool!$H$8&lt;=$X1276,Analysetool!$H$8*J1276,Q1276*J1276)-Tabel2[[#This Row],[fees (%)]]</f>
        <v>0</v>
      </c>
      <c r="AQ1276" s="174">
        <f>IF(Tabel2[[#This Row],[wick% van entry]]&lt;=Tabel2[[#This Row],[Stoploss optie 2 (%)]],Tabel2[[#This Row],[Stoploss optie 2 (%)]]*Tabel2[[#This Row],[leverage SLoptie 2]],IF(Analysetool!$I$8&lt;$X1276,Analysetool!$I$8*K1276,S1276*K1276))-Tabel2[[#This Row],[fees (%)]]</f>
        <v>0</v>
      </c>
      <c r="AR1276" s="180">
        <f>IF(Q1276*-1*Analysetool!$J$9&lt;=X1276,Q1276*-1*Analysetool!$J$9*J1276,Q1276*J1276)-Tabel2[[#This Row],[fees (%)]]</f>
        <v>0</v>
      </c>
      <c r="AS1276" s="176">
        <f>$K1276*IF(Tabel2[[#This Row],[wick% van entry]]&lt;=Tabel2[[#This Row],[Stoploss optie 2 (%)]],Tabel2[[#This Row],[Stoploss optie 2 (%)]],(IF($M1276="SL",IF($T1276="",$S1276*Analysetool!C$3,$T1276*Analysetool!C$3),$M1276*Analysetool!C$3)+IF($N1276="SL",IF($T1276="",$S1276*Analysetool!C$4,$T1276*Analysetool!C$4),$N1276*Analysetool!C$4)+IF($O1276="SL",IF($T1276="",$S1276*Analysetool!C$5,$T1276*Analysetool!C$5),$O1276*Analysetool!C$5)+IF($P1276="SL",IF($T1276="",$S1276*Analysetool!C$6,$T1276*Analysetool!C$6),$P1276*Analysetool!C$6)))-Tabel2[[#This Row],[fees (%)]]</f>
        <v>0</v>
      </c>
    </row>
    <row r="1277" spans="1:45" ht="15.75" customHeight="1" x14ac:dyDescent="0.35">
      <c r="A1277" s="55"/>
      <c r="B1277" s="56"/>
      <c r="C1277" s="56"/>
      <c r="D1277" s="56"/>
      <c r="E1277" s="56"/>
      <c r="F1277" s="57"/>
      <c r="G1277" s="67"/>
      <c r="H1277" s="67"/>
      <c r="I1277" s="67"/>
      <c r="J1277" s="58"/>
      <c r="K1277" s="58"/>
      <c r="L1277" s="59"/>
      <c r="M1277" s="61"/>
      <c r="N1277" s="63"/>
      <c r="O1277" s="63"/>
      <c r="P1277" s="56"/>
      <c r="Q1277" s="61"/>
      <c r="R1277" s="61"/>
      <c r="S1277" s="61"/>
      <c r="T1277" s="60"/>
      <c r="U1277" s="60"/>
      <c r="V1277" s="62"/>
      <c r="W1277" s="62"/>
      <c r="X1277" s="76"/>
      <c r="Y1277" s="61"/>
      <c r="Z1277" s="61">
        <f>Tabel1[[#This Row],[prijs voorbij entry (%)]]-Tabel1[[#This Row],[Fictieve Stoploss (%)]]</f>
        <v>0</v>
      </c>
      <c r="AA1277" s="94"/>
      <c r="AB1277" s="61"/>
      <c r="AC1277" s="61"/>
      <c r="AD1277" s="61"/>
      <c r="AE1277" s="61"/>
      <c r="AF1277" s="95"/>
      <c r="AG1277" s="152">
        <f>Tabel1[[#This Row],[eindtijd]]-Tabel1[[#This Row],[starttijd]]</f>
        <v>0</v>
      </c>
      <c r="AH1277" s="158"/>
      <c r="AI1277" s="59"/>
      <c r="AJ1277" s="171">
        <f>$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2[[#This Row],[fees (%)]]</f>
        <v>0</v>
      </c>
      <c r="AK1277" s="172">
        <f>$J1277*(IF($M1277="SL",IF($U1277="",$Q1277*Analysetool!C$3,$U1277*Analysetool!C$3),$M1277*Analysetool!C$3)+IF($N1277="SL",IF($U1277="",$Q1277*Analysetool!C$4,$U1277*Analysetool!C$4),$N1277*Analysetool!C$4)+IF($O1277="SL",IF($U1277="",$Q1277*Analysetool!C$5,$U1277*Analysetool!C$5),$O1277*Analysetool!C$5)+IF($P1277="SL",IF($U1277="",$Q1277*Analysetool!C$6,$U1277*Analysetool!C$6),$P1277*Analysetool!C$6))-Tabel2[[#This Row],[fees (%)]]</f>
        <v>0</v>
      </c>
      <c r="AL1277" s="177">
        <f>$J1277*(IF($M1277="SL",IF($V1277="",$Q1277*Analysetool!D$3,$V1277*Analysetool!D$3),$M1277*Analysetool!D$3)+IF($N1277="SL",IF($V1277="",$Q1277*Analysetool!D$4,$V1277*Analysetool!D$4),$N1277*Analysetool!D$4)+IF($O1277="SL",IF($V1277="",$Q1277*Analysetool!D$5,$V1277*Analysetool!D$5),$O1277*Analysetool!D$5)+IF($P1277="SL",IF($V1277="",$Q1277*Analysetool!D$6,$V1277*Analysetool!D$6),$P1277*Analysetool!D$6))-Tabel2[[#This Row],[fees (%)]]</f>
        <v>0</v>
      </c>
      <c r="AM1277" s="177">
        <f>$J1277*(IF($M1277="SL",IF($W1277="",$Q1277*Analysetool!E$3,$W1277*Analysetool!E$3),$M1277*Analysetool!E$3)+IF($N1277="SL",IF($W1277="",$Q1277*Analysetool!E$4,$W1277*Analysetool!E$4),$N1277*Analysetool!E$4)+IF($O1277="SL",IF($W1277="",$Q1277*Analysetool!E$5,$W1277*Analysetool!E$5),$O1277*Analysetool!E$5)+IF($P1277="SL",IF($W1277="",$Q1277*Analysetool!E$6,$W1277*Analysetool!E$6),$P1277*Analysetool!E$6))-Tabel2[[#This Row],[fees (%)]]</f>
        <v>0</v>
      </c>
      <c r="AN1277" s="178">
        <f>$J1277*(IF($M1277="SL",IF($T1277="",$Q1277*Analysetool!F$3,$T1277*Analysetool!F$3),$M1277*Analysetool!F$3)+IF($N1277="SL",IF($T1277="",$Q1277*Analysetool!F$4,$T1277*Analysetool!F$4),$N1277*Analysetool!F$4)+IF($O1277="SL",IF($T1277="",$Q1277*Analysetool!F$5,$T1277*Analysetool!F$5),$O1277*Analysetool!F$5)+IF($P1277="SL",IF($T1277="",$Q1277*Analysetool!F$6,$T1277*Analysetool!F$6),$P1277*Analysetool!F$6))-Tabel2[[#This Row],[fees (%)]]</f>
        <v>0</v>
      </c>
      <c r="AO1277" s="178">
        <f>$J1277*(IF($M1277="SL",IF($T1277="",$Q1277*Analysetool!G$3,$T1277*Analysetool!G$3),$M1277*Analysetool!G$3)+IF($N1277="SL",IF($T1277="",$Q1277*Analysetool!G$4,$T1277*Analysetool!G$4),$N1277*Analysetool!G$4)+IF($O1277="SL",IF($T1277="",$Q1277*Analysetool!G$5,$T1277*Analysetool!G$5),$O1277*Analysetool!G$5)+IF($P1277="SL",IF($T1277="",$Q1277*Analysetool!G$6,$T1277*Analysetool!G$6),$P1277*Analysetool!G$6))-Tabel2[[#This Row],[fees (%)]]</f>
        <v>0</v>
      </c>
      <c r="AP1277" s="179">
        <f>IF(Analysetool!$H$8&lt;=$X1277,Analysetool!$H$8*J1277,Q1277*J1277)-Tabel2[[#This Row],[fees (%)]]</f>
        <v>0</v>
      </c>
      <c r="AQ1277" s="174">
        <f>IF(Tabel2[[#This Row],[wick% van entry]]&lt;=Tabel2[[#This Row],[Stoploss optie 2 (%)]],Tabel2[[#This Row],[Stoploss optie 2 (%)]]*Tabel2[[#This Row],[leverage SLoptie 2]],IF(Analysetool!$I$8&lt;$X1277,Analysetool!$I$8*K1277,S1277*K1277))-Tabel2[[#This Row],[fees (%)]]</f>
        <v>0</v>
      </c>
      <c r="AR1277" s="180">
        <f>IF(Q1277*-1*Analysetool!$J$9&lt;=X1277,Q1277*-1*Analysetool!$J$9*J1277,Q1277*J1277)-Tabel2[[#This Row],[fees (%)]]</f>
        <v>0</v>
      </c>
      <c r="AS1277" s="176">
        <f>$K1277*IF(Tabel2[[#This Row],[wick% van entry]]&lt;=Tabel2[[#This Row],[Stoploss optie 2 (%)]],Tabel2[[#This Row],[Stoploss optie 2 (%)]],(IF($M1277="SL",IF($T1277="",$S1277*Analysetool!C$3,$T1277*Analysetool!C$3),$M1277*Analysetool!C$3)+IF($N1277="SL",IF($T1277="",$S1277*Analysetool!C$4,$T1277*Analysetool!C$4),$N1277*Analysetool!C$4)+IF($O1277="SL",IF($T1277="",$S1277*Analysetool!C$5,$T1277*Analysetool!C$5),$O1277*Analysetool!C$5)+IF($P1277="SL",IF($T1277="",$S1277*Analysetool!C$6,$T1277*Analysetool!C$6),$P1277*Analysetool!C$6)))-Tabel2[[#This Row],[fees (%)]]</f>
        <v>0</v>
      </c>
    </row>
    <row r="1278" spans="1:45" ht="15.75" customHeight="1" x14ac:dyDescent="0.35">
      <c r="A1278" s="55"/>
      <c r="B1278" s="56"/>
      <c r="C1278" s="56"/>
      <c r="D1278" s="56"/>
      <c r="E1278" s="56"/>
      <c r="F1278" s="57"/>
      <c r="G1278" s="67"/>
      <c r="H1278" s="67"/>
      <c r="I1278" s="67"/>
      <c r="J1278" s="58"/>
      <c r="K1278" s="58"/>
      <c r="L1278" s="59"/>
      <c r="M1278" s="61"/>
      <c r="N1278" s="63"/>
      <c r="O1278" s="63"/>
      <c r="P1278" s="56"/>
      <c r="Q1278" s="61"/>
      <c r="R1278" s="61"/>
      <c r="S1278" s="61"/>
      <c r="T1278" s="60"/>
      <c r="U1278" s="60"/>
      <c r="V1278" s="62"/>
      <c r="W1278" s="62"/>
      <c r="X1278" s="76"/>
      <c r="Y1278" s="61"/>
      <c r="Z1278" s="61">
        <f>Tabel1[[#This Row],[prijs voorbij entry (%)]]-Tabel1[[#This Row],[Fictieve Stoploss (%)]]</f>
        <v>0</v>
      </c>
      <c r="AA1278" s="94"/>
      <c r="AB1278" s="61"/>
      <c r="AC1278" s="61"/>
      <c r="AD1278" s="61"/>
      <c r="AE1278" s="61"/>
      <c r="AF1278" s="95"/>
      <c r="AG1278" s="152">
        <f>Tabel1[[#This Row],[eindtijd]]-Tabel1[[#This Row],[starttijd]]</f>
        <v>0</v>
      </c>
      <c r="AH1278" s="158"/>
      <c r="AI1278" s="59"/>
      <c r="AJ1278" s="171">
        <f>$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2[[#This Row],[fees (%)]]</f>
        <v>0</v>
      </c>
      <c r="AK1278" s="172">
        <f>$J1278*(IF($M1278="SL",IF($U1278="",$Q1278*Analysetool!C$3,$U1278*Analysetool!C$3),$M1278*Analysetool!C$3)+IF($N1278="SL",IF($U1278="",$Q1278*Analysetool!C$4,$U1278*Analysetool!C$4),$N1278*Analysetool!C$4)+IF($O1278="SL",IF($U1278="",$Q1278*Analysetool!C$5,$U1278*Analysetool!C$5),$O1278*Analysetool!C$5)+IF($P1278="SL",IF($U1278="",$Q1278*Analysetool!C$6,$U1278*Analysetool!C$6),$P1278*Analysetool!C$6))-Tabel2[[#This Row],[fees (%)]]</f>
        <v>0</v>
      </c>
      <c r="AL1278" s="177">
        <f>$J1278*(IF($M1278="SL",IF($V1278="",$Q1278*Analysetool!D$3,$V1278*Analysetool!D$3),$M1278*Analysetool!D$3)+IF($N1278="SL",IF($V1278="",$Q1278*Analysetool!D$4,$V1278*Analysetool!D$4),$N1278*Analysetool!D$4)+IF($O1278="SL",IF($V1278="",$Q1278*Analysetool!D$5,$V1278*Analysetool!D$5),$O1278*Analysetool!D$5)+IF($P1278="SL",IF($V1278="",$Q1278*Analysetool!D$6,$V1278*Analysetool!D$6),$P1278*Analysetool!D$6))-Tabel2[[#This Row],[fees (%)]]</f>
        <v>0</v>
      </c>
      <c r="AM1278" s="177">
        <f>$J1278*(IF($M1278="SL",IF($W1278="",$Q1278*Analysetool!E$3,$W1278*Analysetool!E$3),$M1278*Analysetool!E$3)+IF($N1278="SL",IF($W1278="",$Q1278*Analysetool!E$4,$W1278*Analysetool!E$4),$N1278*Analysetool!E$4)+IF($O1278="SL",IF($W1278="",$Q1278*Analysetool!E$5,$W1278*Analysetool!E$5),$O1278*Analysetool!E$5)+IF($P1278="SL",IF($W1278="",$Q1278*Analysetool!E$6,$W1278*Analysetool!E$6),$P1278*Analysetool!E$6))-Tabel2[[#This Row],[fees (%)]]</f>
        <v>0</v>
      </c>
      <c r="AN1278" s="178">
        <f>$J1278*(IF($M1278="SL",IF($T1278="",$Q1278*Analysetool!F$3,$T1278*Analysetool!F$3),$M1278*Analysetool!F$3)+IF($N1278="SL",IF($T1278="",$Q1278*Analysetool!F$4,$T1278*Analysetool!F$4),$N1278*Analysetool!F$4)+IF($O1278="SL",IF($T1278="",$Q1278*Analysetool!F$5,$T1278*Analysetool!F$5),$O1278*Analysetool!F$5)+IF($P1278="SL",IF($T1278="",$Q1278*Analysetool!F$6,$T1278*Analysetool!F$6),$P1278*Analysetool!F$6))-Tabel2[[#This Row],[fees (%)]]</f>
        <v>0</v>
      </c>
      <c r="AO1278" s="178">
        <f>$J1278*(IF($M1278="SL",IF($T1278="",$Q1278*Analysetool!G$3,$T1278*Analysetool!G$3),$M1278*Analysetool!G$3)+IF($N1278="SL",IF($T1278="",$Q1278*Analysetool!G$4,$T1278*Analysetool!G$4),$N1278*Analysetool!G$4)+IF($O1278="SL",IF($T1278="",$Q1278*Analysetool!G$5,$T1278*Analysetool!G$5),$O1278*Analysetool!G$5)+IF($P1278="SL",IF($T1278="",$Q1278*Analysetool!G$6,$T1278*Analysetool!G$6),$P1278*Analysetool!G$6))-Tabel2[[#This Row],[fees (%)]]</f>
        <v>0</v>
      </c>
      <c r="AP1278" s="179">
        <f>IF(Analysetool!$H$8&lt;=$X1278,Analysetool!$H$8*J1278,Q1278*J1278)-Tabel2[[#This Row],[fees (%)]]</f>
        <v>0</v>
      </c>
      <c r="AQ1278" s="174">
        <f>IF(Tabel2[[#This Row],[wick% van entry]]&lt;=Tabel2[[#This Row],[Stoploss optie 2 (%)]],Tabel2[[#This Row],[Stoploss optie 2 (%)]]*Tabel2[[#This Row],[leverage SLoptie 2]],IF(Analysetool!$I$8&lt;$X1278,Analysetool!$I$8*K1278,S1278*K1278))-Tabel2[[#This Row],[fees (%)]]</f>
        <v>0</v>
      </c>
      <c r="AR1278" s="180">
        <f>IF(Q1278*-1*Analysetool!$J$9&lt;=X1278,Q1278*-1*Analysetool!$J$9*J1278,Q1278*J1278)-Tabel2[[#This Row],[fees (%)]]</f>
        <v>0</v>
      </c>
      <c r="AS1278" s="176">
        <f>$K1278*IF(Tabel2[[#This Row],[wick% van entry]]&lt;=Tabel2[[#This Row],[Stoploss optie 2 (%)]],Tabel2[[#This Row],[Stoploss optie 2 (%)]],(IF($M1278="SL",IF($T1278="",$S1278*Analysetool!C$3,$T1278*Analysetool!C$3),$M1278*Analysetool!C$3)+IF($N1278="SL",IF($T1278="",$S1278*Analysetool!C$4,$T1278*Analysetool!C$4),$N1278*Analysetool!C$4)+IF($O1278="SL",IF($T1278="",$S1278*Analysetool!C$5,$T1278*Analysetool!C$5),$O1278*Analysetool!C$5)+IF($P1278="SL",IF($T1278="",$S1278*Analysetool!C$6,$T1278*Analysetool!C$6),$P1278*Analysetool!C$6)))-Tabel2[[#This Row],[fees (%)]]</f>
        <v>0</v>
      </c>
    </row>
    <row r="1279" spans="1:45" ht="15.75" customHeight="1" x14ac:dyDescent="0.35">
      <c r="A1279" s="55"/>
      <c r="B1279" s="56"/>
      <c r="C1279" s="56"/>
      <c r="D1279" s="56"/>
      <c r="E1279" s="56"/>
      <c r="F1279" s="57"/>
      <c r="G1279" s="67"/>
      <c r="H1279" s="67"/>
      <c r="I1279" s="67"/>
      <c r="J1279" s="58"/>
      <c r="K1279" s="58"/>
      <c r="L1279" s="59"/>
      <c r="M1279" s="61"/>
      <c r="N1279" s="63"/>
      <c r="O1279" s="63"/>
      <c r="P1279" s="56"/>
      <c r="Q1279" s="61"/>
      <c r="R1279" s="61"/>
      <c r="S1279" s="61"/>
      <c r="T1279" s="60"/>
      <c r="U1279" s="60"/>
      <c r="V1279" s="62"/>
      <c r="W1279" s="62"/>
      <c r="X1279" s="76"/>
      <c r="Y1279" s="61"/>
      <c r="Z1279" s="61">
        <f>Tabel1[[#This Row],[prijs voorbij entry (%)]]-Tabel1[[#This Row],[Fictieve Stoploss (%)]]</f>
        <v>0</v>
      </c>
      <c r="AA1279" s="94"/>
      <c r="AB1279" s="61"/>
      <c r="AC1279" s="61"/>
      <c r="AD1279" s="61"/>
      <c r="AE1279" s="61"/>
      <c r="AF1279" s="95"/>
      <c r="AG1279" s="152">
        <f>Tabel1[[#This Row],[eindtijd]]-Tabel1[[#This Row],[starttijd]]</f>
        <v>0</v>
      </c>
      <c r="AH1279" s="158"/>
      <c r="AI1279" s="59"/>
      <c r="AJ1279" s="171">
        <f>$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2[[#This Row],[fees (%)]]</f>
        <v>0</v>
      </c>
      <c r="AK1279" s="172">
        <f>$J1279*(IF($M1279="SL",IF($U1279="",$Q1279*Analysetool!C$3,$U1279*Analysetool!C$3),$M1279*Analysetool!C$3)+IF($N1279="SL",IF($U1279="",$Q1279*Analysetool!C$4,$U1279*Analysetool!C$4),$N1279*Analysetool!C$4)+IF($O1279="SL",IF($U1279="",$Q1279*Analysetool!C$5,$U1279*Analysetool!C$5),$O1279*Analysetool!C$5)+IF($P1279="SL",IF($U1279="",$Q1279*Analysetool!C$6,$U1279*Analysetool!C$6),$P1279*Analysetool!C$6))-Tabel2[[#This Row],[fees (%)]]</f>
        <v>0</v>
      </c>
      <c r="AL1279" s="177">
        <f>$J1279*(IF($M1279="SL",IF($V1279="",$Q1279*Analysetool!D$3,$V1279*Analysetool!D$3),$M1279*Analysetool!D$3)+IF($N1279="SL",IF($V1279="",$Q1279*Analysetool!D$4,$V1279*Analysetool!D$4),$N1279*Analysetool!D$4)+IF($O1279="SL",IF($V1279="",$Q1279*Analysetool!D$5,$V1279*Analysetool!D$5),$O1279*Analysetool!D$5)+IF($P1279="SL",IF($V1279="",$Q1279*Analysetool!D$6,$V1279*Analysetool!D$6),$P1279*Analysetool!D$6))-Tabel2[[#This Row],[fees (%)]]</f>
        <v>0</v>
      </c>
      <c r="AM1279" s="177">
        <f>$J1279*(IF($M1279="SL",IF($W1279="",$Q1279*Analysetool!E$3,$W1279*Analysetool!E$3),$M1279*Analysetool!E$3)+IF($N1279="SL",IF($W1279="",$Q1279*Analysetool!E$4,$W1279*Analysetool!E$4),$N1279*Analysetool!E$4)+IF($O1279="SL",IF($W1279="",$Q1279*Analysetool!E$5,$W1279*Analysetool!E$5),$O1279*Analysetool!E$5)+IF($P1279="SL",IF($W1279="",$Q1279*Analysetool!E$6,$W1279*Analysetool!E$6),$P1279*Analysetool!E$6))-Tabel2[[#This Row],[fees (%)]]</f>
        <v>0</v>
      </c>
      <c r="AN1279" s="178">
        <f>$J1279*(IF($M1279="SL",IF($T1279="",$Q1279*Analysetool!F$3,$T1279*Analysetool!F$3),$M1279*Analysetool!F$3)+IF($N1279="SL",IF($T1279="",$Q1279*Analysetool!F$4,$T1279*Analysetool!F$4),$N1279*Analysetool!F$4)+IF($O1279="SL",IF($T1279="",$Q1279*Analysetool!F$5,$T1279*Analysetool!F$5),$O1279*Analysetool!F$5)+IF($P1279="SL",IF($T1279="",$Q1279*Analysetool!F$6,$T1279*Analysetool!F$6),$P1279*Analysetool!F$6))-Tabel2[[#This Row],[fees (%)]]</f>
        <v>0</v>
      </c>
      <c r="AO1279" s="178">
        <f>$J1279*(IF($M1279="SL",IF($T1279="",$Q1279*Analysetool!G$3,$T1279*Analysetool!G$3),$M1279*Analysetool!G$3)+IF($N1279="SL",IF($T1279="",$Q1279*Analysetool!G$4,$T1279*Analysetool!G$4),$N1279*Analysetool!G$4)+IF($O1279="SL",IF($T1279="",$Q1279*Analysetool!G$5,$T1279*Analysetool!G$5),$O1279*Analysetool!G$5)+IF($P1279="SL",IF($T1279="",$Q1279*Analysetool!G$6,$T1279*Analysetool!G$6),$P1279*Analysetool!G$6))-Tabel2[[#This Row],[fees (%)]]</f>
        <v>0</v>
      </c>
      <c r="AP1279" s="179">
        <f>IF(Analysetool!$H$8&lt;=$X1279,Analysetool!$H$8*J1279,Q1279*J1279)-Tabel2[[#This Row],[fees (%)]]</f>
        <v>0</v>
      </c>
      <c r="AQ1279" s="174">
        <f>IF(Tabel2[[#This Row],[wick% van entry]]&lt;=Tabel2[[#This Row],[Stoploss optie 2 (%)]],Tabel2[[#This Row],[Stoploss optie 2 (%)]]*Tabel2[[#This Row],[leverage SLoptie 2]],IF(Analysetool!$I$8&lt;$X1279,Analysetool!$I$8*K1279,S1279*K1279))-Tabel2[[#This Row],[fees (%)]]</f>
        <v>0</v>
      </c>
      <c r="AR1279" s="180">
        <f>IF(Q1279*-1*Analysetool!$J$9&lt;=X1279,Q1279*-1*Analysetool!$J$9*J1279,Q1279*J1279)-Tabel2[[#This Row],[fees (%)]]</f>
        <v>0</v>
      </c>
      <c r="AS1279" s="176">
        <f>$K1279*IF(Tabel2[[#This Row],[wick% van entry]]&lt;=Tabel2[[#This Row],[Stoploss optie 2 (%)]],Tabel2[[#This Row],[Stoploss optie 2 (%)]],(IF($M1279="SL",IF($T1279="",$S1279*Analysetool!C$3,$T1279*Analysetool!C$3),$M1279*Analysetool!C$3)+IF($N1279="SL",IF($T1279="",$S1279*Analysetool!C$4,$T1279*Analysetool!C$4),$N1279*Analysetool!C$4)+IF($O1279="SL",IF($T1279="",$S1279*Analysetool!C$5,$T1279*Analysetool!C$5),$O1279*Analysetool!C$5)+IF($P1279="SL",IF($T1279="",$S1279*Analysetool!C$6,$T1279*Analysetool!C$6),$P1279*Analysetool!C$6)))-Tabel2[[#This Row],[fees (%)]]</f>
        <v>0</v>
      </c>
    </row>
    <row r="1280" spans="1:45" ht="15.75" customHeight="1" x14ac:dyDescent="0.35">
      <c r="A1280" s="55"/>
      <c r="B1280" s="56"/>
      <c r="C1280" s="56"/>
      <c r="D1280" s="56"/>
      <c r="E1280" s="56"/>
      <c r="F1280" s="57"/>
      <c r="G1280" s="67"/>
      <c r="H1280" s="67"/>
      <c r="I1280" s="67"/>
      <c r="J1280" s="58"/>
      <c r="K1280" s="58"/>
      <c r="L1280" s="59"/>
      <c r="M1280" s="61"/>
      <c r="N1280" s="63"/>
      <c r="O1280" s="63"/>
      <c r="P1280" s="56"/>
      <c r="Q1280" s="61"/>
      <c r="R1280" s="61"/>
      <c r="S1280" s="61"/>
      <c r="T1280" s="60"/>
      <c r="U1280" s="60"/>
      <c r="V1280" s="62"/>
      <c r="W1280" s="62"/>
      <c r="X1280" s="76"/>
      <c r="Y1280" s="61"/>
      <c r="Z1280" s="61">
        <f>Tabel1[[#This Row],[prijs voorbij entry (%)]]-Tabel1[[#This Row],[Fictieve Stoploss (%)]]</f>
        <v>0</v>
      </c>
      <c r="AA1280" s="94"/>
      <c r="AB1280" s="61"/>
      <c r="AC1280" s="61"/>
      <c r="AD1280" s="61"/>
      <c r="AE1280" s="61"/>
      <c r="AF1280" s="95"/>
      <c r="AG1280" s="152">
        <f>Tabel1[[#This Row],[eindtijd]]-Tabel1[[#This Row],[starttijd]]</f>
        <v>0</v>
      </c>
      <c r="AH1280" s="158"/>
      <c r="AI1280" s="59"/>
      <c r="AJ1280" s="171">
        <f>$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2[[#This Row],[fees (%)]]</f>
        <v>0</v>
      </c>
      <c r="AK1280" s="172">
        <f>$J1280*(IF($M1280="SL",IF($U1280="",$Q1280*Analysetool!C$3,$U1280*Analysetool!C$3),$M1280*Analysetool!C$3)+IF($N1280="SL",IF($U1280="",$Q1280*Analysetool!C$4,$U1280*Analysetool!C$4),$N1280*Analysetool!C$4)+IF($O1280="SL",IF($U1280="",$Q1280*Analysetool!C$5,$U1280*Analysetool!C$5),$O1280*Analysetool!C$5)+IF($P1280="SL",IF($U1280="",$Q1280*Analysetool!C$6,$U1280*Analysetool!C$6),$P1280*Analysetool!C$6))-Tabel2[[#This Row],[fees (%)]]</f>
        <v>0</v>
      </c>
      <c r="AL1280" s="177">
        <f>$J1280*(IF($M1280="SL",IF($V1280="",$Q1280*Analysetool!D$3,$V1280*Analysetool!D$3),$M1280*Analysetool!D$3)+IF($N1280="SL",IF($V1280="",$Q1280*Analysetool!D$4,$V1280*Analysetool!D$4),$N1280*Analysetool!D$4)+IF($O1280="SL",IF($V1280="",$Q1280*Analysetool!D$5,$V1280*Analysetool!D$5),$O1280*Analysetool!D$5)+IF($P1280="SL",IF($V1280="",$Q1280*Analysetool!D$6,$V1280*Analysetool!D$6),$P1280*Analysetool!D$6))-Tabel2[[#This Row],[fees (%)]]</f>
        <v>0</v>
      </c>
      <c r="AM1280" s="177">
        <f>$J1280*(IF($M1280="SL",IF($W1280="",$Q1280*Analysetool!E$3,$W1280*Analysetool!E$3),$M1280*Analysetool!E$3)+IF($N1280="SL",IF($W1280="",$Q1280*Analysetool!E$4,$W1280*Analysetool!E$4),$N1280*Analysetool!E$4)+IF($O1280="SL",IF($W1280="",$Q1280*Analysetool!E$5,$W1280*Analysetool!E$5),$O1280*Analysetool!E$5)+IF($P1280="SL",IF($W1280="",$Q1280*Analysetool!E$6,$W1280*Analysetool!E$6),$P1280*Analysetool!E$6))-Tabel2[[#This Row],[fees (%)]]</f>
        <v>0</v>
      </c>
      <c r="AN1280" s="178">
        <f>$J1280*(IF($M1280="SL",IF($T1280="",$Q1280*Analysetool!F$3,$T1280*Analysetool!F$3),$M1280*Analysetool!F$3)+IF($N1280="SL",IF($T1280="",$Q1280*Analysetool!F$4,$T1280*Analysetool!F$4),$N1280*Analysetool!F$4)+IF($O1280="SL",IF($T1280="",$Q1280*Analysetool!F$5,$T1280*Analysetool!F$5),$O1280*Analysetool!F$5)+IF($P1280="SL",IF($T1280="",$Q1280*Analysetool!F$6,$T1280*Analysetool!F$6),$P1280*Analysetool!F$6))-Tabel2[[#This Row],[fees (%)]]</f>
        <v>0</v>
      </c>
      <c r="AO1280" s="178">
        <f>$J1280*(IF($M1280="SL",IF($T1280="",$Q1280*Analysetool!G$3,$T1280*Analysetool!G$3),$M1280*Analysetool!G$3)+IF($N1280="SL",IF($T1280="",$Q1280*Analysetool!G$4,$T1280*Analysetool!G$4),$N1280*Analysetool!G$4)+IF($O1280="SL",IF($T1280="",$Q1280*Analysetool!G$5,$T1280*Analysetool!G$5),$O1280*Analysetool!G$5)+IF($P1280="SL",IF($T1280="",$Q1280*Analysetool!G$6,$T1280*Analysetool!G$6),$P1280*Analysetool!G$6))-Tabel2[[#This Row],[fees (%)]]</f>
        <v>0</v>
      </c>
      <c r="AP1280" s="179">
        <f>IF(Analysetool!$H$8&lt;=$X1280,Analysetool!$H$8*J1280,Q1280*J1280)-Tabel2[[#This Row],[fees (%)]]</f>
        <v>0</v>
      </c>
      <c r="AQ1280" s="174">
        <f>IF(Tabel2[[#This Row],[wick% van entry]]&lt;=Tabel2[[#This Row],[Stoploss optie 2 (%)]],Tabel2[[#This Row],[Stoploss optie 2 (%)]]*Tabel2[[#This Row],[leverage SLoptie 2]],IF(Analysetool!$I$8&lt;$X1280,Analysetool!$I$8*K1280,S1280*K1280))-Tabel2[[#This Row],[fees (%)]]</f>
        <v>0</v>
      </c>
      <c r="AR1280" s="180">
        <f>IF(Q1280*-1*Analysetool!$J$9&lt;=X1280,Q1280*-1*Analysetool!$J$9*J1280,Q1280*J1280)-Tabel2[[#This Row],[fees (%)]]</f>
        <v>0</v>
      </c>
      <c r="AS1280" s="176">
        <f>$K1280*IF(Tabel2[[#This Row],[wick% van entry]]&lt;=Tabel2[[#This Row],[Stoploss optie 2 (%)]],Tabel2[[#This Row],[Stoploss optie 2 (%)]],(IF($M1280="SL",IF($T1280="",$S1280*Analysetool!C$3,$T1280*Analysetool!C$3),$M1280*Analysetool!C$3)+IF($N1280="SL",IF($T1280="",$S1280*Analysetool!C$4,$T1280*Analysetool!C$4),$N1280*Analysetool!C$4)+IF($O1280="SL",IF($T1280="",$S1280*Analysetool!C$5,$T1280*Analysetool!C$5),$O1280*Analysetool!C$5)+IF($P1280="SL",IF($T1280="",$S1280*Analysetool!C$6,$T1280*Analysetool!C$6),$P1280*Analysetool!C$6)))-Tabel2[[#This Row],[fees (%)]]</f>
        <v>0</v>
      </c>
    </row>
    <row r="1281" spans="1:45" ht="15.75" customHeight="1" x14ac:dyDescent="0.35">
      <c r="A1281" s="55"/>
      <c r="B1281" s="56"/>
      <c r="C1281" s="56"/>
      <c r="D1281" s="56"/>
      <c r="E1281" s="56"/>
      <c r="F1281" s="57"/>
      <c r="G1281" s="67"/>
      <c r="H1281" s="67"/>
      <c r="I1281" s="67"/>
      <c r="J1281" s="58"/>
      <c r="K1281" s="58"/>
      <c r="L1281" s="59"/>
      <c r="M1281" s="61"/>
      <c r="N1281" s="63"/>
      <c r="O1281" s="63"/>
      <c r="P1281" s="56"/>
      <c r="Q1281" s="61"/>
      <c r="R1281" s="61"/>
      <c r="S1281" s="61"/>
      <c r="T1281" s="60"/>
      <c r="U1281" s="60"/>
      <c r="V1281" s="62"/>
      <c r="W1281" s="62"/>
      <c r="X1281" s="76"/>
      <c r="Y1281" s="61"/>
      <c r="Z1281" s="61">
        <f>Tabel1[[#This Row],[prijs voorbij entry (%)]]-Tabel1[[#This Row],[Fictieve Stoploss (%)]]</f>
        <v>0</v>
      </c>
      <c r="AA1281" s="94"/>
      <c r="AB1281" s="61"/>
      <c r="AC1281" s="61"/>
      <c r="AD1281" s="61"/>
      <c r="AE1281" s="61"/>
      <c r="AF1281" s="95"/>
      <c r="AG1281" s="152">
        <f>Tabel1[[#This Row],[eindtijd]]-Tabel1[[#This Row],[starttijd]]</f>
        <v>0</v>
      </c>
      <c r="AH1281" s="158"/>
      <c r="AI1281" s="59"/>
      <c r="AJ1281" s="171">
        <f>$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2[[#This Row],[fees (%)]]</f>
        <v>0</v>
      </c>
      <c r="AK1281" s="172">
        <f>$J1281*(IF($M1281="SL",IF($U1281="",$Q1281*Analysetool!C$3,$U1281*Analysetool!C$3),$M1281*Analysetool!C$3)+IF($N1281="SL",IF($U1281="",$Q1281*Analysetool!C$4,$U1281*Analysetool!C$4),$N1281*Analysetool!C$4)+IF($O1281="SL",IF($U1281="",$Q1281*Analysetool!C$5,$U1281*Analysetool!C$5),$O1281*Analysetool!C$5)+IF($P1281="SL",IF($U1281="",$Q1281*Analysetool!C$6,$U1281*Analysetool!C$6),$P1281*Analysetool!C$6))-Tabel2[[#This Row],[fees (%)]]</f>
        <v>0</v>
      </c>
      <c r="AL1281" s="177">
        <f>$J1281*(IF($M1281="SL",IF($V1281="",$Q1281*Analysetool!D$3,$V1281*Analysetool!D$3),$M1281*Analysetool!D$3)+IF($N1281="SL",IF($V1281="",$Q1281*Analysetool!D$4,$V1281*Analysetool!D$4),$N1281*Analysetool!D$4)+IF($O1281="SL",IF($V1281="",$Q1281*Analysetool!D$5,$V1281*Analysetool!D$5),$O1281*Analysetool!D$5)+IF($P1281="SL",IF($V1281="",$Q1281*Analysetool!D$6,$V1281*Analysetool!D$6),$P1281*Analysetool!D$6))-Tabel2[[#This Row],[fees (%)]]</f>
        <v>0</v>
      </c>
      <c r="AM1281" s="177">
        <f>$J1281*(IF($M1281="SL",IF($W1281="",$Q1281*Analysetool!E$3,$W1281*Analysetool!E$3),$M1281*Analysetool!E$3)+IF($N1281="SL",IF($W1281="",$Q1281*Analysetool!E$4,$W1281*Analysetool!E$4),$N1281*Analysetool!E$4)+IF($O1281="SL",IF($W1281="",$Q1281*Analysetool!E$5,$W1281*Analysetool!E$5),$O1281*Analysetool!E$5)+IF($P1281="SL",IF($W1281="",$Q1281*Analysetool!E$6,$W1281*Analysetool!E$6),$P1281*Analysetool!E$6))-Tabel2[[#This Row],[fees (%)]]</f>
        <v>0</v>
      </c>
      <c r="AN1281" s="178">
        <f>$J1281*(IF($M1281="SL",IF($T1281="",$Q1281*Analysetool!F$3,$T1281*Analysetool!F$3),$M1281*Analysetool!F$3)+IF($N1281="SL",IF($T1281="",$Q1281*Analysetool!F$4,$T1281*Analysetool!F$4),$N1281*Analysetool!F$4)+IF($O1281="SL",IF($T1281="",$Q1281*Analysetool!F$5,$T1281*Analysetool!F$5),$O1281*Analysetool!F$5)+IF($P1281="SL",IF($T1281="",$Q1281*Analysetool!F$6,$T1281*Analysetool!F$6),$P1281*Analysetool!F$6))-Tabel2[[#This Row],[fees (%)]]</f>
        <v>0</v>
      </c>
      <c r="AO1281" s="178">
        <f>$J1281*(IF($M1281="SL",IF($T1281="",$Q1281*Analysetool!G$3,$T1281*Analysetool!G$3),$M1281*Analysetool!G$3)+IF($N1281="SL",IF($T1281="",$Q1281*Analysetool!G$4,$T1281*Analysetool!G$4),$N1281*Analysetool!G$4)+IF($O1281="SL",IF($T1281="",$Q1281*Analysetool!G$5,$T1281*Analysetool!G$5),$O1281*Analysetool!G$5)+IF($P1281="SL",IF($T1281="",$Q1281*Analysetool!G$6,$T1281*Analysetool!G$6),$P1281*Analysetool!G$6))-Tabel2[[#This Row],[fees (%)]]</f>
        <v>0</v>
      </c>
      <c r="AP1281" s="179">
        <f>IF(Analysetool!$H$8&lt;=$X1281,Analysetool!$H$8*J1281,Q1281*J1281)-Tabel2[[#This Row],[fees (%)]]</f>
        <v>0</v>
      </c>
      <c r="AQ1281" s="174">
        <f>IF(Tabel2[[#This Row],[wick% van entry]]&lt;=Tabel2[[#This Row],[Stoploss optie 2 (%)]],Tabel2[[#This Row],[Stoploss optie 2 (%)]]*Tabel2[[#This Row],[leverage SLoptie 2]],IF(Analysetool!$I$8&lt;$X1281,Analysetool!$I$8*K1281,S1281*K1281))-Tabel2[[#This Row],[fees (%)]]</f>
        <v>0</v>
      </c>
      <c r="AR1281" s="180">
        <f>IF(Q1281*-1*Analysetool!$J$9&lt;=X1281,Q1281*-1*Analysetool!$J$9*J1281,Q1281*J1281)-Tabel2[[#This Row],[fees (%)]]</f>
        <v>0</v>
      </c>
      <c r="AS1281" s="176">
        <f>$K1281*IF(Tabel2[[#This Row],[wick% van entry]]&lt;=Tabel2[[#This Row],[Stoploss optie 2 (%)]],Tabel2[[#This Row],[Stoploss optie 2 (%)]],(IF($M1281="SL",IF($T1281="",$S1281*Analysetool!C$3,$T1281*Analysetool!C$3),$M1281*Analysetool!C$3)+IF($N1281="SL",IF($T1281="",$S1281*Analysetool!C$4,$T1281*Analysetool!C$4),$N1281*Analysetool!C$4)+IF($O1281="SL",IF($T1281="",$S1281*Analysetool!C$5,$T1281*Analysetool!C$5),$O1281*Analysetool!C$5)+IF($P1281="SL",IF($T1281="",$S1281*Analysetool!C$6,$T1281*Analysetool!C$6),$P1281*Analysetool!C$6)))-Tabel2[[#This Row],[fees (%)]]</f>
        <v>0</v>
      </c>
    </row>
    <row r="1282" spans="1:45" ht="15.75" customHeight="1" x14ac:dyDescent="0.35">
      <c r="A1282" s="55"/>
      <c r="B1282" s="56"/>
      <c r="C1282" s="56"/>
      <c r="D1282" s="56"/>
      <c r="E1282" s="56"/>
      <c r="F1282" s="57"/>
      <c r="G1282" s="67"/>
      <c r="H1282" s="67"/>
      <c r="I1282" s="67"/>
      <c r="J1282" s="58"/>
      <c r="K1282" s="58"/>
      <c r="L1282" s="59"/>
      <c r="M1282" s="61"/>
      <c r="N1282" s="63"/>
      <c r="O1282" s="63"/>
      <c r="P1282" s="56"/>
      <c r="Q1282" s="61"/>
      <c r="R1282" s="61"/>
      <c r="S1282" s="61"/>
      <c r="T1282" s="60"/>
      <c r="U1282" s="60"/>
      <c r="V1282" s="62"/>
      <c r="W1282" s="62"/>
      <c r="X1282" s="76"/>
      <c r="Y1282" s="61"/>
      <c r="Z1282" s="61">
        <f>Tabel1[[#This Row],[prijs voorbij entry (%)]]-Tabel1[[#This Row],[Fictieve Stoploss (%)]]</f>
        <v>0</v>
      </c>
      <c r="AA1282" s="94"/>
      <c r="AB1282" s="61"/>
      <c r="AC1282" s="61"/>
      <c r="AD1282" s="61"/>
      <c r="AE1282" s="61"/>
      <c r="AF1282" s="95"/>
      <c r="AG1282" s="152">
        <f>Tabel1[[#This Row],[eindtijd]]-Tabel1[[#This Row],[starttijd]]</f>
        <v>0</v>
      </c>
      <c r="AH1282" s="158"/>
      <c r="AI1282" s="59"/>
      <c r="AJ1282" s="171">
        <f>$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2[[#This Row],[fees (%)]]</f>
        <v>0</v>
      </c>
      <c r="AK1282" s="172">
        <f>$J1282*(IF($M1282="SL",IF($U1282="",$Q1282*Analysetool!C$3,$U1282*Analysetool!C$3),$M1282*Analysetool!C$3)+IF($N1282="SL",IF($U1282="",$Q1282*Analysetool!C$4,$U1282*Analysetool!C$4),$N1282*Analysetool!C$4)+IF($O1282="SL",IF($U1282="",$Q1282*Analysetool!C$5,$U1282*Analysetool!C$5),$O1282*Analysetool!C$5)+IF($P1282="SL",IF($U1282="",$Q1282*Analysetool!C$6,$U1282*Analysetool!C$6),$P1282*Analysetool!C$6))-Tabel2[[#This Row],[fees (%)]]</f>
        <v>0</v>
      </c>
      <c r="AL1282" s="177">
        <f>$J1282*(IF($M1282="SL",IF($V1282="",$Q1282*Analysetool!D$3,$V1282*Analysetool!D$3),$M1282*Analysetool!D$3)+IF($N1282="SL",IF($V1282="",$Q1282*Analysetool!D$4,$V1282*Analysetool!D$4),$N1282*Analysetool!D$4)+IF($O1282="SL",IF($V1282="",$Q1282*Analysetool!D$5,$V1282*Analysetool!D$5),$O1282*Analysetool!D$5)+IF($P1282="SL",IF($V1282="",$Q1282*Analysetool!D$6,$V1282*Analysetool!D$6),$P1282*Analysetool!D$6))-Tabel2[[#This Row],[fees (%)]]</f>
        <v>0</v>
      </c>
      <c r="AM1282" s="177">
        <f>$J1282*(IF($M1282="SL",IF($W1282="",$Q1282*Analysetool!E$3,$W1282*Analysetool!E$3),$M1282*Analysetool!E$3)+IF($N1282="SL",IF($W1282="",$Q1282*Analysetool!E$4,$W1282*Analysetool!E$4),$N1282*Analysetool!E$4)+IF($O1282="SL",IF($W1282="",$Q1282*Analysetool!E$5,$W1282*Analysetool!E$5),$O1282*Analysetool!E$5)+IF($P1282="SL",IF($W1282="",$Q1282*Analysetool!E$6,$W1282*Analysetool!E$6),$P1282*Analysetool!E$6))-Tabel2[[#This Row],[fees (%)]]</f>
        <v>0</v>
      </c>
      <c r="AN1282" s="178">
        <f>$J1282*(IF($M1282="SL",IF($T1282="",$Q1282*Analysetool!F$3,$T1282*Analysetool!F$3),$M1282*Analysetool!F$3)+IF($N1282="SL",IF($T1282="",$Q1282*Analysetool!F$4,$T1282*Analysetool!F$4),$N1282*Analysetool!F$4)+IF($O1282="SL",IF($T1282="",$Q1282*Analysetool!F$5,$T1282*Analysetool!F$5),$O1282*Analysetool!F$5)+IF($P1282="SL",IF($T1282="",$Q1282*Analysetool!F$6,$T1282*Analysetool!F$6),$P1282*Analysetool!F$6))-Tabel2[[#This Row],[fees (%)]]</f>
        <v>0</v>
      </c>
      <c r="AO1282" s="178">
        <f>$J1282*(IF($M1282="SL",IF($T1282="",$Q1282*Analysetool!G$3,$T1282*Analysetool!G$3),$M1282*Analysetool!G$3)+IF($N1282="SL",IF($T1282="",$Q1282*Analysetool!G$4,$T1282*Analysetool!G$4),$N1282*Analysetool!G$4)+IF($O1282="SL",IF($T1282="",$Q1282*Analysetool!G$5,$T1282*Analysetool!G$5),$O1282*Analysetool!G$5)+IF($P1282="SL",IF($T1282="",$Q1282*Analysetool!G$6,$T1282*Analysetool!G$6),$P1282*Analysetool!G$6))-Tabel2[[#This Row],[fees (%)]]</f>
        <v>0</v>
      </c>
      <c r="AP1282" s="179">
        <f>IF(Analysetool!$H$8&lt;=$X1282,Analysetool!$H$8*J1282,Q1282*J1282)-Tabel2[[#This Row],[fees (%)]]</f>
        <v>0</v>
      </c>
      <c r="AQ1282" s="174">
        <f>IF(Tabel2[[#This Row],[wick% van entry]]&lt;=Tabel2[[#This Row],[Stoploss optie 2 (%)]],Tabel2[[#This Row],[Stoploss optie 2 (%)]]*Tabel2[[#This Row],[leverage SLoptie 2]],IF(Analysetool!$I$8&lt;$X1282,Analysetool!$I$8*K1282,S1282*K1282))-Tabel2[[#This Row],[fees (%)]]</f>
        <v>0</v>
      </c>
      <c r="AR1282" s="180">
        <f>IF(Q1282*-1*Analysetool!$J$9&lt;=X1282,Q1282*-1*Analysetool!$J$9*J1282,Q1282*J1282)-Tabel2[[#This Row],[fees (%)]]</f>
        <v>0</v>
      </c>
      <c r="AS1282" s="176">
        <f>$K1282*IF(Tabel2[[#This Row],[wick% van entry]]&lt;=Tabel2[[#This Row],[Stoploss optie 2 (%)]],Tabel2[[#This Row],[Stoploss optie 2 (%)]],(IF($M1282="SL",IF($T1282="",$S1282*Analysetool!C$3,$T1282*Analysetool!C$3),$M1282*Analysetool!C$3)+IF($N1282="SL",IF($T1282="",$S1282*Analysetool!C$4,$T1282*Analysetool!C$4),$N1282*Analysetool!C$4)+IF($O1282="SL",IF($T1282="",$S1282*Analysetool!C$5,$T1282*Analysetool!C$5),$O1282*Analysetool!C$5)+IF($P1282="SL",IF($T1282="",$S1282*Analysetool!C$6,$T1282*Analysetool!C$6),$P1282*Analysetool!C$6)))-Tabel2[[#This Row],[fees (%)]]</f>
        <v>0</v>
      </c>
    </row>
    <row r="1283" spans="1:45" ht="15.75" customHeight="1" x14ac:dyDescent="0.35">
      <c r="A1283" s="55"/>
      <c r="B1283" s="56"/>
      <c r="C1283" s="56"/>
      <c r="D1283" s="56"/>
      <c r="E1283" s="56"/>
      <c r="F1283" s="57"/>
      <c r="G1283" s="67"/>
      <c r="H1283" s="67"/>
      <c r="I1283" s="67"/>
      <c r="J1283" s="58"/>
      <c r="K1283" s="58"/>
      <c r="L1283" s="59"/>
      <c r="M1283" s="61"/>
      <c r="N1283" s="63"/>
      <c r="O1283" s="63"/>
      <c r="P1283" s="56"/>
      <c r="Q1283" s="61"/>
      <c r="R1283" s="61"/>
      <c r="S1283" s="61"/>
      <c r="T1283" s="60"/>
      <c r="U1283" s="60"/>
      <c r="V1283" s="62"/>
      <c r="W1283" s="62"/>
      <c r="X1283" s="76"/>
      <c r="Y1283" s="61"/>
      <c r="Z1283" s="61">
        <f>Tabel1[[#This Row],[prijs voorbij entry (%)]]-Tabel1[[#This Row],[Fictieve Stoploss (%)]]</f>
        <v>0</v>
      </c>
      <c r="AA1283" s="94"/>
      <c r="AB1283" s="61"/>
      <c r="AC1283" s="61"/>
      <c r="AD1283" s="61"/>
      <c r="AE1283" s="61"/>
      <c r="AF1283" s="95"/>
      <c r="AG1283" s="152">
        <f>Tabel1[[#This Row],[eindtijd]]-Tabel1[[#This Row],[starttijd]]</f>
        <v>0</v>
      </c>
      <c r="AH1283" s="158"/>
      <c r="AI1283" s="59"/>
      <c r="AJ1283" s="171">
        <f>$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2[[#This Row],[fees (%)]]</f>
        <v>0</v>
      </c>
      <c r="AK1283" s="172">
        <f>$J1283*(IF($M1283="SL",IF($U1283="",$Q1283*Analysetool!C$3,$U1283*Analysetool!C$3),$M1283*Analysetool!C$3)+IF($N1283="SL",IF($U1283="",$Q1283*Analysetool!C$4,$U1283*Analysetool!C$4),$N1283*Analysetool!C$4)+IF($O1283="SL",IF($U1283="",$Q1283*Analysetool!C$5,$U1283*Analysetool!C$5),$O1283*Analysetool!C$5)+IF($P1283="SL",IF($U1283="",$Q1283*Analysetool!C$6,$U1283*Analysetool!C$6),$P1283*Analysetool!C$6))-Tabel2[[#This Row],[fees (%)]]</f>
        <v>0</v>
      </c>
      <c r="AL1283" s="177">
        <f>$J1283*(IF($M1283="SL",IF($V1283="",$Q1283*Analysetool!D$3,$V1283*Analysetool!D$3),$M1283*Analysetool!D$3)+IF($N1283="SL",IF($V1283="",$Q1283*Analysetool!D$4,$V1283*Analysetool!D$4),$N1283*Analysetool!D$4)+IF($O1283="SL",IF($V1283="",$Q1283*Analysetool!D$5,$V1283*Analysetool!D$5),$O1283*Analysetool!D$5)+IF($P1283="SL",IF($V1283="",$Q1283*Analysetool!D$6,$V1283*Analysetool!D$6),$P1283*Analysetool!D$6))-Tabel2[[#This Row],[fees (%)]]</f>
        <v>0</v>
      </c>
      <c r="AM1283" s="177">
        <f>$J1283*(IF($M1283="SL",IF($W1283="",$Q1283*Analysetool!E$3,$W1283*Analysetool!E$3),$M1283*Analysetool!E$3)+IF($N1283="SL",IF($W1283="",$Q1283*Analysetool!E$4,$W1283*Analysetool!E$4),$N1283*Analysetool!E$4)+IF($O1283="SL",IF($W1283="",$Q1283*Analysetool!E$5,$W1283*Analysetool!E$5),$O1283*Analysetool!E$5)+IF($P1283="SL",IF($W1283="",$Q1283*Analysetool!E$6,$W1283*Analysetool!E$6),$P1283*Analysetool!E$6))-Tabel2[[#This Row],[fees (%)]]</f>
        <v>0</v>
      </c>
      <c r="AN1283" s="178">
        <f>$J1283*(IF($M1283="SL",IF($T1283="",$Q1283*Analysetool!F$3,$T1283*Analysetool!F$3),$M1283*Analysetool!F$3)+IF($N1283="SL",IF($T1283="",$Q1283*Analysetool!F$4,$T1283*Analysetool!F$4),$N1283*Analysetool!F$4)+IF($O1283="SL",IF($T1283="",$Q1283*Analysetool!F$5,$T1283*Analysetool!F$5),$O1283*Analysetool!F$5)+IF($P1283="SL",IF($T1283="",$Q1283*Analysetool!F$6,$T1283*Analysetool!F$6),$P1283*Analysetool!F$6))-Tabel2[[#This Row],[fees (%)]]</f>
        <v>0</v>
      </c>
      <c r="AO1283" s="178">
        <f>$J1283*(IF($M1283="SL",IF($T1283="",$Q1283*Analysetool!G$3,$T1283*Analysetool!G$3),$M1283*Analysetool!G$3)+IF($N1283="SL",IF($T1283="",$Q1283*Analysetool!G$4,$T1283*Analysetool!G$4),$N1283*Analysetool!G$4)+IF($O1283="SL",IF($T1283="",$Q1283*Analysetool!G$5,$T1283*Analysetool!G$5),$O1283*Analysetool!G$5)+IF($P1283="SL",IF($T1283="",$Q1283*Analysetool!G$6,$T1283*Analysetool!G$6),$P1283*Analysetool!G$6))-Tabel2[[#This Row],[fees (%)]]</f>
        <v>0</v>
      </c>
      <c r="AP1283" s="179">
        <f>IF(Analysetool!$H$8&lt;=$X1283,Analysetool!$H$8*J1283,Q1283*J1283)-Tabel2[[#This Row],[fees (%)]]</f>
        <v>0</v>
      </c>
      <c r="AQ1283" s="174">
        <f>IF(Tabel2[[#This Row],[wick% van entry]]&lt;=Tabel2[[#This Row],[Stoploss optie 2 (%)]],Tabel2[[#This Row],[Stoploss optie 2 (%)]]*Tabel2[[#This Row],[leverage SLoptie 2]],IF(Analysetool!$I$8&lt;$X1283,Analysetool!$I$8*K1283,S1283*K1283))-Tabel2[[#This Row],[fees (%)]]</f>
        <v>0</v>
      </c>
      <c r="AR1283" s="180">
        <f>IF(Q1283*-1*Analysetool!$J$9&lt;=X1283,Q1283*-1*Analysetool!$J$9*J1283,Q1283*J1283)-Tabel2[[#This Row],[fees (%)]]</f>
        <v>0</v>
      </c>
      <c r="AS1283" s="176">
        <f>$K1283*IF(Tabel2[[#This Row],[wick% van entry]]&lt;=Tabel2[[#This Row],[Stoploss optie 2 (%)]],Tabel2[[#This Row],[Stoploss optie 2 (%)]],(IF($M1283="SL",IF($T1283="",$S1283*Analysetool!C$3,$T1283*Analysetool!C$3),$M1283*Analysetool!C$3)+IF($N1283="SL",IF($T1283="",$S1283*Analysetool!C$4,$T1283*Analysetool!C$4),$N1283*Analysetool!C$4)+IF($O1283="SL",IF($T1283="",$S1283*Analysetool!C$5,$T1283*Analysetool!C$5),$O1283*Analysetool!C$5)+IF($P1283="SL",IF($T1283="",$S1283*Analysetool!C$6,$T1283*Analysetool!C$6),$P1283*Analysetool!C$6)))-Tabel2[[#This Row],[fees (%)]]</f>
        <v>0</v>
      </c>
    </row>
    <row r="1284" spans="1:45" ht="15.75" customHeight="1" x14ac:dyDescent="0.35">
      <c r="A1284" s="55"/>
      <c r="B1284" s="56"/>
      <c r="C1284" s="56"/>
      <c r="D1284" s="56"/>
      <c r="E1284" s="56"/>
      <c r="F1284" s="57"/>
      <c r="G1284" s="67"/>
      <c r="H1284" s="67"/>
      <c r="I1284" s="67"/>
      <c r="J1284" s="58"/>
      <c r="K1284" s="58"/>
      <c r="L1284" s="59"/>
      <c r="M1284" s="61"/>
      <c r="N1284" s="63"/>
      <c r="O1284" s="63"/>
      <c r="P1284" s="56"/>
      <c r="Q1284" s="61"/>
      <c r="R1284" s="61"/>
      <c r="S1284" s="61"/>
      <c r="T1284" s="60"/>
      <c r="U1284" s="60"/>
      <c r="V1284" s="62"/>
      <c r="W1284" s="62"/>
      <c r="X1284" s="76"/>
      <c r="Y1284" s="61"/>
      <c r="Z1284" s="61">
        <f>Tabel1[[#This Row],[prijs voorbij entry (%)]]-Tabel1[[#This Row],[Fictieve Stoploss (%)]]</f>
        <v>0</v>
      </c>
      <c r="AA1284" s="94"/>
      <c r="AB1284" s="61"/>
      <c r="AC1284" s="61"/>
      <c r="AD1284" s="61"/>
      <c r="AE1284" s="61"/>
      <c r="AF1284" s="95"/>
      <c r="AG1284" s="152">
        <f>Tabel1[[#This Row],[eindtijd]]-Tabel1[[#This Row],[starttijd]]</f>
        <v>0</v>
      </c>
      <c r="AH1284" s="158"/>
      <c r="AI1284" s="59"/>
      <c r="AJ1284" s="171">
        <f>$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2[[#This Row],[fees (%)]]</f>
        <v>0</v>
      </c>
      <c r="AK1284" s="172">
        <f>$J1284*(IF($M1284="SL",IF($U1284="",$Q1284*Analysetool!C$3,$U1284*Analysetool!C$3),$M1284*Analysetool!C$3)+IF($N1284="SL",IF($U1284="",$Q1284*Analysetool!C$4,$U1284*Analysetool!C$4),$N1284*Analysetool!C$4)+IF($O1284="SL",IF($U1284="",$Q1284*Analysetool!C$5,$U1284*Analysetool!C$5),$O1284*Analysetool!C$5)+IF($P1284="SL",IF($U1284="",$Q1284*Analysetool!C$6,$U1284*Analysetool!C$6),$P1284*Analysetool!C$6))-Tabel2[[#This Row],[fees (%)]]</f>
        <v>0</v>
      </c>
      <c r="AL1284" s="177">
        <f>$J1284*(IF($M1284="SL",IF($V1284="",$Q1284*Analysetool!D$3,$V1284*Analysetool!D$3),$M1284*Analysetool!D$3)+IF($N1284="SL",IF($V1284="",$Q1284*Analysetool!D$4,$V1284*Analysetool!D$4),$N1284*Analysetool!D$4)+IF($O1284="SL",IF($V1284="",$Q1284*Analysetool!D$5,$V1284*Analysetool!D$5),$O1284*Analysetool!D$5)+IF($P1284="SL",IF($V1284="",$Q1284*Analysetool!D$6,$V1284*Analysetool!D$6),$P1284*Analysetool!D$6))-Tabel2[[#This Row],[fees (%)]]</f>
        <v>0</v>
      </c>
      <c r="AM1284" s="177">
        <f>$J1284*(IF($M1284="SL",IF($W1284="",$Q1284*Analysetool!E$3,$W1284*Analysetool!E$3),$M1284*Analysetool!E$3)+IF($N1284="SL",IF($W1284="",$Q1284*Analysetool!E$4,$W1284*Analysetool!E$4),$N1284*Analysetool!E$4)+IF($O1284="SL",IF($W1284="",$Q1284*Analysetool!E$5,$W1284*Analysetool!E$5),$O1284*Analysetool!E$5)+IF($P1284="SL",IF($W1284="",$Q1284*Analysetool!E$6,$W1284*Analysetool!E$6),$P1284*Analysetool!E$6))-Tabel2[[#This Row],[fees (%)]]</f>
        <v>0</v>
      </c>
      <c r="AN1284" s="178">
        <f>$J1284*(IF($M1284="SL",IF($T1284="",$Q1284*Analysetool!F$3,$T1284*Analysetool!F$3),$M1284*Analysetool!F$3)+IF($N1284="SL",IF($T1284="",$Q1284*Analysetool!F$4,$T1284*Analysetool!F$4),$N1284*Analysetool!F$4)+IF($O1284="SL",IF($T1284="",$Q1284*Analysetool!F$5,$T1284*Analysetool!F$5),$O1284*Analysetool!F$5)+IF($P1284="SL",IF($T1284="",$Q1284*Analysetool!F$6,$T1284*Analysetool!F$6),$P1284*Analysetool!F$6))-Tabel2[[#This Row],[fees (%)]]</f>
        <v>0</v>
      </c>
      <c r="AO1284" s="178">
        <f>$J1284*(IF($M1284="SL",IF($T1284="",$Q1284*Analysetool!G$3,$T1284*Analysetool!G$3),$M1284*Analysetool!G$3)+IF($N1284="SL",IF($T1284="",$Q1284*Analysetool!G$4,$T1284*Analysetool!G$4),$N1284*Analysetool!G$4)+IF($O1284="SL",IF($T1284="",$Q1284*Analysetool!G$5,$T1284*Analysetool!G$5),$O1284*Analysetool!G$5)+IF($P1284="SL",IF($T1284="",$Q1284*Analysetool!G$6,$T1284*Analysetool!G$6),$P1284*Analysetool!G$6))-Tabel2[[#This Row],[fees (%)]]</f>
        <v>0</v>
      </c>
      <c r="AP1284" s="179">
        <f>IF(Analysetool!$H$8&lt;=$X1284,Analysetool!$H$8*J1284,Q1284*J1284)-Tabel2[[#This Row],[fees (%)]]</f>
        <v>0</v>
      </c>
      <c r="AQ1284" s="174">
        <f>IF(Tabel2[[#This Row],[wick% van entry]]&lt;=Tabel2[[#This Row],[Stoploss optie 2 (%)]],Tabel2[[#This Row],[Stoploss optie 2 (%)]]*Tabel2[[#This Row],[leverage SLoptie 2]],IF(Analysetool!$I$8&lt;$X1284,Analysetool!$I$8*K1284,S1284*K1284))-Tabel2[[#This Row],[fees (%)]]</f>
        <v>0</v>
      </c>
      <c r="AR1284" s="180">
        <f>IF(Q1284*-1*Analysetool!$J$9&lt;=X1284,Q1284*-1*Analysetool!$J$9*J1284,Q1284*J1284)-Tabel2[[#This Row],[fees (%)]]</f>
        <v>0</v>
      </c>
      <c r="AS1284" s="176">
        <f>$K1284*IF(Tabel2[[#This Row],[wick% van entry]]&lt;=Tabel2[[#This Row],[Stoploss optie 2 (%)]],Tabel2[[#This Row],[Stoploss optie 2 (%)]],(IF($M1284="SL",IF($T1284="",$S1284*Analysetool!C$3,$T1284*Analysetool!C$3),$M1284*Analysetool!C$3)+IF($N1284="SL",IF($T1284="",$S1284*Analysetool!C$4,$T1284*Analysetool!C$4),$N1284*Analysetool!C$4)+IF($O1284="SL",IF($T1284="",$S1284*Analysetool!C$5,$T1284*Analysetool!C$5),$O1284*Analysetool!C$5)+IF($P1284="SL",IF($T1284="",$S1284*Analysetool!C$6,$T1284*Analysetool!C$6),$P1284*Analysetool!C$6)))-Tabel2[[#This Row],[fees (%)]]</f>
        <v>0</v>
      </c>
    </row>
    <row r="1285" spans="1:45" ht="15.75" customHeight="1" x14ac:dyDescent="0.35">
      <c r="A1285" s="55"/>
      <c r="B1285" s="56"/>
      <c r="C1285" s="56"/>
      <c r="D1285" s="56"/>
      <c r="E1285" s="56"/>
      <c r="F1285" s="57"/>
      <c r="G1285" s="67"/>
      <c r="H1285" s="67"/>
      <c r="I1285" s="67"/>
      <c r="J1285" s="58"/>
      <c r="K1285" s="58"/>
      <c r="L1285" s="59"/>
      <c r="M1285" s="61"/>
      <c r="N1285" s="63"/>
      <c r="O1285" s="63"/>
      <c r="P1285" s="56"/>
      <c r="Q1285" s="61"/>
      <c r="R1285" s="61"/>
      <c r="S1285" s="61"/>
      <c r="T1285" s="60"/>
      <c r="U1285" s="60"/>
      <c r="V1285" s="62"/>
      <c r="W1285" s="62"/>
      <c r="X1285" s="76"/>
      <c r="Y1285" s="61"/>
      <c r="Z1285" s="61">
        <f>Tabel1[[#This Row],[prijs voorbij entry (%)]]-Tabel1[[#This Row],[Fictieve Stoploss (%)]]</f>
        <v>0</v>
      </c>
      <c r="AA1285" s="94"/>
      <c r="AB1285" s="61"/>
      <c r="AC1285" s="61"/>
      <c r="AD1285" s="61"/>
      <c r="AE1285" s="61"/>
      <c r="AF1285" s="95"/>
      <c r="AG1285" s="152">
        <f>Tabel1[[#This Row],[eindtijd]]-Tabel1[[#This Row],[starttijd]]</f>
        <v>0</v>
      </c>
      <c r="AH1285" s="158"/>
      <c r="AI1285" s="59"/>
      <c r="AJ1285" s="171">
        <f>$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2[[#This Row],[fees (%)]]</f>
        <v>0</v>
      </c>
      <c r="AK1285" s="172">
        <f>$J1285*(IF($M1285="SL",IF($U1285="",$Q1285*Analysetool!C$3,$U1285*Analysetool!C$3),$M1285*Analysetool!C$3)+IF($N1285="SL",IF($U1285="",$Q1285*Analysetool!C$4,$U1285*Analysetool!C$4),$N1285*Analysetool!C$4)+IF($O1285="SL",IF($U1285="",$Q1285*Analysetool!C$5,$U1285*Analysetool!C$5),$O1285*Analysetool!C$5)+IF($P1285="SL",IF($U1285="",$Q1285*Analysetool!C$6,$U1285*Analysetool!C$6),$P1285*Analysetool!C$6))-Tabel2[[#This Row],[fees (%)]]</f>
        <v>0</v>
      </c>
      <c r="AL1285" s="177">
        <f>$J1285*(IF($M1285="SL",IF($V1285="",$Q1285*Analysetool!D$3,$V1285*Analysetool!D$3),$M1285*Analysetool!D$3)+IF($N1285="SL",IF($V1285="",$Q1285*Analysetool!D$4,$V1285*Analysetool!D$4),$N1285*Analysetool!D$4)+IF($O1285="SL",IF($V1285="",$Q1285*Analysetool!D$5,$V1285*Analysetool!D$5),$O1285*Analysetool!D$5)+IF($P1285="SL",IF($V1285="",$Q1285*Analysetool!D$6,$V1285*Analysetool!D$6),$P1285*Analysetool!D$6))-Tabel2[[#This Row],[fees (%)]]</f>
        <v>0</v>
      </c>
      <c r="AM1285" s="177">
        <f>$J1285*(IF($M1285="SL",IF($W1285="",$Q1285*Analysetool!E$3,$W1285*Analysetool!E$3),$M1285*Analysetool!E$3)+IF($N1285="SL",IF($W1285="",$Q1285*Analysetool!E$4,$W1285*Analysetool!E$4),$N1285*Analysetool!E$4)+IF($O1285="SL",IF($W1285="",$Q1285*Analysetool!E$5,$W1285*Analysetool!E$5),$O1285*Analysetool!E$5)+IF($P1285="SL",IF($W1285="",$Q1285*Analysetool!E$6,$W1285*Analysetool!E$6),$P1285*Analysetool!E$6))-Tabel2[[#This Row],[fees (%)]]</f>
        <v>0</v>
      </c>
      <c r="AN1285" s="178">
        <f>$J1285*(IF($M1285="SL",IF($T1285="",$Q1285*Analysetool!F$3,$T1285*Analysetool!F$3),$M1285*Analysetool!F$3)+IF($N1285="SL",IF($T1285="",$Q1285*Analysetool!F$4,$T1285*Analysetool!F$4),$N1285*Analysetool!F$4)+IF($O1285="SL",IF($T1285="",$Q1285*Analysetool!F$5,$T1285*Analysetool!F$5),$O1285*Analysetool!F$5)+IF($P1285="SL",IF($T1285="",$Q1285*Analysetool!F$6,$T1285*Analysetool!F$6),$P1285*Analysetool!F$6))-Tabel2[[#This Row],[fees (%)]]</f>
        <v>0</v>
      </c>
      <c r="AO1285" s="178">
        <f>$J1285*(IF($M1285="SL",IF($T1285="",$Q1285*Analysetool!G$3,$T1285*Analysetool!G$3),$M1285*Analysetool!G$3)+IF($N1285="SL",IF($T1285="",$Q1285*Analysetool!G$4,$T1285*Analysetool!G$4),$N1285*Analysetool!G$4)+IF($O1285="SL",IF($T1285="",$Q1285*Analysetool!G$5,$T1285*Analysetool!G$5),$O1285*Analysetool!G$5)+IF($P1285="SL",IF($T1285="",$Q1285*Analysetool!G$6,$T1285*Analysetool!G$6),$P1285*Analysetool!G$6))-Tabel2[[#This Row],[fees (%)]]</f>
        <v>0</v>
      </c>
      <c r="AP1285" s="179">
        <f>IF(Analysetool!$H$8&lt;=$X1285,Analysetool!$H$8*J1285,Q1285*J1285)-Tabel2[[#This Row],[fees (%)]]</f>
        <v>0</v>
      </c>
      <c r="AQ1285" s="174">
        <f>IF(Tabel2[[#This Row],[wick% van entry]]&lt;=Tabel2[[#This Row],[Stoploss optie 2 (%)]],Tabel2[[#This Row],[Stoploss optie 2 (%)]]*Tabel2[[#This Row],[leverage SLoptie 2]],IF(Analysetool!$I$8&lt;$X1285,Analysetool!$I$8*K1285,S1285*K1285))-Tabel2[[#This Row],[fees (%)]]</f>
        <v>0</v>
      </c>
      <c r="AR1285" s="180">
        <f>IF(Q1285*-1*Analysetool!$J$9&lt;=X1285,Q1285*-1*Analysetool!$J$9*J1285,Q1285*J1285)-Tabel2[[#This Row],[fees (%)]]</f>
        <v>0</v>
      </c>
      <c r="AS1285" s="176">
        <f>$K1285*IF(Tabel2[[#This Row],[wick% van entry]]&lt;=Tabel2[[#This Row],[Stoploss optie 2 (%)]],Tabel2[[#This Row],[Stoploss optie 2 (%)]],(IF($M1285="SL",IF($T1285="",$S1285*Analysetool!C$3,$T1285*Analysetool!C$3),$M1285*Analysetool!C$3)+IF($N1285="SL",IF($T1285="",$S1285*Analysetool!C$4,$T1285*Analysetool!C$4),$N1285*Analysetool!C$4)+IF($O1285="SL",IF($T1285="",$S1285*Analysetool!C$5,$T1285*Analysetool!C$5),$O1285*Analysetool!C$5)+IF($P1285="SL",IF($T1285="",$S1285*Analysetool!C$6,$T1285*Analysetool!C$6),$P1285*Analysetool!C$6)))-Tabel2[[#This Row],[fees (%)]]</f>
        <v>0</v>
      </c>
    </row>
    <row r="1286" spans="1:45" ht="15.75" customHeight="1" x14ac:dyDescent="0.35">
      <c r="A1286" s="55"/>
      <c r="B1286" s="56"/>
      <c r="C1286" s="56"/>
      <c r="D1286" s="56"/>
      <c r="E1286" s="56"/>
      <c r="F1286" s="57"/>
      <c r="G1286" s="67"/>
      <c r="H1286" s="67"/>
      <c r="I1286" s="67"/>
      <c r="J1286" s="58"/>
      <c r="K1286" s="58"/>
      <c r="L1286" s="59"/>
      <c r="M1286" s="61"/>
      <c r="N1286" s="63"/>
      <c r="O1286" s="63"/>
      <c r="P1286" s="56"/>
      <c r="Q1286" s="61"/>
      <c r="R1286" s="61"/>
      <c r="S1286" s="61"/>
      <c r="T1286" s="60"/>
      <c r="U1286" s="60"/>
      <c r="V1286" s="62"/>
      <c r="W1286" s="62"/>
      <c r="X1286" s="76"/>
      <c r="Y1286" s="61"/>
      <c r="Z1286" s="61">
        <f>Tabel1[[#This Row],[prijs voorbij entry (%)]]-Tabel1[[#This Row],[Fictieve Stoploss (%)]]</f>
        <v>0</v>
      </c>
      <c r="AA1286" s="94"/>
      <c r="AB1286" s="61"/>
      <c r="AC1286" s="61"/>
      <c r="AD1286" s="61"/>
      <c r="AE1286" s="61"/>
      <c r="AF1286" s="95"/>
      <c r="AG1286" s="152">
        <f>Tabel1[[#This Row],[eindtijd]]-Tabel1[[#This Row],[starttijd]]</f>
        <v>0</v>
      </c>
      <c r="AH1286" s="158"/>
      <c r="AI1286" s="59"/>
      <c r="AJ1286" s="171">
        <f>$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2[[#This Row],[fees (%)]]</f>
        <v>0</v>
      </c>
      <c r="AK1286" s="172">
        <f>$J1286*(IF($M1286="SL",IF($U1286="",$Q1286*Analysetool!C$3,$U1286*Analysetool!C$3),$M1286*Analysetool!C$3)+IF($N1286="SL",IF($U1286="",$Q1286*Analysetool!C$4,$U1286*Analysetool!C$4),$N1286*Analysetool!C$4)+IF($O1286="SL",IF($U1286="",$Q1286*Analysetool!C$5,$U1286*Analysetool!C$5),$O1286*Analysetool!C$5)+IF($P1286="SL",IF($U1286="",$Q1286*Analysetool!C$6,$U1286*Analysetool!C$6),$P1286*Analysetool!C$6))-Tabel2[[#This Row],[fees (%)]]</f>
        <v>0</v>
      </c>
      <c r="AL1286" s="177">
        <f>$J1286*(IF($M1286="SL",IF($V1286="",$Q1286*Analysetool!D$3,$V1286*Analysetool!D$3),$M1286*Analysetool!D$3)+IF($N1286="SL",IF($V1286="",$Q1286*Analysetool!D$4,$V1286*Analysetool!D$4),$N1286*Analysetool!D$4)+IF($O1286="SL",IF($V1286="",$Q1286*Analysetool!D$5,$V1286*Analysetool!D$5),$O1286*Analysetool!D$5)+IF($P1286="SL",IF($V1286="",$Q1286*Analysetool!D$6,$V1286*Analysetool!D$6),$P1286*Analysetool!D$6))-Tabel2[[#This Row],[fees (%)]]</f>
        <v>0</v>
      </c>
      <c r="AM1286" s="177">
        <f>$J1286*(IF($M1286="SL",IF($W1286="",$Q1286*Analysetool!E$3,$W1286*Analysetool!E$3),$M1286*Analysetool!E$3)+IF($N1286="SL",IF($W1286="",$Q1286*Analysetool!E$4,$W1286*Analysetool!E$4),$N1286*Analysetool!E$4)+IF($O1286="SL",IF($W1286="",$Q1286*Analysetool!E$5,$W1286*Analysetool!E$5),$O1286*Analysetool!E$5)+IF($P1286="SL",IF($W1286="",$Q1286*Analysetool!E$6,$W1286*Analysetool!E$6),$P1286*Analysetool!E$6))-Tabel2[[#This Row],[fees (%)]]</f>
        <v>0</v>
      </c>
      <c r="AN1286" s="178">
        <f>$J1286*(IF($M1286="SL",IF($T1286="",$Q1286*Analysetool!F$3,$T1286*Analysetool!F$3),$M1286*Analysetool!F$3)+IF($N1286="SL",IF($T1286="",$Q1286*Analysetool!F$4,$T1286*Analysetool!F$4),$N1286*Analysetool!F$4)+IF($O1286="SL",IF($T1286="",$Q1286*Analysetool!F$5,$T1286*Analysetool!F$5),$O1286*Analysetool!F$5)+IF($P1286="SL",IF($T1286="",$Q1286*Analysetool!F$6,$T1286*Analysetool!F$6),$P1286*Analysetool!F$6))-Tabel2[[#This Row],[fees (%)]]</f>
        <v>0</v>
      </c>
      <c r="AO1286" s="178">
        <f>$J1286*(IF($M1286="SL",IF($T1286="",$Q1286*Analysetool!G$3,$T1286*Analysetool!G$3),$M1286*Analysetool!G$3)+IF($N1286="SL",IF($T1286="",$Q1286*Analysetool!G$4,$T1286*Analysetool!G$4),$N1286*Analysetool!G$4)+IF($O1286="SL",IF($T1286="",$Q1286*Analysetool!G$5,$T1286*Analysetool!G$5),$O1286*Analysetool!G$5)+IF($P1286="SL",IF($T1286="",$Q1286*Analysetool!G$6,$T1286*Analysetool!G$6),$P1286*Analysetool!G$6))-Tabel2[[#This Row],[fees (%)]]</f>
        <v>0</v>
      </c>
      <c r="AP1286" s="179">
        <f>IF(Analysetool!$H$8&lt;=$X1286,Analysetool!$H$8*J1286,Q1286*J1286)-Tabel2[[#This Row],[fees (%)]]</f>
        <v>0</v>
      </c>
      <c r="AQ1286" s="174">
        <f>IF(Tabel2[[#This Row],[wick% van entry]]&lt;=Tabel2[[#This Row],[Stoploss optie 2 (%)]],Tabel2[[#This Row],[Stoploss optie 2 (%)]]*Tabel2[[#This Row],[leverage SLoptie 2]],IF(Analysetool!$I$8&lt;$X1286,Analysetool!$I$8*K1286,S1286*K1286))-Tabel2[[#This Row],[fees (%)]]</f>
        <v>0</v>
      </c>
      <c r="AR1286" s="180">
        <f>IF(Q1286*-1*Analysetool!$J$9&lt;=X1286,Q1286*-1*Analysetool!$J$9*J1286,Q1286*J1286)-Tabel2[[#This Row],[fees (%)]]</f>
        <v>0</v>
      </c>
      <c r="AS1286" s="176">
        <f>$K1286*IF(Tabel2[[#This Row],[wick% van entry]]&lt;=Tabel2[[#This Row],[Stoploss optie 2 (%)]],Tabel2[[#This Row],[Stoploss optie 2 (%)]],(IF($M1286="SL",IF($T1286="",$S1286*Analysetool!C$3,$T1286*Analysetool!C$3),$M1286*Analysetool!C$3)+IF($N1286="SL",IF($T1286="",$S1286*Analysetool!C$4,$T1286*Analysetool!C$4),$N1286*Analysetool!C$4)+IF($O1286="SL",IF($T1286="",$S1286*Analysetool!C$5,$T1286*Analysetool!C$5),$O1286*Analysetool!C$5)+IF($P1286="SL",IF($T1286="",$S1286*Analysetool!C$6,$T1286*Analysetool!C$6),$P1286*Analysetool!C$6)))-Tabel2[[#This Row],[fees (%)]]</f>
        <v>0</v>
      </c>
    </row>
    <row r="1287" spans="1:45" ht="15.75" customHeight="1" x14ac:dyDescent="0.35">
      <c r="A1287" s="55"/>
      <c r="B1287" s="56"/>
      <c r="C1287" s="56"/>
      <c r="D1287" s="56"/>
      <c r="E1287" s="56"/>
      <c r="F1287" s="57"/>
      <c r="G1287" s="67"/>
      <c r="H1287" s="67"/>
      <c r="I1287" s="67"/>
      <c r="J1287" s="58"/>
      <c r="K1287" s="58"/>
      <c r="L1287" s="59"/>
      <c r="M1287" s="61"/>
      <c r="N1287" s="63"/>
      <c r="O1287" s="63"/>
      <c r="P1287" s="56"/>
      <c r="Q1287" s="61"/>
      <c r="R1287" s="61"/>
      <c r="S1287" s="61"/>
      <c r="T1287" s="60"/>
      <c r="U1287" s="60"/>
      <c r="V1287" s="62"/>
      <c r="W1287" s="62"/>
      <c r="X1287" s="76"/>
      <c r="Y1287" s="61"/>
      <c r="Z1287" s="61">
        <f>Tabel1[[#This Row],[prijs voorbij entry (%)]]-Tabel1[[#This Row],[Fictieve Stoploss (%)]]</f>
        <v>0</v>
      </c>
      <c r="AA1287" s="94"/>
      <c r="AB1287" s="61"/>
      <c r="AC1287" s="61"/>
      <c r="AD1287" s="61"/>
      <c r="AE1287" s="61"/>
      <c r="AF1287" s="95"/>
      <c r="AG1287" s="152">
        <f>Tabel1[[#This Row],[eindtijd]]-Tabel1[[#This Row],[starttijd]]</f>
        <v>0</v>
      </c>
      <c r="AH1287" s="158"/>
      <c r="AI1287" s="59"/>
      <c r="AJ1287" s="171">
        <f>$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2[[#This Row],[fees (%)]]</f>
        <v>0</v>
      </c>
      <c r="AK1287" s="172">
        <f>$J1287*(IF($M1287="SL",IF($U1287="",$Q1287*Analysetool!C$3,$U1287*Analysetool!C$3),$M1287*Analysetool!C$3)+IF($N1287="SL",IF($U1287="",$Q1287*Analysetool!C$4,$U1287*Analysetool!C$4),$N1287*Analysetool!C$4)+IF($O1287="SL",IF($U1287="",$Q1287*Analysetool!C$5,$U1287*Analysetool!C$5),$O1287*Analysetool!C$5)+IF($P1287="SL",IF($U1287="",$Q1287*Analysetool!C$6,$U1287*Analysetool!C$6),$P1287*Analysetool!C$6))-Tabel2[[#This Row],[fees (%)]]</f>
        <v>0</v>
      </c>
      <c r="AL1287" s="177">
        <f>$J1287*(IF($M1287="SL",IF($V1287="",$Q1287*Analysetool!D$3,$V1287*Analysetool!D$3),$M1287*Analysetool!D$3)+IF($N1287="SL",IF($V1287="",$Q1287*Analysetool!D$4,$V1287*Analysetool!D$4),$N1287*Analysetool!D$4)+IF($O1287="SL",IF($V1287="",$Q1287*Analysetool!D$5,$V1287*Analysetool!D$5),$O1287*Analysetool!D$5)+IF($P1287="SL",IF($V1287="",$Q1287*Analysetool!D$6,$V1287*Analysetool!D$6),$P1287*Analysetool!D$6))-Tabel2[[#This Row],[fees (%)]]</f>
        <v>0</v>
      </c>
      <c r="AM1287" s="177">
        <f>$J1287*(IF($M1287="SL",IF($W1287="",$Q1287*Analysetool!E$3,$W1287*Analysetool!E$3),$M1287*Analysetool!E$3)+IF($N1287="SL",IF($W1287="",$Q1287*Analysetool!E$4,$W1287*Analysetool!E$4),$N1287*Analysetool!E$4)+IF($O1287="SL",IF($W1287="",$Q1287*Analysetool!E$5,$W1287*Analysetool!E$5),$O1287*Analysetool!E$5)+IF($P1287="SL",IF($W1287="",$Q1287*Analysetool!E$6,$W1287*Analysetool!E$6),$P1287*Analysetool!E$6))-Tabel2[[#This Row],[fees (%)]]</f>
        <v>0</v>
      </c>
      <c r="AN1287" s="178">
        <f>$J1287*(IF($M1287="SL",IF($T1287="",$Q1287*Analysetool!F$3,$T1287*Analysetool!F$3),$M1287*Analysetool!F$3)+IF($N1287="SL",IF($T1287="",$Q1287*Analysetool!F$4,$T1287*Analysetool!F$4),$N1287*Analysetool!F$4)+IF($O1287="SL",IF($T1287="",$Q1287*Analysetool!F$5,$T1287*Analysetool!F$5),$O1287*Analysetool!F$5)+IF($P1287="SL",IF($T1287="",$Q1287*Analysetool!F$6,$T1287*Analysetool!F$6),$P1287*Analysetool!F$6))-Tabel2[[#This Row],[fees (%)]]</f>
        <v>0</v>
      </c>
      <c r="AO1287" s="178">
        <f>$J1287*(IF($M1287="SL",IF($T1287="",$Q1287*Analysetool!G$3,$T1287*Analysetool!G$3),$M1287*Analysetool!G$3)+IF($N1287="SL",IF($T1287="",$Q1287*Analysetool!G$4,$T1287*Analysetool!G$4),$N1287*Analysetool!G$4)+IF($O1287="SL",IF($T1287="",$Q1287*Analysetool!G$5,$T1287*Analysetool!G$5),$O1287*Analysetool!G$5)+IF($P1287="SL",IF($T1287="",$Q1287*Analysetool!G$6,$T1287*Analysetool!G$6),$P1287*Analysetool!G$6))-Tabel2[[#This Row],[fees (%)]]</f>
        <v>0</v>
      </c>
      <c r="AP1287" s="179">
        <f>IF(Analysetool!$H$8&lt;=$X1287,Analysetool!$H$8*J1287,Q1287*J1287)-Tabel2[[#This Row],[fees (%)]]</f>
        <v>0</v>
      </c>
      <c r="AQ1287" s="174">
        <f>IF(Tabel2[[#This Row],[wick% van entry]]&lt;=Tabel2[[#This Row],[Stoploss optie 2 (%)]],Tabel2[[#This Row],[Stoploss optie 2 (%)]]*Tabel2[[#This Row],[leverage SLoptie 2]],IF(Analysetool!$I$8&lt;$X1287,Analysetool!$I$8*K1287,S1287*K1287))-Tabel2[[#This Row],[fees (%)]]</f>
        <v>0</v>
      </c>
      <c r="AR1287" s="180">
        <f>IF(Q1287*-1*Analysetool!$J$9&lt;=X1287,Q1287*-1*Analysetool!$J$9*J1287,Q1287*J1287)-Tabel2[[#This Row],[fees (%)]]</f>
        <v>0</v>
      </c>
      <c r="AS1287" s="176">
        <f>$K1287*IF(Tabel2[[#This Row],[wick% van entry]]&lt;=Tabel2[[#This Row],[Stoploss optie 2 (%)]],Tabel2[[#This Row],[Stoploss optie 2 (%)]],(IF($M1287="SL",IF($T1287="",$S1287*Analysetool!C$3,$T1287*Analysetool!C$3),$M1287*Analysetool!C$3)+IF($N1287="SL",IF($T1287="",$S1287*Analysetool!C$4,$T1287*Analysetool!C$4),$N1287*Analysetool!C$4)+IF($O1287="SL",IF($T1287="",$S1287*Analysetool!C$5,$T1287*Analysetool!C$5),$O1287*Analysetool!C$5)+IF($P1287="SL",IF($T1287="",$S1287*Analysetool!C$6,$T1287*Analysetool!C$6),$P1287*Analysetool!C$6)))-Tabel2[[#This Row],[fees (%)]]</f>
        <v>0</v>
      </c>
    </row>
    <row r="1288" spans="1:45" ht="15.75" customHeight="1" x14ac:dyDescent="0.35">
      <c r="A1288" s="55"/>
      <c r="B1288" s="56"/>
      <c r="C1288" s="56"/>
      <c r="D1288" s="56"/>
      <c r="E1288" s="56"/>
      <c r="F1288" s="57"/>
      <c r="G1288" s="67"/>
      <c r="H1288" s="67"/>
      <c r="I1288" s="67"/>
      <c r="J1288" s="58"/>
      <c r="K1288" s="58"/>
      <c r="L1288" s="59"/>
      <c r="M1288" s="61"/>
      <c r="N1288" s="63"/>
      <c r="O1288" s="63"/>
      <c r="P1288" s="56"/>
      <c r="Q1288" s="61"/>
      <c r="R1288" s="61"/>
      <c r="S1288" s="61"/>
      <c r="T1288" s="60"/>
      <c r="U1288" s="60"/>
      <c r="V1288" s="62"/>
      <c r="W1288" s="62"/>
      <c r="X1288" s="76"/>
      <c r="Y1288" s="61"/>
      <c r="Z1288" s="61">
        <f>Tabel1[[#This Row],[prijs voorbij entry (%)]]-Tabel1[[#This Row],[Fictieve Stoploss (%)]]</f>
        <v>0</v>
      </c>
      <c r="AA1288" s="94"/>
      <c r="AB1288" s="61"/>
      <c r="AC1288" s="61"/>
      <c r="AD1288" s="61"/>
      <c r="AE1288" s="61"/>
      <c r="AF1288" s="95"/>
      <c r="AG1288" s="152">
        <f>Tabel1[[#This Row],[eindtijd]]-Tabel1[[#This Row],[starttijd]]</f>
        <v>0</v>
      </c>
      <c r="AH1288" s="158"/>
      <c r="AI1288" s="59"/>
      <c r="AJ1288" s="171">
        <f>$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2[[#This Row],[fees (%)]]</f>
        <v>0</v>
      </c>
      <c r="AK1288" s="172">
        <f>$J1288*(IF($M1288="SL",IF($U1288="",$Q1288*Analysetool!C$3,$U1288*Analysetool!C$3),$M1288*Analysetool!C$3)+IF($N1288="SL",IF($U1288="",$Q1288*Analysetool!C$4,$U1288*Analysetool!C$4),$N1288*Analysetool!C$4)+IF($O1288="SL",IF($U1288="",$Q1288*Analysetool!C$5,$U1288*Analysetool!C$5),$O1288*Analysetool!C$5)+IF($P1288="SL",IF($U1288="",$Q1288*Analysetool!C$6,$U1288*Analysetool!C$6),$P1288*Analysetool!C$6))-Tabel2[[#This Row],[fees (%)]]</f>
        <v>0</v>
      </c>
      <c r="AL1288" s="177">
        <f>$J1288*(IF($M1288="SL",IF($V1288="",$Q1288*Analysetool!D$3,$V1288*Analysetool!D$3),$M1288*Analysetool!D$3)+IF($N1288="SL",IF($V1288="",$Q1288*Analysetool!D$4,$V1288*Analysetool!D$4),$N1288*Analysetool!D$4)+IF($O1288="SL",IF($V1288="",$Q1288*Analysetool!D$5,$V1288*Analysetool!D$5),$O1288*Analysetool!D$5)+IF($P1288="SL",IF($V1288="",$Q1288*Analysetool!D$6,$V1288*Analysetool!D$6),$P1288*Analysetool!D$6))-Tabel2[[#This Row],[fees (%)]]</f>
        <v>0</v>
      </c>
      <c r="AM1288" s="177">
        <f>$J1288*(IF($M1288="SL",IF($W1288="",$Q1288*Analysetool!E$3,$W1288*Analysetool!E$3),$M1288*Analysetool!E$3)+IF($N1288="SL",IF($W1288="",$Q1288*Analysetool!E$4,$W1288*Analysetool!E$4),$N1288*Analysetool!E$4)+IF($O1288="SL",IF($W1288="",$Q1288*Analysetool!E$5,$W1288*Analysetool!E$5),$O1288*Analysetool!E$5)+IF($P1288="SL",IF($W1288="",$Q1288*Analysetool!E$6,$W1288*Analysetool!E$6),$P1288*Analysetool!E$6))-Tabel2[[#This Row],[fees (%)]]</f>
        <v>0</v>
      </c>
      <c r="AN1288" s="178">
        <f>$J1288*(IF($M1288="SL",IF($T1288="",$Q1288*Analysetool!F$3,$T1288*Analysetool!F$3),$M1288*Analysetool!F$3)+IF($N1288="SL",IF($T1288="",$Q1288*Analysetool!F$4,$T1288*Analysetool!F$4),$N1288*Analysetool!F$4)+IF($O1288="SL",IF($T1288="",$Q1288*Analysetool!F$5,$T1288*Analysetool!F$5),$O1288*Analysetool!F$5)+IF($P1288="SL",IF($T1288="",$Q1288*Analysetool!F$6,$T1288*Analysetool!F$6),$P1288*Analysetool!F$6))-Tabel2[[#This Row],[fees (%)]]</f>
        <v>0</v>
      </c>
      <c r="AO1288" s="178">
        <f>$J1288*(IF($M1288="SL",IF($T1288="",$Q1288*Analysetool!G$3,$T1288*Analysetool!G$3),$M1288*Analysetool!G$3)+IF($N1288="SL",IF($T1288="",$Q1288*Analysetool!G$4,$T1288*Analysetool!G$4),$N1288*Analysetool!G$4)+IF($O1288="SL",IF($T1288="",$Q1288*Analysetool!G$5,$T1288*Analysetool!G$5),$O1288*Analysetool!G$5)+IF($P1288="SL",IF($T1288="",$Q1288*Analysetool!G$6,$T1288*Analysetool!G$6),$P1288*Analysetool!G$6))-Tabel2[[#This Row],[fees (%)]]</f>
        <v>0</v>
      </c>
      <c r="AP1288" s="179">
        <f>IF(Analysetool!$H$8&lt;=$X1288,Analysetool!$H$8*J1288,Q1288*J1288)-Tabel2[[#This Row],[fees (%)]]</f>
        <v>0</v>
      </c>
      <c r="AQ1288" s="174">
        <f>IF(Tabel2[[#This Row],[wick% van entry]]&lt;=Tabel2[[#This Row],[Stoploss optie 2 (%)]],Tabel2[[#This Row],[Stoploss optie 2 (%)]]*Tabel2[[#This Row],[leverage SLoptie 2]],IF(Analysetool!$I$8&lt;$X1288,Analysetool!$I$8*K1288,S1288*K1288))-Tabel2[[#This Row],[fees (%)]]</f>
        <v>0</v>
      </c>
      <c r="AR1288" s="180">
        <f>IF(Q1288*-1*Analysetool!$J$9&lt;=X1288,Q1288*-1*Analysetool!$J$9*J1288,Q1288*J1288)-Tabel2[[#This Row],[fees (%)]]</f>
        <v>0</v>
      </c>
      <c r="AS1288" s="176">
        <f>$K1288*IF(Tabel2[[#This Row],[wick% van entry]]&lt;=Tabel2[[#This Row],[Stoploss optie 2 (%)]],Tabel2[[#This Row],[Stoploss optie 2 (%)]],(IF($M1288="SL",IF($T1288="",$S1288*Analysetool!C$3,$T1288*Analysetool!C$3),$M1288*Analysetool!C$3)+IF($N1288="SL",IF($T1288="",$S1288*Analysetool!C$4,$T1288*Analysetool!C$4),$N1288*Analysetool!C$4)+IF($O1288="SL",IF($T1288="",$S1288*Analysetool!C$5,$T1288*Analysetool!C$5),$O1288*Analysetool!C$5)+IF($P1288="SL",IF($T1288="",$S1288*Analysetool!C$6,$T1288*Analysetool!C$6),$P1288*Analysetool!C$6)))-Tabel2[[#This Row],[fees (%)]]</f>
        <v>0</v>
      </c>
    </row>
    <row r="1289" spans="1:45" ht="15.75" customHeight="1" x14ac:dyDescent="0.35">
      <c r="A1289" s="55"/>
      <c r="B1289" s="56"/>
      <c r="C1289" s="56"/>
      <c r="D1289" s="56"/>
      <c r="E1289" s="56"/>
      <c r="F1289" s="57"/>
      <c r="G1289" s="67"/>
      <c r="H1289" s="67"/>
      <c r="I1289" s="67"/>
      <c r="J1289" s="58"/>
      <c r="K1289" s="58"/>
      <c r="L1289" s="59"/>
      <c r="M1289" s="61"/>
      <c r="N1289" s="63"/>
      <c r="O1289" s="63"/>
      <c r="P1289" s="56"/>
      <c r="Q1289" s="61"/>
      <c r="R1289" s="61"/>
      <c r="S1289" s="61"/>
      <c r="T1289" s="60"/>
      <c r="U1289" s="60"/>
      <c r="V1289" s="62"/>
      <c r="W1289" s="62"/>
      <c r="X1289" s="76"/>
      <c r="Y1289" s="61"/>
      <c r="Z1289" s="61">
        <f>Tabel1[[#This Row],[prijs voorbij entry (%)]]-Tabel1[[#This Row],[Fictieve Stoploss (%)]]</f>
        <v>0</v>
      </c>
      <c r="AA1289" s="94"/>
      <c r="AB1289" s="61"/>
      <c r="AC1289" s="61"/>
      <c r="AD1289" s="61"/>
      <c r="AE1289" s="61"/>
      <c r="AF1289" s="95"/>
      <c r="AG1289" s="152">
        <f>Tabel1[[#This Row],[eindtijd]]-Tabel1[[#This Row],[starttijd]]</f>
        <v>0</v>
      </c>
      <c r="AH1289" s="158"/>
      <c r="AI1289" s="59"/>
      <c r="AJ1289" s="171">
        <f>$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2[[#This Row],[fees (%)]]</f>
        <v>0</v>
      </c>
      <c r="AK1289" s="172">
        <f>$J1289*(IF($M1289="SL",IF($U1289="",$Q1289*Analysetool!C$3,$U1289*Analysetool!C$3),$M1289*Analysetool!C$3)+IF($N1289="SL",IF($U1289="",$Q1289*Analysetool!C$4,$U1289*Analysetool!C$4),$N1289*Analysetool!C$4)+IF($O1289="SL",IF($U1289="",$Q1289*Analysetool!C$5,$U1289*Analysetool!C$5),$O1289*Analysetool!C$5)+IF($P1289="SL",IF($U1289="",$Q1289*Analysetool!C$6,$U1289*Analysetool!C$6),$P1289*Analysetool!C$6))-Tabel2[[#This Row],[fees (%)]]</f>
        <v>0</v>
      </c>
      <c r="AL1289" s="177">
        <f>$J1289*(IF($M1289="SL",IF($V1289="",$Q1289*Analysetool!D$3,$V1289*Analysetool!D$3),$M1289*Analysetool!D$3)+IF($N1289="SL",IF($V1289="",$Q1289*Analysetool!D$4,$V1289*Analysetool!D$4),$N1289*Analysetool!D$4)+IF($O1289="SL",IF($V1289="",$Q1289*Analysetool!D$5,$V1289*Analysetool!D$5),$O1289*Analysetool!D$5)+IF($P1289="SL",IF($V1289="",$Q1289*Analysetool!D$6,$V1289*Analysetool!D$6),$P1289*Analysetool!D$6))-Tabel2[[#This Row],[fees (%)]]</f>
        <v>0</v>
      </c>
      <c r="AM1289" s="177">
        <f>$J1289*(IF($M1289="SL",IF($W1289="",$Q1289*Analysetool!E$3,$W1289*Analysetool!E$3),$M1289*Analysetool!E$3)+IF($N1289="SL",IF($W1289="",$Q1289*Analysetool!E$4,$W1289*Analysetool!E$4),$N1289*Analysetool!E$4)+IF($O1289="SL",IF($W1289="",$Q1289*Analysetool!E$5,$W1289*Analysetool!E$5),$O1289*Analysetool!E$5)+IF($P1289="SL",IF($W1289="",$Q1289*Analysetool!E$6,$W1289*Analysetool!E$6),$P1289*Analysetool!E$6))-Tabel2[[#This Row],[fees (%)]]</f>
        <v>0</v>
      </c>
      <c r="AN1289" s="178">
        <f>$J1289*(IF($M1289="SL",IF($T1289="",$Q1289*Analysetool!F$3,$T1289*Analysetool!F$3),$M1289*Analysetool!F$3)+IF($N1289="SL",IF($T1289="",$Q1289*Analysetool!F$4,$T1289*Analysetool!F$4),$N1289*Analysetool!F$4)+IF($O1289="SL",IF($T1289="",$Q1289*Analysetool!F$5,$T1289*Analysetool!F$5),$O1289*Analysetool!F$5)+IF($P1289="SL",IF($T1289="",$Q1289*Analysetool!F$6,$T1289*Analysetool!F$6),$P1289*Analysetool!F$6))-Tabel2[[#This Row],[fees (%)]]</f>
        <v>0</v>
      </c>
      <c r="AO1289" s="178">
        <f>$J1289*(IF($M1289="SL",IF($T1289="",$Q1289*Analysetool!G$3,$T1289*Analysetool!G$3),$M1289*Analysetool!G$3)+IF($N1289="SL",IF($T1289="",$Q1289*Analysetool!G$4,$T1289*Analysetool!G$4),$N1289*Analysetool!G$4)+IF($O1289="SL",IF($T1289="",$Q1289*Analysetool!G$5,$T1289*Analysetool!G$5),$O1289*Analysetool!G$5)+IF($P1289="SL",IF($T1289="",$Q1289*Analysetool!G$6,$T1289*Analysetool!G$6),$P1289*Analysetool!G$6))-Tabel2[[#This Row],[fees (%)]]</f>
        <v>0</v>
      </c>
      <c r="AP1289" s="179">
        <f>IF(Analysetool!$H$8&lt;=$X1289,Analysetool!$H$8*J1289,Q1289*J1289)-Tabel2[[#This Row],[fees (%)]]</f>
        <v>0</v>
      </c>
      <c r="AQ1289" s="174">
        <f>IF(Tabel2[[#This Row],[wick% van entry]]&lt;=Tabel2[[#This Row],[Stoploss optie 2 (%)]],Tabel2[[#This Row],[Stoploss optie 2 (%)]]*Tabel2[[#This Row],[leverage SLoptie 2]],IF(Analysetool!$I$8&lt;$X1289,Analysetool!$I$8*K1289,S1289*K1289))-Tabel2[[#This Row],[fees (%)]]</f>
        <v>0</v>
      </c>
      <c r="AR1289" s="180">
        <f>IF(Q1289*-1*Analysetool!$J$9&lt;=X1289,Q1289*-1*Analysetool!$J$9*J1289,Q1289*J1289)-Tabel2[[#This Row],[fees (%)]]</f>
        <v>0</v>
      </c>
      <c r="AS1289" s="176">
        <f>$K1289*IF(Tabel2[[#This Row],[wick% van entry]]&lt;=Tabel2[[#This Row],[Stoploss optie 2 (%)]],Tabel2[[#This Row],[Stoploss optie 2 (%)]],(IF($M1289="SL",IF($T1289="",$S1289*Analysetool!C$3,$T1289*Analysetool!C$3),$M1289*Analysetool!C$3)+IF($N1289="SL",IF($T1289="",$S1289*Analysetool!C$4,$T1289*Analysetool!C$4),$N1289*Analysetool!C$4)+IF($O1289="SL",IF($T1289="",$S1289*Analysetool!C$5,$T1289*Analysetool!C$5),$O1289*Analysetool!C$5)+IF($P1289="SL",IF($T1289="",$S1289*Analysetool!C$6,$T1289*Analysetool!C$6),$P1289*Analysetool!C$6)))-Tabel2[[#This Row],[fees (%)]]</f>
        <v>0</v>
      </c>
    </row>
    <row r="1290" spans="1:45" ht="15.75" customHeight="1" x14ac:dyDescent="0.35">
      <c r="A1290" s="55"/>
      <c r="B1290" s="56"/>
      <c r="C1290" s="56"/>
      <c r="D1290" s="56"/>
      <c r="E1290" s="56"/>
      <c r="F1290" s="57"/>
      <c r="G1290" s="67"/>
      <c r="H1290" s="67"/>
      <c r="I1290" s="67"/>
      <c r="J1290" s="58"/>
      <c r="K1290" s="58"/>
      <c r="L1290" s="59"/>
      <c r="M1290" s="61"/>
      <c r="N1290" s="63"/>
      <c r="O1290" s="63"/>
      <c r="P1290" s="56"/>
      <c r="Q1290" s="61"/>
      <c r="R1290" s="61"/>
      <c r="S1290" s="61"/>
      <c r="T1290" s="60"/>
      <c r="U1290" s="60"/>
      <c r="V1290" s="62"/>
      <c r="W1290" s="62"/>
      <c r="X1290" s="76"/>
      <c r="Y1290" s="61"/>
      <c r="Z1290" s="61">
        <f>Tabel1[[#This Row],[prijs voorbij entry (%)]]-Tabel1[[#This Row],[Fictieve Stoploss (%)]]</f>
        <v>0</v>
      </c>
      <c r="AA1290" s="94"/>
      <c r="AB1290" s="61"/>
      <c r="AC1290" s="61"/>
      <c r="AD1290" s="61"/>
      <c r="AE1290" s="61"/>
      <c r="AF1290" s="95"/>
      <c r="AG1290" s="152">
        <f>Tabel1[[#This Row],[eindtijd]]-Tabel1[[#This Row],[starttijd]]</f>
        <v>0</v>
      </c>
      <c r="AH1290" s="158"/>
      <c r="AI1290" s="59"/>
      <c r="AJ1290" s="171">
        <f>$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2[[#This Row],[fees (%)]]</f>
        <v>0</v>
      </c>
      <c r="AK1290" s="172">
        <f>$J1290*(IF($M1290="SL",IF($U1290="",$Q1290*Analysetool!C$3,$U1290*Analysetool!C$3),$M1290*Analysetool!C$3)+IF($N1290="SL",IF($U1290="",$Q1290*Analysetool!C$4,$U1290*Analysetool!C$4),$N1290*Analysetool!C$4)+IF($O1290="SL",IF($U1290="",$Q1290*Analysetool!C$5,$U1290*Analysetool!C$5),$O1290*Analysetool!C$5)+IF($P1290="SL",IF($U1290="",$Q1290*Analysetool!C$6,$U1290*Analysetool!C$6),$P1290*Analysetool!C$6))-Tabel2[[#This Row],[fees (%)]]</f>
        <v>0</v>
      </c>
      <c r="AL1290" s="177">
        <f>$J1290*(IF($M1290="SL",IF($V1290="",$Q1290*Analysetool!D$3,$V1290*Analysetool!D$3),$M1290*Analysetool!D$3)+IF($N1290="SL",IF($V1290="",$Q1290*Analysetool!D$4,$V1290*Analysetool!D$4),$N1290*Analysetool!D$4)+IF($O1290="SL",IF($V1290="",$Q1290*Analysetool!D$5,$V1290*Analysetool!D$5),$O1290*Analysetool!D$5)+IF($P1290="SL",IF($V1290="",$Q1290*Analysetool!D$6,$V1290*Analysetool!D$6),$P1290*Analysetool!D$6))-Tabel2[[#This Row],[fees (%)]]</f>
        <v>0</v>
      </c>
      <c r="AM1290" s="177">
        <f>$J1290*(IF($M1290="SL",IF($W1290="",$Q1290*Analysetool!E$3,$W1290*Analysetool!E$3),$M1290*Analysetool!E$3)+IF($N1290="SL",IF($W1290="",$Q1290*Analysetool!E$4,$W1290*Analysetool!E$4),$N1290*Analysetool!E$4)+IF($O1290="SL",IF($W1290="",$Q1290*Analysetool!E$5,$W1290*Analysetool!E$5),$O1290*Analysetool!E$5)+IF($P1290="SL",IF($W1290="",$Q1290*Analysetool!E$6,$W1290*Analysetool!E$6),$P1290*Analysetool!E$6))-Tabel2[[#This Row],[fees (%)]]</f>
        <v>0</v>
      </c>
      <c r="AN1290" s="178">
        <f>$J1290*(IF($M1290="SL",IF($T1290="",$Q1290*Analysetool!F$3,$T1290*Analysetool!F$3),$M1290*Analysetool!F$3)+IF($N1290="SL",IF($T1290="",$Q1290*Analysetool!F$4,$T1290*Analysetool!F$4),$N1290*Analysetool!F$4)+IF($O1290="SL",IF($T1290="",$Q1290*Analysetool!F$5,$T1290*Analysetool!F$5),$O1290*Analysetool!F$5)+IF($P1290="SL",IF($T1290="",$Q1290*Analysetool!F$6,$T1290*Analysetool!F$6),$P1290*Analysetool!F$6))-Tabel2[[#This Row],[fees (%)]]</f>
        <v>0</v>
      </c>
      <c r="AO1290" s="178">
        <f>$J1290*(IF($M1290="SL",IF($T1290="",$Q1290*Analysetool!G$3,$T1290*Analysetool!G$3),$M1290*Analysetool!G$3)+IF($N1290="SL",IF($T1290="",$Q1290*Analysetool!G$4,$T1290*Analysetool!G$4),$N1290*Analysetool!G$4)+IF($O1290="SL",IF($T1290="",$Q1290*Analysetool!G$5,$T1290*Analysetool!G$5),$O1290*Analysetool!G$5)+IF($P1290="SL",IF($T1290="",$Q1290*Analysetool!G$6,$T1290*Analysetool!G$6),$P1290*Analysetool!G$6))-Tabel2[[#This Row],[fees (%)]]</f>
        <v>0</v>
      </c>
      <c r="AP1290" s="179">
        <f>IF(Analysetool!$H$8&lt;=$X1290,Analysetool!$H$8*J1290,Q1290*J1290)-Tabel2[[#This Row],[fees (%)]]</f>
        <v>0</v>
      </c>
      <c r="AQ1290" s="174">
        <f>IF(Tabel2[[#This Row],[wick% van entry]]&lt;=Tabel2[[#This Row],[Stoploss optie 2 (%)]],Tabel2[[#This Row],[Stoploss optie 2 (%)]]*Tabel2[[#This Row],[leverage SLoptie 2]],IF(Analysetool!$I$8&lt;$X1290,Analysetool!$I$8*K1290,S1290*K1290))-Tabel2[[#This Row],[fees (%)]]</f>
        <v>0</v>
      </c>
      <c r="AR1290" s="180">
        <f>IF(Q1290*-1*Analysetool!$J$9&lt;=X1290,Q1290*-1*Analysetool!$J$9*J1290,Q1290*J1290)-Tabel2[[#This Row],[fees (%)]]</f>
        <v>0</v>
      </c>
      <c r="AS1290" s="176">
        <f>$K1290*IF(Tabel2[[#This Row],[wick% van entry]]&lt;=Tabel2[[#This Row],[Stoploss optie 2 (%)]],Tabel2[[#This Row],[Stoploss optie 2 (%)]],(IF($M1290="SL",IF($T1290="",$S1290*Analysetool!C$3,$T1290*Analysetool!C$3),$M1290*Analysetool!C$3)+IF($N1290="SL",IF($T1290="",$S1290*Analysetool!C$4,$T1290*Analysetool!C$4),$N1290*Analysetool!C$4)+IF($O1290="SL",IF($T1290="",$S1290*Analysetool!C$5,$T1290*Analysetool!C$5),$O1290*Analysetool!C$5)+IF($P1290="SL",IF($T1290="",$S1290*Analysetool!C$6,$T1290*Analysetool!C$6),$P1290*Analysetool!C$6)))-Tabel2[[#This Row],[fees (%)]]</f>
        <v>0</v>
      </c>
    </row>
    <row r="1291" spans="1:45" ht="15.75" customHeight="1" x14ac:dyDescent="0.35">
      <c r="A1291" s="55"/>
      <c r="B1291" s="56"/>
      <c r="C1291" s="56"/>
      <c r="D1291" s="56"/>
      <c r="E1291" s="56"/>
      <c r="F1291" s="57"/>
      <c r="G1291" s="67"/>
      <c r="H1291" s="67"/>
      <c r="I1291" s="67"/>
      <c r="J1291" s="58"/>
      <c r="K1291" s="58"/>
      <c r="L1291" s="59"/>
      <c r="M1291" s="61"/>
      <c r="N1291" s="63"/>
      <c r="O1291" s="63"/>
      <c r="P1291" s="56"/>
      <c r="Q1291" s="61"/>
      <c r="R1291" s="61"/>
      <c r="S1291" s="61"/>
      <c r="T1291" s="60"/>
      <c r="U1291" s="60"/>
      <c r="V1291" s="62"/>
      <c r="W1291" s="62"/>
      <c r="X1291" s="76"/>
      <c r="Y1291" s="61"/>
      <c r="Z1291" s="61">
        <f>Tabel1[[#This Row],[prijs voorbij entry (%)]]-Tabel1[[#This Row],[Fictieve Stoploss (%)]]</f>
        <v>0</v>
      </c>
      <c r="AA1291" s="94"/>
      <c r="AB1291" s="61"/>
      <c r="AC1291" s="61"/>
      <c r="AD1291" s="61"/>
      <c r="AE1291" s="61"/>
      <c r="AF1291" s="95"/>
      <c r="AG1291" s="152">
        <f>Tabel1[[#This Row],[eindtijd]]-Tabel1[[#This Row],[starttijd]]</f>
        <v>0</v>
      </c>
      <c r="AH1291" s="158"/>
      <c r="AI1291" s="59"/>
      <c r="AJ1291" s="171">
        <f>$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2[[#This Row],[fees (%)]]</f>
        <v>0</v>
      </c>
      <c r="AK1291" s="172">
        <f>$J1291*(IF($M1291="SL",IF($U1291="",$Q1291*Analysetool!C$3,$U1291*Analysetool!C$3),$M1291*Analysetool!C$3)+IF($N1291="SL",IF($U1291="",$Q1291*Analysetool!C$4,$U1291*Analysetool!C$4),$N1291*Analysetool!C$4)+IF($O1291="SL",IF($U1291="",$Q1291*Analysetool!C$5,$U1291*Analysetool!C$5),$O1291*Analysetool!C$5)+IF($P1291="SL",IF($U1291="",$Q1291*Analysetool!C$6,$U1291*Analysetool!C$6),$P1291*Analysetool!C$6))-Tabel2[[#This Row],[fees (%)]]</f>
        <v>0</v>
      </c>
      <c r="AL1291" s="177">
        <f>$J1291*(IF($M1291="SL",IF($V1291="",$Q1291*Analysetool!D$3,$V1291*Analysetool!D$3),$M1291*Analysetool!D$3)+IF($N1291="SL",IF($V1291="",$Q1291*Analysetool!D$4,$V1291*Analysetool!D$4),$N1291*Analysetool!D$4)+IF($O1291="SL",IF($V1291="",$Q1291*Analysetool!D$5,$V1291*Analysetool!D$5),$O1291*Analysetool!D$5)+IF($P1291="SL",IF($V1291="",$Q1291*Analysetool!D$6,$V1291*Analysetool!D$6),$P1291*Analysetool!D$6))-Tabel2[[#This Row],[fees (%)]]</f>
        <v>0</v>
      </c>
      <c r="AM1291" s="177">
        <f>$J1291*(IF($M1291="SL",IF($W1291="",$Q1291*Analysetool!E$3,$W1291*Analysetool!E$3),$M1291*Analysetool!E$3)+IF($N1291="SL",IF($W1291="",$Q1291*Analysetool!E$4,$W1291*Analysetool!E$4),$N1291*Analysetool!E$4)+IF($O1291="SL",IF($W1291="",$Q1291*Analysetool!E$5,$W1291*Analysetool!E$5),$O1291*Analysetool!E$5)+IF($P1291="SL",IF($W1291="",$Q1291*Analysetool!E$6,$W1291*Analysetool!E$6),$P1291*Analysetool!E$6))-Tabel2[[#This Row],[fees (%)]]</f>
        <v>0</v>
      </c>
      <c r="AN1291" s="178">
        <f>$J1291*(IF($M1291="SL",IF($T1291="",$Q1291*Analysetool!F$3,$T1291*Analysetool!F$3),$M1291*Analysetool!F$3)+IF($N1291="SL",IF($T1291="",$Q1291*Analysetool!F$4,$T1291*Analysetool!F$4),$N1291*Analysetool!F$4)+IF($O1291="SL",IF($T1291="",$Q1291*Analysetool!F$5,$T1291*Analysetool!F$5),$O1291*Analysetool!F$5)+IF($P1291="SL",IF($T1291="",$Q1291*Analysetool!F$6,$T1291*Analysetool!F$6),$P1291*Analysetool!F$6))-Tabel2[[#This Row],[fees (%)]]</f>
        <v>0</v>
      </c>
      <c r="AO1291" s="178">
        <f>$J1291*(IF($M1291="SL",IF($T1291="",$Q1291*Analysetool!G$3,$T1291*Analysetool!G$3),$M1291*Analysetool!G$3)+IF($N1291="SL",IF($T1291="",$Q1291*Analysetool!G$4,$T1291*Analysetool!G$4),$N1291*Analysetool!G$4)+IF($O1291="SL",IF($T1291="",$Q1291*Analysetool!G$5,$T1291*Analysetool!G$5),$O1291*Analysetool!G$5)+IF($P1291="SL",IF($T1291="",$Q1291*Analysetool!G$6,$T1291*Analysetool!G$6),$P1291*Analysetool!G$6))-Tabel2[[#This Row],[fees (%)]]</f>
        <v>0</v>
      </c>
      <c r="AP1291" s="179">
        <f>IF(Analysetool!$H$8&lt;=$X1291,Analysetool!$H$8*J1291,Q1291*J1291)-Tabel2[[#This Row],[fees (%)]]</f>
        <v>0</v>
      </c>
      <c r="AQ1291" s="174">
        <f>IF(Tabel2[[#This Row],[wick% van entry]]&lt;=Tabel2[[#This Row],[Stoploss optie 2 (%)]],Tabel2[[#This Row],[Stoploss optie 2 (%)]]*Tabel2[[#This Row],[leverage SLoptie 2]],IF(Analysetool!$I$8&lt;$X1291,Analysetool!$I$8*K1291,S1291*K1291))-Tabel2[[#This Row],[fees (%)]]</f>
        <v>0</v>
      </c>
      <c r="AR1291" s="180">
        <f>IF(Q1291*-1*Analysetool!$J$9&lt;=X1291,Q1291*-1*Analysetool!$J$9*J1291,Q1291*J1291)-Tabel2[[#This Row],[fees (%)]]</f>
        <v>0</v>
      </c>
      <c r="AS1291" s="176">
        <f>$K1291*IF(Tabel2[[#This Row],[wick% van entry]]&lt;=Tabel2[[#This Row],[Stoploss optie 2 (%)]],Tabel2[[#This Row],[Stoploss optie 2 (%)]],(IF($M1291="SL",IF($T1291="",$S1291*Analysetool!C$3,$T1291*Analysetool!C$3),$M1291*Analysetool!C$3)+IF($N1291="SL",IF($T1291="",$S1291*Analysetool!C$4,$T1291*Analysetool!C$4),$N1291*Analysetool!C$4)+IF($O1291="SL",IF($T1291="",$S1291*Analysetool!C$5,$T1291*Analysetool!C$5),$O1291*Analysetool!C$5)+IF($P1291="SL",IF($T1291="",$S1291*Analysetool!C$6,$T1291*Analysetool!C$6),$P1291*Analysetool!C$6)))-Tabel2[[#This Row],[fees (%)]]</f>
        <v>0</v>
      </c>
    </row>
    <row r="1292" spans="1:45" ht="15.75" customHeight="1" x14ac:dyDescent="0.35">
      <c r="A1292" s="55"/>
      <c r="B1292" s="56"/>
      <c r="C1292" s="56"/>
      <c r="D1292" s="56"/>
      <c r="E1292" s="56"/>
      <c r="F1292" s="57"/>
      <c r="G1292" s="67"/>
      <c r="H1292" s="67"/>
      <c r="I1292" s="67"/>
      <c r="J1292" s="58"/>
      <c r="K1292" s="58"/>
      <c r="L1292" s="59"/>
      <c r="M1292" s="61"/>
      <c r="N1292" s="63"/>
      <c r="O1292" s="63"/>
      <c r="P1292" s="56"/>
      <c r="Q1292" s="61"/>
      <c r="R1292" s="61"/>
      <c r="S1292" s="61"/>
      <c r="T1292" s="60"/>
      <c r="U1292" s="60"/>
      <c r="V1292" s="62"/>
      <c r="W1292" s="62"/>
      <c r="X1292" s="76"/>
      <c r="Y1292" s="61"/>
      <c r="Z1292" s="61">
        <f>Tabel1[[#This Row],[prijs voorbij entry (%)]]-Tabel1[[#This Row],[Fictieve Stoploss (%)]]</f>
        <v>0</v>
      </c>
      <c r="AA1292" s="94"/>
      <c r="AB1292" s="61"/>
      <c r="AC1292" s="61"/>
      <c r="AD1292" s="61"/>
      <c r="AE1292" s="61"/>
      <c r="AF1292" s="95"/>
      <c r="AG1292" s="152">
        <f>Tabel1[[#This Row],[eindtijd]]-Tabel1[[#This Row],[starttijd]]</f>
        <v>0</v>
      </c>
      <c r="AH1292" s="158"/>
      <c r="AI1292" s="59"/>
      <c r="AJ1292" s="171">
        <f>$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2[[#This Row],[fees (%)]]</f>
        <v>0</v>
      </c>
      <c r="AK1292" s="172">
        <f>$J1292*(IF($M1292="SL",IF($U1292="",$Q1292*Analysetool!C$3,$U1292*Analysetool!C$3),$M1292*Analysetool!C$3)+IF($N1292="SL",IF($U1292="",$Q1292*Analysetool!C$4,$U1292*Analysetool!C$4),$N1292*Analysetool!C$4)+IF($O1292="SL",IF($U1292="",$Q1292*Analysetool!C$5,$U1292*Analysetool!C$5),$O1292*Analysetool!C$5)+IF($P1292="SL",IF($U1292="",$Q1292*Analysetool!C$6,$U1292*Analysetool!C$6),$P1292*Analysetool!C$6))-Tabel2[[#This Row],[fees (%)]]</f>
        <v>0</v>
      </c>
      <c r="AL1292" s="177">
        <f>$J1292*(IF($M1292="SL",IF($V1292="",$Q1292*Analysetool!D$3,$V1292*Analysetool!D$3),$M1292*Analysetool!D$3)+IF($N1292="SL",IF($V1292="",$Q1292*Analysetool!D$4,$V1292*Analysetool!D$4),$N1292*Analysetool!D$4)+IF($O1292="SL",IF($V1292="",$Q1292*Analysetool!D$5,$V1292*Analysetool!D$5),$O1292*Analysetool!D$5)+IF($P1292="SL",IF($V1292="",$Q1292*Analysetool!D$6,$V1292*Analysetool!D$6),$P1292*Analysetool!D$6))-Tabel2[[#This Row],[fees (%)]]</f>
        <v>0</v>
      </c>
      <c r="AM1292" s="177">
        <f>$J1292*(IF($M1292="SL",IF($W1292="",$Q1292*Analysetool!E$3,$W1292*Analysetool!E$3),$M1292*Analysetool!E$3)+IF($N1292="SL",IF($W1292="",$Q1292*Analysetool!E$4,$W1292*Analysetool!E$4),$N1292*Analysetool!E$4)+IF($O1292="SL",IF($W1292="",$Q1292*Analysetool!E$5,$W1292*Analysetool!E$5),$O1292*Analysetool!E$5)+IF($P1292="SL",IF($W1292="",$Q1292*Analysetool!E$6,$W1292*Analysetool!E$6),$P1292*Analysetool!E$6))-Tabel2[[#This Row],[fees (%)]]</f>
        <v>0</v>
      </c>
      <c r="AN1292" s="178">
        <f>$J1292*(IF($M1292="SL",IF($T1292="",$Q1292*Analysetool!F$3,$T1292*Analysetool!F$3),$M1292*Analysetool!F$3)+IF($N1292="SL",IF($T1292="",$Q1292*Analysetool!F$4,$T1292*Analysetool!F$4),$N1292*Analysetool!F$4)+IF($O1292="SL",IF($T1292="",$Q1292*Analysetool!F$5,$T1292*Analysetool!F$5),$O1292*Analysetool!F$5)+IF($P1292="SL",IF($T1292="",$Q1292*Analysetool!F$6,$T1292*Analysetool!F$6),$P1292*Analysetool!F$6))-Tabel2[[#This Row],[fees (%)]]</f>
        <v>0</v>
      </c>
      <c r="AO1292" s="178">
        <f>$J1292*(IF($M1292="SL",IF($T1292="",$Q1292*Analysetool!G$3,$T1292*Analysetool!G$3),$M1292*Analysetool!G$3)+IF($N1292="SL",IF($T1292="",$Q1292*Analysetool!G$4,$T1292*Analysetool!G$4),$N1292*Analysetool!G$4)+IF($O1292="SL",IF($T1292="",$Q1292*Analysetool!G$5,$T1292*Analysetool!G$5),$O1292*Analysetool!G$5)+IF($P1292="SL",IF($T1292="",$Q1292*Analysetool!G$6,$T1292*Analysetool!G$6),$P1292*Analysetool!G$6))-Tabel2[[#This Row],[fees (%)]]</f>
        <v>0</v>
      </c>
      <c r="AP1292" s="179">
        <f>IF(Analysetool!$H$8&lt;=$X1292,Analysetool!$H$8*J1292,Q1292*J1292)-Tabel2[[#This Row],[fees (%)]]</f>
        <v>0</v>
      </c>
      <c r="AQ1292" s="174">
        <f>IF(Tabel2[[#This Row],[wick% van entry]]&lt;=Tabel2[[#This Row],[Stoploss optie 2 (%)]],Tabel2[[#This Row],[Stoploss optie 2 (%)]]*Tabel2[[#This Row],[leverage SLoptie 2]],IF(Analysetool!$I$8&lt;$X1292,Analysetool!$I$8*K1292,S1292*K1292))-Tabel2[[#This Row],[fees (%)]]</f>
        <v>0</v>
      </c>
      <c r="AR1292" s="180">
        <f>IF(Q1292*-1*Analysetool!$J$9&lt;=X1292,Q1292*-1*Analysetool!$J$9*J1292,Q1292*J1292)-Tabel2[[#This Row],[fees (%)]]</f>
        <v>0</v>
      </c>
      <c r="AS1292" s="176">
        <f>$K1292*IF(Tabel2[[#This Row],[wick% van entry]]&lt;=Tabel2[[#This Row],[Stoploss optie 2 (%)]],Tabel2[[#This Row],[Stoploss optie 2 (%)]],(IF($M1292="SL",IF($T1292="",$S1292*Analysetool!C$3,$T1292*Analysetool!C$3),$M1292*Analysetool!C$3)+IF($N1292="SL",IF($T1292="",$S1292*Analysetool!C$4,$T1292*Analysetool!C$4),$N1292*Analysetool!C$4)+IF($O1292="SL",IF($T1292="",$S1292*Analysetool!C$5,$T1292*Analysetool!C$5),$O1292*Analysetool!C$5)+IF($P1292="SL",IF($T1292="",$S1292*Analysetool!C$6,$T1292*Analysetool!C$6),$P1292*Analysetool!C$6)))-Tabel2[[#This Row],[fees (%)]]</f>
        <v>0</v>
      </c>
    </row>
    <row r="1293" spans="1:45" ht="15.75" customHeight="1" x14ac:dyDescent="0.35">
      <c r="A1293" s="55"/>
      <c r="B1293" s="56"/>
      <c r="C1293" s="56"/>
      <c r="D1293" s="56"/>
      <c r="E1293" s="56"/>
      <c r="F1293" s="57"/>
      <c r="G1293" s="67"/>
      <c r="H1293" s="67"/>
      <c r="I1293" s="67"/>
      <c r="J1293" s="58"/>
      <c r="K1293" s="58"/>
      <c r="L1293" s="59"/>
      <c r="M1293" s="61"/>
      <c r="N1293" s="63"/>
      <c r="O1293" s="63"/>
      <c r="P1293" s="56"/>
      <c r="Q1293" s="61"/>
      <c r="R1293" s="61"/>
      <c r="S1293" s="61"/>
      <c r="T1293" s="60"/>
      <c r="U1293" s="60"/>
      <c r="V1293" s="62"/>
      <c r="W1293" s="62"/>
      <c r="X1293" s="76"/>
      <c r="Y1293" s="61"/>
      <c r="Z1293" s="61">
        <f>Tabel1[[#This Row],[prijs voorbij entry (%)]]-Tabel1[[#This Row],[Fictieve Stoploss (%)]]</f>
        <v>0</v>
      </c>
      <c r="AA1293" s="94"/>
      <c r="AB1293" s="61"/>
      <c r="AC1293" s="61"/>
      <c r="AD1293" s="61"/>
      <c r="AE1293" s="61"/>
      <c r="AF1293" s="95"/>
      <c r="AG1293" s="152">
        <f>Tabel1[[#This Row],[eindtijd]]-Tabel1[[#This Row],[starttijd]]</f>
        <v>0</v>
      </c>
      <c r="AH1293" s="158"/>
      <c r="AI1293" s="59"/>
      <c r="AJ1293" s="171">
        <f>$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2[[#This Row],[fees (%)]]</f>
        <v>0</v>
      </c>
      <c r="AK1293" s="172">
        <f>$J1293*(IF($M1293="SL",IF($U1293="",$Q1293*Analysetool!C$3,$U1293*Analysetool!C$3),$M1293*Analysetool!C$3)+IF($N1293="SL",IF($U1293="",$Q1293*Analysetool!C$4,$U1293*Analysetool!C$4),$N1293*Analysetool!C$4)+IF($O1293="SL",IF($U1293="",$Q1293*Analysetool!C$5,$U1293*Analysetool!C$5),$O1293*Analysetool!C$5)+IF($P1293="SL",IF($U1293="",$Q1293*Analysetool!C$6,$U1293*Analysetool!C$6),$P1293*Analysetool!C$6))-Tabel2[[#This Row],[fees (%)]]</f>
        <v>0</v>
      </c>
      <c r="AL1293" s="177">
        <f>$J1293*(IF($M1293="SL",IF($V1293="",$Q1293*Analysetool!D$3,$V1293*Analysetool!D$3),$M1293*Analysetool!D$3)+IF($N1293="SL",IF($V1293="",$Q1293*Analysetool!D$4,$V1293*Analysetool!D$4),$N1293*Analysetool!D$4)+IF($O1293="SL",IF($V1293="",$Q1293*Analysetool!D$5,$V1293*Analysetool!D$5),$O1293*Analysetool!D$5)+IF($P1293="SL",IF($V1293="",$Q1293*Analysetool!D$6,$V1293*Analysetool!D$6),$P1293*Analysetool!D$6))-Tabel2[[#This Row],[fees (%)]]</f>
        <v>0</v>
      </c>
      <c r="AM1293" s="177">
        <f>$J1293*(IF($M1293="SL",IF($W1293="",$Q1293*Analysetool!E$3,$W1293*Analysetool!E$3),$M1293*Analysetool!E$3)+IF($N1293="SL",IF($W1293="",$Q1293*Analysetool!E$4,$W1293*Analysetool!E$4),$N1293*Analysetool!E$4)+IF($O1293="SL",IF($W1293="",$Q1293*Analysetool!E$5,$W1293*Analysetool!E$5),$O1293*Analysetool!E$5)+IF($P1293="SL",IF($W1293="",$Q1293*Analysetool!E$6,$W1293*Analysetool!E$6),$P1293*Analysetool!E$6))-Tabel2[[#This Row],[fees (%)]]</f>
        <v>0</v>
      </c>
      <c r="AN1293" s="178">
        <f>$J1293*(IF($M1293="SL",IF($T1293="",$Q1293*Analysetool!F$3,$T1293*Analysetool!F$3),$M1293*Analysetool!F$3)+IF($N1293="SL",IF($T1293="",$Q1293*Analysetool!F$4,$T1293*Analysetool!F$4),$N1293*Analysetool!F$4)+IF($O1293="SL",IF($T1293="",$Q1293*Analysetool!F$5,$T1293*Analysetool!F$5),$O1293*Analysetool!F$5)+IF($P1293="SL",IF($T1293="",$Q1293*Analysetool!F$6,$T1293*Analysetool!F$6),$P1293*Analysetool!F$6))-Tabel2[[#This Row],[fees (%)]]</f>
        <v>0</v>
      </c>
      <c r="AO1293" s="178">
        <f>$J1293*(IF($M1293="SL",IF($T1293="",$Q1293*Analysetool!G$3,$T1293*Analysetool!G$3),$M1293*Analysetool!G$3)+IF($N1293="SL",IF($T1293="",$Q1293*Analysetool!G$4,$T1293*Analysetool!G$4),$N1293*Analysetool!G$4)+IF($O1293="SL",IF($T1293="",$Q1293*Analysetool!G$5,$T1293*Analysetool!G$5),$O1293*Analysetool!G$5)+IF($P1293="SL",IF($T1293="",$Q1293*Analysetool!G$6,$T1293*Analysetool!G$6),$P1293*Analysetool!G$6))-Tabel2[[#This Row],[fees (%)]]</f>
        <v>0</v>
      </c>
      <c r="AP1293" s="179">
        <f>IF(Analysetool!$H$8&lt;=$X1293,Analysetool!$H$8*J1293,Q1293*J1293)-Tabel2[[#This Row],[fees (%)]]</f>
        <v>0</v>
      </c>
      <c r="AQ1293" s="174">
        <f>IF(Tabel2[[#This Row],[wick% van entry]]&lt;=Tabel2[[#This Row],[Stoploss optie 2 (%)]],Tabel2[[#This Row],[Stoploss optie 2 (%)]]*Tabel2[[#This Row],[leverage SLoptie 2]],IF(Analysetool!$I$8&lt;$X1293,Analysetool!$I$8*K1293,S1293*K1293))-Tabel2[[#This Row],[fees (%)]]</f>
        <v>0</v>
      </c>
      <c r="AR1293" s="180">
        <f>IF(Q1293*-1*Analysetool!$J$9&lt;=X1293,Q1293*-1*Analysetool!$J$9*J1293,Q1293*J1293)-Tabel2[[#This Row],[fees (%)]]</f>
        <v>0</v>
      </c>
      <c r="AS1293" s="176">
        <f>$K1293*IF(Tabel2[[#This Row],[wick% van entry]]&lt;=Tabel2[[#This Row],[Stoploss optie 2 (%)]],Tabel2[[#This Row],[Stoploss optie 2 (%)]],(IF($M1293="SL",IF($T1293="",$S1293*Analysetool!C$3,$T1293*Analysetool!C$3),$M1293*Analysetool!C$3)+IF($N1293="SL",IF($T1293="",$S1293*Analysetool!C$4,$T1293*Analysetool!C$4),$N1293*Analysetool!C$4)+IF($O1293="SL",IF($T1293="",$S1293*Analysetool!C$5,$T1293*Analysetool!C$5),$O1293*Analysetool!C$5)+IF($P1293="SL",IF($T1293="",$S1293*Analysetool!C$6,$T1293*Analysetool!C$6),$P1293*Analysetool!C$6)))-Tabel2[[#This Row],[fees (%)]]</f>
        <v>0</v>
      </c>
    </row>
    <row r="1294" spans="1:45" ht="15.75" customHeight="1" x14ac:dyDescent="0.35">
      <c r="A1294" s="55"/>
      <c r="B1294" s="56"/>
      <c r="C1294" s="56"/>
      <c r="D1294" s="56"/>
      <c r="E1294" s="56"/>
      <c r="F1294" s="57"/>
      <c r="G1294" s="67"/>
      <c r="H1294" s="67"/>
      <c r="I1294" s="67"/>
      <c r="J1294" s="58"/>
      <c r="K1294" s="58"/>
      <c r="L1294" s="59"/>
      <c r="M1294" s="61"/>
      <c r="N1294" s="63"/>
      <c r="O1294" s="63"/>
      <c r="P1294" s="56"/>
      <c r="Q1294" s="61"/>
      <c r="R1294" s="61"/>
      <c r="S1294" s="61"/>
      <c r="T1294" s="60"/>
      <c r="U1294" s="60"/>
      <c r="V1294" s="62"/>
      <c r="W1294" s="62"/>
      <c r="X1294" s="76"/>
      <c r="Y1294" s="61"/>
      <c r="Z1294" s="61">
        <f>Tabel1[[#This Row],[prijs voorbij entry (%)]]-Tabel1[[#This Row],[Fictieve Stoploss (%)]]</f>
        <v>0</v>
      </c>
      <c r="AA1294" s="94"/>
      <c r="AB1294" s="61"/>
      <c r="AC1294" s="61"/>
      <c r="AD1294" s="61"/>
      <c r="AE1294" s="61"/>
      <c r="AF1294" s="95"/>
      <c r="AG1294" s="152">
        <f>Tabel1[[#This Row],[eindtijd]]-Tabel1[[#This Row],[starttijd]]</f>
        <v>0</v>
      </c>
      <c r="AH1294" s="158"/>
      <c r="AI1294" s="59"/>
      <c r="AJ1294" s="171">
        <f>$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2[[#This Row],[fees (%)]]</f>
        <v>0</v>
      </c>
      <c r="AK1294" s="172">
        <f>$J1294*(IF($M1294="SL",IF($U1294="",$Q1294*Analysetool!C$3,$U1294*Analysetool!C$3),$M1294*Analysetool!C$3)+IF($N1294="SL",IF($U1294="",$Q1294*Analysetool!C$4,$U1294*Analysetool!C$4),$N1294*Analysetool!C$4)+IF($O1294="SL",IF($U1294="",$Q1294*Analysetool!C$5,$U1294*Analysetool!C$5),$O1294*Analysetool!C$5)+IF($P1294="SL",IF($U1294="",$Q1294*Analysetool!C$6,$U1294*Analysetool!C$6),$P1294*Analysetool!C$6))-Tabel2[[#This Row],[fees (%)]]</f>
        <v>0</v>
      </c>
      <c r="AL1294" s="177">
        <f>$J1294*(IF($M1294="SL",IF($V1294="",$Q1294*Analysetool!D$3,$V1294*Analysetool!D$3),$M1294*Analysetool!D$3)+IF($N1294="SL",IF($V1294="",$Q1294*Analysetool!D$4,$V1294*Analysetool!D$4),$N1294*Analysetool!D$4)+IF($O1294="SL",IF($V1294="",$Q1294*Analysetool!D$5,$V1294*Analysetool!D$5),$O1294*Analysetool!D$5)+IF($P1294="SL",IF($V1294="",$Q1294*Analysetool!D$6,$V1294*Analysetool!D$6),$P1294*Analysetool!D$6))-Tabel2[[#This Row],[fees (%)]]</f>
        <v>0</v>
      </c>
      <c r="AM1294" s="177">
        <f>$J1294*(IF($M1294="SL",IF($W1294="",$Q1294*Analysetool!E$3,$W1294*Analysetool!E$3),$M1294*Analysetool!E$3)+IF($N1294="SL",IF($W1294="",$Q1294*Analysetool!E$4,$W1294*Analysetool!E$4),$N1294*Analysetool!E$4)+IF($O1294="SL",IF($W1294="",$Q1294*Analysetool!E$5,$W1294*Analysetool!E$5),$O1294*Analysetool!E$5)+IF($P1294="SL",IF($W1294="",$Q1294*Analysetool!E$6,$W1294*Analysetool!E$6),$P1294*Analysetool!E$6))-Tabel2[[#This Row],[fees (%)]]</f>
        <v>0</v>
      </c>
      <c r="AN1294" s="178">
        <f>$J1294*(IF($M1294="SL",IF($T1294="",$Q1294*Analysetool!F$3,$T1294*Analysetool!F$3),$M1294*Analysetool!F$3)+IF($N1294="SL",IF($T1294="",$Q1294*Analysetool!F$4,$T1294*Analysetool!F$4),$N1294*Analysetool!F$4)+IF($O1294="SL",IF($T1294="",$Q1294*Analysetool!F$5,$T1294*Analysetool!F$5),$O1294*Analysetool!F$5)+IF($P1294="SL",IF($T1294="",$Q1294*Analysetool!F$6,$T1294*Analysetool!F$6),$P1294*Analysetool!F$6))-Tabel2[[#This Row],[fees (%)]]</f>
        <v>0</v>
      </c>
      <c r="AO1294" s="178">
        <f>$J1294*(IF($M1294="SL",IF($T1294="",$Q1294*Analysetool!G$3,$T1294*Analysetool!G$3),$M1294*Analysetool!G$3)+IF($N1294="SL",IF($T1294="",$Q1294*Analysetool!G$4,$T1294*Analysetool!G$4),$N1294*Analysetool!G$4)+IF($O1294="SL",IF($T1294="",$Q1294*Analysetool!G$5,$T1294*Analysetool!G$5),$O1294*Analysetool!G$5)+IF($P1294="SL",IF($T1294="",$Q1294*Analysetool!G$6,$T1294*Analysetool!G$6),$P1294*Analysetool!G$6))-Tabel2[[#This Row],[fees (%)]]</f>
        <v>0</v>
      </c>
      <c r="AP1294" s="179">
        <f>IF(Analysetool!$H$8&lt;=$X1294,Analysetool!$H$8*J1294,Q1294*J1294)-Tabel2[[#This Row],[fees (%)]]</f>
        <v>0</v>
      </c>
      <c r="AQ1294" s="174">
        <f>IF(Tabel2[[#This Row],[wick% van entry]]&lt;=Tabel2[[#This Row],[Stoploss optie 2 (%)]],Tabel2[[#This Row],[Stoploss optie 2 (%)]]*Tabel2[[#This Row],[leverage SLoptie 2]],IF(Analysetool!$I$8&lt;$X1294,Analysetool!$I$8*K1294,S1294*K1294))-Tabel2[[#This Row],[fees (%)]]</f>
        <v>0</v>
      </c>
      <c r="AR1294" s="180">
        <f>IF(Q1294*-1*Analysetool!$J$9&lt;=X1294,Q1294*-1*Analysetool!$J$9*J1294,Q1294*J1294)-Tabel2[[#This Row],[fees (%)]]</f>
        <v>0</v>
      </c>
      <c r="AS1294" s="176">
        <f>$K1294*IF(Tabel2[[#This Row],[wick% van entry]]&lt;=Tabel2[[#This Row],[Stoploss optie 2 (%)]],Tabel2[[#This Row],[Stoploss optie 2 (%)]],(IF($M1294="SL",IF($T1294="",$S1294*Analysetool!C$3,$T1294*Analysetool!C$3),$M1294*Analysetool!C$3)+IF($N1294="SL",IF($T1294="",$S1294*Analysetool!C$4,$T1294*Analysetool!C$4),$N1294*Analysetool!C$4)+IF($O1294="SL",IF($T1294="",$S1294*Analysetool!C$5,$T1294*Analysetool!C$5),$O1294*Analysetool!C$5)+IF($P1294="SL",IF($T1294="",$S1294*Analysetool!C$6,$T1294*Analysetool!C$6),$P1294*Analysetool!C$6)))-Tabel2[[#This Row],[fees (%)]]</f>
        <v>0</v>
      </c>
    </row>
    <row r="1295" spans="1:45" ht="15.75" customHeight="1" x14ac:dyDescent="0.35">
      <c r="A1295" s="55"/>
      <c r="B1295" s="56"/>
      <c r="C1295" s="56"/>
      <c r="D1295" s="56"/>
      <c r="E1295" s="56"/>
      <c r="F1295" s="57"/>
      <c r="G1295" s="67"/>
      <c r="H1295" s="67"/>
      <c r="I1295" s="67"/>
      <c r="J1295" s="58"/>
      <c r="K1295" s="58"/>
      <c r="L1295" s="59"/>
      <c r="M1295" s="61"/>
      <c r="N1295" s="63"/>
      <c r="O1295" s="63"/>
      <c r="P1295" s="56"/>
      <c r="Q1295" s="61"/>
      <c r="R1295" s="61"/>
      <c r="S1295" s="61"/>
      <c r="T1295" s="60"/>
      <c r="U1295" s="60"/>
      <c r="V1295" s="62"/>
      <c r="W1295" s="62"/>
      <c r="X1295" s="76"/>
      <c r="Y1295" s="61"/>
      <c r="Z1295" s="61">
        <f>Tabel1[[#This Row],[prijs voorbij entry (%)]]-Tabel1[[#This Row],[Fictieve Stoploss (%)]]</f>
        <v>0</v>
      </c>
      <c r="AA1295" s="94"/>
      <c r="AB1295" s="61"/>
      <c r="AC1295" s="61"/>
      <c r="AD1295" s="61"/>
      <c r="AE1295" s="61"/>
      <c r="AF1295" s="95"/>
      <c r="AG1295" s="152">
        <f>Tabel1[[#This Row],[eindtijd]]-Tabel1[[#This Row],[starttijd]]</f>
        <v>0</v>
      </c>
      <c r="AH1295" s="158"/>
      <c r="AI1295" s="59"/>
      <c r="AJ1295" s="171">
        <f>$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2[[#This Row],[fees (%)]]</f>
        <v>0</v>
      </c>
      <c r="AK1295" s="172">
        <f>$J1295*(IF($M1295="SL",IF($U1295="",$Q1295*Analysetool!C$3,$U1295*Analysetool!C$3),$M1295*Analysetool!C$3)+IF($N1295="SL",IF($U1295="",$Q1295*Analysetool!C$4,$U1295*Analysetool!C$4),$N1295*Analysetool!C$4)+IF($O1295="SL",IF($U1295="",$Q1295*Analysetool!C$5,$U1295*Analysetool!C$5),$O1295*Analysetool!C$5)+IF($P1295="SL",IF($U1295="",$Q1295*Analysetool!C$6,$U1295*Analysetool!C$6),$P1295*Analysetool!C$6))-Tabel2[[#This Row],[fees (%)]]</f>
        <v>0</v>
      </c>
      <c r="AL1295" s="177">
        <f>$J1295*(IF($M1295="SL",IF($V1295="",$Q1295*Analysetool!D$3,$V1295*Analysetool!D$3),$M1295*Analysetool!D$3)+IF($N1295="SL",IF($V1295="",$Q1295*Analysetool!D$4,$V1295*Analysetool!D$4),$N1295*Analysetool!D$4)+IF($O1295="SL",IF($V1295="",$Q1295*Analysetool!D$5,$V1295*Analysetool!D$5),$O1295*Analysetool!D$5)+IF($P1295="SL",IF($V1295="",$Q1295*Analysetool!D$6,$V1295*Analysetool!D$6),$P1295*Analysetool!D$6))-Tabel2[[#This Row],[fees (%)]]</f>
        <v>0</v>
      </c>
      <c r="AM1295" s="177">
        <f>$J1295*(IF($M1295="SL",IF($W1295="",$Q1295*Analysetool!E$3,$W1295*Analysetool!E$3),$M1295*Analysetool!E$3)+IF($N1295="SL",IF($W1295="",$Q1295*Analysetool!E$4,$W1295*Analysetool!E$4),$N1295*Analysetool!E$4)+IF($O1295="SL",IF($W1295="",$Q1295*Analysetool!E$5,$W1295*Analysetool!E$5),$O1295*Analysetool!E$5)+IF($P1295="SL",IF($W1295="",$Q1295*Analysetool!E$6,$W1295*Analysetool!E$6),$P1295*Analysetool!E$6))-Tabel2[[#This Row],[fees (%)]]</f>
        <v>0</v>
      </c>
      <c r="AN1295" s="178">
        <f>$J1295*(IF($M1295="SL",IF($T1295="",$Q1295*Analysetool!F$3,$T1295*Analysetool!F$3),$M1295*Analysetool!F$3)+IF($N1295="SL",IF($T1295="",$Q1295*Analysetool!F$4,$T1295*Analysetool!F$4),$N1295*Analysetool!F$4)+IF($O1295="SL",IF($T1295="",$Q1295*Analysetool!F$5,$T1295*Analysetool!F$5),$O1295*Analysetool!F$5)+IF($P1295="SL",IF($T1295="",$Q1295*Analysetool!F$6,$T1295*Analysetool!F$6),$P1295*Analysetool!F$6))-Tabel2[[#This Row],[fees (%)]]</f>
        <v>0</v>
      </c>
      <c r="AO1295" s="178">
        <f>$J1295*(IF($M1295="SL",IF($T1295="",$Q1295*Analysetool!G$3,$T1295*Analysetool!G$3),$M1295*Analysetool!G$3)+IF($N1295="SL",IF($T1295="",$Q1295*Analysetool!G$4,$T1295*Analysetool!G$4),$N1295*Analysetool!G$4)+IF($O1295="SL",IF($T1295="",$Q1295*Analysetool!G$5,$T1295*Analysetool!G$5),$O1295*Analysetool!G$5)+IF($P1295="SL",IF($T1295="",$Q1295*Analysetool!G$6,$T1295*Analysetool!G$6),$P1295*Analysetool!G$6))-Tabel2[[#This Row],[fees (%)]]</f>
        <v>0</v>
      </c>
      <c r="AP1295" s="179">
        <f>IF(Analysetool!$H$8&lt;=$X1295,Analysetool!$H$8*J1295,Q1295*J1295)-Tabel2[[#This Row],[fees (%)]]</f>
        <v>0</v>
      </c>
      <c r="AQ1295" s="174">
        <f>IF(Tabel2[[#This Row],[wick% van entry]]&lt;=Tabel2[[#This Row],[Stoploss optie 2 (%)]],Tabel2[[#This Row],[Stoploss optie 2 (%)]]*Tabel2[[#This Row],[leverage SLoptie 2]],IF(Analysetool!$I$8&lt;$X1295,Analysetool!$I$8*K1295,S1295*K1295))-Tabel2[[#This Row],[fees (%)]]</f>
        <v>0</v>
      </c>
      <c r="AR1295" s="180">
        <f>IF(Q1295*-1*Analysetool!$J$9&lt;=X1295,Q1295*-1*Analysetool!$J$9*J1295,Q1295*J1295)-Tabel2[[#This Row],[fees (%)]]</f>
        <v>0</v>
      </c>
      <c r="AS1295" s="176">
        <f>$K1295*IF(Tabel2[[#This Row],[wick% van entry]]&lt;=Tabel2[[#This Row],[Stoploss optie 2 (%)]],Tabel2[[#This Row],[Stoploss optie 2 (%)]],(IF($M1295="SL",IF($T1295="",$S1295*Analysetool!C$3,$T1295*Analysetool!C$3),$M1295*Analysetool!C$3)+IF($N1295="SL",IF($T1295="",$S1295*Analysetool!C$4,$T1295*Analysetool!C$4),$N1295*Analysetool!C$4)+IF($O1295="SL",IF($T1295="",$S1295*Analysetool!C$5,$T1295*Analysetool!C$5),$O1295*Analysetool!C$5)+IF($P1295="SL",IF($T1295="",$S1295*Analysetool!C$6,$T1295*Analysetool!C$6),$P1295*Analysetool!C$6)))-Tabel2[[#This Row],[fees (%)]]</f>
        <v>0</v>
      </c>
    </row>
    <row r="1296" spans="1:45" ht="15.75" customHeight="1" x14ac:dyDescent="0.35">
      <c r="A1296" s="55"/>
      <c r="B1296" s="56"/>
      <c r="C1296" s="56"/>
      <c r="D1296" s="56"/>
      <c r="E1296" s="56"/>
      <c r="F1296" s="57"/>
      <c r="G1296" s="67"/>
      <c r="H1296" s="67"/>
      <c r="I1296" s="67"/>
      <c r="J1296" s="58"/>
      <c r="K1296" s="58"/>
      <c r="L1296" s="59"/>
      <c r="M1296" s="61"/>
      <c r="N1296" s="63"/>
      <c r="O1296" s="63"/>
      <c r="P1296" s="56"/>
      <c r="Q1296" s="61"/>
      <c r="R1296" s="61"/>
      <c r="S1296" s="61"/>
      <c r="T1296" s="60"/>
      <c r="U1296" s="60"/>
      <c r="V1296" s="62"/>
      <c r="W1296" s="62"/>
      <c r="X1296" s="76"/>
      <c r="Y1296" s="61"/>
      <c r="Z1296" s="61">
        <f>Tabel1[[#This Row],[prijs voorbij entry (%)]]-Tabel1[[#This Row],[Fictieve Stoploss (%)]]</f>
        <v>0</v>
      </c>
      <c r="AA1296" s="94"/>
      <c r="AB1296" s="61"/>
      <c r="AC1296" s="61"/>
      <c r="AD1296" s="61"/>
      <c r="AE1296" s="61"/>
      <c r="AF1296" s="95"/>
      <c r="AG1296" s="152">
        <f>Tabel1[[#This Row],[eindtijd]]-Tabel1[[#This Row],[starttijd]]</f>
        <v>0</v>
      </c>
      <c r="AH1296" s="158"/>
      <c r="AI1296" s="59"/>
      <c r="AJ1296" s="171">
        <f>$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2[[#This Row],[fees (%)]]</f>
        <v>0</v>
      </c>
      <c r="AK1296" s="172">
        <f>$J1296*(IF($M1296="SL",IF($U1296="",$Q1296*Analysetool!C$3,$U1296*Analysetool!C$3),$M1296*Analysetool!C$3)+IF($N1296="SL",IF($U1296="",$Q1296*Analysetool!C$4,$U1296*Analysetool!C$4),$N1296*Analysetool!C$4)+IF($O1296="SL",IF($U1296="",$Q1296*Analysetool!C$5,$U1296*Analysetool!C$5),$O1296*Analysetool!C$5)+IF($P1296="SL",IF($U1296="",$Q1296*Analysetool!C$6,$U1296*Analysetool!C$6),$P1296*Analysetool!C$6))-Tabel2[[#This Row],[fees (%)]]</f>
        <v>0</v>
      </c>
      <c r="AL1296" s="177">
        <f>$J1296*(IF($M1296="SL",IF($V1296="",$Q1296*Analysetool!D$3,$V1296*Analysetool!D$3),$M1296*Analysetool!D$3)+IF($N1296="SL",IF($V1296="",$Q1296*Analysetool!D$4,$V1296*Analysetool!D$4),$N1296*Analysetool!D$4)+IF($O1296="SL",IF($V1296="",$Q1296*Analysetool!D$5,$V1296*Analysetool!D$5),$O1296*Analysetool!D$5)+IF($P1296="SL",IF($V1296="",$Q1296*Analysetool!D$6,$V1296*Analysetool!D$6),$P1296*Analysetool!D$6))-Tabel2[[#This Row],[fees (%)]]</f>
        <v>0</v>
      </c>
      <c r="AM1296" s="177">
        <f>$J1296*(IF($M1296="SL",IF($W1296="",$Q1296*Analysetool!E$3,$W1296*Analysetool!E$3),$M1296*Analysetool!E$3)+IF($N1296="SL",IF($W1296="",$Q1296*Analysetool!E$4,$W1296*Analysetool!E$4),$N1296*Analysetool!E$4)+IF($O1296="SL",IF($W1296="",$Q1296*Analysetool!E$5,$W1296*Analysetool!E$5),$O1296*Analysetool!E$5)+IF($P1296="SL",IF($W1296="",$Q1296*Analysetool!E$6,$W1296*Analysetool!E$6),$P1296*Analysetool!E$6))-Tabel2[[#This Row],[fees (%)]]</f>
        <v>0</v>
      </c>
      <c r="AN1296" s="178">
        <f>$J1296*(IF($M1296="SL",IF($T1296="",$Q1296*Analysetool!F$3,$T1296*Analysetool!F$3),$M1296*Analysetool!F$3)+IF($N1296="SL",IF($T1296="",$Q1296*Analysetool!F$4,$T1296*Analysetool!F$4),$N1296*Analysetool!F$4)+IF($O1296="SL",IF($T1296="",$Q1296*Analysetool!F$5,$T1296*Analysetool!F$5),$O1296*Analysetool!F$5)+IF($P1296="SL",IF($T1296="",$Q1296*Analysetool!F$6,$T1296*Analysetool!F$6),$P1296*Analysetool!F$6))-Tabel2[[#This Row],[fees (%)]]</f>
        <v>0</v>
      </c>
      <c r="AO1296" s="178">
        <f>$J1296*(IF($M1296="SL",IF($T1296="",$Q1296*Analysetool!G$3,$T1296*Analysetool!G$3),$M1296*Analysetool!G$3)+IF($N1296="SL",IF($T1296="",$Q1296*Analysetool!G$4,$T1296*Analysetool!G$4),$N1296*Analysetool!G$4)+IF($O1296="SL",IF($T1296="",$Q1296*Analysetool!G$5,$T1296*Analysetool!G$5),$O1296*Analysetool!G$5)+IF($P1296="SL",IF($T1296="",$Q1296*Analysetool!G$6,$T1296*Analysetool!G$6),$P1296*Analysetool!G$6))-Tabel2[[#This Row],[fees (%)]]</f>
        <v>0</v>
      </c>
      <c r="AP1296" s="179">
        <f>IF(Analysetool!$H$8&lt;=$X1296,Analysetool!$H$8*J1296,Q1296*J1296)-Tabel2[[#This Row],[fees (%)]]</f>
        <v>0</v>
      </c>
      <c r="AQ1296" s="174">
        <f>IF(Tabel2[[#This Row],[wick% van entry]]&lt;=Tabel2[[#This Row],[Stoploss optie 2 (%)]],Tabel2[[#This Row],[Stoploss optie 2 (%)]]*Tabel2[[#This Row],[leverage SLoptie 2]],IF(Analysetool!$I$8&lt;$X1296,Analysetool!$I$8*K1296,S1296*K1296))-Tabel2[[#This Row],[fees (%)]]</f>
        <v>0</v>
      </c>
      <c r="AR1296" s="180">
        <f>IF(Q1296*-1*Analysetool!$J$9&lt;=X1296,Q1296*-1*Analysetool!$J$9*J1296,Q1296*J1296)-Tabel2[[#This Row],[fees (%)]]</f>
        <v>0</v>
      </c>
      <c r="AS1296" s="176">
        <f>$K1296*IF(Tabel2[[#This Row],[wick% van entry]]&lt;=Tabel2[[#This Row],[Stoploss optie 2 (%)]],Tabel2[[#This Row],[Stoploss optie 2 (%)]],(IF($M1296="SL",IF($T1296="",$S1296*Analysetool!C$3,$T1296*Analysetool!C$3),$M1296*Analysetool!C$3)+IF($N1296="SL",IF($T1296="",$S1296*Analysetool!C$4,$T1296*Analysetool!C$4),$N1296*Analysetool!C$4)+IF($O1296="SL",IF($T1296="",$S1296*Analysetool!C$5,$T1296*Analysetool!C$5),$O1296*Analysetool!C$5)+IF($P1296="SL",IF($T1296="",$S1296*Analysetool!C$6,$T1296*Analysetool!C$6),$P1296*Analysetool!C$6)))-Tabel2[[#This Row],[fees (%)]]</f>
        <v>0</v>
      </c>
    </row>
    <row r="1297" spans="1:45" ht="15.75" customHeight="1" x14ac:dyDescent="0.35">
      <c r="A1297" s="55"/>
      <c r="B1297" s="56"/>
      <c r="C1297" s="56"/>
      <c r="D1297" s="56"/>
      <c r="E1297" s="56"/>
      <c r="F1297" s="57"/>
      <c r="G1297" s="67"/>
      <c r="H1297" s="67"/>
      <c r="I1297" s="67"/>
      <c r="J1297" s="58"/>
      <c r="K1297" s="58"/>
      <c r="L1297" s="59"/>
      <c r="M1297" s="61"/>
      <c r="N1297" s="63"/>
      <c r="O1297" s="63"/>
      <c r="P1297" s="56"/>
      <c r="Q1297" s="61"/>
      <c r="R1297" s="61"/>
      <c r="S1297" s="61"/>
      <c r="T1297" s="60"/>
      <c r="U1297" s="60"/>
      <c r="V1297" s="62"/>
      <c r="W1297" s="62"/>
      <c r="X1297" s="76"/>
      <c r="Y1297" s="61"/>
      <c r="Z1297" s="61">
        <f>Tabel1[[#This Row],[prijs voorbij entry (%)]]-Tabel1[[#This Row],[Fictieve Stoploss (%)]]</f>
        <v>0</v>
      </c>
      <c r="AA1297" s="94"/>
      <c r="AB1297" s="61"/>
      <c r="AC1297" s="61"/>
      <c r="AD1297" s="61"/>
      <c r="AE1297" s="61"/>
      <c r="AF1297" s="95"/>
      <c r="AG1297" s="152">
        <f>Tabel1[[#This Row],[eindtijd]]-Tabel1[[#This Row],[starttijd]]</f>
        <v>0</v>
      </c>
      <c r="AH1297" s="158"/>
      <c r="AI1297" s="59"/>
      <c r="AJ1297" s="171">
        <f>$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2[[#This Row],[fees (%)]]</f>
        <v>0</v>
      </c>
      <c r="AK1297" s="172">
        <f>$J1297*(IF($M1297="SL",IF($U1297="",$Q1297*Analysetool!C$3,$U1297*Analysetool!C$3),$M1297*Analysetool!C$3)+IF($N1297="SL",IF($U1297="",$Q1297*Analysetool!C$4,$U1297*Analysetool!C$4),$N1297*Analysetool!C$4)+IF($O1297="SL",IF($U1297="",$Q1297*Analysetool!C$5,$U1297*Analysetool!C$5),$O1297*Analysetool!C$5)+IF($P1297="SL",IF($U1297="",$Q1297*Analysetool!C$6,$U1297*Analysetool!C$6),$P1297*Analysetool!C$6))-Tabel2[[#This Row],[fees (%)]]</f>
        <v>0</v>
      </c>
      <c r="AL1297" s="177">
        <f>$J1297*(IF($M1297="SL",IF($V1297="",$Q1297*Analysetool!D$3,$V1297*Analysetool!D$3),$M1297*Analysetool!D$3)+IF($N1297="SL",IF($V1297="",$Q1297*Analysetool!D$4,$V1297*Analysetool!D$4),$N1297*Analysetool!D$4)+IF($O1297="SL",IF($V1297="",$Q1297*Analysetool!D$5,$V1297*Analysetool!D$5),$O1297*Analysetool!D$5)+IF($P1297="SL",IF($V1297="",$Q1297*Analysetool!D$6,$V1297*Analysetool!D$6),$P1297*Analysetool!D$6))-Tabel2[[#This Row],[fees (%)]]</f>
        <v>0</v>
      </c>
      <c r="AM1297" s="177">
        <f>$J1297*(IF($M1297="SL",IF($W1297="",$Q1297*Analysetool!E$3,$W1297*Analysetool!E$3),$M1297*Analysetool!E$3)+IF($N1297="SL",IF($W1297="",$Q1297*Analysetool!E$4,$W1297*Analysetool!E$4),$N1297*Analysetool!E$4)+IF($O1297="SL",IF($W1297="",$Q1297*Analysetool!E$5,$W1297*Analysetool!E$5),$O1297*Analysetool!E$5)+IF($P1297="SL",IF($W1297="",$Q1297*Analysetool!E$6,$W1297*Analysetool!E$6),$P1297*Analysetool!E$6))-Tabel2[[#This Row],[fees (%)]]</f>
        <v>0</v>
      </c>
      <c r="AN1297" s="178">
        <f>$J1297*(IF($M1297="SL",IF($T1297="",$Q1297*Analysetool!F$3,$T1297*Analysetool!F$3),$M1297*Analysetool!F$3)+IF($N1297="SL",IF($T1297="",$Q1297*Analysetool!F$4,$T1297*Analysetool!F$4),$N1297*Analysetool!F$4)+IF($O1297="SL",IF($T1297="",$Q1297*Analysetool!F$5,$T1297*Analysetool!F$5),$O1297*Analysetool!F$5)+IF($P1297="SL",IF($T1297="",$Q1297*Analysetool!F$6,$T1297*Analysetool!F$6),$P1297*Analysetool!F$6))-Tabel2[[#This Row],[fees (%)]]</f>
        <v>0</v>
      </c>
      <c r="AO1297" s="178">
        <f>$J1297*(IF($M1297="SL",IF($T1297="",$Q1297*Analysetool!G$3,$T1297*Analysetool!G$3),$M1297*Analysetool!G$3)+IF($N1297="SL",IF($T1297="",$Q1297*Analysetool!G$4,$T1297*Analysetool!G$4),$N1297*Analysetool!G$4)+IF($O1297="SL",IF($T1297="",$Q1297*Analysetool!G$5,$T1297*Analysetool!G$5),$O1297*Analysetool!G$5)+IF($P1297="SL",IF($T1297="",$Q1297*Analysetool!G$6,$T1297*Analysetool!G$6),$P1297*Analysetool!G$6))-Tabel2[[#This Row],[fees (%)]]</f>
        <v>0</v>
      </c>
      <c r="AP1297" s="179">
        <f>IF(Analysetool!$H$8&lt;=$X1297,Analysetool!$H$8*J1297,Q1297*J1297)-Tabel2[[#This Row],[fees (%)]]</f>
        <v>0</v>
      </c>
      <c r="AQ1297" s="174">
        <f>IF(Tabel2[[#This Row],[wick% van entry]]&lt;=Tabel2[[#This Row],[Stoploss optie 2 (%)]],Tabel2[[#This Row],[Stoploss optie 2 (%)]]*Tabel2[[#This Row],[leverage SLoptie 2]],IF(Analysetool!$I$8&lt;$X1297,Analysetool!$I$8*K1297,S1297*K1297))-Tabel2[[#This Row],[fees (%)]]</f>
        <v>0</v>
      </c>
      <c r="AR1297" s="180">
        <f>IF(Q1297*-1*Analysetool!$J$9&lt;=X1297,Q1297*-1*Analysetool!$J$9*J1297,Q1297*J1297)-Tabel2[[#This Row],[fees (%)]]</f>
        <v>0</v>
      </c>
      <c r="AS1297" s="176">
        <f>$K1297*IF(Tabel2[[#This Row],[wick% van entry]]&lt;=Tabel2[[#This Row],[Stoploss optie 2 (%)]],Tabel2[[#This Row],[Stoploss optie 2 (%)]],(IF($M1297="SL",IF($T1297="",$S1297*Analysetool!C$3,$T1297*Analysetool!C$3),$M1297*Analysetool!C$3)+IF($N1297="SL",IF($T1297="",$S1297*Analysetool!C$4,$T1297*Analysetool!C$4),$N1297*Analysetool!C$4)+IF($O1297="SL",IF($T1297="",$S1297*Analysetool!C$5,$T1297*Analysetool!C$5),$O1297*Analysetool!C$5)+IF($P1297="SL",IF($T1297="",$S1297*Analysetool!C$6,$T1297*Analysetool!C$6),$P1297*Analysetool!C$6)))-Tabel2[[#This Row],[fees (%)]]</f>
        <v>0</v>
      </c>
    </row>
    <row r="1298" spans="1:45" ht="15.75" customHeight="1" x14ac:dyDescent="0.35">
      <c r="A1298" s="55"/>
      <c r="B1298" s="56"/>
      <c r="C1298" s="56"/>
      <c r="D1298" s="56"/>
      <c r="E1298" s="56"/>
      <c r="F1298" s="57"/>
      <c r="G1298" s="67"/>
      <c r="H1298" s="67"/>
      <c r="I1298" s="67"/>
      <c r="J1298" s="58"/>
      <c r="K1298" s="58"/>
      <c r="L1298" s="59"/>
      <c r="M1298" s="61"/>
      <c r="N1298" s="63"/>
      <c r="O1298" s="63"/>
      <c r="P1298" s="56"/>
      <c r="Q1298" s="61"/>
      <c r="R1298" s="61"/>
      <c r="S1298" s="61"/>
      <c r="T1298" s="60"/>
      <c r="U1298" s="60"/>
      <c r="V1298" s="62"/>
      <c r="W1298" s="62"/>
      <c r="X1298" s="76"/>
      <c r="Y1298" s="61"/>
      <c r="Z1298" s="61">
        <f>Tabel1[[#This Row],[prijs voorbij entry (%)]]-Tabel1[[#This Row],[Fictieve Stoploss (%)]]</f>
        <v>0</v>
      </c>
      <c r="AA1298" s="94"/>
      <c r="AB1298" s="61"/>
      <c r="AC1298" s="61"/>
      <c r="AD1298" s="61"/>
      <c r="AE1298" s="61"/>
      <c r="AF1298" s="95"/>
      <c r="AG1298" s="152">
        <f>Tabel1[[#This Row],[eindtijd]]-Tabel1[[#This Row],[starttijd]]</f>
        <v>0</v>
      </c>
      <c r="AH1298" s="158"/>
      <c r="AI1298" s="59"/>
      <c r="AJ1298" s="171">
        <f>$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2[[#This Row],[fees (%)]]</f>
        <v>0</v>
      </c>
      <c r="AK1298" s="172">
        <f>$J1298*(IF($M1298="SL",IF($U1298="",$Q1298*Analysetool!C$3,$U1298*Analysetool!C$3),$M1298*Analysetool!C$3)+IF($N1298="SL",IF($U1298="",$Q1298*Analysetool!C$4,$U1298*Analysetool!C$4),$N1298*Analysetool!C$4)+IF($O1298="SL",IF($U1298="",$Q1298*Analysetool!C$5,$U1298*Analysetool!C$5),$O1298*Analysetool!C$5)+IF($P1298="SL",IF($U1298="",$Q1298*Analysetool!C$6,$U1298*Analysetool!C$6),$P1298*Analysetool!C$6))-Tabel2[[#This Row],[fees (%)]]</f>
        <v>0</v>
      </c>
      <c r="AL1298" s="177">
        <f>$J1298*(IF($M1298="SL",IF($V1298="",$Q1298*Analysetool!D$3,$V1298*Analysetool!D$3),$M1298*Analysetool!D$3)+IF($N1298="SL",IF($V1298="",$Q1298*Analysetool!D$4,$V1298*Analysetool!D$4),$N1298*Analysetool!D$4)+IF($O1298="SL",IF($V1298="",$Q1298*Analysetool!D$5,$V1298*Analysetool!D$5),$O1298*Analysetool!D$5)+IF($P1298="SL",IF($V1298="",$Q1298*Analysetool!D$6,$V1298*Analysetool!D$6),$P1298*Analysetool!D$6))-Tabel2[[#This Row],[fees (%)]]</f>
        <v>0</v>
      </c>
      <c r="AM1298" s="177">
        <f>$J1298*(IF($M1298="SL",IF($W1298="",$Q1298*Analysetool!E$3,$W1298*Analysetool!E$3),$M1298*Analysetool!E$3)+IF($N1298="SL",IF($W1298="",$Q1298*Analysetool!E$4,$W1298*Analysetool!E$4),$N1298*Analysetool!E$4)+IF($O1298="SL",IF($W1298="",$Q1298*Analysetool!E$5,$W1298*Analysetool!E$5),$O1298*Analysetool!E$5)+IF($P1298="SL",IF($W1298="",$Q1298*Analysetool!E$6,$W1298*Analysetool!E$6),$P1298*Analysetool!E$6))-Tabel2[[#This Row],[fees (%)]]</f>
        <v>0</v>
      </c>
      <c r="AN1298" s="178">
        <f>$J1298*(IF($M1298="SL",IF($T1298="",$Q1298*Analysetool!F$3,$T1298*Analysetool!F$3),$M1298*Analysetool!F$3)+IF($N1298="SL",IF($T1298="",$Q1298*Analysetool!F$4,$T1298*Analysetool!F$4),$N1298*Analysetool!F$4)+IF($O1298="SL",IF($T1298="",$Q1298*Analysetool!F$5,$T1298*Analysetool!F$5),$O1298*Analysetool!F$5)+IF($P1298="SL",IF($T1298="",$Q1298*Analysetool!F$6,$T1298*Analysetool!F$6),$P1298*Analysetool!F$6))-Tabel2[[#This Row],[fees (%)]]</f>
        <v>0</v>
      </c>
      <c r="AO1298" s="178">
        <f>$J1298*(IF($M1298="SL",IF($T1298="",$Q1298*Analysetool!G$3,$T1298*Analysetool!G$3),$M1298*Analysetool!G$3)+IF($N1298="SL",IF($T1298="",$Q1298*Analysetool!G$4,$T1298*Analysetool!G$4),$N1298*Analysetool!G$4)+IF($O1298="SL",IF($T1298="",$Q1298*Analysetool!G$5,$T1298*Analysetool!G$5),$O1298*Analysetool!G$5)+IF($P1298="SL",IF($T1298="",$Q1298*Analysetool!G$6,$T1298*Analysetool!G$6),$P1298*Analysetool!G$6))-Tabel2[[#This Row],[fees (%)]]</f>
        <v>0</v>
      </c>
      <c r="AP1298" s="179">
        <f>IF(Analysetool!$H$8&lt;=$X1298,Analysetool!$H$8*J1298,Q1298*J1298)-Tabel2[[#This Row],[fees (%)]]</f>
        <v>0</v>
      </c>
      <c r="AQ1298" s="174">
        <f>IF(Tabel2[[#This Row],[wick% van entry]]&lt;=Tabel2[[#This Row],[Stoploss optie 2 (%)]],Tabel2[[#This Row],[Stoploss optie 2 (%)]]*Tabel2[[#This Row],[leverage SLoptie 2]],IF(Analysetool!$I$8&lt;$X1298,Analysetool!$I$8*K1298,S1298*K1298))-Tabel2[[#This Row],[fees (%)]]</f>
        <v>0</v>
      </c>
      <c r="AR1298" s="180">
        <f>IF(Q1298*-1*Analysetool!$J$9&lt;=X1298,Q1298*-1*Analysetool!$J$9*J1298,Q1298*J1298)-Tabel2[[#This Row],[fees (%)]]</f>
        <v>0</v>
      </c>
      <c r="AS1298" s="176">
        <f>$K1298*IF(Tabel2[[#This Row],[wick% van entry]]&lt;=Tabel2[[#This Row],[Stoploss optie 2 (%)]],Tabel2[[#This Row],[Stoploss optie 2 (%)]],(IF($M1298="SL",IF($T1298="",$S1298*Analysetool!C$3,$T1298*Analysetool!C$3),$M1298*Analysetool!C$3)+IF($N1298="SL",IF($T1298="",$S1298*Analysetool!C$4,$T1298*Analysetool!C$4),$N1298*Analysetool!C$4)+IF($O1298="SL",IF($T1298="",$S1298*Analysetool!C$5,$T1298*Analysetool!C$5),$O1298*Analysetool!C$5)+IF($P1298="SL",IF($T1298="",$S1298*Analysetool!C$6,$T1298*Analysetool!C$6),$P1298*Analysetool!C$6)))-Tabel2[[#This Row],[fees (%)]]</f>
        <v>0</v>
      </c>
    </row>
    <row r="1299" spans="1:45" ht="15.75" customHeight="1" x14ac:dyDescent="0.35">
      <c r="A1299" s="55"/>
      <c r="B1299" s="56"/>
      <c r="C1299" s="56"/>
      <c r="D1299" s="56"/>
      <c r="E1299" s="56"/>
      <c r="F1299" s="57"/>
      <c r="G1299" s="67"/>
      <c r="H1299" s="67"/>
      <c r="I1299" s="67"/>
      <c r="J1299" s="58"/>
      <c r="K1299" s="58"/>
      <c r="L1299" s="59"/>
      <c r="M1299" s="61"/>
      <c r="N1299" s="63"/>
      <c r="O1299" s="63"/>
      <c r="P1299" s="56"/>
      <c r="Q1299" s="61"/>
      <c r="R1299" s="61"/>
      <c r="S1299" s="61"/>
      <c r="T1299" s="60"/>
      <c r="U1299" s="60"/>
      <c r="V1299" s="62"/>
      <c r="W1299" s="62"/>
      <c r="X1299" s="76"/>
      <c r="Y1299" s="61"/>
      <c r="Z1299" s="61">
        <f>Tabel1[[#This Row],[prijs voorbij entry (%)]]-Tabel1[[#This Row],[Fictieve Stoploss (%)]]</f>
        <v>0</v>
      </c>
      <c r="AA1299" s="94"/>
      <c r="AB1299" s="61"/>
      <c r="AC1299" s="61"/>
      <c r="AD1299" s="61"/>
      <c r="AE1299" s="61"/>
      <c r="AF1299" s="95"/>
      <c r="AG1299" s="152">
        <f>Tabel1[[#This Row],[eindtijd]]-Tabel1[[#This Row],[starttijd]]</f>
        <v>0</v>
      </c>
      <c r="AH1299" s="158"/>
      <c r="AI1299" s="59"/>
      <c r="AJ1299" s="171">
        <f>$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2[[#This Row],[fees (%)]]</f>
        <v>0</v>
      </c>
      <c r="AK1299" s="172">
        <f>$J1299*(IF($M1299="SL",IF($U1299="",$Q1299*Analysetool!C$3,$U1299*Analysetool!C$3),$M1299*Analysetool!C$3)+IF($N1299="SL",IF($U1299="",$Q1299*Analysetool!C$4,$U1299*Analysetool!C$4),$N1299*Analysetool!C$4)+IF($O1299="SL",IF($U1299="",$Q1299*Analysetool!C$5,$U1299*Analysetool!C$5),$O1299*Analysetool!C$5)+IF($P1299="SL",IF($U1299="",$Q1299*Analysetool!C$6,$U1299*Analysetool!C$6),$P1299*Analysetool!C$6))-Tabel2[[#This Row],[fees (%)]]</f>
        <v>0</v>
      </c>
      <c r="AL1299" s="177">
        <f>$J1299*(IF($M1299="SL",IF($V1299="",$Q1299*Analysetool!D$3,$V1299*Analysetool!D$3),$M1299*Analysetool!D$3)+IF($N1299="SL",IF($V1299="",$Q1299*Analysetool!D$4,$V1299*Analysetool!D$4),$N1299*Analysetool!D$4)+IF($O1299="SL",IF($V1299="",$Q1299*Analysetool!D$5,$V1299*Analysetool!D$5),$O1299*Analysetool!D$5)+IF($P1299="SL",IF($V1299="",$Q1299*Analysetool!D$6,$V1299*Analysetool!D$6),$P1299*Analysetool!D$6))-Tabel2[[#This Row],[fees (%)]]</f>
        <v>0</v>
      </c>
      <c r="AM1299" s="177">
        <f>$J1299*(IF($M1299="SL",IF($W1299="",$Q1299*Analysetool!E$3,$W1299*Analysetool!E$3),$M1299*Analysetool!E$3)+IF($N1299="SL",IF($W1299="",$Q1299*Analysetool!E$4,$W1299*Analysetool!E$4),$N1299*Analysetool!E$4)+IF($O1299="SL",IF($W1299="",$Q1299*Analysetool!E$5,$W1299*Analysetool!E$5),$O1299*Analysetool!E$5)+IF($P1299="SL",IF($W1299="",$Q1299*Analysetool!E$6,$W1299*Analysetool!E$6),$P1299*Analysetool!E$6))-Tabel2[[#This Row],[fees (%)]]</f>
        <v>0</v>
      </c>
      <c r="AN1299" s="178">
        <f>$J1299*(IF($M1299="SL",IF($T1299="",$Q1299*Analysetool!F$3,$T1299*Analysetool!F$3),$M1299*Analysetool!F$3)+IF($N1299="SL",IF($T1299="",$Q1299*Analysetool!F$4,$T1299*Analysetool!F$4),$N1299*Analysetool!F$4)+IF($O1299="SL",IF($T1299="",$Q1299*Analysetool!F$5,$T1299*Analysetool!F$5),$O1299*Analysetool!F$5)+IF($P1299="SL",IF($T1299="",$Q1299*Analysetool!F$6,$T1299*Analysetool!F$6),$P1299*Analysetool!F$6))-Tabel2[[#This Row],[fees (%)]]</f>
        <v>0</v>
      </c>
      <c r="AO1299" s="178">
        <f>$J1299*(IF($M1299="SL",IF($T1299="",$Q1299*Analysetool!G$3,$T1299*Analysetool!G$3),$M1299*Analysetool!G$3)+IF($N1299="SL",IF($T1299="",$Q1299*Analysetool!G$4,$T1299*Analysetool!G$4),$N1299*Analysetool!G$4)+IF($O1299="SL",IF($T1299="",$Q1299*Analysetool!G$5,$T1299*Analysetool!G$5),$O1299*Analysetool!G$5)+IF($P1299="SL",IF($T1299="",$Q1299*Analysetool!G$6,$T1299*Analysetool!G$6),$P1299*Analysetool!G$6))-Tabel2[[#This Row],[fees (%)]]</f>
        <v>0</v>
      </c>
      <c r="AP1299" s="179">
        <f>IF(Analysetool!$H$8&lt;=$X1299,Analysetool!$H$8*J1299,Q1299*J1299)-Tabel2[[#This Row],[fees (%)]]</f>
        <v>0</v>
      </c>
      <c r="AQ1299" s="174">
        <f>IF(Tabel2[[#This Row],[wick% van entry]]&lt;=Tabel2[[#This Row],[Stoploss optie 2 (%)]],Tabel2[[#This Row],[Stoploss optie 2 (%)]]*Tabel2[[#This Row],[leverage SLoptie 2]],IF(Analysetool!$I$8&lt;$X1299,Analysetool!$I$8*K1299,S1299*K1299))-Tabel2[[#This Row],[fees (%)]]</f>
        <v>0</v>
      </c>
      <c r="AR1299" s="180">
        <f>IF(Q1299*-1*Analysetool!$J$9&lt;=X1299,Q1299*-1*Analysetool!$J$9*J1299,Q1299*J1299)-Tabel2[[#This Row],[fees (%)]]</f>
        <v>0</v>
      </c>
      <c r="AS1299" s="176">
        <f>$K1299*IF(Tabel2[[#This Row],[wick% van entry]]&lt;=Tabel2[[#This Row],[Stoploss optie 2 (%)]],Tabel2[[#This Row],[Stoploss optie 2 (%)]],(IF($M1299="SL",IF($T1299="",$S1299*Analysetool!C$3,$T1299*Analysetool!C$3),$M1299*Analysetool!C$3)+IF($N1299="SL",IF($T1299="",$S1299*Analysetool!C$4,$T1299*Analysetool!C$4),$N1299*Analysetool!C$4)+IF($O1299="SL",IF($T1299="",$S1299*Analysetool!C$5,$T1299*Analysetool!C$5),$O1299*Analysetool!C$5)+IF($P1299="SL",IF($T1299="",$S1299*Analysetool!C$6,$T1299*Analysetool!C$6),$P1299*Analysetool!C$6)))-Tabel2[[#This Row],[fees (%)]]</f>
        <v>0</v>
      </c>
    </row>
    <row r="1300" spans="1:45" ht="15.75" customHeight="1" x14ac:dyDescent="0.35">
      <c r="A1300" s="55"/>
      <c r="B1300" s="56"/>
      <c r="C1300" s="56"/>
      <c r="D1300" s="56"/>
      <c r="E1300" s="56"/>
      <c r="F1300" s="57"/>
      <c r="G1300" s="67"/>
      <c r="H1300" s="67"/>
      <c r="I1300" s="67"/>
      <c r="J1300" s="58"/>
      <c r="K1300" s="58"/>
      <c r="L1300" s="59"/>
      <c r="M1300" s="61"/>
      <c r="N1300" s="63"/>
      <c r="O1300" s="63"/>
      <c r="P1300" s="56"/>
      <c r="Q1300" s="61"/>
      <c r="R1300" s="61"/>
      <c r="S1300" s="61"/>
      <c r="T1300" s="60"/>
      <c r="U1300" s="60"/>
      <c r="V1300" s="62"/>
      <c r="W1300" s="62"/>
      <c r="X1300" s="76"/>
      <c r="Y1300" s="61"/>
      <c r="Z1300" s="61">
        <f>Tabel1[[#This Row],[prijs voorbij entry (%)]]-Tabel1[[#This Row],[Fictieve Stoploss (%)]]</f>
        <v>0</v>
      </c>
      <c r="AA1300" s="94"/>
      <c r="AB1300" s="61"/>
      <c r="AC1300" s="61"/>
      <c r="AD1300" s="61"/>
      <c r="AE1300" s="61"/>
      <c r="AF1300" s="95"/>
      <c r="AG1300" s="152">
        <f>Tabel1[[#This Row],[eindtijd]]-Tabel1[[#This Row],[starttijd]]</f>
        <v>0</v>
      </c>
      <c r="AH1300" s="158"/>
      <c r="AI1300" s="59"/>
      <c r="AJ1300" s="171">
        <f>$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2[[#This Row],[fees (%)]]</f>
        <v>0</v>
      </c>
      <c r="AK1300" s="172">
        <f>$J1300*(IF($M1300="SL",IF($U1300="",$Q1300*Analysetool!C$3,$U1300*Analysetool!C$3),$M1300*Analysetool!C$3)+IF($N1300="SL",IF($U1300="",$Q1300*Analysetool!C$4,$U1300*Analysetool!C$4),$N1300*Analysetool!C$4)+IF($O1300="SL",IF($U1300="",$Q1300*Analysetool!C$5,$U1300*Analysetool!C$5),$O1300*Analysetool!C$5)+IF($P1300="SL",IF($U1300="",$Q1300*Analysetool!C$6,$U1300*Analysetool!C$6),$P1300*Analysetool!C$6))-Tabel2[[#This Row],[fees (%)]]</f>
        <v>0</v>
      </c>
      <c r="AL1300" s="177">
        <f>$J1300*(IF($M1300="SL",IF($V1300="",$Q1300*Analysetool!D$3,$V1300*Analysetool!D$3),$M1300*Analysetool!D$3)+IF($N1300="SL",IF($V1300="",$Q1300*Analysetool!D$4,$V1300*Analysetool!D$4),$N1300*Analysetool!D$4)+IF($O1300="SL",IF($V1300="",$Q1300*Analysetool!D$5,$V1300*Analysetool!D$5),$O1300*Analysetool!D$5)+IF($P1300="SL",IF($V1300="",$Q1300*Analysetool!D$6,$V1300*Analysetool!D$6),$P1300*Analysetool!D$6))-Tabel2[[#This Row],[fees (%)]]</f>
        <v>0</v>
      </c>
      <c r="AM1300" s="177">
        <f>$J1300*(IF($M1300="SL",IF($W1300="",$Q1300*Analysetool!E$3,$W1300*Analysetool!E$3),$M1300*Analysetool!E$3)+IF($N1300="SL",IF($W1300="",$Q1300*Analysetool!E$4,$W1300*Analysetool!E$4),$N1300*Analysetool!E$4)+IF($O1300="SL",IF($W1300="",$Q1300*Analysetool!E$5,$W1300*Analysetool!E$5),$O1300*Analysetool!E$5)+IF($P1300="SL",IF($W1300="",$Q1300*Analysetool!E$6,$W1300*Analysetool!E$6),$P1300*Analysetool!E$6))-Tabel2[[#This Row],[fees (%)]]</f>
        <v>0</v>
      </c>
      <c r="AN1300" s="178">
        <f>$J1300*(IF($M1300="SL",IF($T1300="",$Q1300*Analysetool!F$3,$T1300*Analysetool!F$3),$M1300*Analysetool!F$3)+IF($N1300="SL",IF($T1300="",$Q1300*Analysetool!F$4,$T1300*Analysetool!F$4),$N1300*Analysetool!F$4)+IF($O1300="SL",IF($T1300="",$Q1300*Analysetool!F$5,$T1300*Analysetool!F$5),$O1300*Analysetool!F$5)+IF($P1300="SL",IF($T1300="",$Q1300*Analysetool!F$6,$T1300*Analysetool!F$6),$P1300*Analysetool!F$6))-Tabel2[[#This Row],[fees (%)]]</f>
        <v>0</v>
      </c>
      <c r="AO1300" s="178">
        <f>$J1300*(IF($M1300="SL",IF($T1300="",$Q1300*Analysetool!G$3,$T1300*Analysetool!G$3),$M1300*Analysetool!G$3)+IF($N1300="SL",IF($T1300="",$Q1300*Analysetool!G$4,$T1300*Analysetool!G$4),$N1300*Analysetool!G$4)+IF($O1300="SL",IF($T1300="",$Q1300*Analysetool!G$5,$T1300*Analysetool!G$5),$O1300*Analysetool!G$5)+IF($P1300="SL",IF($T1300="",$Q1300*Analysetool!G$6,$T1300*Analysetool!G$6),$P1300*Analysetool!G$6))-Tabel2[[#This Row],[fees (%)]]</f>
        <v>0</v>
      </c>
      <c r="AP1300" s="179">
        <f>IF(Analysetool!$H$8&lt;=$X1300,Analysetool!$H$8*J1300,Q1300*J1300)-Tabel2[[#This Row],[fees (%)]]</f>
        <v>0</v>
      </c>
      <c r="AQ1300" s="174">
        <f>IF(Tabel2[[#This Row],[wick% van entry]]&lt;=Tabel2[[#This Row],[Stoploss optie 2 (%)]],Tabel2[[#This Row],[Stoploss optie 2 (%)]]*Tabel2[[#This Row],[leverage SLoptie 2]],IF(Analysetool!$I$8&lt;$X1300,Analysetool!$I$8*K1300,S1300*K1300))-Tabel2[[#This Row],[fees (%)]]</f>
        <v>0</v>
      </c>
      <c r="AR1300" s="180">
        <f>IF(Q1300*-1*Analysetool!$J$9&lt;=X1300,Q1300*-1*Analysetool!$J$9*J1300,Q1300*J1300)-Tabel2[[#This Row],[fees (%)]]</f>
        <v>0</v>
      </c>
      <c r="AS1300" s="176">
        <f>$K1300*IF(Tabel2[[#This Row],[wick% van entry]]&lt;=Tabel2[[#This Row],[Stoploss optie 2 (%)]],Tabel2[[#This Row],[Stoploss optie 2 (%)]],(IF($M1300="SL",IF($T1300="",$S1300*Analysetool!C$3,$T1300*Analysetool!C$3),$M1300*Analysetool!C$3)+IF($N1300="SL",IF($T1300="",$S1300*Analysetool!C$4,$T1300*Analysetool!C$4),$N1300*Analysetool!C$4)+IF($O1300="SL",IF($T1300="",$S1300*Analysetool!C$5,$T1300*Analysetool!C$5),$O1300*Analysetool!C$5)+IF($P1300="SL",IF($T1300="",$S1300*Analysetool!C$6,$T1300*Analysetool!C$6),$P1300*Analysetool!C$6)))-Tabel2[[#This Row],[fees (%)]]</f>
        <v>0</v>
      </c>
    </row>
    <row r="1301" spans="1:45" ht="15.75" customHeight="1" x14ac:dyDescent="0.35">
      <c r="A1301" s="55"/>
      <c r="B1301" s="56"/>
      <c r="C1301" s="56"/>
      <c r="D1301" s="56"/>
      <c r="E1301" s="56"/>
      <c r="F1301" s="57"/>
      <c r="G1301" s="67"/>
      <c r="H1301" s="67"/>
      <c r="I1301" s="67"/>
      <c r="J1301" s="58"/>
      <c r="K1301" s="58"/>
      <c r="L1301" s="59"/>
      <c r="M1301" s="61"/>
      <c r="N1301" s="63"/>
      <c r="O1301" s="63"/>
      <c r="P1301" s="56"/>
      <c r="Q1301" s="61"/>
      <c r="R1301" s="61"/>
      <c r="S1301" s="61"/>
      <c r="T1301" s="60"/>
      <c r="U1301" s="60"/>
      <c r="V1301" s="62"/>
      <c r="W1301" s="62"/>
      <c r="X1301" s="76"/>
      <c r="Y1301" s="61"/>
      <c r="Z1301" s="61">
        <f>Tabel1[[#This Row],[prijs voorbij entry (%)]]-Tabel1[[#This Row],[Fictieve Stoploss (%)]]</f>
        <v>0</v>
      </c>
      <c r="AA1301" s="94"/>
      <c r="AB1301" s="61"/>
      <c r="AC1301" s="61"/>
      <c r="AD1301" s="61"/>
      <c r="AE1301" s="61"/>
      <c r="AF1301" s="95"/>
      <c r="AG1301" s="152">
        <f>Tabel1[[#This Row],[eindtijd]]-Tabel1[[#This Row],[starttijd]]</f>
        <v>0</v>
      </c>
      <c r="AH1301" s="158"/>
      <c r="AI1301" s="59"/>
      <c r="AJ1301" s="171">
        <f>$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2[[#This Row],[fees (%)]]</f>
        <v>0</v>
      </c>
      <c r="AK1301" s="172">
        <f>$J1301*(IF($M1301="SL",IF($U1301="",$Q1301*Analysetool!C$3,$U1301*Analysetool!C$3),$M1301*Analysetool!C$3)+IF($N1301="SL",IF($U1301="",$Q1301*Analysetool!C$4,$U1301*Analysetool!C$4),$N1301*Analysetool!C$4)+IF($O1301="SL",IF($U1301="",$Q1301*Analysetool!C$5,$U1301*Analysetool!C$5),$O1301*Analysetool!C$5)+IF($P1301="SL",IF($U1301="",$Q1301*Analysetool!C$6,$U1301*Analysetool!C$6),$P1301*Analysetool!C$6))-Tabel2[[#This Row],[fees (%)]]</f>
        <v>0</v>
      </c>
      <c r="AL1301" s="177">
        <f>$J1301*(IF($M1301="SL",IF($V1301="",$Q1301*Analysetool!D$3,$V1301*Analysetool!D$3),$M1301*Analysetool!D$3)+IF($N1301="SL",IF($V1301="",$Q1301*Analysetool!D$4,$V1301*Analysetool!D$4),$N1301*Analysetool!D$4)+IF($O1301="SL",IF($V1301="",$Q1301*Analysetool!D$5,$V1301*Analysetool!D$5),$O1301*Analysetool!D$5)+IF($P1301="SL",IF($V1301="",$Q1301*Analysetool!D$6,$V1301*Analysetool!D$6),$P1301*Analysetool!D$6))-Tabel2[[#This Row],[fees (%)]]</f>
        <v>0</v>
      </c>
      <c r="AM1301" s="177">
        <f>$J1301*(IF($M1301="SL",IF($W1301="",$Q1301*Analysetool!E$3,$W1301*Analysetool!E$3),$M1301*Analysetool!E$3)+IF($N1301="SL",IF($W1301="",$Q1301*Analysetool!E$4,$W1301*Analysetool!E$4),$N1301*Analysetool!E$4)+IF($O1301="SL",IF($W1301="",$Q1301*Analysetool!E$5,$W1301*Analysetool!E$5),$O1301*Analysetool!E$5)+IF($P1301="SL",IF($W1301="",$Q1301*Analysetool!E$6,$W1301*Analysetool!E$6),$P1301*Analysetool!E$6))-Tabel2[[#This Row],[fees (%)]]</f>
        <v>0</v>
      </c>
      <c r="AN1301" s="178">
        <f>$J1301*(IF($M1301="SL",IF($T1301="",$Q1301*Analysetool!F$3,$T1301*Analysetool!F$3),$M1301*Analysetool!F$3)+IF($N1301="SL",IF($T1301="",$Q1301*Analysetool!F$4,$T1301*Analysetool!F$4),$N1301*Analysetool!F$4)+IF($O1301="SL",IF($T1301="",$Q1301*Analysetool!F$5,$T1301*Analysetool!F$5),$O1301*Analysetool!F$5)+IF($P1301="SL",IF($T1301="",$Q1301*Analysetool!F$6,$T1301*Analysetool!F$6),$P1301*Analysetool!F$6))-Tabel2[[#This Row],[fees (%)]]</f>
        <v>0</v>
      </c>
      <c r="AO1301" s="178">
        <f>$J1301*(IF($M1301="SL",IF($T1301="",$Q1301*Analysetool!G$3,$T1301*Analysetool!G$3),$M1301*Analysetool!G$3)+IF($N1301="SL",IF($T1301="",$Q1301*Analysetool!G$4,$T1301*Analysetool!G$4),$N1301*Analysetool!G$4)+IF($O1301="SL",IF($T1301="",$Q1301*Analysetool!G$5,$T1301*Analysetool!G$5),$O1301*Analysetool!G$5)+IF($P1301="SL",IF($T1301="",$Q1301*Analysetool!G$6,$T1301*Analysetool!G$6),$P1301*Analysetool!G$6))-Tabel2[[#This Row],[fees (%)]]</f>
        <v>0</v>
      </c>
      <c r="AP1301" s="179">
        <f>IF(Analysetool!$H$8&lt;=$X1301,Analysetool!$H$8*J1301,Q1301*J1301)-Tabel2[[#This Row],[fees (%)]]</f>
        <v>0</v>
      </c>
      <c r="AQ1301" s="174">
        <f>IF(Tabel2[[#This Row],[wick% van entry]]&lt;=Tabel2[[#This Row],[Stoploss optie 2 (%)]],Tabel2[[#This Row],[Stoploss optie 2 (%)]]*Tabel2[[#This Row],[leverage SLoptie 2]],IF(Analysetool!$I$8&lt;$X1301,Analysetool!$I$8*K1301,S1301*K1301))-Tabel2[[#This Row],[fees (%)]]</f>
        <v>0</v>
      </c>
      <c r="AR1301" s="180">
        <f>IF(Q1301*-1*Analysetool!$J$9&lt;=X1301,Q1301*-1*Analysetool!$J$9*J1301,Q1301*J1301)-Tabel2[[#This Row],[fees (%)]]</f>
        <v>0</v>
      </c>
      <c r="AS1301" s="176">
        <f>$K1301*IF(Tabel2[[#This Row],[wick% van entry]]&lt;=Tabel2[[#This Row],[Stoploss optie 2 (%)]],Tabel2[[#This Row],[Stoploss optie 2 (%)]],(IF($M1301="SL",IF($T1301="",$S1301*Analysetool!C$3,$T1301*Analysetool!C$3),$M1301*Analysetool!C$3)+IF($N1301="SL",IF($T1301="",$S1301*Analysetool!C$4,$T1301*Analysetool!C$4),$N1301*Analysetool!C$4)+IF($O1301="SL",IF($T1301="",$S1301*Analysetool!C$5,$T1301*Analysetool!C$5),$O1301*Analysetool!C$5)+IF($P1301="SL",IF($T1301="",$S1301*Analysetool!C$6,$T1301*Analysetool!C$6),$P1301*Analysetool!C$6)))-Tabel2[[#This Row],[fees (%)]]</f>
        <v>0</v>
      </c>
    </row>
    <row r="1302" spans="1:45" ht="15.75" customHeight="1" x14ac:dyDescent="0.35">
      <c r="A1302" s="55"/>
      <c r="B1302" s="56"/>
      <c r="C1302" s="56"/>
      <c r="D1302" s="56"/>
      <c r="E1302" s="56"/>
      <c r="F1302" s="57"/>
      <c r="G1302" s="67"/>
      <c r="H1302" s="67"/>
      <c r="I1302" s="67"/>
      <c r="J1302" s="58"/>
      <c r="K1302" s="58"/>
      <c r="L1302" s="59"/>
      <c r="M1302" s="61"/>
      <c r="N1302" s="63"/>
      <c r="O1302" s="63"/>
      <c r="P1302" s="56"/>
      <c r="Q1302" s="61"/>
      <c r="R1302" s="61"/>
      <c r="S1302" s="61"/>
      <c r="T1302" s="60"/>
      <c r="U1302" s="60"/>
      <c r="V1302" s="62"/>
      <c r="W1302" s="62"/>
      <c r="X1302" s="76"/>
      <c r="Y1302" s="61"/>
      <c r="Z1302" s="61">
        <f>Tabel1[[#This Row],[prijs voorbij entry (%)]]-Tabel1[[#This Row],[Fictieve Stoploss (%)]]</f>
        <v>0</v>
      </c>
      <c r="AA1302" s="94"/>
      <c r="AB1302" s="61"/>
      <c r="AC1302" s="61"/>
      <c r="AD1302" s="61"/>
      <c r="AE1302" s="61"/>
      <c r="AF1302" s="95"/>
      <c r="AG1302" s="152">
        <f>Tabel1[[#This Row],[eindtijd]]-Tabel1[[#This Row],[starttijd]]</f>
        <v>0</v>
      </c>
      <c r="AH1302" s="158"/>
      <c r="AI1302" s="59"/>
      <c r="AJ1302" s="171">
        <f>$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2[[#This Row],[fees (%)]]</f>
        <v>0</v>
      </c>
      <c r="AK1302" s="172">
        <f>$J1302*(IF($M1302="SL",IF($U1302="",$Q1302*Analysetool!C$3,$U1302*Analysetool!C$3),$M1302*Analysetool!C$3)+IF($N1302="SL",IF($U1302="",$Q1302*Analysetool!C$4,$U1302*Analysetool!C$4),$N1302*Analysetool!C$4)+IF($O1302="SL",IF($U1302="",$Q1302*Analysetool!C$5,$U1302*Analysetool!C$5),$O1302*Analysetool!C$5)+IF($P1302="SL",IF($U1302="",$Q1302*Analysetool!C$6,$U1302*Analysetool!C$6),$P1302*Analysetool!C$6))-Tabel2[[#This Row],[fees (%)]]</f>
        <v>0</v>
      </c>
      <c r="AL1302" s="177">
        <f>$J1302*(IF($M1302="SL",IF($V1302="",$Q1302*Analysetool!D$3,$V1302*Analysetool!D$3),$M1302*Analysetool!D$3)+IF($N1302="SL",IF($V1302="",$Q1302*Analysetool!D$4,$V1302*Analysetool!D$4),$N1302*Analysetool!D$4)+IF($O1302="SL",IF($V1302="",$Q1302*Analysetool!D$5,$V1302*Analysetool!D$5),$O1302*Analysetool!D$5)+IF($P1302="SL",IF($V1302="",$Q1302*Analysetool!D$6,$V1302*Analysetool!D$6),$P1302*Analysetool!D$6))-Tabel2[[#This Row],[fees (%)]]</f>
        <v>0</v>
      </c>
      <c r="AM1302" s="177">
        <f>$J1302*(IF($M1302="SL",IF($W1302="",$Q1302*Analysetool!E$3,$W1302*Analysetool!E$3),$M1302*Analysetool!E$3)+IF($N1302="SL",IF($W1302="",$Q1302*Analysetool!E$4,$W1302*Analysetool!E$4),$N1302*Analysetool!E$4)+IF($O1302="SL",IF($W1302="",$Q1302*Analysetool!E$5,$W1302*Analysetool!E$5),$O1302*Analysetool!E$5)+IF($P1302="SL",IF($W1302="",$Q1302*Analysetool!E$6,$W1302*Analysetool!E$6),$P1302*Analysetool!E$6))-Tabel2[[#This Row],[fees (%)]]</f>
        <v>0</v>
      </c>
      <c r="AN1302" s="178">
        <f>$J1302*(IF($M1302="SL",IF($T1302="",$Q1302*Analysetool!F$3,$T1302*Analysetool!F$3),$M1302*Analysetool!F$3)+IF($N1302="SL",IF($T1302="",$Q1302*Analysetool!F$4,$T1302*Analysetool!F$4),$N1302*Analysetool!F$4)+IF($O1302="SL",IF($T1302="",$Q1302*Analysetool!F$5,$T1302*Analysetool!F$5),$O1302*Analysetool!F$5)+IF($P1302="SL",IF($T1302="",$Q1302*Analysetool!F$6,$T1302*Analysetool!F$6),$P1302*Analysetool!F$6))-Tabel2[[#This Row],[fees (%)]]</f>
        <v>0</v>
      </c>
      <c r="AO1302" s="178">
        <f>$J1302*(IF($M1302="SL",IF($T1302="",$Q1302*Analysetool!G$3,$T1302*Analysetool!G$3),$M1302*Analysetool!G$3)+IF($N1302="SL",IF($T1302="",$Q1302*Analysetool!G$4,$T1302*Analysetool!G$4),$N1302*Analysetool!G$4)+IF($O1302="SL",IF($T1302="",$Q1302*Analysetool!G$5,$T1302*Analysetool!G$5),$O1302*Analysetool!G$5)+IF($P1302="SL",IF($T1302="",$Q1302*Analysetool!G$6,$T1302*Analysetool!G$6),$P1302*Analysetool!G$6))-Tabel2[[#This Row],[fees (%)]]</f>
        <v>0</v>
      </c>
      <c r="AP1302" s="179">
        <f>IF(Analysetool!$H$8&lt;=$X1302,Analysetool!$H$8*J1302,Q1302*J1302)-Tabel2[[#This Row],[fees (%)]]</f>
        <v>0</v>
      </c>
      <c r="AQ1302" s="174">
        <f>IF(Tabel2[[#This Row],[wick% van entry]]&lt;=Tabel2[[#This Row],[Stoploss optie 2 (%)]],Tabel2[[#This Row],[Stoploss optie 2 (%)]]*Tabel2[[#This Row],[leverage SLoptie 2]],IF(Analysetool!$I$8&lt;$X1302,Analysetool!$I$8*K1302,S1302*K1302))-Tabel2[[#This Row],[fees (%)]]</f>
        <v>0</v>
      </c>
      <c r="AR1302" s="180">
        <f>IF(Q1302*-1*Analysetool!$J$9&lt;=X1302,Q1302*-1*Analysetool!$J$9*J1302,Q1302*J1302)-Tabel2[[#This Row],[fees (%)]]</f>
        <v>0</v>
      </c>
      <c r="AS1302" s="176">
        <f>$K1302*IF(Tabel2[[#This Row],[wick% van entry]]&lt;=Tabel2[[#This Row],[Stoploss optie 2 (%)]],Tabel2[[#This Row],[Stoploss optie 2 (%)]],(IF($M1302="SL",IF($T1302="",$S1302*Analysetool!C$3,$T1302*Analysetool!C$3),$M1302*Analysetool!C$3)+IF($N1302="SL",IF($T1302="",$S1302*Analysetool!C$4,$T1302*Analysetool!C$4),$N1302*Analysetool!C$4)+IF($O1302="SL",IF($T1302="",$S1302*Analysetool!C$5,$T1302*Analysetool!C$5),$O1302*Analysetool!C$5)+IF($P1302="SL",IF($T1302="",$S1302*Analysetool!C$6,$T1302*Analysetool!C$6),$P1302*Analysetool!C$6)))-Tabel2[[#This Row],[fees (%)]]</f>
        <v>0</v>
      </c>
    </row>
    <row r="1303" spans="1:45" ht="15.75" customHeight="1" x14ac:dyDescent="0.35">
      <c r="A1303" s="55"/>
      <c r="B1303" s="56"/>
      <c r="C1303" s="56"/>
      <c r="D1303" s="56"/>
      <c r="E1303" s="56"/>
      <c r="F1303" s="57"/>
      <c r="G1303" s="67"/>
      <c r="H1303" s="67"/>
      <c r="I1303" s="67"/>
      <c r="J1303" s="58"/>
      <c r="K1303" s="58"/>
      <c r="L1303" s="59"/>
      <c r="M1303" s="61"/>
      <c r="N1303" s="63"/>
      <c r="O1303" s="63"/>
      <c r="P1303" s="56"/>
      <c r="Q1303" s="61"/>
      <c r="R1303" s="61"/>
      <c r="S1303" s="61"/>
      <c r="T1303" s="60"/>
      <c r="U1303" s="60"/>
      <c r="V1303" s="62"/>
      <c r="W1303" s="62"/>
      <c r="X1303" s="76"/>
      <c r="Y1303" s="61"/>
      <c r="Z1303" s="61">
        <f>Tabel1[[#This Row],[prijs voorbij entry (%)]]-Tabel1[[#This Row],[Fictieve Stoploss (%)]]</f>
        <v>0</v>
      </c>
      <c r="AA1303" s="94"/>
      <c r="AB1303" s="61"/>
      <c r="AC1303" s="61"/>
      <c r="AD1303" s="61"/>
      <c r="AE1303" s="61"/>
      <c r="AF1303" s="95"/>
      <c r="AG1303" s="152">
        <f>Tabel1[[#This Row],[eindtijd]]-Tabel1[[#This Row],[starttijd]]</f>
        <v>0</v>
      </c>
      <c r="AH1303" s="158"/>
      <c r="AI1303" s="59"/>
      <c r="AJ1303" s="171">
        <f>$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2[[#This Row],[fees (%)]]</f>
        <v>0</v>
      </c>
      <c r="AK1303" s="172">
        <f>$J1303*(IF($M1303="SL",IF($U1303="",$Q1303*Analysetool!C$3,$U1303*Analysetool!C$3),$M1303*Analysetool!C$3)+IF($N1303="SL",IF($U1303="",$Q1303*Analysetool!C$4,$U1303*Analysetool!C$4),$N1303*Analysetool!C$4)+IF($O1303="SL",IF($U1303="",$Q1303*Analysetool!C$5,$U1303*Analysetool!C$5),$O1303*Analysetool!C$5)+IF($P1303="SL",IF($U1303="",$Q1303*Analysetool!C$6,$U1303*Analysetool!C$6),$P1303*Analysetool!C$6))-Tabel2[[#This Row],[fees (%)]]</f>
        <v>0</v>
      </c>
      <c r="AL1303" s="177">
        <f>$J1303*(IF($M1303="SL",IF($V1303="",$Q1303*Analysetool!D$3,$V1303*Analysetool!D$3),$M1303*Analysetool!D$3)+IF($N1303="SL",IF($V1303="",$Q1303*Analysetool!D$4,$V1303*Analysetool!D$4),$N1303*Analysetool!D$4)+IF($O1303="SL",IF($V1303="",$Q1303*Analysetool!D$5,$V1303*Analysetool!D$5),$O1303*Analysetool!D$5)+IF($P1303="SL",IF($V1303="",$Q1303*Analysetool!D$6,$V1303*Analysetool!D$6),$P1303*Analysetool!D$6))-Tabel2[[#This Row],[fees (%)]]</f>
        <v>0</v>
      </c>
      <c r="AM1303" s="177">
        <f>$J1303*(IF($M1303="SL",IF($W1303="",$Q1303*Analysetool!E$3,$W1303*Analysetool!E$3),$M1303*Analysetool!E$3)+IF($N1303="SL",IF($W1303="",$Q1303*Analysetool!E$4,$W1303*Analysetool!E$4),$N1303*Analysetool!E$4)+IF($O1303="SL",IF($W1303="",$Q1303*Analysetool!E$5,$W1303*Analysetool!E$5),$O1303*Analysetool!E$5)+IF($P1303="SL",IF($W1303="",$Q1303*Analysetool!E$6,$W1303*Analysetool!E$6),$P1303*Analysetool!E$6))-Tabel2[[#This Row],[fees (%)]]</f>
        <v>0</v>
      </c>
      <c r="AN1303" s="178">
        <f>$J1303*(IF($M1303="SL",IF($T1303="",$Q1303*Analysetool!F$3,$T1303*Analysetool!F$3),$M1303*Analysetool!F$3)+IF($N1303="SL",IF($T1303="",$Q1303*Analysetool!F$4,$T1303*Analysetool!F$4),$N1303*Analysetool!F$4)+IF($O1303="SL",IF($T1303="",$Q1303*Analysetool!F$5,$T1303*Analysetool!F$5),$O1303*Analysetool!F$5)+IF($P1303="SL",IF($T1303="",$Q1303*Analysetool!F$6,$T1303*Analysetool!F$6),$P1303*Analysetool!F$6))-Tabel2[[#This Row],[fees (%)]]</f>
        <v>0</v>
      </c>
      <c r="AO1303" s="178">
        <f>$J1303*(IF($M1303="SL",IF($T1303="",$Q1303*Analysetool!G$3,$T1303*Analysetool!G$3),$M1303*Analysetool!G$3)+IF($N1303="SL",IF($T1303="",$Q1303*Analysetool!G$4,$T1303*Analysetool!G$4),$N1303*Analysetool!G$4)+IF($O1303="SL",IF($T1303="",$Q1303*Analysetool!G$5,$T1303*Analysetool!G$5),$O1303*Analysetool!G$5)+IF($P1303="SL",IF($T1303="",$Q1303*Analysetool!G$6,$T1303*Analysetool!G$6),$P1303*Analysetool!G$6))-Tabel2[[#This Row],[fees (%)]]</f>
        <v>0</v>
      </c>
      <c r="AP1303" s="179">
        <f>IF(Analysetool!$H$8&lt;=$X1303,Analysetool!$H$8*J1303,Q1303*J1303)-Tabel2[[#This Row],[fees (%)]]</f>
        <v>0</v>
      </c>
      <c r="AQ1303" s="174">
        <f>IF(Tabel2[[#This Row],[wick% van entry]]&lt;=Tabel2[[#This Row],[Stoploss optie 2 (%)]],Tabel2[[#This Row],[Stoploss optie 2 (%)]]*Tabel2[[#This Row],[leverage SLoptie 2]],IF(Analysetool!$I$8&lt;$X1303,Analysetool!$I$8*K1303,S1303*K1303))-Tabel2[[#This Row],[fees (%)]]</f>
        <v>0</v>
      </c>
      <c r="AR1303" s="180">
        <f>IF(Q1303*-1*Analysetool!$J$9&lt;=X1303,Q1303*-1*Analysetool!$J$9*J1303,Q1303*J1303)-Tabel2[[#This Row],[fees (%)]]</f>
        <v>0</v>
      </c>
      <c r="AS1303" s="176">
        <f>$K1303*IF(Tabel2[[#This Row],[wick% van entry]]&lt;=Tabel2[[#This Row],[Stoploss optie 2 (%)]],Tabel2[[#This Row],[Stoploss optie 2 (%)]],(IF($M1303="SL",IF($T1303="",$S1303*Analysetool!C$3,$T1303*Analysetool!C$3),$M1303*Analysetool!C$3)+IF($N1303="SL",IF($T1303="",$S1303*Analysetool!C$4,$T1303*Analysetool!C$4),$N1303*Analysetool!C$4)+IF($O1303="SL",IF($T1303="",$S1303*Analysetool!C$5,$T1303*Analysetool!C$5),$O1303*Analysetool!C$5)+IF($P1303="SL",IF($T1303="",$S1303*Analysetool!C$6,$T1303*Analysetool!C$6),$P1303*Analysetool!C$6)))-Tabel2[[#This Row],[fees (%)]]</f>
        <v>0</v>
      </c>
    </row>
    <row r="1304" spans="1:45" ht="15.75" customHeight="1" x14ac:dyDescent="0.35">
      <c r="A1304" s="55"/>
      <c r="B1304" s="56"/>
      <c r="C1304" s="56"/>
      <c r="D1304" s="56"/>
      <c r="E1304" s="56"/>
      <c r="F1304" s="57"/>
      <c r="G1304" s="67"/>
      <c r="H1304" s="67"/>
      <c r="I1304" s="67"/>
      <c r="J1304" s="58"/>
      <c r="K1304" s="58"/>
      <c r="L1304" s="59"/>
      <c r="M1304" s="61"/>
      <c r="N1304" s="63"/>
      <c r="O1304" s="63"/>
      <c r="P1304" s="56"/>
      <c r="Q1304" s="61"/>
      <c r="R1304" s="61"/>
      <c r="S1304" s="61"/>
      <c r="T1304" s="60"/>
      <c r="U1304" s="60"/>
      <c r="V1304" s="62"/>
      <c r="W1304" s="62"/>
      <c r="X1304" s="76"/>
      <c r="Y1304" s="61"/>
      <c r="Z1304" s="61">
        <f>Tabel1[[#This Row],[prijs voorbij entry (%)]]-Tabel1[[#This Row],[Fictieve Stoploss (%)]]</f>
        <v>0</v>
      </c>
      <c r="AA1304" s="94"/>
      <c r="AB1304" s="61"/>
      <c r="AC1304" s="61"/>
      <c r="AD1304" s="61"/>
      <c r="AE1304" s="61"/>
      <c r="AF1304" s="95"/>
      <c r="AG1304" s="152">
        <f>Tabel1[[#This Row],[eindtijd]]-Tabel1[[#This Row],[starttijd]]</f>
        <v>0</v>
      </c>
      <c r="AH1304" s="158"/>
      <c r="AI1304" s="59"/>
      <c r="AJ1304" s="171">
        <f>$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2[[#This Row],[fees (%)]]</f>
        <v>0</v>
      </c>
      <c r="AK1304" s="172">
        <f>$J1304*(IF($M1304="SL",IF($U1304="",$Q1304*Analysetool!C$3,$U1304*Analysetool!C$3),$M1304*Analysetool!C$3)+IF($N1304="SL",IF($U1304="",$Q1304*Analysetool!C$4,$U1304*Analysetool!C$4),$N1304*Analysetool!C$4)+IF($O1304="SL",IF($U1304="",$Q1304*Analysetool!C$5,$U1304*Analysetool!C$5),$O1304*Analysetool!C$5)+IF($P1304="SL",IF($U1304="",$Q1304*Analysetool!C$6,$U1304*Analysetool!C$6),$P1304*Analysetool!C$6))-Tabel2[[#This Row],[fees (%)]]</f>
        <v>0</v>
      </c>
      <c r="AL1304" s="177">
        <f>$J1304*(IF($M1304="SL",IF($V1304="",$Q1304*Analysetool!D$3,$V1304*Analysetool!D$3),$M1304*Analysetool!D$3)+IF($N1304="SL",IF($V1304="",$Q1304*Analysetool!D$4,$V1304*Analysetool!D$4),$N1304*Analysetool!D$4)+IF($O1304="SL",IF($V1304="",$Q1304*Analysetool!D$5,$V1304*Analysetool!D$5),$O1304*Analysetool!D$5)+IF($P1304="SL",IF($V1304="",$Q1304*Analysetool!D$6,$V1304*Analysetool!D$6),$P1304*Analysetool!D$6))-Tabel2[[#This Row],[fees (%)]]</f>
        <v>0</v>
      </c>
      <c r="AM1304" s="177">
        <f>$J1304*(IF($M1304="SL",IF($W1304="",$Q1304*Analysetool!E$3,$W1304*Analysetool!E$3),$M1304*Analysetool!E$3)+IF($N1304="SL",IF($W1304="",$Q1304*Analysetool!E$4,$W1304*Analysetool!E$4),$N1304*Analysetool!E$4)+IF($O1304="SL",IF($W1304="",$Q1304*Analysetool!E$5,$W1304*Analysetool!E$5),$O1304*Analysetool!E$5)+IF($P1304="SL",IF($W1304="",$Q1304*Analysetool!E$6,$W1304*Analysetool!E$6),$P1304*Analysetool!E$6))-Tabel2[[#This Row],[fees (%)]]</f>
        <v>0</v>
      </c>
      <c r="AN1304" s="178">
        <f>$J1304*(IF($M1304="SL",IF($T1304="",$Q1304*Analysetool!F$3,$T1304*Analysetool!F$3),$M1304*Analysetool!F$3)+IF($N1304="SL",IF($T1304="",$Q1304*Analysetool!F$4,$T1304*Analysetool!F$4),$N1304*Analysetool!F$4)+IF($O1304="SL",IF($T1304="",$Q1304*Analysetool!F$5,$T1304*Analysetool!F$5),$O1304*Analysetool!F$5)+IF($P1304="SL",IF($T1304="",$Q1304*Analysetool!F$6,$T1304*Analysetool!F$6),$P1304*Analysetool!F$6))-Tabel2[[#This Row],[fees (%)]]</f>
        <v>0</v>
      </c>
      <c r="AO1304" s="178">
        <f>$J1304*(IF($M1304="SL",IF($T1304="",$Q1304*Analysetool!G$3,$T1304*Analysetool!G$3),$M1304*Analysetool!G$3)+IF($N1304="SL",IF($T1304="",$Q1304*Analysetool!G$4,$T1304*Analysetool!G$4),$N1304*Analysetool!G$4)+IF($O1304="SL",IF($T1304="",$Q1304*Analysetool!G$5,$T1304*Analysetool!G$5),$O1304*Analysetool!G$5)+IF($P1304="SL",IF($T1304="",$Q1304*Analysetool!G$6,$T1304*Analysetool!G$6),$P1304*Analysetool!G$6))-Tabel2[[#This Row],[fees (%)]]</f>
        <v>0</v>
      </c>
      <c r="AP1304" s="179">
        <f>IF(Analysetool!$H$8&lt;=$X1304,Analysetool!$H$8*J1304,Q1304*J1304)-Tabel2[[#This Row],[fees (%)]]</f>
        <v>0</v>
      </c>
      <c r="AQ1304" s="174">
        <f>IF(Tabel2[[#This Row],[wick% van entry]]&lt;=Tabel2[[#This Row],[Stoploss optie 2 (%)]],Tabel2[[#This Row],[Stoploss optie 2 (%)]]*Tabel2[[#This Row],[leverage SLoptie 2]],IF(Analysetool!$I$8&lt;$X1304,Analysetool!$I$8*K1304,S1304*K1304))-Tabel2[[#This Row],[fees (%)]]</f>
        <v>0</v>
      </c>
      <c r="AR1304" s="180">
        <f>IF(Q1304*-1*Analysetool!$J$9&lt;=X1304,Q1304*-1*Analysetool!$J$9*J1304,Q1304*J1304)-Tabel2[[#This Row],[fees (%)]]</f>
        <v>0</v>
      </c>
      <c r="AS1304" s="176">
        <f>$K1304*IF(Tabel2[[#This Row],[wick% van entry]]&lt;=Tabel2[[#This Row],[Stoploss optie 2 (%)]],Tabel2[[#This Row],[Stoploss optie 2 (%)]],(IF($M1304="SL",IF($T1304="",$S1304*Analysetool!C$3,$T1304*Analysetool!C$3),$M1304*Analysetool!C$3)+IF($N1304="SL",IF($T1304="",$S1304*Analysetool!C$4,$T1304*Analysetool!C$4),$N1304*Analysetool!C$4)+IF($O1304="SL",IF($T1304="",$S1304*Analysetool!C$5,$T1304*Analysetool!C$5),$O1304*Analysetool!C$5)+IF($P1304="SL",IF($T1304="",$S1304*Analysetool!C$6,$T1304*Analysetool!C$6),$P1304*Analysetool!C$6)))-Tabel2[[#This Row],[fees (%)]]</f>
        <v>0</v>
      </c>
    </row>
    <row r="1305" spans="1:45" ht="15.75" customHeight="1" x14ac:dyDescent="0.35">
      <c r="A1305" s="55"/>
      <c r="B1305" s="56"/>
      <c r="C1305" s="56"/>
      <c r="D1305" s="56"/>
      <c r="E1305" s="56"/>
      <c r="F1305" s="57"/>
      <c r="G1305" s="67"/>
      <c r="H1305" s="67"/>
      <c r="I1305" s="67"/>
      <c r="J1305" s="58"/>
      <c r="K1305" s="58"/>
      <c r="L1305" s="59"/>
      <c r="M1305" s="61"/>
      <c r="N1305" s="63"/>
      <c r="O1305" s="63"/>
      <c r="P1305" s="56"/>
      <c r="Q1305" s="61"/>
      <c r="R1305" s="61"/>
      <c r="S1305" s="61"/>
      <c r="T1305" s="60"/>
      <c r="U1305" s="60"/>
      <c r="V1305" s="62"/>
      <c r="W1305" s="62"/>
      <c r="X1305" s="76"/>
      <c r="Y1305" s="61"/>
      <c r="Z1305" s="61">
        <f>Tabel1[[#This Row],[prijs voorbij entry (%)]]-Tabel1[[#This Row],[Fictieve Stoploss (%)]]</f>
        <v>0</v>
      </c>
      <c r="AA1305" s="94"/>
      <c r="AB1305" s="61"/>
      <c r="AC1305" s="61"/>
      <c r="AD1305" s="61"/>
      <c r="AE1305" s="61"/>
      <c r="AF1305" s="95"/>
      <c r="AG1305" s="152">
        <f>Tabel1[[#This Row],[eindtijd]]-Tabel1[[#This Row],[starttijd]]</f>
        <v>0</v>
      </c>
      <c r="AH1305" s="158"/>
      <c r="AI1305" s="59"/>
      <c r="AJ1305" s="171">
        <f>$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2[[#This Row],[fees (%)]]</f>
        <v>0</v>
      </c>
      <c r="AK1305" s="172">
        <f>$J1305*(IF($M1305="SL",IF($U1305="",$Q1305*Analysetool!C$3,$U1305*Analysetool!C$3),$M1305*Analysetool!C$3)+IF($N1305="SL",IF($U1305="",$Q1305*Analysetool!C$4,$U1305*Analysetool!C$4),$N1305*Analysetool!C$4)+IF($O1305="SL",IF($U1305="",$Q1305*Analysetool!C$5,$U1305*Analysetool!C$5),$O1305*Analysetool!C$5)+IF($P1305="SL",IF($U1305="",$Q1305*Analysetool!C$6,$U1305*Analysetool!C$6),$P1305*Analysetool!C$6))-Tabel2[[#This Row],[fees (%)]]</f>
        <v>0</v>
      </c>
      <c r="AL1305" s="177">
        <f>$J1305*(IF($M1305="SL",IF($V1305="",$Q1305*Analysetool!D$3,$V1305*Analysetool!D$3),$M1305*Analysetool!D$3)+IF($N1305="SL",IF($V1305="",$Q1305*Analysetool!D$4,$V1305*Analysetool!D$4),$N1305*Analysetool!D$4)+IF($O1305="SL",IF($V1305="",$Q1305*Analysetool!D$5,$V1305*Analysetool!D$5),$O1305*Analysetool!D$5)+IF($P1305="SL",IF($V1305="",$Q1305*Analysetool!D$6,$V1305*Analysetool!D$6),$P1305*Analysetool!D$6))-Tabel2[[#This Row],[fees (%)]]</f>
        <v>0</v>
      </c>
      <c r="AM1305" s="177">
        <f>$J1305*(IF($M1305="SL",IF($W1305="",$Q1305*Analysetool!E$3,$W1305*Analysetool!E$3),$M1305*Analysetool!E$3)+IF($N1305="SL",IF($W1305="",$Q1305*Analysetool!E$4,$W1305*Analysetool!E$4),$N1305*Analysetool!E$4)+IF($O1305="SL",IF($W1305="",$Q1305*Analysetool!E$5,$W1305*Analysetool!E$5),$O1305*Analysetool!E$5)+IF($P1305="SL",IF($W1305="",$Q1305*Analysetool!E$6,$W1305*Analysetool!E$6),$P1305*Analysetool!E$6))-Tabel2[[#This Row],[fees (%)]]</f>
        <v>0</v>
      </c>
      <c r="AN1305" s="178">
        <f>$J1305*(IF($M1305="SL",IF($T1305="",$Q1305*Analysetool!F$3,$T1305*Analysetool!F$3),$M1305*Analysetool!F$3)+IF($N1305="SL",IF($T1305="",$Q1305*Analysetool!F$4,$T1305*Analysetool!F$4),$N1305*Analysetool!F$4)+IF($O1305="SL",IF($T1305="",$Q1305*Analysetool!F$5,$T1305*Analysetool!F$5),$O1305*Analysetool!F$5)+IF($P1305="SL",IF($T1305="",$Q1305*Analysetool!F$6,$T1305*Analysetool!F$6),$P1305*Analysetool!F$6))-Tabel2[[#This Row],[fees (%)]]</f>
        <v>0</v>
      </c>
      <c r="AO1305" s="178">
        <f>$J1305*(IF($M1305="SL",IF($T1305="",$Q1305*Analysetool!G$3,$T1305*Analysetool!G$3),$M1305*Analysetool!G$3)+IF($N1305="SL",IF($T1305="",$Q1305*Analysetool!G$4,$T1305*Analysetool!G$4),$N1305*Analysetool!G$4)+IF($O1305="SL",IF($T1305="",$Q1305*Analysetool!G$5,$T1305*Analysetool!G$5),$O1305*Analysetool!G$5)+IF($P1305="SL",IF($T1305="",$Q1305*Analysetool!G$6,$T1305*Analysetool!G$6),$P1305*Analysetool!G$6))-Tabel2[[#This Row],[fees (%)]]</f>
        <v>0</v>
      </c>
      <c r="AP1305" s="179">
        <f>IF(Analysetool!$H$8&lt;=$X1305,Analysetool!$H$8*J1305,Q1305*J1305)-Tabel2[[#This Row],[fees (%)]]</f>
        <v>0</v>
      </c>
      <c r="AQ1305" s="174">
        <f>IF(Tabel2[[#This Row],[wick% van entry]]&lt;=Tabel2[[#This Row],[Stoploss optie 2 (%)]],Tabel2[[#This Row],[Stoploss optie 2 (%)]]*Tabel2[[#This Row],[leverage SLoptie 2]],IF(Analysetool!$I$8&lt;$X1305,Analysetool!$I$8*K1305,S1305*K1305))-Tabel2[[#This Row],[fees (%)]]</f>
        <v>0</v>
      </c>
      <c r="AR1305" s="180">
        <f>IF(Q1305*-1*Analysetool!$J$9&lt;=X1305,Q1305*-1*Analysetool!$J$9*J1305,Q1305*J1305)-Tabel2[[#This Row],[fees (%)]]</f>
        <v>0</v>
      </c>
      <c r="AS1305" s="176">
        <f>$K1305*IF(Tabel2[[#This Row],[wick% van entry]]&lt;=Tabel2[[#This Row],[Stoploss optie 2 (%)]],Tabel2[[#This Row],[Stoploss optie 2 (%)]],(IF($M1305="SL",IF($T1305="",$S1305*Analysetool!C$3,$T1305*Analysetool!C$3),$M1305*Analysetool!C$3)+IF($N1305="SL",IF($T1305="",$S1305*Analysetool!C$4,$T1305*Analysetool!C$4),$N1305*Analysetool!C$4)+IF($O1305="SL",IF($T1305="",$S1305*Analysetool!C$5,$T1305*Analysetool!C$5),$O1305*Analysetool!C$5)+IF($P1305="SL",IF($T1305="",$S1305*Analysetool!C$6,$T1305*Analysetool!C$6),$P1305*Analysetool!C$6)))-Tabel2[[#This Row],[fees (%)]]</f>
        <v>0</v>
      </c>
    </row>
    <row r="1306" spans="1:45" ht="15.75" customHeight="1" x14ac:dyDescent="0.35">
      <c r="A1306" s="55"/>
      <c r="B1306" s="56"/>
      <c r="C1306" s="56"/>
      <c r="D1306" s="56"/>
      <c r="E1306" s="56"/>
      <c r="F1306" s="57"/>
      <c r="G1306" s="67"/>
      <c r="H1306" s="67"/>
      <c r="I1306" s="67"/>
      <c r="J1306" s="58"/>
      <c r="K1306" s="58"/>
      <c r="L1306" s="59"/>
      <c r="M1306" s="61"/>
      <c r="N1306" s="63"/>
      <c r="O1306" s="63"/>
      <c r="P1306" s="56"/>
      <c r="Q1306" s="61"/>
      <c r="R1306" s="61"/>
      <c r="S1306" s="61"/>
      <c r="T1306" s="60"/>
      <c r="U1306" s="60"/>
      <c r="V1306" s="62"/>
      <c r="W1306" s="62"/>
      <c r="X1306" s="76"/>
      <c r="Y1306" s="61"/>
      <c r="Z1306" s="61">
        <f>Tabel1[[#This Row],[prijs voorbij entry (%)]]-Tabel1[[#This Row],[Fictieve Stoploss (%)]]</f>
        <v>0</v>
      </c>
      <c r="AA1306" s="94"/>
      <c r="AB1306" s="61"/>
      <c r="AC1306" s="61"/>
      <c r="AD1306" s="61"/>
      <c r="AE1306" s="61"/>
      <c r="AF1306" s="95"/>
      <c r="AG1306" s="152">
        <f>Tabel1[[#This Row],[eindtijd]]-Tabel1[[#This Row],[starttijd]]</f>
        <v>0</v>
      </c>
      <c r="AH1306" s="158"/>
      <c r="AI1306" s="59"/>
      <c r="AJ1306" s="171">
        <f>$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2[[#This Row],[fees (%)]]</f>
        <v>0</v>
      </c>
      <c r="AK1306" s="172">
        <f>$J1306*(IF($M1306="SL",IF($U1306="",$Q1306*Analysetool!C$3,$U1306*Analysetool!C$3),$M1306*Analysetool!C$3)+IF($N1306="SL",IF($U1306="",$Q1306*Analysetool!C$4,$U1306*Analysetool!C$4),$N1306*Analysetool!C$4)+IF($O1306="SL",IF($U1306="",$Q1306*Analysetool!C$5,$U1306*Analysetool!C$5),$O1306*Analysetool!C$5)+IF($P1306="SL",IF($U1306="",$Q1306*Analysetool!C$6,$U1306*Analysetool!C$6),$P1306*Analysetool!C$6))-Tabel2[[#This Row],[fees (%)]]</f>
        <v>0</v>
      </c>
      <c r="AL1306" s="177">
        <f>$J1306*(IF($M1306="SL",IF($V1306="",$Q1306*Analysetool!D$3,$V1306*Analysetool!D$3),$M1306*Analysetool!D$3)+IF($N1306="SL",IF($V1306="",$Q1306*Analysetool!D$4,$V1306*Analysetool!D$4),$N1306*Analysetool!D$4)+IF($O1306="SL",IF($V1306="",$Q1306*Analysetool!D$5,$V1306*Analysetool!D$5),$O1306*Analysetool!D$5)+IF($P1306="SL",IF($V1306="",$Q1306*Analysetool!D$6,$V1306*Analysetool!D$6),$P1306*Analysetool!D$6))-Tabel2[[#This Row],[fees (%)]]</f>
        <v>0</v>
      </c>
      <c r="AM1306" s="177">
        <f>$J1306*(IF($M1306="SL",IF($W1306="",$Q1306*Analysetool!E$3,$W1306*Analysetool!E$3),$M1306*Analysetool!E$3)+IF($N1306="SL",IF($W1306="",$Q1306*Analysetool!E$4,$W1306*Analysetool!E$4),$N1306*Analysetool!E$4)+IF($O1306="SL",IF($W1306="",$Q1306*Analysetool!E$5,$W1306*Analysetool!E$5),$O1306*Analysetool!E$5)+IF($P1306="SL",IF($W1306="",$Q1306*Analysetool!E$6,$W1306*Analysetool!E$6),$P1306*Analysetool!E$6))-Tabel2[[#This Row],[fees (%)]]</f>
        <v>0</v>
      </c>
      <c r="AN1306" s="178">
        <f>$J1306*(IF($M1306="SL",IF($T1306="",$Q1306*Analysetool!F$3,$T1306*Analysetool!F$3),$M1306*Analysetool!F$3)+IF($N1306="SL",IF($T1306="",$Q1306*Analysetool!F$4,$T1306*Analysetool!F$4),$N1306*Analysetool!F$4)+IF($O1306="SL",IF($T1306="",$Q1306*Analysetool!F$5,$T1306*Analysetool!F$5),$O1306*Analysetool!F$5)+IF($P1306="SL",IF($T1306="",$Q1306*Analysetool!F$6,$T1306*Analysetool!F$6),$P1306*Analysetool!F$6))-Tabel2[[#This Row],[fees (%)]]</f>
        <v>0</v>
      </c>
      <c r="AO1306" s="178">
        <f>$J1306*(IF($M1306="SL",IF($T1306="",$Q1306*Analysetool!G$3,$T1306*Analysetool!G$3),$M1306*Analysetool!G$3)+IF($N1306="SL",IF($T1306="",$Q1306*Analysetool!G$4,$T1306*Analysetool!G$4),$N1306*Analysetool!G$4)+IF($O1306="SL",IF($T1306="",$Q1306*Analysetool!G$5,$T1306*Analysetool!G$5),$O1306*Analysetool!G$5)+IF($P1306="SL",IF($T1306="",$Q1306*Analysetool!G$6,$T1306*Analysetool!G$6),$P1306*Analysetool!G$6))-Tabel2[[#This Row],[fees (%)]]</f>
        <v>0</v>
      </c>
      <c r="AP1306" s="179">
        <f>IF(Analysetool!$H$8&lt;=$X1306,Analysetool!$H$8*J1306,Q1306*J1306)-Tabel2[[#This Row],[fees (%)]]</f>
        <v>0</v>
      </c>
      <c r="AQ1306" s="174">
        <f>IF(Tabel2[[#This Row],[wick% van entry]]&lt;=Tabel2[[#This Row],[Stoploss optie 2 (%)]],Tabel2[[#This Row],[Stoploss optie 2 (%)]]*Tabel2[[#This Row],[leverage SLoptie 2]],IF(Analysetool!$I$8&lt;$X1306,Analysetool!$I$8*K1306,S1306*K1306))-Tabel2[[#This Row],[fees (%)]]</f>
        <v>0</v>
      </c>
      <c r="AR1306" s="180">
        <f>IF(Q1306*-1*Analysetool!$J$9&lt;=X1306,Q1306*-1*Analysetool!$J$9*J1306,Q1306*J1306)-Tabel2[[#This Row],[fees (%)]]</f>
        <v>0</v>
      </c>
      <c r="AS1306" s="176">
        <f>$K1306*IF(Tabel2[[#This Row],[wick% van entry]]&lt;=Tabel2[[#This Row],[Stoploss optie 2 (%)]],Tabel2[[#This Row],[Stoploss optie 2 (%)]],(IF($M1306="SL",IF($T1306="",$S1306*Analysetool!C$3,$T1306*Analysetool!C$3),$M1306*Analysetool!C$3)+IF($N1306="SL",IF($T1306="",$S1306*Analysetool!C$4,$T1306*Analysetool!C$4),$N1306*Analysetool!C$4)+IF($O1306="SL",IF($T1306="",$S1306*Analysetool!C$5,$T1306*Analysetool!C$5),$O1306*Analysetool!C$5)+IF($P1306="SL",IF($T1306="",$S1306*Analysetool!C$6,$T1306*Analysetool!C$6),$P1306*Analysetool!C$6)))-Tabel2[[#This Row],[fees (%)]]</f>
        <v>0</v>
      </c>
    </row>
    <row r="1307" spans="1:45" ht="15.75" customHeight="1" x14ac:dyDescent="0.35">
      <c r="A1307" s="55"/>
      <c r="B1307" s="56"/>
      <c r="C1307" s="56"/>
      <c r="D1307" s="56"/>
      <c r="E1307" s="56"/>
      <c r="F1307" s="57"/>
      <c r="G1307" s="67"/>
      <c r="H1307" s="67"/>
      <c r="I1307" s="67"/>
      <c r="J1307" s="58"/>
      <c r="K1307" s="58"/>
      <c r="L1307" s="59"/>
      <c r="M1307" s="61"/>
      <c r="N1307" s="63"/>
      <c r="O1307" s="63"/>
      <c r="P1307" s="56"/>
      <c r="Q1307" s="61"/>
      <c r="R1307" s="61"/>
      <c r="S1307" s="61"/>
      <c r="T1307" s="60"/>
      <c r="U1307" s="60"/>
      <c r="V1307" s="62"/>
      <c r="W1307" s="62"/>
      <c r="X1307" s="76"/>
      <c r="Y1307" s="61"/>
      <c r="Z1307" s="61">
        <f>Tabel1[[#This Row],[prijs voorbij entry (%)]]-Tabel1[[#This Row],[Fictieve Stoploss (%)]]</f>
        <v>0</v>
      </c>
      <c r="AA1307" s="94"/>
      <c r="AB1307" s="61"/>
      <c r="AC1307" s="61"/>
      <c r="AD1307" s="61"/>
      <c r="AE1307" s="61"/>
      <c r="AF1307" s="95"/>
      <c r="AG1307" s="152">
        <f>Tabel1[[#This Row],[eindtijd]]-Tabel1[[#This Row],[starttijd]]</f>
        <v>0</v>
      </c>
      <c r="AH1307" s="158"/>
      <c r="AI1307" s="59"/>
      <c r="AJ1307" s="171">
        <f>$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2[[#This Row],[fees (%)]]</f>
        <v>0</v>
      </c>
      <c r="AK1307" s="172">
        <f>$J1307*(IF($M1307="SL",IF($U1307="",$Q1307*Analysetool!C$3,$U1307*Analysetool!C$3),$M1307*Analysetool!C$3)+IF($N1307="SL",IF($U1307="",$Q1307*Analysetool!C$4,$U1307*Analysetool!C$4),$N1307*Analysetool!C$4)+IF($O1307="SL",IF($U1307="",$Q1307*Analysetool!C$5,$U1307*Analysetool!C$5),$O1307*Analysetool!C$5)+IF($P1307="SL",IF($U1307="",$Q1307*Analysetool!C$6,$U1307*Analysetool!C$6),$P1307*Analysetool!C$6))-Tabel2[[#This Row],[fees (%)]]</f>
        <v>0</v>
      </c>
      <c r="AL1307" s="177">
        <f>$J1307*(IF($M1307="SL",IF($V1307="",$Q1307*Analysetool!D$3,$V1307*Analysetool!D$3),$M1307*Analysetool!D$3)+IF($N1307="SL",IF($V1307="",$Q1307*Analysetool!D$4,$V1307*Analysetool!D$4),$N1307*Analysetool!D$4)+IF($O1307="SL",IF($V1307="",$Q1307*Analysetool!D$5,$V1307*Analysetool!D$5),$O1307*Analysetool!D$5)+IF($P1307="SL",IF($V1307="",$Q1307*Analysetool!D$6,$V1307*Analysetool!D$6),$P1307*Analysetool!D$6))-Tabel2[[#This Row],[fees (%)]]</f>
        <v>0</v>
      </c>
      <c r="AM1307" s="177">
        <f>$J1307*(IF($M1307="SL",IF($W1307="",$Q1307*Analysetool!E$3,$W1307*Analysetool!E$3),$M1307*Analysetool!E$3)+IF($N1307="SL",IF($W1307="",$Q1307*Analysetool!E$4,$W1307*Analysetool!E$4),$N1307*Analysetool!E$4)+IF($O1307="SL",IF($W1307="",$Q1307*Analysetool!E$5,$W1307*Analysetool!E$5),$O1307*Analysetool!E$5)+IF($P1307="SL",IF($W1307="",$Q1307*Analysetool!E$6,$W1307*Analysetool!E$6),$P1307*Analysetool!E$6))-Tabel2[[#This Row],[fees (%)]]</f>
        <v>0</v>
      </c>
      <c r="AN1307" s="178">
        <f>$J1307*(IF($M1307="SL",IF($T1307="",$Q1307*Analysetool!F$3,$T1307*Analysetool!F$3),$M1307*Analysetool!F$3)+IF($N1307="SL",IF($T1307="",$Q1307*Analysetool!F$4,$T1307*Analysetool!F$4),$N1307*Analysetool!F$4)+IF($O1307="SL",IF($T1307="",$Q1307*Analysetool!F$5,$T1307*Analysetool!F$5),$O1307*Analysetool!F$5)+IF($P1307="SL",IF($T1307="",$Q1307*Analysetool!F$6,$T1307*Analysetool!F$6),$P1307*Analysetool!F$6))-Tabel2[[#This Row],[fees (%)]]</f>
        <v>0</v>
      </c>
      <c r="AO1307" s="178">
        <f>$J1307*(IF($M1307="SL",IF($T1307="",$Q1307*Analysetool!G$3,$T1307*Analysetool!G$3),$M1307*Analysetool!G$3)+IF($N1307="SL",IF($T1307="",$Q1307*Analysetool!G$4,$T1307*Analysetool!G$4),$N1307*Analysetool!G$4)+IF($O1307="SL",IF($T1307="",$Q1307*Analysetool!G$5,$T1307*Analysetool!G$5),$O1307*Analysetool!G$5)+IF($P1307="SL",IF($T1307="",$Q1307*Analysetool!G$6,$T1307*Analysetool!G$6),$P1307*Analysetool!G$6))-Tabel2[[#This Row],[fees (%)]]</f>
        <v>0</v>
      </c>
      <c r="AP1307" s="179">
        <f>IF(Analysetool!$H$8&lt;=$X1307,Analysetool!$H$8*J1307,Q1307*J1307)-Tabel2[[#This Row],[fees (%)]]</f>
        <v>0</v>
      </c>
      <c r="AQ1307" s="174">
        <f>IF(Tabel2[[#This Row],[wick% van entry]]&lt;=Tabel2[[#This Row],[Stoploss optie 2 (%)]],Tabel2[[#This Row],[Stoploss optie 2 (%)]]*Tabel2[[#This Row],[leverage SLoptie 2]],IF(Analysetool!$I$8&lt;$X1307,Analysetool!$I$8*K1307,S1307*K1307))-Tabel2[[#This Row],[fees (%)]]</f>
        <v>0</v>
      </c>
      <c r="AR1307" s="180">
        <f>IF(Q1307*-1*Analysetool!$J$9&lt;=X1307,Q1307*-1*Analysetool!$J$9*J1307,Q1307*J1307)-Tabel2[[#This Row],[fees (%)]]</f>
        <v>0</v>
      </c>
      <c r="AS1307" s="176">
        <f>$K1307*IF(Tabel2[[#This Row],[wick% van entry]]&lt;=Tabel2[[#This Row],[Stoploss optie 2 (%)]],Tabel2[[#This Row],[Stoploss optie 2 (%)]],(IF($M1307="SL",IF($T1307="",$S1307*Analysetool!C$3,$T1307*Analysetool!C$3),$M1307*Analysetool!C$3)+IF($N1307="SL",IF($T1307="",$S1307*Analysetool!C$4,$T1307*Analysetool!C$4),$N1307*Analysetool!C$4)+IF($O1307="SL",IF($T1307="",$S1307*Analysetool!C$5,$T1307*Analysetool!C$5),$O1307*Analysetool!C$5)+IF($P1307="SL",IF($T1307="",$S1307*Analysetool!C$6,$T1307*Analysetool!C$6),$P1307*Analysetool!C$6)))-Tabel2[[#This Row],[fees (%)]]</f>
        <v>0</v>
      </c>
    </row>
    <row r="1308" spans="1:45" ht="15.75" customHeight="1" x14ac:dyDescent="0.35">
      <c r="A1308" s="55"/>
      <c r="B1308" s="56"/>
      <c r="C1308" s="56"/>
      <c r="D1308" s="56"/>
      <c r="E1308" s="56"/>
      <c r="F1308" s="57"/>
      <c r="G1308" s="67"/>
      <c r="H1308" s="67"/>
      <c r="I1308" s="67"/>
      <c r="J1308" s="58"/>
      <c r="K1308" s="58"/>
      <c r="L1308" s="59"/>
      <c r="M1308" s="61"/>
      <c r="N1308" s="63"/>
      <c r="O1308" s="63"/>
      <c r="P1308" s="56"/>
      <c r="Q1308" s="61"/>
      <c r="R1308" s="61"/>
      <c r="S1308" s="61"/>
      <c r="T1308" s="60"/>
      <c r="U1308" s="60"/>
      <c r="V1308" s="62"/>
      <c r="W1308" s="62"/>
      <c r="X1308" s="76"/>
      <c r="Y1308" s="61"/>
      <c r="Z1308" s="61">
        <f>Tabel1[[#This Row],[prijs voorbij entry (%)]]-Tabel1[[#This Row],[Fictieve Stoploss (%)]]</f>
        <v>0</v>
      </c>
      <c r="AA1308" s="94"/>
      <c r="AB1308" s="61"/>
      <c r="AC1308" s="61"/>
      <c r="AD1308" s="61"/>
      <c r="AE1308" s="61"/>
      <c r="AF1308" s="95"/>
      <c r="AG1308" s="152">
        <f>Tabel1[[#This Row],[eindtijd]]-Tabel1[[#This Row],[starttijd]]</f>
        <v>0</v>
      </c>
      <c r="AH1308" s="158"/>
      <c r="AI1308" s="59"/>
      <c r="AJ1308" s="171">
        <f>$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2[[#This Row],[fees (%)]]</f>
        <v>0</v>
      </c>
      <c r="AK1308" s="172">
        <f>$J1308*(IF($M1308="SL",IF($U1308="",$Q1308*Analysetool!C$3,$U1308*Analysetool!C$3),$M1308*Analysetool!C$3)+IF($N1308="SL",IF($U1308="",$Q1308*Analysetool!C$4,$U1308*Analysetool!C$4),$N1308*Analysetool!C$4)+IF($O1308="SL",IF($U1308="",$Q1308*Analysetool!C$5,$U1308*Analysetool!C$5),$O1308*Analysetool!C$5)+IF($P1308="SL",IF($U1308="",$Q1308*Analysetool!C$6,$U1308*Analysetool!C$6),$P1308*Analysetool!C$6))-Tabel2[[#This Row],[fees (%)]]</f>
        <v>0</v>
      </c>
      <c r="AL1308" s="177">
        <f>$J1308*(IF($M1308="SL",IF($V1308="",$Q1308*Analysetool!D$3,$V1308*Analysetool!D$3),$M1308*Analysetool!D$3)+IF($N1308="SL",IF($V1308="",$Q1308*Analysetool!D$4,$V1308*Analysetool!D$4),$N1308*Analysetool!D$4)+IF($O1308="SL",IF($V1308="",$Q1308*Analysetool!D$5,$V1308*Analysetool!D$5),$O1308*Analysetool!D$5)+IF($P1308="SL",IF($V1308="",$Q1308*Analysetool!D$6,$V1308*Analysetool!D$6),$P1308*Analysetool!D$6))-Tabel2[[#This Row],[fees (%)]]</f>
        <v>0</v>
      </c>
      <c r="AM1308" s="177">
        <f>$J1308*(IF($M1308="SL",IF($W1308="",$Q1308*Analysetool!E$3,$W1308*Analysetool!E$3),$M1308*Analysetool!E$3)+IF($N1308="SL",IF($W1308="",$Q1308*Analysetool!E$4,$W1308*Analysetool!E$4),$N1308*Analysetool!E$4)+IF($O1308="SL",IF($W1308="",$Q1308*Analysetool!E$5,$W1308*Analysetool!E$5),$O1308*Analysetool!E$5)+IF($P1308="SL",IF($W1308="",$Q1308*Analysetool!E$6,$W1308*Analysetool!E$6),$P1308*Analysetool!E$6))-Tabel2[[#This Row],[fees (%)]]</f>
        <v>0</v>
      </c>
      <c r="AN1308" s="178">
        <f>$J1308*(IF($M1308="SL",IF($T1308="",$Q1308*Analysetool!F$3,$T1308*Analysetool!F$3),$M1308*Analysetool!F$3)+IF($N1308="SL",IF($T1308="",$Q1308*Analysetool!F$4,$T1308*Analysetool!F$4),$N1308*Analysetool!F$4)+IF($O1308="SL",IF($T1308="",$Q1308*Analysetool!F$5,$T1308*Analysetool!F$5),$O1308*Analysetool!F$5)+IF($P1308="SL",IF($T1308="",$Q1308*Analysetool!F$6,$T1308*Analysetool!F$6),$P1308*Analysetool!F$6))-Tabel2[[#This Row],[fees (%)]]</f>
        <v>0</v>
      </c>
      <c r="AO1308" s="178">
        <f>$J1308*(IF($M1308="SL",IF($T1308="",$Q1308*Analysetool!G$3,$T1308*Analysetool!G$3),$M1308*Analysetool!G$3)+IF($N1308="SL",IF($T1308="",$Q1308*Analysetool!G$4,$T1308*Analysetool!G$4),$N1308*Analysetool!G$4)+IF($O1308="SL",IF($T1308="",$Q1308*Analysetool!G$5,$T1308*Analysetool!G$5),$O1308*Analysetool!G$5)+IF($P1308="SL",IF($T1308="",$Q1308*Analysetool!G$6,$T1308*Analysetool!G$6),$P1308*Analysetool!G$6))-Tabel2[[#This Row],[fees (%)]]</f>
        <v>0</v>
      </c>
      <c r="AP1308" s="179">
        <f>IF(Analysetool!$H$8&lt;=$X1308,Analysetool!$H$8*J1308,Q1308*J1308)-Tabel2[[#This Row],[fees (%)]]</f>
        <v>0</v>
      </c>
      <c r="AQ1308" s="174">
        <f>IF(Tabel2[[#This Row],[wick% van entry]]&lt;=Tabel2[[#This Row],[Stoploss optie 2 (%)]],Tabel2[[#This Row],[Stoploss optie 2 (%)]]*Tabel2[[#This Row],[leverage SLoptie 2]],IF(Analysetool!$I$8&lt;$X1308,Analysetool!$I$8*K1308,S1308*K1308))-Tabel2[[#This Row],[fees (%)]]</f>
        <v>0</v>
      </c>
      <c r="AR1308" s="180">
        <f>IF(Q1308*-1*Analysetool!$J$9&lt;=X1308,Q1308*-1*Analysetool!$J$9*J1308,Q1308*J1308)-Tabel2[[#This Row],[fees (%)]]</f>
        <v>0</v>
      </c>
      <c r="AS1308" s="176">
        <f>$K1308*IF(Tabel2[[#This Row],[wick% van entry]]&lt;=Tabel2[[#This Row],[Stoploss optie 2 (%)]],Tabel2[[#This Row],[Stoploss optie 2 (%)]],(IF($M1308="SL",IF($T1308="",$S1308*Analysetool!C$3,$T1308*Analysetool!C$3),$M1308*Analysetool!C$3)+IF($N1308="SL",IF($T1308="",$S1308*Analysetool!C$4,$T1308*Analysetool!C$4),$N1308*Analysetool!C$4)+IF($O1308="SL",IF($T1308="",$S1308*Analysetool!C$5,$T1308*Analysetool!C$5),$O1308*Analysetool!C$5)+IF($P1308="SL",IF($T1308="",$S1308*Analysetool!C$6,$T1308*Analysetool!C$6),$P1308*Analysetool!C$6)))-Tabel2[[#This Row],[fees (%)]]</f>
        <v>0</v>
      </c>
    </row>
    <row r="1309" spans="1:45" ht="15.75" customHeight="1" x14ac:dyDescent="0.35">
      <c r="A1309" s="55"/>
      <c r="B1309" s="56"/>
      <c r="C1309" s="56"/>
      <c r="D1309" s="56"/>
      <c r="E1309" s="56"/>
      <c r="F1309" s="57"/>
      <c r="G1309" s="67"/>
      <c r="H1309" s="67"/>
      <c r="I1309" s="67"/>
      <c r="J1309" s="58"/>
      <c r="K1309" s="58"/>
      <c r="L1309" s="59"/>
      <c r="M1309" s="61"/>
      <c r="N1309" s="63"/>
      <c r="O1309" s="63"/>
      <c r="P1309" s="56"/>
      <c r="Q1309" s="61"/>
      <c r="R1309" s="61"/>
      <c r="S1309" s="61"/>
      <c r="T1309" s="60"/>
      <c r="U1309" s="60"/>
      <c r="V1309" s="62"/>
      <c r="W1309" s="62"/>
      <c r="X1309" s="76"/>
      <c r="Y1309" s="61"/>
      <c r="Z1309" s="61">
        <f>Tabel1[[#This Row],[prijs voorbij entry (%)]]-Tabel1[[#This Row],[Fictieve Stoploss (%)]]</f>
        <v>0</v>
      </c>
      <c r="AA1309" s="94"/>
      <c r="AB1309" s="61"/>
      <c r="AC1309" s="61"/>
      <c r="AD1309" s="61"/>
      <c r="AE1309" s="61"/>
      <c r="AF1309" s="95"/>
      <c r="AG1309" s="152">
        <f>Tabel1[[#This Row],[eindtijd]]-Tabel1[[#This Row],[starttijd]]</f>
        <v>0</v>
      </c>
      <c r="AH1309" s="158"/>
      <c r="AI1309" s="59"/>
      <c r="AJ1309" s="171">
        <f>$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2[[#This Row],[fees (%)]]</f>
        <v>0</v>
      </c>
      <c r="AK1309" s="172">
        <f>$J1309*(IF($M1309="SL",IF($U1309="",$Q1309*Analysetool!C$3,$U1309*Analysetool!C$3),$M1309*Analysetool!C$3)+IF($N1309="SL",IF($U1309="",$Q1309*Analysetool!C$4,$U1309*Analysetool!C$4),$N1309*Analysetool!C$4)+IF($O1309="SL",IF($U1309="",$Q1309*Analysetool!C$5,$U1309*Analysetool!C$5),$O1309*Analysetool!C$5)+IF($P1309="SL",IF($U1309="",$Q1309*Analysetool!C$6,$U1309*Analysetool!C$6),$P1309*Analysetool!C$6))-Tabel2[[#This Row],[fees (%)]]</f>
        <v>0</v>
      </c>
      <c r="AL1309" s="177">
        <f>$J1309*(IF($M1309="SL",IF($V1309="",$Q1309*Analysetool!D$3,$V1309*Analysetool!D$3),$M1309*Analysetool!D$3)+IF($N1309="SL",IF($V1309="",$Q1309*Analysetool!D$4,$V1309*Analysetool!D$4),$N1309*Analysetool!D$4)+IF($O1309="SL",IF($V1309="",$Q1309*Analysetool!D$5,$V1309*Analysetool!D$5),$O1309*Analysetool!D$5)+IF($P1309="SL",IF($V1309="",$Q1309*Analysetool!D$6,$V1309*Analysetool!D$6),$P1309*Analysetool!D$6))-Tabel2[[#This Row],[fees (%)]]</f>
        <v>0</v>
      </c>
      <c r="AM1309" s="177">
        <f>$J1309*(IF($M1309="SL",IF($W1309="",$Q1309*Analysetool!E$3,$W1309*Analysetool!E$3),$M1309*Analysetool!E$3)+IF($N1309="SL",IF($W1309="",$Q1309*Analysetool!E$4,$W1309*Analysetool!E$4),$N1309*Analysetool!E$4)+IF($O1309="SL",IF($W1309="",$Q1309*Analysetool!E$5,$W1309*Analysetool!E$5),$O1309*Analysetool!E$5)+IF($P1309="SL",IF($W1309="",$Q1309*Analysetool!E$6,$W1309*Analysetool!E$6),$P1309*Analysetool!E$6))-Tabel2[[#This Row],[fees (%)]]</f>
        <v>0</v>
      </c>
      <c r="AN1309" s="178">
        <f>$J1309*(IF($M1309="SL",IF($T1309="",$Q1309*Analysetool!F$3,$T1309*Analysetool!F$3),$M1309*Analysetool!F$3)+IF($N1309="SL",IF($T1309="",$Q1309*Analysetool!F$4,$T1309*Analysetool!F$4),$N1309*Analysetool!F$4)+IF($O1309="SL",IF($T1309="",$Q1309*Analysetool!F$5,$T1309*Analysetool!F$5),$O1309*Analysetool!F$5)+IF($P1309="SL",IF($T1309="",$Q1309*Analysetool!F$6,$T1309*Analysetool!F$6),$P1309*Analysetool!F$6))-Tabel2[[#This Row],[fees (%)]]</f>
        <v>0</v>
      </c>
      <c r="AO1309" s="178">
        <f>$J1309*(IF($M1309="SL",IF($T1309="",$Q1309*Analysetool!G$3,$T1309*Analysetool!G$3),$M1309*Analysetool!G$3)+IF($N1309="SL",IF($T1309="",$Q1309*Analysetool!G$4,$T1309*Analysetool!G$4),$N1309*Analysetool!G$4)+IF($O1309="SL",IF($T1309="",$Q1309*Analysetool!G$5,$T1309*Analysetool!G$5),$O1309*Analysetool!G$5)+IF($P1309="SL",IF($T1309="",$Q1309*Analysetool!G$6,$T1309*Analysetool!G$6),$P1309*Analysetool!G$6))-Tabel2[[#This Row],[fees (%)]]</f>
        <v>0</v>
      </c>
      <c r="AP1309" s="179">
        <f>IF(Analysetool!$H$8&lt;=$X1309,Analysetool!$H$8*J1309,Q1309*J1309)-Tabel2[[#This Row],[fees (%)]]</f>
        <v>0</v>
      </c>
      <c r="AQ1309" s="174">
        <f>IF(Tabel2[[#This Row],[wick% van entry]]&lt;=Tabel2[[#This Row],[Stoploss optie 2 (%)]],Tabel2[[#This Row],[Stoploss optie 2 (%)]]*Tabel2[[#This Row],[leverage SLoptie 2]],IF(Analysetool!$I$8&lt;$X1309,Analysetool!$I$8*K1309,S1309*K1309))-Tabel2[[#This Row],[fees (%)]]</f>
        <v>0</v>
      </c>
      <c r="AR1309" s="180">
        <f>IF(Q1309*-1*Analysetool!$J$9&lt;=X1309,Q1309*-1*Analysetool!$J$9*J1309,Q1309*J1309)-Tabel2[[#This Row],[fees (%)]]</f>
        <v>0</v>
      </c>
      <c r="AS1309" s="176">
        <f>$K1309*IF(Tabel2[[#This Row],[wick% van entry]]&lt;=Tabel2[[#This Row],[Stoploss optie 2 (%)]],Tabel2[[#This Row],[Stoploss optie 2 (%)]],(IF($M1309="SL",IF($T1309="",$S1309*Analysetool!C$3,$T1309*Analysetool!C$3),$M1309*Analysetool!C$3)+IF($N1309="SL",IF($T1309="",$S1309*Analysetool!C$4,$T1309*Analysetool!C$4),$N1309*Analysetool!C$4)+IF($O1309="SL",IF($T1309="",$S1309*Analysetool!C$5,$T1309*Analysetool!C$5),$O1309*Analysetool!C$5)+IF($P1309="SL",IF($T1309="",$S1309*Analysetool!C$6,$T1309*Analysetool!C$6),$P1309*Analysetool!C$6)))-Tabel2[[#This Row],[fees (%)]]</f>
        <v>0</v>
      </c>
    </row>
    <row r="1310" spans="1:45" ht="15.75" customHeight="1" x14ac:dyDescent="0.35">
      <c r="A1310" s="55"/>
      <c r="B1310" s="56"/>
      <c r="C1310" s="56"/>
      <c r="D1310" s="56"/>
      <c r="E1310" s="56"/>
      <c r="F1310" s="57"/>
      <c r="G1310" s="67"/>
      <c r="H1310" s="67"/>
      <c r="I1310" s="67"/>
      <c r="J1310" s="58"/>
      <c r="K1310" s="58"/>
      <c r="L1310" s="59"/>
      <c r="M1310" s="61"/>
      <c r="N1310" s="63"/>
      <c r="O1310" s="63"/>
      <c r="P1310" s="56"/>
      <c r="Q1310" s="61"/>
      <c r="R1310" s="61"/>
      <c r="S1310" s="61"/>
      <c r="T1310" s="60"/>
      <c r="U1310" s="60"/>
      <c r="V1310" s="62"/>
      <c r="W1310" s="62"/>
      <c r="X1310" s="76"/>
      <c r="Y1310" s="61"/>
      <c r="Z1310" s="61">
        <f>Tabel1[[#This Row],[prijs voorbij entry (%)]]-Tabel1[[#This Row],[Fictieve Stoploss (%)]]</f>
        <v>0</v>
      </c>
      <c r="AA1310" s="94"/>
      <c r="AB1310" s="61"/>
      <c r="AC1310" s="61"/>
      <c r="AD1310" s="61"/>
      <c r="AE1310" s="61"/>
      <c r="AF1310" s="95"/>
      <c r="AG1310" s="152">
        <f>Tabel1[[#This Row],[eindtijd]]-Tabel1[[#This Row],[starttijd]]</f>
        <v>0</v>
      </c>
      <c r="AH1310" s="158"/>
      <c r="AI1310" s="59"/>
      <c r="AJ1310" s="171">
        <f>$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2[[#This Row],[fees (%)]]</f>
        <v>0</v>
      </c>
      <c r="AK1310" s="172">
        <f>$J1310*(IF($M1310="SL",IF($U1310="",$Q1310*Analysetool!C$3,$U1310*Analysetool!C$3),$M1310*Analysetool!C$3)+IF($N1310="SL",IF($U1310="",$Q1310*Analysetool!C$4,$U1310*Analysetool!C$4),$N1310*Analysetool!C$4)+IF($O1310="SL",IF($U1310="",$Q1310*Analysetool!C$5,$U1310*Analysetool!C$5),$O1310*Analysetool!C$5)+IF($P1310="SL",IF($U1310="",$Q1310*Analysetool!C$6,$U1310*Analysetool!C$6),$P1310*Analysetool!C$6))-Tabel2[[#This Row],[fees (%)]]</f>
        <v>0</v>
      </c>
      <c r="AL1310" s="177">
        <f>$J1310*(IF($M1310="SL",IF($V1310="",$Q1310*Analysetool!D$3,$V1310*Analysetool!D$3),$M1310*Analysetool!D$3)+IF($N1310="SL",IF($V1310="",$Q1310*Analysetool!D$4,$V1310*Analysetool!D$4),$N1310*Analysetool!D$4)+IF($O1310="SL",IF($V1310="",$Q1310*Analysetool!D$5,$V1310*Analysetool!D$5),$O1310*Analysetool!D$5)+IF($P1310="SL",IF($V1310="",$Q1310*Analysetool!D$6,$V1310*Analysetool!D$6),$P1310*Analysetool!D$6))-Tabel2[[#This Row],[fees (%)]]</f>
        <v>0</v>
      </c>
      <c r="AM1310" s="177">
        <f>$J1310*(IF($M1310="SL",IF($W1310="",$Q1310*Analysetool!E$3,$W1310*Analysetool!E$3),$M1310*Analysetool!E$3)+IF($N1310="SL",IF($W1310="",$Q1310*Analysetool!E$4,$W1310*Analysetool!E$4),$N1310*Analysetool!E$4)+IF($O1310="SL",IF($W1310="",$Q1310*Analysetool!E$5,$W1310*Analysetool!E$5),$O1310*Analysetool!E$5)+IF($P1310="SL",IF($W1310="",$Q1310*Analysetool!E$6,$W1310*Analysetool!E$6),$P1310*Analysetool!E$6))-Tabel2[[#This Row],[fees (%)]]</f>
        <v>0</v>
      </c>
      <c r="AN1310" s="178">
        <f>$J1310*(IF($M1310="SL",IF($T1310="",$Q1310*Analysetool!F$3,$T1310*Analysetool!F$3),$M1310*Analysetool!F$3)+IF($N1310="SL",IF($T1310="",$Q1310*Analysetool!F$4,$T1310*Analysetool!F$4),$N1310*Analysetool!F$4)+IF($O1310="SL",IF($T1310="",$Q1310*Analysetool!F$5,$T1310*Analysetool!F$5),$O1310*Analysetool!F$5)+IF($P1310="SL",IF($T1310="",$Q1310*Analysetool!F$6,$T1310*Analysetool!F$6),$P1310*Analysetool!F$6))-Tabel2[[#This Row],[fees (%)]]</f>
        <v>0</v>
      </c>
      <c r="AO1310" s="178">
        <f>$J1310*(IF($M1310="SL",IF($T1310="",$Q1310*Analysetool!G$3,$T1310*Analysetool!G$3),$M1310*Analysetool!G$3)+IF($N1310="SL",IF($T1310="",$Q1310*Analysetool!G$4,$T1310*Analysetool!G$4),$N1310*Analysetool!G$4)+IF($O1310="SL",IF($T1310="",$Q1310*Analysetool!G$5,$T1310*Analysetool!G$5),$O1310*Analysetool!G$5)+IF($P1310="SL",IF($T1310="",$Q1310*Analysetool!G$6,$T1310*Analysetool!G$6),$P1310*Analysetool!G$6))-Tabel2[[#This Row],[fees (%)]]</f>
        <v>0</v>
      </c>
      <c r="AP1310" s="179">
        <f>IF(Analysetool!$H$8&lt;=$X1310,Analysetool!$H$8*J1310,Q1310*J1310)-Tabel2[[#This Row],[fees (%)]]</f>
        <v>0</v>
      </c>
      <c r="AQ1310" s="174">
        <f>IF(Tabel2[[#This Row],[wick% van entry]]&lt;=Tabel2[[#This Row],[Stoploss optie 2 (%)]],Tabel2[[#This Row],[Stoploss optie 2 (%)]]*Tabel2[[#This Row],[leverage SLoptie 2]],IF(Analysetool!$I$8&lt;$X1310,Analysetool!$I$8*K1310,S1310*K1310))-Tabel2[[#This Row],[fees (%)]]</f>
        <v>0</v>
      </c>
      <c r="AR1310" s="180">
        <f>IF(Q1310*-1*Analysetool!$J$9&lt;=X1310,Q1310*-1*Analysetool!$J$9*J1310,Q1310*J1310)-Tabel2[[#This Row],[fees (%)]]</f>
        <v>0</v>
      </c>
      <c r="AS1310" s="176">
        <f>$K1310*IF(Tabel2[[#This Row],[wick% van entry]]&lt;=Tabel2[[#This Row],[Stoploss optie 2 (%)]],Tabel2[[#This Row],[Stoploss optie 2 (%)]],(IF($M1310="SL",IF($T1310="",$S1310*Analysetool!C$3,$T1310*Analysetool!C$3),$M1310*Analysetool!C$3)+IF($N1310="SL",IF($T1310="",$S1310*Analysetool!C$4,$T1310*Analysetool!C$4),$N1310*Analysetool!C$4)+IF($O1310="SL",IF($T1310="",$S1310*Analysetool!C$5,$T1310*Analysetool!C$5),$O1310*Analysetool!C$5)+IF($P1310="SL",IF($T1310="",$S1310*Analysetool!C$6,$T1310*Analysetool!C$6),$P1310*Analysetool!C$6)))-Tabel2[[#This Row],[fees (%)]]</f>
        <v>0</v>
      </c>
    </row>
    <row r="1311" spans="1:45" ht="15.75" customHeight="1" x14ac:dyDescent="0.35">
      <c r="A1311" s="55"/>
      <c r="B1311" s="56"/>
      <c r="C1311" s="56"/>
      <c r="D1311" s="56"/>
      <c r="E1311" s="56"/>
      <c r="F1311" s="57"/>
      <c r="G1311" s="67"/>
      <c r="H1311" s="67"/>
      <c r="I1311" s="67"/>
      <c r="J1311" s="58"/>
      <c r="K1311" s="58"/>
      <c r="L1311" s="59"/>
      <c r="M1311" s="61"/>
      <c r="N1311" s="63"/>
      <c r="O1311" s="63"/>
      <c r="P1311" s="56"/>
      <c r="Q1311" s="61"/>
      <c r="R1311" s="61"/>
      <c r="S1311" s="61"/>
      <c r="T1311" s="60"/>
      <c r="U1311" s="60"/>
      <c r="V1311" s="62"/>
      <c r="W1311" s="62"/>
      <c r="X1311" s="76"/>
      <c r="Y1311" s="61"/>
      <c r="Z1311" s="61">
        <f>Tabel1[[#This Row],[prijs voorbij entry (%)]]-Tabel1[[#This Row],[Fictieve Stoploss (%)]]</f>
        <v>0</v>
      </c>
      <c r="AA1311" s="94"/>
      <c r="AB1311" s="61"/>
      <c r="AC1311" s="61"/>
      <c r="AD1311" s="61"/>
      <c r="AE1311" s="61"/>
      <c r="AF1311" s="95"/>
      <c r="AG1311" s="152">
        <f>Tabel1[[#This Row],[eindtijd]]-Tabel1[[#This Row],[starttijd]]</f>
        <v>0</v>
      </c>
      <c r="AH1311" s="158"/>
      <c r="AI1311" s="59"/>
      <c r="AJ1311" s="171">
        <f>$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2[[#This Row],[fees (%)]]</f>
        <v>0</v>
      </c>
      <c r="AK1311" s="172">
        <f>$J1311*(IF($M1311="SL",IF($U1311="",$Q1311*Analysetool!C$3,$U1311*Analysetool!C$3),$M1311*Analysetool!C$3)+IF($N1311="SL",IF($U1311="",$Q1311*Analysetool!C$4,$U1311*Analysetool!C$4),$N1311*Analysetool!C$4)+IF($O1311="SL",IF($U1311="",$Q1311*Analysetool!C$5,$U1311*Analysetool!C$5),$O1311*Analysetool!C$5)+IF($P1311="SL",IF($U1311="",$Q1311*Analysetool!C$6,$U1311*Analysetool!C$6),$P1311*Analysetool!C$6))-Tabel2[[#This Row],[fees (%)]]</f>
        <v>0</v>
      </c>
      <c r="AL1311" s="177">
        <f>$J1311*(IF($M1311="SL",IF($V1311="",$Q1311*Analysetool!D$3,$V1311*Analysetool!D$3),$M1311*Analysetool!D$3)+IF($N1311="SL",IF($V1311="",$Q1311*Analysetool!D$4,$V1311*Analysetool!D$4),$N1311*Analysetool!D$4)+IF($O1311="SL",IF($V1311="",$Q1311*Analysetool!D$5,$V1311*Analysetool!D$5),$O1311*Analysetool!D$5)+IF($P1311="SL",IF($V1311="",$Q1311*Analysetool!D$6,$V1311*Analysetool!D$6),$P1311*Analysetool!D$6))-Tabel2[[#This Row],[fees (%)]]</f>
        <v>0</v>
      </c>
      <c r="AM1311" s="177">
        <f>$J1311*(IF($M1311="SL",IF($W1311="",$Q1311*Analysetool!E$3,$W1311*Analysetool!E$3),$M1311*Analysetool!E$3)+IF($N1311="SL",IF($W1311="",$Q1311*Analysetool!E$4,$W1311*Analysetool!E$4),$N1311*Analysetool!E$4)+IF($O1311="SL",IF($W1311="",$Q1311*Analysetool!E$5,$W1311*Analysetool!E$5),$O1311*Analysetool!E$5)+IF($P1311="SL",IF($W1311="",$Q1311*Analysetool!E$6,$W1311*Analysetool!E$6),$P1311*Analysetool!E$6))-Tabel2[[#This Row],[fees (%)]]</f>
        <v>0</v>
      </c>
      <c r="AN1311" s="178">
        <f>$J1311*(IF($M1311="SL",IF($T1311="",$Q1311*Analysetool!F$3,$T1311*Analysetool!F$3),$M1311*Analysetool!F$3)+IF($N1311="SL",IF($T1311="",$Q1311*Analysetool!F$4,$T1311*Analysetool!F$4),$N1311*Analysetool!F$4)+IF($O1311="SL",IF($T1311="",$Q1311*Analysetool!F$5,$T1311*Analysetool!F$5),$O1311*Analysetool!F$5)+IF($P1311="SL",IF($T1311="",$Q1311*Analysetool!F$6,$T1311*Analysetool!F$6),$P1311*Analysetool!F$6))-Tabel2[[#This Row],[fees (%)]]</f>
        <v>0</v>
      </c>
      <c r="AO1311" s="178">
        <f>$J1311*(IF($M1311="SL",IF($T1311="",$Q1311*Analysetool!G$3,$T1311*Analysetool!G$3),$M1311*Analysetool!G$3)+IF($N1311="SL",IF($T1311="",$Q1311*Analysetool!G$4,$T1311*Analysetool!G$4),$N1311*Analysetool!G$4)+IF($O1311="SL",IF($T1311="",$Q1311*Analysetool!G$5,$T1311*Analysetool!G$5),$O1311*Analysetool!G$5)+IF($P1311="SL",IF($T1311="",$Q1311*Analysetool!G$6,$T1311*Analysetool!G$6),$P1311*Analysetool!G$6))-Tabel2[[#This Row],[fees (%)]]</f>
        <v>0</v>
      </c>
      <c r="AP1311" s="179">
        <f>IF(Analysetool!$H$8&lt;=$X1311,Analysetool!$H$8*J1311,Q1311*J1311)-Tabel2[[#This Row],[fees (%)]]</f>
        <v>0</v>
      </c>
      <c r="AQ1311" s="174">
        <f>IF(Tabel2[[#This Row],[wick% van entry]]&lt;=Tabel2[[#This Row],[Stoploss optie 2 (%)]],Tabel2[[#This Row],[Stoploss optie 2 (%)]]*Tabel2[[#This Row],[leverage SLoptie 2]],IF(Analysetool!$I$8&lt;$X1311,Analysetool!$I$8*K1311,S1311*K1311))-Tabel2[[#This Row],[fees (%)]]</f>
        <v>0</v>
      </c>
      <c r="AR1311" s="180">
        <f>IF(Q1311*-1*Analysetool!$J$9&lt;=X1311,Q1311*-1*Analysetool!$J$9*J1311,Q1311*J1311)-Tabel2[[#This Row],[fees (%)]]</f>
        <v>0</v>
      </c>
      <c r="AS1311" s="176">
        <f>$K1311*IF(Tabel2[[#This Row],[wick% van entry]]&lt;=Tabel2[[#This Row],[Stoploss optie 2 (%)]],Tabel2[[#This Row],[Stoploss optie 2 (%)]],(IF($M1311="SL",IF($T1311="",$S1311*Analysetool!C$3,$T1311*Analysetool!C$3),$M1311*Analysetool!C$3)+IF($N1311="SL",IF($T1311="",$S1311*Analysetool!C$4,$T1311*Analysetool!C$4),$N1311*Analysetool!C$4)+IF($O1311="SL",IF($T1311="",$S1311*Analysetool!C$5,$T1311*Analysetool!C$5),$O1311*Analysetool!C$5)+IF($P1311="SL",IF($T1311="",$S1311*Analysetool!C$6,$T1311*Analysetool!C$6),$P1311*Analysetool!C$6)))-Tabel2[[#This Row],[fees (%)]]</f>
        <v>0</v>
      </c>
    </row>
    <row r="1312" spans="1:45" ht="15.75" customHeight="1" x14ac:dyDescent="0.35">
      <c r="A1312" s="55"/>
      <c r="B1312" s="56"/>
      <c r="C1312" s="56"/>
      <c r="D1312" s="56"/>
      <c r="E1312" s="56"/>
      <c r="F1312" s="57"/>
      <c r="G1312" s="67"/>
      <c r="H1312" s="67"/>
      <c r="I1312" s="67"/>
      <c r="J1312" s="58"/>
      <c r="K1312" s="58"/>
      <c r="L1312" s="59"/>
      <c r="M1312" s="61"/>
      <c r="N1312" s="63"/>
      <c r="O1312" s="63"/>
      <c r="P1312" s="56"/>
      <c r="Q1312" s="61"/>
      <c r="R1312" s="61"/>
      <c r="S1312" s="61"/>
      <c r="T1312" s="60"/>
      <c r="U1312" s="60"/>
      <c r="V1312" s="62"/>
      <c r="W1312" s="62"/>
      <c r="X1312" s="76"/>
      <c r="Y1312" s="61"/>
      <c r="Z1312" s="61">
        <f>Tabel1[[#This Row],[prijs voorbij entry (%)]]-Tabel1[[#This Row],[Fictieve Stoploss (%)]]</f>
        <v>0</v>
      </c>
      <c r="AA1312" s="94"/>
      <c r="AB1312" s="61"/>
      <c r="AC1312" s="61"/>
      <c r="AD1312" s="61"/>
      <c r="AE1312" s="61"/>
      <c r="AF1312" s="95"/>
      <c r="AG1312" s="152">
        <f>Tabel1[[#This Row],[eindtijd]]-Tabel1[[#This Row],[starttijd]]</f>
        <v>0</v>
      </c>
      <c r="AH1312" s="158"/>
      <c r="AI1312" s="59"/>
      <c r="AJ1312" s="171">
        <f>$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2[[#This Row],[fees (%)]]</f>
        <v>0</v>
      </c>
      <c r="AK1312" s="172">
        <f>$J1312*(IF($M1312="SL",IF($U1312="",$Q1312*Analysetool!C$3,$U1312*Analysetool!C$3),$M1312*Analysetool!C$3)+IF($N1312="SL",IF($U1312="",$Q1312*Analysetool!C$4,$U1312*Analysetool!C$4),$N1312*Analysetool!C$4)+IF($O1312="SL",IF($U1312="",$Q1312*Analysetool!C$5,$U1312*Analysetool!C$5),$O1312*Analysetool!C$5)+IF($P1312="SL",IF($U1312="",$Q1312*Analysetool!C$6,$U1312*Analysetool!C$6),$P1312*Analysetool!C$6))-Tabel2[[#This Row],[fees (%)]]</f>
        <v>0</v>
      </c>
      <c r="AL1312" s="177">
        <f>$J1312*(IF($M1312="SL",IF($V1312="",$Q1312*Analysetool!D$3,$V1312*Analysetool!D$3),$M1312*Analysetool!D$3)+IF($N1312="SL",IF($V1312="",$Q1312*Analysetool!D$4,$V1312*Analysetool!D$4),$N1312*Analysetool!D$4)+IF($O1312="SL",IF($V1312="",$Q1312*Analysetool!D$5,$V1312*Analysetool!D$5),$O1312*Analysetool!D$5)+IF($P1312="SL",IF($V1312="",$Q1312*Analysetool!D$6,$V1312*Analysetool!D$6),$P1312*Analysetool!D$6))-Tabel2[[#This Row],[fees (%)]]</f>
        <v>0</v>
      </c>
      <c r="AM1312" s="177">
        <f>$J1312*(IF($M1312="SL",IF($W1312="",$Q1312*Analysetool!E$3,$W1312*Analysetool!E$3),$M1312*Analysetool!E$3)+IF($N1312="SL",IF($W1312="",$Q1312*Analysetool!E$4,$W1312*Analysetool!E$4),$N1312*Analysetool!E$4)+IF($O1312="SL",IF($W1312="",$Q1312*Analysetool!E$5,$W1312*Analysetool!E$5),$O1312*Analysetool!E$5)+IF($P1312="SL",IF($W1312="",$Q1312*Analysetool!E$6,$W1312*Analysetool!E$6),$P1312*Analysetool!E$6))-Tabel2[[#This Row],[fees (%)]]</f>
        <v>0</v>
      </c>
      <c r="AN1312" s="178">
        <f>$J1312*(IF($M1312="SL",IF($T1312="",$Q1312*Analysetool!F$3,$T1312*Analysetool!F$3),$M1312*Analysetool!F$3)+IF($N1312="SL",IF($T1312="",$Q1312*Analysetool!F$4,$T1312*Analysetool!F$4),$N1312*Analysetool!F$4)+IF($O1312="SL",IF($T1312="",$Q1312*Analysetool!F$5,$T1312*Analysetool!F$5),$O1312*Analysetool!F$5)+IF($P1312="SL",IF($T1312="",$Q1312*Analysetool!F$6,$T1312*Analysetool!F$6),$P1312*Analysetool!F$6))-Tabel2[[#This Row],[fees (%)]]</f>
        <v>0</v>
      </c>
      <c r="AO1312" s="178">
        <f>$J1312*(IF($M1312="SL",IF($T1312="",$Q1312*Analysetool!G$3,$T1312*Analysetool!G$3),$M1312*Analysetool!G$3)+IF($N1312="SL",IF($T1312="",$Q1312*Analysetool!G$4,$T1312*Analysetool!G$4),$N1312*Analysetool!G$4)+IF($O1312="SL",IF($T1312="",$Q1312*Analysetool!G$5,$T1312*Analysetool!G$5),$O1312*Analysetool!G$5)+IF($P1312="SL",IF($T1312="",$Q1312*Analysetool!G$6,$T1312*Analysetool!G$6),$P1312*Analysetool!G$6))-Tabel2[[#This Row],[fees (%)]]</f>
        <v>0</v>
      </c>
      <c r="AP1312" s="179">
        <f>IF(Analysetool!$H$8&lt;=$X1312,Analysetool!$H$8*J1312,Q1312*J1312)-Tabel2[[#This Row],[fees (%)]]</f>
        <v>0</v>
      </c>
      <c r="AQ1312" s="174">
        <f>IF(Tabel2[[#This Row],[wick% van entry]]&lt;=Tabel2[[#This Row],[Stoploss optie 2 (%)]],Tabel2[[#This Row],[Stoploss optie 2 (%)]]*Tabel2[[#This Row],[leverage SLoptie 2]],IF(Analysetool!$I$8&lt;$X1312,Analysetool!$I$8*K1312,S1312*K1312))-Tabel2[[#This Row],[fees (%)]]</f>
        <v>0</v>
      </c>
      <c r="AR1312" s="180">
        <f>IF(Q1312*-1*Analysetool!$J$9&lt;=X1312,Q1312*-1*Analysetool!$J$9*J1312,Q1312*J1312)-Tabel2[[#This Row],[fees (%)]]</f>
        <v>0</v>
      </c>
      <c r="AS1312" s="176">
        <f>$K1312*IF(Tabel2[[#This Row],[wick% van entry]]&lt;=Tabel2[[#This Row],[Stoploss optie 2 (%)]],Tabel2[[#This Row],[Stoploss optie 2 (%)]],(IF($M1312="SL",IF($T1312="",$S1312*Analysetool!C$3,$T1312*Analysetool!C$3),$M1312*Analysetool!C$3)+IF($N1312="SL",IF($T1312="",$S1312*Analysetool!C$4,$T1312*Analysetool!C$4),$N1312*Analysetool!C$4)+IF($O1312="SL",IF($T1312="",$S1312*Analysetool!C$5,$T1312*Analysetool!C$5),$O1312*Analysetool!C$5)+IF($P1312="SL",IF($T1312="",$S1312*Analysetool!C$6,$T1312*Analysetool!C$6),$P1312*Analysetool!C$6)))-Tabel2[[#This Row],[fees (%)]]</f>
        <v>0</v>
      </c>
    </row>
    <row r="1313" spans="1:45" ht="15.75" customHeight="1" x14ac:dyDescent="0.35">
      <c r="A1313" s="55"/>
      <c r="B1313" s="56"/>
      <c r="C1313" s="56"/>
      <c r="D1313" s="56"/>
      <c r="E1313" s="56"/>
      <c r="F1313" s="57"/>
      <c r="G1313" s="67"/>
      <c r="H1313" s="67"/>
      <c r="I1313" s="67"/>
      <c r="J1313" s="58"/>
      <c r="K1313" s="58"/>
      <c r="L1313" s="59"/>
      <c r="M1313" s="61"/>
      <c r="N1313" s="63"/>
      <c r="O1313" s="63"/>
      <c r="P1313" s="56"/>
      <c r="Q1313" s="61"/>
      <c r="R1313" s="61"/>
      <c r="S1313" s="61"/>
      <c r="T1313" s="60"/>
      <c r="U1313" s="60"/>
      <c r="V1313" s="62"/>
      <c r="W1313" s="62"/>
      <c r="X1313" s="76"/>
      <c r="Y1313" s="61"/>
      <c r="Z1313" s="61">
        <f>Tabel1[[#This Row],[prijs voorbij entry (%)]]-Tabel1[[#This Row],[Fictieve Stoploss (%)]]</f>
        <v>0</v>
      </c>
      <c r="AA1313" s="94"/>
      <c r="AB1313" s="61"/>
      <c r="AC1313" s="61"/>
      <c r="AD1313" s="61"/>
      <c r="AE1313" s="61"/>
      <c r="AF1313" s="95"/>
      <c r="AG1313" s="152">
        <f>Tabel1[[#This Row],[eindtijd]]-Tabel1[[#This Row],[starttijd]]</f>
        <v>0</v>
      </c>
      <c r="AH1313" s="158"/>
      <c r="AI1313" s="59"/>
      <c r="AJ1313" s="171">
        <f>$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2[[#This Row],[fees (%)]]</f>
        <v>0</v>
      </c>
      <c r="AK1313" s="172">
        <f>$J1313*(IF($M1313="SL",IF($U1313="",$Q1313*Analysetool!C$3,$U1313*Analysetool!C$3),$M1313*Analysetool!C$3)+IF($N1313="SL",IF($U1313="",$Q1313*Analysetool!C$4,$U1313*Analysetool!C$4),$N1313*Analysetool!C$4)+IF($O1313="SL",IF($U1313="",$Q1313*Analysetool!C$5,$U1313*Analysetool!C$5),$O1313*Analysetool!C$5)+IF($P1313="SL",IF($U1313="",$Q1313*Analysetool!C$6,$U1313*Analysetool!C$6),$P1313*Analysetool!C$6))-Tabel2[[#This Row],[fees (%)]]</f>
        <v>0</v>
      </c>
      <c r="AL1313" s="177">
        <f>$J1313*(IF($M1313="SL",IF($V1313="",$Q1313*Analysetool!D$3,$V1313*Analysetool!D$3),$M1313*Analysetool!D$3)+IF($N1313="SL",IF($V1313="",$Q1313*Analysetool!D$4,$V1313*Analysetool!D$4),$N1313*Analysetool!D$4)+IF($O1313="SL",IF($V1313="",$Q1313*Analysetool!D$5,$V1313*Analysetool!D$5),$O1313*Analysetool!D$5)+IF($P1313="SL",IF($V1313="",$Q1313*Analysetool!D$6,$V1313*Analysetool!D$6),$P1313*Analysetool!D$6))-Tabel2[[#This Row],[fees (%)]]</f>
        <v>0</v>
      </c>
      <c r="AM1313" s="177">
        <f>$J1313*(IF($M1313="SL",IF($W1313="",$Q1313*Analysetool!E$3,$W1313*Analysetool!E$3),$M1313*Analysetool!E$3)+IF($N1313="SL",IF($W1313="",$Q1313*Analysetool!E$4,$W1313*Analysetool!E$4),$N1313*Analysetool!E$4)+IF($O1313="SL",IF($W1313="",$Q1313*Analysetool!E$5,$W1313*Analysetool!E$5),$O1313*Analysetool!E$5)+IF($P1313="SL",IF($W1313="",$Q1313*Analysetool!E$6,$W1313*Analysetool!E$6),$P1313*Analysetool!E$6))-Tabel2[[#This Row],[fees (%)]]</f>
        <v>0</v>
      </c>
      <c r="AN1313" s="178">
        <f>$J1313*(IF($M1313="SL",IF($T1313="",$Q1313*Analysetool!F$3,$T1313*Analysetool!F$3),$M1313*Analysetool!F$3)+IF($N1313="SL",IF($T1313="",$Q1313*Analysetool!F$4,$T1313*Analysetool!F$4),$N1313*Analysetool!F$4)+IF($O1313="SL",IF($T1313="",$Q1313*Analysetool!F$5,$T1313*Analysetool!F$5),$O1313*Analysetool!F$5)+IF($P1313="SL",IF($T1313="",$Q1313*Analysetool!F$6,$T1313*Analysetool!F$6),$P1313*Analysetool!F$6))-Tabel2[[#This Row],[fees (%)]]</f>
        <v>0</v>
      </c>
      <c r="AO1313" s="178">
        <f>$J1313*(IF($M1313="SL",IF($T1313="",$Q1313*Analysetool!G$3,$T1313*Analysetool!G$3),$M1313*Analysetool!G$3)+IF($N1313="SL",IF($T1313="",$Q1313*Analysetool!G$4,$T1313*Analysetool!G$4),$N1313*Analysetool!G$4)+IF($O1313="SL",IF($T1313="",$Q1313*Analysetool!G$5,$T1313*Analysetool!G$5),$O1313*Analysetool!G$5)+IF($P1313="SL",IF($T1313="",$Q1313*Analysetool!G$6,$T1313*Analysetool!G$6),$P1313*Analysetool!G$6))-Tabel2[[#This Row],[fees (%)]]</f>
        <v>0</v>
      </c>
      <c r="AP1313" s="179">
        <f>IF(Analysetool!$H$8&lt;=$X1313,Analysetool!$H$8*J1313,Q1313*J1313)-Tabel2[[#This Row],[fees (%)]]</f>
        <v>0</v>
      </c>
      <c r="AQ1313" s="174">
        <f>IF(Tabel2[[#This Row],[wick% van entry]]&lt;=Tabel2[[#This Row],[Stoploss optie 2 (%)]],Tabel2[[#This Row],[Stoploss optie 2 (%)]]*Tabel2[[#This Row],[leverage SLoptie 2]],IF(Analysetool!$I$8&lt;$X1313,Analysetool!$I$8*K1313,S1313*K1313))-Tabel2[[#This Row],[fees (%)]]</f>
        <v>0</v>
      </c>
      <c r="AR1313" s="180">
        <f>IF(Q1313*-1*Analysetool!$J$9&lt;=X1313,Q1313*-1*Analysetool!$J$9*J1313,Q1313*J1313)-Tabel2[[#This Row],[fees (%)]]</f>
        <v>0</v>
      </c>
      <c r="AS1313" s="176">
        <f>$K1313*IF(Tabel2[[#This Row],[wick% van entry]]&lt;=Tabel2[[#This Row],[Stoploss optie 2 (%)]],Tabel2[[#This Row],[Stoploss optie 2 (%)]],(IF($M1313="SL",IF($T1313="",$S1313*Analysetool!C$3,$T1313*Analysetool!C$3),$M1313*Analysetool!C$3)+IF($N1313="SL",IF($T1313="",$S1313*Analysetool!C$4,$T1313*Analysetool!C$4),$N1313*Analysetool!C$4)+IF($O1313="SL",IF($T1313="",$S1313*Analysetool!C$5,$T1313*Analysetool!C$5),$O1313*Analysetool!C$5)+IF($P1313="SL",IF($T1313="",$S1313*Analysetool!C$6,$T1313*Analysetool!C$6),$P1313*Analysetool!C$6)))-Tabel2[[#This Row],[fees (%)]]</f>
        <v>0</v>
      </c>
    </row>
    <row r="1314" spans="1:45" ht="15.75" customHeight="1" x14ac:dyDescent="0.35">
      <c r="A1314" s="55"/>
      <c r="B1314" s="56"/>
      <c r="C1314" s="56"/>
      <c r="D1314" s="56"/>
      <c r="E1314" s="56"/>
      <c r="F1314" s="57"/>
      <c r="G1314" s="67"/>
      <c r="H1314" s="67"/>
      <c r="I1314" s="67"/>
      <c r="J1314" s="58"/>
      <c r="K1314" s="58"/>
      <c r="L1314" s="59"/>
      <c r="M1314" s="61"/>
      <c r="N1314" s="63"/>
      <c r="O1314" s="63"/>
      <c r="P1314" s="56"/>
      <c r="Q1314" s="61"/>
      <c r="R1314" s="61"/>
      <c r="S1314" s="61"/>
      <c r="T1314" s="60"/>
      <c r="U1314" s="60"/>
      <c r="V1314" s="62"/>
      <c r="W1314" s="62"/>
      <c r="X1314" s="76"/>
      <c r="Y1314" s="61"/>
      <c r="Z1314" s="61">
        <f>Tabel1[[#This Row],[prijs voorbij entry (%)]]-Tabel1[[#This Row],[Fictieve Stoploss (%)]]</f>
        <v>0</v>
      </c>
      <c r="AA1314" s="94"/>
      <c r="AB1314" s="61"/>
      <c r="AC1314" s="61"/>
      <c r="AD1314" s="61"/>
      <c r="AE1314" s="61"/>
      <c r="AF1314" s="95"/>
      <c r="AG1314" s="152">
        <f>Tabel1[[#This Row],[eindtijd]]-Tabel1[[#This Row],[starttijd]]</f>
        <v>0</v>
      </c>
      <c r="AH1314" s="158"/>
      <c r="AI1314" s="59"/>
      <c r="AJ1314" s="171">
        <f>$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2[[#This Row],[fees (%)]]</f>
        <v>0</v>
      </c>
      <c r="AK1314" s="172">
        <f>$J1314*(IF($M1314="SL",IF($U1314="",$Q1314*Analysetool!C$3,$U1314*Analysetool!C$3),$M1314*Analysetool!C$3)+IF($N1314="SL",IF($U1314="",$Q1314*Analysetool!C$4,$U1314*Analysetool!C$4),$N1314*Analysetool!C$4)+IF($O1314="SL",IF($U1314="",$Q1314*Analysetool!C$5,$U1314*Analysetool!C$5),$O1314*Analysetool!C$5)+IF($P1314="SL",IF($U1314="",$Q1314*Analysetool!C$6,$U1314*Analysetool!C$6),$P1314*Analysetool!C$6))-Tabel2[[#This Row],[fees (%)]]</f>
        <v>0</v>
      </c>
      <c r="AL1314" s="177">
        <f>$J1314*(IF($M1314="SL",IF($V1314="",$Q1314*Analysetool!D$3,$V1314*Analysetool!D$3),$M1314*Analysetool!D$3)+IF($N1314="SL",IF($V1314="",$Q1314*Analysetool!D$4,$V1314*Analysetool!D$4),$N1314*Analysetool!D$4)+IF($O1314="SL",IF($V1314="",$Q1314*Analysetool!D$5,$V1314*Analysetool!D$5),$O1314*Analysetool!D$5)+IF($P1314="SL",IF($V1314="",$Q1314*Analysetool!D$6,$V1314*Analysetool!D$6),$P1314*Analysetool!D$6))-Tabel2[[#This Row],[fees (%)]]</f>
        <v>0</v>
      </c>
      <c r="AM1314" s="177">
        <f>$J1314*(IF($M1314="SL",IF($W1314="",$Q1314*Analysetool!E$3,$W1314*Analysetool!E$3),$M1314*Analysetool!E$3)+IF($N1314="SL",IF($W1314="",$Q1314*Analysetool!E$4,$W1314*Analysetool!E$4),$N1314*Analysetool!E$4)+IF($O1314="SL",IF($W1314="",$Q1314*Analysetool!E$5,$W1314*Analysetool!E$5),$O1314*Analysetool!E$5)+IF($P1314="SL",IF($W1314="",$Q1314*Analysetool!E$6,$W1314*Analysetool!E$6),$P1314*Analysetool!E$6))-Tabel2[[#This Row],[fees (%)]]</f>
        <v>0</v>
      </c>
      <c r="AN1314" s="178">
        <f>$J1314*(IF($M1314="SL",IF($T1314="",$Q1314*Analysetool!F$3,$T1314*Analysetool!F$3),$M1314*Analysetool!F$3)+IF($N1314="SL",IF($T1314="",$Q1314*Analysetool!F$4,$T1314*Analysetool!F$4),$N1314*Analysetool!F$4)+IF($O1314="SL",IF($T1314="",$Q1314*Analysetool!F$5,$T1314*Analysetool!F$5),$O1314*Analysetool!F$5)+IF($P1314="SL",IF($T1314="",$Q1314*Analysetool!F$6,$T1314*Analysetool!F$6),$P1314*Analysetool!F$6))-Tabel2[[#This Row],[fees (%)]]</f>
        <v>0</v>
      </c>
      <c r="AO1314" s="178">
        <f>$J1314*(IF($M1314="SL",IF($T1314="",$Q1314*Analysetool!G$3,$T1314*Analysetool!G$3),$M1314*Analysetool!G$3)+IF($N1314="SL",IF($T1314="",$Q1314*Analysetool!G$4,$T1314*Analysetool!G$4),$N1314*Analysetool!G$4)+IF($O1314="SL",IF($T1314="",$Q1314*Analysetool!G$5,$T1314*Analysetool!G$5),$O1314*Analysetool!G$5)+IF($P1314="SL",IF($T1314="",$Q1314*Analysetool!G$6,$T1314*Analysetool!G$6),$P1314*Analysetool!G$6))-Tabel2[[#This Row],[fees (%)]]</f>
        <v>0</v>
      </c>
      <c r="AP1314" s="179">
        <f>IF(Analysetool!$H$8&lt;=$X1314,Analysetool!$H$8*J1314,Q1314*J1314)-Tabel2[[#This Row],[fees (%)]]</f>
        <v>0</v>
      </c>
      <c r="AQ1314" s="174">
        <f>IF(Tabel2[[#This Row],[wick% van entry]]&lt;=Tabel2[[#This Row],[Stoploss optie 2 (%)]],Tabel2[[#This Row],[Stoploss optie 2 (%)]]*Tabel2[[#This Row],[leverage SLoptie 2]],IF(Analysetool!$I$8&lt;$X1314,Analysetool!$I$8*K1314,S1314*K1314))-Tabel2[[#This Row],[fees (%)]]</f>
        <v>0</v>
      </c>
      <c r="AR1314" s="180">
        <f>IF(Q1314*-1*Analysetool!$J$9&lt;=X1314,Q1314*-1*Analysetool!$J$9*J1314,Q1314*J1314)-Tabel2[[#This Row],[fees (%)]]</f>
        <v>0</v>
      </c>
      <c r="AS1314" s="176">
        <f>$K1314*IF(Tabel2[[#This Row],[wick% van entry]]&lt;=Tabel2[[#This Row],[Stoploss optie 2 (%)]],Tabel2[[#This Row],[Stoploss optie 2 (%)]],(IF($M1314="SL",IF($T1314="",$S1314*Analysetool!C$3,$T1314*Analysetool!C$3),$M1314*Analysetool!C$3)+IF($N1314="SL",IF($T1314="",$S1314*Analysetool!C$4,$T1314*Analysetool!C$4),$N1314*Analysetool!C$4)+IF($O1314="SL",IF($T1314="",$S1314*Analysetool!C$5,$T1314*Analysetool!C$5),$O1314*Analysetool!C$5)+IF($P1314="SL",IF($T1314="",$S1314*Analysetool!C$6,$T1314*Analysetool!C$6),$P1314*Analysetool!C$6)))-Tabel2[[#This Row],[fees (%)]]</f>
        <v>0</v>
      </c>
    </row>
    <row r="1315" spans="1:45" ht="15.75" customHeight="1" x14ac:dyDescent="0.35">
      <c r="A1315" s="55"/>
      <c r="B1315" s="56"/>
      <c r="C1315" s="56"/>
      <c r="D1315" s="56"/>
      <c r="E1315" s="56"/>
      <c r="F1315" s="57"/>
      <c r="G1315" s="67"/>
      <c r="H1315" s="67"/>
      <c r="I1315" s="67"/>
      <c r="J1315" s="58"/>
      <c r="K1315" s="58"/>
      <c r="L1315" s="59"/>
      <c r="M1315" s="61"/>
      <c r="N1315" s="63"/>
      <c r="O1315" s="63"/>
      <c r="P1315" s="56"/>
      <c r="Q1315" s="61"/>
      <c r="R1315" s="61"/>
      <c r="S1315" s="61"/>
      <c r="T1315" s="60"/>
      <c r="U1315" s="60"/>
      <c r="V1315" s="62"/>
      <c r="W1315" s="62"/>
      <c r="X1315" s="76"/>
      <c r="Y1315" s="61"/>
      <c r="Z1315" s="61">
        <f>Tabel1[[#This Row],[prijs voorbij entry (%)]]-Tabel1[[#This Row],[Fictieve Stoploss (%)]]</f>
        <v>0</v>
      </c>
      <c r="AA1315" s="94"/>
      <c r="AB1315" s="61"/>
      <c r="AC1315" s="61"/>
      <c r="AD1315" s="61"/>
      <c r="AE1315" s="61"/>
      <c r="AF1315" s="95"/>
      <c r="AG1315" s="152">
        <f>Tabel1[[#This Row],[eindtijd]]-Tabel1[[#This Row],[starttijd]]</f>
        <v>0</v>
      </c>
      <c r="AH1315" s="158"/>
      <c r="AI1315" s="59"/>
      <c r="AJ1315" s="171">
        <f>$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2[[#This Row],[fees (%)]]</f>
        <v>0</v>
      </c>
      <c r="AK1315" s="172">
        <f>$J1315*(IF($M1315="SL",IF($U1315="",$Q1315*Analysetool!C$3,$U1315*Analysetool!C$3),$M1315*Analysetool!C$3)+IF($N1315="SL",IF($U1315="",$Q1315*Analysetool!C$4,$U1315*Analysetool!C$4),$N1315*Analysetool!C$4)+IF($O1315="SL",IF($U1315="",$Q1315*Analysetool!C$5,$U1315*Analysetool!C$5),$O1315*Analysetool!C$5)+IF($P1315="SL",IF($U1315="",$Q1315*Analysetool!C$6,$U1315*Analysetool!C$6),$P1315*Analysetool!C$6))-Tabel2[[#This Row],[fees (%)]]</f>
        <v>0</v>
      </c>
      <c r="AL1315" s="177">
        <f>$J1315*(IF($M1315="SL",IF($V1315="",$Q1315*Analysetool!D$3,$V1315*Analysetool!D$3),$M1315*Analysetool!D$3)+IF($N1315="SL",IF($V1315="",$Q1315*Analysetool!D$4,$V1315*Analysetool!D$4),$N1315*Analysetool!D$4)+IF($O1315="SL",IF($V1315="",$Q1315*Analysetool!D$5,$V1315*Analysetool!D$5),$O1315*Analysetool!D$5)+IF($P1315="SL",IF($V1315="",$Q1315*Analysetool!D$6,$V1315*Analysetool!D$6),$P1315*Analysetool!D$6))-Tabel2[[#This Row],[fees (%)]]</f>
        <v>0</v>
      </c>
      <c r="AM1315" s="177">
        <f>$J1315*(IF($M1315="SL",IF($W1315="",$Q1315*Analysetool!E$3,$W1315*Analysetool!E$3),$M1315*Analysetool!E$3)+IF($N1315="SL",IF($W1315="",$Q1315*Analysetool!E$4,$W1315*Analysetool!E$4),$N1315*Analysetool!E$4)+IF($O1315="SL",IF($W1315="",$Q1315*Analysetool!E$5,$W1315*Analysetool!E$5),$O1315*Analysetool!E$5)+IF($P1315="SL",IF($W1315="",$Q1315*Analysetool!E$6,$W1315*Analysetool!E$6),$P1315*Analysetool!E$6))-Tabel2[[#This Row],[fees (%)]]</f>
        <v>0</v>
      </c>
      <c r="AN1315" s="178">
        <f>$J1315*(IF($M1315="SL",IF($T1315="",$Q1315*Analysetool!F$3,$T1315*Analysetool!F$3),$M1315*Analysetool!F$3)+IF($N1315="SL",IF($T1315="",$Q1315*Analysetool!F$4,$T1315*Analysetool!F$4),$N1315*Analysetool!F$4)+IF($O1315="SL",IF($T1315="",$Q1315*Analysetool!F$5,$T1315*Analysetool!F$5),$O1315*Analysetool!F$5)+IF($P1315="SL",IF($T1315="",$Q1315*Analysetool!F$6,$T1315*Analysetool!F$6),$P1315*Analysetool!F$6))-Tabel2[[#This Row],[fees (%)]]</f>
        <v>0</v>
      </c>
      <c r="AO1315" s="178">
        <f>$J1315*(IF($M1315="SL",IF($T1315="",$Q1315*Analysetool!G$3,$T1315*Analysetool!G$3),$M1315*Analysetool!G$3)+IF($N1315="SL",IF($T1315="",$Q1315*Analysetool!G$4,$T1315*Analysetool!G$4),$N1315*Analysetool!G$4)+IF($O1315="SL",IF($T1315="",$Q1315*Analysetool!G$5,$T1315*Analysetool!G$5),$O1315*Analysetool!G$5)+IF($P1315="SL",IF($T1315="",$Q1315*Analysetool!G$6,$T1315*Analysetool!G$6),$P1315*Analysetool!G$6))-Tabel2[[#This Row],[fees (%)]]</f>
        <v>0</v>
      </c>
      <c r="AP1315" s="179">
        <f>IF(Analysetool!$H$8&lt;=$X1315,Analysetool!$H$8*J1315,Q1315*J1315)-Tabel2[[#This Row],[fees (%)]]</f>
        <v>0</v>
      </c>
      <c r="AQ1315" s="174">
        <f>IF(Tabel2[[#This Row],[wick% van entry]]&lt;=Tabel2[[#This Row],[Stoploss optie 2 (%)]],Tabel2[[#This Row],[Stoploss optie 2 (%)]]*Tabel2[[#This Row],[leverage SLoptie 2]],IF(Analysetool!$I$8&lt;$X1315,Analysetool!$I$8*K1315,S1315*K1315))-Tabel2[[#This Row],[fees (%)]]</f>
        <v>0</v>
      </c>
      <c r="AR1315" s="180">
        <f>IF(Q1315*-1*Analysetool!$J$9&lt;=X1315,Q1315*-1*Analysetool!$J$9*J1315,Q1315*J1315)-Tabel2[[#This Row],[fees (%)]]</f>
        <v>0</v>
      </c>
      <c r="AS1315" s="176">
        <f>$K1315*IF(Tabel2[[#This Row],[wick% van entry]]&lt;=Tabel2[[#This Row],[Stoploss optie 2 (%)]],Tabel2[[#This Row],[Stoploss optie 2 (%)]],(IF($M1315="SL",IF($T1315="",$S1315*Analysetool!C$3,$T1315*Analysetool!C$3),$M1315*Analysetool!C$3)+IF($N1315="SL",IF($T1315="",$S1315*Analysetool!C$4,$T1315*Analysetool!C$4),$N1315*Analysetool!C$4)+IF($O1315="SL",IF($T1315="",$S1315*Analysetool!C$5,$T1315*Analysetool!C$5),$O1315*Analysetool!C$5)+IF($P1315="SL",IF($T1315="",$S1315*Analysetool!C$6,$T1315*Analysetool!C$6),$P1315*Analysetool!C$6)))-Tabel2[[#This Row],[fees (%)]]</f>
        <v>0</v>
      </c>
    </row>
    <row r="1316" spans="1:45" ht="15.75" customHeight="1" x14ac:dyDescent="0.35">
      <c r="A1316" s="55"/>
      <c r="B1316" s="56"/>
      <c r="C1316" s="56"/>
      <c r="D1316" s="56"/>
      <c r="E1316" s="56"/>
      <c r="F1316" s="57"/>
      <c r="G1316" s="67"/>
      <c r="H1316" s="67"/>
      <c r="I1316" s="67"/>
      <c r="J1316" s="58"/>
      <c r="K1316" s="58"/>
      <c r="L1316" s="59"/>
      <c r="M1316" s="61"/>
      <c r="N1316" s="63"/>
      <c r="O1316" s="63"/>
      <c r="P1316" s="56"/>
      <c r="Q1316" s="61"/>
      <c r="R1316" s="61"/>
      <c r="S1316" s="61"/>
      <c r="T1316" s="60"/>
      <c r="U1316" s="60"/>
      <c r="V1316" s="62"/>
      <c r="W1316" s="62"/>
      <c r="X1316" s="76"/>
      <c r="Y1316" s="61"/>
      <c r="Z1316" s="61">
        <f>Tabel1[[#This Row],[prijs voorbij entry (%)]]-Tabel1[[#This Row],[Fictieve Stoploss (%)]]</f>
        <v>0</v>
      </c>
      <c r="AA1316" s="94"/>
      <c r="AB1316" s="61"/>
      <c r="AC1316" s="61"/>
      <c r="AD1316" s="61"/>
      <c r="AE1316" s="61"/>
      <c r="AF1316" s="95"/>
      <c r="AG1316" s="152">
        <f>Tabel1[[#This Row],[eindtijd]]-Tabel1[[#This Row],[starttijd]]</f>
        <v>0</v>
      </c>
      <c r="AH1316" s="158"/>
      <c r="AI1316" s="59"/>
      <c r="AJ1316" s="171">
        <f>$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2[[#This Row],[fees (%)]]</f>
        <v>0</v>
      </c>
      <c r="AK1316" s="172">
        <f>$J1316*(IF($M1316="SL",IF($U1316="",$Q1316*Analysetool!C$3,$U1316*Analysetool!C$3),$M1316*Analysetool!C$3)+IF($N1316="SL",IF($U1316="",$Q1316*Analysetool!C$4,$U1316*Analysetool!C$4),$N1316*Analysetool!C$4)+IF($O1316="SL",IF($U1316="",$Q1316*Analysetool!C$5,$U1316*Analysetool!C$5),$O1316*Analysetool!C$5)+IF($P1316="SL",IF($U1316="",$Q1316*Analysetool!C$6,$U1316*Analysetool!C$6),$P1316*Analysetool!C$6))-Tabel2[[#This Row],[fees (%)]]</f>
        <v>0</v>
      </c>
      <c r="AL1316" s="177">
        <f>$J1316*(IF($M1316="SL",IF($V1316="",$Q1316*Analysetool!D$3,$V1316*Analysetool!D$3),$M1316*Analysetool!D$3)+IF($N1316="SL",IF($V1316="",$Q1316*Analysetool!D$4,$V1316*Analysetool!D$4),$N1316*Analysetool!D$4)+IF($O1316="SL",IF($V1316="",$Q1316*Analysetool!D$5,$V1316*Analysetool!D$5),$O1316*Analysetool!D$5)+IF($P1316="SL",IF($V1316="",$Q1316*Analysetool!D$6,$V1316*Analysetool!D$6),$P1316*Analysetool!D$6))-Tabel2[[#This Row],[fees (%)]]</f>
        <v>0</v>
      </c>
      <c r="AM1316" s="177">
        <f>$J1316*(IF($M1316="SL",IF($W1316="",$Q1316*Analysetool!E$3,$W1316*Analysetool!E$3),$M1316*Analysetool!E$3)+IF($N1316="SL",IF($W1316="",$Q1316*Analysetool!E$4,$W1316*Analysetool!E$4),$N1316*Analysetool!E$4)+IF($O1316="SL",IF($W1316="",$Q1316*Analysetool!E$5,$W1316*Analysetool!E$5),$O1316*Analysetool!E$5)+IF($P1316="SL",IF($W1316="",$Q1316*Analysetool!E$6,$W1316*Analysetool!E$6),$P1316*Analysetool!E$6))-Tabel2[[#This Row],[fees (%)]]</f>
        <v>0</v>
      </c>
      <c r="AN1316" s="178">
        <f>$J1316*(IF($M1316="SL",IF($T1316="",$Q1316*Analysetool!F$3,$T1316*Analysetool!F$3),$M1316*Analysetool!F$3)+IF($N1316="SL",IF($T1316="",$Q1316*Analysetool!F$4,$T1316*Analysetool!F$4),$N1316*Analysetool!F$4)+IF($O1316="SL",IF($T1316="",$Q1316*Analysetool!F$5,$T1316*Analysetool!F$5),$O1316*Analysetool!F$5)+IF($P1316="SL",IF($T1316="",$Q1316*Analysetool!F$6,$T1316*Analysetool!F$6),$P1316*Analysetool!F$6))-Tabel2[[#This Row],[fees (%)]]</f>
        <v>0</v>
      </c>
      <c r="AO1316" s="178">
        <f>$J1316*(IF($M1316="SL",IF($T1316="",$Q1316*Analysetool!G$3,$T1316*Analysetool!G$3),$M1316*Analysetool!G$3)+IF($N1316="SL",IF($T1316="",$Q1316*Analysetool!G$4,$T1316*Analysetool!G$4),$N1316*Analysetool!G$4)+IF($O1316="SL",IF($T1316="",$Q1316*Analysetool!G$5,$T1316*Analysetool!G$5),$O1316*Analysetool!G$5)+IF($P1316="SL",IF($T1316="",$Q1316*Analysetool!G$6,$T1316*Analysetool!G$6),$P1316*Analysetool!G$6))-Tabel2[[#This Row],[fees (%)]]</f>
        <v>0</v>
      </c>
      <c r="AP1316" s="179">
        <f>IF(Analysetool!$H$8&lt;=$X1316,Analysetool!$H$8*J1316,Q1316*J1316)-Tabel2[[#This Row],[fees (%)]]</f>
        <v>0</v>
      </c>
      <c r="AQ1316" s="174">
        <f>IF(Tabel2[[#This Row],[wick% van entry]]&lt;=Tabel2[[#This Row],[Stoploss optie 2 (%)]],Tabel2[[#This Row],[Stoploss optie 2 (%)]]*Tabel2[[#This Row],[leverage SLoptie 2]],IF(Analysetool!$I$8&lt;$X1316,Analysetool!$I$8*K1316,S1316*K1316))-Tabel2[[#This Row],[fees (%)]]</f>
        <v>0</v>
      </c>
      <c r="AR1316" s="180">
        <f>IF(Q1316*-1*Analysetool!$J$9&lt;=X1316,Q1316*-1*Analysetool!$J$9*J1316,Q1316*J1316)-Tabel2[[#This Row],[fees (%)]]</f>
        <v>0</v>
      </c>
      <c r="AS1316" s="176">
        <f>$K1316*IF(Tabel2[[#This Row],[wick% van entry]]&lt;=Tabel2[[#This Row],[Stoploss optie 2 (%)]],Tabel2[[#This Row],[Stoploss optie 2 (%)]],(IF($M1316="SL",IF($T1316="",$S1316*Analysetool!C$3,$T1316*Analysetool!C$3),$M1316*Analysetool!C$3)+IF($N1316="SL",IF($T1316="",$S1316*Analysetool!C$4,$T1316*Analysetool!C$4),$N1316*Analysetool!C$4)+IF($O1316="SL",IF($T1316="",$S1316*Analysetool!C$5,$T1316*Analysetool!C$5),$O1316*Analysetool!C$5)+IF($P1316="SL",IF($T1316="",$S1316*Analysetool!C$6,$T1316*Analysetool!C$6),$P1316*Analysetool!C$6)))-Tabel2[[#This Row],[fees (%)]]</f>
        <v>0</v>
      </c>
    </row>
    <row r="1317" spans="1:45" ht="15.75" customHeight="1" x14ac:dyDescent="0.35">
      <c r="A1317" s="55"/>
      <c r="B1317" s="56"/>
      <c r="C1317" s="56"/>
      <c r="D1317" s="56"/>
      <c r="E1317" s="56"/>
      <c r="F1317" s="57"/>
      <c r="G1317" s="67"/>
      <c r="H1317" s="67"/>
      <c r="I1317" s="67"/>
      <c r="J1317" s="58"/>
      <c r="K1317" s="58"/>
      <c r="L1317" s="59"/>
      <c r="M1317" s="61"/>
      <c r="N1317" s="63"/>
      <c r="O1317" s="63"/>
      <c r="P1317" s="56"/>
      <c r="Q1317" s="61"/>
      <c r="R1317" s="61"/>
      <c r="S1317" s="61"/>
      <c r="T1317" s="60"/>
      <c r="U1317" s="60"/>
      <c r="V1317" s="62"/>
      <c r="W1317" s="62"/>
      <c r="X1317" s="76"/>
      <c r="Y1317" s="61"/>
      <c r="Z1317" s="61">
        <f>Tabel1[[#This Row],[prijs voorbij entry (%)]]-Tabel1[[#This Row],[Fictieve Stoploss (%)]]</f>
        <v>0</v>
      </c>
      <c r="AA1317" s="94"/>
      <c r="AB1317" s="61"/>
      <c r="AC1317" s="61"/>
      <c r="AD1317" s="61"/>
      <c r="AE1317" s="61"/>
      <c r="AF1317" s="95"/>
      <c r="AG1317" s="152">
        <f>Tabel1[[#This Row],[eindtijd]]-Tabel1[[#This Row],[starttijd]]</f>
        <v>0</v>
      </c>
      <c r="AH1317" s="158"/>
      <c r="AI1317" s="59"/>
      <c r="AJ1317" s="171">
        <f>$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2[[#This Row],[fees (%)]]</f>
        <v>0</v>
      </c>
      <c r="AK1317" s="172">
        <f>$J1317*(IF($M1317="SL",IF($U1317="",$Q1317*Analysetool!C$3,$U1317*Analysetool!C$3),$M1317*Analysetool!C$3)+IF($N1317="SL",IF($U1317="",$Q1317*Analysetool!C$4,$U1317*Analysetool!C$4),$N1317*Analysetool!C$4)+IF($O1317="SL",IF($U1317="",$Q1317*Analysetool!C$5,$U1317*Analysetool!C$5),$O1317*Analysetool!C$5)+IF($P1317="SL",IF($U1317="",$Q1317*Analysetool!C$6,$U1317*Analysetool!C$6),$P1317*Analysetool!C$6))-Tabel2[[#This Row],[fees (%)]]</f>
        <v>0</v>
      </c>
      <c r="AL1317" s="177">
        <f>$J1317*(IF($M1317="SL",IF($V1317="",$Q1317*Analysetool!D$3,$V1317*Analysetool!D$3),$M1317*Analysetool!D$3)+IF($N1317="SL",IF($V1317="",$Q1317*Analysetool!D$4,$V1317*Analysetool!D$4),$N1317*Analysetool!D$4)+IF($O1317="SL",IF($V1317="",$Q1317*Analysetool!D$5,$V1317*Analysetool!D$5),$O1317*Analysetool!D$5)+IF($P1317="SL",IF($V1317="",$Q1317*Analysetool!D$6,$V1317*Analysetool!D$6),$P1317*Analysetool!D$6))-Tabel2[[#This Row],[fees (%)]]</f>
        <v>0</v>
      </c>
      <c r="AM1317" s="177">
        <f>$J1317*(IF($M1317="SL",IF($W1317="",$Q1317*Analysetool!E$3,$W1317*Analysetool!E$3),$M1317*Analysetool!E$3)+IF($N1317="SL",IF($W1317="",$Q1317*Analysetool!E$4,$W1317*Analysetool!E$4),$N1317*Analysetool!E$4)+IF($O1317="SL",IF($W1317="",$Q1317*Analysetool!E$5,$W1317*Analysetool!E$5),$O1317*Analysetool!E$5)+IF($P1317="SL",IF($W1317="",$Q1317*Analysetool!E$6,$W1317*Analysetool!E$6),$P1317*Analysetool!E$6))-Tabel2[[#This Row],[fees (%)]]</f>
        <v>0</v>
      </c>
      <c r="AN1317" s="178">
        <f>$J1317*(IF($M1317="SL",IF($T1317="",$Q1317*Analysetool!F$3,$T1317*Analysetool!F$3),$M1317*Analysetool!F$3)+IF($N1317="SL",IF($T1317="",$Q1317*Analysetool!F$4,$T1317*Analysetool!F$4),$N1317*Analysetool!F$4)+IF($O1317="SL",IF($T1317="",$Q1317*Analysetool!F$5,$T1317*Analysetool!F$5),$O1317*Analysetool!F$5)+IF($P1317="SL",IF($T1317="",$Q1317*Analysetool!F$6,$T1317*Analysetool!F$6),$P1317*Analysetool!F$6))-Tabel2[[#This Row],[fees (%)]]</f>
        <v>0</v>
      </c>
      <c r="AO1317" s="178">
        <f>$J1317*(IF($M1317="SL",IF($T1317="",$Q1317*Analysetool!G$3,$T1317*Analysetool!G$3),$M1317*Analysetool!G$3)+IF($N1317="SL",IF($T1317="",$Q1317*Analysetool!G$4,$T1317*Analysetool!G$4),$N1317*Analysetool!G$4)+IF($O1317="SL",IF($T1317="",$Q1317*Analysetool!G$5,$T1317*Analysetool!G$5),$O1317*Analysetool!G$5)+IF($P1317="SL",IF($T1317="",$Q1317*Analysetool!G$6,$T1317*Analysetool!G$6),$P1317*Analysetool!G$6))-Tabel2[[#This Row],[fees (%)]]</f>
        <v>0</v>
      </c>
      <c r="AP1317" s="179">
        <f>IF(Analysetool!$H$8&lt;=$X1317,Analysetool!$H$8*J1317,Q1317*J1317)-Tabel2[[#This Row],[fees (%)]]</f>
        <v>0</v>
      </c>
      <c r="AQ1317" s="174">
        <f>IF(Tabel2[[#This Row],[wick% van entry]]&lt;=Tabel2[[#This Row],[Stoploss optie 2 (%)]],Tabel2[[#This Row],[Stoploss optie 2 (%)]]*Tabel2[[#This Row],[leverage SLoptie 2]],IF(Analysetool!$I$8&lt;$X1317,Analysetool!$I$8*K1317,S1317*K1317))-Tabel2[[#This Row],[fees (%)]]</f>
        <v>0</v>
      </c>
      <c r="AR1317" s="180">
        <f>IF(Q1317*-1*Analysetool!$J$9&lt;=X1317,Q1317*-1*Analysetool!$J$9*J1317,Q1317*J1317)-Tabel2[[#This Row],[fees (%)]]</f>
        <v>0</v>
      </c>
      <c r="AS1317" s="176">
        <f>$K1317*IF(Tabel2[[#This Row],[wick% van entry]]&lt;=Tabel2[[#This Row],[Stoploss optie 2 (%)]],Tabel2[[#This Row],[Stoploss optie 2 (%)]],(IF($M1317="SL",IF($T1317="",$S1317*Analysetool!C$3,$T1317*Analysetool!C$3),$M1317*Analysetool!C$3)+IF($N1317="SL",IF($T1317="",$S1317*Analysetool!C$4,$T1317*Analysetool!C$4),$N1317*Analysetool!C$4)+IF($O1317="SL",IF($T1317="",$S1317*Analysetool!C$5,$T1317*Analysetool!C$5),$O1317*Analysetool!C$5)+IF($P1317="SL",IF($T1317="",$S1317*Analysetool!C$6,$T1317*Analysetool!C$6),$P1317*Analysetool!C$6)))-Tabel2[[#This Row],[fees (%)]]</f>
        <v>0</v>
      </c>
    </row>
    <row r="1318" spans="1:45" ht="15.75" customHeight="1" x14ac:dyDescent="0.35">
      <c r="A1318" s="55"/>
      <c r="B1318" s="56"/>
      <c r="C1318" s="56"/>
      <c r="D1318" s="56"/>
      <c r="E1318" s="56"/>
      <c r="F1318" s="57"/>
      <c r="G1318" s="67"/>
      <c r="H1318" s="67"/>
      <c r="I1318" s="67"/>
      <c r="J1318" s="58"/>
      <c r="K1318" s="58"/>
      <c r="L1318" s="59"/>
      <c r="M1318" s="61"/>
      <c r="N1318" s="63"/>
      <c r="O1318" s="63"/>
      <c r="P1318" s="56"/>
      <c r="Q1318" s="61"/>
      <c r="R1318" s="61"/>
      <c r="S1318" s="61"/>
      <c r="T1318" s="60"/>
      <c r="U1318" s="60"/>
      <c r="V1318" s="62"/>
      <c r="W1318" s="62"/>
      <c r="X1318" s="76"/>
      <c r="Y1318" s="61"/>
      <c r="Z1318" s="61">
        <f>Tabel1[[#This Row],[prijs voorbij entry (%)]]-Tabel1[[#This Row],[Fictieve Stoploss (%)]]</f>
        <v>0</v>
      </c>
      <c r="AA1318" s="94"/>
      <c r="AB1318" s="61"/>
      <c r="AC1318" s="61"/>
      <c r="AD1318" s="61"/>
      <c r="AE1318" s="61"/>
      <c r="AF1318" s="95"/>
      <c r="AG1318" s="152">
        <f>Tabel1[[#This Row],[eindtijd]]-Tabel1[[#This Row],[starttijd]]</f>
        <v>0</v>
      </c>
      <c r="AH1318" s="158"/>
      <c r="AI1318" s="59"/>
      <c r="AJ1318" s="171">
        <f>$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2[[#This Row],[fees (%)]]</f>
        <v>0</v>
      </c>
      <c r="AK1318" s="172">
        <f>$J1318*(IF($M1318="SL",IF($U1318="",$Q1318*Analysetool!C$3,$U1318*Analysetool!C$3),$M1318*Analysetool!C$3)+IF($N1318="SL",IF($U1318="",$Q1318*Analysetool!C$4,$U1318*Analysetool!C$4),$N1318*Analysetool!C$4)+IF($O1318="SL",IF($U1318="",$Q1318*Analysetool!C$5,$U1318*Analysetool!C$5),$O1318*Analysetool!C$5)+IF($P1318="SL",IF($U1318="",$Q1318*Analysetool!C$6,$U1318*Analysetool!C$6),$P1318*Analysetool!C$6))-Tabel2[[#This Row],[fees (%)]]</f>
        <v>0</v>
      </c>
      <c r="AL1318" s="177">
        <f>$J1318*(IF($M1318="SL",IF($V1318="",$Q1318*Analysetool!D$3,$V1318*Analysetool!D$3),$M1318*Analysetool!D$3)+IF($N1318="SL",IF($V1318="",$Q1318*Analysetool!D$4,$V1318*Analysetool!D$4),$N1318*Analysetool!D$4)+IF($O1318="SL",IF($V1318="",$Q1318*Analysetool!D$5,$V1318*Analysetool!D$5),$O1318*Analysetool!D$5)+IF($P1318="SL",IF($V1318="",$Q1318*Analysetool!D$6,$V1318*Analysetool!D$6),$P1318*Analysetool!D$6))-Tabel2[[#This Row],[fees (%)]]</f>
        <v>0</v>
      </c>
      <c r="AM1318" s="177">
        <f>$J1318*(IF($M1318="SL",IF($W1318="",$Q1318*Analysetool!E$3,$W1318*Analysetool!E$3),$M1318*Analysetool!E$3)+IF($N1318="SL",IF($W1318="",$Q1318*Analysetool!E$4,$W1318*Analysetool!E$4),$N1318*Analysetool!E$4)+IF($O1318="SL",IF($W1318="",$Q1318*Analysetool!E$5,$W1318*Analysetool!E$5),$O1318*Analysetool!E$5)+IF($P1318="SL",IF($W1318="",$Q1318*Analysetool!E$6,$W1318*Analysetool!E$6),$P1318*Analysetool!E$6))-Tabel2[[#This Row],[fees (%)]]</f>
        <v>0</v>
      </c>
      <c r="AN1318" s="178">
        <f>$J1318*(IF($M1318="SL",IF($T1318="",$Q1318*Analysetool!F$3,$T1318*Analysetool!F$3),$M1318*Analysetool!F$3)+IF($N1318="SL",IF($T1318="",$Q1318*Analysetool!F$4,$T1318*Analysetool!F$4),$N1318*Analysetool!F$4)+IF($O1318="SL",IF($T1318="",$Q1318*Analysetool!F$5,$T1318*Analysetool!F$5),$O1318*Analysetool!F$5)+IF($P1318="SL",IF($T1318="",$Q1318*Analysetool!F$6,$T1318*Analysetool!F$6),$P1318*Analysetool!F$6))-Tabel2[[#This Row],[fees (%)]]</f>
        <v>0</v>
      </c>
      <c r="AO1318" s="178">
        <f>$J1318*(IF($M1318="SL",IF($T1318="",$Q1318*Analysetool!G$3,$T1318*Analysetool!G$3),$M1318*Analysetool!G$3)+IF($N1318="SL",IF($T1318="",$Q1318*Analysetool!G$4,$T1318*Analysetool!G$4),$N1318*Analysetool!G$4)+IF($O1318="SL",IF($T1318="",$Q1318*Analysetool!G$5,$T1318*Analysetool!G$5),$O1318*Analysetool!G$5)+IF($P1318="SL",IF($T1318="",$Q1318*Analysetool!G$6,$T1318*Analysetool!G$6),$P1318*Analysetool!G$6))-Tabel2[[#This Row],[fees (%)]]</f>
        <v>0</v>
      </c>
      <c r="AP1318" s="179">
        <f>IF(Analysetool!$H$8&lt;=$X1318,Analysetool!$H$8*J1318,Q1318*J1318)-Tabel2[[#This Row],[fees (%)]]</f>
        <v>0</v>
      </c>
      <c r="AQ1318" s="174">
        <f>IF(Tabel2[[#This Row],[wick% van entry]]&lt;=Tabel2[[#This Row],[Stoploss optie 2 (%)]],Tabel2[[#This Row],[Stoploss optie 2 (%)]]*Tabel2[[#This Row],[leverage SLoptie 2]],IF(Analysetool!$I$8&lt;$X1318,Analysetool!$I$8*K1318,S1318*K1318))-Tabel2[[#This Row],[fees (%)]]</f>
        <v>0</v>
      </c>
      <c r="AR1318" s="180">
        <f>IF(Q1318*-1*Analysetool!$J$9&lt;=X1318,Q1318*-1*Analysetool!$J$9*J1318,Q1318*J1318)-Tabel2[[#This Row],[fees (%)]]</f>
        <v>0</v>
      </c>
      <c r="AS1318" s="176">
        <f>$K1318*IF(Tabel2[[#This Row],[wick% van entry]]&lt;=Tabel2[[#This Row],[Stoploss optie 2 (%)]],Tabel2[[#This Row],[Stoploss optie 2 (%)]],(IF($M1318="SL",IF($T1318="",$S1318*Analysetool!C$3,$T1318*Analysetool!C$3),$M1318*Analysetool!C$3)+IF($N1318="SL",IF($T1318="",$S1318*Analysetool!C$4,$T1318*Analysetool!C$4),$N1318*Analysetool!C$4)+IF($O1318="SL",IF($T1318="",$S1318*Analysetool!C$5,$T1318*Analysetool!C$5),$O1318*Analysetool!C$5)+IF($P1318="SL",IF($T1318="",$S1318*Analysetool!C$6,$T1318*Analysetool!C$6),$P1318*Analysetool!C$6)))-Tabel2[[#This Row],[fees (%)]]</f>
        <v>0</v>
      </c>
    </row>
    <row r="1319" spans="1:45" ht="15.75" customHeight="1" x14ac:dyDescent="0.35">
      <c r="A1319" s="55"/>
      <c r="B1319" s="56"/>
      <c r="C1319" s="56"/>
      <c r="D1319" s="56"/>
      <c r="E1319" s="56"/>
      <c r="F1319" s="57"/>
      <c r="G1319" s="67"/>
      <c r="H1319" s="67"/>
      <c r="I1319" s="67"/>
      <c r="J1319" s="58"/>
      <c r="K1319" s="58"/>
      <c r="L1319" s="59"/>
      <c r="M1319" s="61"/>
      <c r="N1319" s="63"/>
      <c r="O1319" s="63"/>
      <c r="P1319" s="56"/>
      <c r="Q1319" s="61"/>
      <c r="R1319" s="61"/>
      <c r="S1319" s="61"/>
      <c r="T1319" s="60"/>
      <c r="U1319" s="60"/>
      <c r="V1319" s="62"/>
      <c r="W1319" s="62"/>
      <c r="X1319" s="76"/>
      <c r="Y1319" s="61"/>
      <c r="Z1319" s="61">
        <f>Tabel1[[#This Row],[prijs voorbij entry (%)]]-Tabel1[[#This Row],[Fictieve Stoploss (%)]]</f>
        <v>0</v>
      </c>
      <c r="AA1319" s="94"/>
      <c r="AB1319" s="61"/>
      <c r="AC1319" s="61"/>
      <c r="AD1319" s="61"/>
      <c r="AE1319" s="61"/>
      <c r="AF1319" s="95"/>
      <c r="AG1319" s="152">
        <f>Tabel1[[#This Row],[eindtijd]]-Tabel1[[#This Row],[starttijd]]</f>
        <v>0</v>
      </c>
      <c r="AH1319" s="158"/>
      <c r="AI1319" s="59"/>
      <c r="AJ1319" s="171">
        <f>$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2[[#This Row],[fees (%)]]</f>
        <v>0</v>
      </c>
      <c r="AK1319" s="172">
        <f>$J1319*(IF($M1319="SL",IF($U1319="",$Q1319*Analysetool!C$3,$U1319*Analysetool!C$3),$M1319*Analysetool!C$3)+IF($N1319="SL",IF($U1319="",$Q1319*Analysetool!C$4,$U1319*Analysetool!C$4),$N1319*Analysetool!C$4)+IF($O1319="SL",IF($U1319="",$Q1319*Analysetool!C$5,$U1319*Analysetool!C$5),$O1319*Analysetool!C$5)+IF($P1319="SL",IF($U1319="",$Q1319*Analysetool!C$6,$U1319*Analysetool!C$6),$P1319*Analysetool!C$6))-Tabel2[[#This Row],[fees (%)]]</f>
        <v>0</v>
      </c>
      <c r="AL1319" s="177">
        <f>$J1319*(IF($M1319="SL",IF($V1319="",$Q1319*Analysetool!D$3,$V1319*Analysetool!D$3),$M1319*Analysetool!D$3)+IF($N1319="SL",IF($V1319="",$Q1319*Analysetool!D$4,$V1319*Analysetool!D$4),$N1319*Analysetool!D$4)+IF($O1319="SL",IF($V1319="",$Q1319*Analysetool!D$5,$V1319*Analysetool!D$5),$O1319*Analysetool!D$5)+IF($P1319="SL",IF($V1319="",$Q1319*Analysetool!D$6,$V1319*Analysetool!D$6),$P1319*Analysetool!D$6))-Tabel2[[#This Row],[fees (%)]]</f>
        <v>0</v>
      </c>
      <c r="AM1319" s="177">
        <f>$J1319*(IF($M1319="SL",IF($W1319="",$Q1319*Analysetool!E$3,$W1319*Analysetool!E$3),$M1319*Analysetool!E$3)+IF($N1319="SL",IF($W1319="",$Q1319*Analysetool!E$4,$W1319*Analysetool!E$4),$N1319*Analysetool!E$4)+IF($O1319="SL",IF($W1319="",$Q1319*Analysetool!E$5,$W1319*Analysetool!E$5),$O1319*Analysetool!E$5)+IF($P1319="SL",IF($W1319="",$Q1319*Analysetool!E$6,$W1319*Analysetool!E$6),$P1319*Analysetool!E$6))-Tabel2[[#This Row],[fees (%)]]</f>
        <v>0</v>
      </c>
      <c r="AN1319" s="178">
        <f>$J1319*(IF($M1319="SL",IF($T1319="",$Q1319*Analysetool!F$3,$T1319*Analysetool!F$3),$M1319*Analysetool!F$3)+IF($N1319="SL",IF($T1319="",$Q1319*Analysetool!F$4,$T1319*Analysetool!F$4),$N1319*Analysetool!F$4)+IF($O1319="SL",IF($T1319="",$Q1319*Analysetool!F$5,$T1319*Analysetool!F$5),$O1319*Analysetool!F$5)+IF($P1319="SL",IF($T1319="",$Q1319*Analysetool!F$6,$T1319*Analysetool!F$6),$P1319*Analysetool!F$6))-Tabel2[[#This Row],[fees (%)]]</f>
        <v>0</v>
      </c>
      <c r="AO1319" s="178">
        <f>$J1319*(IF($M1319="SL",IF($T1319="",$Q1319*Analysetool!G$3,$T1319*Analysetool!G$3),$M1319*Analysetool!G$3)+IF($N1319="SL",IF($T1319="",$Q1319*Analysetool!G$4,$T1319*Analysetool!G$4),$N1319*Analysetool!G$4)+IF($O1319="SL",IF($T1319="",$Q1319*Analysetool!G$5,$T1319*Analysetool!G$5),$O1319*Analysetool!G$5)+IF($P1319="SL",IF($T1319="",$Q1319*Analysetool!G$6,$T1319*Analysetool!G$6),$P1319*Analysetool!G$6))-Tabel2[[#This Row],[fees (%)]]</f>
        <v>0</v>
      </c>
      <c r="AP1319" s="179">
        <f>IF(Analysetool!$H$8&lt;=$X1319,Analysetool!$H$8*J1319,Q1319*J1319)-Tabel2[[#This Row],[fees (%)]]</f>
        <v>0</v>
      </c>
      <c r="AQ1319" s="174">
        <f>IF(Tabel2[[#This Row],[wick% van entry]]&lt;=Tabel2[[#This Row],[Stoploss optie 2 (%)]],Tabel2[[#This Row],[Stoploss optie 2 (%)]]*Tabel2[[#This Row],[leverage SLoptie 2]],IF(Analysetool!$I$8&lt;$X1319,Analysetool!$I$8*K1319,S1319*K1319))-Tabel2[[#This Row],[fees (%)]]</f>
        <v>0</v>
      </c>
      <c r="AR1319" s="180">
        <f>IF(Q1319*-1*Analysetool!$J$9&lt;=X1319,Q1319*-1*Analysetool!$J$9*J1319,Q1319*J1319)-Tabel2[[#This Row],[fees (%)]]</f>
        <v>0</v>
      </c>
      <c r="AS1319" s="176">
        <f>$K1319*IF(Tabel2[[#This Row],[wick% van entry]]&lt;=Tabel2[[#This Row],[Stoploss optie 2 (%)]],Tabel2[[#This Row],[Stoploss optie 2 (%)]],(IF($M1319="SL",IF($T1319="",$S1319*Analysetool!C$3,$T1319*Analysetool!C$3),$M1319*Analysetool!C$3)+IF($N1319="SL",IF($T1319="",$S1319*Analysetool!C$4,$T1319*Analysetool!C$4),$N1319*Analysetool!C$4)+IF($O1319="SL",IF($T1319="",$S1319*Analysetool!C$5,$T1319*Analysetool!C$5),$O1319*Analysetool!C$5)+IF($P1319="SL",IF($T1319="",$S1319*Analysetool!C$6,$T1319*Analysetool!C$6),$P1319*Analysetool!C$6)))-Tabel2[[#This Row],[fees (%)]]</f>
        <v>0</v>
      </c>
    </row>
    <row r="1320" spans="1:45" ht="15.75" customHeight="1" x14ac:dyDescent="0.35">
      <c r="A1320" s="55"/>
      <c r="B1320" s="56"/>
      <c r="C1320" s="56"/>
      <c r="D1320" s="56"/>
      <c r="E1320" s="56"/>
      <c r="F1320" s="57"/>
      <c r="G1320" s="67"/>
      <c r="H1320" s="67"/>
      <c r="I1320" s="67"/>
      <c r="J1320" s="58"/>
      <c r="K1320" s="58"/>
      <c r="L1320" s="59"/>
      <c r="M1320" s="61"/>
      <c r="N1320" s="63"/>
      <c r="O1320" s="63"/>
      <c r="P1320" s="56"/>
      <c r="Q1320" s="61"/>
      <c r="R1320" s="61"/>
      <c r="S1320" s="61"/>
      <c r="T1320" s="60"/>
      <c r="U1320" s="60"/>
      <c r="V1320" s="62"/>
      <c r="W1320" s="62"/>
      <c r="X1320" s="76"/>
      <c r="Y1320" s="61"/>
      <c r="Z1320" s="61">
        <f>Tabel1[[#This Row],[prijs voorbij entry (%)]]-Tabel1[[#This Row],[Fictieve Stoploss (%)]]</f>
        <v>0</v>
      </c>
      <c r="AA1320" s="94"/>
      <c r="AB1320" s="61"/>
      <c r="AC1320" s="61"/>
      <c r="AD1320" s="61"/>
      <c r="AE1320" s="61"/>
      <c r="AF1320" s="95"/>
      <c r="AG1320" s="152">
        <f>Tabel1[[#This Row],[eindtijd]]-Tabel1[[#This Row],[starttijd]]</f>
        <v>0</v>
      </c>
      <c r="AH1320" s="158"/>
      <c r="AI1320" s="59"/>
      <c r="AJ1320" s="171">
        <f>$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2[[#This Row],[fees (%)]]</f>
        <v>0</v>
      </c>
      <c r="AK1320" s="172">
        <f>$J1320*(IF($M1320="SL",IF($U1320="",$Q1320*Analysetool!C$3,$U1320*Analysetool!C$3),$M1320*Analysetool!C$3)+IF($N1320="SL",IF($U1320="",$Q1320*Analysetool!C$4,$U1320*Analysetool!C$4),$N1320*Analysetool!C$4)+IF($O1320="SL",IF($U1320="",$Q1320*Analysetool!C$5,$U1320*Analysetool!C$5),$O1320*Analysetool!C$5)+IF($P1320="SL",IF($U1320="",$Q1320*Analysetool!C$6,$U1320*Analysetool!C$6),$P1320*Analysetool!C$6))-Tabel2[[#This Row],[fees (%)]]</f>
        <v>0</v>
      </c>
      <c r="AL1320" s="177">
        <f>$J1320*(IF($M1320="SL",IF($V1320="",$Q1320*Analysetool!D$3,$V1320*Analysetool!D$3),$M1320*Analysetool!D$3)+IF($N1320="SL",IF($V1320="",$Q1320*Analysetool!D$4,$V1320*Analysetool!D$4),$N1320*Analysetool!D$4)+IF($O1320="SL",IF($V1320="",$Q1320*Analysetool!D$5,$V1320*Analysetool!D$5),$O1320*Analysetool!D$5)+IF($P1320="SL",IF($V1320="",$Q1320*Analysetool!D$6,$V1320*Analysetool!D$6),$P1320*Analysetool!D$6))-Tabel2[[#This Row],[fees (%)]]</f>
        <v>0</v>
      </c>
      <c r="AM1320" s="177">
        <f>$J1320*(IF($M1320="SL",IF($W1320="",$Q1320*Analysetool!E$3,$W1320*Analysetool!E$3),$M1320*Analysetool!E$3)+IF($N1320="SL",IF($W1320="",$Q1320*Analysetool!E$4,$W1320*Analysetool!E$4),$N1320*Analysetool!E$4)+IF($O1320="SL",IF($W1320="",$Q1320*Analysetool!E$5,$W1320*Analysetool!E$5),$O1320*Analysetool!E$5)+IF($P1320="SL",IF($W1320="",$Q1320*Analysetool!E$6,$W1320*Analysetool!E$6),$P1320*Analysetool!E$6))-Tabel2[[#This Row],[fees (%)]]</f>
        <v>0</v>
      </c>
      <c r="AN1320" s="178">
        <f>$J1320*(IF($M1320="SL",IF($T1320="",$Q1320*Analysetool!F$3,$T1320*Analysetool!F$3),$M1320*Analysetool!F$3)+IF($N1320="SL",IF($T1320="",$Q1320*Analysetool!F$4,$T1320*Analysetool!F$4),$N1320*Analysetool!F$4)+IF($O1320="SL",IF($T1320="",$Q1320*Analysetool!F$5,$T1320*Analysetool!F$5),$O1320*Analysetool!F$5)+IF($P1320="SL",IF($T1320="",$Q1320*Analysetool!F$6,$T1320*Analysetool!F$6),$P1320*Analysetool!F$6))-Tabel2[[#This Row],[fees (%)]]</f>
        <v>0</v>
      </c>
      <c r="AO1320" s="178">
        <f>$J1320*(IF($M1320="SL",IF($T1320="",$Q1320*Analysetool!G$3,$T1320*Analysetool!G$3),$M1320*Analysetool!G$3)+IF($N1320="SL",IF($T1320="",$Q1320*Analysetool!G$4,$T1320*Analysetool!G$4),$N1320*Analysetool!G$4)+IF($O1320="SL",IF($T1320="",$Q1320*Analysetool!G$5,$T1320*Analysetool!G$5),$O1320*Analysetool!G$5)+IF($P1320="SL",IF($T1320="",$Q1320*Analysetool!G$6,$T1320*Analysetool!G$6),$P1320*Analysetool!G$6))-Tabel2[[#This Row],[fees (%)]]</f>
        <v>0</v>
      </c>
      <c r="AP1320" s="179">
        <f>IF(Analysetool!$H$8&lt;=$X1320,Analysetool!$H$8*J1320,Q1320*J1320)-Tabel2[[#This Row],[fees (%)]]</f>
        <v>0</v>
      </c>
      <c r="AQ1320" s="174">
        <f>IF(Tabel2[[#This Row],[wick% van entry]]&lt;=Tabel2[[#This Row],[Stoploss optie 2 (%)]],Tabel2[[#This Row],[Stoploss optie 2 (%)]]*Tabel2[[#This Row],[leverage SLoptie 2]],IF(Analysetool!$I$8&lt;$X1320,Analysetool!$I$8*K1320,S1320*K1320))-Tabel2[[#This Row],[fees (%)]]</f>
        <v>0</v>
      </c>
      <c r="AR1320" s="180">
        <f>IF(Q1320*-1*Analysetool!$J$9&lt;=X1320,Q1320*-1*Analysetool!$J$9*J1320,Q1320*J1320)-Tabel2[[#This Row],[fees (%)]]</f>
        <v>0</v>
      </c>
      <c r="AS1320" s="176">
        <f>$K1320*IF(Tabel2[[#This Row],[wick% van entry]]&lt;=Tabel2[[#This Row],[Stoploss optie 2 (%)]],Tabel2[[#This Row],[Stoploss optie 2 (%)]],(IF($M1320="SL",IF($T1320="",$S1320*Analysetool!C$3,$T1320*Analysetool!C$3),$M1320*Analysetool!C$3)+IF($N1320="SL",IF($T1320="",$S1320*Analysetool!C$4,$T1320*Analysetool!C$4),$N1320*Analysetool!C$4)+IF($O1320="SL",IF($T1320="",$S1320*Analysetool!C$5,$T1320*Analysetool!C$5),$O1320*Analysetool!C$5)+IF($P1320="SL",IF($T1320="",$S1320*Analysetool!C$6,$T1320*Analysetool!C$6),$P1320*Analysetool!C$6)))-Tabel2[[#This Row],[fees (%)]]</f>
        <v>0</v>
      </c>
    </row>
    <row r="1321" spans="1:45" ht="15.75" customHeight="1" x14ac:dyDescent="0.35">
      <c r="A1321" s="55"/>
      <c r="B1321" s="56"/>
      <c r="C1321" s="56"/>
      <c r="D1321" s="56"/>
      <c r="E1321" s="56"/>
      <c r="F1321" s="57"/>
      <c r="G1321" s="67"/>
      <c r="H1321" s="67"/>
      <c r="I1321" s="67"/>
      <c r="J1321" s="58"/>
      <c r="K1321" s="58"/>
      <c r="L1321" s="59"/>
      <c r="M1321" s="61"/>
      <c r="N1321" s="63"/>
      <c r="O1321" s="63"/>
      <c r="P1321" s="56"/>
      <c r="Q1321" s="61"/>
      <c r="R1321" s="61"/>
      <c r="S1321" s="61"/>
      <c r="T1321" s="60"/>
      <c r="U1321" s="60"/>
      <c r="V1321" s="62"/>
      <c r="W1321" s="62"/>
      <c r="X1321" s="76"/>
      <c r="Y1321" s="61"/>
      <c r="Z1321" s="61">
        <f>Tabel1[[#This Row],[prijs voorbij entry (%)]]-Tabel1[[#This Row],[Fictieve Stoploss (%)]]</f>
        <v>0</v>
      </c>
      <c r="AA1321" s="94"/>
      <c r="AB1321" s="61"/>
      <c r="AC1321" s="61"/>
      <c r="AD1321" s="61"/>
      <c r="AE1321" s="61"/>
      <c r="AF1321" s="95"/>
      <c r="AG1321" s="152">
        <f>Tabel1[[#This Row],[eindtijd]]-Tabel1[[#This Row],[starttijd]]</f>
        <v>0</v>
      </c>
      <c r="AH1321" s="158"/>
      <c r="AI1321" s="59"/>
      <c r="AJ1321" s="171">
        <f>$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2[[#This Row],[fees (%)]]</f>
        <v>0</v>
      </c>
      <c r="AK1321" s="172">
        <f>$J1321*(IF($M1321="SL",IF($U1321="",$Q1321*Analysetool!C$3,$U1321*Analysetool!C$3),$M1321*Analysetool!C$3)+IF($N1321="SL",IF($U1321="",$Q1321*Analysetool!C$4,$U1321*Analysetool!C$4),$N1321*Analysetool!C$4)+IF($O1321="SL",IF($U1321="",$Q1321*Analysetool!C$5,$U1321*Analysetool!C$5),$O1321*Analysetool!C$5)+IF($P1321="SL",IF($U1321="",$Q1321*Analysetool!C$6,$U1321*Analysetool!C$6),$P1321*Analysetool!C$6))-Tabel2[[#This Row],[fees (%)]]</f>
        <v>0</v>
      </c>
      <c r="AL1321" s="177">
        <f>$J1321*(IF($M1321="SL",IF($V1321="",$Q1321*Analysetool!D$3,$V1321*Analysetool!D$3),$M1321*Analysetool!D$3)+IF($N1321="SL",IF($V1321="",$Q1321*Analysetool!D$4,$V1321*Analysetool!D$4),$N1321*Analysetool!D$4)+IF($O1321="SL",IF($V1321="",$Q1321*Analysetool!D$5,$V1321*Analysetool!D$5),$O1321*Analysetool!D$5)+IF($P1321="SL",IF($V1321="",$Q1321*Analysetool!D$6,$V1321*Analysetool!D$6),$P1321*Analysetool!D$6))-Tabel2[[#This Row],[fees (%)]]</f>
        <v>0</v>
      </c>
      <c r="AM1321" s="177">
        <f>$J1321*(IF($M1321="SL",IF($W1321="",$Q1321*Analysetool!E$3,$W1321*Analysetool!E$3),$M1321*Analysetool!E$3)+IF($N1321="SL",IF($W1321="",$Q1321*Analysetool!E$4,$W1321*Analysetool!E$4),$N1321*Analysetool!E$4)+IF($O1321="SL",IF($W1321="",$Q1321*Analysetool!E$5,$W1321*Analysetool!E$5),$O1321*Analysetool!E$5)+IF($P1321="SL",IF($W1321="",$Q1321*Analysetool!E$6,$W1321*Analysetool!E$6),$P1321*Analysetool!E$6))-Tabel2[[#This Row],[fees (%)]]</f>
        <v>0</v>
      </c>
      <c r="AN1321" s="178">
        <f>$J1321*(IF($M1321="SL",IF($T1321="",$Q1321*Analysetool!F$3,$T1321*Analysetool!F$3),$M1321*Analysetool!F$3)+IF($N1321="SL",IF($T1321="",$Q1321*Analysetool!F$4,$T1321*Analysetool!F$4),$N1321*Analysetool!F$4)+IF($O1321="SL",IF($T1321="",$Q1321*Analysetool!F$5,$T1321*Analysetool!F$5),$O1321*Analysetool!F$5)+IF($P1321="SL",IF($T1321="",$Q1321*Analysetool!F$6,$T1321*Analysetool!F$6),$P1321*Analysetool!F$6))-Tabel2[[#This Row],[fees (%)]]</f>
        <v>0</v>
      </c>
      <c r="AO1321" s="178">
        <f>$J1321*(IF($M1321="SL",IF($T1321="",$Q1321*Analysetool!G$3,$T1321*Analysetool!G$3),$M1321*Analysetool!G$3)+IF($N1321="SL",IF($T1321="",$Q1321*Analysetool!G$4,$T1321*Analysetool!G$4),$N1321*Analysetool!G$4)+IF($O1321="SL",IF($T1321="",$Q1321*Analysetool!G$5,$T1321*Analysetool!G$5),$O1321*Analysetool!G$5)+IF($P1321="SL",IF($T1321="",$Q1321*Analysetool!G$6,$T1321*Analysetool!G$6),$P1321*Analysetool!G$6))-Tabel2[[#This Row],[fees (%)]]</f>
        <v>0</v>
      </c>
      <c r="AP1321" s="179">
        <f>IF(Analysetool!$H$8&lt;=$X1321,Analysetool!$H$8*J1321,Q1321*J1321)-Tabel2[[#This Row],[fees (%)]]</f>
        <v>0</v>
      </c>
      <c r="AQ1321" s="174">
        <f>IF(Tabel2[[#This Row],[wick% van entry]]&lt;=Tabel2[[#This Row],[Stoploss optie 2 (%)]],Tabel2[[#This Row],[Stoploss optie 2 (%)]]*Tabel2[[#This Row],[leverage SLoptie 2]],IF(Analysetool!$I$8&lt;$X1321,Analysetool!$I$8*K1321,S1321*K1321))-Tabel2[[#This Row],[fees (%)]]</f>
        <v>0</v>
      </c>
      <c r="AR1321" s="180">
        <f>IF(Q1321*-1*Analysetool!$J$9&lt;=X1321,Q1321*-1*Analysetool!$J$9*J1321,Q1321*J1321)-Tabel2[[#This Row],[fees (%)]]</f>
        <v>0</v>
      </c>
      <c r="AS1321" s="176">
        <f>$K1321*IF(Tabel2[[#This Row],[wick% van entry]]&lt;=Tabel2[[#This Row],[Stoploss optie 2 (%)]],Tabel2[[#This Row],[Stoploss optie 2 (%)]],(IF($M1321="SL",IF($T1321="",$S1321*Analysetool!C$3,$T1321*Analysetool!C$3),$M1321*Analysetool!C$3)+IF($N1321="SL",IF($T1321="",$S1321*Analysetool!C$4,$T1321*Analysetool!C$4),$N1321*Analysetool!C$4)+IF($O1321="SL",IF($T1321="",$S1321*Analysetool!C$5,$T1321*Analysetool!C$5),$O1321*Analysetool!C$5)+IF($P1321="SL",IF($T1321="",$S1321*Analysetool!C$6,$T1321*Analysetool!C$6),$P1321*Analysetool!C$6)))-Tabel2[[#This Row],[fees (%)]]</f>
        <v>0</v>
      </c>
    </row>
    <row r="1322" spans="1:45" ht="15.75" customHeight="1" x14ac:dyDescent="0.35">
      <c r="A1322" s="55"/>
      <c r="B1322" s="56"/>
      <c r="C1322" s="56"/>
      <c r="D1322" s="56"/>
      <c r="E1322" s="56"/>
      <c r="F1322" s="57"/>
      <c r="G1322" s="67"/>
      <c r="H1322" s="67"/>
      <c r="I1322" s="67"/>
      <c r="J1322" s="58"/>
      <c r="K1322" s="58"/>
      <c r="L1322" s="59"/>
      <c r="M1322" s="61"/>
      <c r="N1322" s="63"/>
      <c r="O1322" s="63"/>
      <c r="P1322" s="56"/>
      <c r="Q1322" s="61"/>
      <c r="R1322" s="61"/>
      <c r="S1322" s="61"/>
      <c r="T1322" s="60"/>
      <c r="U1322" s="60"/>
      <c r="V1322" s="62"/>
      <c r="W1322" s="62"/>
      <c r="X1322" s="76"/>
      <c r="Y1322" s="61"/>
      <c r="Z1322" s="61">
        <f>Tabel1[[#This Row],[prijs voorbij entry (%)]]-Tabel1[[#This Row],[Fictieve Stoploss (%)]]</f>
        <v>0</v>
      </c>
      <c r="AA1322" s="94"/>
      <c r="AB1322" s="61"/>
      <c r="AC1322" s="61"/>
      <c r="AD1322" s="61"/>
      <c r="AE1322" s="61"/>
      <c r="AF1322" s="95"/>
      <c r="AG1322" s="152">
        <f>Tabel1[[#This Row],[eindtijd]]-Tabel1[[#This Row],[starttijd]]</f>
        <v>0</v>
      </c>
      <c r="AH1322" s="158"/>
      <c r="AI1322" s="59"/>
      <c r="AJ1322" s="171">
        <f>$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2[[#This Row],[fees (%)]]</f>
        <v>0</v>
      </c>
      <c r="AK1322" s="172">
        <f>$J1322*(IF($M1322="SL",IF($U1322="",$Q1322*Analysetool!C$3,$U1322*Analysetool!C$3),$M1322*Analysetool!C$3)+IF($N1322="SL",IF($U1322="",$Q1322*Analysetool!C$4,$U1322*Analysetool!C$4),$N1322*Analysetool!C$4)+IF($O1322="SL",IF($U1322="",$Q1322*Analysetool!C$5,$U1322*Analysetool!C$5),$O1322*Analysetool!C$5)+IF($P1322="SL",IF($U1322="",$Q1322*Analysetool!C$6,$U1322*Analysetool!C$6),$P1322*Analysetool!C$6))-Tabel2[[#This Row],[fees (%)]]</f>
        <v>0</v>
      </c>
      <c r="AL1322" s="177">
        <f>$J1322*(IF($M1322="SL",IF($V1322="",$Q1322*Analysetool!D$3,$V1322*Analysetool!D$3),$M1322*Analysetool!D$3)+IF($N1322="SL",IF($V1322="",$Q1322*Analysetool!D$4,$V1322*Analysetool!D$4),$N1322*Analysetool!D$4)+IF($O1322="SL",IF($V1322="",$Q1322*Analysetool!D$5,$V1322*Analysetool!D$5),$O1322*Analysetool!D$5)+IF($P1322="SL",IF($V1322="",$Q1322*Analysetool!D$6,$V1322*Analysetool!D$6),$P1322*Analysetool!D$6))-Tabel2[[#This Row],[fees (%)]]</f>
        <v>0</v>
      </c>
      <c r="AM1322" s="177">
        <f>$J1322*(IF($M1322="SL",IF($W1322="",$Q1322*Analysetool!E$3,$W1322*Analysetool!E$3),$M1322*Analysetool!E$3)+IF($N1322="SL",IF($W1322="",$Q1322*Analysetool!E$4,$W1322*Analysetool!E$4),$N1322*Analysetool!E$4)+IF($O1322="SL",IF($W1322="",$Q1322*Analysetool!E$5,$W1322*Analysetool!E$5),$O1322*Analysetool!E$5)+IF($P1322="SL",IF($W1322="",$Q1322*Analysetool!E$6,$W1322*Analysetool!E$6),$P1322*Analysetool!E$6))-Tabel2[[#This Row],[fees (%)]]</f>
        <v>0</v>
      </c>
      <c r="AN1322" s="178">
        <f>$J1322*(IF($M1322="SL",IF($T1322="",$Q1322*Analysetool!F$3,$T1322*Analysetool!F$3),$M1322*Analysetool!F$3)+IF($N1322="SL",IF($T1322="",$Q1322*Analysetool!F$4,$T1322*Analysetool!F$4),$N1322*Analysetool!F$4)+IF($O1322="SL",IF($T1322="",$Q1322*Analysetool!F$5,$T1322*Analysetool!F$5),$O1322*Analysetool!F$5)+IF($P1322="SL",IF($T1322="",$Q1322*Analysetool!F$6,$T1322*Analysetool!F$6),$P1322*Analysetool!F$6))-Tabel2[[#This Row],[fees (%)]]</f>
        <v>0</v>
      </c>
      <c r="AO1322" s="178">
        <f>$J1322*(IF($M1322="SL",IF($T1322="",$Q1322*Analysetool!G$3,$T1322*Analysetool!G$3),$M1322*Analysetool!G$3)+IF($N1322="SL",IF($T1322="",$Q1322*Analysetool!G$4,$T1322*Analysetool!G$4),$N1322*Analysetool!G$4)+IF($O1322="SL",IF($T1322="",$Q1322*Analysetool!G$5,$T1322*Analysetool!G$5),$O1322*Analysetool!G$5)+IF($P1322="SL",IF($T1322="",$Q1322*Analysetool!G$6,$T1322*Analysetool!G$6),$P1322*Analysetool!G$6))-Tabel2[[#This Row],[fees (%)]]</f>
        <v>0</v>
      </c>
      <c r="AP1322" s="179">
        <f>IF(Analysetool!$H$8&lt;=$X1322,Analysetool!$H$8*J1322,Q1322*J1322)-Tabel2[[#This Row],[fees (%)]]</f>
        <v>0</v>
      </c>
      <c r="AQ1322" s="174">
        <f>IF(Tabel2[[#This Row],[wick% van entry]]&lt;=Tabel2[[#This Row],[Stoploss optie 2 (%)]],Tabel2[[#This Row],[Stoploss optie 2 (%)]]*Tabel2[[#This Row],[leverage SLoptie 2]],IF(Analysetool!$I$8&lt;$X1322,Analysetool!$I$8*K1322,S1322*K1322))-Tabel2[[#This Row],[fees (%)]]</f>
        <v>0</v>
      </c>
      <c r="AR1322" s="180">
        <f>IF(Q1322*-1*Analysetool!$J$9&lt;=X1322,Q1322*-1*Analysetool!$J$9*J1322,Q1322*J1322)-Tabel2[[#This Row],[fees (%)]]</f>
        <v>0</v>
      </c>
      <c r="AS1322" s="176">
        <f>$K1322*IF(Tabel2[[#This Row],[wick% van entry]]&lt;=Tabel2[[#This Row],[Stoploss optie 2 (%)]],Tabel2[[#This Row],[Stoploss optie 2 (%)]],(IF($M1322="SL",IF($T1322="",$S1322*Analysetool!C$3,$T1322*Analysetool!C$3),$M1322*Analysetool!C$3)+IF($N1322="SL",IF($T1322="",$S1322*Analysetool!C$4,$T1322*Analysetool!C$4),$N1322*Analysetool!C$4)+IF($O1322="SL",IF($T1322="",$S1322*Analysetool!C$5,$T1322*Analysetool!C$5),$O1322*Analysetool!C$5)+IF($P1322="SL",IF($T1322="",$S1322*Analysetool!C$6,$T1322*Analysetool!C$6),$P1322*Analysetool!C$6)))-Tabel2[[#This Row],[fees (%)]]</f>
        <v>0</v>
      </c>
    </row>
    <row r="1323" spans="1:45" ht="15.75" customHeight="1" x14ac:dyDescent="0.35">
      <c r="A1323" s="55"/>
      <c r="B1323" s="56"/>
      <c r="C1323" s="56"/>
      <c r="D1323" s="56"/>
      <c r="E1323" s="56"/>
      <c r="F1323" s="57"/>
      <c r="G1323" s="67"/>
      <c r="H1323" s="67"/>
      <c r="I1323" s="67"/>
      <c r="J1323" s="58"/>
      <c r="K1323" s="58"/>
      <c r="L1323" s="59"/>
      <c r="M1323" s="61"/>
      <c r="N1323" s="63"/>
      <c r="O1323" s="63"/>
      <c r="P1323" s="56"/>
      <c r="Q1323" s="61"/>
      <c r="R1323" s="61"/>
      <c r="S1323" s="61"/>
      <c r="T1323" s="60"/>
      <c r="U1323" s="60"/>
      <c r="V1323" s="62"/>
      <c r="W1323" s="62"/>
      <c r="X1323" s="76"/>
      <c r="Y1323" s="61"/>
      <c r="Z1323" s="61">
        <f>Tabel1[[#This Row],[prijs voorbij entry (%)]]-Tabel1[[#This Row],[Fictieve Stoploss (%)]]</f>
        <v>0</v>
      </c>
      <c r="AA1323" s="94"/>
      <c r="AB1323" s="61"/>
      <c r="AC1323" s="61"/>
      <c r="AD1323" s="61"/>
      <c r="AE1323" s="61"/>
      <c r="AF1323" s="95"/>
      <c r="AG1323" s="152">
        <f>Tabel1[[#This Row],[eindtijd]]-Tabel1[[#This Row],[starttijd]]</f>
        <v>0</v>
      </c>
      <c r="AH1323" s="158"/>
      <c r="AI1323" s="59"/>
      <c r="AJ1323" s="171">
        <f>$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2[[#This Row],[fees (%)]]</f>
        <v>0</v>
      </c>
      <c r="AK1323" s="172">
        <f>$J1323*(IF($M1323="SL",IF($U1323="",$Q1323*Analysetool!C$3,$U1323*Analysetool!C$3),$M1323*Analysetool!C$3)+IF($N1323="SL",IF($U1323="",$Q1323*Analysetool!C$4,$U1323*Analysetool!C$4),$N1323*Analysetool!C$4)+IF($O1323="SL",IF($U1323="",$Q1323*Analysetool!C$5,$U1323*Analysetool!C$5),$O1323*Analysetool!C$5)+IF($P1323="SL",IF($U1323="",$Q1323*Analysetool!C$6,$U1323*Analysetool!C$6),$P1323*Analysetool!C$6))-Tabel2[[#This Row],[fees (%)]]</f>
        <v>0</v>
      </c>
      <c r="AL1323" s="177">
        <f>$J1323*(IF($M1323="SL",IF($V1323="",$Q1323*Analysetool!D$3,$V1323*Analysetool!D$3),$M1323*Analysetool!D$3)+IF($N1323="SL",IF($V1323="",$Q1323*Analysetool!D$4,$V1323*Analysetool!D$4),$N1323*Analysetool!D$4)+IF($O1323="SL",IF($V1323="",$Q1323*Analysetool!D$5,$V1323*Analysetool!D$5),$O1323*Analysetool!D$5)+IF($P1323="SL",IF($V1323="",$Q1323*Analysetool!D$6,$V1323*Analysetool!D$6),$P1323*Analysetool!D$6))-Tabel2[[#This Row],[fees (%)]]</f>
        <v>0</v>
      </c>
      <c r="AM1323" s="177">
        <f>$J1323*(IF($M1323="SL",IF($W1323="",$Q1323*Analysetool!E$3,$W1323*Analysetool!E$3),$M1323*Analysetool!E$3)+IF($N1323="SL",IF($W1323="",$Q1323*Analysetool!E$4,$W1323*Analysetool!E$4),$N1323*Analysetool!E$4)+IF($O1323="SL",IF($W1323="",$Q1323*Analysetool!E$5,$W1323*Analysetool!E$5),$O1323*Analysetool!E$5)+IF($P1323="SL",IF($W1323="",$Q1323*Analysetool!E$6,$W1323*Analysetool!E$6),$P1323*Analysetool!E$6))-Tabel2[[#This Row],[fees (%)]]</f>
        <v>0</v>
      </c>
      <c r="AN1323" s="178">
        <f>$J1323*(IF($M1323="SL",IF($T1323="",$Q1323*Analysetool!F$3,$T1323*Analysetool!F$3),$M1323*Analysetool!F$3)+IF($N1323="SL",IF($T1323="",$Q1323*Analysetool!F$4,$T1323*Analysetool!F$4),$N1323*Analysetool!F$4)+IF($O1323="SL",IF($T1323="",$Q1323*Analysetool!F$5,$T1323*Analysetool!F$5),$O1323*Analysetool!F$5)+IF($P1323="SL",IF($T1323="",$Q1323*Analysetool!F$6,$T1323*Analysetool!F$6),$P1323*Analysetool!F$6))-Tabel2[[#This Row],[fees (%)]]</f>
        <v>0</v>
      </c>
      <c r="AO1323" s="178">
        <f>$J1323*(IF($M1323="SL",IF($T1323="",$Q1323*Analysetool!G$3,$T1323*Analysetool!G$3),$M1323*Analysetool!G$3)+IF($N1323="SL",IF($T1323="",$Q1323*Analysetool!G$4,$T1323*Analysetool!G$4),$N1323*Analysetool!G$4)+IF($O1323="SL",IF($T1323="",$Q1323*Analysetool!G$5,$T1323*Analysetool!G$5),$O1323*Analysetool!G$5)+IF($P1323="SL",IF($T1323="",$Q1323*Analysetool!G$6,$T1323*Analysetool!G$6),$P1323*Analysetool!G$6))-Tabel2[[#This Row],[fees (%)]]</f>
        <v>0</v>
      </c>
      <c r="AP1323" s="179">
        <f>IF(Analysetool!$H$8&lt;=$X1323,Analysetool!$H$8*J1323,Q1323*J1323)-Tabel2[[#This Row],[fees (%)]]</f>
        <v>0</v>
      </c>
      <c r="AQ1323" s="174">
        <f>IF(Tabel2[[#This Row],[wick% van entry]]&lt;=Tabel2[[#This Row],[Stoploss optie 2 (%)]],Tabel2[[#This Row],[Stoploss optie 2 (%)]]*Tabel2[[#This Row],[leverage SLoptie 2]],IF(Analysetool!$I$8&lt;$X1323,Analysetool!$I$8*K1323,S1323*K1323))-Tabel2[[#This Row],[fees (%)]]</f>
        <v>0</v>
      </c>
      <c r="AR1323" s="180">
        <f>IF(Q1323*-1*Analysetool!$J$9&lt;=X1323,Q1323*-1*Analysetool!$J$9*J1323,Q1323*J1323)-Tabel2[[#This Row],[fees (%)]]</f>
        <v>0</v>
      </c>
      <c r="AS1323" s="176">
        <f>$K1323*IF(Tabel2[[#This Row],[wick% van entry]]&lt;=Tabel2[[#This Row],[Stoploss optie 2 (%)]],Tabel2[[#This Row],[Stoploss optie 2 (%)]],(IF($M1323="SL",IF($T1323="",$S1323*Analysetool!C$3,$T1323*Analysetool!C$3),$M1323*Analysetool!C$3)+IF($N1323="SL",IF($T1323="",$S1323*Analysetool!C$4,$T1323*Analysetool!C$4),$N1323*Analysetool!C$4)+IF($O1323="SL",IF($T1323="",$S1323*Analysetool!C$5,$T1323*Analysetool!C$5),$O1323*Analysetool!C$5)+IF($P1323="SL",IF($T1323="",$S1323*Analysetool!C$6,$T1323*Analysetool!C$6),$P1323*Analysetool!C$6)))-Tabel2[[#This Row],[fees (%)]]</f>
        <v>0</v>
      </c>
    </row>
    <row r="1324" spans="1:45" ht="15.75" customHeight="1" x14ac:dyDescent="0.35">
      <c r="A1324" s="55"/>
      <c r="B1324" s="56"/>
      <c r="C1324" s="56"/>
      <c r="D1324" s="56"/>
      <c r="E1324" s="56"/>
      <c r="F1324" s="57"/>
      <c r="G1324" s="67"/>
      <c r="H1324" s="67"/>
      <c r="I1324" s="67"/>
      <c r="J1324" s="58"/>
      <c r="K1324" s="58"/>
      <c r="L1324" s="59"/>
      <c r="M1324" s="61"/>
      <c r="N1324" s="63"/>
      <c r="O1324" s="63"/>
      <c r="P1324" s="56"/>
      <c r="Q1324" s="61"/>
      <c r="R1324" s="61"/>
      <c r="S1324" s="61"/>
      <c r="T1324" s="60"/>
      <c r="U1324" s="60"/>
      <c r="V1324" s="62"/>
      <c r="W1324" s="62"/>
      <c r="X1324" s="76"/>
      <c r="Y1324" s="61"/>
      <c r="Z1324" s="61">
        <f>Tabel1[[#This Row],[prijs voorbij entry (%)]]-Tabel1[[#This Row],[Fictieve Stoploss (%)]]</f>
        <v>0</v>
      </c>
      <c r="AA1324" s="94"/>
      <c r="AB1324" s="61"/>
      <c r="AC1324" s="61"/>
      <c r="AD1324" s="61"/>
      <c r="AE1324" s="61"/>
      <c r="AF1324" s="95"/>
      <c r="AG1324" s="152">
        <f>Tabel1[[#This Row],[eindtijd]]-Tabel1[[#This Row],[starttijd]]</f>
        <v>0</v>
      </c>
      <c r="AH1324" s="158"/>
      <c r="AI1324" s="59"/>
      <c r="AJ1324" s="171">
        <f>$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2[[#This Row],[fees (%)]]</f>
        <v>0</v>
      </c>
      <c r="AK1324" s="172">
        <f>$J1324*(IF($M1324="SL",IF($U1324="",$Q1324*Analysetool!C$3,$U1324*Analysetool!C$3),$M1324*Analysetool!C$3)+IF($N1324="SL",IF($U1324="",$Q1324*Analysetool!C$4,$U1324*Analysetool!C$4),$N1324*Analysetool!C$4)+IF($O1324="SL",IF($U1324="",$Q1324*Analysetool!C$5,$U1324*Analysetool!C$5),$O1324*Analysetool!C$5)+IF($P1324="SL",IF($U1324="",$Q1324*Analysetool!C$6,$U1324*Analysetool!C$6),$P1324*Analysetool!C$6))-Tabel2[[#This Row],[fees (%)]]</f>
        <v>0</v>
      </c>
      <c r="AL1324" s="177">
        <f>$J1324*(IF($M1324="SL",IF($V1324="",$Q1324*Analysetool!D$3,$V1324*Analysetool!D$3),$M1324*Analysetool!D$3)+IF($N1324="SL",IF($V1324="",$Q1324*Analysetool!D$4,$V1324*Analysetool!D$4),$N1324*Analysetool!D$4)+IF($O1324="SL",IF($V1324="",$Q1324*Analysetool!D$5,$V1324*Analysetool!D$5),$O1324*Analysetool!D$5)+IF($P1324="SL",IF($V1324="",$Q1324*Analysetool!D$6,$V1324*Analysetool!D$6),$P1324*Analysetool!D$6))-Tabel2[[#This Row],[fees (%)]]</f>
        <v>0</v>
      </c>
      <c r="AM1324" s="177">
        <f>$J1324*(IF($M1324="SL",IF($W1324="",$Q1324*Analysetool!E$3,$W1324*Analysetool!E$3),$M1324*Analysetool!E$3)+IF($N1324="SL",IF($W1324="",$Q1324*Analysetool!E$4,$W1324*Analysetool!E$4),$N1324*Analysetool!E$4)+IF($O1324="SL",IF($W1324="",$Q1324*Analysetool!E$5,$W1324*Analysetool!E$5),$O1324*Analysetool!E$5)+IF($P1324="SL",IF($W1324="",$Q1324*Analysetool!E$6,$W1324*Analysetool!E$6),$P1324*Analysetool!E$6))-Tabel2[[#This Row],[fees (%)]]</f>
        <v>0</v>
      </c>
      <c r="AN1324" s="178">
        <f>$J1324*(IF($M1324="SL",IF($T1324="",$Q1324*Analysetool!F$3,$T1324*Analysetool!F$3),$M1324*Analysetool!F$3)+IF($N1324="SL",IF($T1324="",$Q1324*Analysetool!F$4,$T1324*Analysetool!F$4),$N1324*Analysetool!F$4)+IF($O1324="SL",IF($T1324="",$Q1324*Analysetool!F$5,$T1324*Analysetool!F$5),$O1324*Analysetool!F$5)+IF($P1324="SL",IF($T1324="",$Q1324*Analysetool!F$6,$T1324*Analysetool!F$6),$P1324*Analysetool!F$6))-Tabel2[[#This Row],[fees (%)]]</f>
        <v>0</v>
      </c>
      <c r="AO1324" s="178">
        <f>$J1324*(IF($M1324="SL",IF($T1324="",$Q1324*Analysetool!G$3,$T1324*Analysetool!G$3),$M1324*Analysetool!G$3)+IF($N1324="SL",IF($T1324="",$Q1324*Analysetool!G$4,$T1324*Analysetool!G$4),$N1324*Analysetool!G$4)+IF($O1324="SL",IF($T1324="",$Q1324*Analysetool!G$5,$T1324*Analysetool!G$5),$O1324*Analysetool!G$5)+IF($P1324="SL",IF($T1324="",$Q1324*Analysetool!G$6,$T1324*Analysetool!G$6),$P1324*Analysetool!G$6))-Tabel2[[#This Row],[fees (%)]]</f>
        <v>0</v>
      </c>
      <c r="AP1324" s="179">
        <f>IF(Analysetool!$H$8&lt;=$X1324,Analysetool!$H$8*J1324,Q1324*J1324)-Tabel2[[#This Row],[fees (%)]]</f>
        <v>0</v>
      </c>
      <c r="AQ1324" s="174">
        <f>IF(Tabel2[[#This Row],[wick% van entry]]&lt;=Tabel2[[#This Row],[Stoploss optie 2 (%)]],Tabel2[[#This Row],[Stoploss optie 2 (%)]]*Tabel2[[#This Row],[leverage SLoptie 2]],IF(Analysetool!$I$8&lt;$X1324,Analysetool!$I$8*K1324,S1324*K1324))-Tabel2[[#This Row],[fees (%)]]</f>
        <v>0</v>
      </c>
      <c r="AR1324" s="180">
        <f>IF(Q1324*-1*Analysetool!$J$9&lt;=X1324,Q1324*-1*Analysetool!$J$9*J1324,Q1324*J1324)-Tabel2[[#This Row],[fees (%)]]</f>
        <v>0</v>
      </c>
      <c r="AS1324" s="176">
        <f>$K1324*IF(Tabel2[[#This Row],[wick% van entry]]&lt;=Tabel2[[#This Row],[Stoploss optie 2 (%)]],Tabel2[[#This Row],[Stoploss optie 2 (%)]],(IF($M1324="SL",IF($T1324="",$S1324*Analysetool!C$3,$T1324*Analysetool!C$3),$M1324*Analysetool!C$3)+IF($N1324="SL",IF($T1324="",$S1324*Analysetool!C$4,$T1324*Analysetool!C$4),$N1324*Analysetool!C$4)+IF($O1324="SL",IF($T1324="",$S1324*Analysetool!C$5,$T1324*Analysetool!C$5),$O1324*Analysetool!C$5)+IF($P1324="SL",IF($T1324="",$S1324*Analysetool!C$6,$T1324*Analysetool!C$6),$P1324*Analysetool!C$6)))-Tabel2[[#This Row],[fees (%)]]</f>
        <v>0</v>
      </c>
    </row>
    <row r="1325" spans="1:45" ht="15.75" customHeight="1" x14ac:dyDescent="0.35">
      <c r="A1325" s="55"/>
      <c r="B1325" s="56"/>
      <c r="C1325" s="56"/>
      <c r="D1325" s="56"/>
      <c r="E1325" s="56"/>
      <c r="F1325" s="57"/>
      <c r="G1325" s="67"/>
      <c r="H1325" s="67"/>
      <c r="I1325" s="67"/>
      <c r="J1325" s="58"/>
      <c r="K1325" s="58"/>
      <c r="L1325" s="59"/>
      <c r="M1325" s="61"/>
      <c r="N1325" s="63"/>
      <c r="O1325" s="63"/>
      <c r="P1325" s="56"/>
      <c r="Q1325" s="61"/>
      <c r="R1325" s="61"/>
      <c r="S1325" s="61"/>
      <c r="T1325" s="60"/>
      <c r="U1325" s="60"/>
      <c r="V1325" s="62"/>
      <c r="W1325" s="62"/>
      <c r="X1325" s="76"/>
      <c r="Y1325" s="61"/>
      <c r="Z1325" s="61">
        <f>Tabel1[[#This Row],[prijs voorbij entry (%)]]-Tabel1[[#This Row],[Fictieve Stoploss (%)]]</f>
        <v>0</v>
      </c>
      <c r="AA1325" s="94"/>
      <c r="AB1325" s="61"/>
      <c r="AC1325" s="61"/>
      <c r="AD1325" s="61"/>
      <c r="AE1325" s="61"/>
      <c r="AF1325" s="95"/>
      <c r="AG1325" s="152">
        <f>Tabel1[[#This Row],[eindtijd]]-Tabel1[[#This Row],[starttijd]]</f>
        <v>0</v>
      </c>
      <c r="AH1325" s="158"/>
      <c r="AI1325" s="59"/>
      <c r="AJ1325" s="171">
        <f>$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2[[#This Row],[fees (%)]]</f>
        <v>0</v>
      </c>
      <c r="AK1325" s="172">
        <f>$J1325*(IF($M1325="SL",IF($U1325="",$Q1325*Analysetool!C$3,$U1325*Analysetool!C$3),$M1325*Analysetool!C$3)+IF($N1325="SL",IF($U1325="",$Q1325*Analysetool!C$4,$U1325*Analysetool!C$4),$N1325*Analysetool!C$4)+IF($O1325="SL",IF($U1325="",$Q1325*Analysetool!C$5,$U1325*Analysetool!C$5),$O1325*Analysetool!C$5)+IF($P1325="SL",IF($U1325="",$Q1325*Analysetool!C$6,$U1325*Analysetool!C$6),$P1325*Analysetool!C$6))-Tabel2[[#This Row],[fees (%)]]</f>
        <v>0</v>
      </c>
      <c r="AL1325" s="177">
        <f>$J1325*(IF($M1325="SL",IF($V1325="",$Q1325*Analysetool!D$3,$V1325*Analysetool!D$3),$M1325*Analysetool!D$3)+IF($N1325="SL",IF($V1325="",$Q1325*Analysetool!D$4,$V1325*Analysetool!D$4),$N1325*Analysetool!D$4)+IF($O1325="SL",IF($V1325="",$Q1325*Analysetool!D$5,$V1325*Analysetool!D$5),$O1325*Analysetool!D$5)+IF($P1325="SL",IF($V1325="",$Q1325*Analysetool!D$6,$V1325*Analysetool!D$6),$P1325*Analysetool!D$6))-Tabel2[[#This Row],[fees (%)]]</f>
        <v>0</v>
      </c>
      <c r="AM1325" s="177">
        <f>$J1325*(IF($M1325="SL",IF($W1325="",$Q1325*Analysetool!E$3,$W1325*Analysetool!E$3),$M1325*Analysetool!E$3)+IF($N1325="SL",IF($W1325="",$Q1325*Analysetool!E$4,$W1325*Analysetool!E$4),$N1325*Analysetool!E$4)+IF($O1325="SL",IF($W1325="",$Q1325*Analysetool!E$5,$W1325*Analysetool!E$5),$O1325*Analysetool!E$5)+IF($P1325="SL",IF($W1325="",$Q1325*Analysetool!E$6,$W1325*Analysetool!E$6),$P1325*Analysetool!E$6))-Tabel2[[#This Row],[fees (%)]]</f>
        <v>0</v>
      </c>
      <c r="AN1325" s="178">
        <f>$J1325*(IF($M1325="SL",IF($T1325="",$Q1325*Analysetool!F$3,$T1325*Analysetool!F$3),$M1325*Analysetool!F$3)+IF($N1325="SL",IF($T1325="",$Q1325*Analysetool!F$4,$T1325*Analysetool!F$4),$N1325*Analysetool!F$4)+IF($O1325="SL",IF($T1325="",$Q1325*Analysetool!F$5,$T1325*Analysetool!F$5),$O1325*Analysetool!F$5)+IF($P1325="SL",IF($T1325="",$Q1325*Analysetool!F$6,$T1325*Analysetool!F$6),$P1325*Analysetool!F$6))-Tabel2[[#This Row],[fees (%)]]</f>
        <v>0</v>
      </c>
      <c r="AO1325" s="178">
        <f>$J1325*(IF($M1325="SL",IF($T1325="",$Q1325*Analysetool!G$3,$T1325*Analysetool!G$3),$M1325*Analysetool!G$3)+IF($N1325="SL",IF($T1325="",$Q1325*Analysetool!G$4,$T1325*Analysetool!G$4),$N1325*Analysetool!G$4)+IF($O1325="SL",IF($T1325="",$Q1325*Analysetool!G$5,$T1325*Analysetool!G$5),$O1325*Analysetool!G$5)+IF($P1325="SL",IF($T1325="",$Q1325*Analysetool!G$6,$T1325*Analysetool!G$6),$P1325*Analysetool!G$6))-Tabel2[[#This Row],[fees (%)]]</f>
        <v>0</v>
      </c>
      <c r="AP1325" s="179">
        <f>IF(Analysetool!$H$8&lt;=$X1325,Analysetool!$H$8*J1325,Q1325*J1325)-Tabel2[[#This Row],[fees (%)]]</f>
        <v>0</v>
      </c>
      <c r="AQ1325" s="174">
        <f>IF(Tabel2[[#This Row],[wick% van entry]]&lt;=Tabel2[[#This Row],[Stoploss optie 2 (%)]],Tabel2[[#This Row],[Stoploss optie 2 (%)]]*Tabel2[[#This Row],[leverage SLoptie 2]],IF(Analysetool!$I$8&lt;$X1325,Analysetool!$I$8*K1325,S1325*K1325))-Tabel2[[#This Row],[fees (%)]]</f>
        <v>0</v>
      </c>
      <c r="AR1325" s="180">
        <f>IF(Q1325*-1*Analysetool!$J$9&lt;=X1325,Q1325*-1*Analysetool!$J$9*J1325,Q1325*J1325)-Tabel2[[#This Row],[fees (%)]]</f>
        <v>0</v>
      </c>
      <c r="AS1325" s="176">
        <f>$K1325*IF(Tabel2[[#This Row],[wick% van entry]]&lt;=Tabel2[[#This Row],[Stoploss optie 2 (%)]],Tabel2[[#This Row],[Stoploss optie 2 (%)]],(IF($M1325="SL",IF($T1325="",$S1325*Analysetool!C$3,$T1325*Analysetool!C$3),$M1325*Analysetool!C$3)+IF($N1325="SL",IF($T1325="",$S1325*Analysetool!C$4,$T1325*Analysetool!C$4),$N1325*Analysetool!C$4)+IF($O1325="SL",IF($T1325="",$S1325*Analysetool!C$5,$T1325*Analysetool!C$5),$O1325*Analysetool!C$5)+IF($P1325="SL",IF($T1325="",$S1325*Analysetool!C$6,$T1325*Analysetool!C$6),$P1325*Analysetool!C$6)))-Tabel2[[#This Row],[fees (%)]]</f>
        <v>0</v>
      </c>
    </row>
    <row r="1326" spans="1:45" ht="15.75" customHeight="1" x14ac:dyDescent="0.35">
      <c r="A1326" s="55"/>
      <c r="B1326" s="56"/>
      <c r="C1326" s="56"/>
      <c r="D1326" s="56"/>
      <c r="E1326" s="56"/>
      <c r="F1326" s="57"/>
      <c r="G1326" s="67"/>
      <c r="H1326" s="67"/>
      <c r="I1326" s="67"/>
      <c r="J1326" s="58"/>
      <c r="K1326" s="58"/>
      <c r="L1326" s="59"/>
      <c r="M1326" s="61"/>
      <c r="N1326" s="63"/>
      <c r="O1326" s="63"/>
      <c r="P1326" s="56"/>
      <c r="Q1326" s="61"/>
      <c r="R1326" s="61"/>
      <c r="S1326" s="61"/>
      <c r="T1326" s="60"/>
      <c r="U1326" s="60"/>
      <c r="V1326" s="62"/>
      <c r="W1326" s="62"/>
      <c r="X1326" s="76"/>
      <c r="Y1326" s="61"/>
      <c r="Z1326" s="61">
        <f>Tabel1[[#This Row],[prijs voorbij entry (%)]]-Tabel1[[#This Row],[Fictieve Stoploss (%)]]</f>
        <v>0</v>
      </c>
      <c r="AA1326" s="94"/>
      <c r="AB1326" s="61"/>
      <c r="AC1326" s="61"/>
      <c r="AD1326" s="61"/>
      <c r="AE1326" s="61"/>
      <c r="AF1326" s="95"/>
      <c r="AG1326" s="152">
        <f>Tabel1[[#This Row],[eindtijd]]-Tabel1[[#This Row],[starttijd]]</f>
        <v>0</v>
      </c>
      <c r="AH1326" s="158"/>
      <c r="AI1326" s="59"/>
      <c r="AJ1326" s="171">
        <f>$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2[[#This Row],[fees (%)]]</f>
        <v>0</v>
      </c>
      <c r="AK1326" s="172">
        <f>$J1326*(IF($M1326="SL",IF($U1326="",$Q1326*Analysetool!C$3,$U1326*Analysetool!C$3),$M1326*Analysetool!C$3)+IF($N1326="SL",IF($U1326="",$Q1326*Analysetool!C$4,$U1326*Analysetool!C$4),$N1326*Analysetool!C$4)+IF($O1326="SL",IF($U1326="",$Q1326*Analysetool!C$5,$U1326*Analysetool!C$5),$O1326*Analysetool!C$5)+IF($P1326="SL",IF($U1326="",$Q1326*Analysetool!C$6,$U1326*Analysetool!C$6),$P1326*Analysetool!C$6))-Tabel2[[#This Row],[fees (%)]]</f>
        <v>0</v>
      </c>
      <c r="AL1326" s="177">
        <f>$J1326*(IF($M1326="SL",IF($V1326="",$Q1326*Analysetool!D$3,$V1326*Analysetool!D$3),$M1326*Analysetool!D$3)+IF($N1326="SL",IF($V1326="",$Q1326*Analysetool!D$4,$V1326*Analysetool!D$4),$N1326*Analysetool!D$4)+IF($O1326="SL",IF($V1326="",$Q1326*Analysetool!D$5,$V1326*Analysetool!D$5),$O1326*Analysetool!D$5)+IF($P1326="SL",IF($V1326="",$Q1326*Analysetool!D$6,$V1326*Analysetool!D$6),$P1326*Analysetool!D$6))-Tabel2[[#This Row],[fees (%)]]</f>
        <v>0</v>
      </c>
      <c r="AM1326" s="177">
        <f>$J1326*(IF($M1326="SL",IF($W1326="",$Q1326*Analysetool!E$3,$W1326*Analysetool!E$3),$M1326*Analysetool!E$3)+IF($N1326="SL",IF($W1326="",$Q1326*Analysetool!E$4,$W1326*Analysetool!E$4),$N1326*Analysetool!E$4)+IF($O1326="SL",IF($W1326="",$Q1326*Analysetool!E$5,$W1326*Analysetool!E$5),$O1326*Analysetool!E$5)+IF($P1326="SL",IF($W1326="",$Q1326*Analysetool!E$6,$W1326*Analysetool!E$6),$P1326*Analysetool!E$6))-Tabel2[[#This Row],[fees (%)]]</f>
        <v>0</v>
      </c>
      <c r="AN1326" s="178">
        <f>$J1326*(IF($M1326="SL",IF($T1326="",$Q1326*Analysetool!F$3,$T1326*Analysetool!F$3),$M1326*Analysetool!F$3)+IF($N1326="SL",IF($T1326="",$Q1326*Analysetool!F$4,$T1326*Analysetool!F$4),$N1326*Analysetool!F$4)+IF($O1326="SL",IF($T1326="",$Q1326*Analysetool!F$5,$T1326*Analysetool!F$5),$O1326*Analysetool!F$5)+IF($P1326="SL",IF($T1326="",$Q1326*Analysetool!F$6,$T1326*Analysetool!F$6),$P1326*Analysetool!F$6))-Tabel2[[#This Row],[fees (%)]]</f>
        <v>0</v>
      </c>
      <c r="AO1326" s="178">
        <f>$J1326*(IF($M1326="SL",IF($T1326="",$Q1326*Analysetool!G$3,$T1326*Analysetool!G$3),$M1326*Analysetool!G$3)+IF($N1326="SL",IF($T1326="",$Q1326*Analysetool!G$4,$T1326*Analysetool!G$4),$N1326*Analysetool!G$4)+IF($O1326="SL",IF($T1326="",$Q1326*Analysetool!G$5,$T1326*Analysetool!G$5),$O1326*Analysetool!G$5)+IF($P1326="SL",IF($T1326="",$Q1326*Analysetool!G$6,$T1326*Analysetool!G$6),$P1326*Analysetool!G$6))-Tabel2[[#This Row],[fees (%)]]</f>
        <v>0</v>
      </c>
      <c r="AP1326" s="179">
        <f>IF(Analysetool!$H$8&lt;=$X1326,Analysetool!$H$8*J1326,Q1326*J1326)-Tabel2[[#This Row],[fees (%)]]</f>
        <v>0</v>
      </c>
      <c r="AQ1326" s="174">
        <f>IF(Tabel2[[#This Row],[wick% van entry]]&lt;=Tabel2[[#This Row],[Stoploss optie 2 (%)]],Tabel2[[#This Row],[Stoploss optie 2 (%)]]*Tabel2[[#This Row],[leverage SLoptie 2]],IF(Analysetool!$I$8&lt;$X1326,Analysetool!$I$8*K1326,S1326*K1326))-Tabel2[[#This Row],[fees (%)]]</f>
        <v>0</v>
      </c>
      <c r="AR1326" s="180">
        <f>IF(Q1326*-1*Analysetool!$J$9&lt;=X1326,Q1326*-1*Analysetool!$J$9*J1326,Q1326*J1326)-Tabel2[[#This Row],[fees (%)]]</f>
        <v>0</v>
      </c>
      <c r="AS1326" s="176">
        <f>$K1326*IF(Tabel2[[#This Row],[wick% van entry]]&lt;=Tabel2[[#This Row],[Stoploss optie 2 (%)]],Tabel2[[#This Row],[Stoploss optie 2 (%)]],(IF($M1326="SL",IF($T1326="",$S1326*Analysetool!C$3,$T1326*Analysetool!C$3),$M1326*Analysetool!C$3)+IF($N1326="SL",IF($T1326="",$S1326*Analysetool!C$4,$T1326*Analysetool!C$4),$N1326*Analysetool!C$4)+IF($O1326="SL",IF($T1326="",$S1326*Analysetool!C$5,$T1326*Analysetool!C$5),$O1326*Analysetool!C$5)+IF($P1326="SL",IF($T1326="",$S1326*Analysetool!C$6,$T1326*Analysetool!C$6),$P1326*Analysetool!C$6)))-Tabel2[[#This Row],[fees (%)]]</f>
        <v>0</v>
      </c>
    </row>
    <row r="1327" spans="1:45" ht="15.75" customHeight="1" x14ac:dyDescent="0.35">
      <c r="A1327" s="55"/>
      <c r="B1327" s="56"/>
      <c r="C1327" s="56"/>
      <c r="D1327" s="56"/>
      <c r="E1327" s="56"/>
      <c r="F1327" s="57"/>
      <c r="G1327" s="67"/>
      <c r="H1327" s="67"/>
      <c r="I1327" s="67"/>
      <c r="J1327" s="58"/>
      <c r="K1327" s="58"/>
      <c r="L1327" s="59"/>
      <c r="M1327" s="61"/>
      <c r="N1327" s="63"/>
      <c r="O1327" s="63"/>
      <c r="P1327" s="56"/>
      <c r="Q1327" s="61"/>
      <c r="R1327" s="61"/>
      <c r="S1327" s="61"/>
      <c r="T1327" s="60"/>
      <c r="U1327" s="60"/>
      <c r="V1327" s="62"/>
      <c r="W1327" s="62"/>
      <c r="X1327" s="76"/>
      <c r="Y1327" s="61"/>
      <c r="Z1327" s="61">
        <f>Tabel1[[#This Row],[prijs voorbij entry (%)]]-Tabel1[[#This Row],[Fictieve Stoploss (%)]]</f>
        <v>0</v>
      </c>
      <c r="AA1327" s="94"/>
      <c r="AB1327" s="61"/>
      <c r="AC1327" s="61"/>
      <c r="AD1327" s="61"/>
      <c r="AE1327" s="61"/>
      <c r="AF1327" s="95"/>
      <c r="AG1327" s="152">
        <f>Tabel1[[#This Row],[eindtijd]]-Tabel1[[#This Row],[starttijd]]</f>
        <v>0</v>
      </c>
      <c r="AH1327" s="158"/>
      <c r="AI1327" s="59"/>
      <c r="AJ1327" s="171">
        <f>$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2[[#This Row],[fees (%)]]</f>
        <v>0</v>
      </c>
      <c r="AK1327" s="172">
        <f>$J1327*(IF($M1327="SL",IF($U1327="",$Q1327*Analysetool!C$3,$U1327*Analysetool!C$3),$M1327*Analysetool!C$3)+IF($N1327="SL",IF($U1327="",$Q1327*Analysetool!C$4,$U1327*Analysetool!C$4),$N1327*Analysetool!C$4)+IF($O1327="SL",IF($U1327="",$Q1327*Analysetool!C$5,$U1327*Analysetool!C$5),$O1327*Analysetool!C$5)+IF($P1327="SL",IF($U1327="",$Q1327*Analysetool!C$6,$U1327*Analysetool!C$6),$P1327*Analysetool!C$6))-Tabel2[[#This Row],[fees (%)]]</f>
        <v>0</v>
      </c>
      <c r="AL1327" s="177">
        <f>$J1327*(IF($M1327="SL",IF($V1327="",$Q1327*Analysetool!D$3,$V1327*Analysetool!D$3),$M1327*Analysetool!D$3)+IF($N1327="SL",IF($V1327="",$Q1327*Analysetool!D$4,$V1327*Analysetool!D$4),$N1327*Analysetool!D$4)+IF($O1327="SL",IF($V1327="",$Q1327*Analysetool!D$5,$V1327*Analysetool!D$5),$O1327*Analysetool!D$5)+IF($P1327="SL",IF($V1327="",$Q1327*Analysetool!D$6,$V1327*Analysetool!D$6),$P1327*Analysetool!D$6))-Tabel2[[#This Row],[fees (%)]]</f>
        <v>0</v>
      </c>
      <c r="AM1327" s="177">
        <f>$J1327*(IF($M1327="SL",IF($W1327="",$Q1327*Analysetool!E$3,$W1327*Analysetool!E$3),$M1327*Analysetool!E$3)+IF($N1327="SL",IF($W1327="",$Q1327*Analysetool!E$4,$W1327*Analysetool!E$4),$N1327*Analysetool!E$4)+IF($O1327="SL",IF($W1327="",$Q1327*Analysetool!E$5,$W1327*Analysetool!E$5),$O1327*Analysetool!E$5)+IF($P1327="SL",IF($W1327="",$Q1327*Analysetool!E$6,$W1327*Analysetool!E$6),$P1327*Analysetool!E$6))-Tabel2[[#This Row],[fees (%)]]</f>
        <v>0</v>
      </c>
      <c r="AN1327" s="178">
        <f>$J1327*(IF($M1327="SL",IF($T1327="",$Q1327*Analysetool!F$3,$T1327*Analysetool!F$3),$M1327*Analysetool!F$3)+IF($N1327="SL",IF($T1327="",$Q1327*Analysetool!F$4,$T1327*Analysetool!F$4),$N1327*Analysetool!F$4)+IF($O1327="SL",IF($T1327="",$Q1327*Analysetool!F$5,$T1327*Analysetool!F$5),$O1327*Analysetool!F$5)+IF($P1327="SL",IF($T1327="",$Q1327*Analysetool!F$6,$T1327*Analysetool!F$6),$P1327*Analysetool!F$6))-Tabel2[[#This Row],[fees (%)]]</f>
        <v>0</v>
      </c>
      <c r="AO1327" s="178">
        <f>$J1327*(IF($M1327="SL",IF($T1327="",$Q1327*Analysetool!G$3,$T1327*Analysetool!G$3),$M1327*Analysetool!G$3)+IF($N1327="SL",IF($T1327="",$Q1327*Analysetool!G$4,$T1327*Analysetool!G$4),$N1327*Analysetool!G$4)+IF($O1327="SL",IF($T1327="",$Q1327*Analysetool!G$5,$T1327*Analysetool!G$5),$O1327*Analysetool!G$5)+IF($P1327="SL",IF($T1327="",$Q1327*Analysetool!G$6,$T1327*Analysetool!G$6),$P1327*Analysetool!G$6))-Tabel2[[#This Row],[fees (%)]]</f>
        <v>0</v>
      </c>
      <c r="AP1327" s="179">
        <f>IF(Analysetool!$H$8&lt;=$X1327,Analysetool!$H$8*J1327,Q1327*J1327)-Tabel2[[#This Row],[fees (%)]]</f>
        <v>0</v>
      </c>
      <c r="AQ1327" s="174">
        <f>IF(Tabel2[[#This Row],[wick% van entry]]&lt;=Tabel2[[#This Row],[Stoploss optie 2 (%)]],Tabel2[[#This Row],[Stoploss optie 2 (%)]]*Tabel2[[#This Row],[leverage SLoptie 2]],IF(Analysetool!$I$8&lt;$X1327,Analysetool!$I$8*K1327,S1327*K1327))-Tabel2[[#This Row],[fees (%)]]</f>
        <v>0</v>
      </c>
      <c r="AR1327" s="180">
        <f>IF(Q1327*-1*Analysetool!$J$9&lt;=X1327,Q1327*-1*Analysetool!$J$9*J1327,Q1327*J1327)-Tabel2[[#This Row],[fees (%)]]</f>
        <v>0</v>
      </c>
      <c r="AS1327" s="176">
        <f>$K1327*IF(Tabel2[[#This Row],[wick% van entry]]&lt;=Tabel2[[#This Row],[Stoploss optie 2 (%)]],Tabel2[[#This Row],[Stoploss optie 2 (%)]],(IF($M1327="SL",IF($T1327="",$S1327*Analysetool!C$3,$T1327*Analysetool!C$3),$M1327*Analysetool!C$3)+IF($N1327="SL",IF($T1327="",$S1327*Analysetool!C$4,$T1327*Analysetool!C$4),$N1327*Analysetool!C$4)+IF($O1327="SL",IF($T1327="",$S1327*Analysetool!C$5,$T1327*Analysetool!C$5),$O1327*Analysetool!C$5)+IF($P1327="SL",IF($T1327="",$S1327*Analysetool!C$6,$T1327*Analysetool!C$6),$P1327*Analysetool!C$6)))-Tabel2[[#This Row],[fees (%)]]</f>
        <v>0</v>
      </c>
    </row>
    <row r="1328" spans="1:45" ht="15.75" customHeight="1" x14ac:dyDescent="0.35">
      <c r="A1328" s="55"/>
      <c r="B1328" s="56"/>
      <c r="C1328" s="56"/>
      <c r="D1328" s="56"/>
      <c r="E1328" s="56"/>
      <c r="F1328" s="57"/>
      <c r="G1328" s="67"/>
      <c r="H1328" s="67"/>
      <c r="I1328" s="67"/>
      <c r="J1328" s="58"/>
      <c r="K1328" s="58"/>
      <c r="L1328" s="59"/>
      <c r="M1328" s="61"/>
      <c r="N1328" s="63"/>
      <c r="O1328" s="63"/>
      <c r="P1328" s="56"/>
      <c r="Q1328" s="61"/>
      <c r="R1328" s="61"/>
      <c r="S1328" s="61"/>
      <c r="T1328" s="60"/>
      <c r="U1328" s="60"/>
      <c r="V1328" s="62"/>
      <c r="W1328" s="62"/>
      <c r="X1328" s="76"/>
      <c r="Y1328" s="61"/>
      <c r="Z1328" s="61">
        <f>Tabel1[[#This Row],[prijs voorbij entry (%)]]-Tabel1[[#This Row],[Fictieve Stoploss (%)]]</f>
        <v>0</v>
      </c>
      <c r="AA1328" s="94"/>
      <c r="AB1328" s="61"/>
      <c r="AC1328" s="61"/>
      <c r="AD1328" s="61"/>
      <c r="AE1328" s="61"/>
      <c r="AF1328" s="95"/>
      <c r="AG1328" s="152">
        <f>Tabel1[[#This Row],[eindtijd]]-Tabel1[[#This Row],[starttijd]]</f>
        <v>0</v>
      </c>
      <c r="AH1328" s="158"/>
      <c r="AI1328" s="59"/>
      <c r="AJ1328" s="171">
        <f>$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2[[#This Row],[fees (%)]]</f>
        <v>0</v>
      </c>
      <c r="AK1328" s="172">
        <f>$J1328*(IF($M1328="SL",IF($U1328="",$Q1328*Analysetool!C$3,$U1328*Analysetool!C$3),$M1328*Analysetool!C$3)+IF($N1328="SL",IF($U1328="",$Q1328*Analysetool!C$4,$U1328*Analysetool!C$4),$N1328*Analysetool!C$4)+IF($O1328="SL",IF($U1328="",$Q1328*Analysetool!C$5,$U1328*Analysetool!C$5),$O1328*Analysetool!C$5)+IF($P1328="SL",IF($U1328="",$Q1328*Analysetool!C$6,$U1328*Analysetool!C$6),$P1328*Analysetool!C$6))-Tabel2[[#This Row],[fees (%)]]</f>
        <v>0</v>
      </c>
      <c r="AL1328" s="177">
        <f>$J1328*(IF($M1328="SL",IF($V1328="",$Q1328*Analysetool!D$3,$V1328*Analysetool!D$3),$M1328*Analysetool!D$3)+IF($N1328="SL",IF($V1328="",$Q1328*Analysetool!D$4,$V1328*Analysetool!D$4),$N1328*Analysetool!D$4)+IF($O1328="SL",IF($V1328="",$Q1328*Analysetool!D$5,$V1328*Analysetool!D$5),$O1328*Analysetool!D$5)+IF($P1328="SL",IF($V1328="",$Q1328*Analysetool!D$6,$V1328*Analysetool!D$6),$P1328*Analysetool!D$6))-Tabel2[[#This Row],[fees (%)]]</f>
        <v>0</v>
      </c>
      <c r="AM1328" s="177">
        <f>$J1328*(IF($M1328="SL",IF($W1328="",$Q1328*Analysetool!E$3,$W1328*Analysetool!E$3),$M1328*Analysetool!E$3)+IF($N1328="SL",IF($W1328="",$Q1328*Analysetool!E$4,$W1328*Analysetool!E$4),$N1328*Analysetool!E$4)+IF($O1328="SL",IF($W1328="",$Q1328*Analysetool!E$5,$W1328*Analysetool!E$5),$O1328*Analysetool!E$5)+IF($P1328="SL",IF($W1328="",$Q1328*Analysetool!E$6,$W1328*Analysetool!E$6),$P1328*Analysetool!E$6))-Tabel2[[#This Row],[fees (%)]]</f>
        <v>0</v>
      </c>
      <c r="AN1328" s="178">
        <f>$J1328*(IF($M1328="SL",IF($T1328="",$Q1328*Analysetool!F$3,$T1328*Analysetool!F$3),$M1328*Analysetool!F$3)+IF($N1328="SL",IF($T1328="",$Q1328*Analysetool!F$4,$T1328*Analysetool!F$4),$N1328*Analysetool!F$4)+IF($O1328="SL",IF($T1328="",$Q1328*Analysetool!F$5,$T1328*Analysetool!F$5),$O1328*Analysetool!F$5)+IF($P1328="SL",IF($T1328="",$Q1328*Analysetool!F$6,$T1328*Analysetool!F$6),$P1328*Analysetool!F$6))-Tabel2[[#This Row],[fees (%)]]</f>
        <v>0</v>
      </c>
      <c r="AO1328" s="178">
        <f>$J1328*(IF($M1328="SL",IF($T1328="",$Q1328*Analysetool!G$3,$T1328*Analysetool!G$3),$M1328*Analysetool!G$3)+IF($N1328="SL",IF($T1328="",$Q1328*Analysetool!G$4,$T1328*Analysetool!G$4),$N1328*Analysetool!G$4)+IF($O1328="SL",IF($T1328="",$Q1328*Analysetool!G$5,$T1328*Analysetool!G$5),$O1328*Analysetool!G$5)+IF($P1328="SL",IF($T1328="",$Q1328*Analysetool!G$6,$T1328*Analysetool!G$6),$P1328*Analysetool!G$6))-Tabel2[[#This Row],[fees (%)]]</f>
        <v>0</v>
      </c>
      <c r="AP1328" s="179">
        <f>IF(Analysetool!$H$8&lt;=$X1328,Analysetool!$H$8*J1328,Q1328*J1328)-Tabel2[[#This Row],[fees (%)]]</f>
        <v>0</v>
      </c>
      <c r="AQ1328" s="174">
        <f>IF(Tabel2[[#This Row],[wick% van entry]]&lt;=Tabel2[[#This Row],[Stoploss optie 2 (%)]],Tabel2[[#This Row],[Stoploss optie 2 (%)]]*Tabel2[[#This Row],[leverage SLoptie 2]],IF(Analysetool!$I$8&lt;$X1328,Analysetool!$I$8*K1328,S1328*K1328))-Tabel2[[#This Row],[fees (%)]]</f>
        <v>0</v>
      </c>
      <c r="AR1328" s="180">
        <f>IF(Q1328*-1*Analysetool!$J$9&lt;=X1328,Q1328*-1*Analysetool!$J$9*J1328,Q1328*J1328)-Tabel2[[#This Row],[fees (%)]]</f>
        <v>0</v>
      </c>
      <c r="AS1328" s="176">
        <f>$K1328*IF(Tabel2[[#This Row],[wick% van entry]]&lt;=Tabel2[[#This Row],[Stoploss optie 2 (%)]],Tabel2[[#This Row],[Stoploss optie 2 (%)]],(IF($M1328="SL",IF($T1328="",$S1328*Analysetool!C$3,$T1328*Analysetool!C$3),$M1328*Analysetool!C$3)+IF($N1328="SL",IF($T1328="",$S1328*Analysetool!C$4,$T1328*Analysetool!C$4),$N1328*Analysetool!C$4)+IF($O1328="SL",IF($T1328="",$S1328*Analysetool!C$5,$T1328*Analysetool!C$5),$O1328*Analysetool!C$5)+IF($P1328="SL",IF($T1328="",$S1328*Analysetool!C$6,$T1328*Analysetool!C$6),$P1328*Analysetool!C$6)))-Tabel2[[#This Row],[fees (%)]]</f>
        <v>0</v>
      </c>
    </row>
    <row r="1329" spans="1:45" ht="15.75" customHeight="1" x14ac:dyDescent="0.35">
      <c r="A1329" s="55"/>
      <c r="B1329" s="56"/>
      <c r="C1329" s="56"/>
      <c r="D1329" s="56"/>
      <c r="E1329" s="56"/>
      <c r="F1329" s="57"/>
      <c r="G1329" s="67"/>
      <c r="H1329" s="67"/>
      <c r="I1329" s="67"/>
      <c r="J1329" s="58"/>
      <c r="K1329" s="58"/>
      <c r="L1329" s="59"/>
      <c r="M1329" s="61"/>
      <c r="N1329" s="63"/>
      <c r="O1329" s="63"/>
      <c r="P1329" s="56"/>
      <c r="Q1329" s="61"/>
      <c r="R1329" s="61"/>
      <c r="S1329" s="61"/>
      <c r="T1329" s="60"/>
      <c r="U1329" s="60"/>
      <c r="V1329" s="62"/>
      <c r="W1329" s="62"/>
      <c r="X1329" s="76"/>
      <c r="Y1329" s="61"/>
      <c r="Z1329" s="61">
        <f>Tabel1[[#This Row],[prijs voorbij entry (%)]]-Tabel1[[#This Row],[Fictieve Stoploss (%)]]</f>
        <v>0</v>
      </c>
      <c r="AA1329" s="94"/>
      <c r="AB1329" s="61"/>
      <c r="AC1329" s="61"/>
      <c r="AD1329" s="61"/>
      <c r="AE1329" s="61"/>
      <c r="AF1329" s="95"/>
      <c r="AG1329" s="152">
        <f>Tabel1[[#This Row],[eindtijd]]-Tabel1[[#This Row],[starttijd]]</f>
        <v>0</v>
      </c>
      <c r="AH1329" s="158"/>
      <c r="AI1329" s="59"/>
      <c r="AJ1329" s="171">
        <f>$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2[[#This Row],[fees (%)]]</f>
        <v>0</v>
      </c>
      <c r="AK1329" s="172">
        <f>$J1329*(IF($M1329="SL",IF($U1329="",$Q1329*Analysetool!C$3,$U1329*Analysetool!C$3),$M1329*Analysetool!C$3)+IF($N1329="SL",IF($U1329="",$Q1329*Analysetool!C$4,$U1329*Analysetool!C$4),$N1329*Analysetool!C$4)+IF($O1329="SL",IF($U1329="",$Q1329*Analysetool!C$5,$U1329*Analysetool!C$5),$O1329*Analysetool!C$5)+IF($P1329="SL",IF($U1329="",$Q1329*Analysetool!C$6,$U1329*Analysetool!C$6),$P1329*Analysetool!C$6))-Tabel2[[#This Row],[fees (%)]]</f>
        <v>0</v>
      </c>
      <c r="AL1329" s="177">
        <f>$J1329*(IF($M1329="SL",IF($V1329="",$Q1329*Analysetool!D$3,$V1329*Analysetool!D$3),$M1329*Analysetool!D$3)+IF($N1329="SL",IF($V1329="",$Q1329*Analysetool!D$4,$V1329*Analysetool!D$4),$N1329*Analysetool!D$4)+IF($O1329="SL",IF($V1329="",$Q1329*Analysetool!D$5,$V1329*Analysetool!D$5),$O1329*Analysetool!D$5)+IF($P1329="SL",IF($V1329="",$Q1329*Analysetool!D$6,$V1329*Analysetool!D$6),$P1329*Analysetool!D$6))-Tabel2[[#This Row],[fees (%)]]</f>
        <v>0</v>
      </c>
      <c r="AM1329" s="177">
        <f>$J1329*(IF($M1329="SL",IF($W1329="",$Q1329*Analysetool!E$3,$W1329*Analysetool!E$3),$M1329*Analysetool!E$3)+IF($N1329="SL",IF($W1329="",$Q1329*Analysetool!E$4,$W1329*Analysetool!E$4),$N1329*Analysetool!E$4)+IF($O1329="SL",IF($W1329="",$Q1329*Analysetool!E$5,$W1329*Analysetool!E$5),$O1329*Analysetool!E$5)+IF($P1329="SL",IF($W1329="",$Q1329*Analysetool!E$6,$W1329*Analysetool!E$6),$P1329*Analysetool!E$6))-Tabel2[[#This Row],[fees (%)]]</f>
        <v>0</v>
      </c>
      <c r="AN1329" s="178">
        <f>$J1329*(IF($M1329="SL",IF($T1329="",$Q1329*Analysetool!F$3,$T1329*Analysetool!F$3),$M1329*Analysetool!F$3)+IF($N1329="SL",IF($T1329="",$Q1329*Analysetool!F$4,$T1329*Analysetool!F$4),$N1329*Analysetool!F$4)+IF($O1329="SL",IF($T1329="",$Q1329*Analysetool!F$5,$T1329*Analysetool!F$5),$O1329*Analysetool!F$5)+IF($P1329="SL",IF($T1329="",$Q1329*Analysetool!F$6,$T1329*Analysetool!F$6),$P1329*Analysetool!F$6))-Tabel2[[#This Row],[fees (%)]]</f>
        <v>0</v>
      </c>
      <c r="AO1329" s="178">
        <f>$J1329*(IF($M1329="SL",IF($T1329="",$Q1329*Analysetool!G$3,$T1329*Analysetool!G$3),$M1329*Analysetool!G$3)+IF($N1329="SL",IF($T1329="",$Q1329*Analysetool!G$4,$T1329*Analysetool!G$4),$N1329*Analysetool!G$4)+IF($O1329="SL",IF($T1329="",$Q1329*Analysetool!G$5,$T1329*Analysetool!G$5),$O1329*Analysetool!G$5)+IF($P1329="SL",IF($T1329="",$Q1329*Analysetool!G$6,$T1329*Analysetool!G$6),$P1329*Analysetool!G$6))-Tabel2[[#This Row],[fees (%)]]</f>
        <v>0</v>
      </c>
      <c r="AP1329" s="179">
        <f>IF(Analysetool!$H$8&lt;=$X1329,Analysetool!$H$8*J1329,Q1329*J1329)-Tabel2[[#This Row],[fees (%)]]</f>
        <v>0</v>
      </c>
      <c r="AQ1329" s="174">
        <f>IF(Tabel2[[#This Row],[wick% van entry]]&lt;=Tabel2[[#This Row],[Stoploss optie 2 (%)]],Tabel2[[#This Row],[Stoploss optie 2 (%)]]*Tabel2[[#This Row],[leverage SLoptie 2]],IF(Analysetool!$I$8&lt;$X1329,Analysetool!$I$8*K1329,S1329*K1329))-Tabel2[[#This Row],[fees (%)]]</f>
        <v>0</v>
      </c>
      <c r="AR1329" s="180">
        <f>IF(Q1329*-1*Analysetool!$J$9&lt;=X1329,Q1329*-1*Analysetool!$J$9*J1329,Q1329*J1329)-Tabel2[[#This Row],[fees (%)]]</f>
        <v>0</v>
      </c>
      <c r="AS1329" s="176">
        <f>$K1329*IF(Tabel2[[#This Row],[wick% van entry]]&lt;=Tabel2[[#This Row],[Stoploss optie 2 (%)]],Tabel2[[#This Row],[Stoploss optie 2 (%)]],(IF($M1329="SL",IF($T1329="",$S1329*Analysetool!C$3,$T1329*Analysetool!C$3),$M1329*Analysetool!C$3)+IF($N1329="SL",IF($T1329="",$S1329*Analysetool!C$4,$T1329*Analysetool!C$4),$N1329*Analysetool!C$4)+IF($O1329="SL",IF($T1329="",$S1329*Analysetool!C$5,$T1329*Analysetool!C$5),$O1329*Analysetool!C$5)+IF($P1329="SL",IF($T1329="",$S1329*Analysetool!C$6,$T1329*Analysetool!C$6),$P1329*Analysetool!C$6)))-Tabel2[[#This Row],[fees (%)]]</f>
        <v>0</v>
      </c>
    </row>
    <row r="1330" spans="1:45" ht="15.75" customHeight="1" x14ac:dyDescent="0.35">
      <c r="A1330" s="55"/>
      <c r="B1330" s="56"/>
      <c r="C1330" s="56"/>
      <c r="D1330" s="56"/>
      <c r="E1330" s="56"/>
      <c r="F1330" s="57"/>
      <c r="G1330" s="67"/>
      <c r="H1330" s="67"/>
      <c r="I1330" s="67"/>
      <c r="J1330" s="58"/>
      <c r="K1330" s="58"/>
      <c r="L1330" s="59"/>
      <c r="M1330" s="61"/>
      <c r="N1330" s="63"/>
      <c r="O1330" s="63"/>
      <c r="P1330" s="56"/>
      <c r="Q1330" s="61"/>
      <c r="R1330" s="61"/>
      <c r="S1330" s="61"/>
      <c r="T1330" s="60"/>
      <c r="U1330" s="60"/>
      <c r="V1330" s="62"/>
      <c r="W1330" s="62"/>
      <c r="X1330" s="76"/>
      <c r="Y1330" s="61"/>
      <c r="Z1330" s="61">
        <f>Tabel1[[#This Row],[prijs voorbij entry (%)]]-Tabel1[[#This Row],[Fictieve Stoploss (%)]]</f>
        <v>0</v>
      </c>
      <c r="AA1330" s="94"/>
      <c r="AB1330" s="61"/>
      <c r="AC1330" s="61"/>
      <c r="AD1330" s="61"/>
      <c r="AE1330" s="61"/>
      <c r="AF1330" s="95"/>
      <c r="AG1330" s="152">
        <f>Tabel1[[#This Row],[eindtijd]]-Tabel1[[#This Row],[starttijd]]</f>
        <v>0</v>
      </c>
      <c r="AH1330" s="158"/>
      <c r="AI1330" s="59"/>
      <c r="AJ1330" s="171">
        <f>$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2[[#This Row],[fees (%)]]</f>
        <v>0</v>
      </c>
      <c r="AK1330" s="172">
        <f>$J1330*(IF($M1330="SL",IF($U1330="",$Q1330*Analysetool!C$3,$U1330*Analysetool!C$3),$M1330*Analysetool!C$3)+IF($N1330="SL",IF($U1330="",$Q1330*Analysetool!C$4,$U1330*Analysetool!C$4),$N1330*Analysetool!C$4)+IF($O1330="SL",IF($U1330="",$Q1330*Analysetool!C$5,$U1330*Analysetool!C$5),$O1330*Analysetool!C$5)+IF($P1330="SL",IF($U1330="",$Q1330*Analysetool!C$6,$U1330*Analysetool!C$6),$P1330*Analysetool!C$6))-Tabel2[[#This Row],[fees (%)]]</f>
        <v>0</v>
      </c>
      <c r="AL1330" s="177">
        <f>$J1330*(IF($M1330="SL",IF($V1330="",$Q1330*Analysetool!D$3,$V1330*Analysetool!D$3),$M1330*Analysetool!D$3)+IF($N1330="SL",IF($V1330="",$Q1330*Analysetool!D$4,$V1330*Analysetool!D$4),$N1330*Analysetool!D$4)+IF($O1330="SL",IF($V1330="",$Q1330*Analysetool!D$5,$V1330*Analysetool!D$5),$O1330*Analysetool!D$5)+IF($P1330="SL",IF($V1330="",$Q1330*Analysetool!D$6,$V1330*Analysetool!D$6),$P1330*Analysetool!D$6))-Tabel2[[#This Row],[fees (%)]]</f>
        <v>0</v>
      </c>
      <c r="AM1330" s="177">
        <f>$J1330*(IF($M1330="SL",IF($W1330="",$Q1330*Analysetool!E$3,$W1330*Analysetool!E$3),$M1330*Analysetool!E$3)+IF($N1330="SL",IF($W1330="",$Q1330*Analysetool!E$4,$W1330*Analysetool!E$4),$N1330*Analysetool!E$4)+IF($O1330="SL",IF($W1330="",$Q1330*Analysetool!E$5,$W1330*Analysetool!E$5),$O1330*Analysetool!E$5)+IF($P1330="SL",IF($W1330="",$Q1330*Analysetool!E$6,$W1330*Analysetool!E$6),$P1330*Analysetool!E$6))-Tabel2[[#This Row],[fees (%)]]</f>
        <v>0</v>
      </c>
      <c r="AN1330" s="178">
        <f>$J1330*(IF($M1330="SL",IF($T1330="",$Q1330*Analysetool!F$3,$T1330*Analysetool!F$3),$M1330*Analysetool!F$3)+IF($N1330="SL",IF($T1330="",$Q1330*Analysetool!F$4,$T1330*Analysetool!F$4),$N1330*Analysetool!F$4)+IF($O1330="SL",IF($T1330="",$Q1330*Analysetool!F$5,$T1330*Analysetool!F$5),$O1330*Analysetool!F$5)+IF($P1330="SL",IF($T1330="",$Q1330*Analysetool!F$6,$T1330*Analysetool!F$6),$P1330*Analysetool!F$6))-Tabel2[[#This Row],[fees (%)]]</f>
        <v>0</v>
      </c>
      <c r="AO1330" s="178">
        <f>$J1330*(IF($M1330="SL",IF($T1330="",$Q1330*Analysetool!G$3,$T1330*Analysetool!G$3),$M1330*Analysetool!G$3)+IF($N1330="SL",IF($T1330="",$Q1330*Analysetool!G$4,$T1330*Analysetool!G$4),$N1330*Analysetool!G$4)+IF($O1330="SL",IF($T1330="",$Q1330*Analysetool!G$5,$T1330*Analysetool!G$5),$O1330*Analysetool!G$5)+IF($P1330="SL",IF($T1330="",$Q1330*Analysetool!G$6,$T1330*Analysetool!G$6),$P1330*Analysetool!G$6))-Tabel2[[#This Row],[fees (%)]]</f>
        <v>0</v>
      </c>
      <c r="AP1330" s="179">
        <f>IF(Analysetool!$H$8&lt;=$X1330,Analysetool!$H$8*J1330,Q1330*J1330)-Tabel2[[#This Row],[fees (%)]]</f>
        <v>0</v>
      </c>
      <c r="AQ1330" s="174">
        <f>IF(Tabel2[[#This Row],[wick% van entry]]&lt;=Tabel2[[#This Row],[Stoploss optie 2 (%)]],Tabel2[[#This Row],[Stoploss optie 2 (%)]]*Tabel2[[#This Row],[leverage SLoptie 2]],IF(Analysetool!$I$8&lt;$X1330,Analysetool!$I$8*K1330,S1330*K1330))-Tabel2[[#This Row],[fees (%)]]</f>
        <v>0</v>
      </c>
      <c r="AR1330" s="180">
        <f>IF(Q1330*-1*Analysetool!$J$9&lt;=X1330,Q1330*-1*Analysetool!$J$9*J1330,Q1330*J1330)-Tabel2[[#This Row],[fees (%)]]</f>
        <v>0</v>
      </c>
      <c r="AS1330" s="176">
        <f>$K1330*IF(Tabel2[[#This Row],[wick% van entry]]&lt;=Tabel2[[#This Row],[Stoploss optie 2 (%)]],Tabel2[[#This Row],[Stoploss optie 2 (%)]],(IF($M1330="SL",IF($T1330="",$S1330*Analysetool!C$3,$T1330*Analysetool!C$3),$M1330*Analysetool!C$3)+IF($N1330="SL",IF($T1330="",$S1330*Analysetool!C$4,$T1330*Analysetool!C$4),$N1330*Analysetool!C$4)+IF($O1330="SL",IF($T1330="",$S1330*Analysetool!C$5,$T1330*Analysetool!C$5),$O1330*Analysetool!C$5)+IF($P1330="SL",IF($T1330="",$S1330*Analysetool!C$6,$T1330*Analysetool!C$6),$P1330*Analysetool!C$6)))-Tabel2[[#This Row],[fees (%)]]</f>
        <v>0</v>
      </c>
    </row>
    <row r="1331" spans="1:45" ht="15.75" customHeight="1" x14ac:dyDescent="0.35">
      <c r="A1331" s="55"/>
      <c r="B1331" s="56"/>
      <c r="C1331" s="56"/>
      <c r="D1331" s="56"/>
      <c r="E1331" s="56"/>
      <c r="F1331" s="57"/>
      <c r="G1331" s="67"/>
      <c r="H1331" s="67"/>
      <c r="I1331" s="67"/>
      <c r="J1331" s="58"/>
      <c r="K1331" s="58"/>
      <c r="L1331" s="59"/>
      <c r="M1331" s="61"/>
      <c r="N1331" s="63"/>
      <c r="O1331" s="63"/>
      <c r="P1331" s="56"/>
      <c r="Q1331" s="61"/>
      <c r="R1331" s="61"/>
      <c r="S1331" s="61"/>
      <c r="T1331" s="60"/>
      <c r="U1331" s="60"/>
      <c r="V1331" s="62"/>
      <c r="W1331" s="62"/>
      <c r="X1331" s="76"/>
      <c r="Y1331" s="61"/>
      <c r="Z1331" s="61">
        <f>Tabel1[[#This Row],[prijs voorbij entry (%)]]-Tabel1[[#This Row],[Fictieve Stoploss (%)]]</f>
        <v>0</v>
      </c>
      <c r="AA1331" s="94"/>
      <c r="AB1331" s="61"/>
      <c r="AC1331" s="61"/>
      <c r="AD1331" s="61"/>
      <c r="AE1331" s="61"/>
      <c r="AF1331" s="95"/>
      <c r="AG1331" s="152">
        <f>Tabel1[[#This Row],[eindtijd]]-Tabel1[[#This Row],[starttijd]]</f>
        <v>0</v>
      </c>
      <c r="AH1331" s="158"/>
      <c r="AI1331" s="59"/>
      <c r="AJ1331" s="171">
        <f>$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2[[#This Row],[fees (%)]]</f>
        <v>0</v>
      </c>
      <c r="AK1331" s="172">
        <f>$J1331*(IF($M1331="SL",IF($U1331="",$Q1331*Analysetool!C$3,$U1331*Analysetool!C$3),$M1331*Analysetool!C$3)+IF($N1331="SL",IF($U1331="",$Q1331*Analysetool!C$4,$U1331*Analysetool!C$4),$N1331*Analysetool!C$4)+IF($O1331="SL",IF($U1331="",$Q1331*Analysetool!C$5,$U1331*Analysetool!C$5),$O1331*Analysetool!C$5)+IF($P1331="SL",IF($U1331="",$Q1331*Analysetool!C$6,$U1331*Analysetool!C$6),$P1331*Analysetool!C$6))-Tabel2[[#This Row],[fees (%)]]</f>
        <v>0</v>
      </c>
      <c r="AL1331" s="177">
        <f>$J1331*(IF($M1331="SL",IF($V1331="",$Q1331*Analysetool!D$3,$V1331*Analysetool!D$3),$M1331*Analysetool!D$3)+IF($N1331="SL",IF($V1331="",$Q1331*Analysetool!D$4,$V1331*Analysetool!D$4),$N1331*Analysetool!D$4)+IF($O1331="SL",IF($V1331="",$Q1331*Analysetool!D$5,$V1331*Analysetool!D$5),$O1331*Analysetool!D$5)+IF($P1331="SL",IF($V1331="",$Q1331*Analysetool!D$6,$V1331*Analysetool!D$6),$P1331*Analysetool!D$6))-Tabel2[[#This Row],[fees (%)]]</f>
        <v>0</v>
      </c>
      <c r="AM1331" s="177">
        <f>$J1331*(IF($M1331="SL",IF($W1331="",$Q1331*Analysetool!E$3,$W1331*Analysetool!E$3),$M1331*Analysetool!E$3)+IF($N1331="SL",IF($W1331="",$Q1331*Analysetool!E$4,$W1331*Analysetool!E$4),$N1331*Analysetool!E$4)+IF($O1331="SL",IF($W1331="",$Q1331*Analysetool!E$5,$W1331*Analysetool!E$5),$O1331*Analysetool!E$5)+IF($P1331="SL",IF($W1331="",$Q1331*Analysetool!E$6,$W1331*Analysetool!E$6),$P1331*Analysetool!E$6))-Tabel2[[#This Row],[fees (%)]]</f>
        <v>0</v>
      </c>
      <c r="AN1331" s="178">
        <f>$J1331*(IF($M1331="SL",IF($T1331="",$Q1331*Analysetool!F$3,$T1331*Analysetool!F$3),$M1331*Analysetool!F$3)+IF($N1331="SL",IF($T1331="",$Q1331*Analysetool!F$4,$T1331*Analysetool!F$4),$N1331*Analysetool!F$4)+IF($O1331="SL",IF($T1331="",$Q1331*Analysetool!F$5,$T1331*Analysetool!F$5),$O1331*Analysetool!F$5)+IF($P1331="SL",IF($T1331="",$Q1331*Analysetool!F$6,$T1331*Analysetool!F$6),$P1331*Analysetool!F$6))-Tabel2[[#This Row],[fees (%)]]</f>
        <v>0</v>
      </c>
      <c r="AO1331" s="178">
        <f>$J1331*(IF($M1331="SL",IF($T1331="",$Q1331*Analysetool!G$3,$T1331*Analysetool!G$3),$M1331*Analysetool!G$3)+IF($N1331="SL",IF($T1331="",$Q1331*Analysetool!G$4,$T1331*Analysetool!G$4),$N1331*Analysetool!G$4)+IF($O1331="SL",IF($T1331="",$Q1331*Analysetool!G$5,$T1331*Analysetool!G$5),$O1331*Analysetool!G$5)+IF($P1331="SL",IF($T1331="",$Q1331*Analysetool!G$6,$T1331*Analysetool!G$6),$P1331*Analysetool!G$6))-Tabel2[[#This Row],[fees (%)]]</f>
        <v>0</v>
      </c>
      <c r="AP1331" s="179">
        <f>IF(Analysetool!$H$8&lt;=$X1331,Analysetool!$H$8*J1331,Q1331*J1331)-Tabel2[[#This Row],[fees (%)]]</f>
        <v>0</v>
      </c>
      <c r="AQ1331" s="174">
        <f>IF(Tabel2[[#This Row],[wick% van entry]]&lt;=Tabel2[[#This Row],[Stoploss optie 2 (%)]],Tabel2[[#This Row],[Stoploss optie 2 (%)]]*Tabel2[[#This Row],[leverage SLoptie 2]],IF(Analysetool!$I$8&lt;$X1331,Analysetool!$I$8*K1331,S1331*K1331))-Tabel2[[#This Row],[fees (%)]]</f>
        <v>0</v>
      </c>
      <c r="AR1331" s="180">
        <f>IF(Q1331*-1*Analysetool!$J$9&lt;=X1331,Q1331*-1*Analysetool!$J$9*J1331,Q1331*J1331)-Tabel2[[#This Row],[fees (%)]]</f>
        <v>0</v>
      </c>
      <c r="AS1331" s="176">
        <f>$K1331*IF(Tabel2[[#This Row],[wick% van entry]]&lt;=Tabel2[[#This Row],[Stoploss optie 2 (%)]],Tabel2[[#This Row],[Stoploss optie 2 (%)]],(IF($M1331="SL",IF($T1331="",$S1331*Analysetool!C$3,$T1331*Analysetool!C$3),$M1331*Analysetool!C$3)+IF($N1331="SL",IF($T1331="",$S1331*Analysetool!C$4,$T1331*Analysetool!C$4),$N1331*Analysetool!C$4)+IF($O1331="SL",IF($T1331="",$S1331*Analysetool!C$5,$T1331*Analysetool!C$5),$O1331*Analysetool!C$5)+IF($P1331="SL",IF($T1331="",$S1331*Analysetool!C$6,$T1331*Analysetool!C$6),$P1331*Analysetool!C$6)))-Tabel2[[#This Row],[fees (%)]]</f>
        <v>0</v>
      </c>
    </row>
    <row r="1332" spans="1:45" ht="15.75" customHeight="1" x14ac:dyDescent="0.35">
      <c r="A1332" s="55"/>
      <c r="B1332" s="56"/>
      <c r="C1332" s="56"/>
      <c r="D1332" s="56"/>
      <c r="E1332" s="56"/>
      <c r="F1332" s="57"/>
      <c r="G1332" s="67"/>
      <c r="H1332" s="67"/>
      <c r="I1332" s="67"/>
      <c r="J1332" s="58"/>
      <c r="K1332" s="58"/>
      <c r="L1332" s="59"/>
      <c r="M1332" s="61"/>
      <c r="N1332" s="63"/>
      <c r="O1332" s="63"/>
      <c r="P1332" s="56"/>
      <c r="Q1332" s="61"/>
      <c r="R1332" s="61"/>
      <c r="S1332" s="61"/>
      <c r="T1332" s="60"/>
      <c r="U1332" s="60"/>
      <c r="V1332" s="62"/>
      <c r="W1332" s="62"/>
      <c r="X1332" s="76"/>
      <c r="Y1332" s="61"/>
      <c r="Z1332" s="61">
        <f>Tabel1[[#This Row],[prijs voorbij entry (%)]]-Tabel1[[#This Row],[Fictieve Stoploss (%)]]</f>
        <v>0</v>
      </c>
      <c r="AA1332" s="94"/>
      <c r="AB1332" s="61"/>
      <c r="AC1332" s="61"/>
      <c r="AD1332" s="61"/>
      <c r="AE1332" s="61"/>
      <c r="AF1332" s="95"/>
      <c r="AG1332" s="152">
        <f>Tabel1[[#This Row],[eindtijd]]-Tabel1[[#This Row],[starttijd]]</f>
        <v>0</v>
      </c>
      <c r="AH1332" s="158"/>
      <c r="AI1332" s="59"/>
      <c r="AJ1332" s="171">
        <f>$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2[[#This Row],[fees (%)]]</f>
        <v>0</v>
      </c>
      <c r="AK1332" s="172">
        <f>$J1332*(IF($M1332="SL",IF($U1332="",$Q1332*Analysetool!C$3,$U1332*Analysetool!C$3),$M1332*Analysetool!C$3)+IF($N1332="SL",IF($U1332="",$Q1332*Analysetool!C$4,$U1332*Analysetool!C$4),$N1332*Analysetool!C$4)+IF($O1332="SL",IF($U1332="",$Q1332*Analysetool!C$5,$U1332*Analysetool!C$5),$O1332*Analysetool!C$5)+IF($P1332="SL",IF($U1332="",$Q1332*Analysetool!C$6,$U1332*Analysetool!C$6),$P1332*Analysetool!C$6))-Tabel2[[#This Row],[fees (%)]]</f>
        <v>0</v>
      </c>
      <c r="AL1332" s="177">
        <f>$J1332*(IF($M1332="SL",IF($V1332="",$Q1332*Analysetool!D$3,$V1332*Analysetool!D$3),$M1332*Analysetool!D$3)+IF($N1332="SL",IF($V1332="",$Q1332*Analysetool!D$4,$V1332*Analysetool!D$4),$N1332*Analysetool!D$4)+IF($O1332="SL",IF($V1332="",$Q1332*Analysetool!D$5,$V1332*Analysetool!D$5),$O1332*Analysetool!D$5)+IF($P1332="SL",IF($V1332="",$Q1332*Analysetool!D$6,$V1332*Analysetool!D$6),$P1332*Analysetool!D$6))-Tabel2[[#This Row],[fees (%)]]</f>
        <v>0</v>
      </c>
      <c r="AM1332" s="177">
        <f>$J1332*(IF($M1332="SL",IF($W1332="",$Q1332*Analysetool!E$3,$W1332*Analysetool!E$3),$M1332*Analysetool!E$3)+IF($N1332="SL",IF($W1332="",$Q1332*Analysetool!E$4,$W1332*Analysetool!E$4),$N1332*Analysetool!E$4)+IF($O1332="SL",IF($W1332="",$Q1332*Analysetool!E$5,$W1332*Analysetool!E$5),$O1332*Analysetool!E$5)+IF($P1332="SL",IF($W1332="",$Q1332*Analysetool!E$6,$W1332*Analysetool!E$6),$P1332*Analysetool!E$6))-Tabel2[[#This Row],[fees (%)]]</f>
        <v>0</v>
      </c>
      <c r="AN1332" s="178">
        <f>$J1332*(IF($M1332="SL",IF($T1332="",$Q1332*Analysetool!F$3,$T1332*Analysetool!F$3),$M1332*Analysetool!F$3)+IF($N1332="SL",IF($T1332="",$Q1332*Analysetool!F$4,$T1332*Analysetool!F$4),$N1332*Analysetool!F$4)+IF($O1332="SL",IF($T1332="",$Q1332*Analysetool!F$5,$T1332*Analysetool!F$5),$O1332*Analysetool!F$5)+IF($P1332="SL",IF($T1332="",$Q1332*Analysetool!F$6,$T1332*Analysetool!F$6),$P1332*Analysetool!F$6))-Tabel2[[#This Row],[fees (%)]]</f>
        <v>0</v>
      </c>
      <c r="AO1332" s="178">
        <f>$J1332*(IF($M1332="SL",IF($T1332="",$Q1332*Analysetool!G$3,$T1332*Analysetool!G$3),$M1332*Analysetool!G$3)+IF($N1332="SL",IF($T1332="",$Q1332*Analysetool!G$4,$T1332*Analysetool!G$4),$N1332*Analysetool!G$4)+IF($O1332="SL",IF($T1332="",$Q1332*Analysetool!G$5,$T1332*Analysetool!G$5),$O1332*Analysetool!G$5)+IF($P1332="SL",IF($T1332="",$Q1332*Analysetool!G$6,$T1332*Analysetool!G$6),$P1332*Analysetool!G$6))-Tabel2[[#This Row],[fees (%)]]</f>
        <v>0</v>
      </c>
      <c r="AP1332" s="179">
        <f>IF(Analysetool!$H$8&lt;=$X1332,Analysetool!$H$8*J1332,Q1332*J1332)-Tabel2[[#This Row],[fees (%)]]</f>
        <v>0</v>
      </c>
      <c r="AQ1332" s="174">
        <f>IF(Tabel2[[#This Row],[wick% van entry]]&lt;=Tabel2[[#This Row],[Stoploss optie 2 (%)]],Tabel2[[#This Row],[Stoploss optie 2 (%)]]*Tabel2[[#This Row],[leverage SLoptie 2]],IF(Analysetool!$I$8&lt;$X1332,Analysetool!$I$8*K1332,S1332*K1332))-Tabel2[[#This Row],[fees (%)]]</f>
        <v>0</v>
      </c>
      <c r="AR1332" s="180">
        <f>IF(Q1332*-1*Analysetool!$J$9&lt;=X1332,Q1332*-1*Analysetool!$J$9*J1332,Q1332*J1332)-Tabel2[[#This Row],[fees (%)]]</f>
        <v>0</v>
      </c>
      <c r="AS1332" s="176">
        <f>$K1332*IF(Tabel2[[#This Row],[wick% van entry]]&lt;=Tabel2[[#This Row],[Stoploss optie 2 (%)]],Tabel2[[#This Row],[Stoploss optie 2 (%)]],(IF($M1332="SL",IF($T1332="",$S1332*Analysetool!C$3,$T1332*Analysetool!C$3),$M1332*Analysetool!C$3)+IF($N1332="SL",IF($T1332="",$S1332*Analysetool!C$4,$T1332*Analysetool!C$4),$N1332*Analysetool!C$4)+IF($O1332="SL",IF($T1332="",$S1332*Analysetool!C$5,$T1332*Analysetool!C$5),$O1332*Analysetool!C$5)+IF($P1332="SL",IF($T1332="",$S1332*Analysetool!C$6,$T1332*Analysetool!C$6),$P1332*Analysetool!C$6)))-Tabel2[[#This Row],[fees (%)]]</f>
        <v>0</v>
      </c>
    </row>
    <row r="1333" spans="1:45" ht="15.75" customHeight="1" x14ac:dyDescent="0.35">
      <c r="A1333" s="55"/>
      <c r="B1333" s="56"/>
      <c r="C1333" s="56"/>
      <c r="D1333" s="56"/>
      <c r="E1333" s="56"/>
      <c r="F1333" s="57"/>
      <c r="G1333" s="67"/>
      <c r="H1333" s="67"/>
      <c r="I1333" s="67"/>
      <c r="J1333" s="58"/>
      <c r="K1333" s="58"/>
      <c r="L1333" s="59"/>
      <c r="M1333" s="61"/>
      <c r="N1333" s="63"/>
      <c r="O1333" s="63"/>
      <c r="P1333" s="56"/>
      <c r="Q1333" s="61"/>
      <c r="R1333" s="61"/>
      <c r="S1333" s="61"/>
      <c r="T1333" s="60"/>
      <c r="U1333" s="60"/>
      <c r="V1333" s="62"/>
      <c r="W1333" s="62"/>
      <c r="X1333" s="76"/>
      <c r="Y1333" s="61"/>
      <c r="Z1333" s="61">
        <f>Tabel1[[#This Row],[prijs voorbij entry (%)]]-Tabel1[[#This Row],[Fictieve Stoploss (%)]]</f>
        <v>0</v>
      </c>
      <c r="AA1333" s="94"/>
      <c r="AB1333" s="61"/>
      <c r="AC1333" s="61"/>
      <c r="AD1333" s="61"/>
      <c r="AE1333" s="61"/>
      <c r="AF1333" s="95"/>
      <c r="AG1333" s="152">
        <f>Tabel1[[#This Row],[eindtijd]]-Tabel1[[#This Row],[starttijd]]</f>
        <v>0</v>
      </c>
      <c r="AH1333" s="158"/>
      <c r="AI1333" s="59"/>
      <c r="AJ1333" s="171">
        <f>$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2[[#This Row],[fees (%)]]</f>
        <v>0</v>
      </c>
      <c r="AK1333" s="172">
        <f>$J1333*(IF($M1333="SL",IF($U1333="",$Q1333*Analysetool!C$3,$U1333*Analysetool!C$3),$M1333*Analysetool!C$3)+IF($N1333="SL",IF($U1333="",$Q1333*Analysetool!C$4,$U1333*Analysetool!C$4),$N1333*Analysetool!C$4)+IF($O1333="SL",IF($U1333="",$Q1333*Analysetool!C$5,$U1333*Analysetool!C$5),$O1333*Analysetool!C$5)+IF($P1333="SL",IF($U1333="",$Q1333*Analysetool!C$6,$U1333*Analysetool!C$6),$P1333*Analysetool!C$6))-Tabel2[[#This Row],[fees (%)]]</f>
        <v>0</v>
      </c>
      <c r="AL1333" s="177">
        <f>$J1333*(IF($M1333="SL",IF($V1333="",$Q1333*Analysetool!D$3,$V1333*Analysetool!D$3),$M1333*Analysetool!D$3)+IF($N1333="SL",IF($V1333="",$Q1333*Analysetool!D$4,$V1333*Analysetool!D$4),$N1333*Analysetool!D$4)+IF($O1333="SL",IF($V1333="",$Q1333*Analysetool!D$5,$V1333*Analysetool!D$5),$O1333*Analysetool!D$5)+IF($P1333="SL",IF($V1333="",$Q1333*Analysetool!D$6,$V1333*Analysetool!D$6),$P1333*Analysetool!D$6))-Tabel2[[#This Row],[fees (%)]]</f>
        <v>0</v>
      </c>
      <c r="AM1333" s="177">
        <f>$J1333*(IF($M1333="SL",IF($W1333="",$Q1333*Analysetool!E$3,$W1333*Analysetool!E$3),$M1333*Analysetool!E$3)+IF($N1333="SL",IF($W1333="",$Q1333*Analysetool!E$4,$W1333*Analysetool!E$4),$N1333*Analysetool!E$4)+IF($O1333="SL",IF($W1333="",$Q1333*Analysetool!E$5,$W1333*Analysetool!E$5),$O1333*Analysetool!E$5)+IF($P1333="SL",IF($W1333="",$Q1333*Analysetool!E$6,$W1333*Analysetool!E$6),$P1333*Analysetool!E$6))-Tabel2[[#This Row],[fees (%)]]</f>
        <v>0</v>
      </c>
      <c r="AN1333" s="178">
        <f>$J1333*(IF($M1333="SL",IF($T1333="",$Q1333*Analysetool!F$3,$T1333*Analysetool!F$3),$M1333*Analysetool!F$3)+IF($N1333="SL",IF($T1333="",$Q1333*Analysetool!F$4,$T1333*Analysetool!F$4),$N1333*Analysetool!F$4)+IF($O1333="SL",IF($T1333="",$Q1333*Analysetool!F$5,$T1333*Analysetool!F$5),$O1333*Analysetool!F$5)+IF($P1333="SL",IF($T1333="",$Q1333*Analysetool!F$6,$T1333*Analysetool!F$6),$P1333*Analysetool!F$6))-Tabel2[[#This Row],[fees (%)]]</f>
        <v>0</v>
      </c>
      <c r="AO1333" s="178">
        <f>$J1333*(IF($M1333="SL",IF($T1333="",$Q1333*Analysetool!G$3,$T1333*Analysetool!G$3),$M1333*Analysetool!G$3)+IF($N1333="SL",IF($T1333="",$Q1333*Analysetool!G$4,$T1333*Analysetool!G$4),$N1333*Analysetool!G$4)+IF($O1333="SL",IF($T1333="",$Q1333*Analysetool!G$5,$T1333*Analysetool!G$5),$O1333*Analysetool!G$5)+IF($P1333="SL",IF($T1333="",$Q1333*Analysetool!G$6,$T1333*Analysetool!G$6),$P1333*Analysetool!G$6))-Tabel2[[#This Row],[fees (%)]]</f>
        <v>0</v>
      </c>
      <c r="AP1333" s="179">
        <f>IF(Analysetool!$H$8&lt;=$X1333,Analysetool!$H$8*J1333,Q1333*J1333)-Tabel2[[#This Row],[fees (%)]]</f>
        <v>0</v>
      </c>
      <c r="AQ1333" s="174">
        <f>IF(Tabel2[[#This Row],[wick% van entry]]&lt;=Tabel2[[#This Row],[Stoploss optie 2 (%)]],Tabel2[[#This Row],[Stoploss optie 2 (%)]]*Tabel2[[#This Row],[leverage SLoptie 2]],IF(Analysetool!$I$8&lt;$X1333,Analysetool!$I$8*K1333,S1333*K1333))-Tabel2[[#This Row],[fees (%)]]</f>
        <v>0</v>
      </c>
      <c r="AR1333" s="180">
        <f>IF(Q1333*-1*Analysetool!$J$9&lt;=X1333,Q1333*-1*Analysetool!$J$9*J1333,Q1333*J1333)-Tabel2[[#This Row],[fees (%)]]</f>
        <v>0</v>
      </c>
      <c r="AS1333" s="176">
        <f>$K1333*IF(Tabel2[[#This Row],[wick% van entry]]&lt;=Tabel2[[#This Row],[Stoploss optie 2 (%)]],Tabel2[[#This Row],[Stoploss optie 2 (%)]],(IF($M1333="SL",IF($T1333="",$S1333*Analysetool!C$3,$T1333*Analysetool!C$3),$M1333*Analysetool!C$3)+IF($N1333="SL",IF($T1333="",$S1333*Analysetool!C$4,$T1333*Analysetool!C$4),$N1333*Analysetool!C$4)+IF($O1333="SL",IF($T1333="",$S1333*Analysetool!C$5,$T1333*Analysetool!C$5),$O1333*Analysetool!C$5)+IF($P1333="SL",IF($T1333="",$S1333*Analysetool!C$6,$T1333*Analysetool!C$6),$P1333*Analysetool!C$6)))-Tabel2[[#This Row],[fees (%)]]</f>
        <v>0</v>
      </c>
    </row>
    <row r="1334" spans="1:45" ht="15.75" customHeight="1" x14ac:dyDescent="0.35">
      <c r="A1334" s="55"/>
      <c r="B1334" s="56"/>
      <c r="C1334" s="56"/>
      <c r="D1334" s="56"/>
      <c r="E1334" s="56"/>
      <c r="F1334" s="57"/>
      <c r="G1334" s="67"/>
      <c r="H1334" s="67"/>
      <c r="I1334" s="67"/>
      <c r="J1334" s="58"/>
      <c r="K1334" s="58"/>
      <c r="L1334" s="59"/>
      <c r="M1334" s="61"/>
      <c r="N1334" s="63"/>
      <c r="O1334" s="63"/>
      <c r="P1334" s="56"/>
      <c r="Q1334" s="61"/>
      <c r="R1334" s="61"/>
      <c r="S1334" s="61"/>
      <c r="T1334" s="60"/>
      <c r="U1334" s="60"/>
      <c r="V1334" s="62"/>
      <c r="W1334" s="62"/>
      <c r="X1334" s="76"/>
      <c r="Y1334" s="61"/>
      <c r="Z1334" s="61">
        <f>Tabel1[[#This Row],[prijs voorbij entry (%)]]-Tabel1[[#This Row],[Fictieve Stoploss (%)]]</f>
        <v>0</v>
      </c>
      <c r="AA1334" s="94"/>
      <c r="AB1334" s="61"/>
      <c r="AC1334" s="61"/>
      <c r="AD1334" s="61"/>
      <c r="AE1334" s="61"/>
      <c r="AF1334" s="95"/>
      <c r="AG1334" s="152">
        <f>Tabel1[[#This Row],[eindtijd]]-Tabel1[[#This Row],[starttijd]]</f>
        <v>0</v>
      </c>
      <c r="AH1334" s="158"/>
      <c r="AI1334" s="59"/>
      <c r="AJ1334" s="171">
        <f>$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2[[#This Row],[fees (%)]]</f>
        <v>0</v>
      </c>
      <c r="AK1334" s="172">
        <f>$J1334*(IF($M1334="SL",IF($U1334="",$Q1334*Analysetool!C$3,$U1334*Analysetool!C$3),$M1334*Analysetool!C$3)+IF($N1334="SL",IF($U1334="",$Q1334*Analysetool!C$4,$U1334*Analysetool!C$4),$N1334*Analysetool!C$4)+IF($O1334="SL",IF($U1334="",$Q1334*Analysetool!C$5,$U1334*Analysetool!C$5),$O1334*Analysetool!C$5)+IF($P1334="SL",IF($U1334="",$Q1334*Analysetool!C$6,$U1334*Analysetool!C$6),$P1334*Analysetool!C$6))-Tabel2[[#This Row],[fees (%)]]</f>
        <v>0</v>
      </c>
      <c r="AL1334" s="177">
        <f>$J1334*(IF($M1334="SL",IF($V1334="",$Q1334*Analysetool!D$3,$V1334*Analysetool!D$3),$M1334*Analysetool!D$3)+IF($N1334="SL",IF($V1334="",$Q1334*Analysetool!D$4,$V1334*Analysetool!D$4),$N1334*Analysetool!D$4)+IF($O1334="SL",IF($V1334="",$Q1334*Analysetool!D$5,$V1334*Analysetool!D$5),$O1334*Analysetool!D$5)+IF($P1334="SL",IF($V1334="",$Q1334*Analysetool!D$6,$V1334*Analysetool!D$6),$P1334*Analysetool!D$6))-Tabel2[[#This Row],[fees (%)]]</f>
        <v>0</v>
      </c>
      <c r="AM1334" s="177">
        <f>$J1334*(IF($M1334="SL",IF($W1334="",$Q1334*Analysetool!E$3,$W1334*Analysetool!E$3),$M1334*Analysetool!E$3)+IF($N1334="SL",IF($W1334="",$Q1334*Analysetool!E$4,$W1334*Analysetool!E$4),$N1334*Analysetool!E$4)+IF($O1334="SL",IF($W1334="",$Q1334*Analysetool!E$5,$W1334*Analysetool!E$5),$O1334*Analysetool!E$5)+IF($P1334="SL",IF($W1334="",$Q1334*Analysetool!E$6,$W1334*Analysetool!E$6),$P1334*Analysetool!E$6))-Tabel2[[#This Row],[fees (%)]]</f>
        <v>0</v>
      </c>
      <c r="AN1334" s="178">
        <f>$J1334*(IF($M1334="SL",IF($T1334="",$Q1334*Analysetool!F$3,$T1334*Analysetool!F$3),$M1334*Analysetool!F$3)+IF($N1334="SL",IF($T1334="",$Q1334*Analysetool!F$4,$T1334*Analysetool!F$4),$N1334*Analysetool!F$4)+IF($O1334="SL",IF($T1334="",$Q1334*Analysetool!F$5,$T1334*Analysetool!F$5),$O1334*Analysetool!F$5)+IF($P1334="SL",IF($T1334="",$Q1334*Analysetool!F$6,$T1334*Analysetool!F$6),$P1334*Analysetool!F$6))-Tabel2[[#This Row],[fees (%)]]</f>
        <v>0</v>
      </c>
      <c r="AO1334" s="178">
        <f>$J1334*(IF($M1334="SL",IF($T1334="",$Q1334*Analysetool!G$3,$T1334*Analysetool!G$3),$M1334*Analysetool!G$3)+IF($N1334="SL",IF($T1334="",$Q1334*Analysetool!G$4,$T1334*Analysetool!G$4),$N1334*Analysetool!G$4)+IF($O1334="SL",IF($T1334="",$Q1334*Analysetool!G$5,$T1334*Analysetool!G$5),$O1334*Analysetool!G$5)+IF($P1334="SL",IF($T1334="",$Q1334*Analysetool!G$6,$T1334*Analysetool!G$6),$P1334*Analysetool!G$6))-Tabel2[[#This Row],[fees (%)]]</f>
        <v>0</v>
      </c>
      <c r="AP1334" s="179">
        <f>IF(Analysetool!$H$8&lt;=$X1334,Analysetool!$H$8*J1334,Q1334*J1334)-Tabel2[[#This Row],[fees (%)]]</f>
        <v>0</v>
      </c>
      <c r="AQ1334" s="174">
        <f>IF(Tabel2[[#This Row],[wick% van entry]]&lt;=Tabel2[[#This Row],[Stoploss optie 2 (%)]],Tabel2[[#This Row],[Stoploss optie 2 (%)]]*Tabel2[[#This Row],[leverage SLoptie 2]],IF(Analysetool!$I$8&lt;$X1334,Analysetool!$I$8*K1334,S1334*K1334))-Tabel2[[#This Row],[fees (%)]]</f>
        <v>0</v>
      </c>
      <c r="AR1334" s="180">
        <f>IF(Q1334*-1*Analysetool!$J$9&lt;=X1334,Q1334*-1*Analysetool!$J$9*J1334,Q1334*J1334)-Tabel2[[#This Row],[fees (%)]]</f>
        <v>0</v>
      </c>
      <c r="AS1334" s="176">
        <f>$K1334*IF(Tabel2[[#This Row],[wick% van entry]]&lt;=Tabel2[[#This Row],[Stoploss optie 2 (%)]],Tabel2[[#This Row],[Stoploss optie 2 (%)]],(IF($M1334="SL",IF($T1334="",$S1334*Analysetool!C$3,$T1334*Analysetool!C$3),$M1334*Analysetool!C$3)+IF($N1334="SL",IF($T1334="",$S1334*Analysetool!C$4,$T1334*Analysetool!C$4),$N1334*Analysetool!C$4)+IF($O1334="SL",IF($T1334="",$S1334*Analysetool!C$5,$T1334*Analysetool!C$5),$O1334*Analysetool!C$5)+IF($P1334="SL",IF($T1334="",$S1334*Analysetool!C$6,$T1334*Analysetool!C$6),$P1334*Analysetool!C$6)))-Tabel2[[#This Row],[fees (%)]]</f>
        <v>0</v>
      </c>
    </row>
    <row r="1335" spans="1:45" ht="15.75" customHeight="1" x14ac:dyDescent="0.35">
      <c r="A1335" s="55"/>
      <c r="B1335" s="56"/>
      <c r="C1335" s="56"/>
      <c r="D1335" s="56"/>
      <c r="E1335" s="56"/>
      <c r="F1335" s="57"/>
      <c r="G1335" s="67"/>
      <c r="H1335" s="67"/>
      <c r="I1335" s="67"/>
      <c r="J1335" s="58"/>
      <c r="K1335" s="58"/>
      <c r="L1335" s="59"/>
      <c r="M1335" s="61"/>
      <c r="N1335" s="63"/>
      <c r="O1335" s="63"/>
      <c r="P1335" s="56"/>
      <c r="Q1335" s="61"/>
      <c r="R1335" s="61"/>
      <c r="S1335" s="61"/>
      <c r="T1335" s="60"/>
      <c r="U1335" s="60"/>
      <c r="V1335" s="62"/>
      <c r="W1335" s="62"/>
      <c r="X1335" s="76"/>
      <c r="Y1335" s="61"/>
      <c r="Z1335" s="61">
        <f>Tabel1[[#This Row],[prijs voorbij entry (%)]]-Tabel1[[#This Row],[Fictieve Stoploss (%)]]</f>
        <v>0</v>
      </c>
      <c r="AA1335" s="94"/>
      <c r="AB1335" s="61"/>
      <c r="AC1335" s="61"/>
      <c r="AD1335" s="61"/>
      <c r="AE1335" s="61"/>
      <c r="AF1335" s="95"/>
      <c r="AG1335" s="152">
        <f>Tabel1[[#This Row],[eindtijd]]-Tabel1[[#This Row],[starttijd]]</f>
        <v>0</v>
      </c>
      <c r="AH1335" s="158"/>
      <c r="AI1335" s="59"/>
      <c r="AJ1335" s="171">
        <f>$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2[[#This Row],[fees (%)]]</f>
        <v>0</v>
      </c>
      <c r="AK1335" s="172">
        <f>$J1335*(IF($M1335="SL",IF($U1335="",$Q1335*Analysetool!C$3,$U1335*Analysetool!C$3),$M1335*Analysetool!C$3)+IF($N1335="SL",IF($U1335="",$Q1335*Analysetool!C$4,$U1335*Analysetool!C$4),$N1335*Analysetool!C$4)+IF($O1335="SL",IF($U1335="",$Q1335*Analysetool!C$5,$U1335*Analysetool!C$5),$O1335*Analysetool!C$5)+IF($P1335="SL",IF($U1335="",$Q1335*Analysetool!C$6,$U1335*Analysetool!C$6),$P1335*Analysetool!C$6))-Tabel2[[#This Row],[fees (%)]]</f>
        <v>0</v>
      </c>
      <c r="AL1335" s="177">
        <f>$J1335*(IF($M1335="SL",IF($V1335="",$Q1335*Analysetool!D$3,$V1335*Analysetool!D$3),$M1335*Analysetool!D$3)+IF($N1335="SL",IF($V1335="",$Q1335*Analysetool!D$4,$V1335*Analysetool!D$4),$N1335*Analysetool!D$4)+IF($O1335="SL",IF($V1335="",$Q1335*Analysetool!D$5,$V1335*Analysetool!D$5),$O1335*Analysetool!D$5)+IF($P1335="SL",IF($V1335="",$Q1335*Analysetool!D$6,$V1335*Analysetool!D$6),$P1335*Analysetool!D$6))-Tabel2[[#This Row],[fees (%)]]</f>
        <v>0</v>
      </c>
      <c r="AM1335" s="177">
        <f>$J1335*(IF($M1335="SL",IF($W1335="",$Q1335*Analysetool!E$3,$W1335*Analysetool!E$3),$M1335*Analysetool!E$3)+IF($N1335="SL",IF($W1335="",$Q1335*Analysetool!E$4,$W1335*Analysetool!E$4),$N1335*Analysetool!E$4)+IF($O1335="SL",IF($W1335="",$Q1335*Analysetool!E$5,$W1335*Analysetool!E$5),$O1335*Analysetool!E$5)+IF($P1335="SL",IF($W1335="",$Q1335*Analysetool!E$6,$W1335*Analysetool!E$6),$P1335*Analysetool!E$6))-Tabel2[[#This Row],[fees (%)]]</f>
        <v>0</v>
      </c>
      <c r="AN1335" s="178">
        <f>$J1335*(IF($M1335="SL",IF($T1335="",$Q1335*Analysetool!F$3,$T1335*Analysetool!F$3),$M1335*Analysetool!F$3)+IF($N1335="SL",IF($T1335="",$Q1335*Analysetool!F$4,$T1335*Analysetool!F$4),$N1335*Analysetool!F$4)+IF($O1335="SL",IF($T1335="",$Q1335*Analysetool!F$5,$T1335*Analysetool!F$5),$O1335*Analysetool!F$5)+IF($P1335="SL",IF($T1335="",$Q1335*Analysetool!F$6,$T1335*Analysetool!F$6),$P1335*Analysetool!F$6))-Tabel2[[#This Row],[fees (%)]]</f>
        <v>0</v>
      </c>
      <c r="AO1335" s="178">
        <f>$J1335*(IF($M1335="SL",IF($T1335="",$Q1335*Analysetool!G$3,$T1335*Analysetool!G$3),$M1335*Analysetool!G$3)+IF($N1335="SL",IF($T1335="",$Q1335*Analysetool!G$4,$T1335*Analysetool!G$4),$N1335*Analysetool!G$4)+IF($O1335="SL",IF($T1335="",$Q1335*Analysetool!G$5,$T1335*Analysetool!G$5),$O1335*Analysetool!G$5)+IF($P1335="SL",IF($T1335="",$Q1335*Analysetool!G$6,$T1335*Analysetool!G$6),$P1335*Analysetool!G$6))-Tabel2[[#This Row],[fees (%)]]</f>
        <v>0</v>
      </c>
      <c r="AP1335" s="179">
        <f>IF(Analysetool!$H$8&lt;=$X1335,Analysetool!$H$8*J1335,Q1335*J1335)-Tabel2[[#This Row],[fees (%)]]</f>
        <v>0</v>
      </c>
      <c r="AQ1335" s="174">
        <f>IF(Tabel2[[#This Row],[wick% van entry]]&lt;=Tabel2[[#This Row],[Stoploss optie 2 (%)]],Tabel2[[#This Row],[Stoploss optie 2 (%)]]*Tabel2[[#This Row],[leverage SLoptie 2]],IF(Analysetool!$I$8&lt;$X1335,Analysetool!$I$8*K1335,S1335*K1335))-Tabel2[[#This Row],[fees (%)]]</f>
        <v>0</v>
      </c>
      <c r="AR1335" s="180">
        <f>IF(Q1335*-1*Analysetool!$J$9&lt;=X1335,Q1335*-1*Analysetool!$J$9*J1335,Q1335*J1335)-Tabel2[[#This Row],[fees (%)]]</f>
        <v>0</v>
      </c>
      <c r="AS1335" s="176">
        <f>$K1335*IF(Tabel2[[#This Row],[wick% van entry]]&lt;=Tabel2[[#This Row],[Stoploss optie 2 (%)]],Tabel2[[#This Row],[Stoploss optie 2 (%)]],(IF($M1335="SL",IF($T1335="",$S1335*Analysetool!C$3,$T1335*Analysetool!C$3),$M1335*Analysetool!C$3)+IF($N1335="SL",IF($T1335="",$S1335*Analysetool!C$4,$T1335*Analysetool!C$4),$N1335*Analysetool!C$4)+IF($O1335="SL",IF($T1335="",$S1335*Analysetool!C$5,$T1335*Analysetool!C$5),$O1335*Analysetool!C$5)+IF($P1335="SL",IF($T1335="",$S1335*Analysetool!C$6,$T1335*Analysetool!C$6),$P1335*Analysetool!C$6)))-Tabel2[[#This Row],[fees (%)]]</f>
        <v>0</v>
      </c>
    </row>
    <row r="1336" spans="1:45" ht="15.75" customHeight="1" x14ac:dyDescent="0.35">
      <c r="A1336" s="55"/>
      <c r="B1336" s="56"/>
      <c r="C1336" s="56"/>
      <c r="D1336" s="56"/>
      <c r="E1336" s="56"/>
      <c r="F1336" s="57"/>
      <c r="G1336" s="67"/>
      <c r="H1336" s="67"/>
      <c r="I1336" s="67"/>
      <c r="J1336" s="58"/>
      <c r="K1336" s="58"/>
      <c r="L1336" s="59"/>
      <c r="M1336" s="61"/>
      <c r="N1336" s="63"/>
      <c r="O1336" s="63"/>
      <c r="P1336" s="56"/>
      <c r="Q1336" s="61"/>
      <c r="R1336" s="61"/>
      <c r="S1336" s="61"/>
      <c r="T1336" s="60"/>
      <c r="U1336" s="60"/>
      <c r="V1336" s="62"/>
      <c r="W1336" s="62"/>
      <c r="X1336" s="76"/>
      <c r="Y1336" s="61"/>
      <c r="Z1336" s="61">
        <f>Tabel1[[#This Row],[prijs voorbij entry (%)]]-Tabel1[[#This Row],[Fictieve Stoploss (%)]]</f>
        <v>0</v>
      </c>
      <c r="AA1336" s="94"/>
      <c r="AB1336" s="61"/>
      <c r="AC1336" s="61"/>
      <c r="AD1336" s="61"/>
      <c r="AE1336" s="61"/>
      <c r="AF1336" s="95"/>
      <c r="AG1336" s="152">
        <f>Tabel1[[#This Row],[eindtijd]]-Tabel1[[#This Row],[starttijd]]</f>
        <v>0</v>
      </c>
      <c r="AH1336" s="158"/>
      <c r="AI1336" s="59"/>
      <c r="AJ1336" s="171">
        <f>$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2[[#This Row],[fees (%)]]</f>
        <v>0</v>
      </c>
      <c r="AK1336" s="172">
        <f>$J1336*(IF($M1336="SL",IF($U1336="",$Q1336*Analysetool!C$3,$U1336*Analysetool!C$3),$M1336*Analysetool!C$3)+IF($N1336="SL",IF($U1336="",$Q1336*Analysetool!C$4,$U1336*Analysetool!C$4),$N1336*Analysetool!C$4)+IF($O1336="SL",IF($U1336="",$Q1336*Analysetool!C$5,$U1336*Analysetool!C$5),$O1336*Analysetool!C$5)+IF($P1336="SL",IF($U1336="",$Q1336*Analysetool!C$6,$U1336*Analysetool!C$6),$P1336*Analysetool!C$6))-Tabel2[[#This Row],[fees (%)]]</f>
        <v>0</v>
      </c>
      <c r="AL1336" s="177">
        <f>$J1336*(IF($M1336="SL",IF($V1336="",$Q1336*Analysetool!D$3,$V1336*Analysetool!D$3),$M1336*Analysetool!D$3)+IF($N1336="SL",IF($V1336="",$Q1336*Analysetool!D$4,$V1336*Analysetool!D$4),$N1336*Analysetool!D$4)+IF($O1336="SL",IF($V1336="",$Q1336*Analysetool!D$5,$V1336*Analysetool!D$5),$O1336*Analysetool!D$5)+IF($P1336="SL",IF($V1336="",$Q1336*Analysetool!D$6,$V1336*Analysetool!D$6),$P1336*Analysetool!D$6))-Tabel2[[#This Row],[fees (%)]]</f>
        <v>0</v>
      </c>
      <c r="AM1336" s="177">
        <f>$J1336*(IF($M1336="SL",IF($W1336="",$Q1336*Analysetool!E$3,$W1336*Analysetool!E$3),$M1336*Analysetool!E$3)+IF($N1336="SL",IF($W1336="",$Q1336*Analysetool!E$4,$W1336*Analysetool!E$4),$N1336*Analysetool!E$4)+IF($O1336="SL",IF($W1336="",$Q1336*Analysetool!E$5,$W1336*Analysetool!E$5),$O1336*Analysetool!E$5)+IF($P1336="SL",IF($W1336="",$Q1336*Analysetool!E$6,$W1336*Analysetool!E$6),$P1336*Analysetool!E$6))-Tabel2[[#This Row],[fees (%)]]</f>
        <v>0</v>
      </c>
      <c r="AN1336" s="178">
        <f>$J1336*(IF($M1336="SL",IF($T1336="",$Q1336*Analysetool!F$3,$T1336*Analysetool!F$3),$M1336*Analysetool!F$3)+IF($N1336="SL",IF($T1336="",$Q1336*Analysetool!F$4,$T1336*Analysetool!F$4),$N1336*Analysetool!F$4)+IF($O1336="SL",IF($T1336="",$Q1336*Analysetool!F$5,$T1336*Analysetool!F$5),$O1336*Analysetool!F$5)+IF($P1336="SL",IF($T1336="",$Q1336*Analysetool!F$6,$T1336*Analysetool!F$6),$P1336*Analysetool!F$6))-Tabel2[[#This Row],[fees (%)]]</f>
        <v>0</v>
      </c>
      <c r="AO1336" s="178">
        <f>$J1336*(IF($M1336="SL",IF($T1336="",$Q1336*Analysetool!G$3,$T1336*Analysetool!G$3),$M1336*Analysetool!G$3)+IF($N1336="SL",IF($T1336="",$Q1336*Analysetool!G$4,$T1336*Analysetool!G$4),$N1336*Analysetool!G$4)+IF($O1336="SL",IF($T1336="",$Q1336*Analysetool!G$5,$T1336*Analysetool!G$5),$O1336*Analysetool!G$5)+IF($P1336="SL",IF($T1336="",$Q1336*Analysetool!G$6,$T1336*Analysetool!G$6),$P1336*Analysetool!G$6))-Tabel2[[#This Row],[fees (%)]]</f>
        <v>0</v>
      </c>
      <c r="AP1336" s="179">
        <f>IF(Analysetool!$H$8&lt;=$X1336,Analysetool!$H$8*J1336,Q1336*J1336)-Tabel2[[#This Row],[fees (%)]]</f>
        <v>0</v>
      </c>
      <c r="AQ1336" s="174">
        <f>IF(Tabel2[[#This Row],[wick% van entry]]&lt;=Tabel2[[#This Row],[Stoploss optie 2 (%)]],Tabel2[[#This Row],[Stoploss optie 2 (%)]]*Tabel2[[#This Row],[leverage SLoptie 2]],IF(Analysetool!$I$8&lt;$X1336,Analysetool!$I$8*K1336,S1336*K1336))-Tabel2[[#This Row],[fees (%)]]</f>
        <v>0</v>
      </c>
      <c r="AR1336" s="180">
        <f>IF(Q1336*-1*Analysetool!$J$9&lt;=X1336,Q1336*-1*Analysetool!$J$9*J1336,Q1336*J1336)-Tabel2[[#This Row],[fees (%)]]</f>
        <v>0</v>
      </c>
      <c r="AS1336" s="176">
        <f>$K1336*IF(Tabel2[[#This Row],[wick% van entry]]&lt;=Tabel2[[#This Row],[Stoploss optie 2 (%)]],Tabel2[[#This Row],[Stoploss optie 2 (%)]],(IF($M1336="SL",IF($T1336="",$S1336*Analysetool!C$3,$T1336*Analysetool!C$3),$M1336*Analysetool!C$3)+IF($N1336="SL",IF($T1336="",$S1336*Analysetool!C$4,$T1336*Analysetool!C$4),$N1336*Analysetool!C$4)+IF($O1336="SL",IF($T1336="",$S1336*Analysetool!C$5,$T1336*Analysetool!C$5),$O1336*Analysetool!C$5)+IF($P1336="SL",IF($T1336="",$S1336*Analysetool!C$6,$T1336*Analysetool!C$6),$P1336*Analysetool!C$6)))-Tabel2[[#This Row],[fees (%)]]</f>
        <v>0</v>
      </c>
    </row>
    <row r="1337" spans="1:45" ht="15.75" customHeight="1" x14ac:dyDescent="0.35">
      <c r="A1337" s="55"/>
      <c r="B1337" s="56"/>
      <c r="C1337" s="56"/>
      <c r="D1337" s="56"/>
      <c r="E1337" s="56"/>
      <c r="F1337" s="57"/>
      <c r="G1337" s="67"/>
      <c r="H1337" s="67"/>
      <c r="I1337" s="67"/>
      <c r="J1337" s="58"/>
      <c r="K1337" s="58"/>
      <c r="L1337" s="59"/>
      <c r="M1337" s="61"/>
      <c r="N1337" s="63"/>
      <c r="O1337" s="63"/>
      <c r="P1337" s="56"/>
      <c r="Q1337" s="61"/>
      <c r="R1337" s="61"/>
      <c r="S1337" s="61"/>
      <c r="T1337" s="60"/>
      <c r="U1337" s="60"/>
      <c r="V1337" s="62"/>
      <c r="W1337" s="62"/>
      <c r="X1337" s="76"/>
      <c r="Y1337" s="61"/>
      <c r="Z1337" s="61">
        <f>Tabel1[[#This Row],[prijs voorbij entry (%)]]-Tabel1[[#This Row],[Fictieve Stoploss (%)]]</f>
        <v>0</v>
      </c>
      <c r="AA1337" s="94"/>
      <c r="AB1337" s="61"/>
      <c r="AC1337" s="61"/>
      <c r="AD1337" s="61"/>
      <c r="AE1337" s="61"/>
      <c r="AF1337" s="95"/>
      <c r="AG1337" s="152">
        <f>Tabel1[[#This Row],[eindtijd]]-Tabel1[[#This Row],[starttijd]]</f>
        <v>0</v>
      </c>
      <c r="AH1337" s="158"/>
      <c r="AI1337" s="59"/>
      <c r="AJ1337" s="171">
        <f>$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2[[#This Row],[fees (%)]]</f>
        <v>0</v>
      </c>
      <c r="AK1337" s="172">
        <f>$J1337*(IF($M1337="SL",IF($U1337="",$Q1337*Analysetool!C$3,$U1337*Analysetool!C$3),$M1337*Analysetool!C$3)+IF($N1337="SL",IF($U1337="",$Q1337*Analysetool!C$4,$U1337*Analysetool!C$4),$N1337*Analysetool!C$4)+IF($O1337="SL",IF($U1337="",$Q1337*Analysetool!C$5,$U1337*Analysetool!C$5),$O1337*Analysetool!C$5)+IF($P1337="SL",IF($U1337="",$Q1337*Analysetool!C$6,$U1337*Analysetool!C$6),$P1337*Analysetool!C$6))-Tabel2[[#This Row],[fees (%)]]</f>
        <v>0</v>
      </c>
      <c r="AL1337" s="177">
        <f>$J1337*(IF($M1337="SL",IF($V1337="",$Q1337*Analysetool!D$3,$V1337*Analysetool!D$3),$M1337*Analysetool!D$3)+IF($N1337="SL",IF($V1337="",$Q1337*Analysetool!D$4,$V1337*Analysetool!D$4),$N1337*Analysetool!D$4)+IF($O1337="SL",IF($V1337="",$Q1337*Analysetool!D$5,$V1337*Analysetool!D$5),$O1337*Analysetool!D$5)+IF($P1337="SL",IF($V1337="",$Q1337*Analysetool!D$6,$V1337*Analysetool!D$6),$P1337*Analysetool!D$6))-Tabel2[[#This Row],[fees (%)]]</f>
        <v>0</v>
      </c>
      <c r="AM1337" s="177">
        <f>$J1337*(IF($M1337="SL",IF($W1337="",$Q1337*Analysetool!E$3,$W1337*Analysetool!E$3),$M1337*Analysetool!E$3)+IF($N1337="SL",IF($W1337="",$Q1337*Analysetool!E$4,$W1337*Analysetool!E$4),$N1337*Analysetool!E$4)+IF($O1337="SL",IF($W1337="",$Q1337*Analysetool!E$5,$W1337*Analysetool!E$5),$O1337*Analysetool!E$5)+IF($P1337="SL",IF($W1337="",$Q1337*Analysetool!E$6,$W1337*Analysetool!E$6),$P1337*Analysetool!E$6))-Tabel2[[#This Row],[fees (%)]]</f>
        <v>0</v>
      </c>
      <c r="AN1337" s="178">
        <f>$J1337*(IF($M1337="SL",IF($T1337="",$Q1337*Analysetool!F$3,$T1337*Analysetool!F$3),$M1337*Analysetool!F$3)+IF($N1337="SL",IF($T1337="",$Q1337*Analysetool!F$4,$T1337*Analysetool!F$4),$N1337*Analysetool!F$4)+IF($O1337="SL",IF($T1337="",$Q1337*Analysetool!F$5,$T1337*Analysetool!F$5),$O1337*Analysetool!F$5)+IF($P1337="SL",IF($T1337="",$Q1337*Analysetool!F$6,$T1337*Analysetool!F$6),$P1337*Analysetool!F$6))-Tabel2[[#This Row],[fees (%)]]</f>
        <v>0</v>
      </c>
      <c r="AO1337" s="178">
        <f>$J1337*(IF($M1337="SL",IF($T1337="",$Q1337*Analysetool!G$3,$T1337*Analysetool!G$3),$M1337*Analysetool!G$3)+IF($N1337="SL",IF($T1337="",$Q1337*Analysetool!G$4,$T1337*Analysetool!G$4),$N1337*Analysetool!G$4)+IF($O1337="SL",IF($T1337="",$Q1337*Analysetool!G$5,$T1337*Analysetool!G$5),$O1337*Analysetool!G$5)+IF($P1337="SL",IF($T1337="",$Q1337*Analysetool!G$6,$T1337*Analysetool!G$6),$P1337*Analysetool!G$6))-Tabel2[[#This Row],[fees (%)]]</f>
        <v>0</v>
      </c>
      <c r="AP1337" s="179">
        <f>IF(Analysetool!$H$8&lt;=$X1337,Analysetool!$H$8*J1337,Q1337*J1337)-Tabel2[[#This Row],[fees (%)]]</f>
        <v>0</v>
      </c>
      <c r="AQ1337" s="174">
        <f>IF(Tabel2[[#This Row],[wick% van entry]]&lt;=Tabel2[[#This Row],[Stoploss optie 2 (%)]],Tabel2[[#This Row],[Stoploss optie 2 (%)]]*Tabel2[[#This Row],[leverage SLoptie 2]],IF(Analysetool!$I$8&lt;$X1337,Analysetool!$I$8*K1337,S1337*K1337))-Tabel2[[#This Row],[fees (%)]]</f>
        <v>0</v>
      </c>
      <c r="AR1337" s="180">
        <f>IF(Q1337*-1*Analysetool!$J$9&lt;=X1337,Q1337*-1*Analysetool!$J$9*J1337,Q1337*J1337)-Tabel2[[#This Row],[fees (%)]]</f>
        <v>0</v>
      </c>
      <c r="AS1337" s="176">
        <f>$K1337*IF(Tabel2[[#This Row],[wick% van entry]]&lt;=Tabel2[[#This Row],[Stoploss optie 2 (%)]],Tabel2[[#This Row],[Stoploss optie 2 (%)]],(IF($M1337="SL",IF($T1337="",$S1337*Analysetool!C$3,$T1337*Analysetool!C$3),$M1337*Analysetool!C$3)+IF($N1337="SL",IF($T1337="",$S1337*Analysetool!C$4,$T1337*Analysetool!C$4),$N1337*Analysetool!C$4)+IF($O1337="SL",IF($T1337="",$S1337*Analysetool!C$5,$T1337*Analysetool!C$5),$O1337*Analysetool!C$5)+IF($P1337="SL",IF($T1337="",$S1337*Analysetool!C$6,$T1337*Analysetool!C$6),$P1337*Analysetool!C$6)))-Tabel2[[#This Row],[fees (%)]]</f>
        <v>0</v>
      </c>
    </row>
    <row r="1338" spans="1:45" ht="15.75" customHeight="1" x14ac:dyDescent="0.35">
      <c r="A1338" s="55"/>
      <c r="B1338" s="56"/>
      <c r="C1338" s="56"/>
      <c r="D1338" s="56"/>
      <c r="E1338" s="56"/>
      <c r="F1338" s="57"/>
      <c r="G1338" s="67"/>
      <c r="H1338" s="67"/>
      <c r="I1338" s="67"/>
      <c r="J1338" s="58"/>
      <c r="K1338" s="58"/>
      <c r="L1338" s="59"/>
      <c r="M1338" s="61"/>
      <c r="N1338" s="63"/>
      <c r="O1338" s="63"/>
      <c r="P1338" s="56"/>
      <c r="Q1338" s="61"/>
      <c r="R1338" s="61"/>
      <c r="S1338" s="61"/>
      <c r="T1338" s="60"/>
      <c r="U1338" s="60"/>
      <c r="V1338" s="62"/>
      <c r="W1338" s="62"/>
      <c r="X1338" s="76"/>
      <c r="Y1338" s="61"/>
      <c r="Z1338" s="61">
        <f>Tabel1[[#This Row],[prijs voorbij entry (%)]]-Tabel1[[#This Row],[Fictieve Stoploss (%)]]</f>
        <v>0</v>
      </c>
      <c r="AA1338" s="94"/>
      <c r="AB1338" s="61"/>
      <c r="AC1338" s="61"/>
      <c r="AD1338" s="61"/>
      <c r="AE1338" s="61"/>
      <c r="AF1338" s="95"/>
      <c r="AG1338" s="152">
        <f>Tabel1[[#This Row],[eindtijd]]-Tabel1[[#This Row],[starttijd]]</f>
        <v>0</v>
      </c>
      <c r="AH1338" s="158"/>
      <c r="AI1338" s="59"/>
      <c r="AJ1338" s="171">
        <f>$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2[[#This Row],[fees (%)]]</f>
        <v>0</v>
      </c>
      <c r="AK1338" s="172">
        <f>$J1338*(IF($M1338="SL",IF($U1338="",$Q1338*Analysetool!C$3,$U1338*Analysetool!C$3),$M1338*Analysetool!C$3)+IF($N1338="SL",IF($U1338="",$Q1338*Analysetool!C$4,$U1338*Analysetool!C$4),$N1338*Analysetool!C$4)+IF($O1338="SL",IF($U1338="",$Q1338*Analysetool!C$5,$U1338*Analysetool!C$5),$O1338*Analysetool!C$5)+IF($P1338="SL",IF($U1338="",$Q1338*Analysetool!C$6,$U1338*Analysetool!C$6),$P1338*Analysetool!C$6))-Tabel2[[#This Row],[fees (%)]]</f>
        <v>0</v>
      </c>
      <c r="AL1338" s="177">
        <f>$J1338*(IF($M1338="SL",IF($V1338="",$Q1338*Analysetool!D$3,$V1338*Analysetool!D$3),$M1338*Analysetool!D$3)+IF($N1338="SL",IF($V1338="",$Q1338*Analysetool!D$4,$V1338*Analysetool!D$4),$N1338*Analysetool!D$4)+IF($O1338="SL",IF($V1338="",$Q1338*Analysetool!D$5,$V1338*Analysetool!D$5),$O1338*Analysetool!D$5)+IF($P1338="SL",IF($V1338="",$Q1338*Analysetool!D$6,$V1338*Analysetool!D$6),$P1338*Analysetool!D$6))-Tabel2[[#This Row],[fees (%)]]</f>
        <v>0</v>
      </c>
      <c r="AM1338" s="177">
        <f>$J1338*(IF($M1338="SL",IF($W1338="",$Q1338*Analysetool!E$3,$W1338*Analysetool!E$3),$M1338*Analysetool!E$3)+IF($N1338="SL",IF($W1338="",$Q1338*Analysetool!E$4,$W1338*Analysetool!E$4),$N1338*Analysetool!E$4)+IF($O1338="SL",IF($W1338="",$Q1338*Analysetool!E$5,$W1338*Analysetool!E$5),$O1338*Analysetool!E$5)+IF($P1338="SL",IF($W1338="",$Q1338*Analysetool!E$6,$W1338*Analysetool!E$6),$P1338*Analysetool!E$6))-Tabel2[[#This Row],[fees (%)]]</f>
        <v>0</v>
      </c>
      <c r="AN1338" s="178">
        <f>$J1338*(IF($M1338="SL",IF($T1338="",$Q1338*Analysetool!F$3,$T1338*Analysetool!F$3),$M1338*Analysetool!F$3)+IF($N1338="SL",IF($T1338="",$Q1338*Analysetool!F$4,$T1338*Analysetool!F$4),$N1338*Analysetool!F$4)+IF($O1338="SL",IF($T1338="",$Q1338*Analysetool!F$5,$T1338*Analysetool!F$5),$O1338*Analysetool!F$5)+IF($P1338="SL",IF($T1338="",$Q1338*Analysetool!F$6,$T1338*Analysetool!F$6),$P1338*Analysetool!F$6))-Tabel2[[#This Row],[fees (%)]]</f>
        <v>0</v>
      </c>
      <c r="AO1338" s="178">
        <f>$J1338*(IF($M1338="SL",IF($T1338="",$Q1338*Analysetool!G$3,$T1338*Analysetool!G$3),$M1338*Analysetool!G$3)+IF($N1338="SL",IF($T1338="",$Q1338*Analysetool!G$4,$T1338*Analysetool!G$4),$N1338*Analysetool!G$4)+IF($O1338="SL",IF($T1338="",$Q1338*Analysetool!G$5,$T1338*Analysetool!G$5),$O1338*Analysetool!G$5)+IF($P1338="SL",IF($T1338="",$Q1338*Analysetool!G$6,$T1338*Analysetool!G$6),$P1338*Analysetool!G$6))-Tabel2[[#This Row],[fees (%)]]</f>
        <v>0</v>
      </c>
      <c r="AP1338" s="179">
        <f>IF(Analysetool!$H$8&lt;=$X1338,Analysetool!$H$8*J1338,Q1338*J1338)-Tabel2[[#This Row],[fees (%)]]</f>
        <v>0</v>
      </c>
      <c r="AQ1338" s="174">
        <f>IF(Tabel2[[#This Row],[wick% van entry]]&lt;=Tabel2[[#This Row],[Stoploss optie 2 (%)]],Tabel2[[#This Row],[Stoploss optie 2 (%)]]*Tabel2[[#This Row],[leverage SLoptie 2]],IF(Analysetool!$I$8&lt;$X1338,Analysetool!$I$8*K1338,S1338*K1338))-Tabel2[[#This Row],[fees (%)]]</f>
        <v>0</v>
      </c>
      <c r="AR1338" s="180">
        <f>IF(Q1338*-1*Analysetool!$J$9&lt;=X1338,Q1338*-1*Analysetool!$J$9*J1338,Q1338*J1338)-Tabel2[[#This Row],[fees (%)]]</f>
        <v>0</v>
      </c>
      <c r="AS1338" s="176">
        <f>$K1338*IF(Tabel2[[#This Row],[wick% van entry]]&lt;=Tabel2[[#This Row],[Stoploss optie 2 (%)]],Tabel2[[#This Row],[Stoploss optie 2 (%)]],(IF($M1338="SL",IF($T1338="",$S1338*Analysetool!C$3,$T1338*Analysetool!C$3),$M1338*Analysetool!C$3)+IF($N1338="SL",IF($T1338="",$S1338*Analysetool!C$4,$T1338*Analysetool!C$4),$N1338*Analysetool!C$4)+IF($O1338="SL",IF($T1338="",$S1338*Analysetool!C$5,$T1338*Analysetool!C$5),$O1338*Analysetool!C$5)+IF($P1338="SL",IF($T1338="",$S1338*Analysetool!C$6,$T1338*Analysetool!C$6),$P1338*Analysetool!C$6)))-Tabel2[[#This Row],[fees (%)]]</f>
        <v>0</v>
      </c>
    </row>
    <row r="1339" spans="1:45" ht="15.75" customHeight="1" x14ac:dyDescent="0.35">
      <c r="A1339" s="55"/>
      <c r="B1339" s="56"/>
      <c r="C1339" s="56"/>
      <c r="D1339" s="56"/>
      <c r="E1339" s="56"/>
      <c r="F1339" s="57"/>
      <c r="G1339" s="67"/>
      <c r="H1339" s="67"/>
      <c r="I1339" s="67"/>
      <c r="J1339" s="58"/>
      <c r="K1339" s="58"/>
      <c r="L1339" s="59"/>
      <c r="M1339" s="61"/>
      <c r="N1339" s="63"/>
      <c r="O1339" s="63"/>
      <c r="P1339" s="56"/>
      <c r="Q1339" s="61"/>
      <c r="R1339" s="61"/>
      <c r="S1339" s="61"/>
      <c r="T1339" s="60"/>
      <c r="U1339" s="60"/>
      <c r="V1339" s="62"/>
      <c r="W1339" s="62"/>
      <c r="X1339" s="76"/>
      <c r="Y1339" s="61"/>
      <c r="Z1339" s="61">
        <f>Tabel1[[#This Row],[prijs voorbij entry (%)]]-Tabel1[[#This Row],[Fictieve Stoploss (%)]]</f>
        <v>0</v>
      </c>
      <c r="AA1339" s="94"/>
      <c r="AB1339" s="61"/>
      <c r="AC1339" s="61"/>
      <c r="AD1339" s="61"/>
      <c r="AE1339" s="61"/>
      <c r="AF1339" s="95"/>
      <c r="AG1339" s="152">
        <f>Tabel1[[#This Row],[eindtijd]]-Tabel1[[#This Row],[starttijd]]</f>
        <v>0</v>
      </c>
      <c r="AH1339" s="158"/>
      <c r="AI1339" s="59"/>
      <c r="AJ1339" s="171">
        <f>$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2[[#This Row],[fees (%)]]</f>
        <v>0</v>
      </c>
      <c r="AK1339" s="172">
        <f>$J1339*(IF($M1339="SL",IF($U1339="",$Q1339*Analysetool!C$3,$U1339*Analysetool!C$3),$M1339*Analysetool!C$3)+IF($N1339="SL",IF($U1339="",$Q1339*Analysetool!C$4,$U1339*Analysetool!C$4),$N1339*Analysetool!C$4)+IF($O1339="SL",IF($U1339="",$Q1339*Analysetool!C$5,$U1339*Analysetool!C$5),$O1339*Analysetool!C$5)+IF($P1339="SL",IF($U1339="",$Q1339*Analysetool!C$6,$U1339*Analysetool!C$6),$P1339*Analysetool!C$6))-Tabel2[[#This Row],[fees (%)]]</f>
        <v>0</v>
      </c>
      <c r="AL1339" s="177">
        <f>$J1339*(IF($M1339="SL",IF($V1339="",$Q1339*Analysetool!D$3,$V1339*Analysetool!D$3),$M1339*Analysetool!D$3)+IF($N1339="SL",IF($V1339="",$Q1339*Analysetool!D$4,$V1339*Analysetool!D$4),$N1339*Analysetool!D$4)+IF($O1339="SL",IF($V1339="",$Q1339*Analysetool!D$5,$V1339*Analysetool!D$5),$O1339*Analysetool!D$5)+IF($P1339="SL",IF($V1339="",$Q1339*Analysetool!D$6,$V1339*Analysetool!D$6),$P1339*Analysetool!D$6))-Tabel2[[#This Row],[fees (%)]]</f>
        <v>0</v>
      </c>
      <c r="AM1339" s="177">
        <f>$J1339*(IF($M1339="SL",IF($W1339="",$Q1339*Analysetool!E$3,$W1339*Analysetool!E$3),$M1339*Analysetool!E$3)+IF($N1339="SL",IF($W1339="",$Q1339*Analysetool!E$4,$W1339*Analysetool!E$4),$N1339*Analysetool!E$4)+IF($O1339="SL",IF($W1339="",$Q1339*Analysetool!E$5,$W1339*Analysetool!E$5),$O1339*Analysetool!E$5)+IF($P1339="SL",IF($W1339="",$Q1339*Analysetool!E$6,$W1339*Analysetool!E$6),$P1339*Analysetool!E$6))-Tabel2[[#This Row],[fees (%)]]</f>
        <v>0</v>
      </c>
      <c r="AN1339" s="178">
        <f>$J1339*(IF($M1339="SL",IF($T1339="",$Q1339*Analysetool!F$3,$T1339*Analysetool!F$3),$M1339*Analysetool!F$3)+IF($N1339="SL",IF($T1339="",$Q1339*Analysetool!F$4,$T1339*Analysetool!F$4),$N1339*Analysetool!F$4)+IF($O1339="SL",IF($T1339="",$Q1339*Analysetool!F$5,$T1339*Analysetool!F$5),$O1339*Analysetool!F$5)+IF($P1339="SL",IF($T1339="",$Q1339*Analysetool!F$6,$T1339*Analysetool!F$6),$P1339*Analysetool!F$6))-Tabel2[[#This Row],[fees (%)]]</f>
        <v>0</v>
      </c>
      <c r="AO1339" s="178">
        <f>$J1339*(IF($M1339="SL",IF($T1339="",$Q1339*Analysetool!G$3,$T1339*Analysetool!G$3),$M1339*Analysetool!G$3)+IF($N1339="SL",IF($T1339="",$Q1339*Analysetool!G$4,$T1339*Analysetool!G$4),$N1339*Analysetool!G$4)+IF($O1339="SL",IF($T1339="",$Q1339*Analysetool!G$5,$T1339*Analysetool!G$5),$O1339*Analysetool!G$5)+IF($P1339="SL",IF($T1339="",$Q1339*Analysetool!G$6,$T1339*Analysetool!G$6),$P1339*Analysetool!G$6))-Tabel2[[#This Row],[fees (%)]]</f>
        <v>0</v>
      </c>
      <c r="AP1339" s="179">
        <f>IF(Analysetool!$H$8&lt;=$X1339,Analysetool!$H$8*J1339,Q1339*J1339)-Tabel2[[#This Row],[fees (%)]]</f>
        <v>0</v>
      </c>
      <c r="AQ1339" s="174">
        <f>IF(Tabel2[[#This Row],[wick% van entry]]&lt;=Tabel2[[#This Row],[Stoploss optie 2 (%)]],Tabel2[[#This Row],[Stoploss optie 2 (%)]]*Tabel2[[#This Row],[leverage SLoptie 2]],IF(Analysetool!$I$8&lt;$X1339,Analysetool!$I$8*K1339,S1339*K1339))-Tabel2[[#This Row],[fees (%)]]</f>
        <v>0</v>
      </c>
      <c r="AR1339" s="180">
        <f>IF(Q1339*-1*Analysetool!$J$9&lt;=X1339,Q1339*-1*Analysetool!$J$9*J1339,Q1339*J1339)-Tabel2[[#This Row],[fees (%)]]</f>
        <v>0</v>
      </c>
      <c r="AS1339" s="176">
        <f>$K1339*IF(Tabel2[[#This Row],[wick% van entry]]&lt;=Tabel2[[#This Row],[Stoploss optie 2 (%)]],Tabel2[[#This Row],[Stoploss optie 2 (%)]],(IF($M1339="SL",IF($T1339="",$S1339*Analysetool!C$3,$T1339*Analysetool!C$3),$M1339*Analysetool!C$3)+IF($N1339="SL",IF($T1339="",$S1339*Analysetool!C$4,$T1339*Analysetool!C$4),$N1339*Analysetool!C$4)+IF($O1339="SL",IF($T1339="",$S1339*Analysetool!C$5,$T1339*Analysetool!C$5),$O1339*Analysetool!C$5)+IF($P1339="SL",IF($T1339="",$S1339*Analysetool!C$6,$T1339*Analysetool!C$6),$P1339*Analysetool!C$6)))-Tabel2[[#This Row],[fees (%)]]</f>
        <v>0</v>
      </c>
    </row>
    <row r="1340" spans="1:45" ht="15.75" customHeight="1" x14ac:dyDescent="0.35">
      <c r="A1340" s="55"/>
      <c r="B1340" s="56"/>
      <c r="C1340" s="56"/>
      <c r="D1340" s="56"/>
      <c r="E1340" s="56"/>
      <c r="F1340" s="57"/>
      <c r="G1340" s="67"/>
      <c r="H1340" s="67"/>
      <c r="I1340" s="67"/>
      <c r="J1340" s="58"/>
      <c r="K1340" s="58"/>
      <c r="L1340" s="59"/>
      <c r="M1340" s="61"/>
      <c r="N1340" s="63"/>
      <c r="O1340" s="63"/>
      <c r="P1340" s="56"/>
      <c r="Q1340" s="61"/>
      <c r="R1340" s="61"/>
      <c r="S1340" s="61"/>
      <c r="T1340" s="60"/>
      <c r="U1340" s="60"/>
      <c r="V1340" s="62"/>
      <c r="W1340" s="62"/>
      <c r="X1340" s="76"/>
      <c r="Y1340" s="61"/>
      <c r="Z1340" s="61">
        <f>Tabel1[[#This Row],[prijs voorbij entry (%)]]-Tabel1[[#This Row],[Fictieve Stoploss (%)]]</f>
        <v>0</v>
      </c>
      <c r="AA1340" s="94"/>
      <c r="AB1340" s="61"/>
      <c r="AC1340" s="61"/>
      <c r="AD1340" s="61"/>
      <c r="AE1340" s="61"/>
      <c r="AF1340" s="95"/>
      <c r="AG1340" s="152">
        <f>Tabel1[[#This Row],[eindtijd]]-Tabel1[[#This Row],[starttijd]]</f>
        <v>0</v>
      </c>
      <c r="AH1340" s="158"/>
      <c r="AI1340" s="59"/>
      <c r="AJ1340" s="171">
        <f>$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2[[#This Row],[fees (%)]]</f>
        <v>0</v>
      </c>
      <c r="AK1340" s="172">
        <f>$J1340*(IF($M1340="SL",IF($U1340="",$Q1340*Analysetool!C$3,$U1340*Analysetool!C$3),$M1340*Analysetool!C$3)+IF($N1340="SL",IF($U1340="",$Q1340*Analysetool!C$4,$U1340*Analysetool!C$4),$N1340*Analysetool!C$4)+IF($O1340="SL",IF($U1340="",$Q1340*Analysetool!C$5,$U1340*Analysetool!C$5),$O1340*Analysetool!C$5)+IF($P1340="SL",IF($U1340="",$Q1340*Analysetool!C$6,$U1340*Analysetool!C$6),$P1340*Analysetool!C$6))-Tabel2[[#This Row],[fees (%)]]</f>
        <v>0</v>
      </c>
      <c r="AL1340" s="177">
        <f>$J1340*(IF($M1340="SL",IF($V1340="",$Q1340*Analysetool!D$3,$V1340*Analysetool!D$3),$M1340*Analysetool!D$3)+IF($N1340="SL",IF($V1340="",$Q1340*Analysetool!D$4,$V1340*Analysetool!D$4),$N1340*Analysetool!D$4)+IF($O1340="SL",IF($V1340="",$Q1340*Analysetool!D$5,$V1340*Analysetool!D$5),$O1340*Analysetool!D$5)+IF($P1340="SL",IF($V1340="",$Q1340*Analysetool!D$6,$V1340*Analysetool!D$6),$P1340*Analysetool!D$6))-Tabel2[[#This Row],[fees (%)]]</f>
        <v>0</v>
      </c>
      <c r="AM1340" s="177">
        <f>$J1340*(IF($M1340="SL",IF($W1340="",$Q1340*Analysetool!E$3,$W1340*Analysetool!E$3),$M1340*Analysetool!E$3)+IF($N1340="SL",IF($W1340="",$Q1340*Analysetool!E$4,$W1340*Analysetool!E$4),$N1340*Analysetool!E$4)+IF($O1340="SL",IF($W1340="",$Q1340*Analysetool!E$5,$W1340*Analysetool!E$5),$O1340*Analysetool!E$5)+IF($P1340="SL",IF($W1340="",$Q1340*Analysetool!E$6,$W1340*Analysetool!E$6),$P1340*Analysetool!E$6))-Tabel2[[#This Row],[fees (%)]]</f>
        <v>0</v>
      </c>
      <c r="AN1340" s="178">
        <f>$J1340*(IF($M1340="SL",IF($T1340="",$Q1340*Analysetool!F$3,$T1340*Analysetool!F$3),$M1340*Analysetool!F$3)+IF($N1340="SL",IF($T1340="",$Q1340*Analysetool!F$4,$T1340*Analysetool!F$4),$N1340*Analysetool!F$4)+IF($O1340="SL",IF($T1340="",$Q1340*Analysetool!F$5,$T1340*Analysetool!F$5),$O1340*Analysetool!F$5)+IF($P1340="SL",IF($T1340="",$Q1340*Analysetool!F$6,$T1340*Analysetool!F$6),$P1340*Analysetool!F$6))-Tabel2[[#This Row],[fees (%)]]</f>
        <v>0</v>
      </c>
      <c r="AO1340" s="178">
        <f>$J1340*(IF($M1340="SL",IF($T1340="",$Q1340*Analysetool!G$3,$T1340*Analysetool!G$3),$M1340*Analysetool!G$3)+IF($N1340="SL",IF($T1340="",$Q1340*Analysetool!G$4,$T1340*Analysetool!G$4),$N1340*Analysetool!G$4)+IF($O1340="SL",IF($T1340="",$Q1340*Analysetool!G$5,$T1340*Analysetool!G$5),$O1340*Analysetool!G$5)+IF($P1340="SL",IF($T1340="",$Q1340*Analysetool!G$6,$T1340*Analysetool!G$6),$P1340*Analysetool!G$6))-Tabel2[[#This Row],[fees (%)]]</f>
        <v>0</v>
      </c>
      <c r="AP1340" s="179">
        <f>IF(Analysetool!$H$8&lt;=$X1340,Analysetool!$H$8*J1340,Q1340*J1340)-Tabel2[[#This Row],[fees (%)]]</f>
        <v>0</v>
      </c>
      <c r="AQ1340" s="174">
        <f>IF(Tabel2[[#This Row],[wick% van entry]]&lt;=Tabel2[[#This Row],[Stoploss optie 2 (%)]],Tabel2[[#This Row],[Stoploss optie 2 (%)]]*Tabel2[[#This Row],[leverage SLoptie 2]],IF(Analysetool!$I$8&lt;$X1340,Analysetool!$I$8*K1340,S1340*K1340))-Tabel2[[#This Row],[fees (%)]]</f>
        <v>0</v>
      </c>
      <c r="AR1340" s="180">
        <f>IF(Q1340*-1*Analysetool!$J$9&lt;=X1340,Q1340*-1*Analysetool!$J$9*J1340,Q1340*J1340)-Tabel2[[#This Row],[fees (%)]]</f>
        <v>0</v>
      </c>
      <c r="AS1340" s="176">
        <f>$K1340*IF(Tabel2[[#This Row],[wick% van entry]]&lt;=Tabel2[[#This Row],[Stoploss optie 2 (%)]],Tabel2[[#This Row],[Stoploss optie 2 (%)]],(IF($M1340="SL",IF($T1340="",$S1340*Analysetool!C$3,$T1340*Analysetool!C$3),$M1340*Analysetool!C$3)+IF($N1340="SL",IF($T1340="",$S1340*Analysetool!C$4,$T1340*Analysetool!C$4),$N1340*Analysetool!C$4)+IF($O1340="SL",IF($T1340="",$S1340*Analysetool!C$5,$T1340*Analysetool!C$5),$O1340*Analysetool!C$5)+IF($P1340="SL",IF($T1340="",$S1340*Analysetool!C$6,$T1340*Analysetool!C$6),$P1340*Analysetool!C$6)))-Tabel2[[#This Row],[fees (%)]]</f>
        <v>0</v>
      </c>
    </row>
    <row r="1341" spans="1:45" ht="15.75" customHeight="1" x14ac:dyDescent="0.35">
      <c r="A1341" s="55"/>
      <c r="B1341" s="56"/>
      <c r="C1341" s="56"/>
      <c r="D1341" s="56"/>
      <c r="E1341" s="56"/>
      <c r="F1341" s="57"/>
      <c r="G1341" s="67"/>
      <c r="H1341" s="67"/>
      <c r="I1341" s="67"/>
      <c r="J1341" s="58"/>
      <c r="K1341" s="58"/>
      <c r="L1341" s="59"/>
      <c r="M1341" s="61"/>
      <c r="N1341" s="63"/>
      <c r="O1341" s="63"/>
      <c r="P1341" s="56"/>
      <c r="Q1341" s="61"/>
      <c r="R1341" s="61"/>
      <c r="S1341" s="61"/>
      <c r="T1341" s="60"/>
      <c r="U1341" s="60"/>
      <c r="V1341" s="62"/>
      <c r="W1341" s="62"/>
      <c r="X1341" s="76"/>
      <c r="Y1341" s="61"/>
      <c r="Z1341" s="61">
        <f>Tabel1[[#This Row],[prijs voorbij entry (%)]]-Tabel1[[#This Row],[Fictieve Stoploss (%)]]</f>
        <v>0</v>
      </c>
      <c r="AA1341" s="94"/>
      <c r="AB1341" s="61"/>
      <c r="AC1341" s="61"/>
      <c r="AD1341" s="61"/>
      <c r="AE1341" s="61"/>
      <c r="AF1341" s="95"/>
      <c r="AG1341" s="152">
        <f>Tabel1[[#This Row],[eindtijd]]-Tabel1[[#This Row],[starttijd]]</f>
        <v>0</v>
      </c>
      <c r="AH1341" s="158"/>
      <c r="AI1341" s="59"/>
      <c r="AJ1341" s="171">
        <f>$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2[[#This Row],[fees (%)]]</f>
        <v>0</v>
      </c>
      <c r="AK1341" s="172">
        <f>$J1341*(IF($M1341="SL",IF($U1341="",$Q1341*Analysetool!C$3,$U1341*Analysetool!C$3),$M1341*Analysetool!C$3)+IF($N1341="SL",IF($U1341="",$Q1341*Analysetool!C$4,$U1341*Analysetool!C$4),$N1341*Analysetool!C$4)+IF($O1341="SL",IF($U1341="",$Q1341*Analysetool!C$5,$U1341*Analysetool!C$5),$O1341*Analysetool!C$5)+IF($P1341="SL",IF($U1341="",$Q1341*Analysetool!C$6,$U1341*Analysetool!C$6),$P1341*Analysetool!C$6))-Tabel2[[#This Row],[fees (%)]]</f>
        <v>0</v>
      </c>
      <c r="AL1341" s="177">
        <f>$J1341*(IF($M1341="SL",IF($V1341="",$Q1341*Analysetool!D$3,$V1341*Analysetool!D$3),$M1341*Analysetool!D$3)+IF($N1341="SL",IF($V1341="",$Q1341*Analysetool!D$4,$V1341*Analysetool!D$4),$N1341*Analysetool!D$4)+IF($O1341="SL",IF($V1341="",$Q1341*Analysetool!D$5,$V1341*Analysetool!D$5),$O1341*Analysetool!D$5)+IF($P1341="SL",IF($V1341="",$Q1341*Analysetool!D$6,$V1341*Analysetool!D$6),$P1341*Analysetool!D$6))-Tabel2[[#This Row],[fees (%)]]</f>
        <v>0</v>
      </c>
      <c r="AM1341" s="177">
        <f>$J1341*(IF($M1341="SL",IF($W1341="",$Q1341*Analysetool!E$3,$W1341*Analysetool!E$3),$M1341*Analysetool!E$3)+IF($N1341="SL",IF($W1341="",$Q1341*Analysetool!E$4,$W1341*Analysetool!E$4),$N1341*Analysetool!E$4)+IF($O1341="SL",IF($W1341="",$Q1341*Analysetool!E$5,$W1341*Analysetool!E$5),$O1341*Analysetool!E$5)+IF($P1341="SL",IF($W1341="",$Q1341*Analysetool!E$6,$W1341*Analysetool!E$6),$P1341*Analysetool!E$6))-Tabel2[[#This Row],[fees (%)]]</f>
        <v>0</v>
      </c>
      <c r="AN1341" s="178">
        <f>$J1341*(IF($M1341="SL",IF($T1341="",$Q1341*Analysetool!F$3,$T1341*Analysetool!F$3),$M1341*Analysetool!F$3)+IF($N1341="SL",IF($T1341="",$Q1341*Analysetool!F$4,$T1341*Analysetool!F$4),$N1341*Analysetool!F$4)+IF($O1341="SL",IF($T1341="",$Q1341*Analysetool!F$5,$T1341*Analysetool!F$5),$O1341*Analysetool!F$5)+IF($P1341="SL",IF($T1341="",$Q1341*Analysetool!F$6,$T1341*Analysetool!F$6),$P1341*Analysetool!F$6))-Tabel2[[#This Row],[fees (%)]]</f>
        <v>0</v>
      </c>
      <c r="AO1341" s="178">
        <f>$J1341*(IF($M1341="SL",IF($T1341="",$Q1341*Analysetool!G$3,$T1341*Analysetool!G$3),$M1341*Analysetool!G$3)+IF($N1341="SL",IF($T1341="",$Q1341*Analysetool!G$4,$T1341*Analysetool!G$4),$N1341*Analysetool!G$4)+IF($O1341="SL",IF($T1341="",$Q1341*Analysetool!G$5,$T1341*Analysetool!G$5),$O1341*Analysetool!G$5)+IF($P1341="SL",IF($T1341="",$Q1341*Analysetool!G$6,$T1341*Analysetool!G$6),$P1341*Analysetool!G$6))-Tabel2[[#This Row],[fees (%)]]</f>
        <v>0</v>
      </c>
      <c r="AP1341" s="179">
        <f>IF(Analysetool!$H$8&lt;=$X1341,Analysetool!$H$8*J1341,Q1341*J1341)-Tabel2[[#This Row],[fees (%)]]</f>
        <v>0</v>
      </c>
      <c r="AQ1341" s="174">
        <f>IF(Tabel2[[#This Row],[wick% van entry]]&lt;=Tabel2[[#This Row],[Stoploss optie 2 (%)]],Tabel2[[#This Row],[Stoploss optie 2 (%)]]*Tabel2[[#This Row],[leverage SLoptie 2]],IF(Analysetool!$I$8&lt;$X1341,Analysetool!$I$8*K1341,S1341*K1341))-Tabel2[[#This Row],[fees (%)]]</f>
        <v>0</v>
      </c>
      <c r="AR1341" s="180">
        <f>IF(Q1341*-1*Analysetool!$J$9&lt;=X1341,Q1341*-1*Analysetool!$J$9*J1341,Q1341*J1341)-Tabel2[[#This Row],[fees (%)]]</f>
        <v>0</v>
      </c>
      <c r="AS1341" s="176">
        <f>$K1341*IF(Tabel2[[#This Row],[wick% van entry]]&lt;=Tabel2[[#This Row],[Stoploss optie 2 (%)]],Tabel2[[#This Row],[Stoploss optie 2 (%)]],(IF($M1341="SL",IF($T1341="",$S1341*Analysetool!C$3,$T1341*Analysetool!C$3),$M1341*Analysetool!C$3)+IF($N1341="SL",IF($T1341="",$S1341*Analysetool!C$4,$T1341*Analysetool!C$4),$N1341*Analysetool!C$4)+IF($O1341="SL",IF($T1341="",$S1341*Analysetool!C$5,$T1341*Analysetool!C$5),$O1341*Analysetool!C$5)+IF($P1341="SL",IF($T1341="",$S1341*Analysetool!C$6,$T1341*Analysetool!C$6),$P1341*Analysetool!C$6)))-Tabel2[[#This Row],[fees (%)]]</f>
        <v>0</v>
      </c>
    </row>
    <row r="1342" spans="1:45" ht="15.75" customHeight="1" x14ac:dyDescent="0.35">
      <c r="A1342" s="55"/>
      <c r="B1342" s="56"/>
      <c r="C1342" s="56"/>
      <c r="D1342" s="56"/>
      <c r="E1342" s="56"/>
      <c r="F1342" s="57"/>
      <c r="G1342" s="67"/>
      <c r="H1342" s="67"/>
      <c r="I1342" s="67"/>
      <c r="J1342" s="58"/>
      <c r="K1342" s="58"/>
      <c r="L1342" s="59"/>
      <c r="M1342" s="61"/>
      <c r="N1342" s="63"/>
      <c r="O1342" s="63"/>
      <c r="P1342" s="56"/>
      <c r="Q1342" s="61"/>
      <c r="R1342" s="61"/>
      <c r="S1342" s="61"/>
      <c r="T1342" s="60"/>
      <c r="U1342" s="60"/>
      <c r="V1342" s="62"/>
      <c r="W1342" s="62"/>
      <c r="X1342" s="76"/>
      <c r="Y1342" s="61"/>
      <c r="Z1342" s="61">
        <f>Tabel1[[#This Row],[prijs voorbij entry (%)]]-Tabel1[[#This Row],[Fictieve Stoploss (%)]]</f>
        <v>0</v>
      </c>
      <c r="AA1342" s="94"/>
      <c r="AB1342" s="61"/>
      <c r="AC1342" s="61"/>
      <c r="AD1342" s="61"/>
      <c r="AE1342" s="61"/>
      <c r="AF1342" s="95"/>
      <c r="AG1342" s="152">
        <f>Tabel1[[#This Row],[eindtijd]]-Tabel1[[#This Row],[starttijd]]</f>
        <v>0</v>
      </c>
      <c r="AH1342" s="158"/>
      <c r="AI1342" s="59"/>
      <c r="AJ1342" s="171">
        <f>$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2[[#This Row],[fees (%)]]</f>
        <v>0</v>
      </c>
      <c r="AK1342" s="172">
        <f>$J1342*(IF($M1342="SL",IF($U1342="",$Q1342*Analysetool!C$3,$U1342*Analysetool!C$3),$M1342*Analysetool!C$3)+IF($N1342="SL",IF($U1342="",$Q1342*Analysetool!C$4,$U1342*Analysetool!C$4),$N1342*Analysetool!C$4)+IF($O1342="SL",IF($U1342="",$Q1342*Analysetool!C$5,$U1342*Analysetool!C$5),$O1342*Analysetool!C$5)+IF($P1342="SL",IF($U1342="",$Q1342*Analysetool!C$6,$U1342*Analysetool!C$6),$P1342*Analysetool!C$6))-Tabel2[[#This Row],[fees (%)]]</f>
        <v>0</v>
      </c>
      <c r="AL1342" s="177">
        <f>$J1342*(IF($M1342="SL",IF($V1342="",$Q1342*Analysetool!D$3,$V1342*Analysetool!D$3),$M1342*Analysetool!D$3)+IF($N1342="SL",IF($V1342="",$Q1342*Analysetool!D$4,$V1342*Analysetool!D$4),$N1342*Analysetool!D$4)+IF($O1342="SL",IF($V1342="",$Q1342*Analysetool!D$5,$V1342*Analysetool!D$5),$O1342*Analysetool!D$5)+IF($P1342="SL",IF($V1342="",$Q1342*Analysetool!D$6,$V1342*Analysetool!D$6),$P1342*Analysetool!D$6))-Tabel2[[#This Row],[fees (%)]]</f>
        <v>0</v>
      </c>
      <c r="AM1342" s="177">
        <f>$J1342*(IF($M1342="SL",IF($W1342="",$Q1342*Analysetool!E$3,$W1342*Analysetool!E$3),$M1342*Analysetool!E$3)+IF($N1342="SL",IF($W1342="",$Q1342*Analysetool!E$4,$W1342*Analysetool!E$4),$N1342*Analysetool!E$4)+IF($O1342="SL",IF($W1342="",$Q1342*Analysetool!E$5,$W1342*Analysetool!E$5),$O1342*Analysetool!E$5)+IF($P1342="SL",IF($W1342="",$Q1342*Analysetool!E$6,$W1342*Analysetool!E$6),$P1342*Analysetool!E$6))-Tabel2[[#This Row],[fees (%)]]</f>
        <v>0</v>
      </c>
      <c r="AN1342" s="178">
        <f>$J1342*(IF($M1342="SL",IF($T1342="",$Q1342*Analysetool!F$3,$T1342*Analysetool!F$3),$M1342*Analysetool!F$3)+IF($N1342="SL",IF($T1342="",$Q1342*Analysetool!F$4,$T1342*Analysetool!F$4),$N1342*Analysetool!F$4)+IF($O1342="SL",IF($T1342="",$Q1342*Analysetool!F$5,$T1342*Analysetool!F$5),$O1342*Analysetool!F$5)+IF($P1342="SL",IF($T1342="",$Q1342*Analysetool!F$6,$T1342*Analysetool!F$6),$P1342*Analysetool!F$6))-Tabel2[[#This Row],[fees (%)]]</f>
        <v>0</v>
      </c>
      <c r="AO1342" s="178">
        <f>$J1342*(IF($M1342="SL",IF($T1342="",$Q1342*Analysetool!G$3,$T1342*Analysetool!G$3),$M1342*Analysetool!G$3)+IF($N1342="SL",IF($T1342="",$Q1342*Analysetool!G$4,$T1342*Analysetool!G$4),$N1342*Analysetool!G$4)+IF($O1342="SL",IF($T1342="",$Q1342*Analysetool!G$5,$T1342*Analysetool!G$5),$O1342*Analysetool!G$5)+IF($P1342="SL",IF($T1342="",$Q1342*Analysetool!G$6,$T1342*Analysetool!G$6),$P1342*Analysetool!G$6))-Tabel2[[#This Row],[fees (%)]]</f>
        <v>0</v>
      </c>
      <c r="AP1342" s="179">
        <f>IF(Analysetool!$H$8&lt;=$X1342,Analysetool!$H$8*J1342,Q1342*J1342)-Tabel2[[#This Row],[fees (%)]]</f>
        <v>0</v>
      </c>
      <c r="AQ1342" s="174">
        <f>IF(Tabel2[[#This Row],[wick% van entry]]&lt;=Tabel2[[#This Row],[Stoploss optie 2 (%)]],Tabel2[[#This Row],[Stoploss optie 2 (%)]]*Tabel2[[#This Row],[leverage SLoptie 2]],IF(Analysetool!$I$8&lt;$X1342,Analysetool!$I$8*K1342,S1342*K1342))-Tabel2[[#This Row],[fees (%)]]</f>
        <v>0</v>
      </c>
      <c r="AR1342" s="180">
        <f>IF(Q1342*-1*Analysetool!$J$9&lt;=X1342,Q1342*-1*Analysetool!$J$9*J1342,Q1342*J1342)-Tabel2[[#This Row],[fees (%)]]</f>
        <v>0</v>
      </c>
      <c r="AS1342" s="176">
        <f>$K1342*IF(Tabel2[[#This Row],[wick% van entry]]&lt;=Tabel2[[#This Row],[Stoploss optie 2 (%)]],Tabel2[[#This Row],[Stoploss optie 2 (%)]],(IF($M1342="SL",IF($T1342="",$S1342*Analysetool!C$3,$T1342*Analysetool!C$3),$M1342*Analysetool!C$3)+IF($N1342="SL",IF($T1342="",$S1342*Analysetool!C$4,$T1342*Analysetool!C$4),$N1342*Analysetool!C$4)+IF($O1342="SL",IF($T1342="",$S1342*Analysetool!C$5,$T1342*Analysetool!C$5),$O1342*Analysetool!C$5)+IF($P1342="SL",IF($T1342="",$S1342*Analysetool!C$6,$T1342*Analysetool!C$6),$P1342*Analysetool!C$6)))-Tabel2[[#This Row],[fees (%)]]</f>
        <v>0</v>
      </c>
    </row>
    <row r="1343" spans="1:45" ht="15.75" customHeight="1" x14ac:dyDescent="0.35">
      <c r="A1343" s="55"/>
      <c r="B1343" s="56"/>
      <c r="C1343" s="56"/>
      <c r="D1343" s="56"/>
      <c r="E1343" s="56"/>
      <c r="F1343" s="57"/>
      <c r="G1343" s="67"/>
      <c r="H1343" s="67"/>
      <c r="I1343" s="67"/>
      <c r="J1343" s="58"/>
      <c r="K1343" s="58"/>
      <c r="L1343" s="59"/>
      <c r="M1343" s="61"/>
      <c r="N1343" s="63"/>
      <c r="O1343" s="63"/>
      <c r="P1343" s="56"/>
      <c r="Q1343" s="61"/>
      <c r="R1343" s="61"/>
      <c r="S1343" s="61"/>
      <c r="T1343" s="60"/>
      <c r="U1343" s="60"/>
      <c r="V1343" s="62"/>
      <c r="W1343" s="62"/>
      <c r="X1343" s="76"/>
      <c r="Y1343" s="61"/>
      <c r="Z1343" s="61">
        <f>Tabel1[[#This Row],[prijs voorbij entry (%)]]-Tabel1[[#This Row],[Fictieve Stoploss (%)]]</f>
        <v>0</v>
      </c>
      <c r="AA1343" s="94"/>
      <c r="AB1343" s="61"/>
      <c r="AC1343" s="61"/>
      <c r="AD1343" s="61"/>
      <c r="AE1343" s="61"/>
      <c r="AF1343" s="95"/>
      <c r="AG1343" s="152">
        <f>Tabel1[[#This Row],[eindtijd]]-Tabel1[[#This Row],[starttijd]]</f>
        <v>0</v>
      </c>
      <c r="AH1343" s="158"/>
      <c r="AI1343" s="59"/>
      <c r="AJ1343" s="171">
        <f>$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2[[#This Row],[fees (%)]]</f>
        <v>0</v>
      </c>
      <c r="AK1343" s="172">
        <f>$J1343*(IF($M1343="SL",IF($U1343="",$Q1343*Analysetool!C$3,$U1343*Analysetool!C$3),$M1343*Analysetool!C$3)+IF($N1343="SL",IF($U1343="",$Q1343*Analysetool!C$4,$U1343*Analysetool!C$4),$N1343*Analysetool!C$4)+IF($O1343="SL",IF($U1343="",$Q1343*Analysetool!C$5,$U1343*Analysetool!C$5),$O1343*Analysetool!C$5)+IF($P1343="SL",IF($U1343="",$Q1343*Analysetool!C$6,$U1343*Analysetool!C$6),$P1343*Analysetool!C$6))-Tabel2[[#This Row],[fees (%)]]</f>
        <v>0</v>
      </c>
      <c r="AL1343" s="177">
        <f>$J1343*(IF($M1343="SL",IF($V1343="",$Q1343*Analysetool!D$3,$V1343*Analysetool!D$3),$M1343*Analysetool!D$3)+IF($N1343="SL",IF($V1343="",$Q1343*Analysetool!D$4,$V1343*Analysetool!D$4),$N1343*Analysetool!D$4)+IF($O1343="SL",IF($V1343="",$Q1343*Analysetool!D$5,$V1343*Analysetool!D$5),$O1343*Analysetool!D$5)+IF($P1343="SL",IF($V1343="",$Q1343*Analysetool!D$6,$V1343*Analysetool!D$6),$P1343*Analysetool!D$6))-Tabel2[[#This Row],[fees (%)]]</f>
        <v>0</v>
      </c>
      <c r="AM1343" s="177">
        <f>$J1343*(IF($M1343="SL",IF($W1343="",$Q1343*Analysetool!E$3,$W1343*Analysetool!E$3),$M1343*Analysetool!E$3)+IF($N1343="SL",IF($W1343="",$Q1343*Analysetool!E$4,$W1343*Analysetool!E$4),$N1343*Analysetool!E$4)+IF($O1343="SL",IF($W1343="",$Q1343*Analysetool!E$5,$W1343*Analysetool!E$5),$O1343*Analysetool!E$5)+IF($P1343="SL",IF($W1343="",$Q1343*Analysetool!E$6,$W1343*Analysetool!E$6),$P1343*Analysetool!E$6))-Tabel2[[#This Row],[fees (%)]]</f>
        <v>0</v>
      </c>
      <c r="AN1343" s="178">
        <f>$J1343*(IF($M1343="SL",IF($T1343="",$Q1343*Analysetool!F$3,$T1343*Analysetool!F$3),$M1343*Analysetool!F$3)+IF($N1343="SL",IF($T1343="",$Q1343*Analysetool!F$4,$T1343*Analysetool!F$4),$N1343*Analysetool!F$4)+IF($O1343="SL",IF($T1343="",$Q1343*Analysetool!F$5,$T1343*Analysetool!F$5),$O1343*Analysetool!F$5)+IF($P1343="SL",IF($T1343="",$Q1343*Analysetool!F$6,$T1343*Analysetool!F$6),$P1343*Analysetool!F$6))-Tabel2[[#This Row],[fees (%)]]</f>
        <v>0</v>
      </c>
      <c r="AO1343" s="178">
        <f>$J1343*(IF($M1343="SL",IF($T1343="",$Q1343*Analysetool!G$3,$T1343*Analysetool!G$3),$M1343*Analysetool!G$3)+IF($N1343="SL",IF($T1343="",$Q1343*Analysetool!G$4,$T1343*Analysetool!G$4),$N1343*Analysetool!G$4)+IF($O1343="SL",IF($T1343="",$Q1343*Analysetool!G$5,$T1343*Analysetool!G$5),$O1343*Analysetool!G$5)+IF($P1343="SL",IF($T1343="",$Q1343*Analysetool!G$6,$T1343*Analysetool!G$6),$P1343*Analysetool!G$6))-Tabel2[[#This Row],[fees (%)]]</f>
        <v>0</v>
      </c>
      <c r="AP1343" s="179">
        <f>IF(Analysetool!$H$8&lt;=$X1343,Analysetool!$H$8*J1343,Q1343*J1343)-Tabel2[[#This Row],[fees (%)]]</f>
        <v>0</v>
      </c>
      <c r="AQ1343" s="174">
        <f>IF(Tabel2[[#This Row],[wick% van entry]]&lt;=Tabel2[[#This Row],[Stoploss optie 2 (%)]],Tabel2[[#This Row],[Stoploss optie 2 (%)]]*Tabel2[[#This Row],[leverage SLoptie 2]],IF(Analysetool!$I$8&lt;$X1343,Analysetool!$I$8*K1343,S1343*K1343))-Tabel2[[#This Row],[fees (%)]]</f>
        <v>0</v>
      </c>
      <c r="AR1343" s="180">
        <f>IF(Q1343*-1*Analysetool!$J$9&lt;=X1343,Q1343*-1*Analysetool!$J$9*J1343,Q1343*J1343)-Tabel2[[#This Row],[fees (%)]]</f>
        <v>0</v>
      </c>
      <c r="AS1343" s="176">
        <f>$K1343*IF(Tabel2[[#This Row],[wick% van entry]]&lt;=Tabel2[[#This Row],[Stoploss optie 2 (%)]],Tabel2[[#This Row],[Stoploss optie 2 (%)]],(IF($M1343="SL",IF($T1343="",$S1343*Analysetool!C$3,$T1343*Analysetool!C$3),$M1343*Analysetool!C$3)+IF($N1343="SL",IF($T1343="",$S1343*Analysetool!C$4,$T1343*Analysetool!C$4),$N1343*Analysetool!C$4)+IF($O1343="SL",IF($T1343="",$S1343*Analysetool!C$5,$T1343*Analysetool!C$5),$O1343*Analysetool!C$5)+IF($P1343="SL",IF($T1343="",$S1343*Analysetool!C$6,$T1343*Analysetool!C$6),$P1343*Analysetool!C$6)))-Tabel2[[#This Row],[fees (%)]]</f>
        <v>0</v>
      </c>
    </row>
    <row r="1344" spans="1:45" ht="15.75" customHeight="1" x14ac:dyDescent="0.35">
      <c r="A1344" s="55"/>
      <c r="B1344" s="56"/>
      <c r="C1344" s="56"/>
      <c r="D1344" s="56"/>
      <c r="E1344" s="56"/>
      <c r="F1344" s="57"/>
      <c r="G1344" s="67"/>
      <c r="H1344" s="67"/>
      <c r="I1344" s="67"/>
      <c r="J1344" s="58"/>
      <c r="K1344" s="58"/>
      <c r="L1344" s="59"/>
      <c r="M1344" s="61"/>
      <c r="N1344" s="63"/>
      <c r="O1344" s="63"/>
      <c r="P1344" s="56"/>
      <c r="Q1344" s="61"/>
      <c r="R1344" s="61"/>
      <c r="S1344" s="61"/>
      <c r="T1344" s="60"/>
      <c r="U1344" s="60"/>
      <c r="V1344" s="62"/>
      <c r="W1344" s="62"/>
      <c r="X1344" s="76"/>
      <c r="Y1344" s="61"/>
      <c r="Z1344" s="61">
        <f>Tabel1[[#This Row],[prijs voorbij entry (%)]]-Tabel1[[#This Row],[Fictieve Stoploss (%)]]</f>
        <v>0</v>
      </c>
      <c r="AA1344" s="94"/>
      <c r="AB1344" s="61"/>
      <c r="AC1344" s="61"/>
      <c r="AD1344" s="61"/>
      <c r="AE1344" s="61"/>
      <c r="AF1344" s="95"/>
      <c r="AG1344" s="152">
        <f>Tabel1[[#This Row],[eindtijd]]-Tabel1[[#This Row],[starttijd]]</f>
        <v>0</v>
      </c>
      <c r="AH1344" s="158"/>
      <c r="AI1344" s="59"/>
      <c r="AJ1344" s="171">
        <f>$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2[[#This Row],[fees (%)]]</f>
        <v>0</v>
      </c>
      <c r="AK1344" s="172">
        <f>$J1344*(IF($M1344="SL",IF($U1344="",$Q1344*Analysetool!C$3,$U1344*Analysetool!C$3),$M1344*Analysetool!C$3)+IF($N1344="SL",IF($U1344="",$Q1344*Analysetool!C$4,$U1344*Analysetool!C$4),$N1344*Analysetool!C$4)+IF($O1344="SL",IF($U1344="",$Q1344*Analysetool!C$5,$U1344*Analysetool!C$5),$O1344*Analysetool!C$5)+IF($P1344="SL",IF($U1344="",$Q1344*Analysetool!C$6,$U1344*Analysetool!C$6),$P1344*Analysetool!C$6))-Tabel2[[#This Row],[fees (%)]]</f>
        <v>0</v>
      </c>
      <c r="AL1344" s="177">
        <f>$J1344*(IF($M1344="SL",IF($V1344="",$Q1344*Analysetool!D$3,$V1344*Analysetool!D$3),$M1344*Analysetool!D$3)+IF($N1344="SL",IF($V1344="",$Q1344*Analysetool!D$4,$V1344*Analysetool!D$4),$N1344*Analysetool!D$4)+IF($O1344="SL",IF($V1344="",$Q1344*Analysetool!D$5,$V1344*Analysetool!D$5),$O1344*Analysetool!D$5)+IF($P1344="SL",IF($V1344="",$Q1344*Analysetool!D$6,$V1344*Analysetool!D$6),$P1344*Analysetool!D$6))-Tabel2[[#This Row],[fees (%)]]</f>
        <v>0</v>
      </c>
      <c r="AM1344" s="177">
        <f>$J1344*(IF($M1344="SL",IF($W1344="",$Q1344*Analysetool!E$3,$W1344*Analysetool!E$3),$M1344*Analysetool!E$3)+IF($N1344="SL",IF($W1344="",$Q1344*Analysetool!E$4,$W1344*Analysetool!E$4),$N1344*Analysetool!E$4)+IF($O1344="SL",IF($W1344="",$Q1344*Analysetool!E$5,$W1344*Analysetool!E$5),$O1344*Analysetool!E$5)+IF($P1344="SL",IF($W1344="",$Q1344*Analysetool!E$6,$W1344*Analysetool!E$6),$P1344*Analysetool!E$6))-Tabel2[[#This Row],[fees (%)]]</f>
        <v>0</v>
      </c>
      <c r="AN1344" s="178">
        <f>$J1344*(IF($M1344="SL",IF($T1344="",$Q1344*Analysetool!F$3,$T1344*Analysetool!F$3),$M1344*Analysetool!F$3)+IF($N1344="SL",IF($T1344="",$Q1344*Analysetool!F$4,$T1344*Analysetool!F$4),$N1344*Analysetool!F$4)+IF($O1344="SL",IF($T1344="",$Q1344*Analysetool!F$5,$T1344*Analysetool!F$5),$O1344*Analysetool!F$5)+IF($P1344="SL",IF($T1344="",$Q1344*Analysetool!F$6,$T1344*Analysetool!F$6),$P1344*Analysetool!F$6))-Tabel2[[#This Row],[fees (%)]]</f>
        <v>0</v>
      </c>
      <c r="AO1344" s="178">
        <f>$J1344*(IF($M1344="SL",IF($T1344="",$Q1344*Analysetool!G$3,$T1344*Analysetool!G$3),$M1344*Analysetool!G$3)+IF($N1344="SL",IF($T1344="",$Q1344*Analysetool!G$4,$T1344*Analysetool!G$4),$N1344*Analysetool!G$4)+IF($O1344="SL",IF($T1344="",$Q1344*Analysetool!G$5,$T1344*Analysetool!G$5),$O1344*Analysetool!G$5)+IF($P1344="SL",IF($T1344="",$Q1344*Analysetool!G$6,$T1344*Analysetool!G$6),$P1344*Analysetool!G$6))-Tabel2[[#This Row],[fees (%)]]</f>
        <v>0</v>
      </c>
      <c r="AP1344" s="179">
        <f>IF(Analysetool!$H$8&lt;=$X1344,Analysetool!$H$8*J1344,Q1344*J1344)-Tabel2[[#This Row],[fees (%)]]</f>
        <v>0</v>
      </c>
      <c r="AQ1344" s="174">
        <f>IF(Tabel2[[#This Row],[wick% van entry]]&lt;=Tabel2[[#This Row],[Stoploss optie 2 (%)]],Tabel2[[#This Row],[Stoploss optie 2 (%)]]*Tabel2[[#This Row],[leverage SLoptie 2]],IF(Analysetool!$I$8&lt;$X1344,Analysetool!$I$8*K1344,S1344*K1344))-Tabel2[[#This Row],[fees (%)]]</f>
        <v>0</v>
      </c>
      <c r="AR1344" s="180">
        <f>IF(Q1344*-1*Analysetool!$J$9&lt;=X1344,Q1344*-1*Analysetool!$J$9*J1344,Q1344*J1344)-Tabel2[[#This Row],[fees (%)]]</f>
        <v>0</v>
      </c>
      <c r="AS1344" s="176">
        <f>$K1344*IF(Tabel2[[#This Row],[wick% van entry]]&lt;=Tabel2[[#This Row],[Stoploss optie 2 (%)]],Tabel2[[#This Row],[Stoploss optie 2 (%)]],(IF($M1344="SL",IF($T1344="",$S1344*Analysetool!C$3,$T1344*Analysetool!C$3),$M1344*Analysetool!C$3)+IF($N1344="SL",IF($T1344="",$S1344*Analysetool!C$4,$T1344*Analysetool!C$4),$N1344*Analysetool!C$4)+IF($O1344="SL",IF($T1344="",$S1344*Analysetool!C$5,$T1344*Analysetool!C$5),$O1344*Analysetool!C$5)+IF($P1344="SL",IF($T1344="",$S1344*Analysetool!C$6,$T1344*Analysetool!C$6),$P1344*Analysetool!C$6)))-Tabel2[[#This Row],[fees (%)]]</f>
        <v>0</v>
      </c>
    </row>
    <row r="1345" spans="1:45" ht="15.75" customHeight="1" x14ac:dyDescent="0.35">
      <c r="A1345" s="55"/>
      <c r="B1345" s="56"/>
      <c r="C1345" s="56"/>
      <c r="D1345" s="56"/>
      <c r="E1345" s="56"/>
      <c r="F1345" s="57"/>
      <c r="G1345" s="67"/>
      <c r="H1345" s="67"/>
      <c r="I1345" s="67"/>
      <c r="J1345" s="58"/>
      <c r="K1345" s="58"/>
      <c r="L1345" s="59"/>
      <c r="M1345" s="61"/>
      <c r="N1345" s="63"/>
      <c r="O1345" s="63"/>
      <c r="P1345" s="56"/>
      <c r="Q1345" s="61"/>
      <c r="R1345" s="61"/>
      <c r="S1345" s="61"/>
      <c r="T1345" s="60"/>
      <c r="U1345" s="60"/>
      <c r="V1345" s="62"/>
      <c r="W1345" s="62"/>
      <c r="X1345" s="76"/>
      <c r="Y1345" s="61"/>
      <c r="Z1345" s="61">
        <f>Tabel1[[#This Row],[prijs voorbij entry (%)]]-Tabel1[[#This Row],[Fictieve Stoploss (%)]]</f>
        <v>0</v>
      </c>
      <c r="AA1345" s="94"/>
      <c r="AB1345" s="61"/>
      <c r="AC1345" s="61"/>
      <c r="AD1345" s="61"/>
      <c r="AE1345" s="61"/>
      <c r="AF1345" s="95"/>
      <c r="AG1345" s="152">
        <f>Tabel1[[#This Row],[eindtijd]]-Tabel1[[#This Row],[starttijd]]</f>
        <v>0</v>
      </c>
      <c r="AH1345" s="158"/>
      <c r="AI1345" s="59"/>
      <c r="AJ1345" s="171">
        <f>$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2[[#This Row],[fees (%)]]</f>
        <v>0</v>
      </c>
      <c r="AK1345" s="172">
        <f>$J1345*(IF($M1345="SL",IF($U1345="",$Q1345*Analysetool!C$3,$U1345*Analysetool!C$3),$M1345*Analysetool!C$3)+IF($N1345="SL",IF($U1345="",$Q1345*Analysetool!C$4,$U1345*Analysetool!C$4),$N1345*Analysetool!C$4)+IF($O1345="SL",IF($U1345="",$Q1345*Analysetool!C$5,$U1345*Analysetool!C$5),$O1345*Analysetool!C$5)+IF($P1345="SL",IF($U1345="",$Q1345*Analysetool!C$6,$U1345*Analysetool!C$6),$P1345*Analysetool!C$6))-Tabel2[[#This Row],[fees (%)]]</f>
        <v>0</v>
      </c>
      <c r="AL1345" s="177">
        <f>$J1345*(IF($M1345="SL",IF($V1345="",$Q1345*Analysetool!D$3,$V1345*Analysetool!D$3),$M1345*Analysetool!D$3)+IF($N1345="SL",IF($V1345="",$Q1345*Analysetool!D$4,$V1345*Analysetool!D$4),$N1345*Analysetool!D$4)+IF($O1345="SL",IF($V1345="",$Q1345*Analysetool!D$5,$V1345*Analysetool!D$5),$O1345*Analysetool!D$5)+IF($P1345="SL",IF($V1345="",$Q1345*Analysetool!D$6,$V1345*Analysetool!D$6),$P1345*Analysetool!D$6))-Tabel2[[#This Row],[fees (%)]]</f>
        <v>0</v>
      </c>
      <c r="AM1345" s="177">
        <f>$J1345*(IF($M1345="SL",IF($W1345="",$Q1345*Analysetool!E$3,$W1345*Analysetool!E$3),$M1345*Analysetool!E$3)+IF($N1345="SL",IF($W1345="",$Q1345*Analysetool!E$4,$W1345*Analysetool!E$4),$N1345*Analysetool!E$4)+IF($O1345="SL",IF($W1345="",$Q1345*Analysetool!E$5,$W1345*Analysetool!E$5),$O1345*Analysetool!E$5)+IF($P1345="SL",IF($W1345="",$Q1345*Analysetool!E$6,$W1345*Analysetool!E$6),$P1345*Analysetool!E$6))-Tabel2[[#This Row],[fees (%)]]</f>
        <v>0</v>
      </c>
      <c r="AN1345" s="178">
        <f>$J1345*(IF($M1345="SL",IF($T1345="",$Q1345*Analysetool!F$3,$T1345*Analysetool!F$3),$M1345*Analysetool!F$3)+IF($N1345="SL",IF($T1345="",$Q1345*Analysetool!F$4,$T1345*Analysetool!F$4),$N1345*Analysetool!F$4)+IF($O1345="SL",IF($T1345="",$Q1345*Analysetool!F$5,$T1345*Analysetool!F$5),$O1345*Analysetool!F$5)+IF($P1345="SL",IF($T1345="",$Q1345*Analysetool!F$6,$T1345*Analysetool!F$6),$P1345*Analysetool!F$6))-Tabel2[[#This Row],[fees (%)]]</f>
        <v>0</v>
      </c>
      <c r="AO1345" s="178">
        <f>$J1345*(IF($M1345="SL",IF($T1345="",$Q1345*Analysetool!G$3,$T1345*Analysetool!G$3),$M1345*Analysetool!G$3)+IF($N1345="SL",IF($T1345="",$Q1345*Analysetool!G$4,$T1345*Analysetool!G$4),$N1345*Analysetool!G$4)+IF($O1345="SL",IF($T1345="",$Q1345*Analysetool!G$5,$T1345*Analysetool!G$5),$O1345*Analysetool!G$5)+IF($P1345="SL",IF($T1345="",$Q1345*Analysetool!G$6,$T1345*Analysetool!G$6),$P1345*Analysetool!G$6))-Tabel2[[#This Row],[fees (%)]]</f>
        <v>0</v>
      </c>
      <c r="AP1345" s="179">
        <f>IF(Analysetool!$H$8&lt;=$X1345,Analysetool!$H$8*J1345,Q1345*J1345)-Tabel2[[#This Row],[fees (%)]]</f>
        <v>0</v>
      </c>
      <c r="AQ1345" s="174">
        <f>IF(Tabel2[[#This Row],[wick% van entry]]&lt;=Tabel2[[#This Row],[Stoploss optie 2 (%)]],Tabel2[[#This Row],[Stoploss optie 2 (%)]]*Tabel2[[#This Row],[leverage SLoptie 2]],IF(Analysetool!$I$8&lt;$X1345,Analysetool!$I$8*K1345,S1345*K1345))-Tabel2[[#This Row],[fees (%)]]</f>
        <v>0</v>
      </c>
      <c r="AR1345" s="180">
        <f>IF(Q1345*-1*Analysetool!$J$9&lt;=X1345,Q1345*-1*Analysetool!$J$9*J1345,Q1345*J1345)-Tabel2[[#This Row],[fees (%)]]</f>
        <v>0</v>
      </c>
      <c r="AS1345" s="176">
        <f>$K1345*IF(Tabel2[[#This Row],[wick% van entry]]&lt;=Tabel2[[#This Row],[Stoploss optie 2 (%)]],Tabel2[[#This Row],[Stoploss optie 2 (%)]],(IF($M1345="SL",IF($T1345="",$S1345*Analysetool!C$3,$T1345*Analysetool!C$3),$M1345*Analysetool!C$3)+IF($N1345="SL",IF($T1345="",$S1345*Analysetool!C$4,$T1345*Analysetool!C$4),$N1345*Analysetool!C$4)+IF($O1345="SL",IF($T1345="",$S1345*Analysetool!C$5,$T1345*Analysetool!C$5),$O1345*Analysetool!C$5)+IF($P1345="SL",IF($T1345="",$S1345*Analysetool!C$6,$T1345*Analysetool!C$6),$P1345*Analysetool!C$6)))-Tabel2[[#This Row],[fees (%)]]</f>
        <v>0</v>
      </c>
    </row>
    <row r="1346" spans="1:45" ht="15.75" customHeight="1" x14ac:dyDescent="0.35">
      <c r="A1346" s="55"/>
      <c r="B1346" s="56"/>
      <c r="C1346" s="56"/>
      <c r="D1346" s="56"/>
      <c r="E1346" s="56"/>
      <c r="F1346" s="57"/>
      <c r="G1346" s="67"/>
      <c r="H1346" s="67"/>
      <c r="I1346" s="67"/>
      <c r="J1346" s="58"/>
      <c r="K1346" s="58"/>
      <c r="L1346" s="59"/>
      <c r="M1346" s="61"/>
      <c r="N1346" s="63"/>
      <c r="O1346" s="63"/>
      <c r="P1346" s="56"/>
      <c r="Q1346" s="61"/>
      <c r="R1346" s="61"/>
      <c r="S1346" s="61"/>
      <c r="T1346" s="60"/>
      <c r="U1346" s="60"/>
      <c r="V1346" s="62"/>
      <c r="W1346" s="62"/>
      <c r="X1346" s="76"/>
      <c r="Y1346" s="61"/>
      <c r="Z1346" s="61">
        <f>Tabel1[[#This Row],[prijs voorbij entry (%)]]-Tabel1[[#This Row],[Fictieve Stoploss (%)]]</f>
        <v>0</v>
      </c>
      <c r="AA1346" s="94"/>
      <c r="AB1346" s="61"/>
      <c r="AC1346" s="61"/>
      <c r="AD1346" s="61"/>
      <c r="AE1346" s="61"/>
      <c r="AF1346" s="95"/>
      <c r="AG1346" s="152">
        <f>Tabel1[[#This Row],[eindtijd]]-Tabel1[[#This Row],[starttijd]]</f>
        <v>0</v>
      </c>
      <c r="AH1346" s="158"/>
      <c r="AI1346" s="59"/>
      <c r="AJ1346" s="171">
        <f>$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2[[#This Row],[fees (%)]]</f>
        <v>0</v>
      </c>
      <c r="AK1346" s="172">
        <f>$J1346*(IF($M1346="SL",IF($U1346="",$Q1346*Analysetool!C$3,$U1346*Analysetool!C$3),$M1346*Analysetool!C$3)+IF($N1346="SL",IF($U1346="",$Q1346*Analysetool!C$4,$U1346*Analysetool!C$4),$N1346*Analysetool!C$4)+IF($O1346="SL",IF($U1346="",$Q1346*Analysetool!C$5,$U1346*Analysetool!C$5),$O1346*Analysetool!C$5)+IF($P1346="SL",IF($U1346="",$Q1346*Analysetool!C$6,$U1346*Analysetool!C$6),$P1346*Analysetool!C$6))-Tabel2[[#This Row],[fees (%)]]</f>
        <v>0</v>
      </c>
      <c r="AL1346" s="177">
        <f>$J1346*(IF($M1346="SL",IF($V1346="",$Q1346*Analysetool!D$3,$V1346*Analysetool!D$3),$M1346*Analysetool!D$3)+IF($N1346="SL",IF($V1346="",$Q1346*Analysetool!D$4,$V1346*Analysetool!D$4),$N1346*Analysetool!D$4)+IF($O1346="SL",IF($V1346="",$Q1346*Analysetool!D$5,$V1346*Analysetool!D$5),$O1346*Analysetool!D$5)+IF($P1346="SL",IF($V1346="",$Q1346*Analysetool!D$6,$V1346*Analysetool!D$6),$P1346*Analysetool!D$6))-Tabel2[[#This Row],[fees (%)]]</f>
        <v>0</v>
      </c>
      <c r="AM1346" s="177">
        <f>$J1346*(IF($M1346="SL",IF($W1346="",$Q1346*Analysetool!E$3,$W1346*Analysetool!E$3),$M1346*Analysetool!E$3)+IF($N1346="SL",IF($W1346="",$Q1346*Analysetool!E$4,$W1346*Analysetool!E$4),$N1346*Analysetool!E$4)+IF($O1346="SL",IF($W1346="",$Q1346*Analysetool!E$5,$W1346*Analysetool!E$5),$O1346*Analysetool!E$5)+IF($P1346="SL",IF($W1346="",$Q1346*Analysetool!E$6,$W1346*Analysetool!E$6),$P1346*Analysetool!E$6))-Tabel2[[#This Row],[fees (%)]]</f>
        <v>0</v>
      </c>
      <c r="AN1346" s="178">
        <f>$J1346*(IF($M1346="SL",IF($T1346="",$Q1346*Analysetool!F$3,$T1346*Analysetool!F$3),$M1346*Analysetool!F$3)+IF($N1346="SL",IF($T1346="",$Q1346*Analysetool!F$4,$T1346*Analysetool!F$4),$N1346*Analysetool!F$4)+IF($O1346="SL",IF($T1346="",$Q1346*Analysetool!F$5,$T1346*Analysetool!F$5),$O1346*Analysetool!F$5)+IF($P1346="SL",IF($T1346="",$Q1346*Analysetool!F$6,$T1346*Analysetool!F$6),$P1346*Analysetool!F$6))-Tabel2[[#This Row],[fees (%)]]</f>
        <v>0</v>
      </c>
      <c r="AO1346" s="178">
        <f>$J1346*(IF($M1346="SL",IF($T1346="",$Q1346*Analysetool!G$3,$T1346*Analysetool!G$3),$M1346*Analysetool!G$3)+IF($N1346="SL",IF($T1346="",$Q1346*Analysetool!G$4,$T1346*Analysetool!G$4),$N1346*Analysetool!G$4)+IF($O1346="SL",IF($T1346="",$Q1346*Analysetool!G$5,$T1346*Analysetool!G$5),$O1346*Analysetool!G$5)+IF($P1346="SL",IF($T1346="",$Q1346*Analysetool!G$6,$T1346*Analysetool!G$6),$P1346*Analysetool!G$6))-Tabel2[[#This Row],[fees (%)]]</f>
        <v>0</v>
      </c>
      <c r="AP1346" s="179">
        <f>IF(Analysetool!$H$8&lt;=$X1346,Analysetool!$H$8*J1346,Q1346*J1346)-Tabel2[[#This Row],[fees (%)]]</f>
        <v>0</v>
      </c>
      <c r="AQ1346" s="174">
        <f>IF(Tabel2[[#This Row],[wick% van entry]]&lt;=Tabel2[[#This Row],[Stoploss optie 2 (%)]],Tabel2[[#This Row],[Stoploss optie 2 (%)]]*Tabel2[[#This Row],[leverage SLoptie 2]],IF(Analysetool!$I$8&lt;$X1346,Analysetool!$I$8*K1346,S1346*K1346))-Tabel2[[#This Row],[fees (%)]]</f>
        <v>0</v>
      </c>
      <c r="AR1346" s="180">
        <f>IF(Q1346*-1*Analysetool!$J$9&lt;=X1346,Q1346*-1*Analysetool!$J$9*J1346,Q1346*J1346)-Tabel2[[#This Row],[fees (%)]]</f>
        <v>0</v>
      </c>
      <c r="AS1346" s="176">
        <f>$K1346*IF(Tabel2[[#This Row],[wick% van entry]]&lt;=Tabel2[[#This Row],[Stoploss optie 2 (%)]],Tabel2[[#This Row],[Stoploss optie 2 (%)]],(IF($M1346="SL",IF($T1346="",$S1346*Analysetool!C$3,$T1346*Analysetool!C$3),$M1346*Analysetool!C$3)+IF($N1346="SL",IF($T1346="",$S1346*Analysetool!C$4,$T1346*Analysetool!C$4),$N1346*Analysetool!C$4)+IF($O1346="SL",IF($T1346="",$S1346*Analysetool!C$5,$T1346*Analysetool!C$5),$O1346*Analysetool!C$5)+IF($P1346="SL",IF($T1346="",$S1346*Analysetool!C$6,$T1346*Analysetool!C$6),$P1346*Analysetool!C$6)))-Tabel2[[#This Row],[fees (%)]]</f>
        <v>0</v>
      </c>
    </row>
    <row r="1347" spans="1:45" ht="15.75" customHeight="1" x14ac:dyDescent="0.35">
      <c r="A1347" s="55"/>
      <c r="B1347" s="56"/>
      <c r="C1347" s="56"/>
      <c r="D1347" s="56"/>
      <c r="E1347" s="56"/>
      <c r="F1347" s="57"/>
      <c r="G1347" s="67"/>
      <c r="H1347" s="67"/>
      <c r="I1347" s="67"/>
      <c r="J1347" s="58"/>
      <c r="K1347" s="58"/>
      <c r="L1347" s="59"/>
      <c r="M1347" s="61"/>
      <c r="N1347" s="63"/>
      <c r="O1347" s="63"/>
      <c r="P1347" s="56"/>
      <c r="Q1347" s="61"/>
      <c r="R1347" s="61"/>
      <c r="S1347" s="61"/>
      <c r="T1347" s="60"/>
      <c r="U1347" s="60"/>
      <c r="V1347" s="62"/>
      <c r="W1347" s="62"/>
      <c r="X1347" s="76"/>
      <c r="Y1347" s="61"/>
      <c r="Z1347" s="61">
        <f>Tabel1[[#This Row],[prijs voorbij entry (%)]]-Tabel1[[#This Row],[Fictieve Stoploss (%)]]</f>
        <v>0</v>
      </c>
      <c r="AA1347" s="94"/>
      <c r="AB1347" s="61"/>
      <c r="AC1347" s="61"/>
      <c r="AD1347" s="61"/>
      <c r="AE1347" s="61"/>
      <c r="AF1347" s="95"/>
      <c r="AG1347" s="152">
        <f>Tabel1[[#This Row],[eindtijd]]-Tabel1[[#This Row],[starttijd]]</f>
        <v>0</v>
      </c>
      <c r="AH1347" s="158"/>
      <c r="AI1347" s="59"/>
      <c r="AJ1347" s="171">
        <f>$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2[[#This Row],[fees (%)]]</f>
        <v>0</v>
      </c>
      <c r="AK1347" s="172">
        <f>$J1347*(IF($M1347="SL",IF($U1347="",$Q1347*Analysetool!C$3,$U1347*Analysetool!C$3),$M1347*Analysetool!C$3)+IF($N1347="SL",IF($U1347="",$Q1347*Analysetool!C$4,$U1347*Analysetool!C$4),$N1347*Analysetool!C$4)+IF($O1347="SL",IF($U1347="",$Q1347*Analysetool!C$5,$U1347*Analysetool!C$5),$O1347*Analysetool!C$5)+IF($P1347="SL",IF($U1347="",$Q1347*Analysetool!C$6,$U1347*Analysetool!C$6),$P1347*Analysetool!C$6))-Tabel2[[#This Row],[fees (%)]]</f>
        <v>0</v>
      </c>
      <c r="AL1347" s="177">
        <f>$J1347*(IF($M1347="SL",IF($V1347="",$Q1347*Analysetool!D$3,$V1347*Analysetool!D$3),$M1347*Analysetool!D$3)+IF($N1347="SL",IF($V1347="",$Q1347*Analysetool!D$4,$V1347*Analysetool!D$4),$N1347*Analysetool!D$4)+IF($O1347="SL",IF($V1347="",$Q1347*Analysetool!D$5,$V1347*Analysetool!D$5),$O1347*Analysetool!D$5)+IF($P1347="SL",IF($V1347="",$Q1347*Analysetool!D$6,$V1347*Analysetool!D$6),$P1347*Analysetool!D$6))-Tabel2[[#This Row],[fees (%)]]</f>
        <v>0</v>
      </c>
      <c r="AM1347" s="177">
        <f>$J1347*(IF($M1347="SL",IF($W1347="",$Q1347*Analysetool!E$3,$W1347*Analysetool!E$3),$M1347*Analysetool!E$3)+IF($N1347="SL",IF($W1347="",$Q1347*Analysetool!E$4,$W1347*Analysetool!E$4),$N1347*Analysetool!E$4)+IF($O1347="SL",IF($W1347="",$Q1347*Analysetool!E$5,$W1347*Analysetool!E$5),$O1347*Analysetool!E$5)+IF($P1347="SL",IF($W1347="",$Q1347*Analysetool!E$6,$W1347*Analysetool!E$6),$P1347*Analysetool!E$6))-Tabel2[[#This Row],[fees (%)]]</f>
        <v>0</v>
      </c>
      <c r="AN1347" s="178">
        <f>$J1347*(IF($M1347="SL",IF($T1347="",$Q1347*Analysetool!F$3,$T1347*Analysetool!F$3),$M1347*Analysetool!F$3)+IF($N1347="SL",IF($T1347="",$Q1347*Analysetool!F$4,$T1347*Analysetool!F$4),$N1347*Analysetool!F$4)+IF($O1347="SL",IF($T1347="",$Q1347*Analysetool!F$5,$T1347*Analysetool!F$5),$O1347*Analysetool!F$5)+IF($P1347="SL",IF($T1347="",$Q1347*Analysetool!F$6,$T1347*Analysetool!F$6),$P1347*Analysetool!F$6))-Tabel2[[#This Row],[fees (%)]]</f>
        <v>0</v>
      </c>
      <c r="AO1347" s="178">
        <f>$J1347*(IF($M1347="SL",IF($T1347="",$Q1347*Analysetool!G$3,$T1347*Analysetool!G$3),$M1347*Analysetool!G$3)+IF($N1347="SL",IF($T1347="",$Q1347*Analysetool!G$4,$T1347*Analysetool!G$4),$N1347*Analysetool!G$4)+IF($O1347="SL",IF($T1347="",$Q1347*Analysetool!G$5,$T1347*Analysetool!G$5),$O1347*Analysetool!G$5)+IF($P1347="SL",IF($T1347="",$Q1347*Analysetool!G$6,$T1347*Analysetool!G$6),$P1347*Analysetool!G$6))-Tabel2[[#This Row],[fees (%)]]</f>
        <v>0</v>
      </c>
      <c r="AP1347" s="179">
        <f>IF(Analysetool!$H$8&lt;=$X1347,Analysetool!$H$8*J1347,Q1347*J1347)-Tabel2[[#This Row],[fees (%)]]</f>
        <v>0</v>
      </c>
      <c r="AQ1347" s="174">
        <f>IF(Tabel2[[#This Row],[wick% van entry]]&lt;=Tabel2[[#This Row],[Stoploss optie 2 (%)]],Tabel2[[#This Row],[Stoploss optie 2 (%)]]*Tabel2[[#This Row],[leverage SLoptie 2]],IF(Analysetool!$I$8&lt;$X1347,Analysetool!$I$8*K1347,S1347*K1347))-Tabel2[[#This Row],[fees (%)]]</f>
        <v>0</v>
      </c>
      <c r="AR1347" s="180">
        <f>IF(Q1347*-1*Analysetool!$J$9&lt;=X1347,Q1347*-1*Analysetool!$J$9*J1347,Q1347*J1347)-Tabel2[[#This Row],[fees (%)]]</f>
        <v>0</v>
      </c>
      <c r="AS1347" s="176">
        <f>$K1347*IF(Tabel2[[#This Row],[wick% van entry]]&lt;=Tabel2[[#This Row],[Stoploss optie 2 (%)]],Tabel2[[#This Row],[Stoploss optie 2 (%)]],(IF($M1347="SL",IF($T1347="",$S1347*Analysetool!C$3,$T1347*Analysetool!C$3),$M1347*Analysetool!C$3)+IF($N1347="SL",IF($T1347="",$S1347*Analysetool!C$4,$T1347*Analysetool!C$4),$N1347*Analysetool!C$4)+IF($O1347="SL",IF($T1347="",$S1347*Analysetool!C$5,$T1347*Analysetool!C$5),$O1347*Analysetool!C$5)+IF($P1347="SL",IF($T1347="",$S1347*Analysetool!C$6,$T1347*Analysetool!C$6),$P1347*Analysetool!C$6)))-Tabel2[[#This Row],[fees (%)]]</f>
        <v>0</v>
      </c>
    </row>
    <row r="1348" spans="1:45" ht="15.75" customHeight="1" x14ac:dyDescent="0.35">
      <c r="A1348" s="55"/>
      <c r="B1348" s="56"/>
      <c r="C1348" s="56"/>
      <c r="D1348" s="56"/>
      <c r="E1348" s="56"/>
      <c r="F1348" s="57"/>
      <c r="G1348" s="67"/>
      <c r="H1348" s="67"/>
      <c r="I1348" s="67"/>
      <c r="J1348" s="58"/>
      <c r="K1348" s="58"/>
      <c r="L1348" s="59"/>
      <c r="M1348" s="61"/>
      <c r="N1348" s="63"/>
      <c r="O1348" s="63"/>
      <c r="P1348" s="56"/>
      <c r="Q1348" s="61"/>
      <c r="R1348" s="61"/>
      <c r="S1348" s="61"/>
      <c r="T1348" s="60"/>
      <c r="U1348" s="60"/>
      <c r="V1348" s="62"/>
      <c r="W1348" s="62"/>
      <c r="X1348" s="76"/>
      <c r="Y1348" s="61"/>
      <c r="Z1348" s="61">
        <f>Tabel1[[#This Row],[prijs voorbij entry (%)]]-Tabel1[[#This Row],[Fictieve Stoploss (%)]]</f>
        <v>0</v>
      </c>
      <c r="AA1348" s="94"/>
      <c r="AB1348" s="61"/>
      <c r="AC1348" s="61"/>
      <c r="AD1348" s="61"/>
      <c r="AE1348" s="61"/>
      <c r="AF1348" s="95"/>
      <c r="AG1348" s="152">
        <f>Tabel1[[#This Row],[eindtijd]]-Tabel1[[#This Row],[starttijd]]</f>
        <v>0</v>
      </c>
      <c r="AH1348" s="158"/>
      <c r="AI1348" s="59"/>
      <c r="AJ1348" s="171">
        <f>$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2[[#This Row],[fees (%)]]</f>
        <v>0</v>
      </c>
      <c r="AK1348" s="172">
        <f>$J1348*(IF($M1348="SL",IF($U1348="",$Q1348*Analysetool!C$3,$U1348*Analysetool!C$3),$M1348*Analysetool!C$3)+IF($N1348="SL",IF($U1348="",$Q1348*Analysetool!C$4,$U1348*Analysetool!C$4),$N1348*Analysetool!C$4)+IF($O1348="SL",IF($U1348="",$Q1348*Analysetool!C$5,$U1348*Analysetool!C$5),$O1348*Analysetool!C$5)+IF($P1348="SL",IF($U1348="",$Q1348*Analysetool!C$6,$U1348*Analysetool!C$6),$P1348*Analysetool!C$6))-Tabel2[[#This Row],[fees (%)]]</f>
        <v>0</v>
      </c>
      <c r="AL1348" s="177">
        <f>$J1348*(IF($M1348="SL",IF($V1348="",$Q1348*Analysetool!D$3,$V1348*Analysetool!D$3),$M1348*Analysetool!D$3)+IF($N1348="SL",IF($V1348="",$Q1348*Analysetool!D$4,$V1348*Analysetool!D$4),$N1348*Analysetool!D$4)+IF($O1348="SL",IF($V1348="",$Q1348*Analysetool!D$5,$V1348*Analysetool!D$5),$O1348*Analysetool!D$5)+IF($P1348="SL",IF($V1348="",$Q1348*Analysetool!D$6,$V1348*Analysetool!D$6),$P1348*Analysetool!D$6))-Tabel2[[#This Row],[fees (%)]]</f>
        <v>0</v>
      </c>
      <c r="AM1348" s="177">
        <f>$J1348*(IF($M1348="SL",IF($W1348="",$Q1348*Analysetool!E$3,$W1348*Analysetool!E$3),$M1348*Analysetool!E$3)+IF($N1348="SL",IF($W1348="",$Q1348*Analysetool!E$4,$W1348*Analysetool!E$4),$N1348*Analysetool!E$4)+IF($O1348="SL",IF($W1348="",$Q1348*Analysetool!E$5,$W1348*Analysetool!E$5),$O1348*Analysetool!E$5)+IF($P1348="SL",IF($W1348="",$Q1348*Analysetool!E$6,$W1348*Analysetool!E$6),$P1348*Analysetool!E$6))-Tabel2[[#This Row],[fees (%)]]</f>
        <v>0</v>
      </c>
      <c r="AN1348" s="178">
        <f>$J1348*(IF($M1348="SL",IF($T1348="",$Q1348*Analysetool!F$3,$T1348*Analysetool!F$3),$M1348*Analysetool!F$3)+IF($N1348="SL",IF($T1348="",$Q1348*Analysetool!F$4,$T1348*Analysetool!F$4),$N1348*Analysetool!F$4)+IF($O1348="SL",IF($T1348="",$Q1348*Analysetool!F$5,$T1348*Analysetool!F$5),$O1348*Analysetool!F$5)+IF($P1348="SL",IF($T1348="",$Q1348*Analysetool!F$6,$T1348*Analysetool!F$6),$P1348*Analysetool!F$6))-Tabel2[[#This Row],[fees (%)]]</f>
        <v>0</v>
      </c>
      <c r="AO1348" s="178">
        <f>$J1348*(IF($M1348="SL",IF($T1348="",$Q1348*Analysetool!G$3,$T1348*Analysetool!G$3),$M1348*Analysetool!G$3)+IF($N1348="SL",IF($T1348="",$Q1348*Analysetool!G$4,$T1348*Analysetool!G$4),$N1348*Analysetool!G$4)+IF($O1348="SL",IF($T1348="",$Q1348*Analysetool!G$5,$T1348*Analysetool!G$5),$O1348*Analysetool!G$5)+IF($P1348="SL",IF($T1348="",$Q1348*Analysetool!G$6,$T1348*Analysetool!G$6),$P1348*Analysetool!G$6))-Tabel2[[#This Row],[fees (%)]]</f>
        <v>0</v>
      </c>
      <c r="AP1348" s="179">
        <f>IF(Analysetool!$H$8&lt;=$X1348,Analysetool!$H$8*J1348,Q1348*J1348)-Tabel2[[#This Row],[fees (%)]]</f>
        <v>0</v>
      </c>
      <c r="AQ1348" s="174">
        <f>IF(Tabel2[[#This Row],[wick% van entry]]&lt;=Tabel2[[#This Row],[Stoploss optie 2 (%)]],Tabel2[[#This Row],[Stoploss optie 2 (%)]]*Tabel2[[#This Row],[leverage SLoptie 2]],IF(Analysetool!$I$8&lt;$X1348,Analysetool!$I$8*K1348,S1348*K1348))-Tabel2[[#This Row],[fees (%)]]</f>
        <v>0</v>
      </c>
      <c r="AR1348" s="180">
        <f>IF(Q1348*-1*Analysetool!$J$9&lt;=X1348,Q1348*-1*Analysetool!$J$9*J1348,Q1348*J1348)-Tabel2[[#This Row],[fees (%)]]</f>
        <v>0</v>
      </c>
      <c r="AS1348" s="176">
        <f>$K1348*IF(Tabel2[[#This Row],[wick% van entry]]&lt;=Tabel2[[#This Row],[Stoploss optie 2 (%)]],Tabel2[[#This Row],[Stoploss optie 2 (%)]],(IF($M1348="SL",IF($T1348="",$S1348*Analysetool!C$3,$T1348*Analysetool!C$3),$M1348*Analysetool!C$3)+IF($N1348="SL",IF($T1348="",$S1348*Analysetool!C$4,$T1348*Analysetool!C$4),$N1348*Analysetool!C$4)+IF($O1348="SL",IF($T1348="",$S1348*Analysetool!C$5,$T1348*Analysetool!C$5),$O1348*Analysetool!C$5)+IF($P1348="SL",IF($T1348="",$S1348*Analysetool!C$6,$T1348*Analysetool!C$6),$P1348*Analysetool!C$6)))-Tabel2[[#This Row],[fees (%)]]</f>
        <v>0</v>
      </c>
    </row>
    <row r="1349" spans="1:45" ht="15.75" customHeight="1" x14ac:dyDescent="0.35">
      <c r="A1349" s="55"/>
      <c r="B1349" s="56"/>
      <c r="C1349" s="56"/>
      <c r="D1349" s="56"/>
      <c r="E1349" s="56"/>
      <c r="F1349" s="57"/>
      <c r="G1349" s="67"/>
      <c r="H1349" s="67"/>
      <c r="I1349" s="67"/>
      <c r="J1349" s="58"/>
      <c r="K1349" s="58"/>
      <c r="L1349" s="59"/>
      <c r="M1349" s="61"/>
      <c r="N1349" s="63"/>
      <c r="O1349" s="63"/>
      <c r="P1349" s="56"/>
      <c r="Q1349" s="61"/>
      <c r="R1349" s="61"/>
      <c r="S1349" s="61"/>
      <c r="T1349" s="60"/>
      <c r="U1349" s="60"/>
      <c r="V1349" s="62"/>
      <c r="W1349" s="62"/>
      <c r="X1349" s="76"/>
      <c r="Y1349" s="61"/>
      <c r="Z1349" s="61">
        <f>Tabel1[[#This Row],[prijs voorbij entry (%)]]-Tabel1[[#This Row],[Fictieve Stoploss (%)]]</f>
        <v>0</v>
      </c>
      <c r="AA1349" s="94"/>
      <c r="AB1349" s="61"/>
      <c r="AC1349" s="61"/>
      <c r="AD1349" s="61"/>
      <c r="AE1349" s="61"/>
      <c r="AF1349" s="95"/>
      <c r="AG1349" s="152">
        <f>Tabel1[[#This Row],[eindtijd]]-Tabel1[[#This Row],[starttijd]]</f>
        <v>0</v>
      </c>
      <c r="AH1349" s="158"/>
      <c r="AI1349" s="59"/>
      <c r="AJ1349" s="171">
        <f>$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2[[#This Row],[fees (%)]]</f>
        <v>0</v>
      </c>
      <c r="AK1349" s="172">
        <f>$J1349*(IF($M1349="SL",IF($U1349="",$Q1349*Analysetool!C$3,$U1349*Analysetool!C$3),$M1349*Analysetool!C$3)+IF($N1349="SL",IF($U1349="",$Q1349*Analysetool!C$4,$U1349*Analysetool!C$4),$N1349*Analysetool!C$4)+IF($O1349="SL",IF($U1349="",$Q1349*Analysetool!C$5,$U1349*Analysetool!C$5),$O1349*Analysetool!C$5)+IF($P1349="SL",IF($U1349="",$Q1349*Analysetool!C$6,$U1349*Analysetool!C$6),$P1349*Analysetool!C$6))-Tabel2[[#This Row],[fees (%)]]</f>
        <v>0</v>
      </c>
      <c r="AL1349" s="177">
        <f>$J1349*(IF($M1349="SL",IF($V1349="",$Q1349*Analysetool!D$3,$V1349*Analysetool!D$3),$M1349*Analysetool!D$3)+IF($N1349="SL",IF($V1349="",$Q1349*Analysetool!D$4,$V1349*Analysetool!D$4),$N1349*Analysetool!D$4)+IF($O1349="SL",IF($V1349="",$Q1349*Analysetool!D$5,$V1349*Analysetool!D$5),$O1349*Analysetool!D$5)+IF($P1349="SL",IF($V1349="",$Q1349*Analysetool!D$6,$V1349*Analysetool!D$6),$P1349*Analysetool!D$6))-Tabel2[[#This Row],[fees (%)]]</f>
        <v>0</v>
      </c>
      <c r="AM1349" s="177">
        <f>$J1349*(IF($M1349="SL",IF($W1349="",$Q1349*Analysetool!E$3,$W1349*Analysetool!E$3),$M1349*Analysetool!E$3)+IF($N1349="SL",IF($W1349="",$Q1349*Analysetool!E$4,$W1349*Analysetool!E$4),$N1349*Analysetool!E$4)+IF($O1349="SL",IF($W1349="",$Q1349*Analysetool!E$5,$W1349*Analysetool!E$5),$O1349*Analysetool!E$5)+IF($P1349="SL",IF($W1349="",$Q1349*Analysetool!E$6,$W1349*Analysetool!E$6),$P1349*Analysetool!E$6))-Tabel2[[#This Row],[fees (%)]]</f>
        <v>0</v>
      </c>
      <c r="AN1349" s="178">
        <f>$J1349*(IF($M1349="SL",IF($T1349="",$Q1349*Analysetool!F$3,$T1349*Analysetool!F$3),$M1349*Analysetool!F$3)+IF($N1349="SL",IF($T1349="",$Q1349*Analysetool!F$4,$T1349*Analysetool!F$4),$N1349*Analysetool!F$4)+IF($O1349="SL",IF($T1349="",$Q1349*Analysetool!F$5,$T1349*Analysetool!F$5),$O1349*Analysetool!F$5)+IF($P1349="SL",IF($T1349="",$Q1349*Analysetool!F$6,$T1349*Analysetool!F$6),$P1349*Analysetool!F$6))-Tabel2[[#This Row],[fees (%)]]</f>
        <v>0</v>
      </c>
      <c r="AO1349" s="178">
        <f>$J1349*(IF($M1349="SL",IF($T1349="",$Q1349*Analysetool!G$3,$T1349*Analysetool!G$3),$M1349*Analysetool!G$3)+IF($N1349="SL",IF($T1349="",$Q1349*Analysetool!G$4,$T1349*Analysetool!G$4),$N1349*Analysetool!G$4)+IF($O1349="SL",IF($T1349="",$Q1349*Analysetool!G$5,$T1349*Analysetool!G$5),$O1349*Analysetool!G$5)+IF($P1349="SL",IF($T1349="",$Q1349*Analysetool!G$6,$T1349*Analysetool!G$6),$P1349*Analysetool!G$6))-Tabel2[[#This Row],[fees (%)]]</f>
        <v>0</v>
      </c>
      <c r="AP1349" s="179">
        <f>IF(Analysetool!$H$8&lt;=$X1349,Analysetool!$H$8*J1349,Q1349*J1349)-Tabel2[[#This Row],[fees (%)]]</f>
        <v>0</v>
      </c>
      <c r="AQ1349" s="174">
        <f>IF(Tabel2[[#This Row],[wick% van entry]]&lt;=Tabel2[[#This Row],[Stoploss optie 2 (%)]],Tabel2[[#This Row],[Stoploss optie 2 (%)]]*Tabel2[[#This Row],[leverage SLoptie 2]],IF(Analysetool!$I$8&lt;$X1349,Analysetool!$I$8*K1349,S1349*K1349))-Tabel2[[#This Row],[fees (%)]]</f>
        <v>0</v>
      </c>
      <c r="AR1349" s="180">
        <f>IF(Q1349*-1*Analysetool!$J$9&lt;=X1349,Q1349*-1*Analysetool!$J$9*J1349,Q1349*J1349)-Tabel2[[#This Row],[fees (%)]]</f>
        <v>0</v>
      </c>
      <c r="AS1349" s="176">
        <f>$K1349*IF(Tabel2[[#This Row],[wick% van entry]]&lt;=Tabel2[[#This Row],[Stoploss optie 2 (%)]],Tabel2[[#This Row],[Stoploss optie 2 (%)]],(IF($M1349="SL",IF($T1349="",$S1349*Analysetool!C$3,$T1349*Analysetool!C$3),$M1349*Analysetool!C$3)+IF($N1349="SL",IF($T1349="",$S1349*Analysetool!C$4,$T1349*Analysetool!C$4),$N1349*Analysetool!C$4)+IF($O1349="SL",IF($T1349="",$S1349*Analysetool!C$5,$T1349*Analysetool!C$5),$O1349*Analysetool!C$5)+IF($P1349="SL",IF($T1349="",$S1349*Analysetool!C$6,$T1349*Analysetool!C$6),$P1349*Analysetool!C$6)))-Tabel2[[#This Row],[fees (%)]]</f>
        <v>0</v>
      </c>
    </row>
    <row r="1350" spans="1:45" ht="15.75" customHeight="1" x14ac:dyDescent="0.35">
      <c r="A1350" s="55"/>
      <c r="B1350" s="56"/>
      <c r="C1350" s="56"/>
      <c r="D1350" s="56"/>
      <c r="E1350" s="56"/>
      <c r="F1350" s="57"/>
      <c r="G1350" s="67"/>
      <c r="H1350" s="67"/>
      <c r="I1350" s="67"/>
      <c r="J1350" s="58"/>
      <c r="K1350" s="58"/>
      <c r="L1350" s="59"/>
      <c r="M1350" s="61"/>
      <c r="N1350" s="63"/>
      <c r="O1350" s="63"/>
      <c r="P1350" s="56"/>
      <c r="Q1350" s="61"/>
      <c r="R1350" s="61"/>
      <c r="S1350" s="61"/>
      <c r="T1350" s="60"/>
      <c r="U1350" s="60"/>
      <c r="V1350" s="62"/>
      <c r="W1350" s="62"/>
      <c r="X1350" s="76"/>
      <c r="Y1350" s="61"/>
      <c r="Z1350" s="61">
        <f>Tabel1[[#This Row],[prijs voorbij entry (%)]]-Tabel1[[#This Row],[Fictieve Stoploss (%)]]</f>
        <v>0</v>
      </c>
      <c r="AA1350" s="94"/>
      <c r="AB1350" s="61"/>
      <c r="AC1350" s="61"/>
      <c r="AD1350" s="61"/>
      <c r="AE1350" s="61"/>
      <c r="AF1350" s="95"/>
      <c r="AG1350" s="152">
        <f>Tabel1[[#This Row],[eindtijd]]-Tabel1[[#This Row],[starttijd]]</f>
        <v>0</v>
      </c>
      <c r="AH1350" s="158"/>
      <c r="AI1350" s="59"/>
      <c r="AJ1350" s="171">
        <f>$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2[[#This Row],[fees (%)]]</f>
        <v>0</v>
      </c>
      <c r="AK1350" s="172">
        <f>$J1350*(IF($M1350="SL",IF($U1350="",$Q1350*Analysetool!C$3,$U1350*Analysetool!C$3),$M1350*Analysetool!C$3)+IF($N1350="SL",IF($U1350="",$Q1350*Analysetool!C$4,$U1350*Analysetool!C$4),$N1350*Analysetool!C$4)+IF($O1350="SL",IF($U1350="",$Q1350*Analysetool!C$5,$U1350*Analysetool!C$5),$O1350*Analysetool!C$5)+IF($P1350="SL",IF($U1350="",$Q1350*Analysetool!C$6,$U1350*Analysetool!C$6),$P1350*Analysetool!C$6))-Tabel2[[#This Row],[fees (%)]]</f>
        <v>0</v>
      </c>
      <c r="AL1350" s="177">
        <f>$J1350*(IF($M1350="SL",IF($V1350="",$Q1350*Analysetool!D$3,$V1350*Analysetool!D$3),$M1350*Analysetool!D$3)+IF($N1350="SL",IF($V1350="",$Q1350*Analysetool!D$4,$V1350*Analysetool!D$4),$N1350*Analysetool!D$4)+IF($O1350="SL",IF($V1350="",$Q1350*Analysetool!D$5,$V1350*Analysetool!D$5),$O1350*Analysetool!D$5)+IF($P1350="SL",IF($V1350="",$Q1350*Analysetool!D$6,$V1350*Analysetool!D$6),$P1350*Analysetool!D$6))-Tabel2[[#This Row],[fees (%)]]</f>
        <v>0</v>
      </c>
      <c r="AM1350" s="177">
        <f>$J1350*(IF($M1350="SL",IF($W1350="",$Q1350*Analysetool!E$3,$W1350*Analysetool!E$3),$M1350*Analysetool!E$3)+IF($N1350="SL",IF($W1350="",$Q1350*Analysetool!E$4,$W1350*Analysetool!E$4),$N1350*Analysetool!E$4)+IF($O1350="SL",IF($W1350="",$Q1350*Analysetool!E$5,$W1350*Analysetool!E$5),$O1350*Analysetool!E$5)+IF($P1350="SL",IF($W1350="",$Q1350*Analysetool!E$6,$W1350*Analysetool!E$6),$P1350*Analysetool!E$6))-Tabel2[[#This Row],[fees (%)]]</f>
        <v>0</v>
      </c>
      <c r="AN1350" s="178">
        <f>$J1350*(IF($M1350="SL",IF($T1350="",$Q1350*Analysetool!F$3,$T1350*Analysetool!F$3),$M1350*Analysetool!F$3)+IF($N1350="SL",IF($T1350="",$Q1350*Analysetool!F$4,$T1350*Analysetool!F$4),$N1350*Analysetool!F$4)+IF($O1350="SL",IF($T1350="",$Q1350*Analysetool!F$5,$T1350*Analysetool!F$5),$O1350*Analysetool!F$5)+IF($P1350="SL",IF($T1350="",$Q1350*Analysetool!F$6,$T1350*Analysetool!F$6),$P1350*Analysetool!F$6))-Tabel2[[#This Row],[fees (%)]]</f>
        <v>0</v>
      </c>
      <c r="AO1350" s="178">
        <f>$J1350*(IF($M1350="SL",IF($T1350="",$Q1350*Analysetool!G$3,$T1350*Analysetool!G$3),$M1350*Analysetool!G$3)+IF($N1350="SL",IF($T1350="",$Q1350*Analysetool!G$4,$T1350*Analysetool!G$4),$N1350*Analysetool!G$4)+IF($O1350="SL",IF($T1350="",$Q1350*Analysetool!G$5,$T1350*Analysetool!G$5),$O1350*Analysetool!G$5)+IF($P1350="SL",IF($T1350="",$Q1350*Analysetool!G$6,$T1350*Analysetool!G$6),$P1350*Analysetool!G$6))-Tabel2[[#This Row],[fees (%)]]</f>
        <v>0</v>
      </c>
      <c r="AP1350" s="179">
        <f>IF(Analysetool!$H$8&lt;=$X1350,Analysetool!$H$8*J1350,Q1350*J1350)-Tabel2[[#This Row],[fees (%)]]</f>
        <v>0</v>
      </c>
      <c r="AQ1350" s="174">
        <f>IF(Tabel2[[#This Row],[wick% van entry]]&lt;=Tabel2[[#This Row],[Stoploss optie 2 (%)]],Tabel2[[#This Row],[Stoploss optie 2 (%)]]*Tabel2[[#This Row],[leverage SLoptie 2]],IF(Analysetool!$I$8&lt;$X1350,Analysetool!$I$8*K1350,S1350*K1350))-Tabel2[[#This Row],[fees (%)]]</f>
        <v>0</v>
      </c>
      <c r="AR1350" s="180">
        <f>IF(Q1350*-1*Analysetool!$J$9&lt;=X1350,Q1350*-1*Analysetool!$J$9*J1350,Q1350*J1350)-Tabel2[[#This Row],[fees (%)]]</f>
        <v>0</v>
      </c>
      <c r="AS1350" s="176">
        <f>$K1350*IF(Tabel2[[#This Row],[wick% van entry]]&lt;=Tabel2[[#This Row],[Stoploss optie 2 (%)]],Tabel2[[#This Row],[Stoploss optie 2 (%)]],(IF($M1350="SL",IF($T1350="",$S1350*Analysetool!C$3,$T1350*Analysetool!C$3),$M1350*Analysetool!C$3)+IF($N1350="SL",IF($T1350="",$S1350*Analysetool!C$4,$T1350*Analysetool!C$4),$N1350*Analysetool!C$4)+IF($O1350="SL",IF($T1350="",$S1350*Analysetool!C$5,$T1350*Analysetool!C$5),$O1350*Analysetool!C$5)+IF($P1350="SL",IF($T1350="",$S1350*Analysetool!C$6,$T1350*Analysetool!C$6),$P1350*Analysetool!C$6)))-Tabel2[[#This Row],[fees (%)]]</f>
        <v>0</v>
      </c>
    </row>
    <row r="1351" spans="1:45" ht="15.75" customHeight="1" x14ac:dyDescent="0.35">
      <c r="A1351" s="55"/>
      <c r="B1351" s="56"/>
      <c r="C1351" s="56"/>
      <c r="D1351" s="56"/>
      <c r="E1351" s="56"/>
      <c r="F1351" s="57"/>
      <c r="G1351" s="67"/>
      <c r="H1351" s="67"/>
      <c r="I1351" s="67"/>
      <c r="J1351" s="58"/>
      <c r="K1351" s="58"/>
      <c r="L1351" s="59"/>
      <c r="M1351" s="61"/>
      <c r="N1351" s="63"/>
      <c r="O1351" s="63"/>
      <c r="P1351" s="56"/>
      <c r="Q1351" s="61"/>
      <c r="R1351" s="61"/>
      <c r="S1351" s="61"/>
      <c r="T1351" s="60"/>
      <c r="U1351" s="60"/>
      <c r="V1351" s="62"/>
      <c r="W1351" s="62"/>
      <c r="X1351" s="76"/>
      <c r="Y1351" s="61"/>
      <c r="Z1351" s="61">
        <f>Tabel1[[#This Row],[prijs voorbij entry (%)]]-Tabel1[[#This Row],[Fictieve Stoploss (%)]]</f>
        <v>0</v>
      </c>
      <c r="AA1351" s="94"/>
      <c r="AB1351" s="61"/>
      <c r="AC1351" s="61"/>
      <c r="AD1351" s="61"/>
      <c r="AE1351" s="61"/>
      <c r="AF1351" s="95"/>
      <c r="AG1351" s="152">
        <f>Tabel1[[#This Row],[eindtijd]]-Tabel1[[#This Row],[starttijd]]</f>
        <v>0</v>
      </c>
      <c r="AH1351" s="158"/>
      <c r="AI1351" s="59"/>
      <c r="AJ1351" s="171">
        <f>$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2[[#This Row],[fees (%)]]</f>
        <v>0</v>
      </c>
      <c r="AK1351" s="172">
        <f>$J1351*(IF($M1351="SL",IF($U1351="",$Q1351*Analysetool!C$3,$U1351*Analysetool!C$3),$M1351*Analysetool!C$3)+IF($N1351="SL",IF($U1351="",$Q1351*Analysetool!C$4,$U1351*Analysetool!C$4),$N1351*Analysetool!C$4)+IF($O1351="SL",IF($U1351="",$Q1351*Analysetool!C$5,$U1351*Analysetool!C$5),$O1351*Analysetool!C$5)+IF($P1351="SL",IF($U1351="",$Q1351*Analysetool!C$6,$U1351*Analysetool!C$6),$P1351*Analysetool!C$6))-Tabel2[[#This Row],[fees (%)]]</f>
        <v>0</v>
      </c>
      <c r="AL1351" s="177">
        <f>$J1351*(IF($M1351="SL",IF($V1351="",$Q1351*Analysetool!D$3,$V1351*Analysetool!D$3),$M1351*Analysetool!D$3)+IF($N1351="SL",IF($V1351="",$Q1351*Analysetool!D$4,$V1351*Analysetool!D$4),$N1351*Analysetool!D$4)+IF($O1351="SL",IF($V1351="",$Q1351*Analysetool!D$5,$V1351*Analysetool!D$5),$O1351*Analysetool!D$5)+IF($P1351="SL",IF($V1351="",$Q1351*Analysetool!D$6,$V1351*Analysetool!D$6),$P1351*Analysetool!D$6))-Tabel2[[#This Row],[fees (%)]]</f>
        <v>0</v>
      </c>
      <c r="AM1351" s="177">
        <f>$J1351*(IF($M1351="SL",IF($W1351="",$Q1351*Analysetool!E$3,$W1351*Analysetool!E$3),$M1351*Analysetool!E$3)+IF($N1351="SL",IF($W1351="",$Q1351*Analysetool!E$4,$W1351*Analysetool!E$4),$N1351*Analysetool!E$4)+IF($O1351="SL",IF($W1351="",$Q1351*Analysetool!E$5,$W1351*Analysetool!E$5),$O1351*Analysetool!E$5)+IF($P1351="SL",IF($W1351="",$Q1351*Analysetool!E$6,$W1351*Analysetool!E$6),$P1351*Analysetool!E$6))-Tabel2[[#This Row],[fees (%)]]</f>
        <v>0</v>
      </c>
      <c r="AN1351" s="178">
        <f>$J1351*(IF($M1351="SL",IF($T1351="",$Q1351*Analysetool!F$3,$T1351*Analysetool!F$3),$M1351*Analysetool!F$3)+IF($N1351="SL",IF($T1351="",$Q1351*Analysetool!F$4,$T1351*Analysetool!F$4),$N1351*Analysetool!F$4)+IF($O1351="SL",IF($T1351="",$Q1351*Analysetool!F$5,$T1351*Analysetool!F$5),$O1351*Analysetool!F$5)+IF($P1351="SL",IF($T1351="",$Q1351*Analysetool!F$6,$T1351*Analysetool!F$6),$P1351*Analysetool!F$6))-Tabel2[[#This Row],[fees (%)]]</f>
        <v>0</v>
      </c>
      <c r="AO1351" s="178">
        <f>$J1351*(IF($M1351="SL",IF($T1351="",$Q1351*Analysetool!G$3,$T1351*Analysetool!G$3),$M1351*Analysetool!G$3)+IF($N1351="SL",IF($T1351="",$Q1351*Analysetool!G$4,$T1351*Analysetool!G$4),$N1351*Analysetool!G$4)+IF($O1351="SL",IF($T1351="",$Q1351*Analysetool!G$5,$T1351*Analysetool!G$5),$O1351*Analysetool!G$5)+IF($P1351="SL",IF($T1351="",$Q1351*Analysetool!G$6,$T1351*Analysetool!G$6),$P1351*Analysetool!G$6))-Tabel2[[#This Row],[fees (%)]]</f>
        <v>0</v>
      </c>
      <c r="AP1351" s="179">
        <f>IF(Analysetool!$H$8&lt;=$X1351,Analysetool!$H$8*J1351,Q1351*J1351)-Tabel2[[#This Row],[fees (%)]]</f>
        <v>0</v>
      </c>
      <c r="AQ1351" s="174">
        <f>IF(Tabel2[[#This Row],[wick% van entry]]&lt;=Tabel2[[#This Row],[Stoploss optie 2 (%)]],Tabel2[[#This Row],[Stoploss optie 2 (%)]]*Tabel2[[#This Row],[leverage SLoptie 2]],IF(Analysetool!$I$8&lt;$X1351,Analysetool!$I$8*K1351,S1351*K1351))-Tabel2[[#This Row],[fees (%)]]</f>
        <v>0</v>
      </c>
      <c r="AR1351" s="180">
        <f>IF(Q1351*-1*Analysetool!$J$9&lt;=X1351,Q1351*-1*Analysetool!$J$9*J1351,Q1351*J1351)-Tabel2[[#This Row],[fees (%)]]</f>
        <v>0</v>
      </c>
      <c r="AS1351" s="176">
        <f>$K1351*IF(Tabel2[[#This Row],[wick% van entry]]&lt;=Tabel2[[#This Row],[Stoploss optie 2 (%)]],Tabel2[[#This Row],[Stoploss optie 2 (%)]],(IF($M1351="SL",IF($T1351="",$S1351*Analysetool!C$3,$T1351*Analysetool!C$3),$M1351*Analysetool!C$3)+IF($N1351="SL",IF($T1351="",$S1351*Analysetool!C$4,$T1351*Analysetool!C$4),$N1351*Analysetool!C$4)+IF($O1351="SL",IF($T1351="",$S1351*Analysetool!C$5,$T1351*Analysetool!C$5),$O1351*Analysetool!C$5)+IF($P1351="SL",IF($T1351="",$S1351*Analysetool!C$6,$T1351*Analysetool!C$6),$P1351*Analysetool!C$6)))-Tabel2[[#This Row],[fees (%)]]</f>
        <v>0</v>
      </c>
    </row>
    <row r="1352" spans="1:45" ht="15.75" customHeight="1" x14ac:dyDescent="0.35">
      <c r="A1352" s="55"/>
      <c r="B1352" s="56"/>
      <c r="C1352" s="56"/>
      <c r="D1352" s="56"/>
      <c r="E1352" s="56"/>
      <c r="F1352" s="57"/>
      <c r="G1352" s="67"/>
      <c r="H1352" s="67"/>
      <c r="I1352" s="67"/>
      <c r="J1352" s="58"/>
      <c r="K1352" s="58"/>
      <c r="L1352" s="59"/>
      <c r="M1352" s="61"/>
      <c r="N1352" s="63"/>
      <c r="O1352" s="63"/>
      <c r="P1352" s="56"/>
      <c r="Q1352" s="61"/>
      <c r="R1352" s="61"/>
      <c r="S1352" s="61"/>
      <c r="T1352" s="60"/>
      <c r="U1352" s="60"/>
      <c r="V1352" s="62"/>
      <c r="W1352" s="62"/>
      <c r="X1352" s="76"/>
      <c r="Y1352" s="61"/>
      <c r="Z1352" s="61">
        <f>Tabel1[[#This Row],[prijs voorbij entry (%)]]-Tabel1[[#This Row],[Fictieve Stoploss (%)]]</f>
        <v>0</v>
      </c>
      <c r="AA1352" s="94"/>
      <c r="AB1352" s="61"/>
      <c r="AC1352" s="61"/>
      <c r="AD1352" s="61"/>
      <c r="AE1352" s="61"/>
      <c r="AF1352" s="95"/>
      <c r="AG1352" s="152">
        <f>Tabel1[[#This Row],[eindtijd]]-Tabel1[[#This Row],[starttijd]]</f>
        <v>0</v>
      </c>
      <c r="AH1352" s="158"/>
      <c r="AI1352" s="59"/>
      <c r="AJ1352" s="171">
        <f>$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2[[#This Row],[fees (%)]]</f>
        <v>0</v>
      </c>
      <c r="AK1352" s="172">
        <f>$J1352*(IF($M1352="SL",IF($U1352="",$Q1352*Analysetool!C$3,$U1352*Analysetool!C$3),$M1352*Analysetool!C$3)+IF($N1352="SL",IF($U1352="",$Q1352*Analysetool!C$4,$U1352*Analysetool!C$4),$N1352*Analysetool!C$4)+IF($O1352="SL",IF($U1352="",$Q1352*Analysetool!C$5,$U1352*Analysetool!C$5),$O1352*Analysetool!C$5)+IF($P1352="SL",IF($U1352="",$Q1352*Analysetool!C$6,$U1352*Analysetool!C$6),$P1352*Analysetool!C$6))-Tabel2[[#This Row],[fees (%)]]</f>
        <v>0</v>
      </c>
      <c r="AL1352" s="177">
        <f>$J1352*(IF($M1352="SL",IF($V1352="",$Q1352*Analysetool!D$3,$V1352*Analysetool!D$3),$M1352*Analysetool!D$3)+IF($N1352="SL",IF($V1352="",$Q1352*Analysetool!D$4,$V1352*Analysetool!D$4),$N1352*Analysetool!D$4)+IF($O1352="SL",IF($V1352="",$Q1352*Analysetool!D$5,$V1352*Analysetool!D$5),$O1352*Analysetool!D$5)+IF($P1352="SL",IF($V1352="",$Q1352*Analysetool!D$6,$V1352*Analysetool!D$6),$P1352*Analysetool!D$6))-Tabel2[[#This Row],[fees (%)]]</f>
        <v>0</v>
      </c>
      <c r="AM1352" s="177">
        <f>$J1352*(IF($M1352="SL",IF($W1352="",$Q1352*Analysetool!E$3,$W1352*Analysetool!E$3),$M1352*Analysetool!E$3)+IF($N1352="SL",IF($W1352="",$Q1352*Analysetool!E$4,$W1352*Analysetool!E$4),$N1352*Analysetool!E$4)+IF($O1352="SL",IF($W1352="",$Q1352*Analysetool!E$5,$W1352*Analysetool!E$5),$O1352*Analysetool!E$5)+IF($P1352="SL",IF($W1352="",$Q1352*Analysetool!E$6,$W1352*Analysetool!E$6),$P1352*Analysetool!E$6))-Tabel2[[#This Row],[fees (%)]]</f>
        <v>0</v>
      </c>
      <c r="AN1352" s="178">
        <f>$J1352*(IF($M1352="SL",IF($T1352="",$Q1352*Analysetool!F$3,$T1352*Analysetool!F$3),$M1352*Analysetool!F$3)+IF($N1352="SL",IF($T1352="",$Q1352*Analysetool!F$4,$T1352*Analysetool!F$4),$N1352*Analysetool!F$4)+IF($O1352="SL",IF($T1352="",$Q1352*Analysetool!F$5,$T1352*Analysetool!F$5),$O1352*Analysetool!F$5)+IF($P1352="SL",IF($T1352="",$Q1352*Analysetool!F$6,$T1352*Analysetool!F$6),$P1352*Analysetool!F$6))-Tabel2[[#This Row],[fees (%)]]</f>
        <v>0</v>
      </c>
      <c r="AO1352" s="178">
        <f>$J1352*(IF($M1352="SL",IF($T1352="",$Q1352*Analysetool!G$3,$T1352*Analysetool!G$3),$M1352*Analysetool!G$3)+IF($N1352="SL",IF($T1352="",$Q1352*Analysetool!G$4,$T1352*Analysetool!G$4),$N1352*Analysetool!G$4)+IF($O1352="SL",IF($T1352="",$Q1352*Analysetool!G$5,$T1352*Analysetool!G$5),$O1352*Analysetool!G$5)+IF($P1352="SL",IF($T1352="",$Q1352*Analysetool!G$6,$T1352*Analysetool!G$6),$P1352*Analysetool!G$6))-Tabel2[[#This Row],[fees (%)]]</f>
        <v>0</v>
      </c>
      <c r="AP1352" s="179">
        <f>IF(Analysetool!$H$8&lt;=$X1352,Analysetool!$H$8*J1352,Q1352*J1352)-Tabel2[[#This Row],[fees (%)]]</f>
        <v>0</v>
      </c>
      <c r="AQ1352" s="174">
        <f>IF(Tabel2[[#This Row],[wick% van entry]]&lt;=Tabel2[[#This Row],[Stoploss optie 2 (%)]],Tabel2[[#This Row],[Stoploss optie 2 (%)]]*Tabel2[[#This Row],[leverage SLoptie 2]],IF(Analysetool!$I$8&lt;$X1352,Analysetool!$I$8*K1352,S1352*K1352))-Tabel2[[#This Row],[fees (%)]]</f>
        <v>0</v>
      </c>
      <c r="AR1352" s="180">
        <f>IF(Q1352*-1*Analysetool!$J$9&lt;=X1352,Q1352*-1*Analysetool!$J$9*J1352,Q1352*J1352)-Tabel2[[#This Row],[fees (%)]]</f>
        <v>0</v>
      </c>
      <c r="AS1352" s="176">
        <f>$K1352*IF(Tabel2[[#This Row],[wick% van entry]]&lt;=Tabel2[[#This Row],[Stoploss optie 2 (%)]],Tabel2[[#This Row],[Stoploss optie 2 (%)]],(IF($M1352="SL",IF($T1352="",$S1352*Analysetool!C$3,$T1352*Analysetool!C$3),$M1352*Analysetool!C$3)+IF($N1352="SL",IF($T1352="",$S1352*Analysetool!C$4,$T1352*Analysetool!C$4),$N1352*Analysetool!C$4)+IF($O1352="SL",IF($T1352="",$S1352*Analysetool!C$5,$T1352*Analysetool!C$5),$O1352*Analysetool!C$5)+IF($P1352="SL",IF($T1352="",$S1352*Analysetool!C$6,$T1352*Analysetool!C$6),$P1352*Analysetool!C$6)))-Tabel2[[#This Row],[fees (%)]]</f>
        <v>0</v>
      </c>
    </row>
    <row r="1353" spans="1:45" ht="15.75" customHeight="1" x14ac:dyDescent="0.35">
      <c r="A1353" s="55"/>
      <c r="B1353" s="56"/>
      <c r="C1353" s="56"/>
      <c r="D1353" s="56"/>
      <c r="E1353" s="56"/>
      <c r="F1353" s="57"/>
      <c r="G1353" s="67"/>
      <c r="H1353" s="67"/>
      <c r="I1353" s="67"/>
      <c r="J1353" s="58"/>
      <c r="K1353" s="58"/>
      <c r="L1353" s="59"/>
      <c r="M1353" s="61"/>
      <c r="N1353" s="63"/>
      <c r="O1353" s="63"/>
      <c r="P1353" s="56"/>
      <c r="Q1353" s="61"/>
      <c r="R1353" s="61"/>
      <c r="S1353" s="61"/>
      <c r="T1353" s="60"/>
      <c r="U1353" s="60"/>
      <c r="V1353" s="62"/>
      <c r="W1353" s="62"/>
      <c r="X1353" s="76"/>
      <c r="Y1353" s="61"/>
      <c r="Z1353" s="61">
        <f>Tabel1[[#This Row],[prijs voorbij entry (%)]]-Tabel1[[#This Row],[Fictieve Stoploss (%)]]</f>
        <v>0</v>
      </c>
      <c r="AA1353" s="94"/>
      <c r="AB1353" s="61"/>
      <c r="AC1353" s="61"/>
      <c r="AD1353" s="61"/>
      <c r="AE1353" s="61"/>
      <c r="AF1353" s="95"/>
      <c r="AG1353" s="152">
        <f>Tabel1[[#This Row],[eindtijd]]-Tabel1[[#This Row],[starttijd]]</f>
        <v>0</v>
      </c>
      <c r="AH1353" s="158"/>
      <c r="AI1353" s="59"/>
      <c r="AJ1353" s="171">
        <f>$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2[[#This Row],[fees (%)]]</f>
        <v>0</v>
      </c>
      <c r="AK1353" s="172">
        <f>$J1353*(IF($M1353="SL",IF($U1353="",$Q1353*Analysetool!C$3,$U1353*Analysetool!C$3),$M1353*Analysetool!C$3)+IF($N1353="SL",IF($U1353="",$Q1353*Analysetool!C$4,$U1353*Analysetool!C$4),$N1353*Analysetool!C$4)+IF($O1353="SL",IF($U1353="",$Q1353*Analysetool!C$5,$U1353*Analysetool!C$5),$O1353*Analysetool!C$5)+IF($P1353="SL",IF($U1353="",$Q1353*Analysetool!C$6,$U1353*Analysetool!C$6),$P1353*Analysetool!C$6))-Tabel2[[#This Row],[fees (%)]]</f>
        <v>0</v>
      </c>
      <c r="AL1353" s="177">
        <f>$J1353*(IF($M1353="SL",IF($V1353="",$Q1353*Analysetool!D$3,$V1353*Analysetool!D$3),$M1353*Analysetool!D$3)+IF($N1353="SL",IF($V1353="",$Q1353*Analysetool!D$4,$V1353*Analysetool!D$4),$N1353*Analysetool!D$4)+IF($O1353="SL",IF($V1353="",$Q1353*Analysetool!D$5,$V1353*Analysetool!D$5),$O1353*Analysetool!D$5)+IF($P1353="SL",IF($V1353="",$Q1353*Analysetool!D$6,$V1353*Analysetool!D$6),$P1353*Analysetool!D$6))-Tabel2[[#This Row],[fees (%)]]</f>
        <v>0</v>
      </c>
      <c r="AM1353" s="177">
        <f>$J1353*(IF($M1353="SL",IF($W1353="",$Q1353*Analysetool!E$3,$W1353*Analysetool!E$3),$M1353*Analysetool!E$3)+IF($N1353="SL",IF($W1353="",$Q1353*Analysetool!E$4,$W1353*Analysetool!E$4),$N1353*Analysetool!E$4)+IF($O1353="SL",IF($W1353="",$Q1353*Analysetool!E$5,$W1353*Analysetool!E$5),$O1353*Analysetool!E$5)+IF($P1353="SL",IF($W1353="",$Q1353*Analysetool!E$6,$W1353*Analysetool!E$6),$P1353*Analysetool!E$6))-Tabel2[[#This Row],[fees (%)]]</f>
        <v>0</v>
      </c>
      <c r="AN1353" s="178">
        <f>$J1353*(IF($M1353="SL",IF($T1353="",$Q1353*Analysetool!F$3,$T1353*Analysetool!F$3),$M1353*Analysetool!F$3)+IF($N1353="SL",IF($T1353="",$Q1353*Analysetool!F$4,$T1353*Analysetool!F$4),$N1353*Analysetool!F$4)+IF($O1353="SL",IF($T1353="",$Q1353*Analysetool!F$5,$T1353*Analysetool!F$5),$O1353*Analysetool!F$5)+IF($P1353="SL",IF($T1353="",$Q1353*Analysetool!F$6,$T1353*Analysetool!F$6),$P1353*Analysetool!F$6))-Tabel2[[#This Row],[fees (%)]]</f>
        <v>0</v>
      </c>
      <c r="AO1353" s="178">
        <f>$J1353*(IF($M1353="SL",IF($T1353="",$Q1353*Analysetool!G$3,$T1353*Analysetool!G$3),$M1353*Analysetool!G$3)+IF($N1353="SL",IF($T1353="",$Q1353*Analysetool!G$4,$T1353*Analysetool!G$4),$N1353*Analysetool!G$4)+IF($O1353="SL",IF($T1353="",$Q1353*Analysetool!G$5,$T1353*Analysetool!G$5),$O1353*Analysetool!G$5)+IF($P1353="SL",IF($T1353="",$Q1353*Analysetool!G$6,$T1353*Analysetool!G$6),$P1353*Analysetool!G$6))-Tabel2[[#This Row],[fees (%)]]</f>
        <v>0</v>
      </c>
      <c r="AP1353" s="179">
        <f>IF(Analysetool!$H$8&lt;=$X1353,Analysetool!$H$8*J1353,Q1353*J1353)-Tabel2[[#This Row],[fees (%)]]</f>
        <v>0</v>
      </c>
      <c r="AQ1353" s="174">
        <f>IF(Tabel2[[#This Row],[wick% van entry]]&lt;=Tabel2[[#This Row],[Stoploss optie 2 (%)]],Tabel2[[#This Row],[Stoploss optie 2 (%)]]*Tabel2[[#This Row],[leverage SLoptie 2]],IF(Analysetool!$I$8&lt;$X1353,Analysetool!$I$8*K1353,S1353*K1353))-Tabel2[[#This Row],[fees (%)]]</f>
        <v>0</v>
      </c>
      <c r="AR1353" s="180">
        <f>IF(Q1353*-1*Analysetool!$J$9&lt;=X1353,Q1353*-1*Analysetool!$J$9*J1353,Q1353*J1353)-Tabel2[[#This Row],[fees (%)]]</f>
        <v>0</v>
      </c>
      <c r="AS1353" s="176">
        <f>$K1353*IF(Tabel2[[#This Row],[wick% van entry]]&lt;=Tabel2[[#This Row],[Stoploss optie 2 (%)]],Tabel2[[#This Row],[Stoploss optie 2 (%)]],(IF($M1353="SL",IF($T1353="",$S1353*Analysetool!C$3,$T1353*Analysetool!C$3),$M1353*Analysetool!C$3)+IF($N1353="SL",IF($T1353="",$S1353*Analysetool!C$4,$T1353*Analysetool!C$4),$N1353*Analysetool!C$4)+IF($O1353="SL",IF($T1353="",$S1353*Analysetool!C$5,$T1353*Analysetool!C$5),$O1353*Analysetool!C$5)+IF($P1353="SL",IF($T1353="",$S1353*Analysetool!C$6,$T1353*Analysetool!C$6),$P1353*Analysetool!C$6)))-Tabel2[[#This Row],[fees (%)]]</f>
        <v>0</v>
      </c>
    </row>
    <row r="1354" spans="1:45" ht="15.75" customHeight="1" x14ac:dyDescent="0.35">
      <c r="A1354" s="55"/>
      <c r="B1354" s="56"/>
      <c r="C1354" s="56"/>
      <c r="D1354" s="56"/>
      <c r="E1354" s="56"/>
      <c r="F1354" s="57"/>
      <c r="G1354" s="67"/>
      <c r="H1354" s="67"/>
      <c r="I1354" s="67"/>
      <c r="J1354" s="58"/>
      <c r="K1354" s="58"/>
      <c r="L1354" s="59"/>
      <c r="M1354" s="61"/>
      <c r="N1354" s="63"/>
      <c r="O1354" s="63"/>
      <c r="P1354" s="56"/>
      <c r="Q1354" s="61"/>
      <c r="R1354" s="61"/>
      <c r="S1354" s="61"/>
      <c r="T1354" s="60"/>
      <c r="U1354" s="60"/>
      <c r="V1354" s="62"/>
      <c r="W1354" s="62"/>
      <c r="X1354" s="76"/>
      <c r="Y1354" s="61"/>
      <c r="Z1354" s="61">
        <f>Tabel1[[#This Row],[prijs voorbij entry (%)]]-Tabel1[[#This Row],[Fictieve Stoploss (%)]]</f>
        <v>0</v>
      </c>
      <c r="AA1354" s="94"/>
      <c r="AB1354" s="61"/>
      <c r="AC1354" s="61"/>
      <c r="AD1354" s="61"/>
      <c r="AE1354" s="61"/>
      <c r="AF1354" s="95"/>
      <c r="AG1354" s="152">
        <f>Tabel1[[#This Row],[eindtijd]]-Tabel1[[#This Row],[starttijd]]</f>
        <v>0</v>
      </c>
      <c r="AH1354" s="158"/>
      <c r="AI1354" s="59"/>
      <c r="AJ1354" s="171">
        <f>$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2[[#This Row],[fees (%)]]</f>
        <v>0</v>
      </c>
      <c r="AK1354" s="172">
        <f>$J1354*(IF($M1354="SL",IF($U1354="",$Q1354*Analysetool!C$3,$U1354*Analysetool!C$3),$M1354*Analysetool!C$3)+IF($N1354="SL",IF($U1354="",$Q1354*Analysetool!C$4,$U1354*Analysetool!C$4),$N1354*Analysetool!C$4)+IF($O1354="SL",IF($U1354="",$Q1354*Analysetool!C$5,$U1354*Analysetool!C$5),$O1354*Analysetool!C$5)+IF($P1354="SL",IF($U1354="",$Q1354*Analysetool!C$6,$U1354*Analysetool!C$6),$P1354*Analysetool!C$6))-Tabel2[[#This Row],[fees (%)]]</f>
        <v>0</v>
      </c>
      <c r="AL1354" s="177">
        <f>$J1354*(IF($M1354="SL",IF($V1354="",$Q1354*Analysetool!D$3,$V1354*Analysetool!D$3),$M1354*Analysetool!D$3)+IF($N1354="SL",IF($V1354="",$Q1354*Analysetool!D$4,$V1354*Analysetool!D$4),$N1354*Analysetool!D$4)+IF($O1354="SL",IF($V1354="",$Q1354*Analysetool!D$5,$V1354*Analysetool!D$5),$O1354*Analysetool!D$5)+IF($P1354="SL",IF($V1354="",$Q1354*Analysetool!D$6,$V1354*Analysetool!D$6),$P1354*Analysetool!D$6))-Tabel2[[#This Row],[fees (%)]]</f>
        <v>0</v>
      </c>
      <c r="AM1354" s="177">
        <f>$J1354*(IF($M1354="SL",IF($W1354="",$Q1354*Analysetool!E$3,$W1354*Analysetool!E$3),$M1354*Analysetool!E$3)+IF($N1354="SL",IF($W1354="",$Q1354*Analysetool!E$4,$W1354*Analysetool!E$4),$N1354*Analysetool!E$4)+IF($O1354="SL",IF($W1354="",$Q1354*Analysetool!E$5,$W1354*Analysetool!E$5),$O1354*Analysetool!E$5)+IF($P1354="SL",IF($W1354="",$Q1354*Analysetool!E$6,$W1354*Analysetool!E$6),$P1354*Analysetool!E$6))-Tabel2[[#This Row],[fees (%)]]</f>
        <v>0</v>
      </c>
      <c r="AN1354" s="178">
        <f>$J1354*(IF($M1354="SL",IF($T1354="",$Q1354*Analysetool!F$3,$T1354*Analysetool!F$3),$M1354*Analysetool!F$3)+IF($N1354="SL",IF($T1354="",$Q1354*Analysetool!F$4,$T1354*Analysetool!F$4),$N1354*Analysetool!F$4)+IF($O1354="SL",IF($T1354="",$Q1354*Analysetool!F$5,$T1354*Analysetool!F$5),$O1354*Analysetool!F$5)+IF($P1354="SL",IF($T1354="",$Q1354*Analysetool!F$6,$T1354*Analysetool!F$6),$P1354*Analysetool!F$6))-Tabel2[[#This Row],[fees (%)]]</f>
        <v>0</v>
      </c>
      <c r="AO1354" s="178">
        <f>$J1354*(IF($M1354="SL",IF($T1354="",$Q1354*Analysetool!G$3,$T1354*Analysetool!G$3),$M1354*Analysetool!G$3)+IF($N1354="SL",IF($T1354="",$Q1354*Analysetool!G$4,$T1354*Analysetool!G$4),$N1354*Analysetool!G$4)+IF($O1354="SL",IF($T1354="",$Q1354*Analysetool!G$5,$T1354*Analysetool!G$5),$O1354*Analysetool!G$5)+IF($P1354="SL",IF($T1354="",$Q1354*Analysetool!G$6,$T1354*Analysetool!G$6),$P1354*Analysetool!G$6))-Tabel2[[#This Row],[fees (%)]]</f>
        <v>0</v>
      </c>
      <c r="AP1354" s="179">
        <f>IF(Analysetool!$H$8&lt;=$X1354,Analysetool!$H$8*J1354,Q1354*J1354)-Tabel2[[#This Row],[fees (%)]]</f>
        <v>0</v>
      </c>
      <c r="AQ1354" s="174">
        <f>IF(Tabel2[[#This Row],[wick% van entry]]&lt;=Tabel2[[#This Row],[Stoploss optie 2 (%)]],Tabel2[[#This Row],[Stoploss optie 2 (%)]]*Tabel2[[#This Row],[leverage SLoptie 2]],IF(Analysetool!$I$8&lt;$X1354,Analysetool!$I$8*K1354,S1354*K1354))-Tabel2[[#This Row],[fees (%)]]</f>
        <v>0</v>
      </c>
      <c r="AR1354" s="180">
        <f>IF(Q1354*-1*Analysetool!$J$9&lt;=X1354,Q1354*-1*Analysetool!$J$9*J1354,Q1354*J1354)-Tabel2[[#This Row],[fees (%)]]</f>
        <v>0</v>
      </c>
      <c r="AS1354" s="176">
        <f>$K1354*IF(Tabel2[[#This Row],[wick% van entry]]&lt;=Tabel2[[#This Row],[Stoploss optie 2 (%)]],Tabel2[[#This Row],[Stoploss optie 2 (%)]],(IF($M1354="SL",IF($T1354="",$S1354*Analysetool!C$3,$T1354*Analysetool!C$3),$M1354*Analysetool!C$3)+IF($N1354="SL",IF($T1354="",$S1354*Analysetool!C$4,$T1354*Analysetool!C$4),$N1354*Analysetool!C$4)+IF($O1354="SL",IF($T1354="",$S1354*Analysetool!C$5,$T1354*Analysetool!C$5),$O1354*Analysetool!C$5)+IF($P1354="SL",IF($T1354="",$S1354*Analysetool!C$6,$T1354*Analysetool!C$6),$P1354*Analysetool!C$6)))-Tabel2[[#This Row],[fees (%)]]</f>
        <v>0</v>
      </c>
    </row>
    <row r="1355" spans="1:45" ht="15.75" customHeight="1" x14ac:dyDescent="0.35">
      <c r="A1355" s="55"/>
      <c r="B1355" s="56"/>
      <c r="C1355" s="56"/>
      <c r="D1355" s="56"/>
      <c r="E1355" s="56"/>
      <c r="F1355" s="57"/>
      <c r="G1355" s="67"/>
      <c r="H1355" s="67"/>
      <c r="I1355" s="67"/>
      <c r="J1355" s="58"/>
      <c r="K1355" s="58"/>
      <c r="L1355" s="59"/>
      <c r="M1355" s="61"/>
      <c r="N1355" s="63"/>
      <c r="O1355" s="63"/>
      <c r="P1355" s="56"/>
      <c r="Q1355" s="61"/>
      <c r="R1355" s="61"/>
      <c r="S1355" s="61"/>
      <c r="T1355" s="60"/>
      <c r="U1355" s="60"/>
      <c r="V1355" s="62"/>
      <c r="W1355" s="62"/>
      <c r="X1355" s="76"/>
      <c r="Y1355" s="61"/>
      <c r="Z1355" s="61">
        <f>Tabel1[[#This Row],[prijs voorbij entry (%)]]-Tabel1[[#This Row],[Fictieve Stoploss (%)]]</f>
        <v>0</v>
      </c>
      <c r="AA1355" s="94"/>
      <c r="AB1355" s="61"/>
      <c r="AC1355" s="61"/>
      <c r="AD1355" s="61"/>
      <c r="AE1355" s="61"/>
      <c r="AF1355" s="95"/>
      <c r="AG1355" s="152">
        <f>Tabel1[[#This Row],[eindtijd]]-Tabel1[[#This Row],[starttijd]]</f>
        <v>0</v>
      </c>
      <c r="AH1355" s="158"/>
      <c r="AI1355" s="59"/>
      <c r="AJ1355" s="171">
        <f>$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2[[#This Row],[fees (%)]]</f>
        <v>0</v>
      </c>
      <c r="AK1355" s="172">
        <f>$J1355*(IF($M1355="SL",IF($U1355="",$Q1355*Analysetool!C$3,$U1355*Analysetool!C$3),$M1355*Analysetool!C$3)+IF($N1355="SL",IF($U1355="",$Q1355*Analysetool!C$4,$U1355*Analysetool!C$4),$N1355*Analysetool!C$4)+IF($O1355="SL",IF($U1355="",$Q1355*Analysetool!C$5,$U1355*Analysetool!C$5),$O1355*Analysetool!C$5)+IF($P1355="SL",IF($U1355="",$Q1355*Analysetool!C$6,$U1355*Analysetool!C$6),$P1355*Analysetool!C$6))-Tabel2[[#This Row],[fees (%)]]</f>
        <v>0</v>
      </c>
      <c r="AL1355" s="177">
        <f>$J1355*(IF($M1355="SL",IF($V1355="",$Q1355*Analysetool!D$3,$V1355*Analysetool!D$3),$M1355*Analysetool!D$3)+IF($N1355="SL",IF($V1355="",$Q1355*Analysetool!D$4,$V1355*Analysetool!D$4),$N1355*Analysetool!D$4)+IF($O1355="SL",IF($V1355="",$Q1355*Analysetool!D$5,$V1355*Analysetool!D$5),$O1355*Analysetool!D$5)+IF($P1355="SL",IF($V1355="",$Q1355*Analysetool!D$6,$V1355*Analysetool!D$6),$P1355*Analysetool!D$6))-Tabel2[[#This Row],[fees (%)]]</f>
        <v>0</v>
      </c>
      <c r="AM1355" s="177">
        <f>$J1355*(IF($M1355="SL",IF($W1355="",$Q1355*Analysetool!E$3,$W1355*Analysetool!E$3),$M1355*Analysetool!E$3)+IF($N1355="SL",IF($W1355="",$Q1355*Analysetool!E$4,$W1355*Analysetool!E$4),$N1355*Analysetool!E$4)+IF($O1355="SL",IF($W1355="",$Q1355*Analysetool!E$5,$W1355*Analysetool!E$5),$O1355*Analysetool!E$5)+IF($P1355="SL",IF($W1355="",$Q1355*Analysetool!E$6,$W1355*Analysetool!E$6),$P1355*Analysetool!E$6))-Tabel2[[#This Row],[fees (%)]]</f>
        <v>0</v>
      </c>
      <c r="AN1355" s="178">
        <f>$J1355*(IF($M1355="SL",IF($T1355="",$Q1355*Analysetool!F$3,$T1355*Analysetool!F$3),$M1355*Analysetool!F$3)+IF($N1355="SL",IF($T1355="",$Q1355*Analysetool!F$4,$T1355*Analysetool!F$4),$N1355*Analysetool!F$4)+IF($O1355="SL",IF($T1355="",$Q1355*Analysetool!F$5,$T1355*Analysetool!F$5),$O1355*Analysetool!F$5)+IF($P1355="SL",IF($T1355="",$Q1355*Analysetool!F$6,$T1355*Analysetool!F$6),$P1355*Analysetool!F$6))-Tabel2[[#This Row],[fees (%)]]</f>
        <v>0</v>
      </c>
      <c r="AO1355" s="178">
        <f>$J1355*(IF($M1355="SL",IF($T1355="",$Q1355*Analysetool!G$3,$T1355*Analysetool!G$3),$M1355*Analysetool!G$3)+IF($N1355="SL",IF($T1355="",$Q1355*Analysetool!G$4,$T1355*Analysetool!G$4),$N1355*Analysetool!G$4)+IF($O1355="SL",IF($T1355="",$Q1355*Analysetool!G$5,$T1355*Analysetool!G$5),$O1355*Analysetool!G$5)+IF($P1355="SL",IF($T1355="",$Q1355*Analysetool!G$6,$T1355*Analysetool!G$6),$P1355*Analysetool!G$6))-Tabel2[[#This Row],[fees (%)]]</f>
        <v>0</v>
      </c>
      <c r="AP1355" s="179">
        <f>IF(Analysetool!$H$8&lt;=$X1355,Analysetool!$H$8*J1355,Q1355*J1355)-Tabel2[[#This Row],[fees (%)]]</f>
        <v>0</v>
      </c>
      <c r="AQ1355" s="174">
        <f>IF(Tabel2[[#This Row],[wick% van entry]]&lt;=Tabel2[[#This Row],[Stoploss optie 2 (%)]],Tabel2[[#This Row],[Stoploss optie 2 (%)]]*Tabel2[[#This Row],[leverage SLoptie 2]],IF(Analysetool!$I$8&lt;$X1355,Analysetool!$I$8*K1355,S1355*K1355))-Tabel2[[#This Row],[fees (%)]]</f>
        <v>0</v>
      </c>
      <c r="AR1355" s="180">
        <f>IF(Q1355*-1*Analysetool!$J$9&lt;=X1355,Q1355*-1*Analysetool!$J$9*J1355,Q1355*J1355)-Tabel2[[#This Row],[fees (%)]]</f>
        <v>0</v>
      </c>
      <c r="AS1355" s="176">
        <f>$K1355*IF(Tabel2[[#This Row],[wick% van entry]]&lt;=Tabel2[[#This Row],[Stoploss optie 2 (%)]],Tabel2[[#This Row],[Stoploss optie 2 (%)]],(IF($M1355="SL",IF($T1355="",$S1355*Analysetool!C$3,$T1355*Analysetool!C$3),$M1355*Analysetool!C$3)+IF($N1355="SL",IF($T1355="",$S1355*Analysetool!C$4,$T1355*Analysetool!C$4),$N1355*Analysetool!C$4)+IF($O1355="SL",IF($T1355="",$S1355*Analysetool!C$5,$T1355*Analysetool!C$5),$O1355*Analysetool!C$5)+IF($P1355="SL",IF($T1355="",$S1355*Analysetool!C$6,$T1355*Analysetool!C$6),$P1355*Analysetool!C$6)))-Tabel2[[#This Row],[fees (%)]]</f>
        <v>0</v>
      </c>
    </row>
    <row r="1356" spans="1:45" ht="15.75" customHeight="1" x14ac:dyDescent="0.35">
      <c r="A1356" s="55"/>
      <c r="B1356" s="56"/>
      <c r="C1356" s="56"/>
      <c r="D1356" s="56"/>
      <c r="E1356" s="56"/>
      <c r="F1356" s="57"/>
      <c r="G1356" s="67"/>
      <c r="H1356" s="67"/>
      <c r="I1356" s="67"/>
      <c r="J1356" s="58"/>
      <c r="K1356" s="58"/>
      <c r="L1356" s="59"/>
      <c r="M1356" s="61"/>
      <c r="N1356" s="63"/>
      <c r="O1356" s="63"/>
      <c r="P1356" s="56"/>
      <c r="Q1356" s="61"/>
      <c r="R1356" s="61"/>
      <c r="S1356" s="61"/>
      <c r="T1356" s="60"/>
      <c r="U1356" s="60"/>
      <c r="V1356" s="62"/>
      <c r="W1356" s="62"/>
      <c r="X1356" s="76"/>
      <c r="Y1356" s="61"/>
      <c r="Z1356" s="61">
        <f>Tabel1[[#This Row],[prijs voorbij entry (%)]]-Tabel1[[#This Row],[Fictieve Stoploss (%)]]</f>
        <v>0</v>
      </c>
      <c r="AA1356" s="94"/>
      <c r="AB1356" s="61"/>
      <c r="AC1356" s="61"/>
      <c r="AD1356" s="61"/>
      <c r="AE1356" s="61"/>
      <c r="AF1356" s="95"/>
      <c r="AG1356" s="152">
        <f>Tabel1[[#This Row],[eindtijd]]-Tabel1[[#This Row],[starttijd]]</f>
        <v>0</v>
      </c>
      <c r="AH1356" s="158"/>
      <c r="AI1356" s="59"/>
      <c r="AJ1356" s="171">
        <f>$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2[[#This Row],[fees (%)]]</f>
        <v>0</v>
      </c>
      <c r="AK1356" s="172">
        <f>$J1356*(IF($M1356="SL",IF($U1356="",$Q1356*Analysetool!C$3,$U1356*Analysetool!C$3),$M1356*Analysetool!C$3)+IF($N1356="SL",IF($U1356="",$Q1356*Analysetool!C$4,$U1356*Analysetool!C$4),$N1356*Analysetool!C$4)+IF($O1356="SL",IF($U1356="",$Q1356*Analysetool!C$5,$U1356*Analysetool!C$5),$O1356*Analysetool!C$5)+IF($P1356="SL",IF($U1356="",$Q1356*Analysetool!C$6,$U1356*Analysetool!C$6),$P1356*Analysetool!C$6))-Tabel2[[#This Row],[fees (%)]]</f>
        <v>0</v>
      </c>
      <c r="AL1356" s="177">
        <f>$J1356*(IF($M1356="SL",IF($V1356="",$Q1356*Analysetool!D$3,$V1356*Analysetool!D$3),$M1356*Analysetool!D$3)+IF($N1356="SL",IF($V1356="",$Q1356*Analysetool!D$4,$V1356*Analysetool!D$4),$N1356*Analysetool!D$4)+IF($O1356="SL",IF($V1356="",$Q1356*Analysetool!D$5,$V1356*Analysetool!D$5),$O1356*Analysetool!D$5)+IF($P1356="SL",IF($V1356="",$Q1356*Analysetool!D$6,$V1356*Analysetool!D$6),$P1356*Analysetool!D$6))-Tabel2[[#This Row],[fees (%)]]</f>
        <v>0</v>
      </c>
      <c r="AM1356" s="177">
        <f>$J1356*(IF($M1356="SL",IF($W1356="",$Q1356*Analysetool!E$3,$W1356*Analysetool!E$3),$M1356*Analysetool!E$3)+IF($N1356="SL",IF($W1356="",$Q1356*Analysetool!E$4,$W1356*Analysetool!E$4),$N1356*Analysetool!E$4)+IF($O1356="SL",IF($W1356="",$Q1356*Analysetool!E$5,$W1356*Analysetool!E$5),$O1356*Analysetool!E$5)+IF($P1356="SL",IF($W1356="",$Q1356*Analysetool!E$6,$W1356*Analysetool!E$6),$P1356*Analysetool!E$6))-Tabel2[[#This Row],[fees (%)]]</f>
        <v>0</v>
      </c>
      <c r="AN1356" s="178">
        <f>$J1356*(IF($M1356="SL",IF($T1356="",$Q1356*Analysetool!F$3,$T1356*Analysetool!F$3),$M1356*Analysetool!F$3)+IF($N1356="SL",IF($T1356="",$Q1356*Analysetool!F$4,$T1356*Analysetool!F$4),$N1356*Analysetool!F$4)+IF($O1356="SL",IF($T1356="",$Q1356*Analysetool!F$5,$T1356*Analysetool!F$5),$O1356*Analysetool!F$5)+IF($P1356="SL",IF($T1356="",$Q1356*Analysetool!F$6,$T1356*Analysetool!F$6),$P1356*Analysetool!F$6))-Tabel2[[#This Row],[fees (%)]]</f>
        <v>0</v>
      </c>
      <c r="AO1356" s="178">
        <f>$J1356*(IF($M1356="SL",IF($T1356="",$Q1356*Analysetool!G$3,$T1356*Analysetool!G$3),$M1356*Analysetool!G$3)+IF($N1356="SL",IF($T1356="",$Q1356*Analysetool!G$4,$T1356*Analysetool!G$4),$N1356*Analysetool!G$4)+IF($O1356="SL",IF($T1356="",$Q1356*Analysetool!G$5,$T1356*Analysetool!G$5),$O1356*Analysetool!G$5)+IF($P1356="SL",IF($T1356="",$Q1356*Analysetool!G$6,$T1356*Analysetool!G$6),$P1356*Analysetool!G$6))-Tabel2[[#This Row],[fees (%)]]</f>
        <v>0</v>
      </c>
      <c r="AP1356" s="179">
        <f>IF(Analysetool!$H$8&lt;=$X1356,Analysetool!$H$8*J1356,Q1356*J1356)-Tabel2[[#This Row],[fees (%)]]</f>
        <v>0</v>
      </c>
      <c r="AQ1356" s="174">
        <f>IF(Tabel2[[#This Row],[wick% van entry]]&lt;=Tabel2[[#This Row],[Stoploss optie 2 (%)]],Tabel2[[#This Row],[Stoploss optie 2 (%)]]*Tabel2[[#This Row],[leverage SLoptie 2]],IF(Analysetool!$I$8&lt;$X1356,Analysetool!$I$8*K1356,S1356*K1356))-Tabel2[[#This Row],[fees (%)]]</f>
        <v>0</v>
      </c>
      <c r="AR1356" s="180">
        <f>IF(Q1356*-1*Analysetool!$J$9&lt;=X1356,Q1356*-1*Analysetool!$J$9*J1356,Q1356*J1356)-Tabel2[[#This Row],[fees (%)]]</f>
        <v>0</v>
      </c>
      <c r="AS1356" s="176">
        <f>$K1356*IF(Tabel2[[#This Row],[wick% van entry]]&lt;=Tabel2[[#This Row],[Stoploss optie 2 (%)]],Tabel2[[#This Row],[Stoploss optie 2 (%)]],(IF($M1356="SL",IF($T1356="",$S1356*Analysetool!C$3,$T1356*Analysetool!C$3),$M1356*Analysetool!C$3)+IF($N1356="SL",IF($T1356="",$S1356*Analysetool!C$4,$T1356*Analysetool!C$4),$N1356*Analysetool!C$4)+IF($O1356="SL",IF($T1356="",$S1356*Analysetool!C$5,$T1356*Analysetool!C$5),$O1356*Analysetool!C$5)+IF($P1356="SL",IF($T1356="",$S1356*Analysetool!C$6,$T1356*Analysetool!C$6),$P1356*Analysetool!C$6)))-Tabel2[[#This Row],[fees (%)]]</f>
        <v>0</v>
      </c>
    </row>
    <row r="1357" spans="1:45" ht="15.75" customHeight="1" x14ac:dyDescent="0.35">
      <c r="A1357" s="55"/>
      <c r="B1357" s="56"/>
      <c r="C1357" s="56"/>
      <c r="D1357" s="56"/>
      <c r="E1357" s="56"/>
      <c r="F1357" s="57"/>
      <c r="G1357" s="67"/>
      <c r="H1357" s="67"/>
      <c r="I1357" s="67"/>
      <c r="J1357" s="58"/>
      <c r="K1357" s="58"/>
      <c r="L1357" s="59"/>
      <c r="M1357" s="61"/>
      <c r="N1357" s="63"/>
      <c r="O1357" s="63"/>
      <c r="P1357" s="56"/>
      <c r="Q1357" s="61"/>
      <c r="R1357" s="61"/>
      <c r="S1357" s="61"/>
      <c r="T1357" s="60"/>
      <c r="U1357" s="60"/>
      <c r="V1357" s="62"/>
      <c r="W1357" s="62"/>
      <c r="X1357" s="76"/>
      <c r="Y1357" s="61"/>
      <c r="Z1357" s="61">
        <f>Tabel1[[#This Row],[prijs voorbij entry (%)]]-Tabel1[[#This Row],[Fictieve Stoploss (%)]]</f>
        <v>0</v>
      </c>
      <c r="AA1357" s="94"/>
      <c r="AB1357" s="61"/>
      <c r="AC1357" s="61"/>
      <c r="AD1357" s="61"/>
      <c r="AE1357" s="61"/>
      <c r="AF1357" s="95"/>
      <c r="AG1357" s="152">
        <f>Tabel1[[#This Row],[eindtijd]]-Tabel1[[#This Row],[starttijd]]</f>
        <v>0</v>
      </c>
      <c r="AH1357" s="158"/>
      <c r="AI1357" s="59"/>
      <c r="AJ1357" s="171">
        <f>$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2[[#This Row],[fees (%)]]</f>
        <v>0</v>
      </c>
      <c r="AK1357" s="172">
        <f>$J1357*(IF($M1357="SL",IF($U1357="",$Q1357*Analysetool!C$3,$U1357*Analysetool!C$3),$M1357*Analysetool!C$3)+IF($N1357="SL",IF($U1357="",$Q1357*Analysetool!C$4,$U1357*Analysetool!C$4),$N1357*Analysetool!C$4)+IF($O1357="SL",IF($U1357="",$Q1357*Analysetool!C$5,$U1357*Analysetool!C$5),$O1357*Analysetool!C$5)+IF($P1357="SL",IF($U1357="",$Q1357*Analysetool!C$6,$U1357*Analysetool!C$6),$P1357*Analysetool!C$6))-Tabel2[[#This Row],[fees (%)]]</f>
        <v>0</v>
      </c>
      <c r="AL1357" s="177">
        <f>$J1357*(IF($M1357="SL",IF($V1357="",$Q1357*Analysetool!D$3,$V1357*Analysetool!D$3),$M1357*Analysetool!D$3)+IF($N1357="SL",IF($V1357="",$Q1357*Analysetool!D$4,$V1357*Analysetool!D$4),$N1357*Analysetool!D$4)+IF($O1357="SL",IF($V1357="",$Q1357*Analysetool!D$5,$V1357*Analysetool!D$5),$O1357*Analysetool!D$5)+IF($P1357="SL",IF($V1357="",$Q1357*Analysetool!D$6,$V1357*Analysetool!D$6),$P1357*Analysetool!D$6))-Tabel2[[#This Row],[fees (%)]]</f>
        <v>0</v>
      </c>
      <c r="AM1357" s="177">
        <f>$J1357*(IF($M1357="SL",IF($W1357="",$Q1357*Analysetool!E$3,$W1357*Analysetool!E$3),$M1357*Analysetool!E$3)+IF($N1357="SL",IF($W1357="",$Q1357*Analysetool!E$4,$W1357*Analysetool!E$4),$N1357*Analysetool!E$4)+IF($O1357="SL",IF($W1357="",$Q1357*Analysetool!E$5,$W1357*Analysetool!E$5),$O1357*Analysetool!E$5)+IF($P1357="SL",IF($W1357="",$Q1357*Analysetool!E$6,$W1357*Analysetool!E$6),$P1357*Analysetool!E$6))-Tabel2[[#This Row],[fees (%)]]</f>
        <v>0</v>
      </c>
      <c r="AN1357" s="178">
        <f>$J1357*(IF($M1357="SL",IF($T1357="",$Q1357*Analysetool!F$3,$T1357*Analysetool!F$3),$M1357*Analysetool!F$3)+IF($N1357="SL",IF($T1357="",$Q1357*Analysetool!F$4,$T1357*Analysetool!F$4),$N1357*Analysetool!F$4)+IF($O1357="SL",IF($T1357="",$Q1357*Analysetool!F$5,$T1357*Analysetool!F$5),$O1357*Analysetool!F$5)+IF($P1357="SL",IF($T1357="",$Q1357*Analysetool!F$6,$T1357*Analysetool!F$6),$P1357*Analysetool!F$6))-Tabel2[[#This Row],[fees (%)]]</f>
        <v>0</v>
      </c>
      <c r="AO1357" s="178">
        <f>$J1357*(IF($M1357="SL",IF($T1357="",$Q1357*Analysetool!G$3,$T1357*Analysetool!G$3),$M1357*Analysetool!G$3)+IF($N1357="SL",IF($T1357="",$Q1357*Analysetool!G$4,$T1357*Analysetool!G$4),$N1357*Analysetool!G$4)+IF($O1357="SL",IF($T1357="",$Q1357*Analysetool!G$5,$T1357*Analysetool!G$5),$O1357*Analysetool!G$5)+IF($P1357="SL",IF($T1357="",$Q1357*Analysetool!G$6,$T1357*Analysetool!G$6),$P1357*Analysetool!G$6))-Tabel2[[#This Row],[fees (%)]]</f>
        <v>0</v>
      </c>
      <c r="AP1357" s="179">
        <f>IF(Analysetool!$H$8&lt;=$X1357,Analysetool!$H$8*J1357,Q1357*J1357)-Tabel2[[#This Row],[fees (%)]]</f>
        <v>0</v>
      </c>
      <c r="AQ1357" s="174">
        <f>IF(Tabel2[[#This Row],[wick% van entry]]&lt;=Tabel2[[#This Row],[Stoploss optie 2 (%)]],Tabel2[[#This Row],[Stoploss optie 2 (%)]]*Tabel2[[#This Row],[leverage SLoptie 2]],IF(Analysetool!$I$8&lt;$X1357,Analysetool!$I$8*K1357,S1357*K1357))-Tabel2[[#This Row],[fees (%)]]</f>
        <v>0</v>
      </c>
      <c r="AR1357" s="180">
        <f>IF(Q1357*-1*Analysetool!$J$9&lt;=X1357,Q1357*-1*Analysetool!$J$9*J1357,Q1357*J1357)-Tabel2[[#This Row],[fees (%)]]</f>
        <v>0</v>
      </c>
      <c r="AS1357" s="176">
        <f>$K1357*IF(Tabel2[[#This Row],[wick% van entry]]&lt;=Tabel2[[#This Row],[Stoploss optie 2 (%)]],Tabel2[[#This Row],[Stoploss optie 2 (%)]],(IF($M1357="SL",IF($T1357="",$S1357*Analysetool!C$3,$T1357*Analysetool!C$3),$M1357*Analysetool!C$3)+IF($N1357="SL",IF($T1357="",$S1357*Analysetool!C$4,$T1357*Analysetool!C$4),$N1357*Analysetool!C$4)+IF($O1357="SL",IF($T1357="",$S1357*Analysetool!C$5,$T1357*Analysetool!C$5),$O1357*Analysetool!C$5)+IF($P1357="SL",IF($T1357="",$S1357*Analysetool!C$6,$T1357*Analysetool!C$6),$P1357*Analysetool!C$6)))-Tabel2[[#This Row],[fees (%)]]</f>
        <v>0</v>
      </c>
    </row>
    <row r="1358" spans="1:45" ht="15.75" customHeight="1" x14ac:dyDescent="0.35">
      <c r="A1358" s="55"/>
      <c r="B1358" s="56"/>
      <c r="C1358" s="56"/>
      <c r="D1358" s="56"/>
      <c r="E1358" s="56"/>
      <c r="F1358" s="57"/>
      <c r="G1358" s="67"/>
      <c r="H1358" s="67"/>
      <c r="I1358" s="67"/>
      <c r="J1358" s="58"/>
      <c r="K1358" s="58"/>
      <c r="L1358" s="59"/>
      <c r="M1358" s="61"/>
      <c r="N1358" s="63"/>
      <c r="O1358" s="63"/>
      <c r="P1358" s="56"/>
      <c r="Q1358" s="61"/>
      <c r="R1358" s="61"/>
      <c r="S1358" s="61"/>
      <c r="T1358" s="60"/>
      <c r="U1358" s="60"/>
      <c r="V1358" s="62"/>
      <c r="W1358" s="62"/>
      <c r="X1358" s="76"/>
      <c r="Y1358" s="61"/>
      <c r="Z1358" s="61">
        <f>Tabel1[[#This Row],[prijs voorbij entry (%)]]-Tabel1[[#This Row],[Fictieve Stoploss (%)]]</f>
        <v>0</v>
      </c>
      <c r="AA1358" s="94"/>
      <c r="AB1358" s="61"/>
      <c r="AC1358" s="61"/>
      <c r="AD1358" s="61"/>
      <c r="AE1358" s="61"/>
      <c r="AF1358" s="95"/>
      <c r="AG1358" s="152">
        <f>Tabel1[[#This Row],[eindtijd]]-Tabel1[[#This Row],[starttijd]]</f>
        <v>0</v>
      </c>
      <c r="AH1358" s="158"/>
      <c r="AI1358" s="59"/>
      <c r="AJ1358" s="171">
        <f>$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2[[#This Row],[fees (%)]]</f>
        <v>0</v>
      </c>
      <c r="AK1358" s="172">
        <f>$J1358*(IF($M1358="SL",IF($U1358="",$Q1358*Analysetool!C$3,$U1358*Analysetool!C$3),$M1358*Analysetool!C$3)+IF($N1358="SL",IF($U1358="",$Q1358*Analysetool!C$4,$U1358*Analysetool!C$4),$N1358*Analysetool!C$4)+IF($O1358="SL",IF($U1358="",$Q1358*Analysetool!C$5,$U1358*Analysetool!C$5),$O1358*Analysetool!C$5)+IF($P1358="SL",IF($U1358="",$Q1358*Analysetool!C$6,$U1358*Analysetool!C$6),$P1358*Analysetool!C$6))-Tabel2[[#This Row],[fees (%)]]</f>
        <v>0</v>
      </c>
      <c r="AL1358" s="177">
        <f>$J1358*(IF($M1358="SL",IF($V1358="",$Q1358*Analysetool!D$3,$V1358*Analysetool!D$3),$M1358*Analysetool!D$3)+IF($N1358="SL",IF($V1358="",$Q1358*Analysetool!D$4,$V1358*Analysetool!D$4),$N1358*Analysetool!D$4)+IF($O1358="SL",IF($V1358="",$Q1358*Analysetool!D$5,$V1358*Analysetool!D$5),$O1358*Analysetool!D$5)+IF($P1358="SL",IF($V1358="",$Q1358*Analysetool!D$6,$V1358*Analysetool!D$6),$P1358*Analysetool!D$6))-Tabel2[[#This Row],[fees (%)]]</f>
        <v>0</v>
      </c>
      <c r="AM1358" s="177">
        <f>$J1358*(IF($M1358="SL",IF($W1358="",$Q1358*Analysetool!E$3,$W1358*Analysetool!E$3),$M1358*Analysetool!E$3)+IF($N1358="SL",IF($W1358="",$Q1358*Analysetool!E$4,$W1358*Analysetool!E$4),$N1358*Analysetool!E$4)+IF($O1358="SL",IF($W1358="",$Q1358*Analysetool!E$5,$W1358*Analysetool!E$5),$O1358*Analysetool!E$5)+IF($P1358="SL",IF($W1358="",$Q1358*Analysetool!E$6,$W1358*Analysetool!E$6),$P1358*Analysetool!E$6))-Tabel2[[#This Row],[fees (%)]]</f>
        <v>0</v>
      </c>
      <c r="AN1358" s="178">
        <f>$J1358*(IF($M1358="SL",IF($T1358="",$Q1358*Analysetool!F$3,$T1358*Analysetool!F$3),$M1358*Analysetool!F$3)+IF($N1358="SL",IF($T1358="",$Q1358*Analysetool!F$4,$T1358*Analysetool!F$4),$N1358*Analysetool!F$4)+IF($O1358="SL",IF($T1358="",$Q1358*Analysetool!F$5,$T1358*Analysetool!F$5),$O1358*Analysetool!F$5)+IF($P1358="SL",IF($T1358="",$Q1358*Analysetool!F$6,$T1358*Analysetool!F$6),$P1358*Analysetool!F$6))-Tabel2[[#This Row],[fees (%)]]</f>
        <v>0</v>
      </c>
      <c r="AO1358" s="178">
        <f>$J1358*(IF($M1358="SL",IF($T1358="",$Q1358*Analysetool!G$3,$T1358*Analysetool!G$3),$M1358*Analysetool!G$3)+IF($N1358="SL",IF($T1358="",$Q1358*Analysetool!G$4,$T1358*Analysetool!G$4),$N1358*Analysetool!G$4)+IF($O1358="SL",IF($T1358="",$Q1358*Analysetool!G$5,$T1358*Analysetool!G$5),$O1358*Analysetool!G$5)+IF($P1358="SL",IF($T1358="",$Q1358*Analysetool!G$6,$T1358*Analysetool!G$6),$P1358*Analysetool!G$6))-Tabel2[[#This Row],[fees (%)]]</f>
        <v>0</v>
      </c>
      <c r="AP1358" s="179">
        <f>IF(Analysetool!$H$8&lt;=$X1358,Analysetool!$H$8*J1358,Q1358*J1358)-Tabel2[[#This Row],[fees (%)]]</f>
        <v>0</v>
      </c>
      <c r="AQ1358" s="174">
        <f>IF(Tabel2[[#This Row],[wick% van entry]]&lt;=Tabel2[[#This Row],[Stoploss optie 2 (%)]],Tabel2[[#This Row],[Stoploss optie 2 (%)]]*Tabel2[[#This Row],[leverage SLoptie 2]],IF(Analysetool!$I$8&lt;$X1358,Analysetool!$I$8*K1358,S1358*K1358))-Tabel2[[#This Row],[fees (%)]]</f>
        <v>0</v>
      </c>
      <c r="AR1358" s="180">
        <f>IF(Q1358*-1*Analysetool!$J$9&lt;=X1358,Q1358*-1*Analysetool!$J$9*J1358,Q1358*J1358)-Tabel2[[#This Row],[fees (%)]]</f>
        <v>0</v>
      </c>
      <c r="AS1358" s="176">
        <f>$K1358*IF(Tabel2[[#This Row],[wick% van entry]]&lt;=Tabel2[[#This Row],[Stoploss optie 2 (%)]],Tabel2[[#This Row],[Stoploss optie 2 (%)]],(IF($M1358="SL",IF($T1358="",$S1358*Analysetool!C$3,$T1358*Analysetool!C$3),$M1358*Analysetool!C$3)+IF($N1358="SL",IF($T1358="",$S1358*Analysetool!C$4,$T1358*Analysetool!C$4),$N1358*Analysetool!C$4)+IF($O1358="SL",IF($T1358="",$S1358*Analysetool!C$5,$T1358*Analysetool!C$5),$O1358*Analysetool!C$5)+IF($P1358="SL",IF($T1358="",$S1358*Analysetool!C$6,$T1358*Analysetool!C$6),$P1358*Analysetool!C$6)))-Tabel2[[#This Row],[fees (%)]]</f>
        <v>0</v>
      </c>
    </row>
    <row r="1359" spans="1:45" ht="15.75" customHeight="1" x14ac:dyDescent="0.35">
      <c r="A1359" s="55"/>
      <c r="B1359" s="56"/>
      <c r="C1359" s="56"/>
      <c r="D1359" s="56"/>
      <c r="E1359" s="56"/>
      <c r="F1359" s="57"/>
      <c r="G1359" s="67"/>
      <c r="H1359" s="67"/>
      <c r="I1359" s="67"/>
      <c r="J1359" s="58"/>
      <c r="K1359" s="58"/>
      <c r="L1359" s="59"/>
      <c r="M1359" s="61"/>
      <c r="N1359" s="63"/>
      <c r="O1359" s="63"/>
      <c r="P1359" s="56"/>
      <c r="Q1359" s="61"/>
      <c r="R1359" s="61"/>
      <c r="S1359" s="61"/>
      <c r="T1359" s="60"/>
      <c r="U1359" s="60"/>
      <c r="V1359" s="62"/>
      <c r="W1359" s="62"/>
      <c r="X1359" s="76"/>
      <c r="Y1359" s="61"/>
      <c r="Z1359" s="61">
        <f>Tabel1[[#This Row],[prijs voorbij entry (%)]]-Tabel1[[#This Row],[Fictieve Stoploss (%)]]</f>
        <v>0</v>
      </c>
      <c r="AA1359" s="94"/>
      <c r="AB1359" s="61"/>
      <c r="AC1359" s="61"/>
      <c r="AD1359" s="61"/>
      <c r="AE1359" s="61"/>
      <c r="AF1359" s="95"/>
      <c r="AG1359" s="152">
        <f>Tabel1[[#This Row],[eindtijd]]-Tabel1[[#This Row],[starttijd]]</f>
        <v>0</v>
      </c>
      <c r="AH1359" s="158"/>
      <c r="AI1359" s="59"/>
      <c r="AJ1359" s="171">
        <f>$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2[[#This Row],[fees (%)]]</f>
        <v>0</v>
      </c>
      <c r="AK1359" s="172">
        <f>$J1359*(IF($M1359="SL",IF($U1359="",$Q1359*Analysetool!C$3,$U1359*Analysetool!C$3),$M1359*Analysetool!C$3)+IF($N1359="SL",IF($U1359="",$Q1359*Analysetool!C$4,$U1359*Analysetool!C$4),$N1359*Analysetool!C$4)+IF($O1359="SL",IF($U1359="",$Q1359*Analysetool!C$5,$U1359*Analysetool!C$5),$O1359*Analysetool!C$5)+IF($P1359="SL",IF($U1359="",$Q1359*Analysetool!C$6,$U1359*Analysetool!C$6),$P1359*Analysetool!C$6))-Tabel2[[#This Row],[fees (%)]]</f>
        <v>0</v>
      </c>
      <c r="AL1359" s="177">
        <f>$J1359*(IF($M1359="SL",IF($V1359="",$Q1359*Analysetool!D$3,$V1359*Analysetool!D$3),$M1359*Analysetool!D$3)+IF($N1359="SL",IF($V1359="",$Q1359*Analysetool!D$4,$V1359*Analysetool!D$4),$N1359*Analysetool!D$4)+IF($O1359="SL",IF($V1359="",$Q1359*Analysetool!D$5,$V1359*Analysetool!D$5),$O1359*Analysetool!D$5)+IF($P1359="SL",IF($V1359="",$Q1359*Analysetool!D$6,$V1359*Analysetool!D$6),$P1359*Analysetool!D$6))-Tabel2[[#This Row],[fees (%)]]</f>
        <v>0</v>
      </c>
      <c r="AM1359" s="177">
        <f>$J1359*(IF($M1359="SL",IF($W1359="",$Q1359*Analysetool!E$3,$W1359*Analysetool!E$3),$M1359*Analysetool!E$3)+IF($N1359="SL",IF($W1359="",$Q1359*Analysetool!E$4,$W1359*Analysetool!E$4),$N1359*Analysetool!E$4)+IF($O1359="SL",IF($W1359="",$Q1359*Analysetool!E$5,$W1359*Analysetool!E$5),$O1359*Analysetool!E$5)+IF($P1359="SL",IF($W1359="",$Q1359*Analysetool!E$6,$W1359*Analysetool!E$6),$P1359*Analysetool!E$6))-Tabel2[[#This Row],[fees (%)]]</f>
        <v>0</v>
      </c>
      <c r="AN1359" s="178">
        <f>$J1359*(IF($M1359="SL",IF($T1359="",$Q1359*Analysetool!F$3,$T1359*Analysetool!F$3),$M1359*Analysetool!F$3)+IF($N1359="SL",IF($T1359="",$Q1359*Analysetool!F$4,$T1359*Analysetool!F$4),$N1359*Analysetool!F$4)+IF($O1359="SL",IF($T1359="",$Q1359*Analysetool!F$5,$T1359*Analysetool!F$5),$O1359*Analysetool!F$5)+IF($P1359="SL",IF($T1359="",$Q1359*Analysetool!F$6,$T1359*Analysetool!F$6),$P1359*Analysetool!F$6))-Tabel2[[#This Row],[fees (%)]]</f>
        <v>0</v>
      </c>
      <c r="AO1359" s="178">
        <f>$J1359*(IF($M1359="SL",IF($T1359="",$Q1359*Analysetool!G$3,$T1359*Analysetool!G$3),$M1359*Analysetool!G$3)+IF($N1359="SL",IF($T1359="",$Q1359*Analysetool!G$4,$T1359*Analysetool!G$4),$N1359*Analysetool!G$4)+IF($O1359="SL",IF($T1359="",$Q1359*Analysetool!G$5,$T1359*Analysetool!G$5),$O1359*Analysetool!G$5)+IF($P1359="SL",IF($T1359="",$Q1359*Analysetool!G$6,$T1359*Analysetool!G$6),$P1359*Analysetool!G$6))-Tabel2[[#This Row],[fees (%)]]</f>
        <v>0</v>
      </c>
      <c r="AP1359" s="179">
        <f>IF(Analysetool!$H$8&lt;=$X1359,Analysetool!$H$8*J1359,Q1359*J1359)-Tabel2[[#This Row],[fees (%)]]</f>
        <v>0</v>
      </c>
      <c r="AQ1359" s="174">
        <f>IF(Tabel2[[#This Row],[wick% van entry]]&lt;=Tabel2[[#This Row],[Stoploss optie 2 (%)]],Tabel2[[#This Row],[Stoploss optie 2 (%)]]*Tabel2[[#This Row],[leverage SLoptie 2]],IF(Analysetool!$I$8&lt;$X1359,Analysetool!$I$8*K1359,S1359*K1359))-Tabel2[[#This Row],[fees (%)]]</f>
        <v>0</v>
      </c>
      <c r="AR1359" s="180">
        <f>IF(Q1359*-1*Analysetool!$J$9&lt;=X1359,Q1359*-1*Analysetool!$J$9*J1359,Q1359*J1359)-Tabel2[[#This Row],[fees (%)]]</f>
        <v>0</v>
      </c>
      <c r="AS1359" s="176">
        <f>$K1359*IF(Tabel2[[#This Row],[wick% van entry]]&lt;=Tabel2[[#This Row],[Stoploss optie 2 (%)]],Tabel2[[#This Row],[Stoploss optie 2 (%)]],(IF($M1359="SL",IF($T1359="",$S1359*Analysetool!C$3,$T1359*Analysetool!C$3),$M1359*Analysetool!C$3)+IF($N1359="SL",IF($T1359="",$S1359*Analysetool!C$4,$T1359*Analysetool!C$4),$N1359*Analysetool!C$4)+IF($O1359="SL",IF($T1359="",$S1359*Analysetool!C$5,$T1359*Analysetool!C$5),$O1359*Analysetool!C$5)+IF($P1359="SL",IF($T1359="",$S1359*Analysetool!C$6,$T1359*Analysetool!C$6),$P1359*Analysetool!C$6)))-Tabel2[[#This Row],[fees (%)]]</f>
        <v>0</v>
      </c>
    </row>
    <row r="1360" spans="1:45" ht="15.75" customHeight="1" x14ac:dyDescent="0.35">
      <c r="A1360" s="55"/>
      <c r="B1360" s="56"/>
      <c r="C1360" s="56"/>
      <c r="D1360" s="56"/>
      <c r="E1360" s="56"/>
      <c r="F1360" s="57"/>
      <c r="G1360" s="67"/>
      <c r="H1360" s="67"/>
      <c r="I1360" s="67"/>
      <c r="J1360" s="58"/>
      <c r="K1360" s="58"/>
      <c r="L1360" s="59"/>
      <c r="M1360" s="61"/>
      <c r="N1360" s="63"/>
      <c r="O1360" s="63"/>
      <c r="P1360" s="56"/>
      <c r="Q1360" s="61"/>
      <c r="R1360" s="61"/>
      <c r="S1360" s="61"/>
      <c r="T1360" s="60"/>
      <c r="U1360" s="60"/>
      <c r="V1360" s="62"/>
      <c r="W1360" s="62"/>
      <c r="X1360" s="76"/>
      <c r="Y1360" s="61"/>
      <c r="Z1360" s="61">
        <f>Tabel1[[#This Row],[prijs voorbij entry (%)]]-Tabel1[[#This Row],[Fictieve Stoploss (%)]]</f>
        <v>0</v>
      </c>
      <c r="AA1360" s="94"/>
      <c r="AB1360" s="61"/>
      <c r="AC1360" s="61"/>
      <c r="AD1360" s="61"/>
      <c r="AE1360" s="61"/>
      <c r="AF1360" s="95"/>
      <c r="AG1360" s="152">
        <f>Tabel1[[#This Row],[eindtijd]]-Tabel1[[#This Row],[starttijd]]</f>
        <v>0</v>
      </c>
      <c r="AH1360" s="158"/>
      <c r="AI1360" s="59"/>
      <c r="AJ1360" s="171">
        <f>$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2[[#This Row],[fees (%)]]</f>
        <v>0</v>
      </c>
      <c r="AK1360" s="172">
        <f>$J1360*(IF($M1360="SL",IF($U1360="",$Q1360*Analysetool!C$3,$U1360*Analysetool!C$3),$M1360*Analysetool!C$3)+IF($N1360="SL",IF($U1360="",$Q1360*Analysetool!C$4,$U1360*Analysetool!C$4),$N1360*Analysetool!C$4)+IF($O1360="SL",IF($U1360="",$Q1360*Analysetool!C$5,$U1360*Analysetool!C$5),$O1360*Analysetool!C$5)+IF($P1360="SL",IF($U1360="",$Q1360*Analysetool!C$6,$U1360*Analysetool!C$6),$P1360*Analysetool!C$6))-Tabel2[[#This Row],[fees (%)]]</f>
        <v>0</v>
      </c>
      <c r="AL1360" s="177">
        <f>$J1360*(IF($M1360="SL",IF($V1360="",$Q1360*Analysetool!D$3,$V1360*Analysetool!D$3),$M1360*Analysetool!D$3)+IF($N1360="SL",IF($V1360="",$Q1360*Analysetool!D$4,$V1360*Analysetool!D$4),$N1360*Analysetool!D$4)+IF($O1360="SL",IF($V1360="",$Q1360*Analysetool!D$5,$V1360*Analysetool!D$5),$O1360*Analysetool!D$5)+IF($P1360="SL",IF($V1360="",$Q1360*Analysetool!D$6,$V1360*Analysetool!D$6),$P1360*Analysetool!D$6))-Tabel2[[#This Row],[fees (%)]]</f>
        <v>0</v>
      </c>
      <c r="AM1360" s="177">
        <f>$J1360*(IF($M1360="SL",IF($W1360="",$Q1360*Analysetool!E$3,$W1360*Analysetool!E$3),$M1360*Analysetool!E$3)+IF($N1360="SL",IF($W1360="",$Q1360*Analysetool!E$4,$W1360*Analysetool!E$4),$N1360*Analysetool!E$4)+IF($O1360="SL",IF($W1360="",$Q1360*Analysetool!E$5,$W1360*Analysetool!E$5),$O1360*Analysetool!E$5)+IF($P1360="SL",IF($W1360="",$Q1360*Analysetool!E$6,$W1360*Analysetool!E$6),$P1360*Analysetool!E$6))-Tabel2[[#This Row],[fees (%)]]</f>
        <v>0</v>
      </c>
      <c r="AN1360" s="178">
        <f>$J1360*(IF($M1360="SL",IF($T1360="",$Q1360*Analysetool!F$3,$T1360*Analysetool!F$3),$M1360*Analysetool!F$3)+IF($N1360="SL",IF($T1360="",$Q1360*Analysetool!F$4,$T1360*Analysetool!F$4),$N1360*Analysetool!F$4)+IF($O1360="SL",IF($T1360="",$Q1360*Analysetool!F$5,$T1360*Analysetool!F$5),$O1360*Analysetool!F$5)+IF($P1360="SL",IF($T1360="",$Q1360*Analysetool!F$6,$T1360*Analysetool!F$6),$P1360*Analysetool!F$6))-Tabel2[[#This Row],[fees (%)]]</f>
        <v>0</v>
      </c>
      <c r="AO1360" s="178">
        <f>$J1360*(IF($M1360="SL",IF($T1360="",$Q1360*Analysetool!G$3,$T1360*Analysetool!G$3),$M1360*Analysetool!G$3)+IF($N1360="SL",IF($T1360="",$Q1360*Analysetool!G$4,$T1360*Analysetool!G$4),$N1360*Analysetool!G$4)+IF($O1360="SL",IF($T1360="",$Q1360*Analysetool!G$5,$T1360*Analysetool!G$5),$O1360*Analysetool!G$5)+IF($P1360="SL",IF($T1360="",$Q1360*Analysetool!G$6,$T1360*Analysetool!G$6),$P1360*Analysetool!G$6))-Tabel2[[#This Row],[fees (%)]]</f>
        <v>0</v>
      </c>
      <c r="AP1360" s="179">
        <f>IF(Analysetool!$H$8&lt;=$X1360,Analysetool!$H$8*J1360,Q1360*J1360)-Tabel2[[#This Row],[fees (%)]]</f>
        <v>0</v>
      </c>
      <c r="AQ1360" s="174">
        <f>IF(Tabel2[[#This Row],[wick% van entry]]&lt;=Tabel2[[#This Row],[Stoploss optie 2 (%)]],Tabel2[[#This Row],[Stoploss optie 2 (%)]]*Tabel2[[#This Row],[leverage SLoptie 2]],IF(Analysetool!$I$8&lt;$X1360,Analysetool!$I$8*K1360,S1360*K1360))-Tabel2[[#This Row],[fees (%)]]</f>
        <v>0</v>
      </c>
      <c r="AR1360" s="180">
        <f>IF(Q1360*-1*Analysetool!$J$9&lt;=X1360,Q1360*-1*Analysetool!$J$9*J1360,Q1360*J1360)-Tabel2[[#This Row],[fees (%)]]</f>
        <v>0</v>
      </c>
      <c r="AS1360" s="176">
        <f>$K1360*IF(Tabel2[[#This Row],[wick% van entry]]&lt;=Tabel2[[#This Row],[Stoploss optie 2 (%)]],Tabel2[[#This Row],[Stoploss optie 2 (%)]],(IF($M1360="SL",IF($T1360="",$S1360*Analysetool!C$3,$T1360*Analysetool!C$3),$M1360*Analysetool!C$3)+IF($N1360="SL",IF($T1360="",$S1360*Analysetool!C$4,$T1360*Analysetool!C$4),$N1360*Analysetool!C$4)+IF($O1360="SL",IF($T1360="",$S1360*Analysetool!C$5,$T1360*Analysetool!C$5),$O1360*Analysetool!C$5)+IF($P1360="SL",IF($T1360="",$S1360*Analysetool!C$6,$T1360*Analysetool!C$6),$P1360*Analysetool!C$6)))-Tabel2[[#This Row],[fees (%)]]</f>
        <v>0</v>
      </c>
    </row>
    <row r="1361" spans="1:45" ht="15.75" customHeight="1" x14ac:dyDescent="0.35">
      <c r="A1361" s="55"/>
      <c r="B1361" s="56"/>
      <c r="C1361" s="56"/>
      <c r="D1361" s="56"/>
      <c r="E1361" s="56"/>
      <c r="F1361" s="57"/>
      <c r="G1361" s="67"/>
      <c r="H1361" s="67"/>
      <c r="I1361" s="67"/>
      <c r="J1361" s="58"/>
      <c r="K1361" s="58"/>
      <c r="L1361" s="59"/>
      <c r="M1361" s="61"/>
      <c r="N1361" s="63"/>
      <c r="O1361" s="63"/>
      <c r="P1361" s="56"/>
      <c r="Q1361" s="61"/>
      <c r="R1361" s="61"/>
      <c r="S1361" s="61"/>
      <c r="T1361" s="60"/>
      <c r="U1361" s="60"/>
      <c r="V1361" s="62"/>
      <c r="W1361" s="62"/>
      <c r="X1361" s="76"/>
      <c r="Y1361" s="61"/>
      <c r="Z1361" s="61">
        <f>Tabel1[[#This Row],[prijs voorbij entry (%)]]-Tabel1[[#This Row],[Fictieve Stoploss (%)]]</f>
        <v>0</v>
      </c>
      <c r="AA1361" s="94"/>
      <c r="AB1361" s="61"/>
      <c r="AC1361" s="61"/>
      <c r="AD1361" s="61"/>
      <c r="AE1361" s="61"/>
      <c r="AF1361" s="95"/>
      <c r="AG1361" s="152">
        <f>Tabel1[[#This Row],[eindtijd]]-Tabel1[[#This Row],[starttijd]]</f>
        <v>0</v>
      </c>
      <c r="AH1361" s="158"/>
      <c r="AI1361" s="59"/>
      <c r="AJ1361" s="171">
        <f>$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2[[#This Row],[fees (%)]]</f>
        <v>0</v>
      </c>
      <c r="AK1361" s="172">
        <f>$J1361*(IF($M1361="SL",IF($U1361="",$Q1361*Analysetool!C$3,$U1361*Analysetool!C$3),$M1361*Analysetool!C$3)+IF($N1361="SL",IF($U1361="",$Q1361*Analysetool!C$4,$U1361*Analysetool!C$4),$N1361*Analysetool!C$4)+IF($O1361="SL",IF($U1361="",$Q1361*Analysetool!C$5,$U1361*Analysetool!C$5),$O1361*Analysetool!C$5)+IF($P1361="SL",IF($U1361="",$Q1361*Analysetool!C$6,$U1361*Analysetool!C$6),$P1361*Analysetool!C$6))-Tabel2[[#This Row],[fees (%)]]</f>
        <v>0</v>
      </c>
      <c r="AL1361" s="177">
        <f>$J1361*(IF($M1361="SL",IF($V1361="",$Q1361*Analysetool!D$3,$V1361*Analysetool!D$3),$M1361*Analysetool!D$3)+IF($N1361="SL",IF($V1361="",$Q1361*Analysetool!D$4,$V1361*Analysetool!D$4),$N1361*Analysetool!D$4)+IF($O1361="SL",IF($V1361="",$Q1361*Analysetool!D$5,$V1361*Analysetool!D$5),$O1361*Analysetool!D$5)+IF($P1361="SL",IF($V1361="",$Q1361*Analysetool!D$6,$V1361*Analysetool!D$6),$P1361*Analysetool!D$6))-Tabel2[[#This Row],[fees (%)]]</f>
        <v>0</v>
      </c>
      <c r="AM1361" s="177">
        <f>$J1361*(IF($M1361="SL",IF($W1361="",$Q1361*Analysetool!E$3,$W1361*Analysetool!E$3),$M1361*Analysetool!E$3)+IF($N1361="SL",IF($W1361="",$Q1361*Analysetool!E$4,$W1361*Analysetool!E$4),$N1361*Analysetool!E$4)+IF($O1361="SL",IF($W1361="",$Q1361*Analysetool!E$5,$W1361*Analysetool!E$5),$O1361*Analysetool!E$5)+IF($P1361="SL",IF($W1361="",$Q1361*Analysetool!E$6,$W1361*Analysetool!E$6),$P1361*Analysetool!E$6))-Tabel2[[#This Row],[fees (%)]]</f>
        <v>0</v>
      </c>
      <c r="AN1361" s="178">
        <f>$J1361*(IF($M1361="SL",IF($T1361="",$Q1361*Analysetool!F$3,$T1361*Analysetool!F$3),$M1361*Analysetool!F$3)+IF($N1361="SL",IF($T1361="",$Q1361*Analysetool!F$4,$T1361*Analysetool!F$4),$N1361*Analysetool!F$4)+IF($O1361="SL",IF($T1361="",$Q1361*Analysetool!F$5,$T1361*Analysetool!F$5),$O1361*Analysetool!F$5)+IF($P1361="SL",IF($T1361="",$Q1361*Analysetool!F$6,$T1361*Analysetool!F$6),$P1361*Analysetool!F$6))-Tabel2[[#This Row],[fees (%)]]</f>
        <v>0</v>
      </c>
      <c r="AO1361" s="178">
        <f>$J1361*(IF($M1361="SL",IF($T1361="",$Q1361*Analysetool!G$3,$T1361*Analysetool!G$3),$M1361*Analysetool!G$3)+IF($N1361="SL",IF($T1361="",$Q1361*Analysetool!G$4,$T1361*Analysetool!G$4),$N1361*Analysetool!G$4)+IF($O1361="SL",IF($T1361="",$Q1361*Analysetool!G$5,$T1361*Analysetool!G$5),$O1361*Analysetool!G$5)+IF($P1361="SL",IF($T1361="",$Q1361*Analysetool!G$6,$T1361*Analysetool!G$6),$P1361*Analysetool!G$6))-Tabel2[[#This Row],[fees (%)]]</f>
        <v>0</v>
      </c>
      <c r="AP1361" s="179">
        <f>IF(Analysetool!$H$8&lt;=$X1361,Analysetool!$H$8*J1361,Q1361*J1361)-Tabel2[[#This Row],[fees (%)]]</f>
        <v>0</v>
      </c>
      <c r="AQ1361" s="174">
        <f>IF(Tabel2[[#This Row],[wick% van entry]]&lt;=Tabel2[[#This Row],[Stoploss optie 2 (%)]],Tabel2[[#This Row],[Stoploss optie 2 (%)]]*Tabel2[[#This Row],[leverage SLoptie 2]],IF(Analysetool!$I$8&lt;$X1361,Analysetool!$I$8*K1361,S1361*K1361))-Tabel2[[#This Row],[fees (%)]]</f>
        <v>0</v>
      </c>
      <c r="AR1361" s="180">
        <f>IF(Q1361*-1*Analysetool!$J$9&lt;=X1361,Q1361*-1*Analysetool!$J$9*J1361,Q1361*J1361)-Tabel2[[#This Row],[fees (%)]]</f>
        <v>0</v>
      </c>
      <c r="AS1361" s="176">
        <f>$K1361*IF(Tabel2[[#This Row],[wick% van entry]]&lt;=Tabel2[[#This Row],[Stoploss optie 2 (%)]],Tabel2[[#This Row],[Stoploss optie 2 (%)]],(IF($M1361="SL",IF($T1361="",$S1361*Analysetool!C$3,$T1361*Analysetool!C$3),$M1361*Analysetool!C$3)+IF($N1361="SL",IF($T1361="",$S1361*Analysetool!C$4,$T1361*Analysetool!C$4),$N1361*Analysetool!C$4)+IF($O1361="SL",IF($T1361="",$S1361*Analysetool!C$5,$T1361*Analysetool!C$5),$O1361*Analysetool!C$5)+IF($P1361="SL",IF($T1361="",$S1361*Analysetool!C$6,$T1361*Analysetool!C$6),$P1361*Analysetool!C$6)))-Tabel2[[#This Row],[fees (%)]]</f>
        <v>0</v>
      </c>
    </row>
    <row r="1362" spans="1:45" ht="15.75" customHeight="1" x14ac:dyDescent="0.35">
      <c r="A1362" s="55"/>
      <c r="B1362" s="56"/>
      <c r="C1362" s="56"/>
      <c r="D1362" s="56"/>
      <c r="E1362" s="56"/>
      <c r="F1362" s="57"/>
      <c r="G1362" s="67"/>
      <c r="H1362" s="67"/>
      <c r="I1362" s="67"/>
      <c r="J1362" s="58"/>
      <c r="K1362" s="58"/>
      <c r="L1362" s="59"/>
      <c r="M1362" s="61"/>
      <c r="N1362" s="63"/>
      <c r="O1362" s="63"/>
      <c r="P1362" s="56"/>
      <c r="Q1362" s="61"/>
      <c r="R1362" s="61"/>
      <c r="S1362" s="61"/>
      <c r="T1362" s="60"/>
      <c r="U1362" s="60"/>
      <c r="V1362" s="62"/>
      <c r="W1362" s="62"/>
      <c r="X1362" s="76"/>
      <c r="Y1362" s="61"/>
      <c r="Z1362" s="61">
        <f>Tabel1[[#This Row],[prijs voorbij entry (%)]]-Tabel1[[#This Row],[Fictieve Stoploss (%)]]</f>
        <v>0</v>
      </c>
      <c r="AA1362" s="94"/>
      <c r="AB1362" s="61"/>
      <c r="AC1362" s="61"/>
      <c r="AD1362" s="61"/>
      <c r="AE1362" s="61"/>
      <c r="AF1362" s="95"/>
      <c r="AG1362" s="152">
        <f>Tabel1[[#This Row],[eindtijd]]-Tabel1[[#This Row],[starttijd]]</f>
        <v>0</v>
      </c>
      <c r="AH1362" s="158"/>
      <c r="AI1362" s="59"/>
      <c r="AJ1362" s="171">
        <f>$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2[[#This Row],[fees (%)]]</f>
        <v>0</v>
      </c>
      <c r="AK1362" s="172">
        <f>$J1362*(IF($M1362="SL",IF($U1362="",$Q1362*Analysetool!C$3,$U1362*Analysetool!C$3),$M1362*Analysetool!C$3)+IF($N1362="SL",IF($U1362="",$Q1362*Analysetool!C$4,$U1362*Analysetool!C$4),$N1362*Analysetool!C$4)+IF($O1362="SL",IF($U1362="",$Q1362*Analysetool!C$5,$U1362*Analysetool!C$5),$O1362*Analysetool!C$5)+IF($P1362="SL",IF($U1362="",$Q1362*Analysetool!C$6,$U1362*Analysetool!C$6),$P1362*Analysetool!C$6))-Tabel2[[#This Row],[fees (%)]]</f>
        <v>0</v>
      </c>
      <c r="AL1362" s="177">
        <f>$J1362*(IF($M1362="SL",IF($V1362="",$Q1362*Analysetool!D$3,$V1362*Analysetool!D$3),$M1362*Analysetool!D$3)+IF($N1362="SL",IF($V1362="",$Q1362*Analysetool!D$4,$V1362*Analysetool!D$4),$N1362*Analysetool!D$4)+IF($O1362="SL",IF($V1362="",$Q1362*Analysetool!D$5,$V1362*Analysetool!D$5),$O1362*Analysetool!D$5)+IF($P1362="SL",IF($V1362="",$Q1362*Analysetool!D$6,$V1362*Analysetool!D$6),$P1362*Analysetool!D$6))-Tabel2[[#This Row],[fees (%)]]</f>
        <v>0</v>
      </c>
      <c r="AM1362" s="177">
        <f>$J1362*(IF($M1362="SL",IF($W1362="",$Q1362*Analysetool!E$3,$W1362*Analysetool!E$3),$M1362*Analysetool!E$3)+IF($N1362="SL",IF($W1362="",$Q1362*Analysetool!E$4,$W1362*Analysetool!E$4),$N1362*Analysetool!E$4)+IF($O1362="SL",IF($W1362="",$Q1362*Analysetool!E$5,$W1362*Analysetool!E$5),$O1362*Analysetool!E$5)+IF($P1362="SL",IF($W1362="",$Q1362*Analysetool!E$6,$W1362*Analysetool!E$6),$P1362*Analysetool!E$6))-Tabel2[[#This Row],[fees (%)]]</f>
        <v>0</v>
      </c>
      <c r="AN1362" s="178">
        <f>$J1362*(IF($M1362="SL",IF($T1362="",$Q1362*Analysetool!F$3,$T1362*Analysetool!F$3),$M1362*Analysetool!F$3)+IF($N1362="SL",IF($T1362="",$Q1362*Analysetool!F$4,$T1362*Analysetool!F$4),$N1362*Analysetool!F$4)+IF($O1362="SL",IF($T1362="",$Q1362*Analysetool!F$5,$T1362*Analysetool!F$5),$O1362*Analysetool!F$5)+IF($P1362="SL",IF($T1362="",$Q1362*Analysetool!F$6,$T1362*Analysetool!F$6),$P1362*Analysetool!F$6))-Tabel2[[#This Row],[fees (%)]]</f>
        <v>0</v>
      </c>
      <c r="AO1362" s="178">
        <f>$J1362*(IF($M1362="SL",IF($T1362="",$Q1362*Analysetool!G$3,$T1362*Analysetool!G$3),$M1362*Analysetool!G$3)+IF($N1362="SL",IF($T1362="",$Q1362*Analysetool!G$4,$T1362*Analysetool!G$4),$N1362*Analysetool!G$4)+IF($O1362="SL",IF($T1362="",$Q1362*Analysetool!G$5,$T1362*Analysetool!G$5),$O1362*Analysetool!G$5)+IF($P1362="SL",IF($T1362="",$Q1362*Analysetool!G$6,$T1362*Analysetool!G$6),$P1362*Analysetool!G$6))-Tabel2[[#This Row],[fees (%)]]</f>
        <v>0</v>
      </c>
      <c r="AP1362" s="179">
        <f>IF(Analysetool!$H$8&lt;=$X1362,Analysetool!$H$8*J1362,Q1362*J1362)-Tabel2[[#This Row],[fees (%)]]</f>
        <v>0</v>
      </c>
      <c r="AQ1362" s="174">
        <f>IF(Tabel2[[#This Row],[wick% van entry]]&lt;=Tabel2[[#This Row],[Stoploss optie 2 (%)]],Tabel2[[#This Row],[Stoploss optie 2 (%)]]*Tabel2[[#This Row],[leverage SLoptie 2]],IF(Analysetool!$I$8&lt;$X1362,Analysetool!$I$8*K1362,S1362*K1362))-Tabel2[[#This Row],[fees (%)]]</f>
        <v>0</v>
      </c>
      <c r="AR1362" s="180">
        <f>IF(Q1362*-1*Analysetool!$J$9&lt;=X1362,Q1362*-1*Analysetool!$J$9*J1362,Q1362*J1362)-Tabel2[[#This Row],[fees (%)]]</f>
        <v>0</v>
      </c>
      <c r="AS1362" s="176">
        <f>$K1362*IF(Tabel2[[#This Row],[wick% van entry]]&lt;=Tabel2[[#This Row],[Stoploss optie 2 (%)]],Tabel2[[#This Row],[Stoploss optie 2 (%)]],(IF($M1362="SL",IF($T1362="",$S1362*Analysetool!C$3,$T1362*Analysetool!C$3),$M1362*Analysetool!C$3)+IF($N1362="SL",IF($T1362="",$S1362*Analysetool!C$4,$T1362*Analysetool!C$4),$N1362*Analysetool!C$4)+IF($O1362="SL",IF($T1362="",$S1362*Analysetool!C$5,$T1362*Analysetool!C$5),$O1362*Analysetool!C$5)+IF($P1362="SL",IF($T1362="",$S1362*Analysetool!C$6,$T1362*Analysetool!C$6),$P1362*Analysetool!C$6)))-Tabel2[[#This Row],[fees (%)]]</f>
        <v>0</v>
      </c>
    </row>
    <row r="1363" spans="1:45" ht="15.75" customHeight="1" x14ac:dyDescent="0.35">
      <c r="A1363" s="55"/>
      <c r="B1363" s="56"/>
      <c r="C1363" s="56"/>
      <c r="D1363" s="56"/>
      <c r="E1363" s="56"/>
      <c r="F1363" s="57"/>
      <c r="G1363" s="67"/>
      <c r="H1363" s="67"/>
      <c r="I1363" s="67"/>
      <c r="J1363" s="58"/>
      <c r="K1363" s="58"/>
      <c r="L1363" s="59"/>
      <c r="M1363" s="61"/>
      <c r="N1363" s="63"/>
      <c r="O1363" s="63"/>
      <c r="P1363" s="56"/>
      <c r="Q1363" s="61"/>
      <c r="R1363" s="61"/>
      <c r="S1363" s="61"/>
      <c r="T1363" s="60"/>
      <c r="U1363" s="60"/>
      <c r="V1363" s="62"/>
      <c r="W1363" s="62"/>
      <c r="X1363" s="76"/>
      <c r="Y1363" s="61"/>
      <c r="Z1363" s="61">
        <f>Tabel1[[#This Row],[prijs voorbij entry (%)]]-Tabel1[[#This Row],[Fictieve Stoploss (%)]]</f>
        <v>0</v>
      </c>
      <c r="AA1363" s="94"/>
      <c r="AB1363" s="61"/>
      <c r="AC1363" s="61"/>
      <c r="AD1363" s="61"/>
      <c r="AE1363" s="61"/>
      <c r="AF1363" s="95"/>
      <c r="AG1363" s="152">
        <f>Tabel1[[#This Row],[eindtijd]]-Tabel1[[#This Row],[starttijd]]</f>
        <v>0</v>
      </c>
      <c r="AH1363" s="158"/>
      <c r="AI1363" s="59"/>
      <c r="AJ1363" s="171">
        <f>$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2[[#This Row],[fees (%)]]</f>
        <v>0</v>
      </c>
      <c r="AK1363" s="172">
        <f>$J1363*(IF($M1363="SL",IF($U1363="",$Q1363*Analysetool!C$3,$U1363*Analysetool!C$3),$M1363*Analysetool!C$3)+IF($N1363="SL",IF($U1363="",$Q1363*Analysetool!C$4,$U1363*Analysetool!C$4),$N1363*Analysetool!C$4)+IF($O1363="SL",IF($U1363="",$Q1363*Analysetool!C$5,$U1363*Analysetool!C$5),$O1363*Analysetool!C$5)+IF($P1363="SL",IF($U1363="",$Q1363*Analysetool!C$6,$U1363*Analysetool!C$6),$P1363*Analysetool!C$6))-Tabel2[[#This Row],[fees (%)]]</f>
        <v>0</v>
      </c>
      <c r="AL1363" s="177">
        <f>$J1363*(IF($M1363="SL",IF($V1363="",$Q1363*Analysetool!D$3,$V1363*Analysetool!D$3),$M1363*Analysetool!D$3)+IF($N1363="SL",IF($V1363="",$Q1363*Analysetool!D$4,$V1363*Analysetool!D$4),$N1363*Analysetool!D$4)+IF($O1363="SL",IF($V1363="",$Q1363*Analysetool!D$5,$V1363*Analysetool!D$5),$O1363*Analysetool!D$5)+IF($P1363="SL",IF($V1363="",$Q1363*Analysetool!D$6,$V1363*Analysetool!D$6),$P1363*Analysetool!D$6))-Tabel2[[#This Row],[fees (%)]]</f>
        <v>0</v>
      </c>
      <c r="AM1363" s="177">
        <f>$J1363*(IF($M1363="SL",IF($W1363="",$Q1363*Analysetool!E$3,$W1363*Analysetool!E$3),$M1363*Analysetool!E$3)+IF($N1363="SL",IF($W1363="",$Q1363*Analysetool!E$4,$W1363*Analysetool!E$4),$N1363*Analysetool!E$4)+IF($O1363="SL",IF($W1363="",$Q1363*Analysetool!E$5,$W1363*Analysetool!E$5),$O1363*Analysetool!E$5)+IF($P1363="SL",IF($W1363="",$Q1363*Analysetool!E$6,$W1363*Analysetool!E$6),$P1363*Analysetool!E$6))-Tabel2[[#This Row],[fees (%)]]</f>
        <v>0</v>
      </c>
      <c r="AN1363" s="178">
        <f>$J1363*(IF($M1363="SL",IF($T1363="",$Q1363*Analysetool!F$3,$T1363*Analysetool!F$3),$M1363*Analysetool!F$3)+IF($N1363="SL",IF($T1363="",$Q1363*Analysetool!F$4,$T1363*Analysetool!F$4),$N1363*Analysetool!F$4)+IF($O1363="SL",IF($T1363="",$Q1363*Analysetool!F$5,$T1363*Analysetool!F$5),$O1363*Analysetool!F$5)+IF($P1363="SL",IF($T1363="",$Q1363*Analysetool!F$6,$T1363*Analysetool!F$6),$P1363*Analysetool!F$6))-Tabel2[[#This Row],[fees (%)]]</f>
        <v>0</v>
      </c>
      <c r="AO1363" s="178">
        <f>$J1363*(IF($M1363="SL",IF($T1363="",$Q1363*Analysetool!G$3,$T1363*Analysetool!G$3),$M1363*Analysetool!G$3)+IF($N1363="SL",IF($T1363="",$Q1363*Analysetool!G$4,$T1363*Analysetool!G$4),$N1363*Analysetool!G$4)+IF($O1363="SL",IF($T1363="",$Q1363*Analysetool!G$5,$T1363*Analysetool!G$5),$O1363*Analysetool!G$5)+IF($P1363="SL",IF($T1363="",$Q1363*Analysetool!G$6,$T1363*Analysetool!G$6),$P1363*Analysetool!G$6))-Tabel2[[#This Row],[fees (%)]]</f>
        <v>0</v>
      </c>
      <c r="AP1363" s="179">
        <f>IF(Analysetool!$H$8&lt;=$X1363,Analysetool!$H$8*J1363,Q1363*J1363)-Tabel2[[#This Row],[fees (%)]]</f>
        <v>0</v>
      </c>
      <c r="AQ1363" s="174">
        <f>IF(Tabel2[[#This Row],[wick% van entry]]&lt;=Tabel2[[#This Row],[Stoploss optie 2 (%)]],Tabel2[[#This Row],[Stoploss optie 2 (%)]]*Tabel2[[#This Row],[leverage SLoptie 2]],IF(Analysetool!$I$8&lt;$X1363,Analysetool!$I$8*K1363,S1363*K1363))-Tabel2[[#This Row],[fees (%)]]</f>
        <v>0</v>
      </c>
      <c r="AR1363" s="180">
        <f>IF(Q1363*-1*Analysetool!$J$9&lt;=X1363,Q1363*-1*Analysetool!$J$9*J1363,Q1363*J1363)-Tabel2[[#This Row],[fees (%)]]</f>
        <v>0</v>
      </c>
      <c r="AS1363" s="176">
        <f>$K1363*IF(Tabel2[[#This Row],[wick% van entry]]&lt;=Tabel2[[#This Row],[Stoploss optie 2 (%)]],Tabel2[[#This Row],[Stoploss optie 2 (%)]],(IF($M1363="SL",IF($T1363="",$S1363*Analysetool!C$3,$T1363*Analysetool!C$3),$M1363*Analysetool!C$3)+IF($N1363="SL",IF($T1363="",$S1363*Analysetool!C$4,$T1363*Analysetool!C$4),$N1363*Analysetool!C$4)+IF($O1363="SL",IF($T1363="",$S1363*Analysetool!C$5,$T1363*Analysetool!C$5),$O1363*Analysetool!C$5)+IF($P1363="SL",IF($T1363="",$S1363*Analysetool!C$6,$T1363*Analysetool!C$6),$P1363*Analysetool!C$6)))-Tabel2[[#This Row],[fees (%)]]</f>
        <v>0</v>
      </c>
    </row>
    <row r="1364" spans="1:45" ht="15.75" customHeight="1" x14ac:dyDescent="0.35">
      <c r="A1364" s="55"/>
      <c r="B1364" s="56"/>
      <c r="C1364" s="56"/>
      <c r="D1364" s="56"/>
      <c r="E1364" s="56"/>
      <c r="F1364" s="57"/>
      <c r="G1364" s="67"/>
      <c r="H1364" s="67"/>
      <c r="I1364" s="67"/>
      <c r="J1364" s="58"/>
      <c r="K1364" s="58"/>
      <c r="L1364" s="59"/>
      <c r="M1364" s="61"/>
      <c r="N1364" s="63"/>
      <c r="O1364" s="63"/>
      <c r="P1364" s="56"/>
      <c r="Q1364" s="61"/>
      <c r="R1364" s="61"/>
      <c r="S1364" s="61"/>
      <c r="T1364" s="60"/>
      <c r="U1364" s="60"/>
      <c r="V1364" s="62"/>
      <c r="W1364" s="62"/>
      <c r="X1364" s="76"/>
      <c r="Y1364" s="61"/>
      <c r="Z1364" s="61">
        <f>Tabel1[[#This Row],[prijs voorbij entry (%)]]-Tabel1[[#This Row],[Fictieve Stoploss (%)]]</f>
        <v>0</v>
      </c>
      <c r="AA1364" s="94"/>
      <c r="AB1364" s="61"/>
      <c r="AC1364" s="61"/>
      <c r="AD1364" s="61"/>
      <c r="AE1364" s="61"/>
      <c r="AF1364" s="95"/>
      <c r="AG1364" s="152">
        <f>Tabel1[[#This Row],[eindtijd]]-Tabel1[[#This Row],[starttijd]]</f>
        <v>0</v>
      </c>
      <c r="AH1364" s="158"/>
      <c r="AI1364" s="59"/>
      <c r="AJ1364" s="171">
        <f>$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2[[#This Row],[fees (%)]]</f>
        <v>0</v>
      </c>
      <c r="AK1364" s="172">
        <f>$J1364*(IF($M1364="SL",IF($U1364="",$Q1364*Analysetool!C$3,$U1364*Analysetool!C$3),$M1364*Analysetool!C$3)+IF($N1364="SL",IF($U1364="",$Q1364*Analysetool!C$4,$U1364*Analysetool!C$4),$N1364*Analysetool!C$4)+IF($O1364="SL",IF($U1364="",$Q1364*Analysetool!C$5,$U1364*Analysetool!C$5),$O1364*Analysetool!C$5)+IF($P1364="SL",IF($U1364="",$Q1364*Analysetool!C$6,$U1364*Analysetool!C$6),$P1364*Analysetool!C$6))-Tabel2[[#This Row],[fees (%)]]</f>
        <v>0</v>
      </c>
      <c r="AL1364" s="177">
        <f>$J1364*(IF($M1364="SL",IF($V1364="",$Q1364*Analysetool!D$3,$V1364*Analysetool!D$3),$M1364*Analysetool!D$3)+IF($N1364="SL",IF($V1364="",$Q1364*Analysetool!D$4,$V1364*Analysetool!D$4),$N1364*Analysetool!D$4)+IF($O1364="SL",IF($V1364="",$Q1364*Analysetool!D$5,$V1364*Analysetool!D$5),$O1364*Analysetool!D$5)+IF($P1364="SL",IF($V1364="",$Q1364*Analysetool!D$6,$V1364*Analysetool!D$6),$P1364*Analysetool!D$6))-Tabel2[[#This Row],[fees (%)]]</f>
        <v>0</v>
      </c>
      <c r="AM1364" s="177">
        <f>$J1364*(IF($M1364="SL",IF($W1364="",$Q1364*Analysetool!E$3,$W1364*Analysetool!E$3),$M1364*Analysetool!E$3)+IF($N1364="SL",IF($W1364="",$Q1364*Analysetool!E$4,$W1364*Analysetool!E$4),$N1364*Analysetool!E$4)+IF($O1364="SL",IF($W1364="",$Q1364*Analysetool!E$5,$W1364*Analysetool!E$5),$O1364*Analysetool!E$5)+IF($P1364="SL",IF($W1364="",$Q1364*Analysetool!E$6,$W1364*Analysetool!E$6),$P1364*Analysetool!E$6))-Tabel2[[#This Row],[fees (%)]]</f>
        <v>0</v>
      </c>
      <c r="AN1364" s="178">
        <f>$J1364*(IF($M1364="SL",IF($T1364="",$Q1364*Analysetool!F$3,$T1364*Analysetool!F$3),$M1364*Analysetool!F$3)+IF($N1364="SL",IF($T1364="",$Q1364*Analysetool!F$4,$T1364*Analysetool!F$4),$N1364*Analysetool!F$4)+IF($O1364="SL",IF($T1364="",$Q1364*Analysetool!F$5,$T1364*Analysetool!F$5),$O1364*Analysetool!F$5)+IF($P1364="SL",IF($T1364="",$Q1364*Analysetool!F$6,$T1364*Analysetool!F$6),$P1364*Analysetool!F$6))-Tabel2[[#This Row],[fees (%)]]</f>
        <v>0</v>
      </c>
      <c r="AO1364" s="178">
        <f>$J1364*(IF($M1364="SL",IF($T1364="",$Q1364*Analysetool!G$3,$T1364*Analysetool!G$3),$M1364*Analysetool!G$3)+IF($N1364="SL",IF($T1364="",$Q1364*Analysetool!G$4,$T1364*Analysetool!G$4),$N1364*Analysetool!G$4)+IF($O1364="SL",IF($T1364="",$Q1364*Analysetool!G$5,$T1364*Analysetool!G$5),$O1364*Analysetool!G$5)+IF($P1364="SL",IF($T1364="",$Q1364*Analysetool!G$6,$T1364*Analysetool!G$6),$P1364*Analysetool!G$6))-Tabel2[[#This Row],[fees (%)]]</f>
        <v>0</v>
      </c>
      <c r="AP1364" s="179">
        <f>IF(Analysetool!$H$8&lt;=$X1364,Analysetool!$H$8*J1364,Q1364*J1364)-Tabel2[[#This Row],[fees (%)]]</f>
        <v>0</v>
      </c>
      <c r="AQ1364" s="174">
        <f>IF(Tabel2[[#This Row],[wick% van entry]]&lt;=Tabel2[[#This Row],[Stoploss optie 2 (%)]],Tabel2[[#This Row],[Stoploss optie 2 (%)]]*Tabel2[[#This Row],[leverage SLoptie 2]],IF(Analysetool!$I$8&lt;$X1364,Analysetool!$I$8*K1364,S1364*K1364))-Tabel2[[#This Row],[fees (%)]]</f>
        <v>0</v>
      </c>
      <c r="AR1364" s="180">
        <f>IF(Q1364*-1*Analysetool!$J$9&lt;=X1364,Q1364*-1*Analysetool!$J$9*J1364,Q1364*J1364)-Tabel2[[#This Row],[fees (%)]]</f>
        <v>0</v>
      </c>
      <c r="AS1364" s="176">
        <f>$K1364*IF(Tabel2[[#This Row],[wick% van entry]]&lt;=Tabel2[[#This Row],[Stoploss optie 2 (%)]],Tabel2[[#This Row],[Stoploss optie 2 (%)]],(IF($M1364="SL",IF($T1364="",$S1364*Analysetool!C$3,$T1364*Analysetool!C$3),$M1364*Analysetool!C$3)+IF($N1364="SL",IF($T1364="",$S1364*Analysetool!C$4,$T1364*Analysetool!C$4),$N1364*Analysetool!C$4)+IF($O1364="SL",IF($T1364="",$S1364*Analysetool!C$5,$T1364*Analysetool!C$5),$O1364*Analysetool!C$5)+IF($P1364="SL",IF($T1364="",$S1364*Analysetool!C$6,$T1364*Analysetool!C$6),$P1364*Analysetool!C$6)))-Tabel2[[#This Row],[fees (%)]]</f>
        <v>0</v>
      </c>
    </row>
    <row r="1365" spans="1:45" ht="15.75" customHeight="1" x14ac:dyDescent="0.35">
      <c r="A1365" s="55"/>
      <c r="B1365" s="56"/>
      <c r="C1365" s="56"/>
      <c r="D1365" s="56"/>
      <c r="E1365" s="56"/>
      <c r="F1365" s="57"/>
      <c r="G1365" s="67"/>
      <c r="H1365" s="67"/>
      <c r="I1365" s="67"/>
      <c r="J1365" s="58"/>
      <c r="K1365" s="58"/>
      <c r="L1365" s="59"/>
      <c r="M1365" s="61"/>
      <c r="N1365" s="63"/>
      <c r="O1365" s="63"/>
      <c r="P1365" s="56"/>
      <c r="Q1365" s="61"/>
      <c r="R1365" s="61"/>
      <c r="S1365" s="61"/>
      <c r="T1365" s="60"/>
      <c r="U1365" s="60"/>
      <c r="V1365" s="62"/>
      <c r="W1365" s="62"/>
      <c r="X1365" s="76"/>
      <c r="Y1365" s="61"/>
      <c r="Z1365" s="61">
        <f>Tabel1[[#This Row],[prijs voorbij entry (%)]]-Tabel1[[#This Row],[Fictieve Stoploss (%)]]</f>
        <v>0</v>
      </c>
      <c r="AA1365" s="94"/>
      <c r="AB1365" s="61"/>
      <c r="AC1365" s="61"/>
      <c r="AD1365" s="61"/>
      <c r="AE1365" s="61"/>
      <c r="AF1365" s="95"/>
      <c r="AG1365" s="152">
        <f>Tabel1[[#This Row],[eindtijd]]-Tabel1[[#This Row],[starttijd]]</f>
        <v>0</v>
      </c>
      <c r="AH1365" s="158"/>
      <c r="AI1365" s="59"/>
      <c r="AJ1365" s="171">
        <f>$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2[[#This Row],[fees (%)]]</f>
        <v>0</v>
      </c>
      <c r="AK1365" s="172">
        <f>$J1365*(IF($M1365="SL",IF($U1365="",$Q1365*Analysetool!C$3,$U1365*Analysetool!C$3),$M1365*Analysetool!C$3)+IF($N1365="SL",IF($U1365="",$Q1365*Analysetool!C$4,$U1365*Analysetool!C$4),$N1365*Analysetool!C$4)+IF($O1365="SL",IF($U1365="",$Q1365*Analysetool!C$5,$U1365*Analysetool!C$5),$O1365*Analysetool!C$5)+IF($P1365="SL",IF($U1365="",$Q1365*Analysetool!C$6,$U1365*Analysetool!C$6),$P1365*Analysetool!C$6))-Tabel2[[#This Row],[fees (%)]]</f>
        <v>0</v>
      </c>
      <c r="AL1365" s="177">
        <f>$J1365*(IF($M1365="SL",IF($V1365="",$Q1365*Analysetool!D$3,$V1365*Analysetool!D$3),$M1365*Analysetool!D$3)+IF($N1365="SL",IF($V1365="",$Q1365*Analysetool!D$4,$V1365*Analysetool!D$4),$N1365*Analysetool!D$4)+IF($O1365="SL",IF($V1365="",$Q1365*Analysetool!D$5,$V1365*Analysetool!D$5),$O1365*Analysetool!D$5)+IF($P1365="SL",IF($V1365="",$Q1365*Analysetool!D$6,$V1365*Analysetool!D$6),$P1365*Analysetool!D$6))-Tabel2[[#This Row],[fees (%)]]</f>
        <v>0</v>
      </c>
      <c r="AM1365" s="177">
        <f>$J1365*(IF($M1365="SL",IF($W1365="",$Q1365*Analysetool!E$3,$W1365*Analysetool!E$3),$M1365*Analysetool!E$3)+IF($N1365="SL",IF($W1365="",$Q1365*Analysetool!E$4,$W1365*Analysetool!E$4),$N1365*Analysetool!E$4)+IF($O1365="SL",IF($W1365="",$Q1365*Analysetool!E$5,$W1365*Analysetool!E$5),$O1365*Analysetool!E$5)+IF($P1365="SL",IF($W1365="",$Q1365*Analysetool!E$6,$W1365*Analysetool!E$6),$P1365*Analysetool!E$6))-Tabel2[[#This Row],[fees (%)]]</f>
        <v>0</v>
      </c>
      <c r="AN1365" s="178">
        <f>$J1365*(IF($M1365="SL",IF($T1365="",$Q1365*Analysetool!F$3,$T1365*Analysetool!F$3),$M1365*Analysetool!F$3)+IF($N1365="SL",IF($T1365="",$Q1365*Analysetool!F$4,$T1365*Analysetool!F$4),$N1365*Analysetool!F$4)+IF($O1365="SL",IF($T1365="",$Q1365*Analysetool!F$5,$T1365*Analysetool!F$5),$O1365*Analysetool!F$5)+IF($P1365="SL",IF($T1365="",$Q1365*Analysetool!F$6,$T1365*Analysetool!F$6),$P1365*Analysetool!F$6))-Tabel2[[#This Row],[fees (%)]]</f>
        <v>0</v>
      </c>
      <c r="AO1365" s="178">
        <f>$J1365*(IF($M1365="SL",IF($T1365="",$Q1365*Analysetool!G$3,$T1365*Analysetool!G$3),$M1365*Analysetool!G$3)+IF($N1365="SL",IF($T1365="",$Q1365*Analysetool!G$4,$T1365*Analysetool!G$4),$N1365*Analysetool!G$4)+IF($O1365="SL",IF($T1365="",$Q1365*Analysetool!G$5,$T1365*Analysetool!G$5),$O1365*Analysetool!G$5)+IF($P1365="SL",IF($T1365="",$Q1365*Analysetool!G$6,$T1365*Analysetool!G$6),$P1365*Analysetool!G$6))-Tabel2[[#This Row],[fees (%)]]</f>
        <v>0</v>
      </c>
      <c r="AP1365" s="179">
        <f>IF(Analysetool!$H$8&lt;=$X1365,Analysetool!$H$8*J1365,Q1365*J1365)-Tabel2[[#This Row],[fees (%)]]</f>
        <v>0</v>
      </c>
      <c r="AQ1365" s="174">
        <f>IF(Tabel2[[#This Row],[wick% van entry]]&lt;=Tabel2[[#This Row],[Stoploss optie 2 (%)]],Tabel2[[#This Row],[Stoploss optie 2 (%)]]*Tabel2[[#This Row],[leverage SLoptie 2]],IF(Analysetool!$I$8&lt;$X1365,Analysetool!$I$8*K1365,S1365*K1365))-Tabel2[[#This Row],[fees (%)]]</f>
        <v>0</v>
      </c>
      <c r="AR1365" s="180">
        <f>IF(Q1365*-1*Analysetool!$J$9&lt;=X1365,Q1365*-1*Analysetool!$J$9*J1365,Q1365*J1365)-Tabel2[[#This Row],[fees (%)]]</f>
        <v>0</v>
      </c>
      <c r="AS1365" s="176">
        <f>$K1365*IF(Tabel2[[#This Row],[wick% van entry]]&lt;=Tabel2[[#This Row],[Stoploss optie 2 (%)]],Tabel2[[#This Row],[Stoploss optie 2 (%)]],(IF($M1365="SL",IF($T1365="",$S1365*Analysetool!C$3,$T1365*Analysetool!C$3),$M1365*Analysetool!C$3)+IF($N1365="SL",IF($T1365="",$S1365*Analysetool!C$4,$T1365*Analysetool!C$4),$N1365*Analysetool!C$4)+IF($O1365="SL",IF($T1365="",$S1365*Analysetool!C$5,$T1365*Analysetool!C$5),$O1365*Analysetool!C$5)+IF($P1365="SL",IF($T1365="",$S1365*Analysetool!C$6,$T1365*Analysetool!C$6),$P1365*Analysetool!C$6)))-Tabel2[[#This Row],[fees (%)]]</f>
        <v>0</v>
      </c>
    </row>
    <row r="1366" spans="1:45" ht="15.75" customHeight="1" x14ac:dyDescent="0.35">
      <c r="A1366" s="55"/>
      <c r="B1366" s="56"/>
      <c r="C1366" s="56"/>
      <c r="D1366" s="56"/>
      <c r="E1366" s="56"/>
      <c r="F1366" s="57"/>
      <c r="G1366" s="67"/>
      <c r="H1366" s="67"/>
      <c r="I1366" s="67"/>
      <c r="J1366" s="58"/>
      <c r="K1366" s="58"/>
      <c r="L1366" s="59"/>
      <c r="M1366" s="61"/>
      <c r="N1366" s="63"/>
      <c r="O1366" s="63"/>
      <c r="P1366" s="56"/>
      <c r="Q1366" s="61"/>
      <c r="R1366" s="61"/>
      <c r="S1366" s="61"/>
      <c r="T1366" s="60"/>
      <c r="U1366" s="60"/>
      <c r="V1366" s="62"/>
      <c r="W1366" s="62"/>
      <c r="X1366" s="76"/>
      <c r="Y1366" s="61"/>
      <c r="Z1366" s="61">
        <f>Tabel1[[#This Row],[prijs voorbij entry (%)]]-Tabel1[[#This Row],[Fictieve Stoploss (%)]]</f>
        <v>0</v>
      </c>
      <c r="AA1366" s="94"/>
      <c r="AB1366" s="61"/>
      <c r="AC1366" s="61"/>
      <c r="AD1366" s="61"/>
      <c r="AE1366" s="61"/>
      <c r="AF1366" s="95"/>
      <c r="AG1366" s="152">
        <f>Tabel1[[#This Row],[eindtijd]]-Tabel1[[#This Row],[starttijd]]</f>
        <v>0</v>
      </c>
      <c r="AH1366" s="158"/>
      <c r="AI1366" s="59"/>
      <c r="AJ1366" s="171">
        <f>$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2[[#This Row],[fees (%)]]</f>
        <v>0</v>
      </c>
      <c r="AK1366" s="172">
        <f>$J1366*(IF($M1366="SL",IF($U1366="",$Q1366*Analysetool!C$3,$U1366*Analysetool!C$3),$M1366*Analysetool!C$3)+IF($N1366="SL",IF($U1366="",$Q1366*Analysetool!C$4,$U1366*Analysetool!C$4),$N1366*Analysetool!C$4)+IF($O1366="SL",IF($U1366="",$Q1366*Analysetool!C$5,$U1366*Analysetool!C$5),$O1366*Analysetool!C$5)+IF($P1366="SL",IF($U1366="",$Q1366*Analysetool!C$6,$U1366*Analysetool!C$6),$P1366*Analysetool!C$6))-Tabel2[[#This Row],[fees (%)]]</f>
        <v>0</v>
      </c>
      <c r="AL1366" s="177">
        <f>$J1366*(IF($M1366="SL",IF($V1366="",$Q1366*Analysetool!D$3,$V1366*Analysetool!D$3),$M1366*Analysetool!D$3)+IF($N1366="SL",IF($V1366="",$Q1366*Analysetool!D$4,$V1366*Analysetool!D$4),$N1366*Analysetool!D$4)+IF($O1366="SL",IF($V1366="",$Q1366*Analysetool!D$5,$V1366*Analysetool!D$5),$O1366*Analysetool!D$5)+IF($P1366="SL",IF($V1366="",$Q1366*Analysetool!D$6,$V1366*Analysetool!D$6),$P1366*Analysetool!D$6))-Tabel2[[#This Row],[fees (%)]]</f>
        <v>0</v>
      </c>
      <c r="AM1366" s="177">
        <f>$J1366*(IF($M1366="SL",IF($W1366="",$Q1366*Analysetool!E$3,$W1366*Analysetool!E$3),$M1366*Analysetool!E$3)+IF($N1366="SL",IF($W1366="",$Q1366*Analysetool!E$4,$W1366*Analysetool!E$4),$N1366*Analysetool!E$4)+IF($O1366="SL",IF($W1366="",$Q1366*Analysetool!E$5,$W1366*Analysetool!E$5),$O1366*Analysetool!E$5)+IF($P1366="SL",IF($W1366="",$Q1366*Analysetool!E$6,$W1366*Analysetool!E$6),$P1366*Analysetool!E$6))-Tabel2[[#This Row],[fees (%)]]</f>
        <v>0</v>
      </c>
      <c r="AN1366" s="178">
        <f>$J1366*(IF($M1366="SL",IF($T1366="",$Q1366*Analysetool!F$3,$T1366*Analysetool!F$3),$M1366*Analysetool!F$3)+IF($N1366="SL",IF($T1366="",$Q1366*Analysetool!F$4,$T1366*Analysetool!F$4),$N1366*Analysetool!F$4)+IF($O1366="SL",IF($T1366="",$Q1366*Analysetool!F$5,$T1366*Analysetool!F$5),$O1366*Analysetool!F$5)+IF($P1366="SL",IF($T1366="",$Q1366*Analysetool!F$6,$T1366*Analysetool!F$6),$P1366*Analysetool!F$6))-Tabel2[[#This Row],[fees (%)]]</f>
        <v>0</v>
      </c>
      <c r="AO1366" s="178">
        <f>$J1366*(IF($M1366="SL",IF($T1366="",$Q1366*Analysetool!G$3,$T1366*Analysetool!G$3),$M1366*Analysetool!G$3)+IF($N1366="SL",IF($T1366="",$Q1366*Analysetool!G$4,$T1366*Analysetool!G$4),$N1366*Analysetool!G$4)+IF($O1366="SL",IF($T1366="",$Q1366*Analysetool!G$5,$T1366*Analysetool!G$5),$O1366*Analysetool!G$5)+IF($P1366="SL",IF($T1366="",$Q1366*Analysetool!G$6,$T1366*Analysetool!G$6),$P1366*Analysetool!G$6))-Tabel2[[#This Row],[fees (%)]]</f>
        <v>0</v>
      </c>
      <c r="AP1366" s="179">
        <f>IF(Analysetool!$H$8&lt;=$X1366,Analysetool!$H$8*J1366,Q1366*J1366)-Tabel2[[#This Row],[fees (%)]]</f>
        <v>0</v>
      </c>
      <c r="AQ1366" s="174">
        <f>IF(Tabel2[[#This Row],[wick% van entry]]&lt;=Tabel2[[#This Row],[Stoploss optie 2 (%)]],Tabel2[[#This Row],[Stoploss optie 2 (%)]]*Tabel2[[#This Row],[leverage SLoptie 2]],IF(Analysetool!$I$8&lt;$X1366,Analysetool!$I$8*K1366,S1366*K1366))-Tabel2[[#This Row],[fees (%)]]</f>
        <v>0</v>
      </c>
      <c r="AR1366" s="180">
        <f>IF(Q1366*-1*Analysetool!$J$9&lt;=X1366,Q1366*-1*Analysetool!$J$9*J1366,Q1366*J1366)-Tabel2[[#This Row],[fees (%)]]</f>
        <v>0</v>
      </c>
      <c r="AS1366" s="176">
        <f>$K1366*IF(Tabel2[[#This Row],[wick% van entry]]&lt;=Tabel2[[#This Row],[Stoploss optie 2 (%)]],Tabel2[[#This Row],[Stoploss optie 2 (%)]],(IF($M1366="SL",IF($T1366="",$S1366*Analysetool!C$3,$T1366*Analysetool!C$3),$M1366*Analysetool!C$3)+IF($N1366="SL",IF($T1366="",$S1366*Analysetool!C$4,$T1366*Analysetool!C$4),$N1366*Analysetool!C$4)+IF($O1366="SL",IF($T1366="",$S1366*Analysetool!C$5,$T1366*Analysetool!C$5),$O1366*Analysetool!C$5)+IF($P1366="SL",IF($T1366="",$S1366*Analysetool!C$6,$T1366*Analysetool!C$6),$P1366*Analysetool!C$6)))-Tabel2[[#This Row],[fees (%)]]</f>
        <v>0</v>
      </c>
    </row>
    <row r="1367" spans="1:45" ht="15.75" customHeight="1" x14ac:dyDescent="0.35">
      <c r="A1367" s="55"/>
      <c r="B1367" s="56"/>
      <c r="C1367" s="56"/>
      <c r="D1367" s="56"/>
      <c r="E1367" s="56"/>
      <c r="F1367" s="57"/>
      <c r="G1367" s="67"/>
      <c r="H1367" s="67"/>
      <c r="I1367" s="67"/>
      <c r="J1367" s="58"/>
      <c r="K1367" s="58"/>
      <c r="L1367" s="59"/>
      <c r="M1367" s="61"/>
      <c r="N1367" s="63"/>
      <c r="O1367" s="63"/>
      <c r="P1367" s="56"/>
      <c r="Q1367" s="61"/>
      <c r="R1367" s="61"/>
      <c r="S1367" s="61"/>
      <c r="T1367" s="60"/>
      <c r="U1367" s="60"/>
      <c r="V1367" s="62"/>
      <c r="W1367" s="62"/>
      <c r="X1367" s="76"/>
      <c r="Y1367" s="61"/>
      <c r="Z1367" s="61">
        <f>Tabel1[[#This Row],[prijs voorbij entry (%)]]-Tabel1[[#This Row],[Fictieve Stoploss (%)]]</f>
        <v>0</v>
      </c>
      <c r="AA1367" s="94"/>
      <c r="AB1367" s="61"/>
      <c r="AC1367" s="61"/>
      <c r="AD1367" s="61"/>
      <c r="AE1367" s="61"/>
      <c r="AF1367" s="95"/>
      <c r="AG1367" s="152">
        <f>Tabel1[[#This Row],[eindtijd]]-Tabel1[[#This Row],[starttijd]]</f>
        <v>0</v>
      </c>
      <c r="AH1367" s="158"/>
      <c r="AI1367" s="59"/>
      <c r="AJ1367" s="171">
        <f>$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2[[#This Row],[fees (%)]]</f>
        <v>0</v>
      </c>
      <c r="AK1367" s="172">
        <f>$J1367*(IF($M1367="SL",IF($U1367="",$Q1367*Analysetool!C$3,$U1367*Analysetool!C$3),$M1367*Analysetool!C$3)+IF($N1367="SL",IF($U1367="",$Q1367*Analysetool!C$4,$U1367*Analysetool!C$4),$N1367*Analysetool!C$4)+IF($O1367="SL",IF($U1367="",$Q1367*Analysetool!C$5,$U1367*Analysetool!C$5),$O1367*Analysetool!C$5)+IF($P1367="SL",IF($U1367="",$Q1367*Analysetool!C$6,$U1367*Analysetool!C$6),$P1367*Analysetool!C$6))-Tabel2[[#This Row],[fees (%)]]</f>
        <v>0</v>
      </c>
      <c r="AL1367" s="177">
        <f>$J1367*(IF($M1367="SL",IF($V1367="",$Q1367*Analysetool!D$3,$V1367*Analysetool!D$3),$M1367*Analysetool!D$3)+IF($N1367="SL",IF($V1367="",$Q1367*Analysetool!D$4,$V1367*Analysetool!D$4),$N1367*Analysetool!D$4)+IF($O1367="SL",IF($V1367="",$Q1367*Analysetool!D$5,$V1367*Analysetool!D$5),$O1367*Analysetool!D$5)+IF($P1367="SL",IF($V1367="",$Q1367*Analysetool!D$6,$V1367*Analysetool!D$6),$P1367*Analysetool!D$6))-Tabel2[[#This Row],[fees (%)]]</f>
        <v>0</v>
      </c>
      <c r="AM1367" s="177">
        <f>$J1367*(IF($M1367="SL",IF($W1367="",$Q1367*Analysetool!E$3,$W1367*Analysetool!E$3),$M1367*Analysetool!E$3)+IF($N1367="SL",IF($W1367="",$Q1367*Analysetool!E$4,$W1367*Analysetool!E$4),$N1367*Analysetool!E$4)+IF($O1367="SL",IF($W1367="",$Q1367*Analysetool!E$5,$W1367*Analysetool!E$5),$O1367*Analysetool!E$5)+IF($P1367="SL",IF($W1367="",$Q1367*Analysetool!E$6,$W1367*Analysetool!E$6),$P1367*Analysetool!E$6))-Tabel2[[#This Row],[fees (%)]]</f>
        <v>0</v>
      </c>
      <c r="AN1367" s="178">
        <f>$J1367*(IF($M1367="SL",IF($T1367="",$Q1367*Analysetool!F$3,$T1367*Analysetool!F$3),$M1367*Analysetool!F$3)+IF($N1367="SL",IF($T1367="",$Q1367*Analysetool!F$4,$T1367*Analysetool!F$4),$N1367*Analysetool!F$4)+IF($O1367="SL",IF($T1367="",$Q1367*Analysetool!F$5,$T1367*Analysetool!F$5),$O1367*Analysetool!F$5)+IF($P1367="SL",IF($T1367="",$Q1367*Analysetool!F$6,$T1367*Analysetool!F$6),$P1367*Analysetool!F$6))-Tabel2[[#This Row],[fees (%)]]</f>
        <v>0</v>
      </c>
      <c r="AO1367" s="178">
        <f>$J1367*(IF($M1367="SL",IF($T1367="",$Q1367*Analysetool!G$3,$T1367*Analysetool!G$3),$M1367*Analysetool!G$3)+IF($N1367="SL",IF($T1367="",$Q1367*Analysetool!G$4,$T1367*Analysetool!G$4),$N1367*Analysetool!G$4)+IF($O1367="SL",IF($T1367="",$Q1367*Analysetool!G$5,$T1367*Analysetool!G$5),$O1367*Analysetool!G$5)+IF($P1367="SL",IF($T1367="",$Q1367*Analysetool!G$6,$T1367*Analysetool!G$6),$P1367*Analysetool!G$6))-Tabel2[[#This Row],[fees (%)]]</f>
        <v>0</v>
      </c>
      <c r="AP1367" s="179">
        <f>IF(Analysetool!$H$8&lt;=$X1367,Analysetool!$H$8*J1367,Q1367*J1367)-Tabel2[[#This Row],[fees (%)]]</f>
        <v>0</v>
      </c>
      <c r="AQ1367" s="174">
        <f>IF(Tabel2[[#This Row],[wick% van entry]]&lt;=Tabel2[[#This Row],[Stoploss optie 2 (%)]],Tabel2[[#This Row],[Stoploss optie 2 (%)]]*Tabel2[[#This Row],[leverage SLoptie 2]],IF(Analysetool!$I$8&lt;$X1367,Analysetool!$I$8*K1367,S1367*K1367))-Tabel2[[#This Row],[fees (%)]]</f>
        <v>0</v>
      </c>
      <c r="AR1367" s="180">
        <f>IF(Q1367*-1*Analysetool!$J$9&lt;=X1367,Q1367*-1*Analysetool!$J$9*J1367,Q1367*J1367)-Tabel2[[#This Row],[fees (%)]]</f>
        <v>0</v>
      </c>
      <c r="AS1367" s="176">
        <f>$K1367*IF(Tabel2[[#This Row],[wick% van entry]]&lt;=Tabel2[[#This Row],[Stoploss optie 2 (%)]],Tabel2[[#This Row],[Stoploss optie 2 (%)]],(IF($M1367="SL",IF($T1367="",$S1367*Analysetool!C$3,$T1367*Analysetool!C$3),$M1367*Analysetool!C$3)+IF($N1367="SL",IF($T1367="",$S1367*Analysetool!C$4,$T1367*Analysetool!C$4),$N1367*Analysetool!C$4)+IF($O1367="SL",IF($T1367="",$S1367*Analysetool!C$5,$T1367*Analysetool!C$5),$O1367*Analysetool!C$5)+IF($P1367="SL",IF($T1367="",$S1367*Analysetool!C$6,$T1367*Analysetool!C$6),$P1367*Analysetool!C$6)))-Tabel2[[#This Row],[fees (%)]]</f>
        <v>0</v>
      </c>
    </row>
    <row r="1368" spans="1:45" ht="15.75" customHeight="1" x14ac:dyDescent="0.35">
      <c r="A1368" s="55"/>
      <c r="B1368" s="56"/>
      <c r="C1368" s="56"/>
      <c r="D1368" s="56"/>
      <c r="E1368" s="56"/>
      <c r="F1368" s="57"/>
      <c r="G1368" s="67"/>
      <c r="H1368" s="67"/>
      <c r="I1368" s="67"/>
      <c r="J1368" s="58"/>
      <c r="K1368" s="58"/>
      <c r="L1368" s="59"/>
      <c r="M1368" s="61"/>
      <c r="N1368" s="63"/>
      <c r="O1368" s="63"/>
      <c r="P1368" s="56"/>
      <c r="Q1368" s="61"/>
      <c r="R1368" s="61"/>
      <c r="S1368" s="61"/>
      <c r="T1368" s="60"/>
      <c r="U1368" s="60"/>
      <c r="V1368" s="62"/>
      <c r="W1368" s="62"/>
      <c r="X1368" s="76"/>
      <c r="Y1368" s="61"/>
      <c r="Z1368" s="61">
        <f>Tabel1[[#This Row],[prijs voorbij entry (%)]]-Tabel1[[#This Row],[Fictieve Stoploss (%)]]</f>
        <v>0</v>
      </c>
      <c r="AA1368" s="94"/>
      <c r="AB1368" s="61"/>
      <c r="AC1368" s="61"/>
      <c r="AD1368" s="61"/>
      <c r="AE1368" s="61"/>
      <c r="AF1368" s="95"/>
      <c r="AG1368" s="152">
        <f>Tabel1[[#This Row],[eindtijd]]-Tabel1[[#This Row],[starttijd]]</f>
        <v>0</v>
      </c>
      <c r="AH1368" s="158"/>
      <c r="AI1368" s="59"/>
      <c r="AJ1368" s="171">
        <f>$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2[[#This Row],[fees (%)]]</f>
        <v>0</v>
      </c>
      <c r="AK1368" s="172">
        <f>$J1368*(IF($M1368="SL",IF($U1368="",$Q1368*Analysetool!C$3,$U1368*Analysetool!C$3),$M1368*Analysetool!C$3)+IF($N1368="SL",IF($U1368="",$Q1368*Analysetool!C$4,$U1368*Analysetool!C$4),$N1368*Analysetool!C$4)+IF($O1368="SL",IF($U1368="",$Q1368*Analysetool!C$5,$U1368*Analysetool!C$5),$O1368*Analysetool!C$5)+IF($P1368="SL",IF($U1368="",$Q1368*Analysetool!C$6,$U1368*Analysetool!C$6),$P1368*Analysetool!C$6))-Tabel2[[#This Row],[fees (%)]]</f>
        <v>0</v>
      </c>
      <c r="AL1368" s="177">
        <f>$J1368*(IF($M1368="SL",IF($V1368="",$Q1368*Analysetool!D$3,$V1368*Analysetool!D$3),$M1368*Analysetool!D$3)+IF($N1368="SL",IF($V1368="",$Q1368*Analysetool!D$4,$V1368*Analysetool!D$4),$N1368*Analysetool!D$4)+IF($O1368="SL",IF($V1368="",$Q1368*Analysetool!D$5,$V1368*Analysetool!D$5),$O1368*Analysetool!D$5)+IF($P1368="SL",IF($V1368="",$Q1368*Analysetool!D$6,$V1368*Analysetool!D$6),$P1368*Analysetool!D$6))-Tabel2[[#This Row],[fees (%)]]</f>
        <v>0</v>
      </c>
      <c r="AM1368" s="177">
        <f>$J1368*(IF($M1368="SL",IF($W1368="",$Q1368*Analysetool!E$3,$W1368*Analysetool!E$3),$M1368*Analysetool!E$3)+IF($N1368="SL",IF($W1368="",$Q1368*Analysetool!E$4,$W1368*Analysetool!E$4),$N1368*Analysetool!E$4)+IF($O1368="SL",IF($W1368="",$Q1368*Analysetool!E$5,$W1368*Analysetool!E$5),$O1368*Analysetool!E$5)+IF($P1368="SL",IF($W1368="",$Q1368*Analysetool!E$6,$W1368*Analysetool!E$6),$P1368*Analysetool!E$6))-Tabel2[[#This Row],[fees (%)]]</f>
        <v>0</v>
      </c>
      <c r="AN1368" s="178">
        <f>$J1368*(IF($M1368="SL",IF($T1368="",$Q1368*Analysetool!F$3,$T1368*Analysetool!F$3),$M1368*Analysetool!F$3)+IF($N1368="SL",IF($T1368="",$Q1368*Analysetool!F$4,$T1368*Analysetool!F$4),$N1368*Analysetool!F$4)+IF($O1368="SL",IF($T1368="",$Q1368*Analysetool!F$5,$T1368*Analysetool!F$5),$O1368*Analysetool!F$5)+IF($P1368="SL",IF($T1368="",$Q1368*Analysetool!F$6,$T1368*Analysetool!F$6),$P1368*Analysetool!F$6))-Tabel2[[#This Row],[fees (%)]]</f>
        <v>0</v>
      </c>
      <c r="AO1368" s="178">
        <f>$J1368*(IF($M1368="SL",IF($T1368="",$Q1368*Analysetool!G$3,$T1368*Analysetool!G$3),$M1368*Analysetool!G$3)+IF($N1368="SL",IF($T1368="",$Q1368*Analysetool!G$4,$T1368*Analysetool!G$4),$N1368*Analysetool!G$4)+IF($O1368="SL",IF($T1368="",$Q1368*Analysetool!G$5,$T1368*Analysetool!G$5),$O1368*Analysetool!G$5)+IF($P1368="SL",IF($T1368="",$Q1368*Analysetool!G$6,$T1368*Analysetool!G$6),$P1368*Analysetool!G$6))-Tabel2[[#This Row],[fees (%)]]</f>
        <v>0</v>
      </c>
      <c r="AP1368" s="179">
        <f>IF(Analysetool!$H$8&lt;=$X1368,Analysetool!$H$8*J1368,Q1368*J1368)-Tabel2[[#This Row],[fees (%)]]</f>
        <v>0</v>
      </c>
      <c r="AQ1368" s="174">
        <f>IF(Tabel2[[#This Row],[wick% van entry]]&lt;=Tabel2[[#This Row],[Stoploss optie 2 (%)]],Tabel2[[#This Row],[Stoploss optie 2 (%)]]*Tabel2[[#This Row],[leverage SLoptie 2]],IF(Analysetool!$I$8&lt;$X1368,Analysetool!$I$8*K1368,S1368*K1368))-Tabel2[[#This Row],[fees (%)]]</f>
        <v>0</v>
      </c>
      <c r="AR1368" s="180">
        <f>IF(Q1368*-1*Analysetool!$J$9&lt;=X1368,Q1368*-1*Analysetool!$J$9*J1368,Q1368*J1368)-Tabel2[[#This Row],[fees (%)]]</f>
        <v>0</v>
      </c>
      <c r="AS1368" s="176">
        <f>$K1368*IF(Tabel2[[#This Row],[wick% van entry]]&lt;=Tabel2[[#This Row],[Stoploss optie 2 (%)]],Tabel2[[#This Row],[Stoploss optie 2 (%)]],(IF($M1368="SL",IF($T1368="",$S1368*Analysetool!C$3,$T1368*Analysetool!C$3),$M1368*Analysetool!C$3)+IF($N1368="SL",IF($T1368="",$S1368*Analysetool!C$4,$T1368*Analysetool!C$4),$N1368*Analysetool!C$4)+IF($O1368="SL",IF($T1368="",$S1368*Analysetool!C$5,$T1368*Analysetool!C$5),$O1368*Analysetool!C$5)+IF($P1368="SL",IF($T1368="",$S1368*Analysetool!C$6,$T1368*Analysetool!C$6),$P1368*Analysetool!C$6)))-Tabel2[[#This Row],[fees (%)]]</f>
        <v>0</v>
      </c>
    </row>
    <row r="1369" spans="1:45" ht="15.75" customHeight="1" x14ac:dyDescent="0.35">
      <c r="A1369" s="55"/>
      <c r="B1369" s="56"/>
      <c r="C1369" s="56"/>
      <c r="D1369" s="56"/>
      <c r="E1369" s="56"/>
      <c r="F1369" s="57"/>
      <c r="G1369" s="67"/>
      <c r="H1369" s="67"/>
      <c r="I1369" s="67"/>
      <c r="J1369" s="58"/>
      <c r="K1369" s="58"/>
      <c r="L1369" s="59"/>
      <c r="M1369" s="61"/>
      <c r="N1369" s="63"/>
      <c r="O1369" s="63"/>
      <c r="P1369" s="56"/>
      <c r="Q1369" s="61"/>
      <c r="R1369" s="61"/>
      <c r="S1369" s="61"/>
      <c r="T1369" s="60"/>
      <c r="U1369" s="60"/>
      <c r="V1369" s="62"/>
      <c r="W1369" s="62"/>
      <c r="X1369" s="76"/>
      <c r="Y1369" s="61"/>
      <c r="Z1369" s="61">
        <f>Tabel1[[#This Row],[prijs voorbij entry (%)]]-Tabel1[[#This Row],[Fictieve Stoploss (%)]]</f>
        <v>0</v>
      </c>
      <c r="AA1369" s="94"/>
      <c r="AB1369" s="61"/>
      <c r="AC1369" s="61"/>
      <c r="AD1369" s="61"/>
      <c r="AE1369" s="61"/>
      <c r="AF1369" s="95"/>
      <c r="AG1369" s="152">
        <f>Tabel1[[#This Row],[eindtijd]]-Tabel1[[#This Row],[starttijd]]</f>
        <v>0</v>
      </c>
      <c r="AH1369" s="158"/>
      <c r="AI1369" s="59"/>
      <c r="AJ1369" s="171">
        <f>$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2[[#This Row],[fees (%)]]</f>
        <v>0</v>
      </c>
      <c r="AK1369" s="172">
        <f>$J1369*(IF($M1369="SL",IF($U1369="",$Q1369*Analysetool!C$3,$U1369*Analysetool!C$3),$M1369*Analysetool!C$3)+IF($N1369="SL",IF($U1369="",$Q1369*Analysetool!C$4,$U1369*Analysetool!C$4),$N1369*Analysetool!C$4)+IF($O1369="SL",IF($U1369="",$Q1369*Analysetool!C$5,$U1369*Analysetool!C$5),$O1369*Analysetool!C$5)+IF($P1369="SL",IF($U1369="",$Q1369*Analysetool!C$6,$U1369*Analysetool!C$6),$P1369*Analysetool!C$6))-Tabel2[[#This Row],[fees (%)]]</f>
        <v>0</v>
      </c>
      <c r="AL1369" s="177">
        <f>$J1369*(IF($M1369="SL",IF($V1369="",$Q1369*Analysetool!D$3,$V1369*Analysetool!D$3),$M1369*Analysetool!D$3)+IF($N1369="SL",IF($V1369="",$Q1369*Analysetool!D$4,$V1369*Analysetool!D$4),$N1369*Analysetool!D$4)+IF($O1369="SL",IF($V1369="",$Q1369*Analysetool!D$5,$V1369*Analysetool!D$5),$O1369*Analysetool!D$5)+IF($P1369="SL",IF($V1369="",$Q1369*Analysetool!D$6,$V1369*Analysetool!D$6),$P1369*Analysetool!D$6))-Tabel2[[#This Row],[fees (%)]]</f>
        <v>0</v>
      </c>
      <c r="AM1369" s="177">
        <f>$J1369*(IF($M1369="SL",IF($W1369="",$Q1369*Analysetool!E$3,$W1369*Analysetool!E$3),$M1369*Analysetool!E$3)+IF($N1369="SL",IF($W1369="",$Q1369*Analysetool!E$4,$W1369*Analysetool!E$4),$N1369*Analysetool!E$4)+IF($O1369="SL",IF($W1369="",$Q1369*Analysetool!E$5,$W1369*Analysetool!E$5),$O1369*Analysetool!E$5)+IF($P1369="SL",IF($W1369="",$Q1369*Analysetool!E$6,$W1369*Analysetool!E$6),$P1369*Analysetool!E$6))-Tabel2[[#This Row],[fees (%)]]</f>
        <v>0</v>
      </c>
      <c r="AN1369" s="178">
        <f>$J1369*(IF($M1369="SL",IF($T1369="",$Q1369*Analysetool!F$3,$T1369*Analysetool!F$3),$M1369*Analysetool!F$3)+IF($N1369="SL",IF($T1369="",$Q1369*Analysetool!F$4,$T1369*Analysetool!F$4),$N1369*Analysetool!F$4)+IF($O1369="SL",IF($T1369="",$Q1369*Analysetool!F$5,$T1369*Analysetool!F$5),$O1369*Analysetool!F$5)+IF($P1369="SL",IF($T1369="",$Q1369*Analysetool!F$6,$T1369*Analysetool!F$6),$P1369*Analysetool!F$6))-Tabel2[[#This Row],[fees (%)]]</f>
        <v>0</v>
      </c>
      <c r="AO1369" s="178">
        <f>$J1369*(IF($M1369="SL",IF($T1369="",$Q1369*Analysetool!G$3,$T1369*Analysetool!G$3),$M1369*Analysetool!G$3)+IF($N1369="SL",IF($T1369="",$Q1369*Analysetool!G$4,$T1369*Analysetool!G$4),$N1369*Analysetool!G$4)+IF($O1369="SL",IF($T1369="",$Q1369*Analysetool!G$5,$T1369*Analysetool!G$5),$O1369*Analysetool!G$5)+IF($P1369="SL",IF($T1369="",$Q1369*Analysetool!G$6,$T1369*Analysetool!G$6),$P1369*Analysetool!G$6))-Tabel2[[#This Row],[fees (%)]]</f>
        <v>0</v>
      </c>
      <c r="AP1369" s="179">
        <f>IF(Analysetool!$H$8&lt;=$X1369,Analysetool!$H$8*J1369,Q1369*J1369)-Tabel2[[#This Row],[fees (%)]]</f>
        <v>0</v>
      </c>
      <c r="AQ1369" s="174">
        <f>IF(Tabel2[[#This Row],[wick% van entry]]&lt;=Tabel2[[#This Row],[Stoploss optie 2 (%)]],Tabel2[[#This Row],[Stoploss optie 2 (%)]]*Tabel2[[#This Row],[leverage SLoptie 2]],IF(Analysetool!$I$8&lt;$X1369,Analysetool!$I$8*K1369,S1369*K1369))-Tabel2[[#This Row],[fees (%)]]</f>
        <v>0</v>
      </c>
      <c r="AR1369" s="180">
        <f>IF(Q1369*-1*Analysetool!$J$9&lt;=X1369,Q1369*-1*Analysetool!$J$9*J1369,Q1369*J1369)-Tabel2[[#This Row],[fees (%)]]</f>
        <v>0</v>
      </c>
      <c r="AS1369" s="176">
        <f>$K1369*IF(Tabel2[[#This Row],[wick% van entry]]&lt;=Tabel2[[#This Row],[Stoploss optie 2 (%)]],Tabel2[[#This Row],[Stoploss optie 2 (%)]],(IF($M1369="SL",IF($T1369="",$S1369*Analysetool!C$3,$T1369*Analysetool!C$3),$M1369*Analysetool!C$3)+IF($N1369="SL",IF($T1369="",$S1369*Analysetool!C$4,$T1369*Analysetool!C$4),$N1369*Analysetool!C$4)+IF($O1369="SL",IF($T1369="",$S1369*Analysetool!C$5,$T1369*Analysetool!C$5),$O1369*Analysetool!C$5)+IF($P1369="SL",IF($T1369="",$S1369*Analysetool!C$6,$T1369*Analysetool!C$6),$P1369*Analysetool!C$6)))-Tabel2[[#This Row],[fees (%)]]</f>
        <v>0</v>
      </c>
    </row>
    <row r="1370" spans="1:45" ht="15.75" customHeight="1" x14ac:dyDescent="0.35">
      <c r="A1370" s="55"/>
      <c r="B1370" s="56"/>
      <c r="C1370" s="56"/>
      <c r="D1370" s="56"/>
      <c r="E1370" s="56"/>
      <c r="F1370" s="57"/>
      <c r="G1370" s="67"/>
      <c r="H1370" s="67"/>
      <c r="I1370" s="67"/>
      <c r="J1370" s="58"/>
      <c r="K1370" s="58"/>
      <c r="L1370" s="59"/>
      <c r="M1370" s="61"/>
      <c r="N1370" s="63"/>
      <c r="O1370" s="63"/>
      <c r="P1370" s="56"/>
      <c r="Q1370" s="61"/>
      <c r="R1370" s="61"/>
      <c r="S1370" s="61"/>
      <c r="T1370" s="60"/>
      <c r="U1370" s="60"/>
      <c r="V1370" s="62"/>
      <c r="W1370" s="62"/>
      <c r="X1370" s="76"/>
      <c r="Y1370" s="61"/>
      <c r="Z1370" s="61">
        <f>Tabel1[[#This Row],[prijs voorbij entry (%)]]-Tabel1[[#This Row],[Fictieve Stoploss (%)]]</f>
        <v>0</v>
      </c>
      <c r="AA1370" s="94"/>
      <c r="AB1370" s="61"/>
      <c r="AC1370" s="61"/>
      <c r="AD1370" s="61"/>
      <c r="AE1370" s="61"/>
      <c r="AF1370" s="95"/>
      <c r="AG1370" s="152">
        <f>Tabel1[[#This Row],[eindtijd]]-Tabel1[[#This Row],[starttijd]]</f>
        <v>0</v>
      </c>
      <c r="AH1370" s="158"/>
      <c r="AI1370" s="59"/>
      <c r="AJ1370" s="171">
        <f>$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2[[#This Row],[fees (%)]]</f>
        <v>0</v>
      </c>
      <c r="AK1370" s="172">
        <f>$J1370*(IF($M1370="SL",IF($U1370="",$Q1370*Analysetool!C$3,$U1370*Analysetool!C$3),$M1370*Analysetool!C$3)+IF($N1370="SL",IF($U1370="",$Q1370*Analysetool!C$4,$U1370*Analysetool!C$4),$N1370*Analysetool!C$4)+IF($O1370="SL",IF($U1370="",$Q1370*Analysetool!C$5,$U1370*Analysetool!C$5),$O1370*Analysetool!C$5)+IF($P1370="SL",IF($U1370="",$Q1370*Analysetool!C$6,$U1370*Analysetool!C$6),$P1370*Analysetool!C$6))-Tabel2[[#This Row],[fees (%)]]</f>
        <v>0</v>
      </c>
      <c r="AL1370" s="177">
        <f>$J1370*(IF($M1370="SL",IF($V1370="",$Q1370*Analysetool!D$3,$V1370*Analysetool!D$3),$M1370*Analysetool!D$3)+IF($N1370="SL",IF($V1370="",$Q1370*Analysetool!D$4,$V1370*Analysetool!D$4),$N1370*Analysetool!D$4)+IF($O1370="SL",IF($V1370="",$Q1370*Analysetool!D$5,$V1370*Analysetool!D$5),$O1370*Analysetool!D$5)+IF($P1370="SL",IF($V1370="",$Q1370*Analysetool!D$6,$V1370*Analysetool!D$6),$P1370*Analysetool!D$6))-Tabel2[[#This Row],[fees (%)]]</f>
        <v>0</v>
      </c>
      <c r="AM1370" s="177">
        <f>$J1370*(IF($M1370="SL",IF($W1370="",$Q1370*Analysetool!E$3,$W1370*Analysetool!E$3),$M1370*Analysetool!E$3)+IF($N1370="SL",IF($W1370="",$Q1370*Analysetool!E$4,$W1370*Analysetool!E$4),$N1370*Analysetool!E$4)+IF($O1370="SL",IF($W1370="",$Q1370*Analysetool!E$5,$W1370*Analysetool!E$5),$O1370*Analysetool!E$5)+IF($P1370="SL",IF($W1370="",$Q1370*Analysetool!E$6,$W1370*Analysetool!E$6),$P1370*Analysetool!E$6))-Tabel2[[#This Row],[fees (%)]]</f>
        <v>0</v>
      </c>
      <c r="AN1370" s="178">
        <f>$J1370*(IF($M1370="SL",IF($T1370="",$Q1370*Analysetool!F$3,$T1370*Analysetool!F$3),$M1370*Analysetool!F$3)+IF($N1370="SL",IF($T1370="",$Q1370*Analysetool!F$4,$T1370*Analysetool!F$4),$N1370*Analysetool!F$4)+IF($O1370="SL",IF($T1370="",$Q1370*Analysetool!F$5,$T1370*Analysetool!F$5),$O1370*Analysetool!F$5)+IF($P1370="SL",IF($T1370="",$Q1370*Analysetool!F$6,$T1370*Analysetool!F$6),$P1370*Analysetool!F$6))-Tabel2[[#This Row],[fees (%)]]</f>
        <v>0</v>
      </c>
      <c r="AO1370" s="178">
        <f>$J1370*(IF($M1370="SL",IF($T1370="",$Q1370*Analysetool!G$3,$T1370*Analysetool!G$3),$M1370*Analysetool!G$3)+IF($N1370="SL",IF($T1370="",$Q1370*Analysetool!G$4,$T1370*Analysetool!G$4),$N1370*Analysetool!G$4)+IF($O1370="SL",IF($T1370="",$Q1370*Analysetool!G$5,$T1370*Analysetool!G$5),$O1370*Analysetool!G$5)+IF($P1370="SL",IF($T1370="",$Q1370*Analysetool!G$6,$T1370*Analysetool!G$6),$P1370*Analysetool!G$6))-Tabel2[[#This Row],[fees (%)]]</f>
        <v>0</v>
      </c>
      <c r="AP1370" s="179">
        <f>IF(Analysetool!$H$8&lt;=$X1370,Analysetool!$H$8*J1370,Q1370*J1370)-Tabel2[[#This Row],[fees (%)]]</f>
        <v>0</v>
      </c>
      <c r="AQ1370" s="174">
        <f>IF(Tabel2[[#This Row],[wick% van entry]]&lt;=Tabel2[[#This Row],[Stoploss optie 2 (%)]],Tabel2[[#This Row],[Stoploss optie 2 (%)]]*Tabel2[[#This Row],[leverage SLoptie 2]],IF(Analysetool!$I$8&lt;$X1370,Analysetool!$I$8*K1370,S1370*K1370))-Tabel2[[#This Row],[fees (%)]]</f>
        <v>0</v>
      </c>
      <c r="AR1370" s="180">
        <f>IF(Q1370*-1*Analysetool!$J$9&lt;=X1370,Q1370*-1*Analysetool!$J$9*J1370,Q1370*J1370)-Tabel2[[#This Row],[fees (%)]]</f>
        <v>0</v>
      </c>
      <c r="AS1370" s="176">
        <f>$K1370*IF(Tabel2[[#This Row],[wick% van entry]]&lt;=Tabel2[[#This Row],[Stoploss optie 2 (%)]],Tabel2[[#This Row],[Stoploss optie 2 (%)]],(IF($M1370="SL",IF($T1370="",$S1370*Analysetool!C$3,$T1370*Analysetool!C$3),$M1370*Analysetool!C$3)+IF($N1370="SL",IF($T1370="",$S1370*Analysetool!C$4,$T1370*Analysetool!C$4),$N1370*Analysetool!C$4)+IF($O1370="SL",IF($T1370="",$S1370*Analysetool!C$5,$T1370*Analysetool!C$5),$O1370*Analysetool!C$5)+IF($P1370="SL",IF($T1370="",$S1370*Analysetool!C$6,$T1370*Analysetool!C$6),$P1370*Analysetool!C$6)))-Tabel2[[#This Row],[fees (%)]]</f>
        <v>0</v>
      </c>
    </row>
    <row r="1371" spans="1:45" ht="15.75" customHeight="1" x14ac:dyDescent="0.35">
      <c r="A1371" s="55"/>
      <c r="B1371" s="56"/>
      <c r="C1371" s="56"/>
      <c r="D1371" s="56"/>
      <c r="E1371" s="56"/>
      <c r="F1371" s="57"/>
      <c r="G1371" s="67"/>
      <c r="H1371" s="67"/>
      <c r="I1371" s="67"/>
      <c r="J1371" s="58"/>
      <c r="K1371" s="58"/>
      <c r="L1371" s="59"/>
      <c r="M1371" s="61"/>
      <c r="N1371" s="63"/>
      <c r="O1371" s="63"/>
      <c r="P1371" s="56"/>
      <c r="Q1371" s="61"/>
      <c r="R1371" s="61"/>
      <c r="S1371" s="61"/>
      <c r="T1371" s="60"/>
      <c r="U1371" s="60"/>
      <c r="V1371" s="62"/>
      <c r="W1371" s="62"/>
      <c r="X1371" s="76"/>
      <c r="Y1371" s="61"/>
      <c r="Z1371" s="61">
        <f>Tabel1[[#This Row],[prijs voorbij entry (%)]]-Tabel1[[#This Row],[Fictieve Stoploss (%)]]</f>
        <v>0</v>
      </c>
      <c r="AA1371" s="94"/>
      <c r="AB1371" s="61"/>
      <c r="AC1371" s="61"/>
      <c r="AD1371" s="61"/>
      <c r="AE1371" s="61"/>
      <c r="AF1371" s="95"/>
      <c r="AG1371" s="152">
        <f>Tabel1[[#This Row],[eindtijd]]-Tabel1[[#This Row],[starttijd]]</f>
        <v>0</v>
      </c>
      <c r="AH1371" s="158"/>
      <c r="AI1371" s="59"/>
      <c r="AJ1371" s="171">
        <f>$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2[[#This Row],[fees (%)]]</f>
        <v>0</v>
      </c>
      <c r="AK1371" s="172">
        <f>$J1371*(IF($M1371="SL",IF($U1371="",$Q1371*Analysetool!C$3,$U1371*Analysetool!C$3),$M1371*Analysetool!C$3)+IF($N1371="SL",IF($U1371="",$Q1371*Analysetool!C$4,$U1371*Analysetool!C$4),$N1371*Analysetool!C$4)+IF($O1371="SL",IF($U1371="",$Q1371*Analysetool!C$5,$U1371*Analysetool!C$5),$O1371*Analysetool!C$5)+IF($P1371="SL",IF($U1371="",$Q1371*Analysetool!C$6,$U1371*Analysetool!C$6),$P1371*Analysetool!C$6))-Tabel2[[#This Row],[fees (%)]]</f>
        <v>0</v>
      </c>
      <c r="AL1371" s="177">
        <f>$J1371*(IF($M1371="SL",IF($V1371="",$Q1371*Analysetool!D$3,$V1371*Analysetool!D$3),$M1371*Analysetool!D$3)+IF($N1371="SL",IF($V1371="",$Q1371*Analysetool!D$4,$V1371*Analysetool!D$4),$N1371*Analysetool!D$4)+IF($O1371="SL",IF($V1371="",$Q1371*Analysetool!D$5,$V1371*Analysetool!D$5),$O1371*Analysetool!D$5)+IF($P1371="SL",IF($V1371="",$Q1371*Analysetool!D$6,$V1371*Analysetool!D$6),$P1371*Analysetool!D$6))-Tabel2[[#This Row],[fees (%)]]</f>
        <v>0</v>
      </c>
      <c r="AM1371" s="177">
        <f>$J1371*(IF($M1371="SL",IF($W1371="",$Q1371*Analysetool!E$3,$W1371*Analysetool!E$3),$M1371*Analysetool!E$3)+IF($N1371="SL",IF($W1371="",$Q1371*Analysetool!E$4,$W1371*Analysetool!E$4),$N1371*Analysetool!E$4)+IF($O1371="SL",IF($W1371="",$Q1371*Analysetool!E$5,$W1371*Analysetool!E$5),$O1371*Analysetool!E$5)+IF($P1371="SL",IF($W1371="",$Q1371*Analysetool!E$6,$W1371*Analysetool!E$6),$P1371*Analysetool!E$6))-Tabel2[[#This Row],[fees (%)]]</f>
        <v>0</v>
      </c>
      <c r="AN1371" s="178">
        <f>$J1371*(IF($M1371="SL",IF($T1371="",$Q1371*Analysetool!F$3,$T1371*Analysetool!F$3),$M1371*Analysetool!F$3)+IF($N1371="SL",IF($T1371="",$Q1371*Analysetool!F$4,$T1371*Analysetool!F$4),$N1371*Analysetool!F$4)+IF($O1371="SL",IF($T1371="",$Q1371*Analysetool!F$5,$T1371*Analysetool!F$5),$O1371*Analysetool!F$5)+IF($P1371="SL",IF($T1371="",$Q1371*Analysetool!F$6,$T1371*Analysetool!F$6),$P1371*Analysetool!F$6))-Tabel2[[#This Row],[fees (%)]]</f>
        <v>0</v>
      </c>
      <c r="AO1371" s="178">
        <f>$J1371*(IF($M1371="SL",IF($T1371="",$Q1371*Analysetool!G$3,$T1371*Analysetool!G$3),$M1371*Analysetool!G$3)+IF($N1371="SL",IF($T1371="",$Q1371*Analysetool!G$4,$T1371*Analysetool!G$4),$N1371*Analysetool!G$4)+IF($O1371="SL",IF($T1371="",$Q1371*Analysetool!G$5,$T1371*Analysetool!G$5),$O1371*Analysetool!G$5)+IF($P1371="SL",IF($T1371="",$Q1371*Analysetool!G$6,$T1371*Analysetool!G$6),$P1371*Analysetool!G$6))-Tabel2[[#This Row],[fees (%)]]</f>
        <v>0</v>
      </c>
      <c r="AP1371" s="179">
        <f>IF(Analysetool!$H$8&lt;=$X1371,Analysetool!$H$8*J1371,Q1371*J1371)-Tabel2[[#This Row],[fees (%)]]</f>
        <v>0</v>
      </c>
      <c r="AQ1371" s="174">
        <f>IF(Tabel2[[#This Row],[wick% van entry]]&lt;=Tabel2[[#This Row],[Stoploss optie 2 (%)]],Tabel2[[#This Row],[Stoploss optie 2 (%)]]*Tabel2[[#This Row],[leverage SLoptie 2]],IF(Analysetool!$I$8&lt;$X1371,Analysetool!$I$8*K1371,S1371*K1371))-Tabel2[[#This Row],[fees (%)]]</f>
        <v>0</v>
      </c>
      <c r="AR1371" s="180">
        <f>IF(Q1371*-1*Analysetool!$J$9&lt;=X1371,Q1371*-1*Analysetool!$J$9*J1371,Q1371*J1371)-Tabel2[[#This Row],[fees (%)]]</f>
        <v>0</v>
      </c>
      <c r="AS1371" s="176">
        <f>$K1371*IF(Tabel2[[#This Row],[wick% van entry]]&lt;=Tabel2[[#This Row],[Stoploss optie 2 (%)]],Tabel2[[#This Row],[Stoploss optie 2 (%)]],(IF($M1371="SL",IF($T1371="",$S1371*Analysetool!C$3,$T1371*Analysetool!C$3),$M1371*Analysetool!C$3)+IF($N1371="SL",IF($T1371="",$S1371*Analysetool!C$4,$T1371*Analysetool!C$4),$N1371*Analysetool!C$4)+IF($O1371="SL",IF($T1371="",$S1371*Analysetool!C$5,$T1371*Analysetool!C$5),$O1371*Analysetool!C$5)+IF($P1371="SL",IF($T1371="",$S1371*Analysetool!C$6,$T1371*Analysetool!C$6),$P1371*Analysetool!C$6)))-Tabel2[[#This Row],[fees (%)]]</f>
        <v>0</v>
      </c>
    </row>
    <row r="1372" spans="1:45" ht="15.75" customHeight="1" x14ac:dyDescent="0.35">
      <c r="A1372" s="55"/>
      <c r="B1372" s="56"/>
      <c r="C1372" s="56"/>
      <c r="D1372" s="56"/>
      <c r="E1372" s="56"/>
      <c r="F1372" s="57"/>
      <c r="G1372" s="67"/>
      <c r="H1372" s="67"/>
      <c r="I1372" s="67"/>
      <c r="J1372" s="58"/>
      <c r="K1372" s="58"/>
      <c r="L1372" s="59"/>
      <c r="M1372" s="61"/>
      <c r="N1372" s="63"/>
      <c r="O1372" s="63"/>
      <c r="P1372" s="56"/>
      <c r="Q1372" s="61"/>
      <c r="R1372" s="61"/>
      <c r="S1372" s="61"/>
      <c r="T1372" s="60"/>
      <c r="U1372" s="60"/>
      <c r="V1372" s="62"/>
      <c r="W1372" s="62"/>
      <c r="X1372" s="76"/>
      <c r="Y1372" s="61"/>
      <c r="Z1372" s="61">
        <f>Tabel1[[#This Row],[prijs voorbij entry (%)]]-Tabel1[[#This Row],[Fictieve Stoploss (%)]]</f>
        <v>0</v>
      </c>
      <c r="AA1372" s="94"/>
      <c r="AB1372" s="61"/>
      <c r="AC1372" s="61"/>
      <c r="AD1372" s="61"/>
      <c r="AE1372" s="61"/>
      <c r="AF1372" s="95"/>
      <c r="AG1372" s="152">
        <f>Tabel1[[#This Row],[eindtijd]]-Tabel1[[#This Row],[starttijd]]</f>
        <v>0</v>
      </c>
      <c r="AH1372" s="158"/>
      <c r="AI1372" s="59"/>
      <c r="AJ1372" s="171">
        <f>$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2[[#This Row],[fees (%)]]</f>
        <v>0</v>
      </c>
      <c r="AK1372" s="172">
        <f>$J1372*(IF($M1372="SL",IF($U1372="",$Q1372*Analysetool!C$3,$U1372*Analysetool!C$3),$M1372*Analysetool!C$3)+IF($N1372="SL",IF($U1372="",$Q1372*Analysetool!C$4,$U1372*Analysetool!C$4),$N1372*Analysetool!C$4)+IF($O1372="SL",IF($U1372="",$Q1372*Analysetool!C$5,$U1372*Analysetool!C$5),$O1372*Analysetool!C$5)+IF($P1372="SL",IF($U1372="",$Q1372*Analysetool!C$6,$U1372*Analysetool!C$6),$P1372*Analysetool!C$6))-Tabel2[[#This Row],[fees (%)]]</f>
        <v>0</v>
      </c>
      <c r="AL1372" s="177">
        <f>$J1372*(IF($M1372="SL",IF($V1372="",$Q1372*Analysetool!D$3,$V1372*Analysetool!D$3),$M1372*Analysetool!D$3)+IF($N1372="SL",IF($V1372="",$Q1372*Analysetool!D$4,$V1372*Analysetool!D$4),$N1372*Analysetool!D$4)+IF($O1372="SL",IF($V1372="",$Q1372*Analysetool!D$5,$V1372*Analysetool!D$5),$O1372*Analysetool!D$5)+IF($P1372="SL",IF($V1372="",$Q1372*Analysetool!D$6,$V1372*Analysetool!D$6),$P1372*Analysetool!D$6))-Tabel2[[#This Row],[fees (%)]]</f>
        <v>0</v>
      </c>
      <c r="AM1372" s="177">
        <f>$J1372*(IF($M1372="SL",IF($W1372="",$Q1372*Analysetool!E$3,$W1372*Analysetool!E$3),$M1372*Analysetool!E$3)+IF($N1372="SL",IF($W1372="",$Q1372*Analysetool!E$4,$W1372*Analysetool!E$4),$N1372*Analysetool!E$4)+IF($O1372="SL",IF($W1372="",$Q1372*Analysetool!E$5,$W1372*Analysetool!E$5),$O1372*Analysetool!E$5)+IF($P1372="SL",IF($W1372="",$Q1372*Analysetool!E$6,$W1372*Analysetool!E$6),$P1372*Analysetool!E$6))-Tabel2[[#This Row],[fees (%)]]</f>
        <v>0</v>
      </c>
      <c r="AN1372" s="178">
        <f>$J1372*(IF($M1372="SL",IF($T1372="",$Q1372*Analysetool!F$3,$T1372*Analysetool!F$3),$M1372*Analysetool!F$3)+IF($N1372="SL",IF($T1372="",$Q1372*Analysetool!F$4,$T1372*Analysetool!F$4),$N1372*Analysetool!F$4)+IF($O1372="SL",IF($T1372="",$Q1372*Analysetool!F$5,$T1372*Analysetool!F$5),$O1372*Analysetool!F$5)+IF($P1372="SL",IF($T1372="",$Q1372*Analysetool!F$6,$T1372*Analysetool!F$6),$P1372*Analysetool!F$6))-Tabel2[[#This Row],[fees (%)]]</f>
        <v>0</v>
      </c>
      <c r="AO1372" s="178">
        <f>$J1372*(IF($M1372="SL",IF($T1372="",$Q1372*Analysetool!G$3,$T1372*Analysetool!G$3),$M1372*Analysetool!G$3)+IF($N1372="SL",IF($T1372="",$Q1372*Analysetool!G$4,$T1372*Analysetool!G$4),$N1372*Analysetool!G$4)+IF($O1372="SL",IF($T1372="",$Q1372*Analysetool!G$5,$T1372*Analysetool!G$5),$O1372*Analysetool!G$5)+IF($P1372="SL",IF($T1372="",$Q1372*Analysetool!G$6,$T1372*Analysetool!G$6),$P1372*Analysetool!G$6))-Tabel2[[#This Row],[fees (%)]]</f>
        <v>0</v>
      </c>
      <c r="AP1372" s="179">
        <f>IF(Analysetool!$H$8&lt;=$X1372,Analysetool!$H$8*J1372,Q1372*J1372)-Tabel2[[#This Row],[fees (%)]]</f>
        <v>0</v>
      </c>
      <c r="AQ1372" s="174">
        <f>IF(Tabel2[[#This Row],[wick% van entry]]&lt;=Tabel2[[#This Row],[Stoploss optie 2 (%)]],Tabel2[[#This Row],[Stoploss optie 2 (%)]]*Tabel2[[#This Row],[leverage SLoptie 2]],IF(Analysetool!$I$8&lt;$X1372,Analysetool!$I$8*K1372,S1372*K1372))-Tabel2[[#This Row],[fees (%)]]</f>
        <v>0</v>
      </c>
      <c r="AR1372" s="180">
        <f>IF(Q1372*-1*Analysetool!$J$9&lt;=X1372,Q1372*-1*Analysetool!$J$9*J1372,Q1372*J1372)-Tabel2[[#This Row],[fees (%)]]</f>
        <v>0</v>
      </c>
      <c r="AS1372" s="176">
        <f>$K1372*IF(Tabel2[[#This Row],[wick% van entry]]&lt;=Tabel2[[#This Row],[Stoploss optie 2 (%)]],Tabel2[[#This Row],[Stoploss optie 2 (%)]],(IF($M1372="SL",IF($T1372="",$S1372*Analysetool!C$3,$T1372*Analysetool!C$3),$M1372*Analysetool!C$3)+IF($N1372="SL",IF($T1372="",$S1372*Analysetool!C$4,$T1372*Analysetool!C$4),$N1372*Analysetool!C$4)+IF($O1372="SL",IF($T1372="",$S1372*Analysetool!C$5,$T1372*Analysetool!C$5),$O1372*Analysetool!C$5)+IF($P1372="SL",IF($T1372="",$S1372*Analysetool!C$6,$T1372*Analysetool!C$6),$P1372*Analysetool!C$6)))-Tabel2[[#This Row],[fees (%)]]</f>
        <v>0</v>
      </c>
    </row>
    <row r="1373" spans="1:45" ht="15.75" customHeight="1" x14ac:dyDescent="0.35">
      <c r="A1373" s="55"/>
      <c r="B1373" s="56"/>
      <c r="C1373" s="56"/>
      <c r="D1373" s="56"/>
      <c r="E1373" s="56"/>
      <c r="F1373" s="57"/>
      <c r="G1373" s="67"/>
      <c r="H1373" s="67"/>
      <c r="I1373" s="67"/>
      <c r="J1373" s="58"/>
      <c r="K1373" s="58"/>
      <c r="L1373" s="59"/>
      <c r="M1373" s="61"/>
      <c r="N1373" s="63"/>
      <c r="O1373" s="63"/>
      <c r="P1373" s="56"/>
      <c r="Q1373" s="61"/>
      <c r="R1373" s="61"/>
      <c r="S1373" s="61"/>
      <c r="T1373" s="60"/>
      <c r="U1373" s="60"/>
      <c r="V1373" s="62"/>
      <c r="W1373" s="62"/>
      <c r="X1373" s="76"/>
      <c r="Y1373" s="61"/>
      <c r="Z1373" s="61">
        <f>Tabel1[[#This Row],[prijs voorbij entry (%)]]-Tabel1[[#This Row],[Fictieve Stoploss (%)]]</f>
        <v>0</v>
      </c>
      <c r="AA1373" s="94"/>
      <c r="AB1373" s="61"/>
      <c r="AC1373" s="61"/>
      <c r="AD1373" s="61"/>
      <c r="AE1373" s="61"/>
      <c r="AF1373" s="95"/>
      <c r="AG1373" s="152">
        <f>Tabel1[[#This Row],[eindtijd]]-Tabel1[[#This Row],[starttijd]]</f>
        <v>0</v>
      </c>
      <c r="AH1373" s="158"/>
      <c r="AI1373" s="59"/>
      <c r="AJ1373" s="171">
        <f>$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2[[#This Row],[fees (%)]]</f>
        <v>0</v>
      </c>
      <c r="AK1373" s="172">
        <f>$J1373*(IF($M1373="SL",IF($U1373="",$Q1373*Analysetool!C$3,$U1373*Analysetool!C$3),$M1373*Analysetool!C$3)+IF($N1373="SL",IF($U1373="",$Q1373*Analysetool!C$4,$U1373*Analysetool!C$4),$N1373*Analysetool!C$4)+IF($O1373="SL",IF($U1373="",$Q1373*Analysetool!C$5,$U1373*Analysetool!C$5),$O1373*Analysetool!C$5)+IF($P1373="SL",IF($U1373="",$Q1373*Analysetool!C$6,$U1373*Analysetool!C$6),$P1373*Analysetool!C$6))-Tabel2[[#This Row],[fees (%)]]</f>
        <v>0</v>
      </c>
      <c r="AL1373" s="177">
        <f>$J1373*(IF($M1373="SL",IF($V1373="",$Q1373*Analysetool!D$3,$V1373*Analysetool!D$3),$M1373*Analysetool!D$3)+IF($N1373="SL",IF($V1373="",$Q1373*Analysetool!D$4,$V1373*Analysetool!D$4),$N1373*Analysetool!D$4)+IF($O1373="SL",IF($V1373="",$Q1373*Analysetool!D$5,$V1373*Analysetool!D$5),$O1373*Analysetool!D$5)+IF($P1373="SL",IF($V1373="",$Q1373*Analysetool!D$6,$V1373*Analysetool!D$6),$P1373*Analysetool!D$6))-Tabel2[[#This Row],[fees (%)]]</f>
        <v>0</v>
      </c>
      <c r="AM1373" s="177">
        <f>$J1373*(IF($M1373="SL",IF($W1373="",$Q1373*Analysetool!E$3,$W1373*Analysetool!E$3),$M1373*Analysetool!E$3)+IF($N1373="SL",IF($W1373="",$Q1373*Analysetool!E$4,$W1373*Analysetool!E$4),$N1373*Analysetool!E$4)+IF($O1373="SL",IF($W1373="",$Q1373*Analysetool!E$5,$W1373*Analysetool!E$5),$O1373*Analysetool!E$5)+IF($P1373="SL",IF($W1373="",$Q1373*Analysetool!E$6,$W1373*Analysetool!E$6),$P1373*Analysetool!E$6))-Tabel2[[#This Row],[fees (%)]]</f>
        <v>0</v>
      </c>
      <c r="AN1373" s="178">
        <f>$J1373*(IF($M1373="SL",IF($T1373="",$Q1373*Analysetool!F$3,$T1373*Analysetool!F$3),$M1373*Analysetool!F$3)+IF($N1373="SL",IF($T1373="",$Q1373*Analysetool!F$4,$T1373*Analysetool!F$4),$N1373*Analysetool!F$4)+IF($O1373="SL",IF($T1373="",$Q1373*Analysetool!F$5,$T1373*Analysetool!F$5),$O1373*Analysetool!F$5)+IF($P1373="SL",IF($T1373="",$Q1373*Analysetool!F$6,$T1373*Analysetool!F$6),$P1373*Analysetool!F$6))-Tabel2[[#This Row],[fees (%)]]</f>
        <v>0</v>
      </c>
      <c r="AO1373" s="178">
        <f>$J1373*(IF($M1373="SL",IF($T1373="",$Q1373*Analysetool!G$3,$T1373*Analysetool!G$3),$M1373*Analysetool!G$3)+IF($N1373="SL",IF($T1373="",$Q1373*Analysetool!G$4,$T1373*Analysetool!G$4),$N1373*Analysetool!G$4)+IF($O1373="SL",IF($T1373="",$Q1373*Analysetool!G$5,$T1373*Analysetool!G$5),$O1373*Analysetool!G$5)+IF($P1373="SL",IF($T1373="",$Q1373*Analysetool!G$6,$T1373*Analysetool!G$6),$P1373*Analysetool!G$6))-Tabel2[[#This Row],[fees (%)]]</f>
        <v>0</v>
      </c>
      <c r="AP1373" s="179">
        <f>IF(Analysetool!$H$8&lt;=$X1373,Analysetool!$H$8*J1373,Q1373*J1373)-Tabel2[[#This Row],[fees (%)]]</f>
        <v>0</v>
      </c>
      <c r="AQ1373" s="174">
        <f>IF(Tabel2[[#This Row],[wick% van entry]]&lt;=Tabel2[[#This Row],[Stoploss optie 2 (%)]],Tabel2[[#This Row],[Stoploss optie 2 (%)]]*Tabel2[[#This Row],[leverage SLoptie 2]],IF(Analysetool!$I$8&lt;$X1373,Analysetool!$I$8*K1373,S1373*K1373))-Tabel2[[#This Row],[fees (%)]]</f>
        <v>0</v>
      </c>
      <c r="AR1373" s="180">
        <f>IF(Q1373*-1*Analysetool!$J$9&lt;=X1373,Q1373*-1*Analysetool!$J$9*J1373,Q1373*J1373)-Tabel2[[#This Row],[fees (%)]]</f>
        <v>0</v>
      </c>
      <c r="AS1373" s="176">
        <f>$K1373*IF(Tabel2[[#This Row],[wick% van entry]]&lt;=Tabel2[[#This Row],[Stoploss optie 2 (%)]],Tabel2[[#This Row],[Stoploss optie 2 (%)]],(IF($M1373="SL",IF($T1373="",$S1373*Analysetool!C$3,$T1373*Analysetool!C$3),$M1373*Analysetool!C$3)+IF($N1373="SL",IF($T1373="",$S1373*Analysetool!C$4,$T1373*Analysetool!C$4),$N1373*Analysetool!C$4)+IF($O1373="SL",IF($T1373="",$S1373*Analysetool!C$5,$T1373*Analysetool!C$5),$O1373*Analysetool!C$5)+IF($P1373="SL",IF($T1373="",$S1373*Analysetool!C$6,$T1373*Analysetool!C$6),$P1373*Analysetool!C$6)))-Tabel2[[#This Row],[fees (%)]]</f>
        <v>0</v>
      </c>
    </row>
    <row r="1374" spans="1:45" ht="15.75" customHeight="1" x14ac:dyDescent="0.35">
      <c r="A1374" s="55"/>
      <c r="B1374" s="56"/>
      <c r="C1374" s="56"/>
      <c r="D1374" s="56"/>
      <c r="E1374" s="56"/>
      <c r="F1374" s="57"/>
      <c r="G1374" s="67"/>
      <c r="H1374" s="67"/>
      <c r="I1374" s="67"/>
      <c r="J1374" s="58"/>
      <c r="K1374" s="58"/>
      <c r="L1374" s="59"/>
      <c r="M1374" s="61"/>
      <c r="N1374" s="63"/>
      <c r="O1374" s="63"/>
      <c r="P1374" s="56"/>
      <c r="Q1374" s="61"/>
      <c r="R1374" s="61"/>
      <c r="S1374" s="61"/>
      <c r="T1374" s="60"/>
      <c r="U1374" s="60"/>
      <c r="V1374" s="62"/>
      <c r="W1374" s="62"/>
      <c r="X1374" s="76"/>
      <c r="Y1374" s="61"/>
      <c r="Z1374" s="61">
        <f>Tabel1[[#This Row],[prijs voorbij entry (%)]]-Tabel1[[#This Row],[Fictieve Stoploss (%)]]</f>
        <v>0</v>
      </c>
      <c r="AA1374" s="94"/>
      <c r="AB1374" s="61"/>
      <c r="AC1374" s="61"/>
      <c r="AD1374" s="61"/>
      <c r="AE1374" s="61"/>
      <c r="AF1374" s="95"/>
      <c r="AG1374" s="152">
        <f>Tabel1[[#This Row],[eindtijd]]-Tabel1[[#This Row],[starttijd]]</f>
        <v>0</v>
      </c>
      <c r="AH1374" s="158"/>
      <c r="AI1374" s="59"/>
      <c r="AJ1374" s="171">
        <f>$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2[[#This Row],[fees (%)]]</f>
        <v>0</v>
      </c>
      <c r="AK1374" s="172">
        <f>$J1374*(IF($M1374="SL",IF($U1374="",$Q1374*Analysetool!C$3,$U1374*Analysetool!C$3),$M1374*Analysetool!C$3)+IF($N1374="SL",IF($U1374="",$Q1374*Analysetool!C$4,$U1374*Analysetool!C$4),$N1374*Analysetool!C$4)+IF($O1374="SL",IF($U1374="",$Q1374*Analysetool!C$5,$U1374*Analysetool!C$5),$O1374*Analysetool!C$5)+IF($P1374="SL",IF($U1374="",$Q1374*Analysetool!C$6,$U1374*Analysetool!C$6),$P1374*Analysetool!C$6))-Tabel2[[#This Row],[fees (%)]]</f>
        <v>0</v>
      </c>
      <c r="AL1374" s="177">
        <f>$J1374*(IF($M1374="SL",IF($V1374="",$Q1374*Analysetool!D$3,$V1374*Analysetool!D$3),$M1374*Analysetool!D$3)+IF($N1374="SL",IF($V1374="",$Q1374*Analysetool!D$4,$V1374*Analysetool!D$4),$N1374*Analysetool!D$4)+IF($O1374="SL",IF($V1374="",$Q1374*Analysetool!D$5,$V1374*Analysetool!D$5),$O1374*Analysetool!D$5)+IF($P1374="SL",IF($V1374="",$Q1374*Analysetool!D$6,$V1374*Analysetool!D$6),$P1374*Analysetool!D$6))-Tabel2[[#This Row],[fees (%)]]</f>
        <v>0</v>
      </c>
      <c r="AM1374" s="177">
        <f>$J1374*(IF($M1374="SL",IF($W1374="",$Q1374*Analysetool!E$3,$W1374*Analysetool!E$3),$M1374*Analysetool!E$3)+IF($N1374="SL",IF($W1374="",$Q1374*Analysetool!E$4,$W1374*Analysetool!E$4),$N1374*Analysetool!E$4)+IF($O1374="SL",IF($W1374="",$Q1374*Analysetool!E$5,$W1374*Analysetool!E$5),$O1374*Analysetool!E$5)+IF($P1374="SL",IF($W1374="",$Q1374*Analysetool!E$6,$W1374*Analysetool!E$6),$P1374*Analysetool!E$6))-Tabel2[[#This Row],[fees (%)]]</f>
        <v>0</v>
      </c>
      <c r="AN1374" s="178">
        <f>$J1374*(IF($M1374="SL",IF($T1374="",$Q1374*Analysetool!F$3,$T1374*Analysetool!F$3),$M1374*Analysetool!F$3)+IF($N1374="SL",IF($T1374="",$Q1374*Analysetool!F$4,$T1374*Analysetool!F$4),$N1374*Analysetool!F$4)+IF($O1374="SL",IF($T1374="",$Q1374*Analysetool!F$5,$T1374*Analysetool!F$5),$O1374*Analysetool!F$5)+IF($P1374="SL",IF($T1374="",$Q1374*Analysetool!F$6,$T1374*Analysetool!F$6),$P1374*Analysetool!F$6))-Tabel2[[#This Row],[fees (%)]]</f>
        <v>0</v>
      </c>
      <c r="AO1374" s="178">
        <f>$J1374*(IF($M1374="SL",IF($T1374="",$Q1374*Analysetool!G$3,$T1374*Analysetool!G$3),$M1374*Analysetool!G$3)+IF($N1374="SL",IF($T1374="",$Q1374*Analysetool!G$4,$T1374*Analysetool!G$4),$N1374*Analysetool!G$4)+IF($O1374="SL",IF($T1374="",$Q1374*Analysetool!G$5,$T1374*Analysetool!G$5),$O1374*Analysetool!G$5)+IF($P1374="SL",IF($T1374="",$Q1374*Analysetool!G$6,$T1374*Analysetool!G$6),$P1374*Analysetool!G$6))-Tabel2[[#This Row],[fees (%)]]</f>
        <v>0</v>
      </c>
      <c r="AP1374" s="179">
        <f>IF(Analysetool!$H$8&lt;=$X1374,Analysetool!$H$8*J1374,Q1374*J1374)-Tabel2[[#This Row],[fees (%)]]</f>
        <v>0</v>
      </c>
      <c r="AQ1374" s="174">
        <f>IF(Tabel2[[#This Row],[wick% van entry]]&lt;=Tabel2[[#This Row],[Stoploss optie 2 (%)]],Tabel2[[#This Row],[Stoploss optie 2 (%)]]*Tabel2[[#This Row],[leverage SLoptie 2]],IF(Analysetool!$I$8&lt;$X1374,Analysetool!$I$8*K1374,S1374*K1374))-Tabel2[[#This Row],[fees (%)]]</f>
        <v>0</v>
      </c>
      <c r="AR1374" s="180">
        <f>IF(Q1374*-1*Analysetool!$J$9&lt;=X1374,Q1374*-1*Analysetool!$J$9*J1374,Q1374*J1374)-Tabel2[[#This Row],[fees (%)]]</f>
        <v>0</v>
      </c>
      <c r="AS1374" s="176">
        <f>$K1374*IF(Tabel2[[#This Row],[wick% van entry]]&lt;=Tabel2[[#This Row],[Stoploss optie 2 (%)]],Tabel2[[#This Row],[Stoploss optie 2 (%)]],(IF($M1374="SL",IF($T1374="",$S1374*Analysetool!C$3,$T1374*Analysetool!C$3),$M1374*Analysetool!C$3)+IF($N1374="SL",IF($T1374="",$S1374*Analysetool!C$4,$T1374*Analysetool!C$4),$N1374*Analysetool!C$4)+IF($O1374="SL",IF($T1374="",$S1374*Analysetool!C$5,$T1374*Analysetool!C$5),$O1374*Analysetool!C$5)+IF($P1374="SL",IF($T1374="",$S1374*Analysetool!C$6,$T1374*Analysetool!C$6),$P1374*Analysetool!C$6)))-Tabel2[[#This Row],[fees (%)]]</f>
        <v>0</v>
      </c>
    </row>
    <row r="1375" spans="1:45" ht="15.75" customHeight="1" x14ac:dyDescent="0.35">
      <c r="A1375" s="55"/>
      <c r="B1375" s="56"/>
      <c r="C1375" s="56"/>
      <c r="D1375" s="56"/>
      <c r="E1375" s="56"/>
      <c r="F1375" s="57"/>
      <c r="G1375" s="67"/>
      <c r="H1375" s="67"/>
      <c r="I1375" s="67"/>
      <c r="J1375" s="58"/>
      <c r="K1375" s="58"/>
      <c r="L1375" s="59"/>
      <c r="M1375" s="61"/>
      <c r="N1375" s="63"/>
      <c r="O1375" s="63"/>
      <c r="P1375" s="56"/>
      <c r="Q1375" s="61"/>
      <c r="R1375" s="61"/>
      <c r="S1375" s="61"/>
      <c r="T1375" s="60"/>
      <c r="U1375" s="60"/>
      <c r="V1375" s="62"/>
      <c r="W1375" s="62"/>
      <c r="X1375" s="76"/>
      <c r="Y1375" s="61"/>
      <c r="Z1375" s="61">
        <f>Tabel1[[#This Row],[prijs voorbij entry (%)]]-Tabel1[[#This Row],[Fictieve Stoploss (%)]]</f>
        <v>0</v>
      </c>
      <c r="AA1375" s="94"/>
      <c r="AB1375" s="61"/>
      <c r="AC1375" s="61"/>
      <c r="AD1375" s="61"/>
      <c r="AE1375" s="61"/>
      <c r="AF1375" s="95"/>
      <c r="AG1375" s="152">
        <f>Tabel1[[#This Row],[eindtijd]]-Tabel1[[#This Row],[starttijd]]</f>
        <v>0</v>
      </c>
      <c r="AH1375" s="158"/>
      <c r="AI1375" s="59"/>
      <c r="AJ1375" s="171">
        <f>$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2[[#This Row],[fees (%)]]</f>
        <v>0</v>
      </c>
      <c r="AK1375" s="172">
        <f>$J1375*(IF($M1375="SL",IF($U1375="",$Q1375*Analysetool!C$3,$U1375*Analysetool!C$3),$M1375*Analysetool!C$3)+IF($N1375="SL",IF($U1375="",$Q1375*Analysetool!C$4,$U1375*Analysetool!C$4),$N1375*Analysetool!C$4)+IF($O1375="SL",IF($U1375="",$Q1375*Analysetool!C$5,$U1375*Analysetool!C$5),$O1375*Analysetool!C$5)+IF($P1375="SL",IF($U1375="",$Q1375*Analysetool!C$6,$U1375*Analysetool!C$6),$P1375*Analysetool!C$6))-Tabel2[[#This Row],[fees (%)]]</f>
        <v>0</v>
      </c>
      <c r="AL1375" s="177">
        <f>$J1375*(IF($M1375="SL",IF($V1375="",$Q1375*Analysetool!D$3,$V1375*Analysetool!D$3),$M1375*Analysetool!D$3)+IF($N1375="SL",IF($V1375="",$Q1375*Analysetool!D$4,$V1375*Analysetool!D$4),$N1375*Analysetool!D$4)+IF($O1375="SL",IF($V1375="",$Q1375*Analysetool!D$5,$V1375*Analysetool!D$5),$O1375*Analysetool!D$5)+IF($P1375="SL",IF($V1375="",$Q1375*Analysetool!D$6,$V1375*Analysetool!D$6),$P1375*Analysetool!D$6))-Tabel2[[#This Row],[fees (%)]]</f>
        <v>0</v>
      </c>
      <c r="AM1375" s="177">
        <f>$J1375*(IF($M1375="SL",IF($W1375="",$Q1375*Analysetool!E$3,$W1375*Analysetool!E$3),$M1375*Analysetool!E$3)+IF($N1375="SL",IF($W1375="",$Q1375*Analysetool!E$4,$W1375*Analysetool!E$4),$N1375*Analysetool!E$4)+IF($O1375="SL",IF($W1375="",$Q1375*Analysetool!E$5,$W1375*Analysetool!E$5),$O1375*Analysetool!E$5)+IF($P1375="SL",IF($W1375="",$Q1375*Analysetool!E$6,$W1375*Analysetool!E$6),$P1375*Analysetool!E$6))-Tabel2[[#This Row],[fees (%)]]</f>
        <v>0</v>
      </c>
      <c r="AN1375" s="178">
        <f>$J1375*(IF($M1375="SL",IF($T1375="",$Q1375*Analysetool!F$3,$T1375*Analysetool!F$3),$M1375*Analysetool!F$3)+IF($N1375="SL",IF($T1375="",$Q1375*Analysetool!F$4,$T1375*Analysetool!F$4),$N1375*Analysetool!F$4)+IF($O1375="SL",IF($T1375="",$Q1375*Analysetool!F$5,$T1375*Analysetool!F$5),$O1375*Analysetool!F$5)+IF($P1375="SL",IF($T1375="",$Q1375*Analysetool!F$6,$T1375*Analysetool!F$6),$P1375*Analysetool!F$6))-Tabel2[[#This Row],[fees (%)]]</f>
        <v>0</v>
      </c>
      <c r="AO1375" s="178">
        <f>$J1375*(IF($M1375="SL",IF($T1375="",$Q1375*Analysetool!G$3,$T1375*Analysetool!G$3),$M1375*Analysetool!G$3)+IF($N1375="SL",IF($T1375="",$Q1375*Analysetool!G$4,$T1375*Analysetool!G$4),$N1375*Analysetool!G$4)+IF($O1375="SL",IF($T1375="",$Q1375*Analysetool!G$5,$T1375*Analysetool!G$5),$O1375*Analysetool!G$5)+IF($P1375="SL",IF($T1375="",$Q1375*Analysetool!G$6,$T1375*Analysetool!G$6),$P1375*Analysetool!G$6))-Tabel2[[#This Row],[fees (%)]]</f>
        <v>0</v>
      </c>
      <c r="AP1375" s="179">
        <f>IF(Analysetool!$H$8&lt;=$X1375,Analysetool!$H$8*J1375,Q1375*J1375)-Tabel2[[#This Row],[fees (%)]]</f>
        <v>0</v>
      </c>
      <c r="AQ1375" s="174">
        <f>IF(Tabel2[[#This Row],[wick% van entry]]&lt;=Tabel2[[#This Row],[Stoploss optie 2 (%)]],Tabel2[[#This Row],[Stoploss optie 2 (%)]]*Tabel2[[#This Row],[leverage SLoptie 2]],IF(Analysetool!$I$8&lt;$X1375,Analysetool!$I$8*K1375,S1375*K1375))-Tabel2[[#This Row],[fees (%)]]</f>
        <v>0</v>
      </c>
      <c r="AR1375" s="180">
        <f>IF(Q1375*-1*Analysetool!$J$9&lt;=X1375,Q1375*-1*Analysetool!$J$9*J1375,Q1375*J1375)-Tabel2[[#This Row],[fees (%)]]</f>
        <v>0</v>
      </c>
      <c r="AS1375" s="176">
        <f>$K1375*IF(Tabel2[[#This Row],[wick% van entry]]&lt;=Tabel2[[#This Row],[Stoploss optie 2 (%)]],Tabel2[[#This Row],[Stoploss optie 2 (%)]],(IF($M1375="SL",IF($T1375="",$S1375*Analysetool!C$3,$T1375*Analysetool!C$3),$M1375*Analysetool!C$3)+IF($N1375="SL",IF($T1375="",$S1375*Analysetool!C$4,$T1375*Analysetool!C$4),$N1375*Analysetool!C$4)+IF($O1375="SL",IF($T1375="",$S1375*Analysetool!C$5,$T1375*Analysetool!C$5),$O1375*Analysetool!C$5)+IF($P1375="SL",IF($T1375="",$S1375*Analysetool!C$6,$T1375*Analysetool!C$6),$P1375*Analysetool!C$6)))-Tabel2[[#This Row],[fees (%)]]</f>
        <v>0</v>
      </c>
    </row>
    <row r="1376" spans="1:45" ht="15.75" customHeight="1" x14ac:dyDescent="0.35">
      <c r="A1376" s="55"/>
      <c r="B1376" s="56"/>
      <c r="C1376" s="56"/>
      <c r="D1376" s="56"/>
      <c r="E1376" s="56"/>
      <c r="F1376" s="57"/>
      <c r="G1376" s="67"/>
      <c r="H1376" s="67"/>
      <c r="I1376" s="67"/>
      <c r="J1376" s="58"/>
      <c r="K1376" s="58"/>
      <c r="L1376" s="59"/>
      <c r="M1376" s="61"/>
      <c r="N1376" s="63"/>
      <c r="O1376" s="63"/>
      <c r="P1376" s="56"/>
      <c r="Q1376" s="61"/>
      <c r="R1376" s="61"/>
      <c r="S1376" s="61"/>
      <c r="T1376" s="60"/>
      <c r="U1376" s="60"/>
      <c r="V1376" s="62"/>
      <c r="W1376" s="62"/>
      <c r="X1376" s="76"/>
      <c r="Y1376" s="61"/>
      <c r="Z1376" s="61">
        <f>Tabel1[[#This Row],[prijs voorbij entry (%)]]-Tabel1[[#This Row],[Fictieve Stoploss (%)]]</f>
        <v>0</v>
      </c>
      <c r="AA1376" s="94"/>
      <c r="AB1376" s="61"/>
      <c r="AC1376" s="61"/>
      <c r="AD1376" s="61"/>
      <c r="AE1376" s="61"/>
      <c r="AF1376" s="95"/>
      <c r="AG1376" s="152">
        <f>Tabel1[[#This Row],[eindtijd]]-Tabel1[[#This Row],[starttijd]]</f>
        <v>0</v>
      </c>
      <c r="AH1376" s="158"/>
      <c r="AI1376" s="59"/>
      <c r="AJ1376" s="171">
        <f>$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2[[#This Row],[fees (%)]]</f>
        <v>0</v>
      </c>
      <c r="AK1376" s="172">
        <f>$J1376*(IF($M1376="SL",IF($U1376="",$Q1376*Analysetool!C$3,$U1376*Analysetool!C$3),$M1376*Analysetool!C$3)+IF($N1376="SL",IF($U1376="",$Q1376*Analysetool!C$4,$U1376*Analysetool!C$4),$N1376*Analysetool!C$4)+IF($O1376="SL",IF($U1376="",$Q1376*Analysetool!C$5,$U1376*Analysetool!C$5),$O1376*Analysetool!C$5)+IF($P1376="SL",IF($U1376="",$Q1376*Analysetool!C$6,$U1376*Analysetool!C$6),$P1376*Analysetool!C$6))-Tabel2[[#This Row],[fees (%)]]</f>
        <v>0</v>
      </c>
      <c r="AL1376" s="177">
        <f>$J1376*(IF($M1376="SL",IF($V1376="",$Q1376*Analysetool!D$3,$V1376*Analysetool!D$3),$M1376*Analysetool!D$3)+IF($N1376="SL",IF($V1376="",$Q1376*Analysetool!D$4,$V1376*Analysetool!D$4),$N1376*Analysetool!D$4)+IF($O1376="SL",IF($V1376="",$Q1376*Analysetool!D$5,$V1376*Analysetool!D$5),$O1376*Analysetool!D$5)+IF($P1376="SL",IF($V1376="",$Q1376*Analysetool!D$6,$V1376*Analysetool!D$6),$P1376*Analysetool!D$6))-Tabel2[[#This Row],[fees (%)]]</f>
        <v>0</v>
      </c>
      <c r="AM1376" s="177">
        <f>$J1376*(IF($M1376="SL",IF($W1376="",$Q1376*Analysetool!E$3,$W1376*Analysetool!E$3),$M1376*Analysetool!E$3)+IF($N1376="SL",IF($W1376="",$Q1376*Analysetool!E$4,$W1376*Analysetool!E$4),$N1376*Analysetool!E$4)+IF($O1376="SL",IF($W1376="",$Q1376*Analysetool!E$5,$W1376*Analysetool!E$5),$O1376*Analysetool!E$5)+IF($P1376="SL",IF($W1376="",$Q1376*Analysetool!E$6,$W1376*Analysetool!E$6),$P1376*Analysetool!E$6))-Tabel2[[#This Row],[fees (%)]]</f>
        <v>0</v>
      </c>
      <c r="AN1376" s="178">
        <f>$J1376*(IF($M1376="SL",IF($T1376="",$Q1376*Analysetool!F$3,$T1376*Analysetool!F$3),$M1376*Analysetool!F$3)+IF($N1376="SL",IF($T1376="",$Q1376*Analysetool!F$4,$T1376*Analysetool!F$4),$N1376*Analysetool!F$4)+IF($O1376="SL",IF($T1376="",$Q1376*Analysetool!F$5,$T1376*Analysetool!F$5),$O1376*Analysetool!F$5)+IF($P1376="SL",IF($T1376="",$Q1376*Analysetool!F$6,$T1376*Analysetool!F$6),$P1376*Analysetool!F$6))-Tabel2[[#This Row],[fees (%)]]</f>
        <v>0</v>
      </c>
      <c r="AO1376" s="178">
        <f>$J1376*(IF($M1376="SL",IF($T1376="",$Q1376*Analysetool!G$3,$T1376*Analysetool!G$3),$M1376*Analysetool!G$3)+IF($N1376="SL",IF($T1376="",$Q1376*Analysetool!G$4,$T1376*Analysetool!G$4),$N1376*Analysetool!G$4)+IF($O1376="SL",IF($T1376="",$Q1376*Analysetool!G$5,$T1376*Analysetool!G$5),$O1376*Analysetool!G$5)+IF($P1376="SL",IF($T1376="",$Q1376*Analysetool!G$6,$T1376*Analysetool!G$6),$P1376*Analysetool!G$6))-Tabel2[[#This Row],[fees (%)]]</f>
        <v>0</v>
      </c>
      <c r="AP1376" s="179">
        <f>IF(Analysetool!$H$8&lt;=$X1376,Analysetool!$H$8*J1376,Q1376*J1376)-Tabel2[[#This Row],[fees (%)]]</f>
        <v>0</v>
      </c>
      <c r="AQ1376" s="174">
        <f>IF(Tabel2[[#This Row],[wick% van entry]]&lt;=Tabel2[[#This Row],[Stoploss optie 2 (%)]],Tabel2[[#This Row],[Stoploss optie 2 (%)]]*Tabel2[[#This Row],[leverage SLoptie 2]],IF(Analysetool!$I$8&lt;$X1376,Analysetool!$I$8*K1376,S1376*K1376))-Tabel2[[#This Row],[fees (%)]]</f>
        <v>0</v>
      </c>
      <c r="AR1376" s="180">
        <f>IF(Q1376*-1*Analysetool!$J$9&lt;=X1376,Q1376*-1*Analysetool!$J$9*J1376,Q1376*J1376)-Tabel2[[#This Row],[fees (%)]]</f>
        <v>0</v>
      </c>
      <c r="AS1376" s="176">
        <f>$K1376*IF(Tabel2[[#This Row],[wick% van entry]]&lt;=Tabel2[[#This Row],[Stoploss optie 2 (%)]],Tabel2[[#This Row],[Stoploss optie 2 (%)]],(IF($M1376="SL",IF($T1376="",$S1376*Analysetool!C$3,$T1376*Analysetool!C$3),$M1376*Analysetool!C$3)+IF($N1376="SL",IF($T1376="",$S1376*Analysetool!C$4,$T1376*Analysetool!C$4),$N1376*Analysetool!C$4)+IF($O1376="SL",IF($T1376="",$S1376*Analysetool!C$5,$T1376*Analysetool!C$5),$O1376*Analysetool!C$5)+IF($P1376="SL",IF($T1376="",$S1376*Analysetool!C$6,$T1376*Analysetool!C$6),$P1376*Analysetool!C$6)))-Tabel2[[#This Row],[fees (%)]]</f>
        <v>0</v>
      </c>
    </row>
    <row r="1377" spans="1:45" ht="15.75" customHeight="1" x14ac:dyDescent="0.35">
      <c r="A1377" s="55"/>
      <c r="B1377" s="56"/>
      <c r="C1377" s="56"/>
      <c r="D1377" s="56"/>
      <c r="E1377" s="56"/>
      <c r="F1377" s="57"/>
      <c r="G1377" s="67"/>
      <c r="H1377" s="67"/>
      <c r="I1377" s="67"/>
      <c r="J1377" s="58"/>
      <c r="K1377" s="58"/>
      <c r="L1377" s="59"/>
      <c r="M1377" s="61"/>
      <c r="N1377" s="63"/>
      <c r="O1377" s="63"/>
      <c r="P1377" s="56"/>
      <c r="Q1377" s="61"/>
      <c r="R1377" s="61"/>
      <c r="S1377" s="61"/>
      <c r="T1377" s="60"/>
      <c r="U1377" s="60"/>
      <c r="V1377" s="62"/>
      <c r="W1377" s="62"/>
      <c r="X1377" s="76"/>
      <c r="Y1377" s="61"/>
      <c r="Z1377" s="61">
        <f>Tabel1[[#This Row],[prijs voorbij entry (%)]]-Tabel1[[#This Row],[Fictieve Stoploss (%)]]</f>
        <v>0</v>
      </c>
      <c r="AA1377" s="94"/>
      <c r="AB1377" s="61"/>
      <c r="AC1377" s="61"/>
      <c r="AD1377" s="61"/>
      <c r="AE1377" s="61"/>
      <c r="AF1377" s="95"/>
      <c r="AG1377" s="152">
        <f>Tabel1[[#This Row],[eindtijd]]-Tabel1[[#This Row],[starttijd]]</f>
        <v>0</v>
      </c>
      <c r="AH1377" s="158"/>
      <c r="AI1377" s="59"/>
      <c r="AJ1377" s="171">
        <f>$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2[[#This Row],[fees (%)]]</f>
        <v>0</v>
      </c>
      <c r="AK1377" s="172">
        <f>$J1377*(IF($M1377="SL",IF($U1377="",$Q1377*Analysetool!C$3,$U1377*Analysetool!C$3),$M1377*Analysetool!C$3)+IF($N1377="SL",IF($U1377="",$Q1377*Analysetool!C$4,$U1377*Analysetool!C$4),$N1377*Analysetool!C$4)+IF($O1377="SL",IF($U1377="",$Q1377*Analysetool!C$5,$U1377*Analysetool!C$5),$O1377*Analysetool!C$5)+IF($P1377="SL",IF($U1377="",$Q1377*Analysetool!C$6,$U1377*Analysetool!C$6),$P1377*Analysetool!C$6))-Tabel2[[#This Row],[fees (%)]]</f>
        <v>0</v>
      </c>
      <c r="AL1377" s="177">
        <f>$J1377*(IF($M1377="SL",IF($V1377="",$Q1377*Analysetool!D$3,$V1377*Analysetool!D$3),$M1377*Analysetool!D$3)+IF($N1377="SL",IF($V1377="",$Q1377*Analysetool!D$4,$V1377*Analysetool!D$4),$N1377*Analysetool!D$4)+IF($O1377="SL",IF($V1377="",$Q1377*Analysetool!D$5,$V1377*Analysetool!D$5),$O1377*Analysetool!D$5)+IF($P1377="SL",IF($V1377="",$Q1377*Analysetool!D$6,$V1377*Analysetool!D$6),$P1377*Analysetool!D$6))-Tabel2[[#This Row],[fees (%)]]</f>
        <v>0</v>
      </c>
      <c r="AM1377" s="177">
        <f>$J1377*(IF($M1377="SL",IF($W1377="",$Q1377*Analysetool!E$3,$W1377*Analysetool!E$3),$M1377*Analysetool!E$3)+IF($N1377="SL",IF($W1377="",$Q1377*Analysetool!E$4,$W1377*Analysetool!E$4),$N1377*Analysetool!E$4)+IF($O1377="SL",IF($W1377="",$Q1377*Analysetool!E$5,$W1377*Analysetool!E$5),$O1377*Analysetool!E$5)+IF($P1377="SL",IF($W1377="",$Q1377*Analysetool!E$6,$W1377*Analysetool!E$6),$P1377*Analysetool!E$6))-Tabel2[[#This Row],[fees (%)]]</f>
        <v>0</v>
      </c>
      <c r="AN1377" s="178">
        <f>$J1377*(IF($M1377="SL",IF($T1377="",$Q1377*Analysetool!F$3,$T1377*Analysetool!F$3),$M1377*Analysetool!F$3)+IF($N1377="SL",IF($T1377="",$Q1377*Analysetool!F$4,$T1377*Analysetool!F$4),$N1377*Analysetool!F$4)+IF($O1377="SL",IF($T1377="",$Q1377*Analysetool!F$5,$T1377*Analysetool!F$5),$O1377*Analysetool!F$5)+IF($P1377="SL",IF($T1377="",$Q1377*Analysetool!F$6,$T1377*Analysetool!F$6),$P1377*Analysetool!F$6))-Tabel2[[#This Row],[fees (%)]]</f>
        <v>0</v>
      </c>
      <c r="AO1377" s="178">
        <f>$J1377*(IF($M1377="SL",IF($T1377="",$Q1377*Analysetool!G$3,$T1377*Analysetool!G$3),$M1377*Analysetool!G$3)+IF($N1377="SL",IF($T1377="",$Q1377*Analysetool!G$4,$T1377*Analysetool!G$4),$N1377*Analysetool!G$4)+IF($O1377="SL",IF($T1377="",$Q1377*Analysetool!G$5,$T1377*Analysetool!G$5),$O1377*Analysetool!G$5)+IF($P1377="SL",IF($T1377="",$Q1377*Analysetool!G$6,$T1377*Analysetool!G$6),$P1377*Analysetool!G$6))-Tabel2[[#This Row],[fees (%)]]</f>
        <v>0</v>
      </c>
      <c r="AP1377" s="179">
        <f>IF(Analysetool!$H$8&lt;=$X1377,Analysetool!$H$8*J1377,Q1377*J1377)-Tabel2[[#This Row],[fees (%)]]</f>
        <v>0</v>
      </c>
      <c r="AQ1377" s="174">
        <f>IF(Tabel2[[#This Row],[wick% van entry]]&lt;=Tabel2[[#This Row],[Stoploss optie 2 (%)]],Tabel2[[#This Row],[Stoploss optie 2 (%)]]*Tabel2[[#This Row],[leverage SLoptie 2]],IF(Analysetool!$I$8&lt;$X1377,Analysetool!$I$8*K1377,S1377*K1377))-Tabel2[[#This Row],[fees (%)]]</f>
        <v>0</v>
      </c>
      <c r="AR1377" s="180">
        <f>IF(Q1377*-1*Analysetool!$J$9&lt;=X1377,Q1377*-1*Analysetool!$J$9*J1377,Q1377*J1377)-Tabel2[[#This Row],[fees (%)]]</f>
        <v>0</v>
      </c>
      <c r="AS1377" s="176">
        <f>$K1377*IF(Tabel2[[#This Row],[wick% van entry]]&lt;=Tabel2[[#This Row],[Stoploss optie 2 (%)]],Tabel2[[#This Row],[Stoploss optie 2 (%)]],(IF($M1377="SL",IF($T1377="",$S1377*Analysetool!C$3,$T1377*Analysetool!C$3),$M1377*Analysetool!C$3)+IF($N1377="SL",IF($T1377="",$S1377*Analysetool!C$4,$T1377*Analysetool!C$4),$N1377*Analysetool!C$4)+IF($O1377="SL",IF($T1377="",$S1377*Analysetool!C$5,$T1377*Analysetool!C$5),$O1377*Analysetool!C$5)+IF($P1377="SL",IF($T1377="",$S1377*Analysetool!C$6,$T1377*Analysetool!C$6),$P1377*Analysetool!C$6)))-Tabel2[[#This Row],[fees (%)]]</f>
        <v>0</v>
      </c>
    </row>
    <row r="1378" spans="1:45" ht="15.75" customHeight="1" x14ac:dyDescent="0.35">
      <c r="A1378" s="55"/>
      <c r="B1378" s="56"/>
      <c r="C1378" s="56"/>
      <c r="D1378" s="56"/>
      <c r="E1378" s="56"/>
      <c r="F1378" s="57"/>
      <c r="G1378" s="67"/>
      <c r="H1378" s="67"/>
      <c r="I1378" s="67"/>
      <c r="J1378" s="58"/>
      <c r="K1378" s="58"/>
      <c r="L1378" s="59"/>
      <c r="M1378" s="61"/>
      <c r="N1378" s="63"/>
      <c r="O1378" s="63"/>
      <c r="P1378" s="56"/>
      <c r="Q1378" s="61"/>
      <c r="R1378" s="61"/>
      <c r="S1378" s="61"/>
      <c r="T1378" s="60"/>
      <c r="U1378" s="60"/>
      <c r="V1378" s="62"/>
      <c r="W1378" s="62"/>
      <c r="X1378" s="76"/>
      <c r="Y1378" s="61"/>
      <c r="Z1378" s="61">
        <f>Tabel1[[#This Row],[prijs voorbij entry (%)]]-Tabel1[[#This Row],[Fictieve Stoploss (%)]]</f>
        <v>0</v>
      </c>
      <c r="AA1378" s="94"/>
      <c r="AB1378" s="61"/>
      <c r="AC1378" s="61"/>
      <c r="AD1378" s="61"/>
      <c r="AE1378" s="61"/>
      <c r="AF1378" s="95"/>
      <c r="AG1378" s="152">
        <f>Tabel1[[#This Row],[eindtijd]]-Tabel1[[#This Row],[starttijd]]</f>
        <v>0</v>
      </c>
      <c r="AH1378" s="158"/>
      <c r="AI1378" s="59"/>
      <c r="AJ1378" s="171">
        <f>$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2[[#This Row],[fees (%)]]</f>
        <v>0</v>
      </c>
      <c r="AK1378" s="172">
        <f>$J1378*(IF($M1378="SL",IF($U1378="",$Q1378*Analysetool!C$3,$U1378*Analysetool!C$3),$M1378*Analysetool!C$3)+IF($N1378="SL",IF($U1378="",$Q1378*Analysetool!C$4,$U1378*Analysetool!C$4),$N1378*Analysetool!C$4)+IF($O1378="SL",IF($U1378="",$Q1378*Analysetool!C$5,$U1378*Analysetool!C$5),$O1378*Analysetool!C$5)+IF($P1378="SL",IF($U1378="",$Q1378*Analysetool!C$6,$U1378*Analysetool!C$6),$P1378*Analysetool!C$6))-Tabel2[[#This Row],[fees (%)]]</f>
        <v>0</v>
      </c>
      <c r="AL1378" s="177">
        <f>$J1378*(IF($M1378="SL",IF($V1378="",$Q1378*Analysetool!D$3,$V1378*Analysetool!D$3),$M1378*Analysetool!D$3)+IF($N1378="SL",IF($V1378="",$Q1378*Analysetool!D$4,$V1378*Analysetool!D$4),$N1378*Analysetool!D$4)+IF($O1378="SL",IF($V1378="",$Q1378*Analysetool!D$5,$V1378*Analysetool!D$5),$O1378*Analysetool!D$5)+IF($P1378="SL",IF($V1378="",$Q1378*Analysetool!D$6,$V1378*Analysetool!D$6),$P1378*Analysetool!D$6))-Tabel2[[#This Row],[fees (%)]]</f>
        <v>0</v>
      </c>
      <c r="AM1378" s="177">
        <f>$J1378*(IF($M1378="SL",IF($W1378="",$Q1378*Analysetool!E$3,$W1378*Analysetool!E$3),$M1378*Analysetool!E$3)+IF($N1378="SL",IF($W1378="",$Q1378*Analysetool!E$4,$W1378*Analysetool!E$4),$N1378*Analysetool!E$4)+IF($O1378="SL",IF($W1378="",$Q1378*Analysetool!E$5,$W1378*Analysetool!E$5),$O1378*Analysetool!E$5)+IF($P1378="SL",IF($W1378="",$Q1378*Analysetool!E$6,$W1378*Analysetool!E$6),$P1378*Analysetool!E$6))-Tabel2[[#This Row],[fees (%)]]</f>
        <v>0</v>
      </c>
      <c r="AN1378" s="178">
        <f>$J1378*(IF($M1378="SL",IF($T1378="",$Q1378*Analysetool!F$3,$T1378*Analysetool!F$3),$M1378*Analysetool!F$3)+IF($N1378="SL",IF($T1378="",$Q1378*Analysetool!F$4,$T1378*Analysetool!F$4),$N1378*Analysetool!F$4)+IF($O1378="SL",IF($T1378="",$Q1378*Analysetool!F$5,$T1378*Analysetool!F$5),$O1378*Analysetool!F$5)+IF($P1378="SL",IF($T1378="",$Q1378*Analysetool!F$6,$T1378*Analysetool!F$6),$P1378*Analysetool!F$6))-Tabel2[[#This Row],[fees (%)]]</f>
        <v>0</v>
      </c>
      <c r="AO1378" s="178">
        <f>$J1378*(IF($M1378="SL",IF($T1378="",$Q1378*Analysetool!G$3,$T1378*Analysetool!G$3),$M1378*Analysetool!G$3)+IF($N1378="SL",IF($T1378="",$Q1378*Analysetool!G$4,$T1378*Analysetool!G$4),$N1378*Analysetool!G$4)+IF($O1378="SL",IF($T1378="",$Q1378*Analysetool!G$5,$T1378*Analysetool!G$5),$O1378*Analysetool!G$5)+IF($P1378="SL",IF($T1378="",$Q1378*Analysetool!G$6,$T1378*Analysetool!G$6),$P1378*Analysetool!G$6))-Tabel2[[#This Row],[fees (%)]]</f>
        <v>0</v>
      </c>
      <c r="AP1378" s="179">
        <f>IF(Analysetool!$H$8&lt;=$X1378,Analysetool!$H$8*J1378,Q1378*J1378)-Tabel2[[#This Row],[fees (%)]]</f>
        <v>0</v>
      </c>
      <c r="AQ1378" s="174">
        <f>IF(Tabel2[[#This Row],[wick% van entry]]&lt;=Tabel2[[#This Row],[Stoploss optie 2 (%)]],Tabel2[[#This Row],[Stoploss optie 2 (%)]]*Tabel2[[#This Row],[leverage SLoptie 2]],IF(Analysetool!$I$8&lt;$X1378,Analysetool!$I$8*K1378,S1378*K1378))-Tabel2[[#This Row],[fees (%)]]</f>
        <v>0</v>
      </c>
      <c r="AR1378" s="180">
        <f>IF(Q1378*-1*Analysetool!$J$9&lt;=X1378,Q1378*-1*Analysetool!$J$9*J1378,Q1378*J1378)-Tabel2[[#This Row],[fees (%)]]</f>
        <v>0</v>
      </c>
      <c r="AS1378" s="176">
        <f>$K1378*IF(Tabel2[[#This Row],[wick% van entry]]&lt;=Tabel2[[#This Row],[Stoploss optie 2 (%)]],Tabel2[[#This Row],[Stoploss optie 2 (%)]],(IF($M1378="SL",IF($T1378="",$S1378*Analysetool!C$3,$T1378*Analysetool!C$3),$M1378*Analysetool!C$3)+IF($N1378="SL",IF($T1378="",$S1378*Analysetool!C$4,$T1378*Analysetool!C$4),$N1378*Analysetool!C$4)+IF($O1378="SL",IF($T1378="",$S1378*Analysetool!C$5,$T1378*Analysetool!C$5),$O1378*Analysetool!C$5)+IF($P1378="SL",IF($T1378="",$S1378*Analysetool!C$6,$T1378*Analysetool!C$6),$P1378*Analysetool!C$6)))-Tabel2[[#This Row],[fees (%)]]</f>
        <v>0</v>
      </c>
    </row>
    <row r="1379" spans="1:45" ht="15.75" customHeight="1" x14ac:dyDescent="0.35">
      <c r="A1379" s="55"/>
      <c r="B1379" s="56"/>
      <c r="C1379" s="56"/>
      <c r="D1379" s="56"/>
      <c r="E1379" s="56"/>
      <c r="F1379" s="57"/>
      <c r="G1379" s="67"/>
      <c r="H1379" s="67"/>
      <c r="I1379" s="67"/>
      <c r="J1379" s="58"/>
      <c r="K1379" s="58"/>
      <c r="L1379" s="59"/>
      <c r="M1379" s="61"/>
      <c r="N1379" s="63"/>
      <c r="O1379" s="63"/>
      <c r="P1379" s="56"/>
      <c r="Q1379" s="61"/>
      <c r="R1379" s="61"/>
      <c r="S1379" s="61"/>
      <c r="T1379" s="60"/>
      <c r="U1379" s="60"/>
      <c r="V1379" s="62"/>
      <c r="W1379" s="62"/>
      <c r="X1379" s="76"/>
      <c r="Y1379" s="61"/>
      <c r="Z1379" s="61">
        <f>Tabel1[[#This Row],[prijs voorbij entry (%)]]-Tabel1[[#This Row],[Fictieve Stoploss (%)]]</f>
        <v>0</v>
      </c>
      <c r="AA1379" s="94"/>
      <c r="AB1379" s="61"/>
      <c r="AC1379" s="61"/>
      <c r="AD1379" s="61"/>
      <c r="AE1379" s="61"/>
      <c r="AF1379" s="95"/>
      <c r="AG1379" s="152">
        <f>Tabel1[[#This Row],[eindtijd]]-Tabel1[[#This Row],[starttijd]]</f>
        <v>0</v>
      </c>
      <c r="AH1379" s="158"/>
      <c r="AI1379" s="59"/>
      <c r="AJ1379" s="171">
        <f>$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2[[#This Row],[fees (%)]]</f>
        <v>0</v>
      </c>
      <c r="AK1379" s="172">
        <f>$J1379*(IF($M1379="SL",IF($U1379="",$Q1379*Analysetool!C$3,$U1379*Analysetool!C$3),$M1379*Analysetool!C$3)+IF($N1379="SL",IF($U1379="",$Q1379*Analysetool!C$4,$U1379*Analysetool!C$4),$N1379*Analysetool!C$4)+IF($O1379="SL",IF($U1379="",$Q1379*Analysetool!C$5,$U1379*Analysetool!C$5),$O1379*Analysetool!C$5)+IF($P1379="SL",IF($U1379="",$Q1379*Analysetool!C$6,$U1379*Analysetool!C$6),$P1379*Analysetool!C$6))-Tabel2[[#This Row],[fees (%)]]</f>
        <v>0</v>
      </c>
      <c r="AL1379" s="177">
        <f>$J1379*(IF($M1379="SL",IF($V1379="",$Q1379*Analysetool!D$3,$V1379*Analysetool!D$3),$M1379*Analysetool!D$3)+IF($N1379="SL",IF($V1379="",$Q1379*Analysetool!D$4,$V1379*Analysetool!D$4),$N1379*Analysetool!D$4)+IF($O1379="SL",IF($V1379="",$Q1379*Analysetool!D$5,$V1379*Analysetool!D$5),$O1379*Analysetool!D$5)+IF($P1379="SL",IF($V1379="",$Q1379*Analysetool!D$6,$V1379*Analysetool!D$6),$P1379*Analysetool!D$6))-Tabel2[[#This Row],[fees (%)]]</f>
        <v>0</v>
      </c>
      <c r="AM1379" s="177">
        <f>$J1379*(IF($M1379="SL",IF($W1379="",$Q1379*Analysetool!E$3,$W1379*Analysetool!E$3),$M1379*Analysetool!E$3)+IF($N1379="SL",IF($W1379="",$Q1379*Analysetool!E$4,$W1379*Analysetool!E$4),$N1379*Analysetool!E$4)+IF($O1379="SL",IF($W1379="",$Q1379*Analysetool!E$5,$W1379*Analysetool!E$5),$O1379*Analysetool!E$5)+IF($P1379="SL",IF($W1379="",$Q1379*Analysetool!E$6,$W1379*Analysetool!E$6),$P1379*Analysetool!E$6))-Tabel2[[#This Row],[fees (%)]]</f>
        <v>0</v>
      </c>
      <c r="AN1379" s="178">
        <f>$J1379*(IF($M1379="SL",IF($T1379="",$Q1379*Analysetool!F$3,$T1379*Analysetool!F$3),$M1379*Analysetool!F$3)+IF($N1379="SL",IF($T1379="",$Q1379*Analysetool!F$4,$T1379*Analysetool!F$4),$N1379*Analysetool!F$4)+IF($O1379="SL",IF($T1379="",$Q1379*Analysetool!F$5,$T1379*Analysetool!F$5),$O1379*Analysetool!F$5)+IF($P1379="SL",IF($T1379="",$Q1379*Analysetool!F$6,$T1379*Analysetool!F$6),$P1379*Analysetool!F$6))-Tabel2[[#This Row],[fees (%)]]</f>
        <v>0</v>
      </c>
      <c r="AO1379" s="178">
        <f>$J1379*(IF($M1379="SL",IF($T1379="",$Q1379*Analysetool!G$3,$T1379*Analysetool!G$3),$M1379*Analysetool!G$3)+IF($N1379="SL",IF($T1379="",$Q1379*Analysetool!G$4,$T1379*Analysetool!G$4),$N1379*Analysetool!G$4)+IF($O1379="SL",IF($T1379="",$Q1379*Analysetool!G$5,$T1379*Analysetool!G$5),$O1379*Analysetool!G$5)+IF($P1379="SL",IF($T1379="",$Q1379*Analysetool!G$6,$T1379*Analysetool!G$6),$P1379*Analysetool!G$6))-Tabel2[[#This Row],[fees (%)]]</f>
        <v>0</v>
      </c>
      <c r="AP1379" s="179">
        <f>IF(Analysetool!$H$8&lt;=$X1379,Analysetool!$H$8*J1379,Q1379*J1379)-Tabel2[[#This Row],[fees (%)]]</f>
        <v>0</v>
      </c>
      <c r="AQ1379" s="174">
        <f>IF(Tabel2[[#This Row],[wick% van entry]]&lt;=Tabel2[[#This Row],[Stoploss optie 2 (%)]],Tabel2[[#This Row],[Stoploss optie 2 (%)]]*Tabel2[[#This Row],[leverage SLoptie 2]],IF(Analysetool!$I$8&lt;$X1379,Analysetool!$I$8*K1379,S1379*K1379))-Tabel2[[#This Row],[fees (%)]]</f>
        <v>0</v>
      </c>
      <c r="AR1379" s="180">
        <f>IF(Q1379*-1*Analysetool!$J$9&lt;=X1379,Q1379*-1*Analysetool!$J$9*J1379,Q1379*J1379)-Tabel2[[#This Row],[fees (%)]]</f>
        <v>0</v>
      </c>
      <c r="AS1379" s="176">
        <f>$K1379*IF(Tabel2[[#This Row],[wick% van entry]]&lt;=Tabel2[[#This Row],[Stoploss optie 2 (%)]],Tabel2[[#This Row],[Stoploss optie 2 (%)]],(IF($M1379="SL",IF($T1379="",$S1379*Analysetool!C$3,$T1379*Analysetool!C$3),$M1379*Analysetool!C$3)+IF($N1379="SL",IF($T1379="",$S1379*Analysetool!C$4,$T1379*Analysetool!C$4),$N1379*Analysetool!C$4)+IF($O1379="SL",IF($T1379="",$S1379*Analysetool!C$5,$T1379*Analysetool!C$5),$O1379*Analysetool!C$5)+IF($P1379="SL",IF($T1379="",$S1379*Analysetool!C$6,$T1379*Analysetool!C$6),$P1379*Analysetool!C$6)))-Tabel2[[#This Row],[fees (%)]]</f>
        <v>0</v>
      </c>
    </row>
    <row r="1380" spans="1:45" ht="15.75" customHeight="1" x14ac:dyDescent="0.35">
      <c r="A1380" s="55"/>
      <c r="B1380" s="56"/>
      <c r="C1380" s="56"/>
      <c r="D1380" s="56"/>
      <c r="E1380" s="56"/>
      <c r="F1380" s="57"/>
      <c r="G1380" s="67"/>
      <c r="H1380" s="67"/>
      <c r="I1380" s="67"/>
      <c r="J1380" s="58"/>
      <c r="K1380" s="58"/>
      <c r="L1380" s="59"/>
      <c r="M1380" s="61"/>
      <c r="N1380" s="63"/>
      <c r="O1380" s="63"/>
      <c r="P1380" s="56"/>
      <c r="Q1380" s="61"/>
      <c r="R1380" s="61"/>
      <c r="S1380" s="61"/>
      <c r="T1380" s="60"/>
      <c r="U1380" s="60"/>
      <c r="V1380" s="62"/>
      <c r="W1380" s="62"/>
      <c r="X1380" s="76"/>
      <c r="Y1380" s="61"/>
      <c r="Z1380" s="61">
        <f>Tabel1[[#This Row],[prijs voorbij entry (%)]]-Tabel1[[#This Row],[Fictieve Stoploss (%)]]</f>
        <v>0</v>
      </c>
      <c r="AA1380" s="94"/>
      <c r="AB1380" s="61"/>
      <c r="AC1380" s="61"/>
      <c r="AD1380" s="61"/>
      <c r="AE1380" s="61"/>
      <c r="AF1380" s="95"/>
      <c r="AG1380" s="152">
        <f>Tabel1[[#This Row],[eindtijd]]-Tabel1[[#This Row],[starttijd]]</f>
        <v>0</v>
      </c>
      <c r="AH1380" s="158"/>
      <c r="AI1380" s="59"/>
      <c r="AJ1380" s="171">
        <f>$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2[[#This Row],[fees (%)]]</f>
        <v>0</v>
      </c>
      <c r="AK1380" s="172">
        <f>$J1380*(IF($M1380="SL",IF($U1380="",$Q1380*Analysetool!C$3,$U1380*Analysetool!C$3),$M1380*Analysetool!C$3)+IF($N1380="SL",IF($U1380="",$Q1380*Analysetool!C$4,$U1380*Analysetool!C$4),$N1380*Analysetool!C$4)+IF($O1380="SL",IF($U1380="",$Q1380*Analysetool!C$5,$U1380*Analysetool!C$5),$O1380*Analysetool!C$5)+IF($P1380="SL",IF($U1380="",$Q1380*Analysetool!C$6,$U1380*Analysetool!C$6),$P1380*Analysetool!C$6))-Tabel2[[#This Row],[fees (%)]]</f>
        <v>0</v>
      </c>
      <c r="AL1380" s="177">
        <f>$J1380*(IF($M1380="SL",IF($V1380="",$Q1380*Analysetool!D$3,$V1380*Analysetool!D$3),$M1380*Analysetool!D$3)+IF($N1380="SL",IF($V1380="",$Q1380*Analysetool!D$4,$V1380*Analysetool!D$4),$N1380*Analysetool!D$4)+IF($O1380="SL",IF($V1380="",$Q1380*Analysetool!D$5,$V1380*Analysetool!D$5),$O1380*Analysetool!D$5)+IF($P1380="SL",IF($V1380="",$Q1380*Analysetool!D$6,$V1380*Analysetool!D$6),$P1380*Analysetool!D$6))-Tabel2[[#This Row],[fees (%)]]</f>
        <v>0</v>
      </c>
      <c r="AM1380" s="177">
        <f>$J1380*(IF($M1380="SL",IF($W1380="",$Q1380*Analysetool!E$3,$W1380*Analysetool!E$3),$M1380*Analysetool!E$3)+IF($N1380="SL",IF($W1380="",$Q1380*Analysetool!E$4,$W1380*Analysetool!E$4),$N1380*Analysetool!E$4)+IF($O1380="SL",IF($W1380="",$Q1380*Analysetool!E$5,$W1380*Analysetool!E$5),$O1380*Analysetool!E$5)+IF($P1380="SL",IF($W1380="",$Q1380*Analysetool!E$6,$W1380*Analysetool!E$6),$P1380*Analysetool!E$6))-Tabel2[[#This Row],[fees (%)]]</f>
        <v>0</v>
      </c>
      <c r="AN1380" s="178">
        <f>$J1380*(IF($M1380="SL",IF($T1380="",$Q1380*Analysetool!F$3,$T1380*Analysetool!F$3),$M1380*Analysetool!F$3)+IF($N1380="SL",IF($T1380="",$Q1380*Analysetool!F$4,$T1380*Analysetool!F$4),$N1380*Analysetool!F$4)+IF($O1380="SL",IF($T1380="",$Q1380*Analysetool!F$5,$T1380*Analysetool!F$5),$O1380*Analysetool!F$5)+IF($P1380="SL",IF($T1380="",$Q1380*Analysetool!F$6,$T1380*Analysetool!F$6),$P1380*Analysetool!F$6))-Tabel2[[#This Row],[fees (%)]]</f>
        <v>0</v>
      </c>
      <c r="AO1380" s="178">
        <f>$J1380*(IF($M1380="SL",IF($T1380="",$Q1380*Analysetool!G$3,$T1380*Analysetool!G$3),$M1380*Analysetool!G$3)+IF($N1380="SL",IF($T1380="",$Q1380*Analysetool!G$4,$T1380*Analysetool!G$4),$N1380*Analysetool!G$4)+IF($O1380="SL",IF($T1380="",$Q1380*Analysetool!G$5,$T1380*Analysetool!G$5),$O1380*Analysetool!G$5)+IF($P1380="SL",IF($T1380="",$Q1380*Analysetool!G$6,$T1380*Analysetool!G$6),$P1380*Analysetool!G$6))-Tabel2[[#This Row],[fees (%)]]</f>
        <v>0</v>
      </c>
      <c r="AP1380" s="179">
        <f>IF(Analysetool!$H$8&lt;=$X1380,Analysetool!$H$8*J1380,Q1380*J1380)-Tabel2[[#This Row],[fees (%)]]</f>
        <v>0</v>
      </c>
      <c r="AQ1380" s="174">
        <f>IF(Tabel2[[#This Row],[wick% van entry]]&lt;=Tabel2[[#This Row],[Stoploss optie 2 (%)]],Tabel2[[#This Row],[Stoploss optie 2 (%)]]*Tabel2[[#This Row],[leverage SLoptie 2]],IF(Analysetool!$I$8&lt;$X1380,Analysetool!$I$8*K1380,S1380*K1380))-Tabel2[[#This Row],[fees (%)]]</f>
        <v>0</v>
      </c>
      <c r="AR1380" s="180">
        <f>IF(Q1380*-1*Analysetool!$J$9&lt;=X1380,Q1380*-1*Analysetool!$J$9*J1380,Q1380*J1380)-Tabel2[[#This Row],[fees (%)]]</f>
        <v>0</v>
      </c>
      <c r="AS1380" s="176">
        <f>$K1380*IF(Tabel2[[#This Row],[wick% van entry]]&lt;=Tabel2[[#This Row],[Stoploss optie 2 (%)]],Tabel2[[#This Row],[Stoploss optie 2 (%)]],(IF($M1380="SL",IF($T1380="",$S1380*Analysetool!C$3,$T1380*Analysetool!C$3),$M1380*Analysetool!C$3)+IF($N1380="SL",IF($T1380="",$S1380*Analysetool!C$4,$T1380*Analysetool!C$4),$N1380*Analysetool!C$4)+IF($O1380="SL",IF($T1380="",$S1380*Analysetool!C$5,$T1380*Analysetool!C$5),$O1380*Analysetool!C$5)+IF($P1380="SL",IF($T1380="",$S1380*Analysetool!C$6,$T1380*Analysetool!C$6),$P1380*Analysetool!C$6)))-Tabel2[[#This Row],[fees (%)]]</f>
        <v>0</v>
      </c>
    </row>
    <row r="1381" spans="1:45" ht="15.75" customHeight="1" x14ac:dyDescent="0.35">
      <c r="A1381" s="55"/>
      <c r="B1381" s="56"/>
      <c r="C1381" s="56"/>
      <c r="D1381" s="56"/>
      <c r="E1381" s="56"/>
      <c r="F1381" s="57"/>
      <c r="G1381" s="67"/>
      <c r="H1381" s="67"/>
      <c r="I1381" s="67"/>
      <c r="J1381" s="58"/>
      <c r="K1381" s="58"/>
      <c r="L1381" s="59"/>
      <c r="M1381" s="61"/>
      <c r="N1381" s="63"/>
      <c r="O1381" s="63"/>
      <c r="P1381" s="56"/>
      <c r="Q1381" s="61"/>
      <c r="R1381" s="61"/>
      <c r="S1381" s="61"/>
      <c r="T1381" s="60"/>
      <c r="U1381" s="60"/>
      <c r="V1381" s="62"/>
      <c r="W1381" s="62"/>
      <c r="X1381" s="76"/>
      <c r="Y1381" s="61"/>
      <c r="Z1381" s="61">
        <f>Tabel1[[#This Row],[prijs voorbij entry (%)]]-Tabel1[[#This Row],[Fictieve Stoploss (%)]]</f>
        <v>0</v>
      </c>
      <c r="AA1381" s="94"/>
      <c r="AB1381" s="61"/>
      <c r="AC1381" s="61"/>
      <c r="AD1381" s="61"/>
      <c r="AE1381" s="61"/>
      <c r="AF1381" s="95"/>
      <c r="AG1381" s="152">
        <f>Tabel1[[#This Row],[eindtijd]]-Tabel1[[#This Row],[starttijd]]</f>
        <v>0</v>
      </c>
      <c r="AH1381" s="158"/>
      <c r="AI1381" s="59"/>
      <c r="AJ1381" s="171">
        <f>$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2[[#This Row],[fees (%)]]</f>
        <v>0</v>
      </c>
      <c r="AK1381" s="172">
        <f>$J1381*(IF($M1381="SL",IF($U1381="",$Q1381*Analysetool!C$3,$U1381*Analysetool!C$3),$M1381*Analysetool!C$3)+IF($N1381="SL",IF($U1381="",$Q1381*Analysetool!C$4,$U1381*Analysetool!C$4),$N1381*Analysetool!C$4)+IF($O1381="SL",IF($U1381="",$Q1381*Analysetool!C$5,$U1381*Analysetool!C$5),$O1381*Analysetool!C$5)+IF($P1381="SL",IF($U1381="",$Q1381*Analysetool!C$6,$U1381*Analysetool!C$6),$P1381*Analysetool!C$6))-Tabel2[[#This Row],[fees (%)]]</f>
        <v>0</v>
      </c>
      <c r="AL1381" s="177">
        <f>$J1381*(IF($M1381="SL",IF($V1381="",$Q1381*Analysetool!D$3,$V1381*Analysetool!D$3),$M1381*Analysetool!D$3)+IF($N1381="SL",IF($V1381="",$Q1381*Analysetool!D$4,$V1381*Analysetool!D$4),$N1381*Analysetool!D$4)+IF($O1381="SL",IF($V1381="",$Q1381*Analysetool!D$5,$V1381*Analysetool!D$5),$O1381*Analysetool!D$5)+IF($P1381="SL",IF($V1381="",$Q1381*Analysetool!D$6,$V1381*Analysetool!D$6),$P1381*Analysetool!D$6))-Tabel2[[#This Row],[fees (%)]]</f>
        <v>0</v>
      </c>
      <c r="AM1381" s="177">
        <f>$J1381*(IF($M1381="SL",IF($W1381="",$Q1381*Analysetool!E$3,$W1381*Analysetool!E$3),$M1381*Analysetool!E$3)+IF($N1381="SL",IF($W1381="",$Q1381*Analysetool!E$4,$W1381*Analysetool!E$4),$N1381*Analysetool!E$4)+IF($O1381="SL",IF($W1381="",$Q1381*Analysetool!E$5,$W1381*Analysetool!E$5),$O1381*Analysetool!E$5)+IF($P1381="SL",IF($W1381="",$Q1381*Analysetool!E$6,$W1381*Analysetool!E$6),$P1381*Analysetool!E$6))-Tabel2[[#This Row],[fees (%)]]</f>
        <v>0</v>
      </c>
      <c r="AN1381" s="178">
        <f>$J1381*(IF($M1381="SL",IF($T1381="",$Q1381*Analysetool!F$3,$T1381*Analysetool!F$3),$M1381*Analysetool!F$3)+IF($N1381="SL",IF($T1381="",$Q1381*Analysetool!F$4,$T1381*Analysetool!F$4),$N1381*Analysetool!F$4)+IF($O1381="SL",IF($T1381="",$Q1381*Analysetool!F$5,$T1381*Analysetool!F$5),$O1381*Analysetool!F$5)+IF($P1381="SL",IF($T1381="",$Q1381*Analysetool!F$6,$T1381*Analysetool!F$6),$P1381*Analysetool!F$6))-Tabel2[[#This Row],[fees (%)]]</f>
        <v>0</v>
      </c>
      <c r="AO1381" s="178">
        <f>$J1381*(IF($M1381="SL",IF($T1381="",$Q1381*Analysetool!G$3,$T1381*Analysetool!G$3),$M1381*Analysetool!G$3)+IF($N1381="SL",IF($T1381="",$Q1381*Analysetool!G$4,$T1381*Analysetool!G$4),$N1381*Analysetool!G$4)+IF($O1381="SL",IF($T1381="",$Q1381*Analysetool!G$5,$T1381*Analysetool!G$5),$O1381*Analysetool!G$5)+IF($P1381="SL",IF($T1381="",$Q1381*Analysetool!G$6,$T1381*Analysetool!G$6),$P1381*Analysetool!G$6))-Tabel2[[#This Row],[fees (%)]]</f>
        <v>0</v>
      </c>
      <c r="AP1381" s="179">
        <f>IF(Analysetool!$H$8&lt;=$X1381,Analysetool!$H$8*J1381,Q1381*J1381)-Tabel2[[#This Row],[fees (%)]]</f>
        <v>0</v>
      </c>
      <c r="AQ1381" s="174">
        <f>IF(Tabel2[[#This Row],[wick% van entry]]&lt;=Tabel2[[#This Row],[Stoploss optie 2 (%)]],Tabel2[[#This Row],[Stoploss optie 2 (%)]]*Tabel2[[#This Row],[leverage SLoptie 2]],IF(Analysetool!$I$8&lt;$X1381,Analysetool!$I$8*K1381,S1381*K1381))-Tabel2[[#This Row],[fees (%)]]</f>
        <v>0</v>
      </c>
      <c r="AR1381" s="180">
        <f>IF(Q1381*-1*Analysetool!$J$9&lt;=X1381,Q1381*-1*Analysetool!$J$9*J1381,Q1381*J1381)-Tabel2[[#This Row],[fees (%)]]</f>
        <v>0</v>
      </c>
      <c r="AS1381" s="176">
        <f>$K1381*IF(Tabel2[[#This Row],[wick% van entry]]&lt;=Tabel2[[#This Row],[Stoploss optie 2 (%)]],Tabel2[[#This Row],[Stoploss optie 2 (%)]],(IF($M1381="SL",IF($T1381="",$S1381*Analysetool!C$3,$T1381*Analysetool!C$3),$M1381*Analysetool!C$3)+IF($N1381="SL",IF($T1381="",$S1381*Analysetool!C$4,$T1381*Analysetool!C$4),$N1381*Analysetool!C$4)+IF($O1381="SL",IF($T1381="",$S1381*Analysetool!C$5,$T1381*Analysetool!C$5),$O1381*Analysetool!C$5)+IF($P1381="SL",IF($T1381="",$S1381*Analysetool!C$6,$T1381*Analysetool!C$6),$P1381*Analysetool!C$6)))-Tabel2[[#This Row],[fees (%)]]</f>
        <v>0</v>
      </c>
    </row>
    <row r="1382" spans="1:45" ht="15.75" customHeight="1" x14ac:dyDescent="0.35">
      <c r="A1382" s="55"/>
      <c r="B1382" s="56"/>
      <c r="C1382" s="56"/>
      <c r="D1382" s="56"/>
      <c r="E1382" s="56"/>
      <c r="F1382" s="57"/>
      <c r="G1382" s="67"/>
      <c r="H1382" s="67"/>
      <c r="I1382" s="67"/>
      <c r="J1382" s="58"/>
      <c r="K1382" s="58"/>
      <c r="L1382" s="59"/>
      <c r="M1382" s="61"/>
      <c r="N1382" s="63"/>
      <c r="O1382" s="63"/>
      <c r="P1382" s="56"/>
      <c r="Q1382" s="61"/>
      <c r="R1382" s="61"/>
      <c r="S1382" s="61"/>
      <c r="T1382" s="60"/>
      <c r="U1382" s="60"/>
      <c r="V1382" s="62"/>
      <c r="W1382" s="62"/>
      <c r="X1382" s="76"/>
      <c r="Y1382" s="61"/>
      <c r="Z1382" s="61">
        <f>Tabel1[[#This Row],[prijs voorbij entry (%)]]-Tabel1[[#This Row],[Fictieve Stoploss (%)]]</f>
        <v>0</v>
      </c>
      <c r="AA1382" s="94"/>
      <c r="AB1382" s="61"/>
      <c r="AC1382" s="61"/>
      <c r="AD1382" s="61"/>
      <c r="AE1382" s="61"/>
      <c r="AF1382" s="95"/>
      <c r="AG1382" s="152">
        <f>Tabel1[[#This Row],[eindtijd]]-Tabel1[[#This Row],[starttijd]]</f>
        <v>0</v>
      </c>
      <c r="AH1382" s="158"/>
      <c r="AI1382" s="59"/>
      <c r="AJ1382" s="171">
        <f>$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2[[#This Row],[fees (%)]]</f>
        <v>0</v>
      </c>
      <c r="AK1382" s="172">
        <f>$J1382*(IF($M1382="SL",IF($U1382="",$Q1382*Analysetool!C$3,$U1382*Analysetool!C$3),$M1382*Analysetool!C$3)+IF($N1382="SL",IF($U1382="",$Q1382*Analysetool!C$4,$U1382*Analysetool!C$4),$N1382*Analysetool!C$4)+IF($O1382="SL",IF($U1382="",$Q1382*Analysetool!C$5,$U1382*Analysetool!C$5),$O1382*Analysetool!C$5)+IF($P1382="SL",IF($U1382="",$Q1382*Analysetool!C$6,$U1382*Analysetool!C$6),$P1382*Analysetool!C$6))-Tabel2[[#This Row],[fees (%)]]</f>
        <v>0</v>
      </c>
      <c r="AL1382" s="177">
        <f>$J1382*(IF($M1382="SL",IF($V1382="",$Q1382*Analysetool!D$3,$V1382*Analysetool!D$3),$M1382*Analysetool!D$3)+IF($N1382="SL",IF($V1382="",$Q1382*Analysetool!D$4,$V1382*Analysetool!D$4),$N1382*Analysetool!D$4)+IF($O1382="SL",IF($V1382="",$Q1382*Analysetool!D$5,$V1382*Analysetool!D$5),$O1382*Analysetool!D$5)+IF($P1382="SL",IF($V1382="",$Q1382*Analysetool!D$6,$V1382*Analysetool!D$6),$P1382*Analysetool!D$6))-Tabel2[[#This Row],[fees (%)]]</f>
        <v>0</v>
      </c>
      <c r="AM1382" s="177">
        <f>$J1382*(IF($M1382="SL",IF($W1382="",$Q1382*Analysetool!E$3,$W1382*Analysetool!E$3),$M1382*Analysetool!E$3)+IF($N1382="SL",IF($W1382="",$Q1382*Analysetool!E$4,$W1382*Analysetool!E$4),$N1382*Analysetool!E$4)+IF($O1382="SL",IF($W1382="",$Q1382*Analysetool!E$5,$W1382*Analysetool!E$5),$O1382*Analysetool!E$5)+IF($P1382="SL",IF($W1382="",$Q1382*Analysetool!E$6,$W1382*Analysetool!E$6),$P1382*Analysetool!E$6))-Tabel2[[#This Row],[fees (%)]]</f>
        <v>0</v>
      </c>
      <c r="AN1382" s="178">
        <f>$J1382*(IF($M1382="SL",IF($T1382="",$Q1382*Analysetool!F$3,$T1382*Analysetool!F$3),$M1382*Analysetool!F$3)+IF($N1382="SL",IF($T1382="",$Q1382*Analysetool!F$4,$T1382*Analysetool!F$4),$N1382*Analysetool!F$4)+IF($O1382="SL",IF($T1382="",$Q1382*Analysetool!F$5,$T1382*Analysetool!F$5),$O1382*Analysetool!F$5)+IF($P1382="SL",IF($T1382="",$Q1382*Analysetool!F$6,$T1382*Analysetool!F$6),$P1382*Analysetool!F$6))-Tabel2[[#This Row],[fees (%)]]</f>
        <v>0</v>
      </c>
      <c r="AO1382" s="178">
        <f>$J1382*(IF($M1382="SL",IF($T1382="",$Q1382*Analysetool!G$3,$T1382*Analysetool!G$3),$M1382*Analysetool!G$3)+IF($N1382="SL",IF($T1382="",$Q1382*Analysetool!G$4,$T1382*Analysetool!G$4),$N1382*Analysetool!G$4)+IF($O1382="SL",IF($T1382="",$Q1382*Analysetool!G$5,$T1382*Analysetool!G$5),$O1382*Analysetool!G$5)+IF($P1382="SL",IF($T1382="",$Q1382*Analysetool!G$6,$T1382*Analysetool!G$6),$P1382*Analysetool!G$6))-Tabel2[[#This Row],[fees (%)]]</f>
        <v>0</v>
      </c>
      <c r="AP1382" s="179">
        <f>IF(Analysetool!$H$8&lt;=$X1382,Analysetool!$H$8*J1382,Q1382*J1382)-Tabel2[[#This Row],[fees (%)]]</f>
        <v>0</v>
      </c>
      <c r="AQ1382" s="174">
        <f>IF(Tabel2[[#This Row],[wick% van entry]]&lt;=Tabel2[[#This Row],[Stoploss optie 2 (%)]],Tabel2[[#This Row],[Stoploss optie 2 (%)]]*Tabel2[[#This Row],[leverage SLoptie 2]],IF(Analysetool!$I$8&lt;$X1382,Analysetool!$I$8*K1382,S1382*K1382))-Tabel2[[#This Row],[fees (%)]]</f>
        <v>0</v>
      </c>
      <c r="AR1382" s="180">
        <f>IF(Q1382*-1*Analysetool!$J$9&lt;=X1382,Q1382*-1*Analysetool!$J$9*J1382,Q1382*J1382)-Tabel2[[#This Row],[fees (%)]]</f>
        <v>0</v>
      </c>
      <c r="AS1382" s="176">
        <f>$K1382*IF(Tabel2[[#This Row],[wick% van entry]]&lt;=Tabel2[[#This Row],[Stoploss optie 2 (%)]],Tabel2[[#This Row],[Stoploss optie 2 (%)]],(IF($M1382="SL",IF($T1382="",$S1382*Analysetool!C$3,$T1382*Analysetool!C$3),$M1382*Analysetool!C$3)+IF($N1382="SL",IF($T1382="",$S1382*Analysetool!C$4,$T1382*Analysetool!C$4),$N1382*Analysetool!C$4)+IF($O1382="SL",IF($T1382="",$S1382*Analysetool!C$5,$T1382*Analysetool!C$5),$O1382*Analysetool!C$5)+IF($P1382="SL",IF($T1382="",$S1382*Analysetool!C$6,$T1382*Analysetool!C$6),$P1382*Analysetool!C$6)))-Tabel2[[#This Row],[fees (%)]]</f>
        <v>0</v>
      </c>
    </row>
    <row r="1383" spans="1:45" ht="15.75" customHeight="1" x14ac:dyDescent="0.35">
      <c r="A1383" s="55"/>
      <c r="B1383" s="56"/>
      <c r="C1383" s="56"/>
      <c r="D1383" s="56"/>
      <c r="E1383" s="56"/>
      <c r="F1383" s="57"/>
      <c r="G1383" s="67"/>
      <c r="H1383" s="67"/>
      <c r="I1383" s="67"/>
      <c r="J1383" s="58"/>
      <c r="K1383" s="58"/>
      <c r="L1383" s="59"/>
      <c r="M1383" s="61"/>
      <c r="N1383" s="63"/>
      <c r="O1383" s="63"/>
      <c r="P1383" s="56"/>
      <c r="Q1383" s="61"/>
      <c r="R1383" s="61"/>
      <c r="S1383" s="61"/>
      <c r="T1383" s="60"/>
      <c r="U1383" s="60"/>
      <c r="V1383" s="62"/>
      <c r="W1383" s="62"/>
      <c r="X1383" s="76"/>
      <c r="Y1383" s="61"/>
      <c r="Z1383" s="61">
        <f>Tabel1[[#This Row],[prijs voorbij entry (%)]]-Tabel1[[#This Row],[Fictieve Stoploss (%)]]</f>
        <v>0</v>
      </c>
      <c r="AA1383" s="94"/>
      <c r="AB1383" s="61"/>
      <c r="AC1383" s="61"/>
      <c r="AD1383" s="61"/>
      <c r="AE1383" s="61"/>
      <c r="AF1383" s="95"/>
      <c r="AG1383" s="152">
        <f>Tabel1[[#This Row],[eindtijd]]-Tabel1[[#This Row],[starttijd]]</f>
        <v>0</v>
      </c>
      <c r="AH1383" s="158"/>
      <c r="AI1383" s="59"/>
      <c r="AJ1383" s="171">
        <f>$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2[[#This Row],[fees (%)]]</f>
        <v>0</v>
      </c>
      <c r="AK1383" s="172">
        <f>$J1383*(IF($M1383="SL",IF($U1383="",$Q1383*Analysetool!C$3,$U1383*Analysetool!C$3),$M1383*Analysetool!C$3)+IF($N1383="SL",IF($U1383="",$Q1383*Analysetool!C$4,$U1383*Analysetool!C$4),$N1383*Analysetool!C$4)+IF($O1383="SL",IF($U1383="",$Q1383*Analysetool!C$5,$U1383*Analysetool!C$5),$O1383*Analysetool!C$5)+IF($P1383="SL",IF($U1383="",$Q1383*Analysetool!C$6,$U1383*Analysetool!C$6),$P1383*Analysetool!C$6))-Tabel2[[#This Row],[fees (%)]]</f>
        <v>0</v>
      </c>
      <c r="AL1383" s="177">
        <f>$J1383*(IF($M1383="SL",IF($V1383="",$Q1383*Analysetool!D$3,$V1383*Analysetool!D$3),$M1383*Analysetool!D$3)+IF($N1383="SL",IF($V1383="",$Q1383*Analysetool!D$4,$V1383*Analysetool!D$4),$N1383*Analysetool!D$4)+IF($O1383="SL",IF($V1383="",$Q1383*Analysetool!D$5,$V1383*Analysetool!D$5),$O1383*Analysetool!D$5)+IF($P1383="SL",IF($V1383="",$Q1383*Analysetool!D$6,$V1383*Analysetool!D$6),$P1383*Analysetool!D$6))-Tabel2[[#This Row],[fees (%)]]</f>
        <v>0</v>
      </c>
      <c r="AM1383" s="177">
        <f>$J1383*(IF($M1383="SL",IF($W1383="",$Q1383*Analysetool!E$3,$W1383*Analysetool!E$3),$M1383*Analysetool!E$3)+IF($N1383="SL",IF($W1383="",$Q1383*Analysetool!E$4,$W1383*Analysetool!E$4),$N1383*Analysetool!E$4)+IF($O1383="SL",IF($W1383="",$Q1383*Analysetool!E$5,$W1383*Analysetool!E$5),$O1383*Analysetool!E$5)+IF($P1383="SL",IF($W1383="",$Q1383*Analysetool!E$6,$W1383*Analysetool!E$6),$P1383*Analysetool!E$6))-Tabel2[[#This Row],[fees (%)]]</f>
        <v>0</v>
      </c>
      <c r="AN1383" s="178">
        <f>$J1383*(IF($M1383="SL",IF($T1383="",$Q1383*Analysetool!F$3,$T1383*Analysetool!F$3),$M1383*Analysetool!F$3)+IF($N1383="SL",IF($T1383="",$Q1383*Analysetool!F$4,$T1383*Analysetool!F$4),$N1383*Analysetool!F$4)+IF($O1383="SL",IF($T1383="",$Q1383*Analysetool!F$5,$T1383*Analysetool!F$5),$O1383*Analysetool!F$5)+IF($P1383="SL",IF($T1383="",$Q1383*Analysetool!F$6,$T1383*Analysetool!F$6),$P1383*Analysetool!F$6))-Tabel2[[#This Row],[fees (%)]]</f>
        <v>0</v>
      </c>
      <c r="AO1383" s="178">
        <f>$J1383*(IF($M1383="SL",IF($T1383="",$Q1383*Analysetool!G$3,$T1383*Analysetool!G$3),$M1383*Analysetool!G$3)+IF($N1383="SL",IF($T1383="",$Q1383*Analysetool!G$4,$T1383*Analysetool!G$4),$N1383*Analysetool!G$4)+IF($O1383="SL",IF($T1383="",$Q1383*Analysetool!G$5,$T1383*Analysetool!G$5),$O1383*Analysetool!G$5)+IF($P1383="SL",IF($T1383="",$Q1383*Analysetool!G$6,$T1383*Analysetool!G$6),$P1383*Analysetool!G$6))-Tabel2[[#This Row],[fees (%)]]</f>
        <v>0</v>
      </c>
      <c r="AP1383" s="179">
        <f>IF(Analysetool!$H$8&lt;=$X1383,Analysetool!$H$8*J1383,Q1383*J1383)-Tabel2[[#This Row],[fees (%)]]</f>
        <v>0</v>
      </c>
      <c r="AQ1383" s="174">
        <f>IF(Tabel2[[#This Row],[wick% van entry]]&lt;=Tabel2[[#This Row],[Stoploss optie 2 (%)]],Tabel2[[#This Row],[Stoploss optie 2 (%)]]*Tabel2[[#This Row],[leverage SLoptie 2]],IF(Analysetool!$I$8&lt;$X1383,Analysetool!$I$8*K1383,S1383*K1383))-Tabel2[[#This Row],[fees (%)]]</f>
        <v>0</v>
      </c>
      <c r="AR1383" s="180">
        <f>IF(Q1383*-1*Analysetool!$J$9&lt;=X1383,Q1383*-1*Analysetool!$J$9*J1383,Q1383*J1383)-Tabel2[[#This Row],[fees (%)]]</f>
        <v>0</v>
      </c>
      <c r="AS1383" s="176">
        <f>$K1383*IF(Tabel2[[#This Row],[wick% van entry]]&lt;=Tabel2[[#This Row],[Stoploss optie 2 (%)]],Tabel2[[#This Row],[Stoploss optie 2 (%)]],(IF($M1383="SL",IF($T1383="",$S1383*Analysetool!C$3,$T1383*Analysetool!C$3),$M1383*Analysetool!C$3)+IF($N1383="SL",IF($T1383="",$S1383*Analysetool!C$4,$T1383*Analysetool!C$4),$N1383*Analysetool!C$4)+IF($O1383="SL",IF($T1383="",$S1383*Analysetool!C$5,$T1383*Analysetool!C$5),$O1383*Analysetool!C$5)+IF($P1383="SL",IF($T1383="",$S1383*Analysetool!C$6,$T1383*Analysetool!C$6),$P1383*Analysetool!C$6)))-Tabel2[[#This Row],[fees (%)]]</f>
        <v>0</v>
      </c>
    </row>
    <row r="1384" spans="1:45" ht="15.75" customHeight="1" x14ac:dyDescent="0.35">
      <c r="A1384" s="55"/>
      <c r="B1384" s="56"/>
      <c r="C1384" s="56"/>
      <c r="D1384" s="56"/>
      <c r="E1384" s="56"/>
      <c r="F1384" s="57"/>
      <c r="G1384" s="67"/>
      <c r="H1384" s="67"/>
      <c r="I1384" s="67"/>
      <c r="J1384" s="58"/>
      <c r="K1384" s="58"/>
      <c r="L1384" s="59"/>
      <c r="M1384" s="61"/>
      <c r="N1384" s="63"/>
      <c r="O1384" s="63"/>
      <c r="P1384" s="56"/>
      <c r="Q1384" s="61"/>
      <c r="R1384" s="61"/>
      <c r="S1384" s="61"/>
      <c r="T1384" s="60"/>
      <c r="U1384" s="60"/>
      <c r="V1384" s="62"/>
      <c r="W1384" s="62"/>
      <c r="X1384" s="76"/>
      <c r="Y1384" s="61"/>
      <c r="Z1384" s="61">
        <f>Tabel1[[#This Row],[prijs voorbij entry (%)]]-Tabel1[[#This Row],[Fictieve Stoploss (%)]]</f>
        <v>0</v>
      </c>
      <c r="AA1384" s="94"/>
      <c r="AB1384" s="61"/>
      <c r="AC1384" s="61"/>
      <c r="AD1384" s="61"/>
      <c r="AE1384" s="61"/>
      <c r="AF1384" s="95"/>
      <c r="AG1384" s="152">
        <f>Tabel1[[#This Row],[eindtijd]]-Tabel1[[#This Row],[starttijd]]</f>
        <v>0</v>
      </c>
      <c r="AH1384" s="158"/>
      <c r="AI1384" s="59"/>
      <c r="AJ1384" s="171">
        <f>$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2[[#This Row],[fees (%)]]</f>
        <v>0</v>
      </c>
      <c r="AK1384" s="172">
        <f>$J1384*(IF($M1384="SL",IF($U1384="",$Q1384*Analysetool!C$3,$U1384*Analysetool!C$3),$M1384*Analysetool!C$3)+IF($N1384="SL",IF($U1384="",$Q1384*Analysetool!C$4,$U1384*Analysetool!C$4),$N1384*Analysetool!C$4)+IF($O1384="SL",IF($U1384="",$Q1384*Analysetool!C$5,$U1384*Analysetool!C$5),$O1384*Analysetool!C$5)+IF($P1384="SL",IF($U1384="",$Q1384*Analysetool!C$6,$U1384*Analysetool!C$6),$P1384*Analysetool!C$6))-Tabel2[[#This Row],[fees (%)]]</f>
        <v>0</v>
      </c>
      <c r="AL1384" s="177">
        <f>$J1384*(IF($M1384="SL",IF($V1384="",$Q1384*Analysetool!D$3,$V1384*Analysetool!D$3),$M1384*Analysetool!D$3)+IF($N1384="SL",IF($V1384="",$Q1384*Analysetool!D$4,$V1384*Analysetool!D$4),$N1384*Analysetool!D$4)+IF($O1384="SL",IF($V1384="",$Q1384*Analysetool!D$5,$V1384*Analysetool!D$5),$O1384*Analysetool!D$5)+IF($P1384="SL",IF($V1384="",$Q1384*Analysetool!D$6,$V1384*Analysetool!D$6),$P1384*Analysetool!D$6))-Tabel2[[#This Row],[fees (%)]]</f>
        <v>0</v>
      </c>
      <c r="AM1384" s="177">
        <f>$J1384*(IF($M1384="SL",IF($W1384="",$Q1384*Analysetool!E$3,$W1384*Analysetool!E$3),$M1384*Analysetool!E$3)+IF($N1384="SL",IF($W1384="",$Q1384*Analysetool!E$4,$W1384*Analysetool!E$4),$N1384*Analysetool!E$4)+IF($O1384="SL",IF($W1384="",$Q1384*Analysetool!E$5,$W1384*Analysetool!E$5),$O1384*Analysetool!E$5)+IF($P1384="SL",IF($W1384="",$Q1384*Analysetool!E$6,$W1384*Analysetool!E$6),$P1384*Analysetool!E$6))-Tabel2[[#This Row],[fees (%)]]</f>
        <v>0</v>
      </c>
      <c r="AN1384" s="178">
        <f>$J1384*(IF($M1384="SL",IF($T1384="",$Q1384*Analysetool!F$3,$T1384*Analysetool!F$3),$M1384*Analysetool!F$3)+IF($N1384="SL",IF($T1384="",$Q1384*Analysetool!F$4,$T1384*Analysetool!F$4),$N1384*Analysetool!F$4)+IF($O1384="SL",IF($T1384="",$Q1384*Analysetool!F$5,$T1384*Analysetool!F$5),$O1384*Analysetool!F$5)+IF($P1384="SL",IF($T1384="",$Q1384*Analysetool!F$6,$T1384*Analysetool!F$6),$P1384*Analysetool!F$6))-Tabel2[[#This Row],[fees (%)]]</f>
        <v>0</v>
      </c>
      <c r="AO1384" s="178">
        <f>$J1384*(IF($M1384="SL",IF($T1384="",$Q1384*Analysetool!G$3,$T1384*Analysetool!G$3),$M1384*Analysetool!G$3)+IF($N1384="SL",IF($T1384="",$Q1384*Analysetool!G$4,$T1384*Analysetool!G$4),$N1384*Analysetool!G$4)+IF($O1384="SL",IF($T1384="",$Q1384*Analysetool!G$5,$T1384*Analysetool!G$5),$O1384*Analysetool!G$5)+IF($P1384="SL",IF($T1384="",$Q1384*Analysetool!G$6,$T1384*Analysetool!G$6),$P1384*Analysetool!G$6))-Tabel2[[#This Row],[fees (%)]]</f>
        <v>0</v>
      </c>
      <c r="AP1384" s="179">
        <f>IF(Analysetool!$H$8&lt;=$X1384,Analysetool!$H$8*J1384,Q1384*J1384)-Tabel2[[#This Row],[fees (%)]]</f>
        <v>0</v>
      </c>
      <c r="AQ1384" s="174">
        <f>IF(Tabel2[[#This Row],[wick% van entry]]&lt;=Tabel2[[#This Row],[Stoploss optie 2 (%)]],Tabel2[[#This Row],[Stoploss optie 2 (%)]]*Tabel2[[#This Row],[leverage SLoptie 2]],IF(Analysetool!$I$8&lt;$X1384,Analysetool!$I$8*K1384,S1384*K1384))-Tabel2[[#This Row],[fees (%)]]</f>
        <v>0</v>
      </c>
      <c r="AR1384" s="180">
        <f>IF(Q1384*-1*Analysetool!$J$9&lt;=X1384,Q1384*-1*Analysetool!$J$9*J1384,Q1384*J1384)-Tabel2[[#This Row],[fees (%)]]</f>
        <v>0</v>
      </c>
      <c r="AS1384" s="176">
        <f>$K1384*IF(Tabel2[[#This Row],[wick% van entry]]&lt;=Tabel2[[#This Row],[Stoploss optie 2 (%)]],Tabel2[[#This Row],[Stoploss optie 2 (%)]],(IF($M1384="SL",IF($T1384="",$S1384*Analysetool!C$3,$T1384*Analysetool!C$3),$M1384*Analysetool!C$3)+IF($N1384="SL",IF($T1384="",$S1384*Analysetool!C$4,$T1384*Analysetool!C$4),$N1384*Analysetool!C$4)+IF($O1384="SL",IF($T1384="",$S1384*Analysetool!C$5,$T1384*Analysetool!C$5),$O1384*Analysetool!C$5)+IF($P1384="SL",IF($T1384="",$S1384*Analysetool!C$6,$T1384*Analysetool!C$6),$P1384*Analysetool!C$6)))-Tabel2[[#This Row],[fees (%)]]</f>
        <v>0</v>
      </c>
    </row>
    <row r="1385" spans="1:45" ht="15.75" customHeight="1" x14ac:dyDescent="0.35">
      <c r="A1385" s="55"/>
      <c r="B1385" s="56"/>
      <c r="C1385" s="56"/>
      <c r="D1385" s="56"/>
      <c r="E1385" s="56"/>
      <c r="F1385" s="57"/>
      <c r="G1385" s="67"/>
      <c r="H1385" s="67"/>
      <c r="I1385" s="67"/>
      <c r="J1385" s="58"/>
      <c r="K1385" s="58"/>
      <c r="L1385" s="59"/>
      <c r="M1385" s="61"/>
      <c r="N1385" s="63"/>
      <c r="O1385" s="63"/>
      <c r="P1385" s="56"/>
      <c r="Q1385" s="61"/>
      <c r="R1385" s="61"/>
      <c r="S1385" s="61"/>
      <c r="T1385" s="60"/>
      <c r="U1385" s="60"/>
      <c r="V1385" s="62"/>
      <c r="W1385" s="62"/>
      <c r="X1385" s="76"/>
      <c r="Y1385" s="61"/>
      <c r="Z1385" s="61">
        <f>Tabel1[[#This Row],[prijs voorbij entry (%)]]-Tabel1[[#This Row],[Fictieve Stoploss (%)]]</f>
        <v>0</v>
      </c>
      <c r="AA1385" s="94"/>
      <c r="AB1385" s="61"/>
      <c r="AC1385" s="61"/>
      <c r="AD1385" s="61"/>
      <c r="AE1385" s="61"/>
      <c r="AF1385" s="95"/>
      <c r="AG1385" s="152">
        <f>Tabel1[[#This Row],[eindtijd]]-Tabel1[[#This Row],[starttijd]]</f>
        <v>0</v>
      </c>
      <c r="AH1385" s="158"/>
      <c r="AI1385" s="59"/>
      <c r="AJ1385" s="171">
        <f>$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2[[#This Row],[fees (%)]]</f>
        <v>0</v>
      </c>
      <c r="AK1385" s="172">
        <f>$J1385*(IF($M1385="SL",IF($U1385="",$Q1385*Analysetool!C$3,$U1385*Analysetool!C$3),$M1385*Analysetool!C$3)+IF($N1385="SL",IF($U1385="",$Q1385*Analysetool!C$4,$U1385*Analysetool!C$4),$N1385*Analysetool!C$4)+IF($O1385="SL",IF($U1385="",$Q1385*Analysetool!C$5,$U1385*Analysetool!C$5),$O1385*Analysetool!C$5)+IF($P1385="SL",IF($U1385="",$Q1385*Analysetool!C$6,$U1385*Analysetool!C$6),$P1385*Analysetool!C$6))-Tabel2[[#This Row],[fees (%)]]</f>
        <v>0</v>
      </c>
      <c r="AL1385" s="177">
        <f>$J1385*(IF($M1385="SL",IF($V1385="",$Q1385*Analysetool!D$3,$V1385*Analysetool!D$3),$M1385*Analysetool!D$3)+IF($N1385="SL",IF($V1385="",$Q1385*Analysetool!D$4,$V1385*Analysetool!D$4),$N1385*Analysetool!D$4)+IF($O1385="SL",IF($V1385="",$Q1385*Analysetool!D$5,$V1385*Analysetool!D$5),$O1385*Analysetool!D$5)+IF($P1385="SL",IF($V1385="",$Q1385*Analysetool!D$6,$V1385*Analysetool!D$6),$P1385*Analysetool!D$6))-Tabel2[[#This Row],[fees (%)]]</f>
        <v>0</v>
      </c>
      <c r="AM1385" s="177">
        <f>$J1385*(IF($M1385="SL",IF($W1385="",$Q1385*Analysetool!E$3,$W1385*Analysetool!E$3),$M1385*Analysetool!E$3)+IF($N1385="SL",IF($W1385="",$Q1385*Analysetool!E$4,$W1385*Analysetool!E$4),$N1385*Analysetool!E$4)+IF($O1385="SL",IF($W1385="",$Q1385*Analysetool!E$5,$W1385*Analysetool!E$5),$O1385*Analysetool!E$5)+IF($P1385="SL",IF($W1385="",$Q1385*Analysetool!E$6,$W1385*Analysetool!E$6),$P1385*Analysetool!E$6))-Tabel2[[#This Row],[fees (%)]]</f>
        <v>0</v>
      </c>
      <c r="AN1385" s="178">
        <f>$J1385*(IF($M1385="SL",IF($T1385="",$Q1385*Analysetool!F$3,$T1385*Analysetool!F$3),$M1385*Analysetool!F$3)+IF($N1385="SL",IF($T1385="",$Q1385*Analysetool!F$4,$T1385*Analysetool!F$4),$N1385*Analysetool!F$4)+IF($O1385="SL",IF($T1385="",$Q1385*Analysetool!F$5,$T1385*Analysetool!F$5),$O1385*Analysetool!F$5)+IF($P1385="SL",IF($T1385="",$Q1385*Analysetool!F$6,$T1385*Analysetool!F$6),$P1385*Analysetool!F$6))-Tabel2[[#This Row],[fees (%)]]</f>
        <v>0</v>
      </c>
      <c r="AO1385" s="178">
        <f>$J1385*(IF($M1385="SL",IF($T1385="",$Q1385*Analysetool!G$3,$T1385*Analysetool!G$3),$M1385*Analysetool!G$3)+IF($N1385="SL",IF($T1385="",$Q1385*Analysetool!G$4,$T1385*Analysetool!G$4),$N1385*Analysetool!G$4)+IF($O1385="SL",IF($T1385="",$Q1385*Analysetool!G$5,$T1385*Analysetool!G$5),$O1385*Analysetool!G$5)+IF($P1385="SL",IF($T1385="",$Q1385*Analysetool!G$6,$T1385*Analysetool!G$6),$P1385*Analysetool!G$6))-Tabel2[[#This Row],[fees (%)]]</f>
        <v>0</v>
      </c>
      <c r="AP1385" s="179">
        <f>IF(Analysetool!$H$8&lt;=$X1385,Analysetool!$H$8*J1385,Q1385*J1385)-Tabel2[[#This Row],[fees (%)]]</f>
        <v>0</v>
      </c>
      <c r="AQ1385" s="174">
        <f>IF(Tabel2[[#This Row],[wick% van entry]]&lt;=Tabel2[[#This Row],[Stoploss optie 2 (%)]],Tabel2[[#This Row],[Stoploss optie 2 (%)]]*Tabel2[[#This Row],[leverage SLoptie 2]],IF(Analysetool!$I$8&lt;$X1385,Analysetool!$I$8*K1385,S1385*K1385))-Tabel2[[#This Row],[fees (%)]]</f>
        <v>0</v>
      </c>
      <c r="AR1385" s="180">
        <f>IF(Q1385*-1*Analysetool!$J$9&lt;=X1385,Q1385*-1*Analysetool!$J$9*J1385,Q1385*J1385)-Tabel2[[#This Row],[fees (%)]]</f>
        <v>0</v>
      </c>
      <c r="AS1385" s="176">
        <f>$K1385*IF(Tabel2[[#This Row],[wick% van entry]]&lt;=Tabel2[[#This Row],[Stoploss optie 2 (%)]],Tabel2[[#This Row],[Stoploss optie 2 (%)]],(IF($M1385="SL",IF($T1385="",$S1385*Analysetool!C$3,$T1385*Analysetool!C$3),$M1385*Analysetool!C$3)+IF($N1385="SL",IF($T1385="",$S1385*Analysetool!C$4,$T1385*Analysetool!C$4),$N1385*Analysetool!C$4)+IF($O1385="SL",IF($T1385="",$S1385*Analysetool!C$5,$T1385*Analysetool!C$5),$O1385*Analysetool!C$5)+IF($P1385="SL",IF($T1385="",$S1385*Analysetool!C$6,$T1385*Analysetool!C$6),$P1385*Analysetool!C$6)))-Tabel2[[#This Row],[fees (%)]]</f>
        <v>0</v>
      </c>
    </row>
    <row r="1386" spans="1:45" ht="15.75" customHeight="1" x14ac:dyDescent="0.35">
      <c r="A1386" s="55"/>
      <c r="B1386" s="56"/>
      <c r="C1386" s="56"/>
      <c r="D1386" s="56"/>
      <c r="E1386" s="56"/>
      <c r="F1386" s="57"/>
      <c r="G1386" s="67"/>
      <c r="H1386" s="67"/>
      <c r="I1386" s="67"/>
      <c r="J1386" s="58"/>
      <c r="K1386" s="58"/>
      <c r="L1386" s="59"/>
      <c r="M1386" s="61"/>
      <c r="N1386" s="63"/>
      <c r="O1386" s="63"/>
      <c r="P1386" s="56"/>
      <c r="Q1386" s="61"/>
      <c r="R1386" s="61"/>
      <c r="S1386" s="61"/>
      <c r="T1386" s="60"/>
      <c r="U1386" s="60"/>
      <c r="V1386" s="62"/>
      <c r="W1386" s="62"/>
      <c r="X1386" s="76"/>
      <c r="Y1386" s="61"/>
      <c r="Z1386" s="61">
        <f>Tabel1[[#This Row],[prijs voorbij entry (%)]]-Tabel1[[#This Row],[Fictieve Stoploss (%)]]</f>
        <v>0</v>
      </c>
      <c r="AA1386" s="94"/>
      <c r="AB1386" s="61"/>
      <c r="AC1386" s="61"/>
      <c r="AD1386" s="61"/>
      <c r="AE1386" s="61"/>
      <c r="AF1386" s="95"/>
      <c r="AG1386" s="152">
        <f>Tabel1[[#This Row],[eindtijd]]-Tabel1[[#This Row],[starttijd]]</f>
        <v>0</v>
      </c>
      <c r="AH1386" s="158"/>
      <c r="AI1386" s="59"/>
      <c r="AJ1386" s="171">
        <f>$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2[[#This Row],[fees (%)]]</f>
        <v>0</v>
      </c>
      <c r="AK1386" s="172">
        <f>$J1386*(IF($M1386="SL",IF($U1386="",$Q1386*Analysetool!C$3,$U1386*Analysetool!C$3),$M1386*Analysetool!C$3)+IF($N1386="SL",IF($U1386="",$Q1386*Analysetool!C$4,$U1386*Analysetool!C$4),$N1386*Analysetool!C$4)+IF($O1386="SL",IF($U1386="",$Q1386*Analysetool!C$5,$U1386*Analysetool!C$5),$O1386*Analysetool!C$5)+IF($P1386="SL",IF($U1386="",$Q1386*Analysetool!C$6,$U1386*Analysetool!C$6),$P1386*Analysetool!C$6))-Tabel2[[#This Row],[fees (%)]]</f>
        <v>0</v>
      </c>
      <c r="AL1386" s="177">
        <f>$J1386*(IF($M1386="SL",IF($V1386="",$Q1386*Analysetool!D$3,$V1386*Analysetool!D$3),$M1386*Analysetool!D$3)+IF($N1386="SL",IF($V1386="",$Q1386*Analysetool!D$4,$V1386*Analysetool!D$4),$N1386*Analysetool!D$4)+IF($O1386="SL",IF($V1386="",$Q1386*Analysetool!D$5,$V1386*Analysetool!D$5),$O1386*Analysetool!D$5)+IF($P1386="SL",IF($V1386="",$Q1386*Analysetool!D$6,$V1386*Analysetool!D$6),$P1386*Analysetool!D$6))-Tabel2[[#This Row],[fees (%)]]</f>
        <v>0</v>
      </c>
      <c r="AM1386" s="177">
        <f>$J1386*(IF($M1386="SL",IF($W1386="",$Q1386*Analysetool!E$3,$W1386*Analysetool!E$3),$M1386*Analysetool!E$3)+IF($N1386="SL",IF($W1386="",$Q1386*Analysetool!E$4,$W1386*Analysetool!E$4),$N1386*Analysetool!E$4)+IF($O1386="SL",IF($W1386="",$Q1386*Analysetool!E$5,$W1386*Analysetool!E$5),$O1386*Analysetool!E$5)+IF($P1386="SL",IF($W1386="",$Q1386*Analysetool!E$6,$W1386*Analysetool!E$6),$P1386*Analysetool!E$6))-Tabel2[[#This Row],[fees (%)]]</f>
        <v>0</v>
      </c>
      <c r="AN1386" s="178">
        <f>$J1386*(IF($M1386="SL",IF($T1386="",$Q1386*Analysetool!F$3,$T1386*Analysetool!F$3),$M1386*Analysetool!F$3)+IF($N1386="SL",IF($T1386="",$Q1386*Analysetool!F$4,$T1386*Analysetool!F$4),$N1386*Analysetool!F$4)+IF($O1386="SL",IF($T1386="",$Q1386*Analysetool!F$5,$T1386*Analysetool!F$5),$O1386*Analysetool!F$5)+IF($P1386="SL",IF($T1386="",$Q1386*Analysetool!F$6,$T1386*Analysetool!F$6),$P1386*Analysetool!F$6))-Tabel2[[#This Row],[fees (%)]]</f>
        <v>0</v>
      </c>
      <c r="AO1386" s="178">
        <f>$J1386*(IF($M1386="SL",IF($T1386="",$Q1386*Analysetool!G$3,$T1386*Analysetool!G$3),$M1386*Analysetool!G$3)+IF($N1386="SL",IF($T1386="",$Q1386*Analysetool!G$4,$T1386*Analysetool!G$4),$N1386*Analysetool!G$4)+IF($O1386="SL",IF($T1386="",$Q1386*Analysetool!G$5,$T1386*Analysetool!G$5),$O1386*Analysetool!G$5)+IF($P1386="SL",IF($T1386="",$Q1386*Analysetool!G$6,$T1386*Analysetool!G$6),$P1386*Analysetool!G$6))-Tabel2[[#This Row],[fees (%)]]</f>
        <v>0</v>
      </c>
      <c r="AP1386" s="179">
        <f>IF(Analysetool!$H$8&lt;=$X1386,Analysetool!$H$8*J1386,Q1386*J1386)-Tabel2[[#This Row],[fees (%)]]</f>
        <v>0</v>
      </c>
      <c r="AQ1386" s="174">
        <f>IF(Tabel2[[#This Row],[wick% van entry]]&lt;=Tabel2[[#This Row],[Stoploss optie 2 (%)]],Tabel2[[#This Row],[Stoploss optie 2 (%)]]*Tabel2[[#This Row],[leverage SLoptie 2]],IF(Analysetool!$I$8&lt;$X1386,Analysetool!$I$8*K1386,S1386*K1386))-Tabel2[[#This Row],[fees (%)]]</f>
        <v>0</v>
      </c>
      <c r="AR1386" s="180">
        <f>IF(Q1386*-1*Analysetool!$J$9&lt;=X1386,Q1386*-1*Analysetool!$J$9*J1386,Q1386*J1386)-Tabel2[[#This Row],[fees (%)]]</f>
        <v>0</v>
      </c>
      <c r="AS1386" s="176">
        <f>$K1386*IF(Tabel2[[#This Row],[wick% van entry]]&lt;=Tabel2[[#This Row],[Stoploss optie 2 (%)]],Tabel2[[#This Row],[Stoploss optie 2 (%)]],(IF($M1386="SL",IF($T1386="",$S1386*Analysetool!C$3,$T1386*Analysetool!C$3),$M1386*Analysetool!C$3)+IF($N1386="SL",IF($T1386="",$S1386*Analysetool!C$4,$T1386*Analysetool!C$4),$N1386*Analysetool!C$4)+IF($O1386="SL",IF($T1386="",$S1386*Analysetool!C$5,$T1386*Analysetool!C$5),$O1386*Analysetool!C$5)+IF($P1386="SL",IF($T1386="",$S1386*Analysetool!C$6,$T1386*Analysetool!C$6),$P1386*Analysetool!C$6)))-Tabel2[[#This Row],[fees (%)]]</f>
        <v>0</v>
      </c>
    </row>
    <row r="1387" spans="1:45" ht="15.75" customHeight="1" x14ac:dyDescent="0.35">
      <c r="A1387" s="55"/>
      <c r="B1387" s="56"/>
      <c r="C1387" s="56"/>
      <c r="D1387" s="56"/>
      <c r="E1387" s="56"/>
      <c r="F1387" s="57"/>
      <c r="G1387" s="67"/>
      <c r="H1387" s="67"/>
      <c r="I1387" s="67"/>
      <c r="J1387" s="58"/>
      <c r="K1387" s="58"/>
      <c r="L1387" s="59"/>
      <c r="M1387" s="61"/>
      <c r="N1387" s="63"/>
      <c r="O1387" s="63"/>
      <c r="P1387" s="56"/>
      <c r="Q1387" s="61"/>
      <c r="R1387" s="61"/>
      <c r="S1387" s="61"/>
      <c r="T1387" s="60"/>
      <c r="U1387" s="60"/>
      <c r="V1387" s="62"/>
      <c r="W1387" s="62"/>
      <c r="X1387" s="76"/>
      <c r="Y1387" s="61"/>
      <c r="Z1387" s="61">
        <f>Tabel1[[#This Row],[prijs voorbij entry (%)]]-Tabel1[[#This Row],[Fictieve Stoploss (%)]]</f>
        <v>0</v>
      </c>
      <c r="AA1387" s="94"/>
      <c r="AB1387" s="61"/>
      <c r="AC1387" s="61"/>
      <c r="AD1387" s="61"/>
      <c r="AE1387" s="61"/>
      <c r="AF1387" s="95"/>
      <c r="AG1387" s="152">
        <f>Tabel1[[#This Row],[eindtijd]]-Tabel1[[#This Row],[starttijd]]</f>
        <v>0</v>
      </c>
      <c r="AH1387" s="158"/>
      <c r="AI1387" s="59"/>
      <c r="AJ1387" s="171">
        <f>$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2[[#This Row],[fees (%)]]</f>
        <v>0</v>
      </c>
      <c r="AK1387" s="172">
        <f>$J1387*(IF($M1387="SL",IF($U1387="",$Q1387*Analysetool!C$3,$U1387*Analysetool!C$3),$M1387*Analysetool!C$3)+IF($N1387="SL",IF($U1387="",$Q1387*Analysetool!C$4,$U1387*Analysetool!C$4),$N1387*Analysetool!C$4)+IF($O1387="SL",IF($U1387="",$Q1387*Analysetool!C$5,$U1387*Analysetool!C$5),$O1387*Analysetool!C$5)+IF($P1387="SL",IF($U1387="",$Q1387*Analysetool!C$6,$U1387*Analysetool!C$6),$P1387*Analysetool!C$6))-Tabel2[[#This Row],[fees (%)]]</f>
        <v>0</v>
      </c>
      <c r="AL1387" s="177">
        <f>$J1387*(IF($M1387="SL",IF($V1387="",$Q1387*Analysetool!D$3,$V1387*Analysetool!D$3),$M1387*Analysetool!D$3)+IF($N1387="SL",IF($V1387="",$Q1387*Analysetool!D$4,$V1387*Analysetool!D$4),$N1387*Analysetool!D$4)+IF($O1387="SL",IF($V1387="",$Q1387*Analysetool!D$5,$V1387*Analysetool!D$5),$O1387*Analysetool!D$5)+IF($P1387="SL",IF($V1387="",$Q1387*Analysetool!D$6,$V1387*Analysetool!D$6),$P1387*Analysetool!D$6))-Tabel2[[#This Row],[fees (%)]]</f>
        <v>0</v>
      </c>
      <c r="AM1387" s="177">
        <f>$J1387*(IF($M1387="SL",IF($W1387="",$Q1387*Analysetool!E$3,$W1387*Analysetool!E$3),$M1387*Analysetool!E$3)+IF($N1387="SL",IF($W1387="",$Q1387*Analysetool!E$4,$W1387*Analysetool!E$4),$N1387*Analysetool!E$4)+IF($O1387="SL",IF($W1387="",$Q1387*Analysetool!E$5,$W1387*Analysetool!E$5),$O1387*Analysetool!E$5)+IF($P1387="SL",IF($W1387="",$Q1387*Analysetool!E$6,$W1387*Analysetool!E$6),$P1387*Analysetool!E$6))-Tabel2[[#This Row],[fees (%)]]</f>
        <v>0</v>
      </c>
      <c r="AN1387" s="178">
        <f>$J1387*(IF($M1387="SL",IF($T1387="",$Q1387*Analysetool!F$3,$T1387*Analysetool!F$3),$M1387*Analysetool!F$3)+IF($N1387="SL",IF($T1387="",$Q1387*Analysetool!F$4,$T1387*Analysetool!F$4),$N1387*Analysetool!F$4)+IF($O1387="SL",IF($T1387="",$Q1387*Analysetool!F$5,$T1387*Analysetool!F$5),$O1387*Analysetool!F$5)+IF($P1387="SL",IF($T1387="",$Q1387*Analysetool!F$6,$T1387*Analysetool!F$6),$P1387*Analysetool!F$6))-Tabel2[[#This Row],[fees (%)]]</f>
        <v>0</v>
      </c>
      <c r="AO1387" s="178">
        <f>$J1387*(IF($M1387="SL",IF($T1387="",$Q1387*Analysetool!G$3,$T1387*Analysetool!G$3),$M1387*Analysetool!G$3)+IF($N1387="SL",IF($T1387="",$Q1387*Analysetool!G$4,$T1387*Analysetool!G$4),$N1387*Analysetool!G$4)+IF($O1387="SL",IF($T1387="",$Q1387*Analysetool!G$5,$T1387*Analysetool!G$5),$O1387*Analysetool!G$5)+IF($P1387="SL",IF($T1387="",$Q1387*Analysetool!G$6,$T1387*Analysetool!G$6),$P1387*Analysetool!G$6))-Tabel2[[#This Row],[fees (%)]]</f>
        <v>0</v>
      </c>
      <c r="AP1387" s="179">
        <f>IF(Analysetool!$H$8&lt;=$X1387,Analysetool!$H$8*J1387,Q1387*J1387)-Tabel2[[#This Row],[fees (%)]]</f>
        <v>0</v>
      </c>
      <c r="AQ1387" s="174">
        <f>IF(Tabel2[[#This Row],[wick% van entry]]&lt;=Tabel2[[#This Row],[Stoploss optie 2 (%)]],Tabel2[[#This Row],[Stoploss optie 2 (%)]]*Tabel2[[#This Row],[leverage SLoptie 2]],IF(Analysetool!$I$8&lt;$X1387,Analysetool!$I$8*K1387,S1387*K1387))-Tabel2[[#This Row],[fees (%)]]</f>
        <v>0</v>
      </c>
      <c r="AR1387" s="180">
        <f>IF(Q1387*-1*Analysetool!$J$9&lt;=X1387,Q1387*-1*Analysetool!$J$9*J1387,Q1387*J1387)-Tabel2[[#This Row],[fees (%)]]</f>
        <v>0</v>
      </c>
      <c r="AS1387" s="176">
        <f>$K1387*IF(Tabel2[[#This Row],[wick% van entry]]&lt;=Tabel2[[#This Row],[Stoploss optie 2 (%)]],Tabel2[[#This Row],[Stoploss optie 2 (%)]],(IF($M1387="SL",IF($T1387="",$S1387*Analysetool!C$3,$T1387*Analysetool!C$3),$M1387*Analysetool!C$3)+IF($N1387="SL",IF($T1387="",$S1387*Analysetool!C$4,$T1387*Analysetool!C$4),$N1387*Analysetool!C$4)+IF($O1387="SL",IF($T1387="",$S1387*Analysetool!C$5,$T1387*Analysetool!C$5),$O1387*Analysetool!C$5)+IF($P1387="SL",IF($T1387="",$S1387*Analysetool!C$6,$T1387*Analysetool!C$6),$P1387*Analysetool!C$6)))-Tabel2[[#This Row],[fees (%)]]</f>
        <v>0</v>
      </c>
    </row>
    <row r="1388" spans="1:45" ht="15.75" customHeight="1" x14ac:dyDescent="0.35">
      <c r="A1388" s="55"/>
      <c r="B1388" s="56"/>
      <c r="C1388" s="56"/>
      <c r="D1388" s="56"/>
      <c r="E1388" s="56"/>
      <c r="F1388" s="57"/>
      <c r="G1388" s="67"/>
      <c r="H1388" s="67"/>
      <c r="I1388" s="67"/>
      <c r="J1388" s="58"/>
      <c r="K1388" s="58"/>
      <c r="L1388" s="59"/>
      <c r="M1388" s="61"/>
      <c r="N1388" s="63"/>
      <c r="O1388" s="63"/>
      <c r="P1388" s="56"/>
      <c r="Q1388" s="61"/>
      <c r="R1388" s="61"/>
      <c r="S1388" s="61"/>
      <c r="T1388" s="60"/>
      <c r="U1388" s="60"/>
      <c r="V1388" s="62"/>
      <c r="W1388" s="62"/>
      <c r="X1388" s="76"/>
      <c r="Y1388" s="61"/>
      <c r="Z1388" s="61">
        <f>Tabel1[[#This Row],[prijs voorbij entry (%)]]-Tabel1[[#This Row],[Fictieve Stoploss (%)]]</f>
        <v>0</v>
      </c>
      <c r="AA1388" s="94"/>
      <c r="AB1388" s="61"/>
      <c r="AC1388" s="61"/>
      <c r="AD1388" s="61"/>
      <c r="AE1388" s="61"/>
      <c r="AF1388" s="95"/>
      <c r="AG1388" s="152">
        <f>Tabel1[[#This Row],[eindtijd]]-Tabel1[[#This Row],[starttijd]]</f>
        <v>0</v>
      </c>
      <c r="AH1388" s="158"/>
      <c r="AI1388" s="59"/>
      <c r="AJ1388" s="171">
        <f>$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2[[#This Row],[fees (%)]]</f>
        <v>0</v>
      </c>
      <c r="AK1388" s="172">
        <f>$J1388*(IF($M1388="SL",IF($U1388="",$Q1388*Analysetool!C$3,$U1388*Analysetool!C$3),$M1388*Analysetool!C$3)+IF($N1388="SL",IF($U1388="",$Q1388*Analysetool!C$4,$U1388*Analysetool!C$4),$N1388*Analysetool!C$4)+IF($O1388="SL",IF($U1388="",$Q1388*Analysetool!C$5,$U1388*Analysetool!C$5),$O1388*Analysetool!C$5)+IF($P1388="SL",IF($U1388="",$Q1388*Analysetool!C$6,$U1388*Analysetool!C$6),$P1388*Analysetool!C$6))-Tabel2[[#This Row],[fees (%)]]</f>
        <v>0</v>
      </c>
      <c r="AL1388" s="177">
        <f>$J1388*(IF($M1388="SL",IF($V1388="",$Q1388*Analysetool!D$3,$V1388*Analysetool!D$3),$M1388*Analysetool!D$3)+IF($N1388="SL",IF($V1388="",$Q1388*Analysetool!D$4,$V1388*Analysetool!D$4),$N1388*Analysetool!D$4)+IF($O1388="SL",IF($V1388="",$Q1388*Analysetool!D$5,$V1388*Analysetool!D$5),$O1388*Analysetool!D$5)+IF($P1388="SL",IF($V1388="",$Q1388*Analysetool!D$6,$V1388*Analysetool!D$6),$P1388*Analysetool!D$6))-Tabel2[[#This Row],[fees (%)]]</f>
        <v>0</v>
      </c>
      <c r="AM1388" s="177">
        <f>$J1388*(IF($M1388="SL",IF($W1388="",$Q1388*Analysetool!E$3,$W1388*Analysetool!E$3),$M1388*Analysetool!E$3)+IF($N1388="SL",IF($W1388="",$Q1388*Analysetool!E$4,$W1388*Analysetool!E$4),$N1388*Analysetool!E$4)+IF($O1388="SL",IF($W1388="",$Q1388*Analysetool!E$5,$W1388*Analysetool!E$5),$O1388*Analysetool!E$5)+IF($P1388="SL",IF($W1388="",$Q1388*Analysetool!E$6,$W1388*Analysetool!E$6),$P1388*Analysetool!E$6))-Tabel2[[#This Row],[fees (%)]]</f>
        <v>0</v>
      </c>
      <c r="AN1388" s="178">
        <f>$J1388*(IF($M1388="SL",IF($T1388="",$Q1388*Analysetool!F$3,$T1388*Analysetool!F$3),$M1388*Analysetool!F$3)+IF($N1388="SL",IF($T1388="",$Q1388*Analysetool!F$4,$T1388*Analysetool!F$4),$N1388*Analysetool!F$4)+IF($O1388="SL",IF($T1388="",$Q1388*Analysetool!F$5,$T1388*Analysetool!F$5),$O1388*Analysetool!F$5)+IF($P1388="SL",IF($T1388="",$Q1388*Analysetool!F$6,$T1388*Analysetool!F$6),$P1388*Analysetool!F$6))-Tabel2[[#This Row],[fees (%)]]</f>
        <v>0</v>
      </c>
      <c r="AO1388" s="178">
        <f>$J1388*(IF($M1388="SL",IF($T1388="",$Q1388*Analysetool!G$3,$T1388*Analysetool!G$3),$M1388*Analysetool!G$3)+IF($N1388="SL",IF($T1388="",$Q1388*Analysetool!G$4,$T1388*Analysetool!G$4),$N1388*Analysetool!G$4)+IF($O1388="SL",IF($T1388="",$Q1388*Analysetool!G$5,$T1388*Analysetool!G$5),$O1388*Analysetool!G$5)+IF($P1388="SL",IF($T1388="",$Q1388*Analysetool!G$6,$T1388*Analysetool!G$6),$P1388*Analysetool!G$6))-Tabel2[[#This Row],[fees (%)]]</f>
        <v>0</v>
      </c>
      <c r="AP1388" s="179">
        <f>IF(Analysetool!$H$8&lt;=$X1388,Analysetool!$H$8*J1388,Q1388*J1388)-Tabel2[[#This Row],[fees (%)]]</f>
        <v>0</v>
      </c>
      <c r="AQ1388" s="174">
        <f>IF(Tabel2[[#This Row],[wick% van entry]]&lt;=Tabel2[[#This Row],[Stoploss optie 2 (%)]],Tabel2[[#This Row],[Stoploss optie 2 (%)]]*Tabel2[[#This Row],[leverage SLoptie 2]],IF(Analysetool!$I$8&lt;$X1388,Analysetool!$I$8*K1388,S1388*K1388))-Tabel2[[#This Row],[fees (%)]]</f>
        <v>0</v>
      </c>
      <c r="AR1388" s="180">
        <f>IF(Q1388*-1*Analysetool!$J$9&lt;=X1388,Q1388*-1*Analysetool!$J$9*J1388,Q1388*J1388)-Tabel2[[#This Row],[fees (%)]]</f>
        <v>0</v>
      </c>
      <c r="AS1388" s="176">
        <f>$K1388*IF(Tabel2[[#This Row],[wick% van entry]]&lt;=Tabel2[[#This Row],[Stoploss optie 2 (%)]],Tabel2[[#This Row],[Stoploss optie 2 (%)]],(IF($M1388="SL",IF($T1388="",$S1388*Analysetool!C$3,$T1388*Analysetool!C$3),$M1388*Analysetool!C$3)+IF($N1388="SL",IF($T1388="",$S1388*Analysetool!C$4,$T1388*Analysetool!C$4),$N1388*Analysetool!C$4)+IF($O1388="SL",IF($T1388="",$S1388*Analysetool!C$5,$T1388*Analysetool!C$5),$O1388*Analysetool!C$5)+IF($P1388="SL",IF($T1388="",$S1388*Analysetool!C$6,$T1388*Analysetool!C$6),$P1388*Analysetool!C$6)))-Tabel2[[#This Row],[fees (%)]]</f>
        <v>0</v>
      </c>
    </row>
    <row r="1389" spans="1:45" ht="15.75" customHeight="1" x14ac:dyDescent="0.35">
      <c r="A1389" s="55"/>
      <c r="B1389" s="56"/>
      <c r="C1389" s="56"/>
      <c r="D1389" s="56"/>
      <c r="E1389" s="56"/>
      <c r="F1389" s="57"/>
      <c r="G1389" s="67"/>
      <c r="H1389" s="67"/>
      <c r="I1389" s="67"/>
      <c r="J1389" s="58"/>
      <c r="K1389" s="58"/>
      <c r="L1389" s="59"/>
      <c r="M1389" s="61"/>
      <c r="N1389" s="63"/>
      <c r="O1389" s="63"/>
      <c r="P1389" s="56"/>
      <c r="Q1389" s="61"/>
      <c r="R1389" s="61"/>
      <c r="S1389" s="61"/>
      <c r="T1389" s="60"/>
      <c r="U1389" s="60"/>
      <c r="V1389" s="62"/>
      <c r="W1389" s="62"/>
      <c r="X1389" s="76"/>
      <c r="Y1389" s="61"/>
      <c r="Z1389" s="61">
        <f>Tabel1[[#This Row],[prijs voorbij entry (%)]]-Tabel1[[#This Row],[Fictieve Stoploss (%)]]</f>
        <v>0</v>
      </c>
      <c r="AA1389" s="94"/>
      <c r="AB1389" s="61"/>
      <c r="AC1389" s="61"/>
      <c r="AD1389" s="61"/>
      <c r="AE1389" s="61"/>
      <c r="AF1389" s="95"/>
      <c r="AG1389" s="152">
        <f>Tabel1[[#This Row],[eindtijd]]-Tabel1[[#This Row],[starttijd]]</f>
        <v>0</v>
      </c>
      <c r="AH1389" s="158"/>
      <c r="AI1389" s="59"/>
      <c r="AJ1389" s="171">
        <f>$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2[[#This Row],[fees (%)]]</f>
        <v>0</v>
      </c>
      <c r="AK1389" s="172">
        <f>$J1389*(IF($M1389="SL",IF($U1389="",$Q1389*Analysetool!C$3,$U1389*Analysetool!C$3),$M1389*Analysetool!C$3)+IF($N1389="SL",IF($U1389="",$Q1389*Analysetool!C$4,$U1389*Analysetool!C$4),$N1389*Analysetool!C$4)+IF($O1389="SL",IF($U1389="",$Q1389*Analysetool!C$5,$U1389*Analysetool!C$5),$O1389*Analysetool!C$5)+IF($P1389="SL",IF($U1389="",$Q1389*Analysetool!C$6,$U1389*Analysetool!C$6),$P1389*Analysetool!C$6))-Tabel2[[#This Row],[fees (%)]]</f>
        <v>0</v>
      </c>
      <c r="AL1389" s="177">
        <f>$J1389*(IF($M1389="SL",IF($V1389="",$Q1389*Analysetool!D$3,$V1389*Analysetool!D$3),$M1389*Analysetool!D$3)+IF($N1389="SL",IF($V1389="",$Q1389*Analysetool!D$4,$V1389*Analysetool!D$4),$N1389*Analysetool!D$4)+IF($O1389="SL",IF($V1389="",$Q1389*Analysetool!D$5,$V1389*Analysetool!D$5),$O1389*Analysetool!D$5)+IF($P1389="SL",IF($V1389="",$Q1389*Analysetool!D$6,$V1389*Analysetool!D$6),$P1389*Analysetool!D$6))-Tabel2[[#This Row],[fees (%)]]</f>
        <v>0</v>
      </c>
      <c r="AM1389" s="177">
        <f>$J1389*(IF($M1389="SL",IF($W1389="",$Q1389*Analysetool!E$3,$W1389*Analysetool!E$3),$M1389*Analysetool!E$3)+IF($N1389="SL",IF($W1389="",$Q1389*Analysetool!E$4,$W1389*Analysetool!E$4),$N1389*Analysetool!E$4)+IF($O1389="SL",IF($W1389="",$Q1389*Analysetool!E$5,$W1389*Analysetool!E$5),$O1389*Analysetool!E$5)+IF($P1389="SL",IF($W1389="",$Q1389*Analysetool!E$6,$W1389*Analysetool!E$6),$P1389*Analysetool!E$6))-Tabel2[[#This Row],[fees (%)]]</f>
        <v>0</v>
      </c>
      <c r="AN1389" s="178">
        <f>$J1389*(IF($M1389="SL",IF($T1389="",$Q1389*Analysetool!F$3,$T1389*Analysetool!F$3),$M1389*Analysetool!F$3)+IF($N1389="SL",IF($T1389="",$Q1389*Analysetool!F$4,$T1389*Analysetool!F$4),$N1389*Analysetool!F$4)+IF($O1389="SL",IF($T1389="",$Q1389*Analysetool!F$5,$T1389*Analysetool!F$5),$O1389*Analysetool!F$5)+IF($P1389="SL",IF($T1389="",$Q1389*Analysetool!F$6,$T1389*Analysetool!F$6),$P1389*Analysetool!F$6))-Tabel2[[#This Row],[fees (%)]]</f>
        <v>0</v>
      </c>
      <c r="AO1389" s="178">
        <f>$J1389*(IF($M1389="SL",IF($T1389="",$Q1389*Analysetool!G$3,$T1389*Analysetool!G$3),$M1389*Analysetool!G$3)+IF($N1389="SL",IF($T1389="",$Q1389*Analysetool!G$4,$T1389*Analysetool!G$4),$N1389*Analysetool!G$4)+IF($O1389="SL",IF($T1389="",$Q1389*Analysetool!G$5,$T1389*Analysetool!G$5),$O1389*Analysetool!G$5)+IF($P1389="SL",IF($T1389="",$Q1389*Analysetool!G$6,$T1389*Analysetool!G$6),$P1389*Analysetool!G$6))-Tabel2[[#This Row],[fees (%)]]</f>
        <v>0</v>
      </c>
      <c r="AP1389" s="179">
        <f>IF(Analysetool!$H$8&lt;=$X1389,Analysetool!$H$8*J1389,Q1389*J1389)-Tabel2[[#This Row],[fees (%)]]</f>
        <v>0</v>
      </c>
      <c r="AQ1389" s="174">
        <f>IF(Tabel2[[#This Row],[wick% van entry]]&lt;=Tabel2[[#This Row],[Stoploss optie 2 (%)]],Tabel2[[#This Row],[Stoploss optie 2 (%)]]*Tabel2[[#This Row],[leverage SLoptie 2]],IF(Analysetool!$I$8&lt;$X1389,Analysetool!$I$8*K1389,S1389*K1389))-Tabel2[[#This Row],[fees (%)]]</f>
        <v>0</v>
      </c>
      <c r="AR1389" s="180">
        <f>IF(Q1389*-1*Analysetool!$J$9&lt;=X1389,Q1389*-1*Analysetool!$J$9*J1389,Q1389*J1389)-Tabel2[[#This Row],[fees (%)]]</f>
        <v>0</v>
      </c>
      <c r="AS1389" s="176">
        <f>$K1389*IF(Tabel2[[#This Row],[wick% van entry]]&lt;=Tabel2[[#This Row],[Stoploss optie 2 (%)]],Tabel2[[#This Row],[Stoploss optie 2 (%)]],(IF($M1389="SL",IF($T1389="",$S1389*Analysetool!C$3,$T1389*Analysetool!C$3),$M1389*Analysetool!C$3)+IF($N1389="SL",IF($T1389="",$S1389*Analysetool!C$4,$T1389*Analysetool!C$4),$N1389*Analysetool!C$4)+IF($O1389="SL",IF($T1389="",$S1389*Analysetool!C$5,$T1389*Analysetool!C$5),$O1389*Analysetool!C$5)+IF($P1389="SL",IF($T1389="",$S1389*Analysetool!C$6,$T1389*Analysetool!C$6),$P1389*Analysetool!C$6)))-Tabel2[[#This Row],[fees (%)]]</f>
        <v>0</v>
      </c>
    </row>
    <row r="1390" spans="1:45" ht="15.75" customHeight="1" x14ac:dyDescent="0.35">
      <c r="A1390" s="55"/>
      <c r="B1390" s="56"/>
      <c r="C1390" s="56"/>
      <c r="D1390" s="56"/>
      <c r="E1390" s="56"/>
      <c r="F1390" s="57"/>
      <c r="G1390" s="67"/>
      <c r="H1390" s="67"/>
      <c r="I1390" s="67"/>
      <c r="J1390" s="58"/>
      <c r="K1390" s="58"/>
      <c r="L1390" s="59"/>
      <c r="M1390" s="61"/>
      <c r="N1390" s="63"/>
      <c r="O1390" s="63"/>
      <c r="P1390" s="56"/>
      <c r="Q1390" s="61"/>
      <c r="R1390" s="61"/>
      <c r="S1390" s="61"/>
      <c r="T1390" s="60"/>
      <c r="U1390" s="60"/>
      <c r="V1390" s="62"/>
      <c r="W1390" s="62"/>
      <c r="X1390" s="76"/>
      <c r="Y1390" s="61"/>
      <c r="Z1390" s="61">
        <f>Tabel1[[#This Row],[prijs voorbij entry (%)]]-Tabel1[[#This Row],[Fictieve Stoploss (%)]]</f>
        <v>0</v>
      </c>
      <c r="AA1390" s="94"/>
      <c r="AB1390" s="61"/>
      <c r="AC1390" s="61"/>
      <c r="AD1390" s="61"/>
      <c r="AE1390" s="61"/>
      <c r="AF1390" s="95"/>
      <c r="AG1390" s="152">
        <f>Tabel1[[#This Row],[eindtijd]]-Tabel1[[#This Row],[starttijd]]</f>
        <v>0</v>
      </c>
      <c r="AH1390" s="158"/>
      <c r="AI1390" s="59"/>
      <c r="AJ1390" s="171">
        <f>$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2[[#This Row],[fees (%)]]</f>
        <v>0</v>
      </c>
      <c r="AK1390" s="172">
        <f>$J1390*(IF($M1390="SL",IF($U1390="",$Q1390*Analysetool!C$3,$U1390*Analysetool!C$3),$M1390*Analysetool!C$3)+IF($N1390="SL",IF($U1390="",$Q1390*Analysetool!C$4,$U1390*Analysetool!C$4),$N1390*Analysetool!C$4)+IF($O1390="SL",IF($U1390="",$Q1390*Analysetool!C$5,$U1390*Analysetool!C$5),$O1390*Analysetool!C$5)+IF($P1390="SL",IF($U1390="",$Q1390*Analysetool!C$6,$U1390*Analysetool!C$6),$P1390*Analysetool!C$6))-Tabel2[[#This Row],[fees (%)]]</f>
        <v>0</v>
      </c>
      <c r="AL1390" s="177">
        <f>$J1390*(IF($M1390="SL",IF($V1390="",$Q1390*Analysetool!D$3,$V1390*Analysetool!D$3),$M1390*Analysetool!D$3)+IF($N1390="SL",IF($V1390="",$Q1390*Analysetool!D$4,$V1390*Analysetool!D$4),$N1390*Analysetool!D$4)+IF($O1390="SL",IF($V1390="",$Q1390*Analysetool!D$5,$V1390*Analysetool!D$5),$O1390*Analysetool!D$5)+IF($P1390="SL",IF($V1390="",$Q1390*Analysetool!D$6,$V1390*Analysetool!D$6),$P1390*Analysetool!D$6))-Tabel2[[#This Row],[fees (%)]]</f>
        <v>0</v>
      </c>
      <c r="AM1390" s="177">
        <f>$J1390*(IF($M1390="SL",IF($W1390="",$Q1390*Analysetool!E$3,$W1390*Analysetool!E$3),$M1390*Analysetool!E$3)+IF($N1390="SL",IF($W1390="",$Q1390*Analysetool!E$4,$W1390*Analysetool!E$4),$N1390*Analysetool!E$4)+IF($O1390="SL",IF($W1390="",$Q1390*Analysetool!E$5,$W1390*Analysetool!E$5),$O1390*Analysetool!E$5)+IF($P1390="SL",IF($W1390="",$Q1390*Analysetool!E$6,$W1390*Analysetool!E$6),$P1390*Analysetool!E$6))-Tabel2[[#This Row],[fees (%)]]</f>
        <v>0</v>
      </c>
      <c r="AN1390" s="178">
        <f>$J1390*(IF($M1390="SL",IF($T1390="",$Q1390*Analysetool!F$3,$T1390*Analysetool!F$3),$M1390*Analysetool!F$3)+IF($N1390="SL",IF($T1390="",$Q1390*Analysetool!F$4,$T1390*Analysetool!F$4),$N1390*Analysetool!F$4)+IF($O1390="SL",IF($T1390="",$Q1390*Analysetool!F$5,$T1390*Analysetool!F$5),$O1390*Analysetool!F$5)+IF($P1390="SL",IF($T1390="",$Q1390*Analysetool!F$6,$T1390*Analysetool!F$6),$P1390*Analysetool!F$6))-Tabel2[[#This Row],[fees (%)]]</f>
        <v>0</v>
      </c>
      <c r="AO1390" s="178">
        <f>$J1390*(IF($M1390="SL",IF($T1390="",$Q1390*Analysetool!G$3,$T1390*Analysetool!G$3),$M1390*Analysetool!G$3)+IF($N1390="SL",IF($T1390="",$Q1390*Analysetool!G$4,$T1390*Analysetool!G$4),$N1390*Analysetool!G$4)+IF($O1390="SL",IF($T1390="",$Q1390*Analysetool!G$5,$T1390*Analysetool!G$5),$O1390*Analysetool!G$5)+IF($P1390="SL",IF($T1390="",$Q1390*Analysetool!G$6,$T1390*Analysetool!G$6),$P1390*Analysetool!G$6))-Tabel2[[#This Row],[fees (%)]]</f>
        <v>0</v>
      </c>
      <c r="AP1390" s="179">
        <f>IF(Analysetool!$H$8&lt;=$X1390,Analysetool!$H$8*J1390,Q1390*J1390)-Tabel2[[#This Row],[fees (%)]]</f>
        <v>0</v>
      </c>
      <c r="AQ1390" s="174">
        <f>IF(Tabel2[[#This Row],[wick% van entry]]&lt;=Tabel2[[#This Row],[Stoploss optie 2 (%)]],Tabel2[[#This Row],[Stoploss optie 2 (%)]]*Tabel2[[#This Row],[leverage SLoptie 2]],IF(Analysetool!$I$8&lt;$X1390,Analysetool!$I$8*K1390,S1390*K1390))-Tabel2[[#This Row],[fees (%)]]</f>
        <v>0</v>
      </c>
      <c r="AR1390" s="180">
        <f>IF(Q1390*-1*Analysetool!$J$9&lt;=X1390,Q1390*-1*Analysetool!$J$9*J1390,Q1390*J1390)-Tabel2[[#This Row],[fees (%)]]</f>
        <v>0</v>
      </c>
      <c r="AS1390" s="176">
        <f>$K1390*IF(Tabel2[[#This Row],[wick% van entry]]&lt;=Tabel2[[#This Row],[Stoploss optie 2 (%)]],Tabel2[[#This Row],[Stoploss optie 2 (%)]],(IF($M1390="SL",IF($T1390="",$S1390*Analysetool!C$3,$T1390*Analysetool!C$3),$M1390*Analysetool!C$3)+IF($N1390="SL",IF($T1390="",$S1390*Analysetool!C$4,$T1390*Analysetool!C$4),$N1390*Analysetool!C$4)+IF($O1390="SL",IF($T1390="",$S1390*Analysetool!C$5,$T1390*Analysetool!C$5),$O1390*Analysetool!C$5)+IF($P1390="SL",IF($T1390="",$S1390*Analysetool!C$6,$T1390*Analysetool!C$6),$P1390*Analysetool!C$6)))-Tabel2[[#This Row],[fees (%)]]</f>
        <v>0</v>
      </c>
    </row>
    <row r="1391" spans="1:45" ht="15.75" customHeight="1" x14ac:dyDescent="0.35">
      <c r="A1391" s="55"/>
      <c r="B1391" s="56"/>
      <c r="C1391" s="56"/>
      <c r="D1391" s="56"/>
      <c r="E1391" s="56"/>
      <c r="F1391" s="57"/>
      <c r="G1391" s="67"/>
      <c r="H1391" s="67"/>
      <c r="I1391" s="67"/>
      <c r="J1391" s="58"/>
      <c r="K1391" s="58"/>
      <c r="L1391" s="59"/>
      <c r="M1391" s="61"/>
      <c r="N1391" s="63"/>
      <c r="O1391" s="63"/>
      <c r="P1391" s="56"/>
      <c r="Q1391" s="61"/>
      <c r="R1391" s="61"/>
      <c r="S1391" s="61"/>
      <c r="T1391" s="60"/>
      <c r="U1391" s="60"/>
      <c r="V1391" s="62"/>
      <c r="W1391" s="62"/>
      <c r="X1391" s="76"/>
      <c r="Y1391" s="61"/>
      <c r="Z1391" s="61">
        <f>Tabel1[[#This Row],[prijs voorbij entry (%)]]-Tabel1[[#This Row],[Fictieve Stoploss (%)]]</f>
        <v>0</v>
      </c>
      <c r="AA1391" s="94"/>
      <c r="AB1391" s="61"/>
      <c r="AC1391" s="61"/>
      <c r="AD1391" s="61"/>
      <c r="AE1391" s="61"/>
      <c r="AF1391" s="95"/>
      <c r="AG1391" s="152">
        <f>Tabel1[[#This Row],[eindtijd]]-Tabel1[[#This Row],[starttijd]]</f>
        <v>0</v>
      </c>
      <c r="AH1391" s="158"/>
      <c r="AI1391" s="59"/>
      <c r="AJ1391" s="171">
        <f>$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2[[#This Row],[fees (%)]]</f>
        <v>0</v>
      </c>
      <c r="AK1391" s="172">
        <f>$J1391*(IF($M1391="SL",IF($U1391="",$Q1391*Analysetool!C$3,$U1391*Analysetool!C$3),$M1391*Analysetool!C$3)+IF($N1391="SL",IF($U1391="",$Q1391*Analysetool!C$4,$U1391*Analysetool!C$4),$N1391*Analysetool!C$4)+IF($O1391="SL",IF($U1391="",$Q1391*Analysetool!C$5,$U1391*Analysetool!C$5),$O1391*Analysetool!C$5)+IF($P1391="SL",IF($U1391="",$Q1391*Analysetool!C$6,$U1391*Analysetool!C$6),$P1391*Analysetool!C$6))-Tabel2[[#This Row],[fees (%)]]</f>
        <v>0</v>
      </c>
      <c r="AL1391" s="177">
        <f>$J1391*(IF($M1391="SL",IF($V1391="",$Q1391*Analysetool!D$3,$V1391*Analysetool!D$3),$M1391*Analysetool!D$3)+IF($N1391="SL",IF($V1391="",$Q1391*Analysetool!D$4,$V1391*Analysetool!D$4),$N1391*Analysetool!D$4)+IF($O1391="SL",IF($V1391="",$Q1391*Analysetool!D$5,$V1391*Analysetool!D$5),$O1391*Analysetool!D$5)+IF($P1391="SL",IF($V1391="",$Q1391*Analysetool!D$6,$V1391*Analysetool!D$6),$P1391*Analysetool!D$6))-Tabel2[[#This Row],[fees (%)]]</f>
        <v>0</v>
      </c>
      <c r="AM1391" s="177">
        <f>$J1391*(IF($M1391="SL",IF($W1391="",$Q1391*Analysetool!E$3,$W1391*Analysetool!E$3),$M1391*Analysetool!E$3)+IF($N1391="SL",IF($W1391="",$Q1391*Analysetool!E$4,$W1391*Analysetool!E$4),$N1391*Analysetool!E$4)+IF($O1391="SL",IF($W1391="",$Q1391*Analysetool!E$5,$W1391*Analysetool!E$5),$O1391*Analysetool!E$5)+IF($P1391="SL",IF($W1391="",$Q1391*Analysetool!E$6,$W1391*Analysetool!E$6),$P1391*Analysetool!E$6))-Tabel2[[#This Row],[fees (%)]]</f>
        <v>0</v>
      </c>
      <c r="AN1391" s="178">
        <f>$J1391*(IF($M1391="SL",IF($T1391="",$Q1391*Analysetool!F$3,$T1391*Analysetool!F$3),$M1391*Analysetool!F$3)+IF($N1391="SL",IF($T1391="",$Q1391*Analysetool!F$4,$T1391*Analysetool!F$4),$N1391*Analysetool!F$4)+IF($O1391="SL",IF($T1391="",$Q1391*Analysetool!F$5,$T1391*Analysetool!F$5),$O1391*Analysetool!F$5)+IF($P1391="SL",IF($T1391="",$Q1391*Analysetool!F$6,$T1391*Analysetool!F$6),$P1391*Analysetool!F$6))-Tabel2[[#This Row],[fees (%)]]</f>
        <v>0</v>
      </c>
      <c r="AO1391" s="178">
        <f>$J1391*(IF($M1391="SL",IF($T1391="",$Q1391*Analysetool!G$3,$T1391*Analysetool!G$3),$M1391*Analysetool!G$3)+IF($N1391="SL",IF($T1391="",$Q1391*Analysetool!G$4,$T1391*Analysetool!G$4),$N1391*Analysetool!G$4)+IF($O1391="SL",IF($T1391="",$Q1391*Analysetool!G$5,$T1391*Analysetool!G$5),$O1391*Analysetool!G$5)+IF($P1391="SL",IF($T1391="",$Q1391*Analysetool!G$6,$T1391*Analysetool!G$6),$P1391*Analysetool!G$6))-Tabel2[[#This Row],[fees (%)]]</f>
        <v>0</v>
      </c>
      <c r="AP1391" s="179">
        <f>IF(Analysetool!$H$8&lt;=$X1391,Analysetool!$H$8*J1391,Q1391*J1391)-Tabel2[[#This Row],[fees (%)]]</f>
        <v>0</v>
      </c>
      <c r="AQ1391" s="174">
        <f>IF(Tabel2[[#This Row],[wick% van entry]]&lt;=Tabel2[[#This Row],[Stoploss optie 2 (%)]],Tabel2[[#This Row],[Stoploss optie 2 (%)]]*Tabel2[[#This Row],[leverage SLoptie 2]],IF(Analysetool!$I$8&lt;$X1391,Analysetool!$I$8*K1391,S1391*K1391))-Tabel2[[#This Row],[fees (%)]]</f>
        <v>0</v>
      </c>
      <c r="AR1391" s="180">
        <f>IF(Q1391*-1*Analysetool!$J$9&lt;=X1391,Q1391*-1*Analysetool!$J$9*J1391,Q1391*J1391)-Tabel2[[#This Row],[fees (%)]]</f>
        <v>0</v>
      </c>
      <c r="AS1391" s="176">
        <f>$K1391*IF(Tabel2[[#This Row],[wick% van entry]]&lt;=Tabel2[[#This Row],[Stoploss optie 2 (%)]],Tabel2[[#This Row],[Stoploss optie 2 (%)]],(IF($M1391="SL",IF($T1391="",$S1391*Analysetool!C$3,$T1391*Analysetool!C$3),$M1391*Analysetool!C$3)+IF($N1391="SL",IF($T1391="",$S1391*Analysetool!C$4,$T1391*Analysetool!C$4),$N1391*Analysetool!C$4)+IF($O1391="SL",IF($T1391="",$S1391*Analysetool!C$5,$T1391*Analysetool!C$5),$O1391*Analysetool!C$5)+IF($P1391="SL",IF($T1391="",$S1391*Analysetool!C$6,$T1391*Analysetool!C$6),$P1391*Analysetool!C$6)))-Tabel2[[#This Row],[fees (%)]]</f>
        <v>0</v>
      </c>
    </row>
    <row r="1392" spans="1:45" ht="15.75" customHeight="1" x14ac:dyDescent="0.35">
      <c r="A1392" s="55"/>
      <c r="B1392" s="56"/>
      <c r="C1392" s="56"/>
      <c r="D1392" s="56"/>
      <c r="E1392" s="56"/>
      <c r="F1392" s="57"/>
      <c r="G1392" s="67"/>
      <c r="H1392" s="67"/>
      <c r="I1392" s="67"/>
      <c r="J1392" s="58"/>
      <c r="K1392" s="58"/>
      <c r="L1392" s="59"/>
      <c r="M1392" s="61"/>
      <c r="N1392" s="63"/>
      <c r="O1392" s="63"/>
      <c r="P1392" s="56"/>
      <c r="Q1392" s="61"/>
      <c r="R1392" s="61"/>
      <c r="S1392" s="61"/>
      <c r="T1392" s="60"/>
      <c r="U1392" s="60"/>
      <c r="V1392" s="62"/>
      <c r="W1392" s="62"/>
      <c r="X1392" s="76"/>
      <c r="Y1392" s="61"/>
      <c r="Z1392" s="61">
        <f>Tabel1[[#This Row],[prijs voorbij entry (%)]]-Tabel1[[#This Row],[Fictieve Stoploss (%)]]</f>
        <v>0</v>
      </c>
      <c r="AA1392" s="94"/>
      <c r="AB1392" s="61"/>
      <c r="AC1392" s="61"/>
      <c r="AD1392" s="61"/>
      <c r="AE1392" s="61"/>
      <c r="AF1392" s="95"/>
      <c r="AG1392" s="152">
        <f>Tabel1[[#This Row],[eindtijd]]-Tabel1[[#This Row],[starttijd]]</f>
        <v>0</v>
      </c>
      <c r="AH1392" s="158"/>
      <c r="AI1392" s="59"/>
      <c r="AJ1392" s="171">
        <f>$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2[[#This Row],[fees (%)]]</f>
        <v>0</v>
      </c>
      <c r="AK1392" s="172">
        <f>$J1392*(IF($M1392="SL",IF($U1392="",$Q1392*Analysetool!C$3,$U1392*Analysetool!C$3),$M1392*Analysetool!C$3)+IF($N1392="SL",IF($U1392="",$Q1392*Analysetool!C$4,$U1392*Analysetool!C$4),$N1392*Analysetool!C$4)+IF($O1392="SL",IF($U1392="",$Q1392*Analysetool!C$5,$U1392*Analysetool!C$5),$O1392*Analysetool!C$5)+IF($P1392="SL",IF($U1392="",$Q1392*Analysetool!C$6,$U1392*Analysetool!C$6),$P1392*Analysetool!C$6))-Tabel2[[#This Row],[fees (%)]]</f>
        <v>0</v>
      </c>
      <c r="AL1392" s="177">
        <f>$J1392*(IF($M1392="SL",IF($V1392="",$Q1392*Analysetool!D$3,$V1392*Analysetool!D$3),$M1392*Analysetool!D$3)+IF($N1392="SL",IF($V1392="",$Q1392*Analysetool!D$4,$V1392*Analysetool!D$4),$N1392*Analysetool!D$4)+IF($O1392="SL",IF($V1392="",$Q1392*Analysetool!D$5,$V1392*Analysetool!D$5),$O1392*Analysetool!D$5)+IF($P1392="SL",IF($V1392="",$Q1392*Analysetool!D$6,$V1392*Analysetool!D$6),$P1392*Analysetool!D$6))-Tabel2[[#This Row],[fees (%)]]</f>
        <v>0</v>
      </c>
      <c r="AM1392" s="177">
        <f>$J1392*(IF($M1392="SL",IF($W1392="",$Q1392*Analysetool!E$3,$W1392*Analysetool!E$3),$M1392*Analysetool!E$3)+IF($N1392="SL",IF($W1392="",$Q1392*Analysetool!E$4,$W1392*Analysetool!E$4),$N1392*Analysetool!E$4)+IF($O1392="SL",IF($W1392="",$Q1392*Analysetool!E$5,$W1392*Analysetool!E$5),$O1392*Analysetool!E$5)+IF($P1392="SL",IF($W1392="",$Q1392*Analysetool!E$6,$W1392*Analysetool!E$6),$P1392*Analysetool!E$6))-Tabel2[[#This Row],[fees (%)]]</f>
        <v>0</v>
      </c>
      <c r="AN1392" s="178">
        <f>$J1392*(IF($M1392="SL",IF($T1392="",$Q1392*Analysetool!F$3,$T1392*Analysetool!F$3),$M1392*Analysetool!F$3)+IF($N1392="SL",IF($T1392="",$Q1392*Analysetool!F$4,$T1392*Analysetool!F$4),$N1392*Analysetool!F$4)+IF($O1392="SL",IF($T1392="",$Q1392*Analysetool!F$5,$T1392*Analysetool!F$5),$O1392*Analysetool!F$5)+IF($P1392="SL",IF($T1392="",$Q1392*Analysetool!F$6,$T1392*Analysetool!F$6),$P1392*Analysetool!F$6))-Tabel2[[#This Row],[fees (%)]]</f>
        <v>0</v>
      </c>
      <c r="AO1392" s="178">
        <f>$J1392*(IF($M1392="SL",IF($T1392="",$Q1392*Analysetool!G$3,$T1392*Analysetool!G$3),$M1392*Analysetool!G$3)+IF($N1392="SL",IF($T1392="",$Q1392*Analysetool!G$4,$T1392*Analysetool!G$4),$N1392*Analysetool!G$4)+IF($O1392="SL",IF($T1392="",$Q1392*Analysetool!G$5,$T1392*Analysetool!G$5),$O1392*Analysetool!G$5)+IF($P1392="SL",IF($T1392="",$Q1392*Analysetool!G$6,$T1392*Analysetool!G$6),$P1392*Analysetool!G$6))-Tabel2[[#This Row],[fees (%)]]</f>
        <v>0</v>
      </c>
      <c r="AP1392" s="179">
        <f>IF(Analysetool!$H$8&lt;=$X1392,Analysetool!$H$8*J1392,Q1392*J1392)-Tabel2[[#This Row],[fees (%)]]</f>
        <v>0</v>
      </c>
      <c r="AQ1392" s="174">
        <f>IF(Tabel2[[#This Row],[wick% van entry]]&lt;=Tabel2[[#This Row],[Stoploss optie 2 (%)]],Tabel2[[#This Row],[Stoploss optie 2 (%)]]*Tabel2[[#This Row],[leverage SLoptie 2]],IF(Analysetool!$I$8&lt;$X1392,Analysetool!$I$8*K1392,S1392*K1392))-Tabel2[[#This Row],[fees (%)]]</f>
        <v>0</v>
      </c>
      <c r="AR1392" s="180">
        <f>IF(Q1392*-1*Analysetool!$J$9&lt;=X1392,Q1392*-1*Analysetool!$J$9*J1392,Q1392*J1392)-Tabel2[[#This Row],[fees (%)]]</f>
        <v>0</v>
      </c>
      <c r="AS1392" s="176">
        <f>$K1392*IF(Tabel2[[#This Row],[wick% van entry]]&lt;=Tabel2[[#This Row],[Stoploss optie 2 (%)]],Tabel2[[#This Row],[Stoploss optie 2 (%)]],(IF($M1392="SL",IF($T1392="",$S1392*Analysetool!C$3,$T1392*Analysetool!C$3),$M1392*Analysetool!C$3)+IF($N1392="SL",IF($T1392="",$S1392*Analysetool!C$4,$T1392*Analysetool!C$4),$N1392*Analysetool!C$4)+IF($O1392="SL",IF($T1392="",$S1392*Analysetool!C$5,$T1392*Analysetool!C$5),$O1392*Analysetool!C$5)+IF($P1392="SL",IF($T1392="",$S1392*Analysetool!C$6,$T1392*Analysetool!C$6),$P1392*Analysetool!C$6)))-Tabel2[[#This Row],[fees (%)]]</f>
        <v>0</v>
      </c>
    </row>
    <row r="1393" spans="1:45" ht="15.75" customHeight="1" x14ac:dyDescent="0.35">
      <c r="A1393" s="55"/>
      <c r="B1393" s="56"/>
      <c r="C1393" s="56"/>
      <c r="D1393" s="56"/>
      <c r="E1393" s="56"/>
      <c r="F1393" s="57"/>
      <c r="G1393" s="67"/>
      <c r="H1393" s="67"/>
      <c r="I1393" s="67"/>
      <c r="J1393" s="58"/>
      <c r="K1393" s="58"/>
      <c r="L1393" s="59"/>
      <c r="M1393" s="61"/>
      <c r="N1393" s="63"/>
      <c r="O1393" s="63"/>
      <c r="P1393" s="56"/>
      <c r="Q1393" s="61"/>
      <c r="R1393" s="61"/>
      <c r="S1393" s="61"/>
      <c r="T1393" s="60"/>
      <c r="U1393" s="60"/>
      <c r="V1393" s="62"/>
      <c r="W1393" s="62"/>
      <c r="X1393" s="76"/>
      <c r="Y1393" s="61"/>
      <c r="Z1393" s="61">
        <f>Tabel1[[#This Row],[prijs voorbij entry (%)]]-Tabel1[[#This Row],[Fictieve Stoploss (%)]]</f>
        <v>0</v>
      </c>
      <c r="AA1393" s="94"/>
      <c r="AB1393" s="61"/>
      <c r="AC1393" s="61"/>
      <c r="AD1393" s="61"/>
      <c r="AE1393" s="61"/>
      <c r="AF1393" s="95"/>
      <c r="AG1393" s="152">
        <f>Tabel1[[#This Row],[eindtijd]]-Tabel1[[#This Row],[starttijd]]</f>
        <v>0</v>
      </c>
      <c r="AH1393" s="158"/>
      <c r="AI1393" s="59"/>
      <c r="AJ1393" s="171">
        <f>$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2[[#This Row],[fees (%)]]</f>
        <v>0</v>
      </c>
      <c r="AK1393" s="172">
        <f>$J1393*(IF($M1393="SL",IF($U1393="",$Q1393*Analysetool!C$3,$U1393*Analysetool!C$3),$M1393*Analysetool!C$3)+IF($N1393="SL",IF($U1393="",$Q1393*Analysetool!C$4,$U1393*Analysetool!C$4),$N1393*Analysetool!C$4)+IF($O1393="SL",IF($U1393="",$Q1393*Analysetool!C$5,$U1393*Analysetool!C$5),$O1393*Analysetool!C$5)+IF($P1393="SL",IF($U1393="",$Q1393*Analysetool!C$6,$U1393*Analysetool!C$6),$P1393*Analysetool!C$6))-Tabel2[[#This Row],[fees (%)]]</f>
        <v>0</v>
      </c>
      <c r="AL1393" s="177">
        <f>$J1393*(IF($M1393="SL",IF($V1393="",$Q1393*Analysetool!D$3,$V1393*Analysetool!D$3),$M1393*Analysetool!D$3)+IF($N1393="SL",IF($V1393="",$Q1393*Analysetool!D$4,$V1393*Analysetool!D$4),$N1393*Analysetool!D$4)+IF($O1393="SL",IF($V1393="",$Q1393*Analysetool!D$5,$V1393*Analysetool!D$5),$O1393*Analysetool!D$5)+IF($P1393="SL",IF($V1393="",$Q1393*Analysetool!D$6,$V1393*Analysetool!D$6),$P1393*Analysetool!D$6))-Tabel2[[#This Row],[fees (%)]]</f>
        <v>0</v>
      </c>
      <c r="AM1393" s="177">
        <f>$J1393*(IF($M1393="SL",IF($W1393="",$Q1393*Analysetool!E$3,$W1393*Analysetool!E$3),$M1393*Analysetool!E$3)+IF($N1393="SL",IF($W1393="",$Q1393*Analysetool!E$4,$W1393*Analysetool!E$4),$N1393*Analysetool!E$4)+IF($O1393="SL",IF($W1393="",$Q1393*Analysetool!E$5,$W1393*Analysetool!E$5),$O1393*Analysetool!E$5)+IF($P1393="SL",IF($W1393="",$Q1393*Analysetool!E$6,$W1393*Analysetool!E$6),$P1393*Analysetool!E$6))-Tabel2[[#This Row],[fees (%)]]</f>
        <v>0</v>
      </c>
      <c r="AN1393" s="178">
        <f>$J1393*(IF($M1393="SL",IF($T1393="",$Q1393*Analysetool!F$3,$T1393*Analysetool!F$3),$M1393*Analysetool!F$3)+IF($N1393="SL",IF($T1393="",$Q1393*Analysetool!F$4,$T1393*Analysetool!F$4),$N1393*Analysetool!F$4)+IF($O1393="SL",IF($T1393="",$Q1393*Analysetool!F$5,$T1393*Analysetool!F$5),$O1393*Analysetool!F$5)+IF($P1393="SL",IF($T1393="",$Q1393*Analysetool!F$6,$T1393*Analysetool!F$6),$P1393*Analysetool!F$6))-Tabel2[[#This Row],[fees (%)]]</f>
        <v>0</v>
      </c>
      <c r="AO1393" s="178">
        <f>$J1393*(IF($M1393="SL",IF($T1393="",$Q1393*Analysetool!G$3,$T1393*Analysetool!G$3),$M1393*Analysetool!G$3)+IF($N1393="SL",IF($T1393="",$Q1393*Analysetool!G$4,$T1393*Analysetool!G$4),$N1393*Analysetool!G$4)+IF($O1393="SL",IF($T1393="",$Q1393*Analysetool!G$5,$T1393*Analysetool!G$5),$O1393*Analysetool!G$5)+IF($P1393="SL",IF($T1393="",$Q1393*Analysetool!G$6,$T1393*Analysetool!G$6),$P1393*Analysetool!G$6))-Tabel2[[#This Row],[fees (%)]]</f>
        <v>0</v>
      </c>
      <c r="AP1393" s="179">
        <f>IF(Analysetool!$H$8&lt;=$X1393,Analysetool!$H$8*J1393,Q1393*J1393)-Tabel2[[#This Row],[fees (%)]]</f>
        <v>0</v>
      </c>
      <c r="AQ1393" s="174">
        <f>IF(Tabel2[[#This Row],[wick% van entry]]&lt;=Tabel2[[#This Row],[Stoploss optie 2 (%)]],Tabel2[[#This Row],[Stoploss optie 2 (%)]]*Tabel2[[#This Row],[leverage SLoptie 2]],IF(Analysetool!$I$8&lt;$X1393,Analysetool!$I$8*K1393,S1393*K1393))-Tabel2[[#This Row],[fees (%)]]</f>
        <v>0</v>
      </c>
      <c r="AR1393" s="180">
        <f>IF(Q1393*-1*Analysetool!$J$9&lt;=X1393,Q1393*-1*Analysetool!$J$9*J1393,Q1393*J1393)-Tabel2[[#This Row],[fees (%)]]</f>
        <v>0</v>
      </c>
      <c r="AS1393" s="176">
        <f>$K1393*IF(Tabel2[[#This Row],[wick% van entry]]&lt;=Tabel2[[#This Row],[Stoploss optie 2 (%)]],Tabel2[[#This Row],[Stoploss optie 2 (%)]],(IF($M1393="SL",IF($T1393="",$S1393*Analysetool!C$3,$T1393*Analysetool!C$3),$M1393*Analysetool!C$3)+IF($N1393="SL",IF($T1393="",$S1393*Analysetool!C$4,$T1393*Analysetool!C$4),$N1393*Analysetool!C$4)+IF($O1393="SL",IF($T1393="",$S1393*Analysetool!C$5,$T1393*Analysetool!C$5),$O1393*Analysetool!C$5)+IF($P1393="SL",IF($T1393="",$S1393*Analysetool!C$6,$T1393*Analysetool!C$6),$P1393*Analysetool!C$6)))-Tabel2[[#This Row],[fees (%)]]</f>
        <v>0</v>
      </c>
    </row>
    <row r="1394" spans="1:45" ht="15.75" customHeight="1" x14ac:dyDescent="0.35">
      <c r="A1394" s="55"/>
      <c r="B1394" s="56"/>
      <c r="C1394" s="56"/>
      <c r="D1394" s="56"/>
      <c r="E1394" s="56"/>
      <c r="F1394" s="57"/>
      <c r="G1394" s="67"/>
      <c r="H1394" s="67"/>
      <c r="I1394" s="67"/>
      <c r="J1394" s="58"/>
      <c r="K1394" s="58"/>
      <c r="L1394" s="59"/>
      <c r="M1394" s="61"/>
      <c r="N1394" s="63"/>
      <c r="O1394" s="63"/>
      <c r="P1394" s="56"/>
      <c r="Q1394" s="61"/>
      <c r="R1394" s="61"/>
      <c r="S1394" s="61"/>
      <c r="T1394" s="60"/>
      <c r="U1394" s="60"/>
      <c r="V1394" s="62"/>
      <c r="W1394" s="62"/>
      <c r="X1394" s="76"/>
      <c r="Y1394" s="61"/>
      <c r="Z1394" s="61">
        <f>Tabel1[[#This Row],[prijs voorbij entry (%)]]-Tabel1[[#This Row],[Fictieve Stoploss (%)]]</f>
        <v>0</v>
      </c>
      <c r="AA1394" s="94"/>
      <c r="AB1394" s="61"/>
      <c r="AC1394" s="61"/>
      <c r="AD1394" s="61"/>
      <c r="AE1394" s="61"/>
      <c r="AF1394" s="95"/>
      <c r="AG1394" s="152">
        <f>Tabel1[[#This Row],[eindtijd]]-Tabel1[[#This Row],[starttijd]]</f>
        <v>0</v>
      </c>
      <c r="AH1394" s="158"/>
      <c r="AI1394" s="59"/>
      <c r="AJ1394" s="171">
        <f>$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2[[#This Row],[fees (%)]]</f>
        <v>0</v>
      </c>
      <c r="AK1394" s="172">
        <f>$J1394*(IF($M1394="SL",IF($U1394="",$Q1394*Analysetool!C$3,$U1394*Analysetool!C$3),$M1394*Analysetool!C$3)+IF($N1394="SL",IF($U1394="",$Q1394*Analysetool!C$4,$U1394*Analysetool!C$4),$N1394*Analysetool!C$4)+IF($O1394="SL",IF($U1394="",$Q1394*Analysetool!C$5,$U1394*Analysetool!C$5),$O1394*Analysetool!C$5)+IF($P1394="SL",IF($U1394="",$Q1394*Analysetool!C$6,$U1394*Analysetool!C$6),$P1394*Analysetool!C$6))-Tabel2[[#This Row],[fees (%)]]</f>
        <v>0</v>
      </c>
      <c r="AL1394" s="177">
        <f>$J1394*(IF($M1394="SL",IF($V1394="",$Q1394*Analysetool!D$3,$V1394*Analysetool!D$3),$M1394*Analysetool!D$3)+IF($N1394="SL",IF($V1394="",$Q1394*Analysetool!D$4,$V1394*Analysetool!D$4),$N1394*Analysetool!D$4)+IF($O1394="SL",IF($V1394="",$Q1394*Analysetool!D$5,$V1394*Analysetool!D$5),$O1394*Analysetool!D$5)+IF($P1394="SL",IF($V1394="",$Q1394*Analysetool!D$6,$V1394*Analysetool!D$6),$P1394*Analysetool!D$6))-Tabel2[[#This Row],[fees (%)]]</f>
        <v>0</v>
      </c>
      <c r="AM1394" s="177">
        <f>$J1394*(IF($M1394="SL",IF($W1394="",$Q1394*Analysetool!E$3,$W1394*Analysetool!E$3),$M1394*Analysetool!E$3)+IF($N1394="SL",IF($W1394="",$Q1394*Analysetool!E$4,$W1394*Analysetool!E$4),$N1394*Analysetool!E$4)+IF($O1394="SL",IF($W1394="",$Q1394*Analysetool!E$5,$W1394*Analysetool!E$5),$O1394*Analysetool!E$5)+IF($P1394="SL",IF($W1394="",$Q1394*Analysetool!E$6,$W1394*Analysetool!E$6),$P1394*Analysetool!E$6))-Tabel2[[#This Row],[fees (%)]]</f>
        <v>0</v>
      </c>
      <c r="AN1394" s="178">
        <f>$J1394*(IF($M1394="SL",IF($T1394="",$Q1394*Analysetool!F$3,$T1394*Analysetool!F$3),$M1394*Analysetool!F$3)+IF($N1394="SL",IF($T1394="",$Q1394*Analysetool!F$4,$T1394*Analysetool!F$4),$N1394*Analysetool!F$4)+IF($O1394="SL",IF($T1394="",$Q1394*Analysetool!F$5,$T1394*Analysetool!F$5),$O1394*Analysetool!F$5)+IF($P1394="SL",IF($T1394="",$Q1394*Analysetool!F$6,$T1394*Analysetool!F$6),$P1394*Analysetool!F$6))-Tabel2[[#This Row],[fees (%)]]</f>
        <v>0</v>
      </c>
      <c r="AO1394" s="178">
        <f>$J1394*(IF($M1394="SL",IF($T1394="",$Q1394*Analysetool!G$3,$T1394*Analysetool!G$3),$M1394*Analysetool!G$3)+IF($N1394="SL",IF($T1394="",$Q1394*Analysetool!G$4,$T1394*Analysetool!G$4),$N1394*Analysetool!G$4)+IF($O1394="SL",IF($T1394="",$Q1394*Analysetool!G$5,$T1394*Analysetool!G$5),$O1394*Analysetool!G$5)+IF($P1394="SL",IF($T1394="",$Q1394*Analysetool!G$6,$T1394*Analysetool!G$6),$P1394*Analysetool!G$6))-Tabel2[[#This Row],[fees (%)]]</f>
        <v>0</v>
      </c>
      <c r="AP1394" s="179">
        <f>IF(Analysetool!$H$8&lt;=$X1394,Analysetool!$H$8*J1394,Q1394*J1394)-Tabel2[[#This Row],[fees (%)]]</f>
        <v>0</v>
      </c>
      <c r="AQ1394" s="174">
        <f>IF(Tabel2[[#This Row],[wick% van entry]]&lt;=Tabel2[[#This Row],[Stoploss optie 2 (%)]],Tabel2[[#This Row],[Stoploss optie 2 (%)]]*Tabel2[[#This Row],[leverage SLoptie 2]],IF(Analysetool!$I$8&lt;$X1394,Analysetool!$I$8*K1394,S1394*K1394))-Tabel2[[#This Row],[fees (%)]]</f>
        <v>0</v>
      </c>
      <c r="AR1394" s="180">
        <f>IF(Q1394*-1*Analysetool!$J$9&lt;=X1394,Q1394*-1*Analysetool!$J$9*J1394,Q1394*J1394)-Tabel2[[#This Row],[fees (%)]]</f>
        <v>0</v>
      </c>
      <c r="AS1394" s="176">
        <f>$K1394*IF(Tabel2[[#This Row],[wick% van entry]]&lt;=Tabel2[[#This Row],[Stoploss optie 2 (%)]],Tabel2[[#This Row],[Stoploss optie 2 (%)]],(IF($M1394="SL",IF($T1394="",$S1394*Analysetool!C$3,$T1394*Analysetool!C$3),$M1394*Analysetool!C$3)+IF($N1394="SL",IF($T1394="",$S1394*Analysetool!C$4,$T1394*Analysetool!C$4),$N1394*Analysetool!C$4)+IF($O1394="SL",IF($T1394="",$S1394*Analysetool!C$5,$T1394*Analysetool!C$5),$O1394*Analysetool!C$5)+IF($P1394="SL",IF($T1394="",$S1394*Analysetool!C$6,$T1394*Analysetool!C$6),$P1394*Analysetool!C$6)))-Tabel2[[#This Row],[fees (%)]]</f>
        <v>0</v>
      </c>
    </row>
    <row r="1395" spans="1:45" ht="15.75" customHeight="1" x14ac:dyDescent="0.35">
      <c r="A1395" s="55"/>
      <c r="B1395" s="56"/>
      <c r="C1395" s="56"/>
      <c r="D1395" s="56"/>
      <c r="E1395" s="56"/>
      <c r="F1395" s="57"/>
      <c r="G1395" s="67"/>
      <c r="H1395" s="67"/>
      <c r="I1395" s="67"/>
      <c r="J1395" s="58"/>
      <c r="K1395" s="58"/>
      <c r="L1395" s="59"/>
      <c r="M1395" s="61"/>
      <c r="N1395" s="63"/>
      <c r="O1395" s="63"/>
      <c r="P1395" s="56"/>
      <c r="Q1395" s="61"/>
      <c r="R1395" s="61"/>
      <c r="S1395" s="61"/>
      <c r="T1395" s="60"/>
      <c r="U1395" s="60"/>
      <c r="V1395" s="62"/>
      <c r="W1395" s="62"/>
      <c r="X1395" s="76"/>
      <c r="Y1395" s="61"/>
      <c r="Z1395" s="61">
        <f>Tabel1[[#This Row],[prijs voorbij entry (%)]]-Tabel1[[#This Row],[Fictieve Stoploss (%)]]</f>
        <v>0</v>
      </c>
      <c r="AA1395" s="94"/>
      <c r="AB1395" s="61"/>
      <c r="AC1395" s="61"/>
      <c r="AD1395" s="61"/>
      <c r="AE1395" s="61"/>
      <c r="AF1395" s="95"/>
      <c r="AG1395" s="152">
        <f>Tabel1[[#This Row],[eindtijd]]-Tabel1[[#This Row],[starttijd]]</f>
        <v>0</v>
      </c>
      <c r="AH1395" s="158"/>
      <c r="AI1395" s="59"/>
      <c r="AJ1395" s="171">
        <f>$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2[[#This Row],[fees (%)]]</f>
        <v>0</v>
      </c>
      <c r="AK1395" s="172">
        <f>$J1395*(IF($M1395="SL",IF($U1395="",$Q1395*Analysetool!C$3,$U1395*Analysetool!C$3),$M1395*Analysetool!C$3)+IF($N1395="SL",IF($U1395="",$Q1395*Analysetool!C$4,$U1395*Analysetool!C$4),$N1395*Analysetool!C$4)+IF($O1395="SL",IF($U1395="",$Q1395*Analysetool!C$5,$U1395*Analysetool!C$5),$O1395*Analysetool!C$5)+IF($P1395="SL",IF($U1395="",$Q1395*Analysetool!C$6,$U1395*Analysetool!C$6),$P1395*Analysetool!C$6))-Tabel2[[#This Row],[fees (%)]]</f>
        <v>0</v>
      </c>
      <c r="AL1395" s="177">
        <f>$J1395*(IF($M1395="SL",IF($V1395="",$Q1395*Analysetool!D$3,$V1395*Analysetool!D$3),$M1395*Analysetool!D$3)+IF($N1395="SL",IF($V1395="",$Q1395*Analysetool!D$4,$V1395*Analysetool!D$4),$N1395*Analysetool!D$4)+IF($O1395="SL",IF($V1395="",$Q1395*Analysetool!D$5,$V1395*Analysetool!D$5),$O1395*Analysetool!D$5)+IF($P1395="SL",IF($V1395="",$Q1395*Analysetool!D$6,$V1395*Analysetool!D$6),$P1395*Analysetool!D$6))-Tabel2[[#This Row],[fees (%)]]</f>
        <v>0</v>
      </c>
      <c r="AM1395" s="177">
        <f>$J1395*(IF($M1395="SL",IF($W1395="",$Q1395*Analysetool!E$3,$W1395*Analysetool!E$3),$M1395*Analysetool!E$3)+IF($N1395="SL",IF($W1395="",$Q1395*Analysetool!E$4,$W1395*Analysetool!E$4),$N1395*Analysetool!E$4)+IF($O1395="SL",IF($W1395="",$Q1395*Analysetool!E$5,$W1395*Analysetool!E$5),$O1395*Analysetool!E$5)+IF($P1395="SL",IF($W1395="",$Q1395*Analysetool!E$6,$W1395*Analysetool!E$6),$P1395*Analysetool!E$6))-Tabel2[[#This Row],[fees (%)]]</f>
        <v>0</v>
      </c>
      <c r="AN1395" s="178">
        <f>$J1395*(IF($M1395="SL",IF($T1395="",$Q1395*Analysetool!F$3,$T1395*Analysetool!F$3),$M1395*Analysetool!F$3)+IF($N1395="SL",IF($T1395="",$Q1395*Analysetool!F$4,$T1395*Analysetool!F$4),$N1395*Analysetool!F$4)+IF($O1395="SL",IF($T1395="",$Q1395*Analysetool!F$5,$T1395*Analysetool!F$5),$O1395*Analysetool!F$5)+IF($P1395="SL",IF($T1395="",$Q1395*Analysetool!F$6,$T1395*Analysetool!F$6),$P1395*Analysetool!F$6))-Tabel2[[#This Row],[fees (%)]]</f>
        <v>0</v>
      </c>
      <c r="AO1395" s="178">
        <f>$J1395*(IF($M1395="SL",IF($T1395="",$Q1395*Analysetool!G$3,$T1395*Analysetool!G$3),$M1395*Analysetool!G$3)+IF($N1395="SL",IF($T1395="",$Q1395*Analysetool!G$4,$T1395*Analysetool!G$4),$N1395*Analysetool!G$4)+IF($O1395="SL",IF($T1395="",$Q1395*Analysetool!G$5,$T1395*Analysetool!G$5),$O1395*Analysetool!G$5)+IF($P1395="SL",IF($T1395="",$Q1395*Analysetool!G$6,$T1395*Analysetool!G$6),$P1395*Analysetool!G$6))-Tabel2[[#This Row],[fees (%)]]</f>
        <v>0</v>
      </c>
      <c r="AP1395" s="179">
        <f>IF(Analysetool!$H$8&lt;=$X1395,Analysetool!$H$8*J1395,Q1395*J1395)-Tabel2[[#This Row],[fees (%)]]</f>
        <v>0</v>
      </c>
      <c r="AQ1395" s="174">
        <f>IF(Tabel2[[#This Row],[wick% van entry]]&lt;=Tabel2[[#This Row],[Stoploss optie 2 (%)]],Tabel2[[#This Row],[Stoploss optie 2 (%)]]*Tabel2[[#This Row],[leverage SLoptie 2]],IF(Analysetool!$I$8&lt;$X1395,Analysetool!$I$8*K1395,S1395*K1395))-Tabel2[[#This Row],[fees (%)]]</f>
        <v>0</v>
      </c>
      <c r="AR1395" s="180">
        <f>IF(Q1395*-1*Analysetool!$J$9&lt;=X1395,Q1395*-1*Analysetool!$J$9*J1395,Q1395*J1395)-Tabel2[[#This Row],[fees (%)]]</f>
        <v>0</v>
      </c>
      <c r="AS1395" s="176">
        <f>$K1395*IF(Tabel2[[#This Row],[wick% van entry]]&lt;=Tabel2[[#This Row],[Stoploss optie 2 (%)]],Tabel2[[#This Row],[Stoploss optie 2 (%)]],(IF($M1395="SL",IF($T1395="",$S1395*Analysetool!C$3,$T1395*Analysetool!C$3),$M1395*Analysetool!C$3)+IF($N1395="SL",IF($T1395="",$S1395*Analysetool!C$4,$T1395*Analysetool!C$4),$N1395*Analysetool!C$4)+IF($O1395="SL",IF($T1395="",$S1395*Analysetool!C$5,$T1395*Analysetool!C$5),$O1395*Analysetool!C$5)+IF($P1395="SL",IF($T1395="",$S1395*Analysetool!C$6,$T1395*Analysetool!C$6),$P1395*Analysetool!C$6)))-Tabel2[[#This Row],[fees (%)]]</f>
        <v>0</v>
      </c>
    </row>
    <row r="1396" spans="1:45" ht="15.75" customHeight="1" x14ac:dyDescent="0.35">
      <c r="A1396" s="55"/>
      <c r="B1396" s="56"/>
      <c r="C1396" s="56"/>
      <c r="D1396" s="56"/>
      <c r="E1396" s="56"/>
      <c r="F1396" s="57"/>
      <c r="G1396" s="67"/>
      <c r="H1396" s="67"/>
      <c r="I1396" s="67"/>
      <c r="J1396" s="58"/>
      <c r="K1396" s="58"/>
      <c r="L1396" s="59"/>
      <c r="M1396" s="61"/>
      <c r="N1396" s="63"/>
      <c r="O1396" s="63"/>
      <c r="P1396" s="56"/>
      <c r="Q1396" s="61"/>
      <c r="R1396" s="61"/>
      <c r="S1396" s="61"/>
      <c r="T1396" s="60"/>
      <c r="U1396" s="60"/>
      <c r="V1396" s="62"/>
      <c r="W1396" s="62"/>
      <c r="X1396" s="76"/>
      <c r="Y1396" s="61"/>
      <c r="Z1396" s="61">
        <f>Tabel1[[#This Row],[prijs voorbij entry (%)]]-Tabel1[[#This Row],[Fictieve Stoploss (%)]]</f>
        <v>0</v>
      </c>
      <c r="AA1396" s="94"/>
      <c r="AB1396" s="61"/>
      <c r="AC1396" s="61"/>
      <c r="AD1396" s="61"/>
      <c r="AE1396" s="61"/>
      <c r="AF1396" s="95"/>
      <c r="AG1396" s="152">
        <f>Tabel1[[#This Row],[eindtijd]]-Tabel1[[#This Row],[starttijd]]</f>
        <v>0</v>
      </c>
      <c r="AH1396" s="158"/>
      <c r="AI1396" s="59"/>
      <c r="AJ1396" s="171">
        <f>$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2[[#This Row],[fees (%)]]</f>
        <v>0</v>
      </c>
      <c r="AK1396" s="172">
        <f>$J1396*(IF($M1396="SL",IF($U1396="",$Q1396*Analysetool!C$3,$U1396*Analysetool!C$3),$M1396*Analysetool!C$3)+IF($N1396="SL",IF($U1396="",$Q1396*Analysetool!C$4,$U1396*Analysetool!C$4),$N1396*Analysetool!C$4)+IF($O1396="SL",IF($U1396="",$Q1396*Analysetool!C$5,$U1396*Analysetool!C$5),$O1396*Analysetool!C$5)+IF($P1396="SL",IF($U1396="",$Q1396*Analysetool!C$6,$U1396*Analysetool!C$6),$P1396*Analysetool!C$6))-Tabel2[[#This Row],[fees (%)]]</f>
        <v>0</v>
      </c>
      <c r="AL1396" s="177">
        <f>$J1396*(IF($M1396="SL",IF($V1396="",$Q1396*Analysetool!D$3,$V1396*Analysetool!D$3),$M1396*Analysetool!D$3)+IF($N1396="SL",IF($V1396="",$Q1396*Analysetool!D$4,$V1396*Analysetool!D$4),$N1396*Analysetool!D$4)+IF($O1396="SL",IF($V1396="",$Q1396*Analysetool!D$5,$V1396*Analysetool!D$5),$O1396*Analysetool!D$5)+IF($P1396="SL",IF($V1396="",$Q1396*Analysetool!D$6,$V1396*Analysetool!D$6),$P1396*Analysetool!D$6))-Tabel2[[#This Row],[fees (%)]]</f>
        <v>0</v>
      </c>
      <c r="AM1396" s="177">
        <f>$J1396*(IF($M1396="SL",IF($W1396="",$Q1396*Analysetool!E$3,$W1396*Analysetool!E$3),$M1396*Analysetool!E$3)+IF($N1396="SL",IF($W1396="",$Q1396*Analysetool!E$4,$W1396*Analysetool!E$4),$N1396*Analysetool!E$4)+IF($O1396="SL",IF($W1396="",$Q1396*Analysetool!E$5,$W1396*Analysetool!E$5),$O1396*Analysetool!E$5)+IF($P1396="SL",IF($W1396="",$Q1396*Analysetool!E$6,$W1396*Analysetool!E$6),$P1396*Analysetool!E$6))-Tabel2[[#This Row],[fees (%)]]</f>
        <v>0</v>
      </c>
      <c r="AN1396" s="178">
        <f>$J1396*(IF($M1396="SL",IF($T1396="",$Q1396*Analysetool!F$3,$T1396*Analysetool!F$3),$M1396*Analysetool!F$3)+IF($N1396="SL",IF($T1396="",$Q1396*Analysetool!F$4,$T1396*Analysetool!F$4),$N1396*Analysetool!F$4)+IF($O1396="SL",IF($T1396="",$Q1396*Analysetool!F$5,$T1396*Analysetool!F$5),$O1396*Analysetool!F$5)+IF($P1396="SL",IF($T1396="",$Q1396*Analysetool!F$6,$T1396*Analysetool!F$6),$P1396*Analysetool!F$6))-Tabel2[[#This Row],[fees (%)]]</f>
        <v>0</v>
      </c>
      <c r="AO1396" s="178">
        <f>$J1396*(IF($M1396="SL",IF($T1396="",$Q1396*Analysetool!G$3,$T1396*Analysetool!G$3),$M1396*Analysetool!G$3)+IF($N1396="SL",IF($T1396="",$Q1396*Analysetool!G$4,$T1396*Analysetool!G$4),$N1396*Analysetool!G$4)+IF($O1396="SL",IF($T1396="",$Q1396*Analysetool!G$5,$T1396*Analysetool!G$5),$O1396*Analysetool!G$5)+IF($P1396="SL",IF($T1396="",$Q1396*Analysetool!G$6,$T1396*Analysetool!G$6),$P1396*Analysetool!G$6))-Tabel2[[#This Row],[fees (%)]]</f>
        <v>0</v>
      </c>
      <c r="AP1396" s="179">
        <f>IF(Analysetool!$H$8&lt;=$X1396,Analysetool!$H$8*J1396,Q1396*J1396)-Tabel2[[#This Row],[fees (%)]]</f>
        <v>0</v>
      </c>
      <c r="AQ1396" s="174">
        <f>IF(Tabel2[[#This Row],[wick% van entry]]&lt;=Tabel2[[#This Row],[Stoploss optie 2 (%)]],Tabel2[[#This Row],[Stoploss optie 2 (%)]]*Tabel2[[#This Row],[leverage SLoptie 2]],IF(Analysetool!$I$8&lt;$X1396,Analysetool!$I$8*K1396,S1396*K1396))-Tabel2[[#This Row],[fees (%)]]</f>
        <v>0</v>
      </c>
      <c r="AR1396" s="180">
        <f>IF(Q1396*-1*Analysetool!$J$9&lt;=X1396,Q1396*-1*Analysetool!$J$9*J1396,Q1396*J1396)-Tabel2[[#This Row],[fees (%)]]</f>
        <v>0</v>
      </c>
      <c r="AS1396" s="176">
        <f>$K1396*IF(Tabel2[[#This Row],[wick% van entry]]&lt;=Tabel2[[#This Row],[Stoploss optie 2 (%)]],Tabel2[[#This Row],[Stoploss optie 2 (%)]],(IF($M1396="SL",IF($T1396="",$S1396*Analysetool!C$3,$T1396*Analysetool!C$3),$M1396*Analysetool!C$3)+IF($N1396="SL",IF($T1396="",$S1396*Analysetool!C$4,$T1396*Analysetool!C$4),$N1396*Analysetool!C$4)+IF($O1396="SL",IF($T1396="",$S1396*Analysetool!C$5,$T1396*Analysetool!C$5),$O1396*Analysetool!C$5)+IF($P1396="SL",IF($T1396="",$S1396*Analysetool!C$6,$T1396*Analysetool!C$6),$P1396*Analysetool!C$6)))-Tabel2[[#This Row],[fees (%)]]</f>
        <v>0</v>
      </c>
    </row>
    <row r="1397" spans="1:45" ht="15.75" customHeight="1" x14ac:dyDescent="0.35">
      <c r="A1397" s="55"/>
      <c r="B1397" s="56"/>
      <c r="C1397" s="56"/>
      <c r="D1397" s="56"/>
      <c r="E1397" s="56"/>
      <c r="F1397" s="57"/>
      <c r="G1397" s="67"/>
      <c r="H1397" s="67"/>
      <c r="I1397" s="67"/>
      <c r="J1397" s="58"/>
      <c r="K1397" s="58"/>
      <c r="L1397" s="59"/>
      <c r="M1397" s="61"/>
      <c r="N1397" s="63"/>
      <c r="O1397" s="63"/>
      <c r="P1397" s="56"/>
      <c r="Q1397" s="61"/>
      <c r="R1397" s="61"/>
      <c r="S1397" s="61"/>
      <c r="T1397" s="60"/>
      <c r="U1397" s="60"/>
      <c r="V1397" s="62"/>
      <c r="W1397" s="62"/>
      <c r="X1397" s="76"/>
      <c r="Y1397" s="61"/>
      <c r="Z1397" s="61">
        <f>Tabel1[[#This Row],[prijs voorbij entry (%)]]-Tabel1[[#This Row],[Fictieve Stoploss (%)]]</f>
        <v>0</v>
      </c>
      <c r="AA1397" s="94"/>
      <c r="AB1397" s="61"/>
      <c r="AC1397" s="61"/>
      <c r="AD1397" s="61"/>
      <c r="AE1397" s="61"/>
      <c r="AF1397" s="95"/>
      <c r="AG1397" s="152">
        <f>Tabel1[[#This Row],[eindtijd]]-Tabel1[[#This Row],[starttijd]]</f>
        <v>0</v>
      </c>
      <c r="AH1397" s="158"/>
      <c r="AI1397" s="59"/>
      <c r="AJ1397" s="171">
        <f>$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2[[#This Row],[fees (%)]]</f>
        <v>0</v>
      </c>
      <c r="AK1397" s="172">
        <f>$J1397*(IF($M1397="SL",IF($U1397="",$Q1397*Analysetool!C$3,$U1397*Analysetool!C$3),$M1397*Analysetool!C$3)+IF($N1397="SL",IF($U1397="",$Q1397*Analysetool!C$4,$U1397*Analysetool!C$4),$N1397*Analysetool!C$4)+IF($O1397="SL",IF($U1397="",$Q1397*Analysetool!C$5,$U1397*Analysetool!C$5),$O1397*Analysetool!C$5)+IF($P1397="SL",IF($U1397="",$Q1397*Analysetool!C$6,$U1397*Analysetool!C$6),$P1397*Analysetool!C$6))-Tabel2[[#This Row],[fees (%)]]</f>
        <v>0</v>
      </c>
      <c r="AL1397" s="177">
        <f>$J1397*(IF($M1397="SL",IF($V1397="",$Q1397*Analysetool!D$3,$V1397*Analysetool!D$3),$M1397*Analysetool!D$3)+IF($N1397="SL",IF($V1397="",$Q1397*Analysetool!D$4,$V1397*Analysetool!D$4),$N1397*Analysetool!D$4)+IF($O1397="SL",IF($V1397="",$Q1397*Analysetool!D$5,$V1397*Analysetool!D$5),$O1397*Analysetool!D$5)+IF($P1397="SL",IF($V1397="",$Q1397*Analysetool!D$6,$V1397*Analysetool!D$6),$P1397*Analysetool!D$6))-Tabel2[[#This Row],[fees (%)]]</f>
        <v>0</v>
      </c>
      <c r="AM1397" s="177">
        <f>$J1397*(IF($M1397="SL",IF($W1397="",$Q1397*Analysetool!E$3,$W1397*Analysetool!E$3),$M1397*Analysetool!E$3)+IF($N1397="SL",IF($W1397="",$Q1397*Analysetool!E$4,$W1397*Analysetool!E$4),$N1397*Analysetool!E$4)+IF($O1397="SL",IF($W1397="",$Q1397*Analysetool!E$5,$W1397*Analysetool!E$5),$O1397*Analysetool!E$5)+IF($P1397="SL",IF($W1397="",$Q1397*Analysetool!E$6,$W1397*Analysetool!E$6),$P1397*Analysetool!E$6))-Tabel2[[#This Row],[fees (%)]]</f>
        <v>0</v>
      </c>
      <c r="AN1397" s="178">
        <f>$J1397*(IF($M1397="SL",IF($T1397="",$Q1397*Analysetool!F$3,$T1397*Analysetool!F$3),$M1397*Analysetool!F$3)+IF($N1397="SL",IF($T1397="",$Q1397*Analysetool!F$4,$T1397*Analysetool!F$4),$N1397*Analysetool!F$4)+IF($O1397="SL",IF($T1397="",$Q1397*Analysetool!F$5,$T1397*Analysetool!F$5),$O1397*Analysetool!F$5)+IF($P1397="SL",IF($T1397="",$Q1397*Analysetool!F$6,$T1397*Analysetool!F$6),$P1397*Analysetool!F$6))-Tabel2[[#This Row],[fees (%)]]</f>
        <v>0</v>
      </c>
      <c r="AO1397" s="178">
        <f>$J1397*(IF($M1397="SL",IF($T1397="",$Q1397*Analysetool!G$3,$T1397*Analysetool!G$3),$M1397*Analysetool!G$3)+IF($N1397="SL",IF($T1397="",$Q1397*Analysetool!G$4,$T1397*Analysetool!G$4),$N1397*Analysetool!G$4)+IF($O1397="SL",IF($T1397="",$Q1397*Analysetool!G$5,$T1397*Analysetool!G$5),$O1397*Analysetool!G$5)+IF($P1397="SL",IF($T1397="",$Q1397*Analysetool!G$6,$T1397*Analysetool!G$6),$P1397*Analysetool!G$6))-Tabel2[[#This Row],[fees (%)]]</f>
        <v>0</v>
      </c>
      <c r="AP1397" s="179">
        <f>IF(Analysetool!$H$8&lt;=$X1397,Analysetool!$H$8*J1397,Q1397*J1397)-Tabel2[[#This Row],[fees (%)]]</f>
        <v>0</v>
      </c>
      <c r="AQ1397" s="174">
        <f>IF(Tabel2[[#This Row],[wick% van entry]]&lt;=Tabel2[[#This Row],[Stoploss optie 2 (%)]],Tabel2[[#This Row],[Stoploss optie 2 (%)]]*Tabel2[[#This Row],[leverage SLoptie 2]],IF(Analysetool!$I$8&lt;$X1397,Analysetool!$I$8*K1397,S1397*K1397))-Tabel2[[#This Row],[fees (%)]]</f>
        <v>0</v>
      </c>
      <c r="AR1397" s="180">
        <f>IF(Q1397*-1*Analysetool!$J$9&lt;=X1397,Q1397*-1*Analysetool!$J$9*J1397,Q1397*J1397)-Tabel2[[#This Row],[fees (%)]]</f>
        <v>0</v>
      </c>
      <c r="AS1397" s="176">
        <f>$K1397*IF(Tabel2[[#This Row],[wick% van entry]]&lt;=Tabel2[[#This Row],[Stoploss optie 2 (%)]],Tabel2[[#This Row],[Stoploss optie 2 (%)]],(IF($M1397="SL",IF($T1397="",$S1397*Analysetool!C$3,$T1397*Analysetool!C$3),$M1397*Analysetool!C$3)+IF($N1397="SL",IF($T1397="",$S1397*Analysetool!C$4,$T1397*Analysetool!C$4),$N1397*Analysetool!C$4)+IF($O1397="SL",IF($T1397="",$S1397*Analysetool!C$5,$T1397*Analysetool!C$5),$O1397*Analysetool!C$5)+IF($P1397="SL",IF($T1397="",$S1397*Analysetool!C$6,$T1397*Analysetool!C$6),$P1397*Analysetool!C$6)))-Tabel2[[#This Row],[fees (%)]]</f>
        <v>0</v>
      </c>
    </row>
    <row r="1398" spans="1:45" ht="15.75" customHeight="1" x14ac:dyDescent="0.35">
      <c r="A1398" s="55"/>
      <c r="B1398" s="56"/>
      <c r="C1398" s="56"/>
      <c r="D1398" s="56"/>
      <c r="E1398" s="56"/>
      <c r="F1398" s="57"/>
      <c r="G1398" s="67"/>
      <c r="H1398" s="67"/>
      <c r="I1398" s="67"/>
      <c r="J1398" s="58"/>
      <c r="K1398" s="58"/>
      <c r="L1398" s="59"/>
      <c r="M1398" s="61"/>
      <c r="N1398" s="63"/>
      <c r="O1398" s="63"/>
      <c r="P1398" s="56"/>
      <c r="Q1398" s="61"/>
      <c r="R1398" s="61"/>
      <c r="S1398" s="61"/>
      <c r="T1398" s="60"/>
      <c r="U1398" s="60"/>
      <c r="V1398" s="62"/>
      <c r="W1398" s="62"/>
      <c r="X1398" s="76"/>
      <c r="Y1398" s="61"/>
      <c r="Z1398" s="61">
        <f>Tabel1[[#This Row],[prijs voorbij entry (%)]]-Tabel1[[#This Row],[Fictieve Stoploss (%)]]</f>
        <v>0</v>
      </c>
      <c r="AA1398" s="94"/>
      <c r="AB1398" s="61"/>
      <c r="AC1398" s="61"/>
      <c r="AD1398" s="61"/>
      <c r="AE1398" s="61"/>
      <c r="AF1398" s="95"/>
      <c r="AG1398" s="152">
        <f>Tabel1[[#This Row],[eindtijd]]-Tabel1[[#This Row],[starttijd]]</f>
        <v>0</v>
      </c>
      <c r="AH1398" s="158"/>
      <c r="AI1398" s="59"/>
      <c r="AJ1398" s="171">
        <f>$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2[[#This Row],[fees (%)]]</f>
        <v>0</v>
      </c>
      <c r="AK1398" s="172">
        <f>$J1398*(IF($M1398="SL",IF($U1398="",$Q1398*Analysetool!C$3,$U1398*Analysetool!C$3),$M1398*Analysetool!C$3)+IF($N1398="SL",IF($U1398="",$Q1398*Analysetool!C$4,$U1398*Analysetool!C$4),$N1398*Analysetool!C$4)+IF($O1398="SL",IF($U1398="",$Q1398*Analysetool!C$5,$U1398*Analysetool!C$5),$O1398*Analysetool!C$5)+IF($P1398="SL",IF($U1398="",$Q1398*Analysetool!C$6,$U1398*Analysetool!C$6),$P1398*Analysetool!C$6))-Tabel2[[#This Row],[fees (%)]]</f>
        <v>0</v>
      </c>
      <c r="AL1398" s="177">
        <f>$J1398*(IF($M1398="SL",IF($V1398="",$Q1398*Analysetool!D$3,$V1398*Analysetool!D$3),$M1398*Analysetool!D$3)+IF($N1398="SL",IF($V1398="",$Q1398*Analysetool!D$4,$V1398*Analysetool!D$4),$N1398*Analysetool!D$4)+IF($O1398="SL",IF($V1398="",$Q1398*Analysetool!D$5,$V1398*Analysetool!D$5),$O1398*Analysetool!D$5)+IF($P1398="SL",IF($V1398="",$Q1398*Analysetool!D$6,$V1398*Analysetool!D$6),$P1398*Analysetool!D$6))-Tabel2[[#This Row],[fees (%)]]</f>
        <v>0</v>
      </c>
      <c r="AM1398" s="177">
        <f>$J1398*(IF($M1398="SL",IF($W1398="",$Q1398*Analysetool!E$3,$W1398*Analysetool!E$3),$M1398*Analysetool!E$3)+IF($N1398="SL",IF($W1398="",$Q1398*Analysetool!E$4,$W1398*Analysetool!E$4),$N1398*Analysetool!E$4)+IF($O1398="SL",IF($W1398="",$Q1398*Analysetool!E$5,$W1398*Analysetool!E$5),$O1398*Analysetool!E$5)+IF($P1398="SL",IF($W1398="",$Q1398*Analysetool!E$6,$W1398*Analysetool!E$6),$P1398*Analysetool!E$6))-Tabel2[[#This Row],[fees (%)]]</f>
        <v>0</v>
      </c>
      <c r="AN1398" s="178">
        <f>$J1398*(IF($M1398="SL",IF($T1398="",$Q1398*Analysetool!F$3,$T1398*Analysetool!F$3),$M1398*Analysetool!F$3)+IF($N1398="SL",IF($T1398="",$Q1398*Analysetool!F$4,$T1398*Analysetool!F$4),$N1398*Analysetool!F$4)+IF($O1398="SL",IF($T1398="",$Q1398*Analysetool!F$5,$T1398*Analysetool!F$5),$O1398*Analysetool!F$5)+IF($P1398="SL",IF($T1398="",$Q1398*Analysetool!F$6,$T1398*Analysetool!F$6),$P1398*Analysetool!F$6))-Tabel2[[#This Row],[fees (%)]]</f>
        <v>0</v>
      </c>
      <c r="AO1398" s="178">
        <f>$J1398*(IF($M1398="SL",IF($T1398="",$Q1398*Analysetool!G$3,$T1398*Analysetool!G$3),$M1398*Analysetool!G$3)+IF($N1398="SL",IF($T1398="",$Q1398*Analysetool!G$4,$T1398*Analysetool!G$4),$N1398*Analysetool!G$4)+IF($O1398="SL",IF($T1398="",$Q1398*Analysetool!G$5,$T1398*Analysetool!G$5),$O1398*Analysetool!G$5)+IF($P1398="SL",IF($T1398="",$Q1398*Analysetool!G$6,$T1398*Analysetool!G$6),$P1398*Analysetool!G$6))-Tabel2[[#This Row],[fees (%)]]</f>
        <v>0</v>
      </c>
      <c r="AP1398" s="179">
        <f>IF(Analysetool!$H$8&lt;=$X1398,Analysetool!$H$8*J1398,Q1398*J1398)-Tabel2[[#This Row],[fees (%)]]</f>
        <v>0</v>
      </c>
      <c r="AQ1398" s="174">
        <f>IF(Tabel2[[#This Row],[wick% van entry]]&lt;=Tabel2[[#This Row],[Stoploss optie 2 (%)]],Tabel2[[#This Row],[Stoploss optie 2 (%)]]*Tabel2[[#This Row],[leverage SLoptie 2]],IF(Analysetool!$I$8&lt;$X1398,Analysetool!$I$8*K1398,S1398*K1398))-Tabel2[[#This Row],[fees (%)]]</f>
        <v>0</v>
      </c>
      <c r="AR1398" s="180">
        <f>IF(Q1398*-1*Analysetool!$J$9&lt;=X1398,Q1398*-1*Analysetool!$J$9*J1398,Q1398*J1398)-Tabel2[[#This Row],[fees (%)]]</f>
        <v>0</v>
      </c>
      <c r="AS1398" s="176">
        <f>$K1398*IF(Tabel2[[#This Row],[wick% van entry]]&lt;=Tabel2[[#This Row],[Stoploss optie 2 (%)]],Tabel2[[#This Row],[Stoploss optie 2 (%)]],(IF($M1398="SL",IF($T1398="",$S1398*Analysetool!C$3,$T1398*Analysetool!C$3),$M1398*Analysetool!C$3)+IF($N1398="SL",IF($T1398="",$S1398*Analysetool!C$4,$T1398*Analysetool!C$4),$N1398*Analysetool!C$4)+IF($O1398="SL",IF($T1398="",$S1398*Analysetool!C$5,$T1398*Analysetool!C$5),$O1398*Analysetool!C$5)+IF($P1398="SL",IF($T1398="",$S1398*Analysetool!C$6,$T1398*Analysetool!C$6),$P1398*Analysetool!C$6)))-Tabel2[[#This Row],[fees (%)]]</f>
        <v>0</v>
      </c>
    </row>
    <row r="1399" spans="1:45" ht="15.75" customHeight="1" x14ac:dyDescent="0.35">
      <c r="A1399" s="55"/>
      <c r="B1399" s="56"/>
      <c r="C1399" s="56"/>
      <c r="D1399" s="56"/>
      <c r="E1399" s="56"/>
      <c r="F1399" s="57"/>
      <c r="G1399" s="67"/>
      <c r="H1399" s="67"/>
      <c r="I1399" s="67"/>
      <c r="J1399" s="58"/>
      <c r="K1399" s="58"/>
      <c r="L1399" s="59"/>
      <c r="M1399" s="61"/>
      <c r="N1399" s="63"/>
      <c r="O1399" s="63"/>
      <c r="P1399" s="56"/>
      <c r="Q1399" s="61"/>
      <c r="R1399" s="61"/>
      <c r="S1399" s="61"/>
      <c r="T1399" s="60"/>
      <c r="U1399" s="60"/>
      <c r="V1399" s="62"/>
      <c r="W1399" s="62"/>
      <c r="X1399" s="76"/>
      <c r="Y1399" s="61"/>
      <c r="Z1399" s="61">
        <f>Tabel1[[#This Row],[prijs voorbij entry (%)]]-Tabel1[[#This Row],[Fictieve Stoploss (%)]]</f>
        <v>0</v>
      </c>
      <c r="AA1399" s="94"/>
      <c r="AB1399" s="61"/>
      <c r="AC1399" s="61"/>
      <c r="AD1399" s="61"/>
      <c r="AE1399" s="61"/>
      <c r="AF1399" s="95"/>
      <c r="AG1399" s="152">
        <f>Tabel1[[#This Row],[eindtijd]]-Tabel1[[#This Row],[starttijd]]</f>
        <v>0</v>
      </c>
      <c r="AH1399" s="158"/>
      <c r="AI1399" s="59"/>
      <c r="AJ1399" s="171">
        <f>$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2[[#This Row],[fees (%)]]</f>
        <v>0</v>
      </c>
      <c r="AK1399" s="172">
        <f>$J1399*(IF($M1399="SL",IF($U1399="",$Q1399*Analysetool!C$3,$U1399*Analysetool!C$3),$M1399*Analysetool!C$3)+IF($N1399="SL",IF($U1399="",$Q1399*Analysetool!C$4,$U1399*Analysetool!C$4),$N1399*Analysetool!C$4)+IF($O1399="SL",IF($U1399="",$Q1399*Analysetool!C$5,$U1399*Analysetool!C$5),$O1399*Analysetool!C$5)+IF($P1399="SL",IF($U1399="",$Q1399*Analysetool!C$6,$U1399*Analysetool!C$6),$P1399*Analysetool!C$6))-Tabel2[[#This Row],[fees (%)]]</f>
        <v>0</v>
      </c>
      <c r="AL1399" s="177">
        <f>$J1399*(IF($M1399="SL",IF($V1399="",$Q1399*Analysetool!D$3,$V1399*Analysetool!D$3),$M1399*Analysetool!D$3)+IF($N1399="SL",IF($V1399="",$Q1399*Analysetool!D$4,$V1399*Analysetool!D$4),$N1399*Analysetool!D$4)+IF($O1399="SL",IF($V1399="",$Q1399*Analysetool!D$5,$V1399*Analysetool!D$5),$O1399*Analysetool!D$5)+IF($P1399="SL",IF($V1399="",$Q1399*Analysetool!D$6,$V1399*Analysetool!D$6),$P1399*Analysetool!D$6))-Tabel2[[#This Row],[fees (%)]]</f>
        <v>0</v>
      </c>
      <c r="AM1399" s="177">
        <f>$J1399*(IF($M1399="SL",IF($W1399="",$Q1399*Analysetool!E$3,$W1399*Analysetool!E$3),$M1399*Analysetool!E$3)+IF($N1399="SL",IF($W1399="",$Q1399*Analysetool!E$4,$W1399*Analysetool!E$4),$N1399*Analysetool!E$4)+IF($O1399="SL",IF($W1399="",$Q1399*Analysetool!E$5,$W1399*Analysetool!E$5),$O1399*Analysetool!E$5)+IF($P1399="SL",IF($W1399="",$Q1399*Analysetool!E$6,$W1399*Analysetool!E$6),$P1399*Analysetool!E$6))-Tabel2[[#This Row],[fees (%)]]</f>
        <v>0</v>
      </c>
      <c r="AN1399" s="178">
        <f>$J1399*(IF($M1399="SL",IF($T1399="",$Q1399*Analysetool!F$3,$T1399*Analysetool!F$3),$M1399*Analysetool!F$3)+IF($N1399="SL",IF($T1399="",$Q1399*Analysetool!F$4,$T1399*Analysetool!F$4),$N1399*Analysetool!F$4)+IF($O1399="SL",IF($T1399="",$Q1399*Analysetool!F$5,$T1399*Analysetool!F$5),$O1399*Analysetool!F$5)+IF($P1399="SL",IF($T1399="",$Q1399*Analysetool!F$6,$T1399*Analysetool!F$6),$P1399*Analysetool!F$6))-Tabel2[[#This Row],[fees (%)]]</f>
        <v>0</v>
      </c>
      <c r="AO1399" s="178">
        <f>$J1399*(IF($M1399="SL",IF($T1399="",$Q1399*Analysetool!G$3,$T1399*Analysetool!G$3),$M1399*Analysetool!G$3)+IF($N1399="SL",IF($T1399="",$Q1399*Analysetool!G$4,$T1399*Analysetool!G$4),$N1399*Analysetool!G$4)+IF($O1399="SL",IF($T1399="",$Q1399*Analysetool!G$5,$T1399*Analysetool!G$5),$O1399*Analysetool!G$5)+IF($P1399="SL",IF($T1399="",$Q1399*Analysetool!G$6,$T1399*Analysetool!G$6),$P1399*Analysetool!G$6))-Tabel2[[#This Row],[fees (%)]]</f>
        <v>0</v>
      </c>
      <c r="AP1399" s="179">
        <f>IF(Analysetool!$H$8&lt;=$X1399,Analysetool!$H$8*J1399,Q1399*J1399)-Tabel2[[#This Row],[fees (%)]]</f>
        <v>0</v>
      </c>
      <c r="AQ1399" s="174">
        <f>IF(Tabel2[[#This Row],[wick% van entry]]&lt;=Tabel2[[#This Row],[Stoploss optie 2 (%)]],Tabel2[[#This Row],[Stoploss optie 2 (%)]]*Tabel2[[#This Row],[leverage SLoptie 2]],IF(Analysetool!$I$8&lt;$X1399,Analysetool!$I$8*K1399,S1399*K1399))-Tabel2[[#This Row],[fees (%)]]</f>
        <v>0</v>
      </c>
      <c r="AR1399" s="180">
        <f>IF(Q1399*-1*Analysetool!$J$9&lt;=X1399,Q1399*-1*Analysetool!$J$9*J1399,Q1399*J1399)-Tabel2[[#This Row],[fees (%)]]</f>
        <v>0</v>
      </c>
      <c r="AS1399" s="176">
        <f>$K1399*IF(Tabel2[[#This Row],[wick% van entry]]&lt;=Tabel2[[#This Row],[Stoploss optie 2 (%)]],Tabel2[[#This Row],[Stoploss optie 2 (%)]],(IF($M1399="SL",IF($T1399="",$S1399*Analysetool!C$3,$T1399*Analysetool!C$3),$M1399*Analysetool!C$3)+IF($N1399="SL",IF($T1399="",$S1399*Analysetool!C$4,$T1399*Analysetool!C$4),$N1399*Analysetool!C$4)+IF($O1399="SL",IF($T1399="",$S1399*Analysetool!C$5,$T1399*Analysetool!C$5),$O1399*Analysetool!C$5)+IF($P1399="SL",IF($T1399="",$S1399*Analysetool!C$6,$T1399*Analysetool!C$6),$P1399*Analysetool!C$6)))-Tabel2[[#This Row],[fees (%)]]</f>
        <v>0</v>
      </c>
    </row>
    <row r="1400" spans="1:45" ht="15.75" customHeight="1" x14ac:dyDescent="0.35">
      <c r="A1400" s="55"/>
      <c r="B1400" s="56"/>
      <c r="C1400" s="56"/>
      <c r="D1400" s="56"/>
      <c r="E1400" s="56"/>
      <c r="F1400" s="57"/>
      <c r="G1400" s="67"/>
      <c r="H1400" s="67"/>
      <c r="I1400" s="67"/>
      <c r="J1400" s="58"/>
      <c r="K1400" s="58"/>
      <c r="L1400" s="59"/>
      <c r="M1400" s="61"/>
      <c r="N1400" s="63"/>
      <c r="O1400" s="63"/>
      <c r="P1400" s="56"/>
      <c r="Q1400" s="61"/>
      <c r="R1400" s="61"/>
      <c r="S1400" s="61"/>
      <c r="T1400" s="60"/>
      <c r="U1400" s="60"/>
      <c r="V1400" s="62"/>
      <c r="W1400" s="62"/>
      <c r="X1400" s="76"/>
      <c r="Y1400" s="61"/>
      <c r="Z1400" s="61">
        <f>Tabel1[[#This Row],[prijs voorbij entry (%)]]-Tabel1[[#This Row],[Fictieve Stoploss (%)]]</f>
        <v>0</v>
      </c>
      <c r="AA1400" s="94"/>
      <c r="AB1400" s="61"/>
      <c r="AC1400" s="61"/>
      <c r="AD1400" s="61"/>
      <c r="AE1400" s="61"/>
      <c r="AF1400" s="95"/>
      <c r="AG1400" s="152">
        <f>Tabel1[[#This Row],[eindtijd]]-Tabel1[[#This Row],[starttijd]]</f>
        <v>0</v>
      </c>
      <c r="AH1400" s="158"/>
      <c r="AI1400" s="59"/>
      <c r="AJ1400" s="171">
        <f>$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2[[#This Row],[fees (%)]]</f>
        <v>0</v>
      </c>
      <c r="AK1400" s="172">
        <f>$J1400*(IF($M1400="SL",IF($U1400="",$Q1400*Analysetool!C$3,$U1400*Analysetool!C$3),$M1400*Analysetool!C$3)+IF($N1400="SL",IF($U1400="",$Q1400*Analysetool!C$4,$U1400*Analysetool!C$4),$N1400*Analysetool!C$4)+IF($O1400="SL",IF($U1400="",$Q1400*Analysetool!C$5,$U1400*Analysetool!C$5),$O1400*Analysetool!C$5)+IF($P1400="SL",IF($U1400="",$Q1400*Analysetool!C$6,$U1400*Analysetool!C$6),$P1400*Analysetool!C$6))-Tabel2[[#This Row],[fees (%)]]</f>
        <v>0</v>
      </c>
      <c r="AL1400" s="177">
        <f>$J1400*(IF($M1400="SL",IF($V1400="",$Q1400*Analysetool!D$3,$V1400*Analysetool!D$3),$M1400*Analysetool!D$3)+IF($N1400="SL",IF($V1400="",$Q1400*Analysetool!D$4,$V1400*Analysetool!D$4),$N1400*Analysetool!D$4)+IF($O1400="SL",IF($V1400="",$Q1400*Analysetool!D$5,$V1400*Analysetool!D$5),$O1400*Analysetool!D$5)+IF($P1400="SL",IF($V1400="",$Q1400*Analysetool!D$6,$V1400*Analysetool!D$6),$P1400*Analysetool!D$6))-Tabel2[[#This Row],[fees (%)]]</f>
        <v>0</v>
      </c>
      <c r="AM1400" s="177">
        <f>$J1400*(IF($M1400="SL",IF($W1400="",$Q1400*Analysetool!E$3,$W1400*Analysetool!E$3),$M1400*Analysetool!E$3)+IF($N1400="SL",IF($W1400="",$Q1400*Analysetool!E$4,$W1400*Analysetool!E$4),$N1400*Analysetool!E$4)+IF($O1400="SL",IF($W1400="",$Q1400*Analysetool!E$5,$W1400*Analysetool!E$5),$O1400*Analysetool!E$5)+IF($P1400="SL",IF($W1400="",$Q1400*Analysetool!E$6,$W1400*Analysetool!E$6),$P1400*Analysetool!E$6))-Tabel2[[#This Row],[fees (%)]]</f>
        <v>0</v>
      </c>
      <c r="AN1400" s="178">
        <f>$J1400*(IF($M1400="SL",IF($T1400="",$Q1400*Analysetool!F$3,$T1400*Analysetool!F$3),$M1400*Analysetool!F$3)+IF($N1400="SL",IF($T1400="",$Q1400*Analysetool!F$4,$T1400*Analysetool!F$4),$N1400*Analysetool!F$4)+IF($O1400="SL",IF($T1400="",$Q1400*Analysetool!F$5,$T1400*Analysetool!F$5),$O1400*Analysetool!F$5)+IF($P1400="SL",IF($T1400="",$Q1400*Analysetool!F$6,$T1400*Analysetool!F$6),$P1400*Analysetool!F$6))-Tabel2[[#This Row],[fees (%)]]</f>
        <v>0</v>
      </c>
      <c r="AO1400" s="178">
        <f>$J1400*(IF($M1400="SL",IF($T1400="",$Q1400*Analysetool!G$3,$T1400*Analysetool!G$3),$M1400*Analysetool!G$3)+IF($N1400="SL",IF($T1400="",$Q1400*Analysetool!G$4,$T1400*Analysetool!G$4),$N1400*Analysetool!G$4)+IF($O1400="SL",IF($T1400="",$Q1400*Analysetool!G$5,$T1400*Analysetool!G$5),$O1400*Analysetool!G$5)+IF($P1400="SL",IF($T1400="",$Q1400*Analysetool!G$6,$T1400*Analysetool!G$6),$P1400*Analysetool!G$6))-Tabel2[[#This Row],[fees (%)]]</f>
        <v>0</v>
      </c>
      <c r="AP1400" s="179">
        <f>IF(Analysetool!$H$8&lt;=$X1400,Analysetool!$H$8*J1400,Q1400*J1400)-Tabel2[[#This Row],[fees (%)]]</f>
        <v>0</v>
      </c>
      <c r="AQ1400" s="174">
        <f>IF(Tabel2[[#This Row],[wick% van entry]]&lt;=Tabel2[[#This Row],[Stoploss optie 2 (%)]],Tabel2[[#This Row],[Stoploss optie 2 (%)]]*Tabel2[[#This Row],[leverage SLoptie 2]],IF(Analysetool!$I$8&lt;$X1400,Analysetool!$I$8*K1400,S1400*K1400))-Tabel2[[#This Row],[fees (%)]]</f>
        <v>0</v>
      </c>
      <c r="AR1400" s="180">
        <f>IF(Q1400*-1*Analysetool!$J$9&lt;=X1400,Q1400*-1*Analysetool!$J$9*J1400,Q1400*J1400)-Tabel2[[#This Row],[fees (%)]]</f>
        <v>0</v>
      </c>
      <c r="AS1400" s="176">
        <f>$K1400*IF(Tabel2[[#This Row],[wick% van entry]]&lt;=Tabel2[[#This Row],[Stoploss optie 2 (%)]],Tabel2[[#This Row],[Stoploss optie 2 (%)]],(IF($M1400="SL",IF($T1400="",$S1400*Analysetool!C$3,$T1400*Analysetool!C$3),$M1400*Analysetool!C$3)+IF($N1400="SL",IF($T1400="",$S1400*Analysetool!C$4,$T1400*Analysetool!C$4),$N1400*Analysetool!C$4)+IF($O1400="SL",IF($T1400="",$S1400*Analysetool!C$5,$T1400*Analysetool!C$5),$O1400*Analysetool!C$5)+IF($P1400="SL",IF($T1400="",$S1400*Analysetool!C$6,$T1400*Analysetool!C$6),$P1400*Analysetool!C$6)))-Tabel2[[#This Row],[fees (%)]]</f>
        <v>0</v>
      </c>
    </row>
    <row r="1401" spans="1:45" ht="15.75" customHeight="1" x14ac:dyDescent="0.35">
      <c r="A1401" s="55"/>
      <c r="B1401" s="56"/>
      <c r="C1401" s="56"/>
      <c r="D1401" s="56"/>
      <c r="E1401" s="56"/>
      <c r="F1401" s="57"/>
      <c r="G1401" s="67"/>
      <c r="H1401" s="67"/>
      <c r="I1401" s="67"/>
      <c r="J1401" s="58"/>
      <c r="K1401" s="58"/>
      <c r="L1401" s="59"/>
      <c r="M1401" s="61"/>
      <c r="N1401" s="63"/>
      <c r="O1401" s="63"/>
      <c r="P1401" s="56"/>
      <c r="Q1401" s="61"/>
      <c r="R1401" s="61"/>
      <c r="S1401" s="61"/>
      <c r="T1401" s="60"/>
      <c r="U1401" s="60"/>
      <c r="V1401" s="62"/>
      <c r="W1401" s="62"/>
      <c r="X1401" s="76"/>
      <c r="Y1401" s="61"/>
      <c r="Z1401" s="61">
        <f>Tabel1[[#This Row],[prijs voorbij entry (%)]]-Tabel1[[#This Row],[Fictieve Stoploss (%)]]</f>
        <v>0</v>
      </c>
      <c r="AA1401" s="94"/>
      <c r="AB1401" s="61"/>
      <c r="AC1401" s="61"/>
      <c r="AD1401" s="61"/>
      <c r="AE1401" s="61"/>
      <c r="AF1401" s="95"/>
      <c r="AG1401" s="152">
        <f>Tabel1[[#This Row],[eindtijd]]-Tabel1[[#This Row],[starttijd]]</f>
        <v>0</v>
      </c>
      <c r="AH1401" s="158"/>
      <c r="AI1401" s="59"/>
      <c r="AJ1401" s="171">
        <f>$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2[[#This Row],[fees (%)]]</f>
        <v>0</v>
      </c>
      <c r="AK1401" s="172">
        <f>$J1401*(IF($M1401="SL",IF($U1401="",$Q1401*Analysetool!C$3,$U1401*Analysetool!C$3),$M1401*Analysetool!C$3)+IF($N1401="SL",IF($U1401="",$Q1401*Analysetool!C$4,$U1401*Analysetool!C$4),$N1401*Analysetool!C$4)+IF($O1401="SL",IF($U1401="",$Q1401*Analysetool!C$5,$U1401*Analysetool!C$5),$O1401*Analysetool!C$5)+IF($P1401="SL",IF($U1401="",$Q1401*Analysetool!C$6,$U1401*Analysetool!C$6),$P1401*Analysetool!C$6))-Tabel2[[#This Row],[fees (%)]]</f>
        <v>0</v>
      </c>
      <c r="AL1401" s="177">
        <f>$J1401*(IF($M1401="SL",IF($V1401="",$Q1401*Analysetool!D$3,$V1401*Analysetool!D$3),$M1401*Analysetool!D$3)+IF($N1401="SL",IF($V1401="",$Q1401*Analysetool!D$4,$V1401*Analysetool!D$4),$N1401*Analysetool!D$4)+IF($O1401="SL",IF($V1401="",$Q1401*Analysetool!D$5,$V1401*Analysetool!D$5),$O1401*Analysetool!D$5)+IF($P1401="SL",IF($V1401="",$Q1401*Analysetool!D$6,$V1401*Analysetool!D$6),$P1401*Analysetool!D$6))-Tabel2[[#This Row],[fees (%)]]</f>
        <v>0</v>
      </c>
      <c r="AM1401" s="177">
        <f>$J1401*(IF($M1401="SL",IF($W1401="",$Q1401*Analysetool!E$3,$W1401*Analysetool!E$3),$M1401*Analysetool!E$3)+IF($N1401="SL",IF($W1401="",$Q1401*Analysetool!E$4,$W1401*Analysetool!E$4),$N1401*Analysetool!E$4)+IF($O1401="SL",IF($W1401="",$Q1401*Analysetool!E$5,$W1401*Analysetool!E$5),$O1401*Analysetool!E$5)+IF($P1401="SL",IF($W1401="",$Q1401*Analysetool!E$6,$W1401*Analysetool!E$6),$P1401*Analysetool!E$6))-Tabel2[[#This Row],[fees (%)]]</f>
        <v>0</v>
      </c>
      <c r="AN1401" s="178">
        <f>$J1401*(IF($M1401="SL",IF($T1401="",$Q1401*Analysetool!F$3,$T1401*Analysetool!F$3),$M1401*Analysetool!F$3)+IF($N1401="SL",IF($T1401="",$Q1401*Analysetool!F$4,$T1401*Analysetool!F$4),$N1401*Analysetool!F$4)+IF($O1401="SL",IF($T1401="",$Q1401*Analysetool!F$5,$T1401*Analysetool!F$5),$O1401*Analysetool!F$5)+IF($P1401="SL",IF($T1401="",$Q1401*Analysetool!F$6,$T1401*Analysetool!F$6),$P1401*Analysetool!F$6))-Tabel2[[#This Row],[fees (%)]]</f>
        <v>0</v>
      </c>
      <c r="AO1401" s="178">
        <f>$J1401*(IF($M1401="SL",IF($T1401="",$Q1401*Analysetool!G$3,$T1401*Analysetool!G$3),$M1401*Analysetool!G$3)+IF($N1401="SL",IF($T1401="",$Q1401*Analysetool!G$4,$T1401*Analysetool!G$4),$N1401*Analysetool!G$4)+IF($O1401="SL",IF($T1401="",$Q1401*Analysetool!G$5,$T1401*Analysetool!G$5),$O1401*Analysetool!G$5)+IF($P1401="SL",IF($T1401="",$Q1401*Analysetool!G$6,$T1401*Analysetool!G$6),$P1401*Analysetool!G$6))-Tabel2[[#This Row],[fees (%)]]</f>
        <v>0</v>
      </c>
      <c r="AP1401" s="179">
        <f>IF(Analysetool!$H$8&lt;=$X1401,Analysetool!$H$8*J1401,Q1401*J1401)-Tabel2[[#This Row],[fees (%)]]</f>
        <v>0</v>
      </c>
      <c r="AQ1401" s="174">
        <f>IF(Tabel2[[#This Row],[wick% van entry]]&lt;=Tabel2[[#This Row],[Stoploss optie 2 (%)]],Tabel2[[#This Row],[Stoploss optie 2 (%)]]*Tabel2[[#This Row],[leverage SLoptie 2]],IF(Analysetool!$I$8&lt;$X1401,Analysetool!$I$8*K1401,S1401*K1401))-Tabel2[[#This Row],[fees (%)]]</f>
        <v>0</v>
      </c>
      <c r="AR1401" s="180">
        <f>IF(Q1401*-1*Analysetool!$J$9&lt;=X1401,Q1401*-1*Analysetool!$J$9*J1401,Q1401*J1401)-Tabel2[[#This Row],[fees (%)]]</f>
        <v>0</v>
      </c>
      <c r="AS1401" s="176">
        <f>$K1401*IF(Tabel2[[#This Row],[wick% van entry]]&lt;=Tabel2[[#This Row],[Stoploss optie 2 (%)]],Tabel2[[#This Row],[Stoploss optie 2 (%)]],(IF($M1401="SL",IF($T1401="",$S1401*Analysetool!C$3,$T1401*Analysetool!C$3),$M1401*Analysetool!C$3)+IF($N1401="SL",IF($T1401="",$S1401*Analysetool!C$4,$T1401*Analysetool!C$4),$N1401*Analysetool!C$4)+IF($O1401="SL",IF($T1401="",$S1401*Analysetool!C$5,$T1401*Analysetool!C$5),$O1401*Analysetool!C$5)+IF($P1401="SL",IF($T1401="",$S1401*Analysetool!C$6,$T1401*Analysetool!C$6),$P1401*Analysetool!C$6)))-Tabel2[[#This Row],[fees (%)]]</f>
        <v>0</v>
      </c>
    </row>
    <row r="1402" spans="1:45" ht="15.75" customHeight="1" x14ac:dyDescent="0.35">
      <c r="A1402" s="55"/>
      <c r="B1402" s="56"/>
      <c r="C1402" s="56"/>
      <c r="D1402" s="56"/>
      <c r="E1402" s="56"/>
      <c r="F1402" s="57"/>
      <c r="G1402" s="67"/>
      <c r="H1402" s="67"/>
      <c r="I1402" s="67"/>
      <c r="J1402" s="58"/>
      <c r="K1402" s="58"/>
      <c r="L1402" s="59"/>
      <c r="M1402" s="61"/>
      <c r="N1402" s="63"/>
      <c r="O1402" s="63"/>
      <c r="P1402" s="56"/>
      <c r="Q1402" s="61"/>
      <c r="R1402" s="61"/>
      <c r="S1402" s="61"/>
      <c r="T1402" s="60"/>
      <c r="U1402" s="60"/>
      <c r="V1402" s="62"/>
      <c r="W1402" s="62"/>
      <c r="X1402" s="76"/>
      <c r="Y1402" s="61"/>
      <c r="Z1402" s="61">
        <f>Tabel1[[#This Row],[prijs voorbij entry (%)]]-Tabel1[[#This Row],[Fictieve Stoploss (%)]]</f>
        <v>0</v>
      </c>
      <c r="AA1402" s="94"/>
      <c r="AB1402" s="61"/>
      <c r="AC1402" s="61"/>
      <c r="AD1402" s="61"/>
      <c r="AE1402" s="61"/>
      <c r="AF1402" s="95"/>
      <c r="AG1402" s="152">
        <f>Tabel1[[#This Row],[eindtijd]]-Tabel1[[#This Row],[starttijd]]</f>
        <v>0</v>
      </c>
      <c r="AH1402" s="158"/>
      <c r="AI1402" s="59"/>
      <c r="AJ1402" s="171">
        <f>$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2[[#This Row],[fees (%)]]</f>
        <v>0</v>
      </c>
      <c r="AK1402" s="172">
        <f>$J1402*(IF($M1402="SL",IF($U1402="",$Q1402*Analysetool!C$3,$U1402*Analysetool!C$3),$M1402*Analysetool!C$3)+IF($N1402="SL",IF($U1402="",$Q1402*Analysetool!C$4,$U1402*Analysetool!C$4),$N1402*Analysetool!C$4)+IF($O1402="SL",IF($U1402="",$Q1402*Analysetool!C$5,$U1402*Analysetool!C$5),$O1402*Analysetool!C$5)+IF($P1402="SL",IF($U1402="",$Q1402*Analysetool!C$6,$U1402*Analysetool!C$6),$P1402*Analysetool!C$6))-Tabel2[[#This Row],[fees (%)]]</f>
        <v>0</v>
      </c>
      <c r="AL1402" s="177">
        <f>$J1402*(IF($M1402="SL",IF($V1402="",$Q1402*Analysetool!D$3,$V1402*Analysetool!D$3),$M1402*Analysetool!D$3)+IF($N1402="SL",IF($V1402="",$Q1402*Analysetool!D$4,$V1402*Analysetool!D$4),$N1402*Analysetool!D$4)+IF($O1402="SL",IF($V1402="",$Q1402*Analysetool!D$5,$V1402*Analysetool!D$5),$O1402*Analysetool!D$5)+IF($P1402="SL",IF($V1402="",$Q1402*Analysetool!D$6,$V1402*Analysetool!D$6),$P1402*Analysetool!D$6))-Tabel2[[#This Row],[fees (%)]]</f>
        <v>0</v>
      </c>
      <c r="AM1402" s="177">
        <f>$J1402*(IF($M1402="SL",IF($W1402="",$Q1402*Analysetool!E$3,$W1402*Analysetool!E$3),$M1402*Analysetool!E$3)+IF($N1402="SL",IF($W1402="",$Q1402*Analysetool!E$4,$W1402*Analysetool!E$4),$N1402*Analysetool!E$4)+IF($O1402="SL",IF($W1402="",$Q1402*Analysetool!E$5,$W1402*Analysetool!E$5),$O1402*Analysetool!E$5)+IF($P1402="SL",IF($W1402="",$Q1402*Analysetool!E$6,$W1402*Analysetool!E$6),$P1402*Analysetool!E$6))-Tabel2[[#This Row],[fees (%)]]</f>
        <v>0</v>
      </c>
      <c r="AN1402" s="178">
        <f>$J1402*(IF($M1402="SL",IF($T1402="",$Q1402*Analysetool!F$3,$T1402*Analysetool!F$3),$M1402*Analysetool!F$3)+IF($N1402="SL",IF($T1402="",$Q1402*Analysetool!F$4,$T1402*Analysetool!F$4),$N1402*Analysetool!F$4)+IF($O1402="SL",IF($T1402="",$Q1402*Analysetool!F$5,$T1402*Analysetool!F$5),$O1402*Analysetool!F$5)+IF($P1402="SL",IF($T1402="",$Q1402*Analysetool!F$6,$T1402*Analysetool!F$6),$P1402*Analysetool!F$6))-Tabel2[[#This Row],[fees (%)]]</f>
        <v>0</v>
      </c>
      <c r="AO1402" s="178">
        <f>$J1402*(IF($M1402="SL",IF($T1402="",$Q1402*Analysetool!G$3,$T1402*Analysetool!G$3),$M1402*Analysetool!G$3)+IF($N1402="SL",IF($T1402="",$Q1402*Analysetool!G$4,$T1402*Analysetool!G$4),$N1402*Analysetool!G$4)+IF($O1402="SL",IF($T1402="",$Q1402*Analysetool!G$5,$T1402*Analysetool!G$5),$O1402*Analysetool!G$5)+IF($P1402="SL",IF($T1402="",$Q1402*Analysetool!G$6,$T1402*Analysetool!G$6),$P1402*Analysetool!G$6))-Tabel2[[#This Row],[fees (%)]]</f>
        <v>0</v>
      </c>
      <c r="AP1402" s="179">
        <f>IF(Analysetool!$H$8&lt;=$X1402,Analysetool!$H$8*J1402,Q1402*J1402)-Tabel2[[#This Row],[fees (%)]]</f>
        <v>0</v>
      </c>
      <c r="AQ1402" s="174">
        <f>IF(Tabel2[[#This Row],[wick% van entry]]&lt;=Tabel2[[#This Row],[Stoploss optie 2 (%)]],Tabel2[[#This Row],[Stoploss optie 2 (%)]]*Tabel2[[#This Row],[leverage SLoptie 2]],IF(Analysetool!$I$8&lt;$X1402,Analysetool!$I$8*K1402,S1402*K1402))-Tabel2[[#This Row],[fees (%)]]</f>
        <v>0</v>
      </c>
      <c r="AR1402" s="180">
        <f>IF(Q1402*-1*Analysetool!$J$9&lt;=X1402,Q1402*-1*Analysetool!$J$9*J1402,Q1402*J1402)-Tabel2[[#This Row],[fees (%)]]</f>
        <v>0</v>
      </c>
      <c r="AS1402" s="176">
        <f>$K1402*IF(Tabel2[[#This Row],[wick% van entry]]&lt;=Tabel2[[#This Row],[Stoploss optie 2 (%)]],Tabel2[[#This Row],[Stoploss optie 2 (%)]],(IF($M1402="SL",IF($T1402="",$S1402*Analysetool!C$3,$T1402*Analysetool!C$3),$M1402*Analysetool!C$3)+IF($N1402="SL",IF($T1402="",$S1402*Analysetool!C$4,$T1402*Analysetool!C$4),$N1402*Analysetool!C$4)+IF($O1402="SL",IF($T1402="",$S1402*Analysetool!C$5,$T1402*Analysetool!C$5),$O1402*Analysetool!C$5)+IF($P1402="SL",IF($T1402="",$S1402*Analysetool!C$6,$T1402*Analysetool!C$6),$P1402*Analysetool!C$6)))-Tabel2[[#This Row],[fees (%)]]</f>
        <v>0</v>
      </c>
    </row>
    <row r="1403" spans="1:45" ht="15.75" customHeight="1" x14ac:dyDescent="0.35">
      <c r="A1403" s="55"/>
      <c r="B1403" s="56"/>
      <c r="C1403" s="56"/>
      <c r="D1403" s="56"/>
      <c r="E1403" s="56"/>
      <c r="F1403" s="57"/>
      <c r="G1403" s="67"/>
      <c r="H1403" s="67"/>
      <c r="I1403" s="67"/>
      <c r="J1403" s="58"/>
      <c r="K1403" s="58"/>
      <c r="L1403" s="59"/>
      <c r="M1403" s="61"/>
      <c r="N1403" s="63"/>
      <c r="O1403" s="63"/>
      <c r="P1403" s="56"/>
      <c r="Q1403" s="61"/>
      <c r="R1403" s="61"/>
      <c r="S1403" s="61"/>
      <c r="T1403" s="60"/>
      <c r="U1403" s="60"/>
      <c r="V1403" s="62"/>
      <c r="W1403" s="62"/>
      <c r="X1403" s="76"/>
      <c r="Y1403" s="61"/>
      <c r="Z1403" s="61">
        <f>Tabel1[[#This Row],[prijs voorbij entry (%)]]-Tabel1[[#This Row],[Fictieve Stoploss (%)]]</f>
        <v>0</v>
      </c>
      <c r="AA1403" s="94"/>
      <c r="AB1403" s="61"/>
      <c r="AC1403" s="61"/>
      <c r="AD1403" s="61"/>
      <c r="AE1403" s="61"/>
      <c r="AF1403" s="95"/>
      <c r="AG1403" s="152">
        <f>Tabel1[[#This Row],[eindtijd]]-Tabel1[[#This Row],[starttijd]]</f>
        <v>0</v>
      </c>
      <c r="AH1403" s="158"/>
      <c r="AI1403" s="59"/>
      <c r="AJ1403" s="171">
        <f>$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2[[#This Row],[fees (%)]]</f>
        <v>0</v>
      </c>
      <c r="AK1403" s="172">
        <f>$J1403*(IF($M1403="SL",IF($U1403="",$Q1403*Analysetool!C$3,$U1403*Analysetool!C$3),$M1403*Analysetool!C$3)+IF($N1403="SL",IF($U1403="",$Q1403*Analysetool!C$4,$U1403*Analysetool!C$4),$N1403*Analysetool!C$4)+IF($O1403="SL",IF($U1403="",$Q1403*Analysetool!C$5,$U1403*Analysetool!C$5),$O1403*Analysetool!C$5)+IF($P1403="SL",IF($U1403="",$Q1403*Analysetool!C$6,$U1403*Analysetool!C$6),$P1403*Analysetool!C$6))-Tabel2[[#This Row],[fees (%)]]</f>
        <v>0</v>
      </c>
      <c r="AL1403" s="177">
        <f>$J1403*(IF($M1403="SL",IF($V1403="",$Q1403*Analysetool!D$3,$V1403*Analysetool!D$3),$M1403*Analysetool!D$3)+IF($N1403="SL",IF($V1403="",$Q1403*Analysetool!D$4,$V1403*Analysetool!D$4),$N1403*Analysetool!D$4)+IF($O1403="SL",IF($V1403="",$Q1403*Analysetool!D$5,$V1403*Analysetool!D$5),$O1403*Analysetool!D$5)+IF($P1403="SL",IF($V1403="",$Q1403*Analysetool!D$6,$V1403*Analysetool!D$6),$P1403*Analysetool!D$6))-Tabel2[[#This Row],[fees (%)]]</f>
        <v>0</v>
      </c>
      <c r="AM1403" s="177">
        <f>$J1403*(IF($M1403="SL",IF($W1403="",$Q1403*Analysetool!E$3,$W1403*Analysetool!E$3),$M1403*Analysetool!E$3)+IF($N1403="SL",IF($W1403="",$Q1403*Analysetool!E$4,$W1403*Analysetool!E$4),$N1403*Analysetool!E$4)+IF($O1403="SL",IF($W1403="",$Q1403*Analysetool!E$5,$W1403*Analysetool!E$5),$O1403*Analysetool!E$5)+IF($P1403="SL",IF($W1403="",$Q1403*Analysetool!E$6,$W1403*Analysetool!E$6),$P1403*Analysetool!E$6))-Tabel2[[#This Row],[fees (%)]]</f>
        <v>0</v>
      </c>
      <c r="AN1403" s="178">
        <f>$J1403*(IF($M1403="SL",IF($T1403="",$Q1403*Analysetool!F$3,$T1403*Analysetool!F$3),$M1403*Analysetool!F$3)+IF($N1403="SL",IF($T1403="",$Q1403*Analysetool!F$4,$T1403*Analysetool!F$4),$N1403*Analysetool!F$4)+IF($O1403="SL",IF($T1403="",$Q1403*Analysetool!F$5,$T1403*Analysetool!F$5),$O1403*Analysetool!F$5)+IF($P1403="SL",IF($T1403="",$Q1403*Analysetool!F$6,$T1403*Analysetool!F$6),$P1403*Analysetool!F$6))-Tabel2[[#This Row],[fees (%)]]</f>
        <v>0</v>
      </c>
      <c r="AO1403" s="178">
        <f>$J1403*(IF($M1403="SL",IF($T1403="",$Q1403*Analysetool!G$3,$T1403*Analysetool!G$3),$M1403*Analysetool!G$3)+IF($N1403="SL",IF($T1403="",$Q1403*Analysetool!G$4,$T1403*Analysetool!G$4),$N1403*Analysetool!G$4)+IF($O1403="SL",IF($T1403="",$Q1403*Analysetool!G$5,$T1403*Analysetool!G$5),$O1403*Analysetool!G$5)+IF($P1403="SL",IF($T1403="",$Q1403*Analysetool!G$6,$T1403*Analysetool!G$6),$P1403*Analysetool!G$6))-Tabel2[[#This Row],[fees (%)]]</f>
        <v>0</v>
      </c>
      <c r="AP1403" s="179">
        <f>IF(Analysetool!$H$8&lt;=$X1403,Analysetool!$H$8*J1403,Q1403*J1403)-Tabel2[[#This Row],[fees (%)]]</f>
        <v>0</v>
      </c>
      <c r="AQ1403" s="174">
        <f>IF(Tabel2[[#This Row],[wick% van entry]]&lt;=Tabel2[[#This Row],[Stoploss optie 2 (%)]],Tabel2[[#This Row],[Stoploss optie 2 (%)]]*Tabel2[[#This Row],[leverage SLoptie 2]],IF(Analysetool!$I$8&lt;$X1403,Analysetool!$I$8*K1403,S1403*K1403))-Tabel2[[#This Row],[fees (%)]]</f>
        <v>0</v>
      </c>
      <c r="AR1403" s="180">
        <f>IF(Q1403*-1*Analysetool!$J$9&lt;=X1403,Q1403*-1*Analysetool!$J$9*J1403,Q1403*J1403)-Tabel2[[#This Row],[fees (%)]]</f>
        <v>0</v>
      </c>
      <c r="AS1403" s="176">
        <f>$K1403*IF(Tabel2[[#This Row],[wick% van entry]]&lt;=Tabel2[[#This Row],[Stoploss optie 2 (%)]],Tabel2[[#This Row],[Stoploss optie 2 (%)]],(IF($M1403="SL",IF($T1403="",$S1403*Analysetool!C$3,$T1403*Analysetool!C$3),$M1403*Analysetool!C$3)+IF($N1403="SL",IF($T1403="",$S1403*Analysetool!C$4,$T1403*Analysetool!C$4),$N1403*Analysetool!C$4)+IF($O1403="SL",IF($T1403="",$S1403*Analysetool!C$5,$T1403*Analysetool!C$5),$O1403*Analysetool!C$5)+IF($P1403="SL",IF($T1403="",$S1403*Analysetool!C$6,$T1403*Analysetool!C$6),$P1403*Analysetool!C$6)))-Tabel2[[#This Row],[fees (%)]]</f>
        <v>0</v>
      </c>
    </row>
    <row r="1404" spans="1:45" ht="15.75" customHeight="1" x14ac:dyDescent="0.35">
      <c r="A1404" s="55"/>
      <c r="B1404" s="56"/>
      <c r="C1404" s="56"/>
      <c r="D1404" s="56"/>
      <c r="E1404" s="56"/>
      <c r="F1404" s="57"/>
      <c r="G1404" s="67"/>
      <c r="H1404" s="67"/>
      <c r="I1404" s="67"/>
      <c r="J1404" s="58"/>
      <c r="K1404" s="58"/>
      <c r="L1404" s="59"/>
      <c r="M1404" s="61"/>
      <c r="N1404" s="63"/>
      <c r="O1404" s="63"/>
      <c r="P1404" s="56"/>
      <c r="Q1404" s="61"/>
      <c r="R1404" s="61"/>
      <c r="S1404" s="61"/>
      <c r="T1404" s="60"/>
      <c r="U1404" s="60"/>
      <c r="V1404" s="62"/>
      <c r="W1404" s="62"/>
      <c r="X1404" s="76"/>
      <c r="Y1404" s="61"/>
      <c r="Z1404" s="61">
        <f>Tabel1[[#This Row],[prijs voorbij entry (%)]]-Tabel1[[#This Row],[Fictieve Stoploss (%)]]</f>
        <v>0</v>
      </c>
      <c r="AA1404" s="94"/>
      <c r="AB1404" s="61"/>
      <c r="AC1404" s="61"/>
      <c r="AD1404" s="61"/>
      <c r="AE1404" s="61"/>
      <c r="AF1404" s="95"/>
      <c r="AG1404" s="152">
        <f>Tabel1[[#This Row],[eindtijd]]-Tabel1[[#This Row],[starttijd]]</f>
        <v>0</v>
      </c>
      <c r="AH1404" s="158"/>
      <c r="AI1404" s="59"/>
      <c r="AJ1404" s="171">
        <f>$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2[[#This Row],[fees (%)]]</f>
        <v>0</v>
      </c>
      <c r="AK1404" s="172">
        <f>$J1404*(IF($M1404="SL",IF($U1404="",$Q1404*Analysetool!C$3,$U1404*Analysetool!C$3),$M1404*Analysetool!C$3)+IF($N1404="SL",IF($U1404="",$Q1404*Analysetool!C$4,$U1404*Analysetool!C$4),$N1404*Analysetool!C$4)+IF($O1404="SL",IF($U1404="",$Q1404*Analysetool!C$5,$U1404*Analysetool!C$5),$O1404*Analysetool!C$5)+IF($P1404="SL",IF($U1404="",$Q1404*Analysetool!C$6,$U1404*Analysetool!C$6),$P1404*Analysetool!C$6))-Tabel2[[#This Row],[fees (%)]]</f>
        <v>0</v>
      </c>
      <c r="AL1404" s="177">
        <f>$J1404*(IF($M1404="SL",IF($V1404="",$Q1404*Analysetool!D$3,$V1404*Analysetool!D$3),$M1404*Analysetool!D$3)+IF($N1404="SL",IF($V1404="",$Q1404*Analysetool!D$4,$V1404*Analysetool!D$4),$N1404*Analysetool!D$4)+IF($O1404="SL",IF($V1404="",$Q1404*Analysetool!D$5,$V1404*Analysetool!D$5),$O1404*Analysetool!D$5)+IF($P1404="SL",IF($V1404="",$Q1404*Analysetool!D$6,$V1404*Analysetool!D$6),$P1404*Analysetool!D$6))-Tabel2[[#This Row],[fees (%)]]</f>
        <v>0</v>
      </c>
      <c r="AM1404" s="177">
        <f>$J1404*(IF($M1404="SL",IF($W1404="",$Q1404*Analysetool!E$3,$W1404*Analysetool!E$3),$M1404*Analysetool!E$3)+IF($N1404="SL",IF($W1404="",$Q1404*Analysetool!E$4,$W1404*Analysetool!E$4),$N1404*Analysetool!E$4)+IF($O1404="SL",IF($W1404="",$Q1404*Analysetool!E$5,$W1404*Analysetool!E$5),$O1404*Analysetool!E$5)+IF($P1404="SL",IF($W1404="",$Q1404*Analysetool!E$6,$W1404*Analysetool!E$6),$P1404*Analysetool!E$6))-Tabel2[[#This Row],[fees (%)]]</f>
        <v>0</v>
      </c>
      <c r="AN1404" s="178">
        <f>$J1404*(IF($M1404="SL",IF($T1404="",$Q1404*Analysetool!F$3,$T1404*Analysetool!F$3),$M1404*Analysetool!F$3)+IF($N1404="SL",IF($T1404="",$Q1404*Analysetool!F$4,$T1404*Analysetool!F$4),$N1404*Analysetool!F$4)+IF($O1404="SL",IF($T1404="",$Q1404*Analysetool!F$5,$T1404*Analysetool!F$5),$O1404*Analysetool!F$5)+IF($P1404="SL",IF($T1404="",$Q1404*Analysetool!F$6,$T1404*Analysetool!F$6),$P1404*Analysetool!F$6))-Tabel2[[#This Row],[fees (%)]]</f>
        <v>0</v>
      </c>
      <c r="AO1404" s="178">
        <f>$J1404*(IF($M1404="SL",IF($T1404="",$Q1404*Analysetool!G$3,$T1404*Analysetool!G$3),$M1404*Analysetool!G$3)+IF($N1404="SL",IF($T1404="",$Q1404*Analysetool!G$4,$T1404*Analysetool!G$4),$N1404*Analysetool!G$4)+IF($O1404="SL",IF($T1404="",$Q1404*Analysetool!G$5,$T1404*Analysetool!G$5),$O1404*Analysetool!G$5)+IF($P1404="SL",IF($T1404="",$Q1404*Analysetool!G$6,$T1404*Analysetool!G$6),$P1404*Analysetool!G$6))-Tabel2[[#This Row],[fees (%)]]</f>
        <v>0</v>
      </c>
      <c r="AP1404" s="179">
        <f>IF(Analysetool!$H$8&lt;=$X1404,Analysetool!$H$8*J1404,Q1404*J1404)-Tabel2[[#This Row],[fees (%)]]</f>
        <v>0</v>
      </c>
      <c r="AQ1404" s="174">
        <f>IF(Tabel2[[#This Row],[wick% van entry]]&lt;=Tabel2[[#This Row],[Stoploss optie 2 (%)]],Tabel2[[#This Row],[Stoploss optie 2 (%)]]*Tabel2[[#This Row],[leverage SLoptie 2]],IF(Analysetool!$I$8&lt;$X1404,Analysetool!$I$8*K1404,S1404*K1404))-Tabel2[[#This Row],[fees (%)]]</f>
        <v>0</v>
      </c>
      <c r="AR1404" s="180">
        <f>IF(Q1404*-1*Analysetool!$J$9&lt;=X1404,Q1404*-1*Analysetool!$J$9*J1404,Q1404*J1404)-Tabel2[[#This Row],[fees (%)]]</f>
        <v>0</v>
      </c>
      <c r="AS1404" s="176">
        <f>$K1404*IF(Tabel2[[#This Row],[wick% van entry]]&lt;=Tabel2[[#This Row],[Stoploss optie 2 (%)]],Tabel2[[#This Row],[Stoploss optie 2 (%)]],(IF($M1404="SL",IF($T1404="",$S1404*Analysetool!C$3,$T1404*Analysetool!C$3),$M1404*Analysetool!C$3)+IF($N1404="SL",IF($T1404="",$S1404*Analysetool!C$4,$T1404*Analysetool!C$4),$N1404*Analysetool!C$4)+IF($O1404="SL",IF($T1404="",$S1404*Analysetool!C$5,$T1404*Analysetool!C$5),$O1404*Analysetool!C$5)+IF($P1404="SL",IF($T1404="",$S1404*Analysetool!C$6,$T1404*Analysetool!C$6),$P1404*Analysetool!C$6)))-Tabel2[[#This Row],[fees (%)]]</f>
        <v>0</v>
      </c>
    </row>
    <row r="1405" spans="1:45" ht="15.75" customHeight="1" x14ac:dyDescent="0.35">
      <c r="A1405" s="55"/>
      <c r="B1405" s="56"/>
      <c r="C1405" s="56"/>
      <c r="D1405" s="56"/>
      <c r="E1405" s="56"/>
      <c r="F1405" s="57"/>
      <c r="G1405" s="67"/>
      <c r="H1405" s="67"/>
      <c r="I1405" s="67"/>
      <c r="J1405" s="58"/>
      <c r="K1405" s="58"/>
      <c r="L1405" s="59"/>
      <c r="M1405" s="61"/>
      <c r="N1405" s="63"/>
      <c r="O1405" s="63"/>
      <c r="P1405" s="56"/>
      <c r="Q1405" s="61"/>
      <c r="R1405" s="61"/>
      <c r="S1405" s="61"/>
      <c r="T1405" s="60"/>
      <c r="U1405" s="60"/>
      <c r="V1405" s="62"/>
      <c r="W1405" s="62"/>
      <c r="X1405" s="76"/>
      <c r="Y1405" s="61"/>
      <c r="Z1405" s="61">
        <f>Tabel1[[#This Row],[prijs voorbij entry (%)]]-Tabel1[[#This Row],[Fictieve Stoploss (%)]]</f>
        <v>0</v>
      </c>
      <c r="AA1405" s="94"/>
      <c r="AB1405" s="61"/>
      <c r="AC1405" s="61"/>
      <c r="AD1405" s="61"/>
      <c r="AE1405" s="61"/>
      <c r="AF1405" s="95"/>
      <c r="AG1405" s="152">
        <f>Tabel1[[#This Row],[eindtijd]]-Tabel1[[#This Row],[starttijd]]</f>
        <v>0</v>
      </c>
      <c r="AH1405" s="158"/>
      <c r="AI1405" s="59"/>
      <c r="AJ1405" s="171">
        <f>$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2[[#This Row],[fees (%)]]</f>
        <v>0</v>
      </c>
      <c r="AK1405" s="172">
        <f>$J1405*(IF($M1405="SL",IF($U1405="",$Q1405*Analysetool!C$3,$U1405*Analysetool!C$3),$M1405*Analysetool!C$3)+IF($N1405="SL",IF($U1405="",$Q1405*Analysetool!C$4,$U1405*Analysetool!C$4),$N1405*Analysetool!C$4)+IF($O1405="SL",IF($U1405="",$Q1405*Analysetool!C$5,$U1405*Analysetool!C$5),$O1405*Analysetool!C$5)+IF($P1405="SL",IF($U1405="",$Q1405*Analysetool!C$6,$U1405*Analysetool!C$6),$P1405*Analysetool!C$6))-Tabel2[[#This Row],[fees (%)]]</f>
        <v>0</v>
      </c>
      <c r="AL1405" s="177">
        <f>$J1405*(IF($M1405="SL",IF($V1405="",$Q1405*Analysetool!D$3,$V1405*Analysetool!D$3),$M1405*Analysetool!D$3)+IF($N1405="SL",IF($V1405="",$Q1405*Analysetool!D$4,$V1405*Analysetool!D$4),$N1405*Analysetool!D$4)+IF($O1405="SL",IF($V1405="",$Q1405*Analysetool!D$5,$V1405*Analysetool!D$5),$O1405*Analysetool!D$5)+IF($P1405="SL",IF($V1405="",$Q1405*Analysetool!D$6,$V1405*Analysetool!D$6),$P1405*Analysetool!D$6))-Tabel2[[#This Row],[fees (%)]]</f>
        <v>0</v>
      </c>
      <c r="AM1405" s="177">
        <f>$J1405*(IF($M1405="SL",IF($W1405="",$Q1405*Analysetool!E$3,$W1405*Analysetool!E$3),$M1405*Analysetool!E$3)+IF($N1405="SL",IF($W1405="",$Q1405*Analysetool!E$4,$W1405*Analysetool!E$4),$N1405*Analysetool!E$4)+IF($O1405="SL",IF($W1405="",$Q1405*Analysetool!E$5,$W1405*Analysetool!E$5),$O1405*Analysetool!E$5)+IF($P1405="SL",IF($W1405="",$Q1405*Analysetool!E$6,$W1405*Analysetool!E$6),$P1405*Analysetool!E$6))-Tabel2[[#This Row],[fees (%)]]</f>
        <v>0</v>
      </c>
      <c r="AN1405" s="178">
        <f>$J1405*(IF($M1405="SL",IF($T1405="",$Q1405*Analysetool!F$3,$T1405*Analysetool!F$3),$M1405*Analysetool!F$3)+IF($N1405="SL",IF($T1405="",$Q1405*Analysetool!F$4,$T1405*Analysetool!F$4),$N1405*Analysetool!F$4)+IF($O1405="SL",IF($T1405="",$Q1405*Analysetool!F$5,$T1405*Analysetool!F$5),$O1405*Analysetool!F$5)+IF($P1405="SL",IF($T1405="",$Q1405*Analysetool!F$6,$T1405*Analysetool!F$6),$P1405*Analysetool!F$6))-Tabel2[[#This Row],[fees (%)]]</f>
        <v>0</v>
      </c>
      <c r="AO1405" s="178">
        <f>$J1405*(IF($M1405="SL",IF($T1405="",$Q1405*Analysetool!G$3,$T1405*Analysetool!G$3),$M1405*Analysetool!G$3)+IF($N1405="SL",IF($T1405="",$Q1405*Analysetool!G$4,$T1405*Analysetool!G$4),$N1405*Analysetool!G$4)+IF($O1405="SL",IF($T1405="",$Q1405*Analysetool!G$5,$T1405*Analysetool!G$5),$O1405*Analysetool!G$5)+IF($P1405="SL",IF($T1405="",$Q1405*Analysetool!G$6,$T1405*Analysetool!G$6),$P1405*Analysetool!G$6))-Tabel2[[#This Row],[fees (%)]]</f>
        <v>0</v>
      </c>
      <c r="AP1405" s="179">
        <f>IF(Analysetool!$H$8&lt;=$X1405,Analysetool!$H$8*J1405,Q1405*J1405)-Tabel2[[#This Row],[fees (%)]]</f>
        <v>0</v>
      </c>
      <c r="AQ1405" s="174">
        <f>IF(Tabel2[[#This Row],[wick% van entry]]&lt;=Tabel2[[#This Row],[Stoploss optie 2 (%)]],Tabel2[[#This Row],[Stoploss optie 2 (%)]]*Tabel2[[#This Row],[leverage SLoptie 2]],IF(Analysetool!$I$8&lt;$X1405,Analysetool!$I$8*K1405,S1405*K1405))-Tabel2[[#This Row],[fees (%)]]</f>
        <v>0</v>
      </c>
      <c r="AR1405" s="180">
        <f>IF(Q1405*-1*Analysetool!$J$9&lt;=X1405,Q1405*-1*Analysetool!$J$9*J1405,Q1405*J1405)-Tabel2[[#This Row],[fees (%)]]</f>
        <v>0</v>
      </c>
      <c r="AS1405" s="176">
        <f>$K1405*IF(Tabel2[[#This Row],[wick% van entry]]&lt;=Tabel2[[#This Row],[Stoploss optie 2 (%)]],Tabel2[[#This Row],[Stoploss optie 2 (%)]],(IF($M1405="SL",IF($T1405="",$S1405*Analysetool!C$3,$T1405*Analysetool!C$3),$M1405*Analysetool!C$3)+IF($N1405="SL",IF($T1405="",$S1405*Analysetool!C$4,$T1405*Analysetool!C$4),$N1405*Analysetool!C$4)+IF($O1405="SL",IF($T1405="",$S1405*Analysetool!C$5,$T1405*Analysetool!C$5),$O1405*Analysetool!C$5)+IF($P1405="SL",IF($T1405="",$S1405*Analysetool!C$6,$T1405*Analysetool!C$6),$P1405*Analysetool!C$6)))-Tabel2[[#This Row],[fees (%)]]</f>
        <v>0</v>
      </c>
    </row>
    <row r="1406" spans="1:45" ht="15.75" customHeight="1" x14ac:dyDescent="0.35">
      <c r="A1406" s="55"/>
      <c r="B1406" s="56"/>
      <c r="C1406" s="56"/>
      <c r="D1406" s="56"/>
      <c r="E1406" s="56"/>
      <c r="F1406" s="57"/>
      <c r="G1406" s="67"/>
      <c r="H1406" s="67"/>
      <c r="I1406" s="67"/>
      <c r="J1406" s="58"/>
      <c r="K1406" s="58"/>
      <c r="L1406" s="59"/>
      <c r="M1406" s="61"/>
      <c r="N1406" s="63"/>
      <c r="O1406" s="63"/>
      <c r="P1406" s="56"/>
      <c r="Q1406" s="61"/>
      <c r="R1406" s="61"/>
      <c r="S1406" s="61"/>
      <c r="T1406" s="60"/>
      <c r="U1406" s="60"/>
      <c r="V1406" s="62"/>
      <c r="W1406" s="62"/>
      <c r="X1406" s="76"/>
      <c r="Y1406" s="61"/>
      <c r="Z1406" s="61">
        <f>Tabel1[[#This Row],[prijs voorbij entry (%)]]-Tabel1[[#This Row],[Fictieve Stoploss (%)]]</f>
        <v>0</v>
      </c>
      <c r="AA1406" s="94"/>
      <c r="AB1406" s="61"/>
      <c r="AC1406" s="61"/>
      <c r="AD1406" s="61"/>
      <c r="AE1406" s="61"/>
      <c r="AF1406" s="95"/>
      <c r="AG1406" s="152">
        <f>Tabel1[[#This Row],[eindtijd]]-Tabel1[[#This Row],[starttijd]]</f>
        <v>0</v>
      </c>
      <c r="AH1406" s="158"/>
      <c r="AI1406" s="59"/>
      <c r="AJ1406" s="171">
        <f>$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2[[#This Row],[fees (%)]]</f>
        <v>0</v>
      </c>
      <c r="AK1406" s="172">
        <f>$J1406*(IF($M1406="SL",IF($U1406="",$Q1406*Analysetool!C$3,$U1406*Analysetool!C$3),$M1406*Analysetool!C$3)+IF($N1406="SL",IF($U1406="",$Q1406*Analysetool!C$4,$U1406*Analysetool!C$4),$N1406*Analysetool!C$4)+IF($O1406="SL",IF($U1406="",$Q1406*Analysetool!C$5,$U1406*Analysetool!C$5),$O1406*Analysetool!C$5)+IF($P1406="SL",IF($U1406="",$Q1406*Analysetool!C$6,$U1406*Analysetool!C$6),$P1406*Analysetool!C$6))-Tabel2[[#This Row],[fees (%)]]</f>
        <v>0</v>
      </c>
      <c r="AL1406" s="177">
        <f>$J1406*(IF($M1406="SL",IF($V1406="",$Q1406*Analysetool!D$3,$V1406*Analysetool!D$3),$M1406*Analysetool!D$3)+IF($N1406="SL",IF($V1406="",$Q1406*Analysetool!D$4,$V1406*Analysetool!D$4),$N1406*Analysetool!D$4)+IF($O1406="SL",IF($V1406="",$Q1406*Analysetool!D$5,$V1406*Analysetool!D$5),$O1406*Analysetool!D$5)+IF($P1406="SL",IF($V1406="",$Q1406*Analysetool!D$6,$V1406*Analysetool!D$6),$P1406*Analysetool!D$6))-Tabel2[[#This Row],[fees (%)]]</f>
        <v>0</v>
      </c>
      <c r="AM1406" s="177">
        <f>$J1406*(IF($M1406="SL",IF($W1406="",$Q1406*Analysetool!E$3,$W1406*Analysetool!E$3),$M1406*Analysetool!E$3)+IF($N1406="SL",IF($W1406="",$Q1406*Analysetool!E$4,$W1406*Analysetool!E$4),$N1406*Analysetool!E$4)+IF($O1406="SL",IF($W1406="",$Q1406*Analysetool!E$5,$W1406*Analysetool!E$5),$O1406*Analysetool!E$5)+IF($P1406="SL",IF($W1406="",$Q1406*Analysetool!E$6,$W1406*Analysetool!E$6),$P1406*Analysetool!E$6))-Tabel2[[#This Row],[fees (%)]]</f>
        <v>0</v>
      </c>
      <c r="AN1406" s="178">
        <f>$J1406*(IF($M1406="SL",IF($T1406="",$Q1406*Analysetool!F$3,$T1406*Analysetool!F$3),$M1406*Analysetool!F$3)+IF($N1406="SL",IF($T1406="",$Q1406*Analysetool!F$4,$T1406*Analysetool!F$4),$N1406*Analysetool!F$4)+IF($O1406="SL",IF($T1406="",$Q1406*Analysetool!F$5,$T1406*Analysetool!F$5),$O1406*Analysetool!F$5)+IF($P1406="SL",IF($T1406="",$Q1406*Analysetool!F$6,$T1406*Analysetool!F$6),$P1406*Analysetool!F$6))-Tabel2[[#This Row],[fees (%)]]</f>
        <v>0</v>
      </c>
      <c r="AO1406" s="178">
        <f>$J1406*(IF($M1406="SL",IF($T1406="",$Q1406*Analysetool!G$3,$T1406*Analysetool!G$3),$M1406*Analysetool!G$3)+IF($N1406="SL",IF($T1406="",$Q1406*Analysetool!G$4,$T1406*Analysetool!G$4),$N1406*Analysetool!G$4)+IF($O1406="SL",IF($T1406="",$Q1406*Analysetool!G$5,$T1406*Analysetool!G$5),$O1406*Analysetool!G$5)+IF($P1406="SL",IF($T1406="",$Q1406*Analysetool!G$6,$T1406*Analysetool!G$6),$P1406*Analysetool!G$6))-Tabel2[[#This Row],[fees (%)]]</f>
        <v>0</v>
      </c>
      <c r="AP1406" s="179">
        <f>IF(Analysetool!$H$8&lt;=$X1406,Analysetool!$H$8*J1406,Q1406*J1406)-Tabel2[[#This Row],[fees (%)]]</f>
        <v>0</v>
      </c>
      <c r="AQ1406" s="174">
        <f>IF(Tabel2[[#This Row],[wick% van entry]]&lt;=Tabel2[[#This Row],[Stoploss optie 2 (%)]],Tabel2[[#This Row],[Stoploss optie 2 (%)]]*Tabel2[[#This Row],[leverage SLoptie 2]],IF(Analysetool!$I$8&lt;$X1406,Analysetool!$I$8*K1406,S1406*K1406))-Tabel2[[#This Row],[fees (%)]]</f>
        <v>0</v>
      </c>
      <c r="AR1406" s="180">
        <f>IF(Q1406*-1*Analysetool!$J$9&lt;=X1406,Q1406*-1*Analysetool!$J$9*J1406,Q1406*J1406)-Tabel2[[#This Row],[fees (%)]]</f>
        <v>0</v>
      </c>
      <c r="AS1406" s="176">
        <f>$K1406*IF(Tabel2[[#This Row],[wick% van entry]]&lt;=Tabel2[[#This Row],[Stoploss optie 2 (%)]],Tabel2[[#This Row],[Stoploss optie 2 (%)]],(IF($M1406="SL",IF($T1406="",$S1406*Analysetool!C$3,$T1406*Analysetool!C$3),$M1406*Analysetool!C$3)+IF($N1406="SL",IF($T1406="",$S1406*Analysetool!C$4,$T1406*Analysetool!C$4),$N1406*Analysetool!C$4)+IF($O1406="SL",IF($T1406="",$S1406*Analysetool!C$5,$T1406*Analysetool!C$5),$O1406*Analysetool!C$5)+IF($P1406="SL",IF($T1406="",$S1406*Analysetool!C$6,$T1406*Analysetool!C$6),$P1406*Analysetool!C$6)))-Tabel2[[#This Row],[fees (%)]]</f>
        <v>0</v>
      </c>
    </row>
    <row r="1407" spans="1:45" ht="15.75" customHeight="1" x14ac:dyDescent="0.35">
      <c r="A1407" s="55"/>
      <c r="B1407" s="56"/>
      <c r="C1407" s="56"/>
      <c r="D1407" s="56"/>
      <c r="E1407" s="56"/>
      <c r="F1407" s="57"/>
      <c r="G1407" s="67"/>
      <c r="H1407" s="67"/>
      <c r="I1407" s="67"/>
      <c r="J1407" s="58"/>
      <c r="K1407" s="58"/>
      <c r="L1407" s="59"/>
      <c r="M1407" s="61"/>
      <c r="N1407" s="63"/>
      <c r="O1407" s="63"/>
      <c r="P1407" s="56"/>
      <c r="Q1407" s="61"/>
      <c r="R1407" s="61"/>
      <c r="S1407" s="61"/>
      <c r="T1407" s="60"/>
      <c r="U1407" s="60"/>
      <c r="V1407" s="62"/>
      <c r="W1407" s="62"/>
      <c r="X1407" s="76"/>
      <c r="Y1407" s="61"/>
      <c r="Z1407" s="61">
        <f>Tabel1[[#This Row],[prijs voorbij entry (%)]]-Tabel1[[#This Row],[Fictieve Stoploss (%)]]</f>
        <v>0</v>
      </c>
      <c r="AA1407" s="94"/>
      <c r="AB1407" s="61"/>
      <c r="AC1407" s="61"/>
      <c r="AD1407" s="61"/>
      <c r="AE1407" s="61"/>
      <c r="AF1407" s="95"/>
      <c r="AG1407" s="152">
        <f>Tabel1[[#This Row],[eindtijd]]-Tabel1[[#This Row],[starttijd]]</f>
        <v>0</v>
      </c>
      <c r="AH1407" s="158"/>
      <c r="AI1407" s="59"/>
      <c r="AJ1407" s="171">
        <f>$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2[[#This Row],[fees (%)]]</f>
        <v>0</v>
      </c>
      <c r="AK1407" s="172">
        <f>$J1407*(IF($M1407="SL",IF($U1407="",$Q1407*Analysetool!C$3,$U1407*Analysetool!C$3),$M1407*Analysetool!C$3)+IF($N1407="SL",IF($U1407="",$Q1407*Analysetool!C$4,$U1407*Analysetool!C$4),$N1407*Analysetool!C$4)+IF($O1407="SL",IF($U1407="",$Q1407*Analysetool!C$5,$U1407*Analysetool!C$5),$O1407*Analysetool!C$5)+IF($P1407="SL",IF($U1407="",$Q1407*Analysetool!C$6,$U1407*Analysetool!C$6),$P1407*Analysetool!C$6))-Tabel2[[#This Row],[fees (%)]]</f>
        <v>0</v>
      </c>
      <c r="AL1407" s="177">
        <f>$J1407*(IF($M1407="SL",IF($V1407="",$Q1407*Analysetool!D$3,$V1407*Analysetool!D$3),$M1407*Analysetool!D$3)+IF($N1407="SL",IF($V1407="",$Q1407*Analysetool!D$4,$V1407*Analysetool!D$4),$N1407*Analysetool!D$4)+IF($O1407="SL",IF($V1407="",$Q1407*Analysetool!D$5,$V1407*Analysetool!D$5),$O1407*Analysetool!D$5)+IF($P1407="SL",IF($V1407="",$Q1407*Analysetool!D$6,$V1407*Analysetool!D$6),$P1407*Analysetool!D$6))-Tabel2[[#This Row],[fees (%)]]</f>
        <v>0</v>
      </c>
      <c r="AM1407" s="177">
        <f>$J1407*(IF($M1407="SL",IF($W1407="",$Q1407*Analysetool!E$3,$W1407*Analysetool!E$3),$M1407*Analysetool!E$3)+IF($N1407="SL",IF($W1407="",$Q1407*Analysetool!E$4,$W1407*Analysetool!E$4),$N1407*Analysetool!E$4)+IF($O1407="SL",IF($W1407="",$Q1407*Analysetool!E$5,$W1407*Analysetool!E$5),$O1407*Analysetool!E$5)+IF($P1407="SL",IF($W1407="",$Q1407*Analysetool!E$6,$W1407*Analysetool!E$6),$P1407*Analysetool!E$6))-Tabel2[[#This Row],[fees (%)]]</f>
        <v>0</v>
      </c>
      <c r="AN1407" s="178">
        <f>$J1407*(IF($M1407="SL",IF($T1407="",$Q1407*Analysetool!F$3,$T1407*Analysetool!F$3),$M1407*Analysetool!F$3)+IF($N1407="SL",IF($T1407="",$Q1407*Analysetool!F$4,$T1407*Analysetool!F$4),$N1407*Analysetool!F$4)+IF($O1407="SL",IF($T1407="",$Q1407*Analysetool!F$5,$T1407*Analysetool!F$5),$O1407*Analysetool!F$5)+IF($P1407="SL",IF($T1407="",$Q1407*Analysetool!F$6,$T1407*Analysetool!F$6),$P1407*Analysetool!F$6))-Tabel2[[#This Row],[fees (%)]]</f>
        <v>0</v>
      </c>
      <c r="AO1407" s="178">
        <f>$J1407*(IF($M1407="SL",IF($T1407="",$Q1407*Analysetool!G$3,$T1407*Analysetool!G$3),$M1407*Analysetool!G$3)+IF($N1407="SL",IF($T1407="",$Q1407*Analysetool!G$4,$T1407*Analysetool!G$4),$N1407*Analysetool!G$4)+IF($O1407="SL",IF($T1407="",$Q1407*Analysetool!G$5,$T1407*Analysetool!G$5),$O1407*Analysetool!G$5)+IF($P1407="SL",IF($T1407="",$Q1407*Analysetool!G$6,$T1407*Analysetool!G$6),$P1407*Analysetool!G$6))-Tabel2[[#This Row],[fees (%)]]</f>
        <v>0</v>
      </c>
      <c r="AP1407" s="179">
        <f>IF(Analysetool!$H$8&lt;=$X1407,Analysetool!$H$8*J1407,Q1407*J1407)-Tabel2[[#This Row],[fees (%)]]</f>
        <v>0</v>
      </c>
      <c r="AQ1407" s="174">
        <f>IF(Tabel2[[#This Row],[wick% van entry]]&lt;=Tabel2[[#This Row],[Stoploss optie 2 (%)]],Tabel2[[#This Row],[Stoploss optie 2 (%)]]*Tabel2[[#This Row],[leverage SLoptie 2]],IF(Analysetool!$I$8&lt;$X1407,Analysetool!$I$8*K1407,S1407*K1407))-Tabel2[[#This Row],[fees (%)]]</f>
        <v>0</v>
      </c>
      <c r="AR1407" s="180">
        <f>IF(Q1407*-1*Analysetool!$J$9&lt;=X1407,Q1407*-1*Analysetool!$J$9*J1407,Q1407*J1407)-Tabel2[[#This Row],[fees (%)]]</f>
        <v>0</v>
      </c>
      <c r="AS1407" s="176">
        <f>$K1407*IF(Tabel2[[#This Row],[wick% van entry]]&lt;=Tabel2[[#This Row],[Stoploss optie 2 (%)]],Tabel2[[#This Row],[Stoploss optie 2 (%)]],(IF($M1407="SL",IF($T1407="",$S1407*Analysetool!C$3,$T1407*Analysetool!C$3),$M1407*Analysetool!C$3)+IF($N1407="SL",IF($T1407="",$S1407*Analysetool!C$4,$T1407*Analysetool!C$4),$N1407*Analysetool!C$4)+IF($O1407="SL",IF($T1407="",$S1407*Analysetool!C$5,$T1407*Analysetool!C$5),$O1407*Analysetool!C$5)+IF($P1407="SL",IF($T1407="",$S1407*Analysetool!C$6,$T1407*Analysetool!C$6),$P1407*Analysetool!C$6)))-Tabel2[[#This Row],[fees (%)]]</f>
        <v>0</v>
      </c>
    </row>
    <row r="1408" spans="1:45" ht="15.75" customHeight="1" x14ac:dyDescent="0.35">
      <c r="A1408" s="55"/>
      <c r="B1408" s="56"/>
      <c r="C1408" s="56"/>
      <c r="D1408" s="56"/>
      <c r="E1408" s="56"/>
      <c r="F1408" s="57"/>
      <c r="G1408" s="67"/>
      <c r="H1408" s="67"/>
      <c r="I1408" s="67"/>
      <c r="J1408" s="58"/>
      <c r="K1408" s="58"/>
      <c r="L1408" s="59"/>
      <c r="M1408" s="61"/>
      <c r="N1408" s="63"/>
      <c r="O1408" s="63"/>
      <c r="P1408" s="56"/>
      <c r="Q1408" s="61"/>
      <c r="R1408" s="61"/>
      <c r="S1408" s="61"/>
      <c r="T1408" s="60"/>
      <c r="U1408" s="60"/>
      <c r="V1408" s="62"/>
      <c r="W1408" s="62"/>
      <c r="X1408" s="76"/>
      <c r="Y1408" s="61"/>
      <c r="Z1408" s="61">
        <f>Tabel1[[#This Row],[prijs voorbij entry (%)]]-Tabel1[[#This Row],[Fictieve Stoploss (%)]]</f>
        <v>0</v>
      </c>
      <c r="AA1408" s="94"/>
      <c r="AB1408" s="61"/>
      <c r="AC1408" s="61"/>
      <c r="AD1408" s="61"/>
      <c r="AE1408" s="61"/>
      <c r="AF1408" s="95"/>
      <c r="AG1408" s="152">
        <f>Tabel1[[#This Row],[eindtijd]]-Tabel1[[#This Row],[starttijd]]</f>
        <v>0</v>
      </c>
      <c r="AH1408" s="158"/>
      <c r="AI1408" s="59"/>
      <c r="AJ1408" s="171">
        <f>$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2[[#This Row],[fees (%)]]</f>
        <v>0</v>
      </c>
      <c r="AK1408" s="172">
        <f>$J1408*(IF($M1408="SL",IF($U1408="",$Q1408*Analysetool!C$3,$U1408*Analysetool!C$3),$M1408*Analysetool!C$3)+IF($N1408="SL",IF($U1408="",$Q1408*Analysetool!C$4,$U1408*Analysetool!C$4),$N1408*Analysetool!C$4)+IF($O1408="SL",IF($U1408="",$Q1408*Analysetool!C$5,$U1408*Analysetool!C$5),$O1408*Analysetool!C$5)+IF($P1408="SL",IF($U1408="",$Q1408*Analysetool!C$6,$U1408*Analysetool!C$6),$P1408*Analysetool!C$6))-Tabel2[[#This Row],[fees (%)]]</f>
        <v>0</v>
      </c>
      <c r="AL1408" s="177">
        <f>$J1408*(IF($M1408="SL",IF($V1408="",$Q1408*Analysetool!D$3,$V1408*Analysetool!D$3),$M1408*Analysetool!D$3)+IF($N1408="SL",IF($V1408="",$Q1408*Analysetool!D$4,$V1408*Analysetool!D$4),$N1408*Analysetool!D$4)+IF($O1408="SL",IF($V1408="",$Q1408*Analysetool!D$5,$V1408*Analysetool!D$5),$O1408*Analysetool!D$5)+IF($P1408="SL",IF($V1408="",$Q1408*Analysetool!D$6,$V1408*Analysetool!D$6),$P1408*Analysetool!D$6))-Tabel2[[#This Row],[fees (%)]]</f>
        <v>0</v>
      </c>
      <c r="AM1408" s="177">
        <f>$J1408*(IF($M1408="SL",IF($W1408="",$Q1408*Analysetool!E$3,$W1408*Analysetool!E$3),$M1408*Analysetool!E$3)+IF($N1408="SL",IF($W1408="",$Q1408*Analysetool!E$4,$W1408*Analysetool!E$4),$N1408*Analysetool!E$4)+IF($O1408="SL",IF($W1408="",$Q1408*Analysetool!E$5,$W1408*Analysetool!E$5),$O1408*Analysetool!E$5)+IF($P1408="SL",IF($W1408="",$Q1408*Analysetool!E$6,$W1408*Analysetool!E$6),$P1408*Analysetool!E$6))-Tabel2[[#This Row],[fees (%)]]</f>
        <v>0</v>
      </c>
      <c r="AN1408" s="178">
        <f>$J1408*(IF($M1408="SL",IF($T1408="",$Q1408*Analysetool!F$3,$T1408*Analysetool!F$3),$M1408*Analysetool!F$3)+IF($N1408="SL",IF($T1408="",$Q1408*Analysetool!F$4,$T1408*Analysetool!F$4),$N1408*Analysetool!F$4)+IF($O1408="SL",IF($T1408="",$Q1408*Analysetool!F$5,$T1408*Analysetool!F$5),$O1408*Analysetool!F$5)+IF($P1408="SL",IF($T1408="",$Q1408*Analysetool!F$6,$T1408*Analysetool!F$6),$P1408*Analysetool!F$6))-Tabel2[[#This Row],[fees (%)]]</f>
        <v>0</v>
      </c>
      <c r="AO1408" s="178">
        <f>$J1408*(IF($M1408="SL",IF($T1408="",$Q1408*Analysetool!G$3,$T1408*Analysetool!G$3),$M1408*Analysetool!G$3)+IF($N1408="SL",IF($T1408="",$Q1408*Analysetool!G$4,$T1408*Analysetool!G$4),$N1408*Analysetool!G$4)+IF($O1408="SL",IF($T1408="",$Q1408*Analysetool!G$5,$T1408*Analysetool!G$5),$O1408*Analysetool!G$5)+IF($P1408="SL",IF($T1408="",$Q1408*Analysetool!G$6,$T1408*Analysetool!G$6),$P1408*Analysetool!G$6))-Tabel2[[#This Row],[fees (%)]]</f>
        <v>0</v>
      </c>
      <c r="AP1408" s="179">
        <f>IF(Analysetool!$H$8&lt;=$X1408,Analysetool!$H$8*J1408,Q1408*J1408)-Tabel2[[#This Row],[fees (%)]]</f>
        <v>0</v>
      </c>
      <c r="AQ1408" s="174">
        <f>IF(Tabel2[[#This Row],[wick% van entry]]&lt;=Tabel2[[#This Row],[Stoploss optie 2 (%)]],Tabel2[[#This Row],[Stoploss optie 2 (%)]]*Tabel2[[#This Row],[leverage SLoptie 2]],IF(Analysetool!$I$8&lt;$X1408,Analysetool!$I$8*K1408,S1408*K1408))-Tabel2[[#This Row],[fees (%)]]</f>
        <v>0</v>
      </c>
      <c r="AR1408" s="180">
        <f>IF(Q1408*-1*Analysetool!$J$9&lt;=X1408,Q1408*-1*Analysetool!$J$9*J1408,Q1408*J1408)-Tabel2[[#This Row],[fees (%)]]</f>
        <v>0</v>
      </c>
      <c r="AS1408" s="176">
        <f>$K1408*IF(Tabel2[[#This Row],[wick% van entry]]&lt;=Tabel2[[#This Row],[Stoploss optie 2 (%)]],Tabel2[[#This Row],[Stoploss optie 2 (%)]],(IF($M1408="SL",IF($T1408="",$S1408*Analysetool!C$3,$T1408*Analysetool!C$3),$M1408*Analysetool!C$3)+IF($N1408="SL",IF($T1408="",$S1408*Analysetool!C$4,$T1408*Analysetool!C$4),$N1408*Analysetool!C$4)+IF($O1408="SL",IF($T1408="",$S1408*Analysetool!C$5,$T1408*Analysetool!C$5),$O1408*Analysetool!C$5)+IF($P1408="SL",IF($T1408="",$S1408*Analysetool!C$6,$T1408*Analysetool!C$6),$P1408*Analysetool!C$6)))-Tabel2[[#This Row],[fees (%)]]</f>
        <v>0</v>
      </c>
    </row>
    <row r="1409" spans="1:45" ht="15.75" customHeight="1" x14ac:dyDescent="0.35">
      <c r="A1409" s="55"/>
      <c r="B1409" s="56"/>
      <c r="C1409" s="56"/>
      <c r="D1409" s="56"/>
      <c r="E1409" s="56"/>
      <c r="F1409" s="57"/>
      <c r="G1409" s="67"/>
      <c r="H1409" s="67"/>
      <c r="I1409" s="67"/>
      <c r="J1409" s="58"/>
      <c r="K1409" s="58"/>
      <c r="L1409" s="59"/>
      <c r="M1409" s="61"/>
      <c r="N1409" s="63"/>
      <c r="O1409" s="63"/>
      <c r="P1409" s="56"/>
      <c r="Q1409" s="61"/>
      <c r="R1409" s="61"/>
      <c r="S1409" s="61"/>
      <c r="T1409" s="60"/>
      <c r="U1409" s="60"/>
      <c r="V1409" s="62"/>
      <c r="W1409" s="62"/>
      <c r="X1409" s="76"/>
      <c r="Y1409" s="61"/>
      <c r="Z1409" s="61">
        <f>Tabel1[[#This Row],[prijs voorbij entry (%)]]-Tabel1[[#This Row],[Fictieve Stoploss (%)]]</f>
        <v>0</v>
      </c>
      <c r="AA1409" s="94"/>
      <c r="AB1409" s="61"/>
      <c r="AC1409" s="61"/>
      <c r="AD1409" s="61"/>
      <c r="AE1409" s="61"/>
      <c r="AF1409" s="95"/>
      <c r="AG1409" s="152">
        <f>Tabel1[[#This Row],[eindtijd]]-Tabel1[[#This Row],[starttijd]]</f>
        <v>0</v>
      </c>
      <c r="AH1409" s="158"/>
      <c r="AI1409" s="59"/>
      <c r="AJ1409" s="171">
        <f>$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2[[#This Row],[fees (%)]]</f>
        <v>0</v>
      </c>
      <c r="AK1409" s="172">
        <f>$J1409*(IF($M1409="SL",IF($U1409="",$Q1409*Analysetool!C$3,$U1409*Analysetool!C$3),$M1409*Analysetool!C$3)+IF($N1409="SL",IF($U1409="",$Q1409*Analysetool!C$4,$U1409*Analysetool!C$4),$N1409*Analysetool!C$4)+IF($O1409="SL",IF($U1409="",$Q1409*Analysetool!C$5,$U1409*Analysetool!C$5),$O1409*Analysetool!C$5)+IF($P1409="SL",IF($U1409="",$Q1409*Analysetool!C$6,$U1409*Analysetool!C$6),$P1409*Analysetool!C$6))-Tabel2[[#This Row],[fees (%)]]</f>
        <v>0</v>
      </c>
      <c r="AL1409" s="177">
        <f>$J1409*(IF($M1409="SL",IF($V1409="",$Q1409*Analysetool!D$3,$V1409*Analysetool!D$3),$M1409*Analysetool!D$3)+IF($N1409="SL",IF($V1409="",$Q1409*Analysetool!D$4,$V1409*Analysetool!D$4),$N1409*Analysetool!D$4)+IF($O1409="SL",IF($V1409="",$Q1409*Analysetool!D$5,$V1409*Analysetool!D$5),$O1409*Analysetool!D$5)+IF($P1409="SL",IF($V1409="",$Q1409*Analysetool!D$6,$V1409*Analysetool!D$6),$P1409*Analysetool!D$6))-Tabel2[[#This Row],[fees (%)]]</f>
        <v>0</v>
      </c>
      <c r="AM1409" s="177">
        <f>$J1409*(IF($M1409="SL",IF($W1409="",$Q1409*Analysetool!E$3,$W1409*Analysetool!E$3),$M1409*Analysetool!E$3)+IF($N1409="SL",IF($W1409="",$Q1409*Analysetool!E$4,$W1409*Analysetool!E$4),$N1409*Analysetool!E$4)+IF($O1409="SL",IF($W1409="",$Q1409*Analysetool!E$5,$W1409*Analysetool!E$5),$O1409*Analysetool!E$5)+IF($P1409="SL",IF($W1409="",$Q1409*Analysetool!E$6,$W1409*Analysetool!E$6),$P1409*Analysetool!E$6))-Tabel2[[#This Row],[fees (%)]]</f>
        <v>0</v>
      </c>
      <c r="AN1409" s="178">
        <f>$J1409*(IF($M1409="SL",IF($T1409="",$Q1409*Analysetool!F$3,$T1409*Analysetool!F$3),$M1409*Analysetool!F$3)+IF($N1409="SL",IF($T1409="",$Q1409*Analysetool!F$4,$T1409*Analysetool!F$4),$N1409*Analysetool!F$4)+IF($O1409="SL",IF($T1409="",$Q1409*Analysetool!F$5,$T1409*Analysetool!F$5),$O1409*Analysetool!F$5)+IF($P1409="SL",IF($T1409="",$Q1409*Analysetool!F$6,$T1409*Analysetool!F$6),$P1409*Analysetool!F$6))-Tabel2[[#This Row],[fees (%)]]</f>
        <v>0</v>
      </c>
      <c r="AO1409" s="178">
        <f>$J1409*(IF($M1409="SL",IF($T1409="",$Q1409*Analysetool!G$3,$T1409*Analysetool!G$3),$M1409*Analysetool!G$3)+IF($N1409="SL",IF($T1409="",$Q1409*Analysetool!G$4,$T1409*Analysetool!G$4),$N1409*Analysetool!G$4)+IF($O1409="SL",IF($T1409="",$Q1409*Analysetool!G$5,$T1409*Analysetool!G$5),$O1409*Analysetool!G$5)+IF($P1409="SL",IF($T1409="",$Q1409*Analysetool!G$6,$T1409*Analysetool!G$6),$P1409*Analysetool!G$6))-Tabel2[[#This Row],[fees (%)]]</f>
        <v>0</v>
      </c>
      <c r="AP1409" s="179">
        <f>IF(Analysetool!$H$8&lt;=$X1409,Analysetool!$H$8*J1409,Q1409*J1409)-Tabel2[[#This Row],[fees (%)]]</f>
        <v>0</v>
      </c>
      <c r="AQ1409" s="174">
        <f>IF(Tabel2[[#This Row],[wick% van entry]]&lt;=Tabel2[[#This Row],[Stoploss optie 2 (%)]],Tabel2[[#This Row],[Stoploss optie 2 (%)]]*Tabel2[[#This Row],[leverage SLoptie 2]],IF(Analysetool!$I$8&lt;$X1409,Analysetool!$I$8*K1409,S1409*K1409))-Tabel2[[#This Row],[fees (%)]]</f>
        <v>0</v>
      </c>
      <c r="AR1409" s="180">
        <f>IF(Q1409*-1*Analysetool!$J$9&lt;=X1409,Q1409*-1*Analysetool!$J$9*J1409,Q1409*J1409)-Tabel2[[#This Row],[fees (%)]]</f>
        <v>0</v>
      </c>
      <c r="AS1409" s="176">
        <f>$K1409*IF(Tabel2[[#This Row],[wick% van entry]]&lt;=Tabel2[[#This Row],[Stoploss optie 2 (%)]],Tabel2[[#This Row],[Stoploss optie 2 (%)]],(IF($M1409="SL",IF($T1409="",$S1409*Analysetool!C$3,$T1409*Analysetool!C$3),$M1409*Analysetool!C$3)+IF($N1409="SL",IF($T1409="",$S1409*Analysetool!C$4,$T1409*Analysetool!C$4),$N1409*Analysetool!C$4)+IF($O1409="SL",IF($T1409="",$S1409*Analysetool!C$5,$T1409*Analysetool!C$5),$O1409*Analysetool!C$5)+IF($P1409="SL",IF($T1409="",$S1409*Analysetool!C$6,$T1409*Analysetool!C$6),$P1409*Analysetool!C$6)))-Tabel2[[#This Row],[fees (%)]]</f>
        <v>0</v>
      </c>
    </row>
    <row r="1410" spans="1:45" ht="15.75" customHeight="1" x14ac:dyDescent="0.35">
      <c r="A1410" s="55"/>
      <c r="B1410" s="56"/>
      <c r="C1410" s="56"/>
      <c r="D1410" s="56"/>
      <c r="E1410" s="56"/>
      <c r="F1410" s="57"/>
      <c r="G1410" s="67"/>
      <c r="H1410" s="67"/>
      <c r="I1410" s="67"/>
      <c r="J1410" s="58"/>
      <c r="K1410" s="58"/>
      <c r="L1410" s="59"/>
      <c r="M1410" s="61"/>
      <c r="N1410" s="63"/>
      <c r="O1410" s="63"/>
      <c r="P1410" s="56"/>
      <c r="Q1410" s="61"/>
      <c r="R1410" s="61"/>
      <c r="S1410" s="61"/>
      <c r="T1410" s="60"/>
      <c r="U1410" s="60"/>
      <c r="V1410" s="62"/>
      <c r="W1410" s="62"/>
      <c r="X1410" s="76"/>
      <c r="Y1410" s="61"/>
      <c r="Z1410" s="61">
        <f>Tabel1[[#This Row],[prijs voorbij entry (%)]]-Tabel1[[#This Row],[Fictieve Stoploss (%)]]</f>
        <v>0</v>
      </c>
      <c r="AA1410" s="94"/>
      <c r="AB1410" s="61"/>
      <c r="AC1410" s="61"/>
      <c r="AD1410" s="61"/>
      <c r="AE1410" s="61"/>
      <c r="AF1410" s="95"/>
      <c r="AG1410" s="152">
        <f>Tabel1[[#This Row],[eindtijd]]-Tabel1[[#This Row],[starttijd]]</f>
        <v>0</v>
      </c>
      <c r="AH1410" s="158"/>
      <c r="AI1410" s="59"/>
      <c r="AJ1410" s="171">
        <f>$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2[[#This Row],[fees (%)]]</f>
        <v>0</v>
      </c>
      <c r="AK1410" s="172">
        <f>$J1410*(IF($M1410="SL",IF($U1410="",$Q1410*Analysetool!C$3,$U1410*Analysetool!C$3),$M1410*Analysetool!C$3)+IF($N1410="SL",IF($U1410="",$Q1410*Analysetool!C$4,$U1410*Analysetool!C$4),$N1410*Analysetool!C$4)+IF($O1410="SL",IF($U1410="",$Q1410*Analysetool!C$5,$U1410*Analysetool!C$5),$O1410*Analysetool!C$5)+IF($P1410="SL",IF($U1410="",$Q1410*Analysetool!C$6,$U1410*Analysetool!C$6),$P1410*Analysetool!C$6))-Tabel2[[#This Row],[fees (%)]]</f>
        <v>0</v>
      </c>
      <c r="AL1410" s="177">
        <f>$J1410*(IF($M1410="SL",IF($V1410="",$Q1410*Analysetool!D$3,$V1410*Analysetool!D$3),$M1410*Analysetool!D$3)+IF($N1410="SL",IF($V1410="",$Q1410*Analysetool!D$4,$V1410*Analysetool!D$4),$N1410*Analysetool!D$4)+IF($O1410="SL",IF($V1410="",$Q1410*Analysetool!D$5,$V1410*Analysetool!D$5),$O1410*Analysetool!D$5)+IF($P1410="SL",IF($V1410="",$Q1410*Analysetool!D$6,$V1410*Analysetool!D$6),$P1410*Analysetool!D$6))-Tabel2[[#This Row],[fees (%)]]</f>
        <v>0</v>
      </c>
      <c r="AM1410" s="177">
        <f>$J1410*(IF($M1410="SL",IF($W1410="",$Q1410*Analysetool!E$3,$W1410*Analysetool!E$3),$M1410*Analysetool!E$3)+IF($N1410="SL",IF($W1410="",$Q1410*Analysetool!E$4,$W1410*Analysetool!E$4),$N1410*Analysetool!E$4)+IF($O1410="SL",IF($W1410="",$Q1410*Analysetool!E$5,$W1410*Analysetool!E$5),$O1410*Analysetool!E$5)+IF($P1410="SL",IF($W1410="",$Q1410*Analysetool!E$6,$W1410*Analysetool!E$6),$P1410*Analysetool!E$6))-Tabel2[[#This Row],[fees (%)]]</f>
        <v>0</v>
      </c>
      <c r="AN1410" s="178">
        <f>$J1410*(IF($M1410="SL",IF($T1410="",$Q1410*Analysetool!F$3,$T1410*Analysetool!F$3),$M1410*Analysetool!F$3)+IF($N1410="SL",IF($T1410="",$Q1410*Analysetool!F$4,$T1410*Analysetool!F$4),$N1410*Analysetool!F$4)+IF($O1410="SL",IF($T1410="",$Q1410*Analysetool!F$5,$T1410*Analysetool!F$5),$O1410*Analysetool!F$5)+IF($P1410="SL",IF($T1410="",$Q1410*Analysetool!F$6,$T1410*Analysetool!F$6),$P1410*Analysetool!F$6))-Tabel2[[#This Row],[fees (%)]]</f>
        <v>0</v>
      </c>
      <c r="AO1410" s="178">
        <f>$J1410*(IF($M1410="SL",IF($T1410="",$Q1410*Analysetool!G$3,$T1410*Analysetool!G$3),$M1410*Analysetool!G$3)+IF($N1410="SL",IF($T1410="",$Q1410*Analysetool!G$4,$T1410*Analysetool!G$4),$N1410*Analysetool!G$4)+IF($O1410="SL",IF($T1410="",$Q1410*Analysetool!G$5,$T1410*Analysetool!G$5),$O1410*Analysetool!G$5)+IF($P1410="SL",IF($T1410="",$Q1410*Analysetool!G$6,$T1410*Analysetool!G$6),$P1410*Analysetool!G$6))-Tabel2[[#This Row],[fees (%)]]</f>
        <v>0</v>
      </c>
      <c r="AP1410" s="179">
        <f>IF(Analysetool!$H$8&lt;=$X1410,Analysetool!$H$8*J1410,Q1410*J1410)-Tabel2[[#This Row],[fees (%)]]</f>
        <v>0</v>
      </c>
      <c r="AQ1410" s="174">
        <f>IF(Tabel2[[#This Row],[wick% van entry]]&lt;=Tabel2[[#This Row],[Stoploss optie 2 (%)]],Tabel2[[#This Row],[Stoploss optie 2 (%)]]*Tabel2[[#This Row],[leverage SLoptie 2]],IF(Analysetool!$I$8&lt;$X1410,Analysetool!$I$8*K1410,S1410*K1410))-Tabel2[[#This Row],[fees (%)]]</f>
        <v>0</v>
      </c>
      <c r="AR1410" s="180">
        <f>IF(Q1410*-1*Analysetool!$J$9&lt;=X1410,Q1410*-1*Analysetool!$J$9*J1410,Q1410*J1410)-Tabel2[[#This Row],[fees (%)]]</f>
        <v>0</v>
      </c>
      <c r="AS1410" s="176">
        <f>$K1410*IF(Tabel2[[#This Row],[wick% van entry]]&lt;=Tabel2[[#This Row],[Stoploss optie 2 (%)]],Tabel2[[#This Row],[Stoploss optie 2 (%)]],(IF($M1410="SL",IF($T1410="",$S1410*Analysetool!C$3,$T1410*Analysetool!C$3),$M1410*Analysetool!C$3)+IF($N1410="SL",IF($T1410="",$S1410*Analysetool!C$4,$T1410*Analysetool!C$4),$N1410*Analysetool!C$4)+IF($O1410="SL",IF($T1410="",$S1410*Analysetool!C$5,$T1410*Analysetool!C$5),$O1410*Analysetool!C$5)+IF($P1410="SL",IF($T1410="",$S1410*Analysetool!C$6,$T1410*Analysetool!C$6),$P1410*Analysetool!C$6)))-Tabel2[[#This Row],[fees (%)]]</f>
        <v>0</v>
      </c>
    </row>
    <row r="1411" spans="1:45" ht="15.75" customHeight="1" x14ac:dyDescent="0.35">
      <c r="A1411" s="55"/>
      <c r="B1411" s="56"/>
      <c r="C1411" s="56"/>
      <c r="D1411" s="56"/>
      <c r="E1411" s="56"/>
      <c r="F1411" s="57"/>
      <c r="G1411" s="67"/>
      <c r="H1411" s="67"/>
      <c r="I1411" s="67"/>
      <c r="J1411" s="58"/>
      <c r="K1411" s="58"/>
      <c r="L1411" s="59"/>
      <c r="M1411" s="61"/>
      <c r="N1411" s="63"/>
      <c r="O1411" s="63"/>
      <c r="P1411" s="56"/>
      <c r="Q1411" s="61"/>
      <c r="R1411" s="61"/>
      <c r="S1411" s="61"/>
      <c r="T1411" s="60"/>
      <c r="U1411" s="60"/>
      <c r="V1411" s="62"/>
      <c r="W1411" s="62"/>
      <c r="X1411" s="76"/>
      <c r="Y1411" s="61"/>
      <c r="Z1411" s="61">
        <f>Tabel1[[#This Row],[prijs voorbij entry (%)]]-Tabel1[[#This Row],[Fictieve Stoploss (%)]]</f>
        <v>0</v>
      </c>
      <c r="AA1411" s="94"/>
      <c r="AB1411" s="61"/>
      <c r="AC1411" s="61"/>
      <c r="AD1411" s="61"/>
      <c r="AE1411" s="61"/>
      <c r="AF1411" s="95"/>
      <c r="AG1411" s="152">
        <f>Tabel1[[#This Row],[eindtijd]]-Tabel1[[#This Row],[starttijd]]</f>
        <v>0</v>
      </c>
      <c r="AH1411" s="158"/>
      <c r="AI1411" s="59"/>
      <c r="AJ1411" s="171">
        <f>$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2[[#This Row],[fees (%)]]</f>
        <v>0</v>
      </c>
      <c r="AK1411" s="172">
        <f>$J1411*(IF($M1411="SL",IF($U1411="",$Q1411*Analysetool!C$3,$U1411*Analysetool!C$3),$M1411*Analysetool!C$3)+IF($N1411="SL",IF($U1411="",$Q1411*Analysetool!C$4,$U1411*Analysetool!C$4),$N1411*Analysetool!C$4)+IF($O1411="SL",IF($U1411="",$Q1411*Analysetool!C$5,$U1411*Analysetool!C$5),$O1411*Analysetool!C$5)+IF($P1411="SL",IF($U1411="",$Q1411*Analysetool!C$6,$U1411*Analysetool!C$6),$P1411*Analysetool!C$6))-Tabel2[[#This Row],[fees (%)]]</f>
        <v>0</v>
      </c>
      <c r="AL1411" s="177">
        <f>$J1411*(IF($M1411="SL",IF($V1411="",$Q1411*Analysetool!D$3,$V1411*Analysetool!D$3),$M1411*Analysetool!D$3)+IF($N1411="SL",IF($V1411="",$Q1411*Analysetool!D$4,$V1411*Analysetool!D$4),$N1411*Analysetool!D$4)+IF($O1411="SL",IF($V1411="",$Q1411*Analysetool!D$5,$V1411*Analysetool!D$5),$O1411*Analysetool!D$5)+IF($P1411="SL",IF($V1411="",$Q1411*Analysetool!D$6,$V1411*Analysetool!D$6),$P1411*Analysetool!D$6))-Tabel2[[#This Row],[fees (%)]]</f>
        <v>0</v>
      </c>
      <c r="AM1411" s="177">
        <f>$J1411*(IF($M1411="SL",IF($W1411="",$Q1411*Analysetool!E$3,$W1411*Analysetool!E$3),$M1411*Analysetool!E$3)+IF($N1411="SL",IF($W1411="",$Q1411*Analysetool!E$4,$W1411*Analysetool!E$4),$N1411*Analysetool!E$4)+IF($O1411="SL",IF($W1411="",$Q1411*Analysetool!E$5,$W1411*Analysetool!E$5),$O1411*Analysetool!E$5)+IF($P1411="SL",IF($W1411="",$Q1411*Analysetool!E$6,$W1411*Analysetool!E$6),$P1411*Analysetool!E$6))-Tabel2[[#This Row],[fees (%)]]</f>
        <v>0</v>
      </c>
      <c r="AN1411" s="178">
        <f>$J1411*(IF($M1411="SL",IF($T1411="",$Q1411*Analysetool!F$3,$T1411*Analysetool!F$3),$M1411*Analysetool!F$3)+IF($N1411="SL",IF($T1411="",$Q1411*Analysetool!F$4,$T1411*Analysetool!F$4),$N1411*Analysetool!F$4)+IF($O1411="SL",IF($T1411="",$Q1411*Analysetool!F$5,$T1411*Analysetool!F$5),$O1411*Analysetool!F$5)+IF($P1411="SL",IF($T1411="",$Q1411*Analysetool!F$6,$T1411*Analysetool!F$6),$P1411*Analysetool!F$6))-Tabel2[[#This Row],[fees (%)]]</f>
        <v>0</v>
      </c>
      <c r="AO1411" s="178">
        <f>$J1411*(IF($M1411="SL",IF($T1411="",$Q1411*Analysetool!G$3,$T1411*Analysetool!G$3),$M1411*Analysetool!G$3)+IF($N1411="SL",IF($T1411="",$Q1411*Analysetool!G$4,$T1411*Analysetool!G$4),$N1411*Analysetool!G$4)+IF($O1411="SL",IF($T1411="",$Q1411*Analysetool!G$5,$T1411*Analysetool!G$5),$O1411*Analysetool!G$5)+IF($P1411="SL",IF($T1411="",$Q1411*Analysetool!G$6,$T1411*Analysetool!G$6),$P1411*Analysetool!G$6))-Tabel2[[#This Row],[fees (%)]]</f>
        <v>0</v>
      </c>
      <c r="AP1411" s="179">
        <f>IF(Analysetool!$H$8&lt;=$X1411,Analysetool!$H$8*J1411,Q1411*J1411)-Tabel2[[#This Row],[fees (%)]]</f>
        <v>0</v>
      </c>
      <c r="AQ1411" s="174">
        <f>IF(Tabel2[[#This Row],[wick% van entry]]&lt;=Tabel2[[#This Row],[Stoploss optie 2 (%)]],Tabel2[[#This Row],[Stoploss optie 2 (%)]]*Tabel2[[#This Row],[leverage SLoptie 2]],IF(Analysetool!$I$8&lt;$X1411,Analysetool!$I$8*K1411,S1411*K1411))-Tabel2[[#This Row],[fees (%)]]</f>
        <v>0</v>
      </c>
      <c r="AR1411" s="180">
        <f>IF(Q1411*-1*Analysetool!$J$9&lt;=X1411,Q1411*-1*Analysetool!$J$9*J1411,Q1411*J1411)-Tabel2[[#This Row],[fees (%)]]</f>
        <v>0</v>
      </c>
      <c r="AS1411" s="176">
        <f>$K1411*IF(Tabel2[[#This Row],[wick% van entry]]&lt;=Tabel2[[#This Row],[Stoploss optie 2 (%)]],Tabel2[[#This Row],[Stoploss optie 2 (%)]],(IF($M1411="SL",IF($T1411="",$S1411*Analysetool!C$3,$T1411*Analysetool!C$3),$M1411*Analysetool!C$3)+IF($N1411="SL",IF($T1411="",$S1411*Analysetool!C$4,$T1411*Analysetool!C$4),$N1411*Analysetool!C$4)+IF($O1411="SL",IF($T1411="",$S1411*Analysetool!C$5,$T1411*Analysetool!C$5),$O1411*Analysetool!C$5)+IF($P1411="SL",IF($T1411="",$S1411*Analysetool!C$6,$T1411*Analysetool!C$6),$P1411*Analysetool!C$6)))-Tabel2[[#This Row],[fees (%)]]</f>
        <v>0</v>
      </c>
    </row>
    <row r="1412" spans="1:45" ht="15.75" customHeight="1" x14ac:dyDescent="0.35">
      <c r="A1412" s="55"/>
      <c r="B1412" s="56"/>
      <c r="C1412" s="56"/>
      <c r="D1412" s="56"/>
      <c r="E1412" s="56"/>
      <c r="F1412" s="57"/>
      <c r="G1412" s="67"/>
      <c r="H1412" s="67"/>
      <c r="I1412" s="67"/>
      <c r="J1412" s="58"/>
      <c r="K1412" s="58"/>
      <c r="L1412" s="59"/>
      <c r="M1412" s="61"/>
      <c r="N1412" s="63"/>
      <c r="O1412" s="63"/>
      <c r="P1412" s="56"/>
      <c r="Q1412" s="61"/>
      <c r="R1412" s="61"/>
      <c r="S1412" s="61"/>
      <c r="T1412" s="60"/>
      <c r="U1412" s="60"/>
      <c r="V1412" s="62"/>
      <c r="W1412" s="62"/>
      <c r="X1412" s="76"/>
      <c r="Y1412" s="61"/>
      <c r="Z1412" s="61">
        <f>Tabel1[[#This Row],[prijs voorbij entry (%)]]-Tabel1[[#This Row],[Fictieve Stoploss (%)]]</f>
        <v>0</v>
      </c>
      <c r="AA1412" s="94"/>
      <c r="AB1412" s="61"/>
      <c r="AC1412" s="61"/>
      <c r="AD1412" s="61"/>
      <c r="AE1412" s="61"/>
      <c r="AF1412" s="95"/>
      <c r="AG1412" s="152">
        <f>Tabel1[[#This Row],[eindtijd]]-Tabel1[[#This Row],[starttijd]]</f>
        <v>0</v>
      </c>
      <c r="AH1412" s="158"/>
      <c r="AI1412" s="59"/>
      <c r="AJ1412" s="171">
        <f>$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2[[#This Row],[fees (%)]]</f>
        <v>0</v>
      </c>
      <c r="AK1412" s="172">
        <f>$J1412*(IF($M1412="SL",IF($U1412="",$Q1412*Analysetool!C$3,$U1412*Analysetool!C$3),$M1412*Analysetool!C$3)+IF($N1412="SL",IF($U1412="",$Q1412*Analysetool!C$4,$U1412*Analysetool!C$4),$N1412*Analysetool!C$4)+IF($O1412="SL",IF($U1412="",$Q1412*Analysetool!C$5,$U1412*Analysetool!C$5),$O1412*Analysetool!C$5)+IF($P1412="SL",IF($U1412="",$Q1412*Analysetool!C$6,$U1412*Analysetool!C$6),$P1412*Analysetool!C$6))-Tabel2[[#This Row],[fees (%)]]</f>
        <v>0</v>
      </c>
      <c r="AL1412" s="177">
        <f>$J1412*(IF($M1412="SL",IF($V1412="",$Q1412*Analysetool!D$3,$V1412*Analysetool!D$3),$M1412*Analysetool!D$3)+IF($N1412="SL",IF($V1412="",$Q1412*Analysetool!D$4,$V1412*Analysetool!D$4),$N1412*Analysetool!D$4)+IF($O1412="SL",IF($V1412="",$Q1412*Analysetool!D$5,$V1412*Analysetool!D$5),$O1412*Analysetool!D$5)+IF($P1412="SL",IF($V1412="",$Q1412*Analysetool!D$6,$V1412*Analysetool!D$6),$P1412*Analysetool!D$6))-Tabel2[[#This Row],[fees (%)]]</f>
        <v>0</v>
      </c>
      <c r="AM1412" s="177">
        <f>$J1412*(IF($M1412="SL",IF($W1412="",$Q1412*Analysetool!E$3,$W1412*Analysetool!E$3),$M1412*Analysetool!E$3)+IF($N1412="SL",IF($W1412="",$Q1412*Analysetool!E$4,$W1412*Analysetool!E$4),$N1412*Analysetool!E$4)+IF($O1412="SL",IF($W1412="",$Q1412*Analysetool!E$5,$W1412*Analysetool!E$5),$O1412*Analysetool!E$5)+IF($P1412="SL",IF($W1412="",$Q1412*Analysetool!E$6,$W1412*Analysetool!E$6),$P1412*Analysetool!E$6))-Tabel2[[#This Row],[fees (%)]]</f>
        <v>0</v>
      </c>
      <c r="AN1412" s="178">
        <f>$J1412*(IF($M1412="SL",IF($T1412="",$Q1412*Analysetool!F$3,$T1412*Analysetool!F$3),$M1412*Analysetool!F$3)+IF($N1412="SL",IF($T1412="",$Q1412*Analysetool!F$4,$T1412*Analysetool!F$4),$N1412*Analysetool!F$4)+IF($O1412="SL",IF($T1412="",$Q1412*Analysetool!F$5,$T1412*Analysetool!F$5),$O1412*Analysetool!F$5)+IF($P1412="SL",IF($T1412="",$Q1412*Analysetool!F$6,$T1412*Analysetool!F$6),$P1412*Analysetool!F$6))-Tabel2[[#This Row],[fees (%)]]</f>
        <v>0</v>
      </c>
      <c r="AO1412" s="178">
        <f>$J1412*(IF($M1412="SL",IF($T1412="",$Q1412*Analysetool!G$3,$T1412*Analysetool!G$3),$M1412*Analysetool!G$3)+IF($N1412="SL",IF($T1412="",$Q1412*Analysetool!G$4,$T1412*Analysetool!G$4),$N1412*Analysetool!G$4)+IF($O1412="SL",IF($T1412="",$Q1412*Analysetool!G$5,$T1412*Analysetool!G$5),$O1412*Analysetool!G$5)+IF($P1412="SL",IF($T1412="",$Q1412*Analysetool!G$6,$T1412*Analysetool!G$6),$P1412*Analysetool!G$6))-Tabel2[[#This Row],[fees (%)]]</f>
        <v>0</v>
      </c>
      <c r="AP1412" s="179">
        <f>IF(Analysetool!$H$8&lt;=$X1412,Analysetool!$H$8*J1412,Q1412*J1412)-Tabel2[[#This Row],[fees (%)]]</f>
        <v>0</v>
      </c>
      <c r="AQ1412" s="174">
        <f>IF(Tabel2[[#This Row],[wick% van entry]]&lt;=Tabel2[[#This Row],[Stoploss optie 2 (%)]],Tabel2[[#This Row],[Stoploss optie 2 (%)]]*Tabel2[[#This Row],[leverage SLoptie 2]],IF(Analysetool!$I$8&lt;$X1412,Analysetool!$I$8*K1412,S1412*K1412))-Tabel2[[#This Row],[fees (%)]]</f>
        <v>0</v>
      </c>
      <c r="AR1412" s="180">
        <f>IF(Q1412*-1*Analysetool!$J$9&lt;=X1412,Q1412*-1*Analysetool!$J$9*J1412,Q1412*J1412)-Tabel2[[#This Row],[fees (%)]]</f>
        <v>0</v>
      </c>
      <c r="AS1412" s="176">
        <f>$K1412*IF(Tabel2[[#This Row],[wick% van entry]]&lt;=Tabel2[[#This Row],[Stoploss optie 2 (%)]],Tabel2[[#This Row],[Stoploss optie 2 (%)]],(IF($M1412="SL",IF($T1412="",$S1412*Analysetool!C$3,$T1412*Analysetool!C$3),$M1412*Analysetool!C$3)+IF($N1412="SL",IF($T1412="",$S1412*Analysetool!C$4,$T1412*Analysetool!C$4),$N1412*Analysetool!C$4)+IF($O1412="SL",IF($T1412="",$S1412*Analysetool!C$5,$T1412*Analysetool!C$5),$O1412*Analysetool!C$5)+IF($P1412="SL",IF($T1412="",$S1412*Analysetool!C$6,$T1412*Analysetool!C$6),$P1412*Analysetool!C$6)))-Tabel2[[#This Row],[fees (%)]]</f>
        <v>0</v>
      </c>
    </row>
    <row r="1413" spans="1:45" ht="15.75" customHeight="1" x14ac:dyDescent="0.35">
      <c r="A1413" s="55"/>
      <c r="B1413" s="56"/>
      <c r="C1413" s="56"/>
      <c r="D1413" s="56"/>
      <c r="E1413" s="56"/>
      <c r="F1413" s="57"/>
      <c r="G1413" s="67"/>
      <c r="H1413" s="67"/>
      <c r="I1413" s="67"/>
      <c r="J1413" s="58"/>
      <c r="K1413" s="58"/>
      <c r="L1413" s="59"/>
      <c r="M1413" s="61"/>
      <c r="N1413" s="63"/>
      <c r="O1413" s="63"/>
      <c r="P1413" s="56"/>
      <c r="Q1413" s="61"/>
      <c r="R1413" s="61"/>
      <c r="S1413" s="61"/>
      <c r="T1413" s="60"/>
      <c r="U1413" s="60"/>
      <c r="V1413" s="62"/>
      <c r="W1413" s="62"/>
      <c r="X1413" s="76"/>
      <c r="Y1413" s="61"/>
      <c r="Z1413" s="61">
        <f>Tabel1[[#This Row],[prijs voorbij entry (%)]]-Tabel1[[#This Row],[Fictieve Stoploss (%)]]</f>
        <v>0</v>
      </c>
      <c r="AA1413" s="94"/>
      <c r="AB1413" s="61"/>
      <c r="AC1413" s="61"/>
      <c r="AD1413" s="61"/>
      <c r="AE1413" s="61"/>
      <c r="AF1413" s="95"/>
      <c r="AG1413" s="152">
        <f>Tabel1[[#This Row],[eindtijd]]-Tabel1[[#This Row],[starttijd]]</f>
        <v>0</v>
      </c>
      <c r="AH1413" s="158"/>
      <c r="AI1413" s="59"/>
      <c r="AJ1413" s="171">
        <f>$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2[[#This Row],[fees (%)]]</f>
        <v>0</v>
      </c>
      <c r="AK1413" s="172">
        <f>$J1413*(IF($M1413="SL",IF($U1413="",$Q1413*Analysetool!C$3,$U1413*Analysetool!C$3),$M1413*Analysetool!C$3)+IF($N1413="SL",IF($U1413="",$Q1413*Analysetool!C$4,$U1413*Analysetool!C$4),$N1413*Analysetool!C$4)+IF($O1413="SL",IF($U1413="",$Q1413*Analysetool!C$5,$U1413*Analysetool!C$5),$O1413*Analysetool!C$5)+IF($P1413="SL",IF($U1413="",$Q1413*Analysetool!C$6,$U1413*Analysetool!C$6),$P1413*Analysetool!C$6))-Tabel2[[#This Row],[fees (%)]]</f>
        <v>0</v>
      </c>
      <c r="AL1413" s="177">
        <f>$J1413*(IF($M1413="SL",IF($V1413="",$Q1413*Analysetool!D$3,$V1413*Analysetool!D$3),$M1413*Analysetool!D$3)+IF($N1413="SL",IF($V1413="",$Q1413*Analysetool!D$4,$V1413*Analysetool!D$4),$N1413*Analysetool!D$4)+IF($O1413="SL",IF($V1413="",$Q1413*Analysetool!D$5,$V1413*Analysetool!D$5),$O1413*Analysetool!D$5)+IF($P1413="SL",IF($V1413="",$Q1413*Analysetool!D$6,$V1413*Analysetool!D$6),$P1413*Analysetool!D$6))-Tabel2[[#This Row],[fees (%)]]</f>
        <v>0</v>
      </c>
      <c r="AM1413" s="177">
        <f>$J1413*(IF($M1413="SL",IF($W1413="",$Q1413*Analysetool!E$3,$W1413*Analysetool!E$3),$M1413*Analysetool!E$3)+IF($N1413="SL",IF($W1413="",$Q1413*Analysetool!E$4,$W1413*Analysetool!E$4),$N1413*Analysetool!E$4)+IF($O1413="SL",IF($W1413="",$Q1413*Analysetool!E$5,$W1413*Analysetool!E$5),$O1413*Analysetool!E$5)+IF($P1413="SL",IF($W1413="",$Q1413*Analysetool!E$6,$W1413*Analysetool!E$6),$P1413*Analysetool!E$6))-Tabel2[[#This Row],[fees (%)]]</f>
        <v>0</v>
      </c>
      <c r="AN1413" s="178">
        <f>$J1413*(IF($M1413="SL",IF($T1413="",$Q1413*Analysetool!F$3,$T1413*Analysetool!F$3),$M1413*Analysetool!F$3)+IF($N1413="SL",IF($T1413="",$Q1413*Analysetool!F$4,$T1413*Analysetool!F$4),$N1413*Analysetool!F$4)+IF($O1413="SL",IF($T1413="",$Q1413*Analysetool!F$5,$T1413*Analysetool!F$5),$O1413*Analysetool!F$5)+IF($P1413="SL",IF($T1413="",$Q1413*Analysetool!F$6,$T1413*Analysetool!F$6),$P1413*Analysetool!F$6))-Tabel2[[#This Row],[fees (%)]]</f>
        <v>0</v>
      </c>
      <c r="AO1413" s="178">
        <f>$J1413*(IF($M1413="SL",IF($T1413="",$Q1413*Analysetool!G$3,$T1413*Analysetool!G$3),$M1413*Analysetool!G$3)+IF($N1413="SL",IF($T1413="",$Q1413*Analysetool!G$4,$T1413*Analysetool!G$4),$N1413*Analysetool!G$4)+IF($O1413="SL",IF($T1413="",$Q1413*Analysetool!G$5,$T1413*Analysetool!G$5),$O1413*Analysetool!G$5)+IF($P1413="SL",IF($T1413="",$Q1413*Analysetool!G$6,$T1413*Analysetool!G$6),$P1413*Analysetool!G$6))-Tabel2[[#This Row],[fees (%)]]</f>
        <v>0</v>
      </c>
      <c r="AP1413" s="179">
        <f>IF(Analysetool!$H$8&lt;=$X1413,Analysetool!$H$8*J1413,Q1413*J1413)-Tabel2[[#This Row],[fees (%)]]</f>
        <v>0</v>
      </c>
      <c r="AQ1413" s="174">
        <f>IF(Tabel2[[#This Row],[wick% van entry]]&lt;=Tabel2[[#This Row],[Stoploss optie 2 (%)]],Tabel2[[#This Row],[Stoploss optie 2 (%)]]*Tabel2[[#This Row],[leverage SLoptie 2]],IF(Analysetool!$I$8&lt;$X1413,Analysetool!$I$8*K1413,S1413*K1413))-Tabel2[[#This Row],[fees (%)]]</f>
        <v>0</v>
      </c>
      <c r="AR1413" s="180">
        <f>IF(Q1413*-1*Analysetool!$J$9&lt;=X1413,Q1413*-1*Analysetool!$J$9*J1413,Q1413*J1413)-Tabel2[[#This Row],[fees (%)]]</f>
        <v>0</v>
      </c>
      <c r="AS1413" s="176">
        <f>$K1413*IF(Tabel2[[#This Row],[wick% van entry]]&lt;=Tabel2[[#This Row],[Stoploss optie 2 (%)]],Tabel2[[#This Row],[Stoploss optie 2 (%)]],(IF($M1413="SL",IF($T1413="",$S1413*Analysetool!C$3,$T1413*Analysetool!C$3),$M1413*Analysetool!C$3)+IF($N1413="SL",IF($T1413="",$S1413*Analysetool!C$4,$T1413*Analysetool!C$4),$N1413*Analysetool!C$4)+IF($O1413="SL",IF($T1413="",$S1413*Analysetool!C$5,$T1413*Analysetool!C$5),$O1413*Analysetool!C$5)+IF($P1413="SL",IF($T1413="",$S1413*Analysetool!C$6,$T1413*Analysetool!C$6),$P1413*Analysetool!C$6)))-Tabel2[[#This Row],[fees (%)]]</f>
        <v>0</v>
      </c>
    </row>
    <row r="1414" spans="1:45" ht="15.75" customHeight="1" x14ac:dyDescent="0.35">
      <c r="A1414" s="55"/>
      <c r="B1414" s="56"/>
      <c r="C1414" s="56"/>
      <c r="D1414" s="56"/>
      <c r="E1414" s="56"/>
      <c r="F1414" s="57"/>
      <c r="G1414" s="67"/>
      <c r="H1414" s="67"/>
      <c r="I1414" s="67"/>
      <c r="J1414" s="58"/>
      <c r="K1414" s="58"/>
      <c r="L1414" s="59"/>
      <c r="M1414" s="61"/>
      <c r="N1414" s="63"/>
      <c r="O1414" s="63"/>
      <c r="P1414" s="56"/>
      <c r="Q1414" s="61"/>
      <c r="R1414" s="61"/>
      <c r="S1414" s="61"/>
      <c r="T1414" s="60"/>
      <c r="U1414" s="60"/>
      <c r="V1414" s="62"/>
      <c r="W1414" s="62"/>
      <c r="X1414" s="76"/>
      <c r="Y1414" s="61"/>
      <c r="Z1414" s="61">
        <f>Tabel1[[#This Row],[prijs voorbij entry (%)]]-Tabel1[[#This Row],[Fictieve Stoploss (%)]]</f>
        <v>0</v>
      </c>
      <c r="AA1414" s="94"/>
      <c r="AB1414" s="61"/>
      <c r="AC1414" s="61"/>
      <c r="AD1414" s="61"/>
      <c r="AE1414" s="61"/>
      <c r="AF1414" s="95"/>
      <c r="AG1414" s="152">
        <f>Tabel1[[#This Row],[eindtijd]]-Tabel1[[#This Row],[starttijd]]</f>
        <v>0</v>
      </c>
      <c r="AH1414" s="158"/>
      <c r="AI1414" s="59"/>
      <c r="AJ1414" s="171">
        <f>$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2[[#This Row],[fees (%)]]</f>
        <v>0</v>
      </c>
      <c r="AK1414" s="172">
        <f>$J1414*(IF($M1414="SL",IF($U1414="",$Q1414*Analysetool!C$3,$U1414*Analysetool!C$3),$M1414*Analysetool!C$3)+IF($N1414="SL",IF($U1414="",$Q1414*Analysetool!C$4,$U1414*Analysetool!C$4),$N1414*Analysetool!C$4)+IF($O1414="SL",IF($U1414="",$Q1414*Analysetool!C$5,$U1414*Analysetool!C$5),$O1414*Analysetool!C$5)+IF($P1414="SL",IF($U1414="",$Q1414*Analysetool!C$6,$U1414*Analysetool!C$6),$P1414*Analysetool!C$6))-Tabel2[[#This Row],[fees (%)]]</f>
        <v>0</v>
      </c>
      <c r="AL1414" s="177">
        <f>$J1414*(IF($M1414="SL",IF($V1414="",$Q1414*Analysetool!D$3,$V1414*Analysetool!D$3),$M1414*Analysetool!D$3)+IF($N1414="SL",IF($V1414="",$Q1414*Analysetool!D$4,$V1414*Analysetool!D$4),$N1414*Analysetool!D$4)+IF($O1414="SL",IF($V1414="",$Q1414*Analysetool!D$5,$V1414*Analysetool!D$5),$O1414*Analysetool!D$5)+IF($P1414="SL",IF($V1414="",$Q1414*Analysetool!D$6,$V1414*Analysetool!D$6),$P1414*Analysetool!D$6))-Tabel2[[#This Row],[fees (%)]]</f>
        <v>0</v>
      </c>
      <c r="AM1414" s="177">
        <f>$J1414*(IF($M1414="SL",IF($W1414="",$Q1414*Analysetool!E$3,$W1414*Analysetool!E$3),$M1414*Analysetool!E$3)+IF($N1414="SL",IF($W1414="",$Q1414*Analysetool!E$4,$W1414*Analysetool!E$4),$N1414*Analysetool!E$4)+IF($O1414="SL",IF($W1414="",$Q1414*Analysetool!E$5,$W1414*Analysetool!E$5),$O1414*Analysetool!E$5)+IF($P1414="SL",IF($W1414="",$Q1414*Analysetool!E$6,$W1414*Analysetool!E$6),$P1414*Analysetool!E$6))-Tabel2[[#This Row],[fees (%)]]</f>
        <v>0</v>
      </c>
      <c r="AN1414" s="178">
        <f>$J1414*(IF($M1414="SL",IF($T1414="",$Q1414*Analysetool!F$3,$T1414*Analysetool!F$3),$M1414*Analysetool!F$3)+IF($N1414="SL",IF($T1414="",$Q1414*Analysetool!F$4,$T1414*Analysetool!F$4),$N1414*Analysetool!F$4)+IF($O1414="SL",IF($T1414="",$Q1414*Analysetool!F$5,$T1414*Analysetool!F$5),$O1414*Analysetool!F$5)+IF($P1414="SL",IF($T1414="",$Q1414*Analysetool!F$6,$T1414*Analysetool!F$6),$P1414*Analysetool!F$6))-Tabel2[[#This Row],[fees (%)]]</f>
        <v>0</v>
      </c>
      <c r="AO1414" s="178">
        <f>$J1414*(IF($M1414="SL",IF($T1414="",$Q1414*Analysetool!G$3,$T1414*Analysetool!G$3),$M1414*Analysetool!G$3)+IF($N1414="SL",IF($T1414="",$Q1414*Analysetool!G$4,$T1414*Analysetool!G$4),$N1414*Analysetool!G$4)+IF($O1414="SL",IF($T1414="",$Q1414*Analysetool!G$5,$T1414*Analysetool!G$5),$O1414*Analysetool!G$5)+IF($P1414="SL",IF($T1414="",$Q1414*Analysetool!G$6,$T1414*Analysetool!G$6),$P1414*Analysetool!G$6))-Tabel2[[#This Row],[fees (%)]]</f>
        <v>0</v>
      </c>
      <c r="AP1414" s="179">
        <f>IF(Analysetool!$H$8&lt;=$X1414,Analysetool!$H$8*J1414,Q1414*J1414)-Tabel2[[#This Row],[fees (%)]]</f>
        <v>0</v>
      </c>
      <c r="AQ1414" s="174">
        <f>IF(Tabel2[[#This Row],[wick% van entry]]&lt;=Tabel2[[#This Row],[Stoploss optie 2 (%)]],Tabel2[[#This Row],[Stoploss optie 2 (%)]]*Tabel2[[#This Row],[leverage SLoptie 2]],IF(Analysetool!$I$8&lt;$X1414,Analysetool!$I$8*K1414,S1414*K1414))-Tabel2[[#This Row],[fees (%)]]</f>
        <v>0</v>
      </c>
      <c r="AR1414" s="180">
        <f>IF(Q1414*-1*Analysetool!$J$9&lt;=X1414,Q1414*-1*Analysetool!$J$9*J1414,Q1414*J1414)-Tabel2[[#This Row],[fees (%)]]</f>
        <v>0</v>
      </c>
      <c r="AS1414" s="176">
        <f>$K1414*IF(Tabel2[[#This Row],[wick% van entry]]&lt;=Tabel2[[#This Row],[Stoploss optie 2 (%)]],Tabel2[[#This Row],[Stoploss optie 2 (%)]],(IF($M1414="SL",IF($T1414="",$S1414*Analysetool!C$3,$T1414*Analysetool!C$3),$M1414*Analysetool!C$3)+IF($N1414="SL",IF($T1414="",$S1414*Analysetool!C$4,$T1414*Analysetool!C$4),$N1414*Analysetool!C$4)+IF($O1414="SL",IF($T1414="",$S1414*Analysetool!C$5,$T1414*Analysetool!C$5),$O1414*Analysetool!C$5)+IF($P1414="SL",IF($T1414="",$S1414*Analysetool!C$6,$T1414*Analysetool!C$6),$P1414*Analysetool!C$6)))-Tabel2[[#This Row],[fees (%)]]</f>
        <v>0</v>
      </c>
    </row>
    <row r="1415" spans="1:45" ht="15.75" customHeight="1" x14ac:dyDescent="0.35">
      <c r="A1415" s="55"/>
      <c r="B1415" s="56"/>
      <c r="C1415" s="56"/>
      <c r="D1415" s="56"/>
      <c r="E1415" s="56"/>
      <c r="F1415" s="57"/>
      <c r="G1415" s="67"/>
      <c r="H1415" s="67"/>
      <c r="I1415" s="67"/>
      <c r="J1415" s="58"/>
      <c r="K1415" s="58"/>
      <c r="L1415" s="59"/>
      <c r="M1415" s="61"/>
      <c r="N1415" s="63"/>
      <c r="O1415" s="63"/>
      <c r="P1415" s="56"/>
      <c r="Q1415" s="61"/>
      <c r="R1415" s="61"/>
      <c r="S1415" s="61"/>
      <c r="T1415" s="60"/>
      <c r="U1415" s="60"/>
      <c r="V1415" s="62"/>
      <c r="W1415" s="62"/>
      <c r="X1415" s="76"/>
      <c r="Y1415" s="61"/>
      <c r="Z1415" s="61">
        <f>Tabel1[[#This Row],[prijs voorbij entry (%)]]-Tabel1[[#This Row],[Fictieve Stoploss (%)]]</f>
        <v>0</v>
      </c>
      <c r="AA1415" s="94"/>
      <c r="AB1415" s="61"/>
      <c r="AC1415" s="61"/>
      <c r="AD1415" s="61"/>
      <c r="AE1415" s="61"/>
      <c r="AF1415" s="95"/>
      <c r="AG1415" s="152">
        <f>Tabel1[[#This Row],[eindtijd]]-Tabel1[[#This Row],[starttijd]]</f>
        <v>0</v>
      </c>
      <c r="AH1415" s="158"/>
      <c r="AI1415" s="59"/>
      <c r="AJ1415" s="171">
        <f>$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2[[#This Row],[fees (%)]]</f>
        <v>0</v>
      </c>
      <c r="AK1415" s="172">
        <f>$J1415*(IF($M1415="SL",IF($U1415="",$Q1415*Analysetool!C$3,$U1415*Analysetool!C$3),$M1415*Analysetool!C$3)+IF($N1415="SL",IF($U1415="",$Q1415*Analysetool!C$4,$U1415*Analysetool!C$4),$N1415*Analysetool!C$4)+IF($O1415="SL",IF($U1415="",$Q1415*Analysetool!C$5,$U1415*Analysetool!C$5),$O1415*Analysetool!C$5)+IF($P1415="SL",IF($U1415="",$Q1415*Analysetool!C$6,$U1415*Analysetool!C$6),$P1415*Analysetool!C$6))-Tabel2[[#This Row],[fees (%)]]</f>
        <v>0</v>
      </c>
      <c r="AL1415" s="177">
        <f>$J1415*(IF($M1415="SL",IF($V1415="",$Q1415*Analysetool!D$3,$V1415*Analysetool!D$3),$M1415*Analysetool!D$3)+IF($N1415="SL",IF($V1415="",$Q1415*Analysetool!D$4,$V1415*Analysetool!D$4),$N1415*Analysetool!D$4)+IF($O1415="SL",IF($V1415="",$Q1415*Analysetool!D$5,$V1415*Analysetool!D$5),$O1415*Analysetool!D$5)+IF($P1415="SL",IF($V1415="",$Q1415*Analysetool!D$6,$V1415*Analysetool!D$6),$P1415*Analysetool!D$6))-Tabel2[[#This Row],[fees (%)]]</f>
        <v>0</v>
      </c>
      <c r="AM1415" s="177">
        <f>$J1415*(IF($M1415="SL",IF($W1415="",$Q1415*Analysetool!E$3,$W1415*Analysetool!E$3),$M1415*Analysetool!E$3)+IF($N1415="SL",IF($W1415="",$Q1415*Analysetool!E$4,$W1415*Analysetool!E$4),$N1415*Analysetool!E$4)+IF($O1415="SL",IF($W1415="",$Q1415*Analysetool!E$5,$W1415*Analysetool!E$5),$O1415*Analysetool!E$5)+IF($P1415="SL",IF($W1415="",$Q1415*Analysetool!E$6,$W1415*Analysetool!E$6),$P1415*Analysetool!E$6))-Tabel2[[#This Row],[fees (%)]]</f>
        <v>0</v>
      </c>
      <c r="AN1415" s="178">
        <f>$J1415*(IF($M1415="SL",IF($T1415="",$Q1415*Analysetool!F$3,$T1415*Analysetool!F$3),$M1415*Analysetool!F$3)+IF($N1415="SL",IF($T1415="",$Q1415*Analysetool!F$4,$T1415*Analysetool!F$4),$N1415*Analysetool!F$4)+IF($O1415="SL",IF($T1415="",$Q1415*Analysetool!F$5,$T1415*Analysetool!F$5),$O1415*Analysetool!F$5)+IF($P1415="SL",IF($T1415="",$Q1415*Analysetool!F$6,$T1415*Analysetool!F$6),$P1415*Analysetool!F$6))-Tabel2[[#This Row],[fees (%)]]</f>
        <v>0</v>
      </c>
      <c r="AO1415" s="178">
        <f>$J1415*(IF($M1415="SL",IF($T1415="",$Q1415*Analysetool!G$3,$T1415*Analysetool!G$3),$M1415*Analysetool!G$3)+IF($N1415="SL",IF($T1415="",$Q1415*Analysetool!G$4,$T1415*Analysetool!G$4),$N1415*Analysetool!G$4)+IF($O1415="SL",IF($T1415="",$Q1415*Analysetool!G$5,$T1415*Analysetool!G$5),$O1415*Analysetool!G$5)+IF($P1415="SL",IF($T1415="",$Q1415*Analysetool!G$6,$T1415*Analysetool!G$6),$P1415*Analysetool!G$6))-Tabel2[[#This Row],[fees (%)]]</f>
        <v>0</v>
      </c>
      <c r="AP1415" s="179">
        <f>IF(Analysetool!$H$8&lt;=$X1415,Analysetool!$H$8*J1415,Q1415*J1415)-Tabel2[[#This Row],[fees (%)]]</f>
        <v>0</v>
      </c>
      <c r="AQ1415" s="174">
        <f>IF(Tabel2[[#This Row],[wick% van entry]]&lt;=Tabel2[[#This Row],[Stoploss optie 2 (%)]],Tabel2[[#This Row],[Stoploss optie 2 (%)]]*Tabel2[[#This Row],[leverage SLoptie 2]],IF(Analysetool!$I$8&lt;$X1415,Analysetool!$I$8*K1415,S1415*K1415))-Tabel2[[#This Row],[fees (%)]]</f>
        <v>0</v>
      </c>
      <c r="AR1415" s="180">
        <f>IF(Q1415*-1*Analysetool!$J$9&lt;=X1415,Q1415*-1*Analysetool!$J$9*J1415,Q1415*J1415)-Tabel2[[#This Row],[fees (%)]]</f>
        <v>0</v>
      </c>
      <c r="AS1415" s="176">
        <f>$K1415*IF(Tabel2[[#This Row],[wick% van entry]]&lt;=Tabel2[[#This Row],[Stoploss optie 2 (%)]],Tabel2[[#This Row],[Stoploss optie 2 (%)]],(IF($M1415="SL",IF($T1415="",$S1415*Analysetool!C$3,$T1415*Analysetool!C$3),$M1415*Analysetool!C$3)+IF($N1415="SL",IF($T1415="",$S1415*Analysetool!C$4,$T1415*Analysetool!C$4),$N1415*Analysetool!C$4)+IF($O1415="SL",IF($T1415="",$S1415*Analysetool!C$5,$T1415*Analysetool!C$5),$O1415*Analysetool!C$5)+IF($P1415="SL",IF($T1415="",$S1415*Analysetool!C$6,$T1415*Analysetool!C$6),$P1415*Analysetool!C$6)))-Tabel2[[#This Row],[fees (%)]]</f>
        <v>0</v>
      </c>
    </row>
    <row r="1416" spans="1:45" ht="15.75" customHeight="1" x14ac:dyDescent="0.35">
      <c r="A1416" s="55"/>
      <c r="B1416" s="56"/>
      <c r="C1416" s="56"/>
      <c r="D1416" s="56"/>
      <c r="E1416" s="56"/>
      <c r="F1416" s="57"/>
      <c r="G1416" s="67"/>
      <c r="H1416" s="67"/>
      <c r="I1416" s="67"/>
      <c r="J1416" s="58"/>
      <c r="K1416" s="58"/>
      <c r="L1416" s="59"/>
      <c r="M1416" s="61"/>
      <c r="N1416" s="63"/>
      <c r="O1416" s="63"/>
      <c r="P1416" s="56"/>
      <c r="Q1416" s="61"/>
      <c r="R1416" s="61"/>
      <c r="S1416" s="61"/>
      <c r="T1416" s="60"/>
      <c r="U1416" s="60"/>
      <c r="V1416" s="62"/>
      <c r="W1416" s="62"/>
      <c r="X1416" s="76"/>
      <c r="Y1416" s="61"/>
      <c r="Z1416" s="61">
        <f>Tabel1[[#This Row],[prijs voorbij entry (%)]]-Tabel1[[#This Row],[Fictieve Stoploss (%)]]</f>
        <v>0</v>
      </c>
      <c r="AA1416" s="94"/>
      <c r="AB1416" s="61"/>
      <c r="AC1416" s="61"/>
      <c r="AD1416" s="61"/>
      <c r="AE1416" s="61"/>
      <c r="AF1416" s="95"/>
      <c r="AG1416" s="152">
        <f>Tabel1[[#This Row],[eindtijd]]-Tabel1[[#This Row],[starttijd]]</f>
        <v>0</v>
      </c>
      <c r="AH1416" s="158"/>
      <c r="AI1416" s="59"/>
      <c r="AJ1416" s="171">
        <f>$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2[[#This Row],[fees (%)]]</f>
        <v>0</v>
      </c>
      <c r="AK1416" s="172">
        <f>$J1416*(IF($M1416="SL",IF($U1416="",$Q1416*Analysetool!C$3,$U1416*Analysetool!C$3),$M1416*Analysetool!C$3)+IF($N1416="SL",IF($U1416="",$Q1416*Analysetool!C$4,$U1416*Analysetool!C$4),$N1416*Analysetool!C$4)+IF($O1416="SL",IF($U1416="",$Q1416*Analysetool!C$5,$U1416*Analysetool!C$5),$O1416*Analysetool!C$5)+IF($P1416="SL",IF($U1416="",$Q1416*Analysetool!C$6,$U1416*Analysetool!C$6),$P1416*Analysetool!C$6))-Tabel2[[#This Row],[fees (%)]]</f>
        <v>0</v>
      </c>
      <c r="AL1416" s="177">
        <f>$J1416*(IF($M1416="SL",IF($V1416="",$Q1416*Analysetool!D$3,$V1416*Analysetool!D$3),$M1416*Analysetool!D$3)+IF($N1416="SL",IF($V1416="",$Q1416*Analysetool!D$4,$V1416*Analysetool!D$4),$N1416*Analysetool!D$4)+IF($O1416="SL",IF($V1416="",$Q1416*Analysetool!D$5,$V1416*Analysetool!D$5),$O1416*Analysetool!D$5)+IF($P1416="SL",IF($V1416="",$Q1416*Analysetool!D$6,$V1416*Analysetool!D$6),$P1416*Analysetool!D$6))-Tabel2[[#This Row],[fees (%)]]</f>
        <v>0</v>
      </c>
      <c r="AM1416" s="177">
        <f>$J1416*(IF($M1416="SL",IF($W1416="",$Q1416*Analysetool!E$3,$W1416*Analysetool!E$3),$M1416*Analysetool!E$3)+IF($N1416="SL",IF($W1416="",$Q1416*Analysetool!E$4,$W1416*Analysetool!E$4),$N1416*Analysetool!E$4)+IF($O1416="SL",IF($W1416="",$Q1416*Analysetool!E$5,$W1416*Analysetool!E$5),$O1416*Analysetool!E$5)+IF($P1416="SL",IF($W1416="",$Q1416*Analysetool!E$6,$W1416*Analysetool!E$6),$P1416*Analysetool!E$6))-Tabel2[[#This Row],[fees (%)]]</f>
        <v>0</v>
      </c>
      <c r="AN1416" s="178">
        <f>$J1416*(IF($M1416="SL",IF($T1416="",$Q1416*Analysetool!F$3,$T1416*Analysetool!F$3),$M1416*Analysetool!F$3)+IF($N1416="SL",IF($T1416="",$Q1416*Analysetool!F$4,$T1416*Analysetool!F$4),$N1416*Analysetool!F$4)+IF($O1416="SL",IF($T1416="",$Q1416*Analysetool!F$5,$T1416*Analysetool!F$5),$O1416*Analysetool!F$5)+IF($P1416="SL",IF($T1416="",$Q1416*Analysetool!F$6,$T1416*Analysetool!F$6),$P1416*Analysetool!F$6))-Tabel2[[#This Row],[fees (%)]]</f>
        <v>0</v>
      </c>
      <c r="AO1416" s="178">
        <f>$J1416*(IF($M1416="SL",IF($T1416="",$Q1416*Analysetool!G$3,$T1416*Analysetool!G$3),$M1416*Analysetool!G$3)+IF($N1416="SL",IF($T1416="",$Q1416*Analysetool!G$4,$T1416*Analysetool!G$4),$N1416*Analysetool!G$4)+IF($O1416="SL",IF($T1416="",$Q1416*Analysetool!G$5,$T1416*Analysetool!G$5),$O1416*Analysetool!G$5)+IF($P1416="SL",IF($T1416="",$Q1416*Analysetool!G$6,$T1416*Analysetool!G$6),$P1416*Analysetool!G$6))-Tabel2[[#This Row],[fees (%)]]</f>
        <v>0</v>
      </c>
      <c r="AP1416" s="179">
        <f>IF(Analysetool!$H$8&lt;=$X1416,Analysetool!$H$8*J1416,Q1416*J1416)-Tabel2[[#This Row],[fees (%)]]</f>
        <v>0</v>
      </c>
      <c r="AQ1416" s="174">
        <f>IF(Tabel2[[#This Row],[wick% van entry]]&lt;=Tabel2[[#This Row],[Stoploss optie 2 (%)]],Tabel2[[#This Row],[Stoploss optie 2 (%)]]*Tabel2[[#This Row],[leverage SLoptie 2]],IF(Analysetool!$I$8&lt;$X1416,Analysetool!$I$8*K1416,S1416*K1416))-Tabel2[[#This Row],[fees (%)]]</f>
        <v>0</v>
      </c>
      <c r="AR1416" s="180">
        <f>IF(Q1416*-1*Analysetool!$J$9&lt;=X1416,Q1416*-1*Analysetool!$J$9*J1416,Q1416*J1416)-Tabel2[[#This Row],[fees (%)]]</f>
        <v>0</v>
      </c>
      <c r="AS1416" s="176">
        <f>$K1416*IF(Tabel2[[#This Row],[wick% van entry]]&lt;=Tabel2[[#This Row],[Stoploss optie 2 (%)]],Tabel2[[#This Row],[Stoploss optie 2 (%)]],(IF($M1416="SL",IF($T1416="",$S1416*Analysetool!C$3,$T1416*Analysetool!C$3),$M1416*Analysetool!C$3)+IF($N1416="SL",IF($T1416="",$S1416*Analysetool!C$4,$T1416*Analysetool!C$4),$N1416*Analysetool!C$4)+IF($O1416="SL",IF($T1416="",$S1416*Analysetool!C$5,$T1416*Analysetool!C$5),$O1416*Analysetool!C$5)+IF($P1416="SL",IF($T1416="",$S1416*Analysetool!C$6,$T1416*Analysetool!C$6),$P1416*Analysetool!C$6)))-Tabel2[[#This Row],[fees (%)]]</f>
        <v>0</v>
      </c>
    </row>
    <row r="1417" spans="1:45" ht="15.75" customHeight="1" x14ac:dyDescent="0.35">
      <c r="A1417" s="55"/>
      <c r="B1417" s="56"/>
      <c r="C1417" s="56"/>
      <c r="D1417" s="56"/>
      <c r="E1417" s="56"/>
      <c r="F1417" s="57"/>
      <c r="G1417" s="67"/>
      <c r="H1417" s="67"/>
      <c r="I1417" s="67"/>
      <c r="J1417" s="58"/>
      <c r="K1417" s="58"/>
      <c r="L1417" s="59"/>
      <c r="M1417" s="61"/>
      <c r="N1417" s="63"/>
      <c r="O1417" s="63"/>
      <c r="P1417" s="56"/>
      <c r="Q1417" s="61"/>
      <c r="R1417" s="61"/>
      <c r="S1417" s="61"/>
      <c r="T1417" s="60"/>
      <c r="U1417" s="60"/>
      <c r="V1417" s="62"/>
      <c r="W1417" s="62"/>
      <c r="X1417" s="76"/>
      <c r="Y1417" s="61"/>
      <c r="Z1417" s="61">
        <f>Tabel1[[#This Row],[prijs voorbij entry (%)]]-Tabel1[[#This Row],[Fictieve Stoploss (%)]]</f>
        <v>0</v>
      </c>
      <c r="AA1417" s="94"/>
      <c r="AB1417" s="61"/>
      <c r="AC1417" s="61"/>
      <c r="AD1417" s="61"/>
      <c r="AE1417" s="61"/>
      <c r="AF1417" s="95"/>
      <c r="AG1417" s="152">
        <f>Tabel1[[#This Row],[eindtijd]]-Tabel1[[#This Row],[starttijd]]</f>
        <v>0</v>
      </c>
      <c r="AH1417" s="158"/>
      <c r="AI1417" s="59"/>
      <c r="AJ1417" s="171">
        <f>$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2[[#This Row],[fees (%)]]</f>
        <v>0</v>
      </c>
      <c r="AK1417" s="172">
        <f>$J1417*(IF($M1417="SL",IF($U1417="",$Q1417*Analysetool!C$3,$U1417*Analysetool!C$3),$M1417*Analysetool!C$3)+IF($N1417="SL",IF($U1417="",$Q1417*Analysetool!C$4,$U1417*Analysetool!C$4),$N1417*Analysetool!C$4)+IF($O1417="SL",IF($U1417="",$Q1417*Analysetool!C$5,$U1417*Analysetool!C$5),$O1417*Analysetool!C$5)+IF($P1417="SL",IF($U1417="",$Q1417*Analysetool!C$6,$U1417*Analysetool!C$6),$P1417*Analysetool!C$6))-Tabel2[[#This Row],[fees (%)]]</f>
        <v>0</v>
      </c>
      <c r="AL1417" s="177">
        <f>$J1417*(IF($M1417="SL",IF($V1417="",$Q1417*Analysetool!D$3,$V1417*Analysetool!D$3),$M1417*Analysetool!D$3)+IF($N1417="SL",IF($V1417="",$Q1417*Analysetool!D$4,$V1417*Analysetool!D$4),$N1417*Analysetool!D$4)+IF($O1417="SL",IF($V1417="",$Q1417*Analysetool!D$5,$V1417*Analysetool!D$5),$O1417*Analysetool!D$5)+IF($P1417="SL",IF($V1417="",$Q1417*Analysetool!D$6,$V1417*Analysetool!D$6),$P1417*Analysetool!D$6))-Tabel2[[#This Row],[fees (%)]]</f>
        <v>0</v>
      </c>
      <c r="AM1417" s="177">
        <f>$J1417*(IF($M1417="SL",IF($W1417="",$Q1417*Analysetool!E$3,$W1417*Analysetool!E$3),$M1417*Analysetool!E$3)+IF($N1417="SL",IF($W1417="",$Q1417*Analysetool!E$4,$W1417*Analysetool!E$4),$N1417*Analysetool!E$4)+IF($O1417="SL",IF($W1417="",$Q1417*Analysetool!E$5,$W1417*Analysetool!E$5),$O1417*Analysetool!E$5)+IF($P1417="SL",IF($W1417="",$Q1417*Analysetool!E$6,$W1417*Analysetool!E$6),$P1417*Analysetool!E$6))-Tabel2[[#This Row],[fees (%)]]</f>
        <v>0</v>
      </c>
      <c r="AN1417" s="178">
        <f>$J1417*(IF($M1417="SL",IF($T1417="",$Q1417*Analysetool!F$3,$T1417*Analysetool!F$3),$M1417*Analysetool!F$3)+IF($N1417="SL",IF($T1417="",$Q1417*Analysetool!F$4,$T1417*Analysetool!F$4),$N1417*Analysetool!F$4)+IF($O1417="SL",IF($T1417="",$Q1417*Analysetool!F$5,$T1417*Analysetool!F$5),$O1417*Analysetool!F$5)+IF($P1417="SL",IF($T1417="",$Q1417*Analysetool!F$6,$T1417*Analysetool!F$6),$P1417*Analysetool!F$6))-Tabel2[[#This Row],[fees (%)]]</f>
        <v>0</v>
      </c>
      <c r="AO1417" s="178">
        <f>$J1417*(IF($M1417="SL",IF($T1417="",$Q1417*Analysetool!G$3,$T1417*Analysetool!G$3),$M1417*Analysetool!G$3)+IF($N1417="SL",IF($T1417="",$Q1417*Analysetool!G$4,$T1417*Analysetool!G$4),$N1417*Analysetool!G$4)+IF($O1417="SL",IF($T1417="",$Q1417*Analysetool!G$5,$T1417*Analysetool!G$5),$O1417*Analysetool!G$5)+IF($P1417="SL",IF($T1417="",$Q1417*Analysetool!G$6,$T1417*Analysetool!G$6),$P1417*Analysetool!G$6))-Tabel2[[#This Row],[fees (%)]]</f>
        <v>0</v>
      </c>
      <c r="AP1417" s="179">
        <f>IF(Analysetool!$H$8&lt;=$X1417,Analysetool!$H$8*J1417,Q1417*J1417)-Tabel2[[#This Row],[fees (%)]]</f>
        <v>0</v>
      </c>
      <c r="AQ1417" s="174">
        <f>IF(Tabel2[[#This Row],[wick% van entry]]&lt;=Tabel2[[#This Row],[Stoploss optie 2 (%)]],Tabel2[[#This Row],[Stoploss optie 2 (%)]]*Tabel2[[#This Row],[leverage SLoptie 2]],IF(Analysetool!$I$8&lt;$X1417,Analysetool!$I$8*K1417,S1417*K1417))-Tabel2[[#This Row],[fees (%)]]</f>
        <v>0</v>
      </c>
      <c r="AR1417" s="180">
        <f>IF(Q1417*-1*Analysetool!$J$9&lt;=X1417,Q1417*-1*Analysetool!$J$9*J1417,Q1417*J1417)-Tabel2[[#This Row],[fees (%)]]</f>
        <v>0</v>
      </c>
      <c r="AS1417" s="176">
        <f>$K1417*IF(Tabel2[[#This Row],[wick% van entry]]&lt;=Tabel2[[#This Row],[Stoploss optie 2 (%)]],Tabel2[[#This Row],[Stoploss optie 2 (%)]],(IF($M1417="SL",IF($T1417="",$S1417*Analysetool!C$3,$T1417*Analysetool!C$3),$M1417*Analysetool!C$3)+IF($N1417="SL",IF($T1417="",$S1417*Analysetool!C$4,$T1417*Analysetool!C$4),$N1417*Analysetool!C$4)+IF($O1417="SL",IF($T1417="",$S1417*Analysetool!C$5,$T1417*Analysetool!C$5),$O1417*Analysetool!C$5)+IF($P1417="SL",IF($T1417="",$S1417*Analysetool!C$6,$T1417*Analysetool!C$6),$P1417*Analysetool!C$6)))-Tabel2[[#This Row],[fees (%)]]</f>
        <v>0</v>
      </c>
    </row>
    <row r="1418" spans="1:45" ht="15.75" customHeight="1" x14ac:dyDescent="0.35">
      <c r="A1418" s="55"/>
      <c r="B1418" s="56"/>
      <c r="C1418" s="56"/>
      <c r="D1418" s="56"/>
      <c r="E1418" s="56"/>
      <c r="F1418" s="57"/>
      <c r="G1418" s="67"/>
      <c r="H1418" s="67"/>
      <c r="I1418" s="67"/>
      <c r="J1418" s="58"/>
      <c r="K1418" s="58"/>
      <c r="L1418" s="59"/>
      <c r="M1418" s="61"/>
      <c r="N1418" s="63"/>
      <c r="O1418" s="63"/>
      <c r="P1418" s="56"/>
      <c r="Q1418" s="61"/>
      <c r="R1418" s="61"/>
      <c r="S1418" s="61"/>
      <c r="T1418" s="60"/>
      <c r="U1418" s="60"/>
      <c r="V1418" s="62"/>
      <c r="W1418" s="62"/>
      <c r="X1418" s="76"/>
      <c r="Y1418" s="61"/>
      <c r="Z1418" s="61">
        <f>Tabel1[[#This Row],[prijs voorbij entry (%)]]-Tabel1[[#This Row],[Fictieve Stoploss (%)]]</f>
        <v>0</v>
      </c>
      <c r="AA1418" s="94"/>
      <c r="AB1418" s="61"/>
      <c r="AC1418" s="61"/>
      <c r="AD1418" s="61"/>
      <c r="AE1418" s="61"/>
      <c r="AF1418" s="95"/>
      <c r="AG1418" s="152">
        <f>Tabel1[[#This Row],[eindtijd]]-Tabel1[[#This Row],[starttijd]]</f>
        <v>0</v>
      </c>
      <c r="AH1418" s="158"/>
      <c r="AI1418" s="59"/>
      <c r="AJ1418" s="171">
        <f>$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2[[#This Row],[fees (%)]]</f>
        <v>0</v>
      </c>
      <c r="AK1418" s="172">
        <f>$J1418*(IF($M1418="SL",IF($U1418="",$Q1418*Analysetool!C$3,$U1418*Analysetool!C$3),$M1418*Analysetool!C$3)+IF($N1418="SL",IF($U1418="",$Q1418*Analysetool!C$4,$U1418*Analysetool!C$4),$N1418*Analysetool!C$4)+IF($O1418="SL",IF($U1418="",$Q1418*Analysetool!C$5,$U1418*Analysetool!C$5),$O1418*Analysetool!C$5)+IF($P1418="SL",IF($U1418="",$Q1418*Analysetool!C$6,$U1418*Analysetool!C$6),$P1418*Analysetool!C$6))-Tabel2[[#This Row],[fees (%)]]</f>
        <v>0</v>
      </c>
      <c r="AL1418" s="177">
        <f>$J1418*(IF($M1418="SL",IF($V1418="",$Q1418*Analysetool!D$3,$V1418*Analysetool!D$3),$M1418*Analysetool!D$3)+IF($N1418="SL",IF($V1418="",$Q1418*Analysetool!D$4,$V1418*Analysetool!D$4),$N1418*Analysetool!D$4)+IF($O1418="SL",IF($V1418="",$Q1418*Analysetool!D$5,$V1418*Analysetool!D$5),$O1418*Analysetool!D$5)+IF($P1418="SL",IF($V1418="",$Q1418*Analysetool!D$6,$V1418*Analysetool!D$6),$P1418*Analysetool!D$6))-Tabel2[[#This Row],[fees (%)]]</f>
        <v>0</v>
      </c>
      <c r="AM1418" s="177">
        <f>$J1418*(IF($M1418="SL",IF($W1418="",$Q1418*Analysetool!E$3,$W1418*Analysetool!E$3),$M1418*Analysetool!E$3)+IF($N1418="SL",IF($W1418="",$Q1418*Analysetool!E$4,$W1418*Analysetool!E$4),$N1418*Analysetool!E$4)+IF($O1418="SL",IF($W1418="",$Q1418*Analysetool!E$5,$W1418*Analysetool!E$5),$O1418*Analysetool!E$5)+IF($P1418="SL",IF($W1418="",$Q1418*Analysetool!E$6,$W1418*Analysetool!E$6),$P1418*Analysetool!E$6))-Tabel2[[#This Row],[fees (%)]]</f>
        <v>0</v>
      </c>
      <c r="AN1418" s="178">
        <f>$J1418*(IF($M1418="SL",IF($T1418="",$Q1418*Analysetool!F$3,$T1418*Analysetool!F$3),$M1418*Analysetool!F$3)+IF($N1418="SL",IF($T1418="",$Q1418*Analysetool!F$4,$T1418*Analysetool!F$4),$N1418*Analysetool!F$4)+IF($O1418="SL",IF($T1418="",$Q1418*Analysetool!F$5,$T1418*Analysetool!F$5),$O1418*Analysetool!F$5)+IF($P1418="SL",IF($T1418="",$Q1418*Analysetool!F$6,$T1418*Analysetool!F$6),$P1418*Analysetool!F$6))-Tabel2[[#This Row],[fees (%)]]</f>
        <v>0</v>
      </c>
      <c r="AO1418" s="178">
        <f>$J1418*(IF($M1418="SL",IF($T1418="",$Q1418*Analysetool!G$3,$T1418*Analysetool!G$3),$M1418*Analysetool!G$3)+IF($N1418="SL",IF($T1418="",$Q1418*Analysetool!G$4,$T1418*Analysetool!G$4),$N1418*Analysetool!G$4)+IF($O1418="SL",IF($T1418="",$Q1418*Analysetool!G$5,$T1418*Analysetool!G$5),$O1418*Analysetool!G$5)+IF($P1418="SL",IF($T1418="",$Q1418*Analysetool!G$6,$T1418*Analysetool!G$6),$P1418*Analysetool!G$6))-Tabel2[[#This Row],[fees (%)]]</f>
        <v>0</v>
      </c>
      <c r="AP1418" s="179">
        <f>IF(Analysetool!$H$8&lt;=$X1418,Analysetool!$H$8*J1418,Q1418*J1418)-Tabel2[[#This Row],[fees (%)]]</f>
        <v>0</v>
      </c>
      <c r="AQ1418" s="174">
        <f>IF(Tabel2[[#This Row],[wick% van entry]]&lt;=Tabel2[[#This Row],[Stoploss optie 2 (%)]],Tabel2[[#This Row],[Stoploss optie 2 (%)]]*Tabel2[[#This Row],[leverage SLoptie 2]],IF(Analysetool!$I$8&lt;$X1418,Analysetool!$I$8*K1418,S1418*K1418))-Tabel2[[#This Row],[fees (%)]]</f>
        <v>0</v>
      </c>
      <c r="AR1418" s="180">
        <f>IF(Q1418*-1*Analysetool!$J$9&lt;=X1418,Q1418*-1*Analysetool!$J$9*J1418,Q1418*J1418)-Tabel2[[#This Row],[fees (%)]]</f>
        <v>0</v>
      </c>
      <c r="AS1418" s="176">
        <f>$K1418*IF(Tabel2[[#This Row],[wick% van entry]]&lt;=Tabel2[[#This Row],[Stoploss optie 2 (%)]],Tabel2[[#This Row],[Stoploss optie 2 (%)]],(IF($M1418="SL",IF($T1418="",$S1418*Analysetool!C$3,$T1418*Analysetool!C$3),$M1418*Analysetool!C$3)+IF($N1418="SL",IF($T1418="",$S1418*Analysetool!C$4,$T1418*Analysetool!C$4),$N1418*Analysetool!C$4)+IF($O1418="SL",IF($T1418="",$S1418*Analysetool!C$5,$T1418*Analysetool!C$5),$O1418*Analysetool!C$5)+IF($P1418="SL",IF($T1418="",$S1418*Analysetool!C$6,$T1418*Analysetool!C$6),$P1418*Analysetool!C$6)))-Tabel2[[#This Row],[fees (%)]]</f>
        <v>0</v>
      </c>
    </row>
    <row r="1419" spans="1:45" ht="15.75" customHeight="1" x14ac:dyDescent="0.35">
      <c r="A1419" s="55"/>
      <c r="B1419" s="56"/>
      <c r="C1419" s="56"/>
      <c r="D1419" s="56"/>
      <c r="E1419" s="56"/>
      <c r="F1419" s="57"/>
      <c r="G1419" s="67"/>
      <c r="H1419" s="67"/>
      <c r="I1419" s="67"/>
      <c r="J1419" s="58"/>
      <c r="K1419" s="58"/>
      <c r="L1419" s="59"/>
      <c r="M1419" s="61"/>
      <c r="N1419" s="63"/>
      <c r="O1419" s="63"/>
      <c r="P1419" s="56"/>
      <c r="Q1419" s="61"/>
      <c r="R1419" s="61"/>
      <c r="S1419" s="61"/>
      <c r="T1419" s="60"/>
      <c r="U1419" s="60"/>
      <c r="V1419" s="62"/>
      <c r="W1419" s="62"/>
      <c r="X1419" s="76"/>
      <c r="Y1419" s="61"/>
      <c r="Z1419" s="61">
        <f>Tabel1[[#This Row],[prijs voorbij entry (%)]]-Tabel1[[#This Row],[Fictieve Stoploss (%)]]</f>
        <v>0</v>
      </c>
      <c r="AA1419" s="94"/>
      <c r="AB1419" s="61"/>
      <c r="AC1419" s="61"/>
      <c r="AD1419" s="61"/>
      <c r="AE1419" s="61"/>
      <c r="AF1419" s="95"/>
      <c r="AG1419" s="152">
        <f>Tabel1[[#This Row],[eindtijd]]-Tabel1[[#This Row],[starttijd]]</f>
        <v>0</v>
      </c>
      <c r="AH1419" s="158"/>
      <c r="AI1419" s="59"/>
      <c r="AJ1419" s="171">
        <f>$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2[[#This Row],[fees (%)]]</f>
        <v>0</v>
      </c>
      <c r="AK1419" s="172">
        <f>$J1419*(IF($M1419="SL",IF($U1419="",$Q1419*Analysetool!C$3,$U1419*Analysetool!C$3),$M1419*Analysetool!C$3)+IF($N1419="SL",IF($U1419="",$Q1419*Analysetool!C$4,$U1419*Analysetool!C$4),$N1419*Analysetool!C$4)+IF($O1419="SL",IF($U1419="",$Q1419*Analysetool!C$5,$U1419*Analysetool!C$5),$O1419*Analysetool!C$5)+IF($P1419="SL",IF($U1419="",$Q1419*Analysetool!C$6,$U1419*Analysetool!C$6),$P1419*Analysetool!C$6))-Tabel2[[#This Row],[fees (%)]]</f>
        <v>0</v>
      </c>
      <c r="AL1419" s="177">
        <f>$J1419*(IF($M1419="SL",IF($V1419="",$Q1419*Analysetool!D$3,$V1419*Analysetool!D$3),$M1419*Analysetool!D$3)+IF($N1419="SL",IF($V1419="",$Q1419*Analysetool!D$4,$V1419*Analysetool!D$4),$N1419*Analysetool!D$4)+IF($O1419="SL",IF($V1419="",$Q1419*Analysetool!D$5,$V1419*Analysetool!D$5),$O1419*Analysetool!D$5)+IF($P1419="SL",IF($V1419="",$Q1419*Analysetool!D$6,$V1419*Analysetool!D$6),$P1419*Analysetool!D$6))-Tabel2[[#This Row],[fees (%)]]</f>
        <v>0</v>
      </c>
      <c r="AM1419" s="177">
        <f>$J1419*(IF($M1419="SL",IF($W1419="",$Q1419*Analysetool!E$3,$W1419*Analysetool!E$3),$M1419*Analysetool!E$3)+IF($N1419="SL",IF($W1419="",$Q1419*Analysetool!E$4,$W1419*Analysetool!E$4),$N1419*Analysetool!E$4)+IF($O1419="SL",IF($W1419="",$Q1419*Analysetool!E$5,$W1419*Analysetool!E$5),$O1419*Analysetool!E$5)+IF($P1419="SL",IF($W1419="",$Q1419*Analysetool!E$6,$W1419*Analysetool!E$6),$P1419*Analysetool!E$6))-Tabel2[[#This Row],[fees (%)]]</f>
        <v>0</v>
      </c>
      <c r="AN1419" s="178">
        <f>$J1419*(IF($M1419="SL",IF($T1419="",$Q1419*Analysetool!F$3,$T1419*Analysetool!F$3),$M1419*Analysetool!F$3)+IF($N1419="SL",IF($T1419="",$Q1419*Analysetool!F$4,$T1419*Analysetool!F$4),$N1419*Analysetool!F$4)+IF($O1419="SL",IF($T1419="",$Q1419*Analysetool!F$5,$T1419*Analysetool!F$5),$O1419*Analysetool!F$5)+IF($P1419="SL",IF($T1419="",$Q1419*Analysetool!F$6,$T1419*Analysetool!F$6),$P1419*Analysetool!F$6))-Tabel2[[#This Row],[fees (%)]]</f>
        <v>0</v>
      </c>
      <c r="AO1419" s="178">
        <f>$J1419*(IF($M1419="SL",IF($T1419="",$Q1419*Analysetool!G$3,$T1419*Analysetool!G$3),$M1419*Analysetool!G$3)+IF($N1419="SL",IF($T1419="",$Q1419*Analysetool!G$4,$T1419*Analysetool!G$4),$N1419*Analysetool!G$4)+IF($O1419="SL",IF($T1419="",$Q1419*Analysetool!G$5,$T1419*Analysetool!G$5),$O1419*Analysetool!G$5)+IF($P1419="SL",IF($T1419="",$Q1419*Analysetool!G$6,$T1419*Analysetool!G$6),$P1419*Analysetool!G$6))-Tabel2[[#This Row],[fees (%)]]</f>
        <v>0</v>
      </c>
      <c r="AP1419" s="179">
        <f>IF(Analysetool!$H$8&lt;=$X1419,Analysetool!$H$8*J1419,Q1419*J1419)-Tabel2[[#This Row],[fees (%)]]</f>
        <v>0</v>
      </c>
      <c r="AQ1419" s="174">
        <f>IF(Tabel2[[#This Row],[wick% van entry]]&lt;=Tabel2[[#This Row],[Stoploss optie 2 (%)]],Tabel2[[#This Row],[Stoploss optie 2 (%)]]*Tabel2[[#This Row],[leverage SLoptie 2]],IF(Analysetool!$I$8&lt;$X1419,Analysetool!$I$8*K1419,S1419*K1419))-Tabel2[[#This Row],[fees (%)]]</f>
        <v>0</v>
      </c>
      <c r="AR1419" s="180">
        <f>IF(Q1419*-1*Analysetool!$J$9&lt;=X1419,Q1419*-1*Analysetool!$J$9*J1419,Q1419*J1419)-Tabel2[[#This Row],[fees (%)]]</f>
        <v>0</v>
      </c>
      <c r="AS1419" s="176">
        <f>$K1419*IF(Tabel2[[#This Row],[wick% van entry]]&lt;=Tabel2[[#This Row],[Stoploss optie 2 (%)]],Tabel2[[#This Row],[Stoploss optie 2 (%)]],(IF($M1419="SL",IF($T1419="",$S1419*Analysetool!C$3,$T1419*Analysetool!C$3),$M1419*Analysetool!C$3)+IF($N1419="SL",IF($T1419="",$S1419*Analysetool!C$4,$T1419*Analysetool!C$4),$N1419*Analysetool!C$4)+IF($O1419="SL",IF($T1419="",$S1419*Analysetool!C$5,$T1419*Analysetool!C$5),$O1419*Analysetool!C$5)+IF($P1419="SL",IF($T1419="",$S1419*Analysetool!C$6,$T1419*Analysetool!C$6),$P1419*Analysetool!C$6)))-Tabel2[[#This Row],[fees (%)]]</f>
        <v>0</v>
      </c>
    </row>
    <row r="1420" spans="1:45" ht="15.75" customHeight="1" x14ac:dyDescent="0.35">
      <c r="A1420" s="55"/>
      <c r="B1420" s="56"/>
      <c r="C1420" s="56"/>
      <c r="D1420" s="56"/>
      <c r="E1420" s="56"/>
      <c r="F1420" s="57"/>
      <c r="G1420" s="67"/>
      <c r="H1420" s="67"/>
      <c r="I1420" s="67"/>
      <c r="J1420" s="58"/>
      <c r="K1420" s="58"/>
      <c r="L1420" s="59"/>
      <c r="M1420" s="61"/>
      <c r="N1420" s="63"/>
      <c r="O1420" s="63"/>
      <c r="P1420" s="56"/>
      <c r="Q1420" s="61"/>
      <c r="R1420" s="61"/>
      <c r="S1420" s="61"/>
      <c r="T1420" s="60"/>
      <c r="U1420" s="60"/>
      <c r="V1420" s="62"/>
      <c r="W1420" s="62"/>
      <c r="X1420" s="76"/>
      <c r="Y1420" s="61"/>
      <c r="Z1420" s="61">
        <f>Tabel1[[#This Row],[prijs voorbij entry (%)]]-Tabel1[[#This Row],[Fictieve Stoploss (%)]]</f>
        <v>0</v>
      </c>
      <c r="AA1420" s="94"/>
      <c r="AB1420" s="61"/>
      <c r="AC1420" s="61"/>
      <c r="AD1420" s="61"/>
      <c r="AE1420" s="61"/>
      <c r="AF1420" s="95"/>
      <c r="AG1420" s="152">
        <f>Tabel1[[#This Row],[eindtijd]]-Tabel1[[#This Row],[starttijd]]</f>
        <v>0</v>
      </c>
      <c r="AH1420" s="158"/>
      <c r="AI1420" s="59"/>
      <c r="AJ1420" s="171">
        <f>$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2[[#This Row],[fees (%)]]</f>
        <v>0</v>
      </c>
      <c r="AK1420" s="172">
        <f>$J1420*(IF($M1420="SL",IF($U1420="",$Q1420*Analysetool!C$3,$U1420*Analysetool!C$3),$M1420*Analysetool!C$3)+IF($N1420="SL",IF($U1420="",$Q1420*Analysetool!C$4,$U1420*Analysetool!C$4),$N1420*Analysetool!C$4)+IF($O1420="SL",IF($U1420="",$Q1420*Analysetool!C$5,$U1420*Analysetool!C$5),$O1420*Analysetool!C$5)+IF($P1420="SL",IF($U1420="",$Q1420*Analysetool!C$6,$U1420*Analysetool!C$6),$P1420*Analysetool!C$6))-Tabel2[[#This Row],[fees (%)]]</f>
        <v>0</v>
      </c>
      <c r="AL1420" s="177">
        <f>$J1420*(IF($M1420="SL",IF($V1420="",$Q1420*Analysetool!D$3,$V1420*Analysetool!D$3),$M1420*Analysetool!D$3)+IF($N1420="SL",IF($V1420="",$Q1420*Analysetool!D$4,$V1420*Analysetool!D$4),$N1420*Analysetool!D$4)+IF($O1420="SL",IF($V1420="",$Q1420*Analysetool!D$5,$V1420*Analysetool!D$5),$O1420*Analysetool!D$5)+IF($P1420="SL",IF($V1420="",$Q1420*Analysetool!D$6,$V1420*Analysetool!D$6),$P1420*Analysetool!D$6))-Tabel2[[#This Row],[fees (%)]]</f>
        <v>0</v>
      </c>
      <c r="AM1420" s="177">
        <f>$J1420*(IF($M1420="SL",IF($W1420="",$Q1420*Analysetool!E$3,$W1420*Analysetool!E$3),$M1420*Analysetool!E$3)+IF($N1420="SL",IF($W1420="",$Q1420*Analysetool!E$4,$W1420*Analysetool!E$4),$N1420*Analysetool!E$4)+IF($O1420="SL",IF($W1420="",$Q1420*Analysetool!E$5,$W1420*Analysetool!E$5),$O1420*Analysetool!E$5)+IF($P1420="SL",IF($W1420="",$Q1420*Analysetool!E$6,$W1420*Analysetool!E$6),$P1420*Analysetool!E$6))-Tabel2[[#This Row],[fees (%)]]</f>
        <v>0</v>
      </c>
      <c r="AN1420" s="178">
        <f>$J1420*(IF($M1420="SL",IF($T1420="",$Q1420*Analysetool!F$3,$T1420*Analysetool!F$3),$M1420*Analysetool!F$3)+IF($N1420="SL",IF($T1420="",$Q1420*Analysetool!F$4,$T1420*Analysetool!F$4),$N1420*Analysetool!F$4)+IF($O1420="SL",IF($T1420="",$Q1420*Analysetool!F$5,$T1420*Analysetool!F$5),$O1420*Analysetool!F$5)+IF($P1420="SL",IF($T1420="",$Q1420*Analysetool!F$6,$T1420*Analysetool!F$6),$P1420*Analysetool!F$6))-Tabel2[[#This Row],[fees (%)]]</f>
        <v>0</v>
      </c>
      <c r="AO1420" s="178">
        <f>$J1420*(IF($M1420="SL",IF($T1420="",$Q1420*Analysetool!G$3,$T1420*Analysetool!G$3),$M1420*Analysetool!G$3)+IF($N1420="SL",IF($T1420="",$Q1420*Analysetool!G$4,$T1420*Analysetool!G$4),$N1420*Analysetool!G$4)+IF($O1420="SL",IF($T1420="",$Q1420*Analysetool!G$5,$T1420*Analysetool!G$5),$O1420*Analysetool!G$5)+IF($P1420="SL",IF($T1420="",$Q1420*Analysetool!G$6,$T1420*Analysetool!G$6),$P1420*Analysetool!G$6))-Tabel2[[#This Row],[fees (%)]]</f>
        <v>0</v>
      </c>
      <c r="AP1420" s="179">
        <f>IF(Analysetool!$H$8&lt;=$X1420,Analysetool!$H$8*J1420,Q1420*J1420)-Tabel2[[#This Row],[fees (%)]]</f>
        <v>0</v>
      </c>
      <c r="AQ1420" s="174">
        <f>IF(Tabel2[[#This Row],[wick% van entry]]&lt;=Tabel2[[#This Row],[Stoploss optie 2 (%)]],Tabel2[[#This Row],[Stoploss optie 2 (%)]]*Tabel2[[#This Row],[leverage SLoptie 2]],IF(Analysetool!$I$8&lt;$X1420,Analysetool!$I$8*K1420,S1420*K1420))-Tabel2[[#This Row],[fees (%)]]</f>
        <v>0</v>
      </c>
      <c r="AR1420" s="180">
        <f>IF(Q1420*-1*Analysetool!$J$9&lt;=X1420,Q1420*-1*Analysetool!$J$9*J1420,Q1420*J1420)-Tabel2[[#This Row],[fees (%)]]</f>
        <v>0</v>
      </c>
      <c r="AS1420" s="176">
        <f>$K1420*IF(Tabel2[[#This Row],[wick% van entry]]&lt;=Tabel2[[#This Row],[Stoploss optie 2 (%)]],Tabel2[[#This Row],[Stoploss optie 2 (%)]],(IF($M1420="SL",IF($T1420="",$S1420*Analysetool!C$3,$T1420*Analysetool!C$3),$M1420*Analysetool!C$3)+IF($N1420="SL",IF($T1420="",$S1420*Analysetool!C$4,$T1420*Analysetool!C$4),$N1420*Analysetool!C$4)+IF($O1420="SL",IF($T1420="",$S1420*Analysetool!C$5,$T1420*Analysetool!C$5),$O1420*Analysetool!C$5)+IF($P1420="SL",IF($T1420="",$S1420*Analysetool!C$6,$T1420*Analysetool!C$6),$P1420*Analysetool!C$6)))-Tabel2[[#This Row],[fees (%)]]</f>
        <v>0</v>
      </c>
    </row>
    <row r="1421" spans="1:45" ht="15.75" customHeight="1" x14ac:dyDescent="0.35">
      <c r="A1421" s="55"/>
      <c r="B1421" s="56"/>
      <c r="C1421" s="56"/>
      <c r="D1421" s="56"/>
      <c r="E1421" s="56"/>
      <c r="F1421" s="57"/>
      <c r="G1421" s="67"/>
      <c r="H1421" s="67"/>
      <c r="I1421" s="67"/>
      <c r="J1421" s="58"/>
      <c r="K1421" s="58"/>
      <c r="L1421" s="59"/>
      <c r="M1421" s="61"/>
      <c r="N1421" s="63"/>
      <c r="O1421" s="63"/>
      <c r="P1421" s="56"/>
      <c r="Q1421" s="61"/>
      <c r="R1421" s="61"/>
      <c r="S1421" s="61"/>
      <c r="T1421" s="60"/>
      <c r="U1421" s="60"/>
      <c r="V1421" s="62"/>
      <c r="W1421" s="62"/>
      <c r="X1421" s="76"/>
      <c r="Y1421" s="61"/>
      <c r="Z1421" s="61">
        <f>Tabel1[[#This Row],[prijs voorbij entry (%)]]-Tabel1[[#This Row],[Fictieve Stoploss (%)]]</f>
        <v>0</v>
      </c>
      <c r="AA1421" s="94"/>
      <c r="AB1421" s="61"/>
      <c r="AC1421" s="61"/>
      <c r="AD1421" s="61"/>
      <c r="AE1421" s="61"/>
      <c r="AF1421" s="95"/>
      <c r="AG1421" s="152">
        <f>Tabel1[[#This Row],[eindtijd]]-Tabel1[[#This Row],[starttijd]]</f>
        <v>0</v>
      </c>
      <c r="AH1421" s="158"/>
      <c r="AI1421" s="59"/>
      <c r="AJ1421" s="171">
        <f>$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2[[#This Row],[fees (%)]]</f>
        <v>0</v>
      </c>
      <c r="AK1421" s="172">
        <f>$J1421*(IF($M1421="SL",IF($U1421="",$Q1421*Analysetool!C$3,$U1421*Analysetool!C$3),$M1421*Analysetool!C$3)+IF($N1421="SL",IF($U1421="",$Q1421*Analysetool!C$4,$U1421*Analysetool!C$4),$N1421*Analysetool!C$4)+IF($O1421="SL",IF($U1421="",$Q1421*Analysetool!C$5,$U1421*Analysetool!C$5),$O1421*Analysetool!C$5)+IF($P1421="SL",IF($U1421="",$Q1421*Analysetool!C$6,$U1421*Analysetool!C$6),$P1421*Analysetool!C$6))-Tabel2[[#This Row],[fees (%)]]</f>
        <v>0</v>
      </c>
      <c r="AL1421" s="177">
        <f>$J1421*(IF($M1421="SL",IF($V1421="",$Q1421*Analysetool!D$3,$V1421*Analysetool!D$3),$M1421*Analysetool!D$3)+IF($N1421="SL",IF($V1421="",$Q1421*Analysetool!D$4,$V1421*Analysetool!D$4),$N1421*Analysetool!D$4)+IF($O1421="SL",IF($V1421="",$Q1421*Analysetool!D$5,$V1421*Analysetool!D$5),$O1421*Analysetool!D$5)+IF($P1421="SL",IF($V1421="",$Q1421*Analysetool!D$6,$V1421*Analysetool!D$6),$P1421*Analysetool!D$6))-Tabel2[[#This Row],[fees (%)]]</f>
        <v>0</v>
      </c>
      <c r="AM1421" s="177">
        <f>$J1421*(IF($M1421="SL",IF($W1421="",$Q1421*Analysetool!E$3,$W1421*Analysetool!E$3),$M1421*Analysetool!E$3)+IF($N1421="SL",IF($W1421="",$Q1421*Analysetool!E$4,$W1421*Analysetool!E$4),$N1421*Analysetool!E$4)+IF($O1421="SL",IF($W1421="",$Q1421*Analysetool!E$5,$W1421*Analysetool!E$5),$O1421*Analysetool!E$5)+IF($P1421="SL",IF($W1421="",$Q1421*Analysetool!E$6,$W1421*Analysetool!E$6),$P1421*Analysetool!E$6))-Tabel2[[#This Row],[fees (%)]]</f>
        <v>0</v>
      </c>
      <c r="AN1421" s="178">
        <f>$J1421*(IF($M1421="SL",IF($T1421="",$Q1421*Analysetool!F$3,$T1421*Analysetool!F$3),$M1421*Analysetool!F$3)+IF($N1421="SL",IF($T1421="",$Q1421*Analysetool!F$4,$T1421*Analysetool!F$4),$N1421*Analysetool!F$4)+IF($O1421="SL",IF($T1421="",$Q1421*Analysetool!F$5,$T1421*Analysetool!F$5),$O1421*Analysetool!F$5)+IF($P1421="SL",IF($T1421="",$Q1421*Analysetool!F$6,$T1421*Analysetool!F$6),$P1421*Analysetool!F$6))-Tabel2[[#This Row],[fees (%)]]</f>
        <v>0</v>
      </c>
      <c r="AO1421" s="178">
        <f>$J1421*(IF($M1421="SL",IF($T1421="",$Q1421*Analysetool!G$3,$T1421*Analysetool!G$3),$M1421*Analysetool!G$3)+IF($N1421="SL",IF($T1421="",$Q1421*Analysetool!G$4,$T1421*Analysetool!G$4),$N1421*Analysetool!G$4)+IF($O1421="SL",IF($T1421="",$Q1421*Analysetool!G$5,$T1421*Analysetool!G$5),$O1421*Analysetool!G$5)+IF($P1421="SL",IF($T1421="",$Q1421*Analysetool!G$6,$T1421*Analysetool!G$6),$P1421*Analysetool!G$6))-Tabel2[[#This Row],[fees (%)]]</f>
        <v>0</v>
      </c>
      <c r="AP1421" s="179">
        <f>IF(Analysetool!$H$8&lt;=$X1421,Analysetool!$H$8*J1421,Q1421*J1421)-Tabel2[[#This Row],[fees (%)]]</f>
        <v>0</v>
      </c>
      <c r="AQ1421" s="174">
        <f>IF(Tabel2[[#This Row],[wick% van entry]]&lt;=Tabel2[[#This Row],[Stoploss optie 2 (%)]],Tabel2[[#This Row],[Stoploss optie 2 (%)]]*Tabel2[[#This Row],[leverage SLoptie 2]],IF(Analysetool!$I$8&lt;$X1421,Analysetool!$I$8*K1421,S1421*K1421))-Tabel2[[#This Row],[fees (%)]]</f>
        <v>0</v>
      </c>
      <c r="AR1421" s="180">
        <f>IF(Q1421*-1*Analysetool!$J$9&lt;=X1421,Q1421*-1*Analysetool!$J$9*J1421,Q1421*J1421)-Tabel2[[#This Row],[fees (%)]]</f>
        <v>0</v>
      </c>
      <c r="AS1421" s="176">
        <f>$K1421*IF(Tabel2[[#This Row],[wick% van entry]]&lt;=Tabel2[[#This Row],[Stoploss optie 2 (%)]],Tabel2[[#This Row],[Stoploss optie 2 (%)]],(IF($M1421="SL",IF($T1421="",$S1421*Analysetool!C$3,$T1421*Analysetool!C$3),$M1421*Analysetool!C$3)+IF($N1421="SL",IF($T1421="",$S1421*Analysetool!C$4,$T1421*Analysetool!C$4),$N1421*Analysetool!C$4)+IF($O1421="SL",IF($T1421="",$S1421*Analysetool!C$5,$T1421*Analysetool!C$5),$O1421*Analysetool!C$5)+IF($P1421="SL",IF($T1421="",$S1421*Analysetool!C$6,$T1421*Analysetool!C$6),$P1421*Analysetool!C$6)))-Tabel2[[#This Row],[fees (%)]]</f>
        <v>0</v>
      </c>
    </row>
    <row r="1422" spans="1:45" ht="15.75" customHeight="1" x14ac:dyDescent="0.35">
      <c r="A1422" s="55"/>
      <c r="B1422" s="56"/>
      <c r="C1422" s="56"/>
      <c r="D1422" s="56"/>
      <c r="E1422" s="56"/>
      <c r="F1422" s="57"/>
      <c r="G1422" s="67"/>
      <c r="H1422" s="67"/>
      <c r="I1422" s="67"/>
      <c r="J1422" s="58"/>
      <c r="K1422" s="58"/>
      <c r="L1422" s="59"/>
      <c r="M1422" s="61"/>
      <c r="N1422" s="63"/>
      <c r="O1422" s="63"/>
      <c r="P1422" s="56"/>
      <c r="Q1422" s="61"/>
      <c r="R1422" s="61"/>
      <c r="S1422" s="61"/>
      <c r="T1422" s="60"/>
      <c r="U1422" s="60"/>
      <c r="V1422" s="62"/>
      <c r="W1422" s="62"/>
      <c r="X1422" s="76"/>
      <c r="Y1422" s="61"/>
      <c r="Z1422" s="61">
        <f>Tabel1[[#This Row],[prijs voorbij entry (%)]]-Tabel1[[#This Row],[Fictieve Stoploss (%)]]</f>
        <v>0</v>
      </c>
      <c r="AA1422" s="94"/>
      <c r="AB1422" s="61"/>
      <c r="AC1422" s="61"/>
      <c r="AD1422" s="61"/>
      <c r="AE1422" s="61"/>
      <c r="AF1422" s="95"/>
      <c r="AG1422" s="152">
        <f>Tabel1[[#This Row],[eindtijd]]-Tabel1[[#This Row],[starttijd]]</f>
        <v>0</v>
      </c>
      <c r="AH1422" s="158"/>
      <c r="AI1422" s="59"/>
      <c r="AJ1422" s="171">
        <f>$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2[[#This Row],[fees (%)]]</f>
        <v>0</v>
      </c>
      <c r="AK1422" s="172">
        <f>$J1422*(IF($M1422="SL",IF($U1422="",$Q1422*Analysetool!C$3,$U1422*Analysetool!C$3),$M1422*Analysetool!C$3)+IF($N1422="SL",IF($U1422="",$Q1422*Analysetool!C$4,$U1422*Analysetool!C$4),$N1422*Analysetool!C$4)+IF($O1422="SL",IF($U1422="",$Q1422*Analysetool!C$5,$U1422*Analysetool!C$5),$O1422*Analysetool!C$5)+IF($P1422="SL",IF($U1422="",$Q1422*Analysetool!C$6,$U1422*Analysetool!C$6),$P1422*Analysetool!C$6))-Tabel2[[#This Row],[fees (%)]]</f>
        <v>0</v>
      </c>
      <c r="AL1422" s="177">
        <f>$J1422*(IF($M1422="SL",IF($V1422="",$Q1422*Analysetool!D$3,$V1422*Analysetool!D$3),$M1422*Analysetool!D$3)+IF($N1422="SL",IF($V1422="",$Q1422*Analysetool!D$4,$V1422*Analysetool!D$4),$N1422*Analysetool!D$4)+IF($O1422="SL",IF($V1422="",$Q1422*Analysetool!D$5,$V1422*Analysetool!D$5),$O1422*Analysetool!D$5)+IF($P1422="SL",IF($V1422="",$Q1422*Analysetool!D$6,$V1422*Analysetool!D$6),$P1422*Analysetool!D$6))-Tabel2[[#This Row],[fees (%)]]</f>
        <v>0</v>
      </c>
      <c r="AM1422" s="177">
        <f>$J1422*(IF($M1422="SL",IF($W1422="",$Q1422*Analysetool!E$3,$W1422*Analysetool!E$3),$M1422*Analysetool!E$3)+IF($N1422="SL",IF($W1422="",$Q1422*Analysetool!E$4,$W1422*Analysetool!E$4),$N1422*Analysetool!E$4)+IF($O1422="SL",IF($W1422="",$Q1422*Analysetool!E$5,$W1422*Analysetool!E$5),$O1422*Analysetool!E$5)+IF($P1422="SL",IF($W1422="",$Q1422*Analysetool!E$6,$W1422*Analysetool!E$6),$P1422*Analysetool!E$6))-Tabel2[[#This Row],[fees (%)]]</f>
        <v>0</v>
      </c>
      <c r="AN1422" s="178">
        <f>$J1422*(IF($M1422="SL",IF($T1422="",$Q1422*Analysetool!F$3,$T1422*Analysetool!F$3),$M1422*Analysetool!F$3)+IF($N1422="SL",IF($T1422="",$Q1422*Analysetool!F$4,$T1422*Analysetool!F$4),$N1422*Analysetool!F$4)+IF($O1422="SL",IF($T1422="",$Q1422*Analysetool!F$5,$T1422*Analysetool!F$5),$O1422*Analysetool!F$5)+IF($P1422="SL",IF($T1422="",$Q1422*Analysetool!F$6,$T1422*Analysetool!F$6),$P1422*Analysetool!F$6))-Tabel2[[#This Row],[fees (%)]]</f>
        <v>0</v>
      </c>
      <c r="AO1422" s="178">
        <f>$J1422*(IF($M1422="SL",IF($T1422="",$Q1422*Analysetool!G$3,$T1422*Analysetool!G$3),$M1422*Analysetool!G$3)+IF($N1422="SL",IF($T1422="",$Q1422*Analysetool!G$4,$T1422*Analysetool!G$4),$N1422*Analysetool!G$4)+IF($O1422="SL",IF($T1422="",$Q1422*Analysetool!G$5,$T1422*Analysetool!G$5),$O1422*Analysetool!G$5)+IF($P1422="SL",IF($T1422="",$Q1422*Analysetool!G$6,$T1422*Analysetool!G$6),$P1422*Analysetool!G$6))-Tabel2[[#This Row],[fees (%)]]</f>
        <v>0</v>
      </c>
      <c r="AP1422" s="179">
        <f>IF(Analysetool!$H$8&lt;=$X1422,Analysetool!$H$8*J1422,Q1422*J1422)-Tabel2[[#This Row],[fees (%)]]</f>
        <v>0</v>
      </c>
      <c r="AQ1422" s="174">
        <f>IF(Tabel2[[#This Row],[wick% van entry]]&lt;=Tabel2[[#This Row],[Stoploss optie 2 (%)]],Tabel2[[#This Row],[Stoploss optie 2 (%)]]*Tabel2[[#This Row],[leverage SLoptie 2]],IF(Analysetool!$I$8&lt;$X1422,Analysetool!$I$8*K1422,S1422*K1422))-Tabel2[[#This Row],[fees (%)]]</f>
        <v>0</v>
      </c>
      <c r="AR1422" s="180">
        <f>IF(Q1422*-1*Analysetool!$J$9&lt;=X1422,Q1422*-1*Analysetool!$J$9*J1422,Q1422*J1422)-Tabel2[[#This Row],[fees (%)]]</f>
        <v>0</v>
      </c>
      <c r="AS1422" s="176">
        <f>$K1422*IF(Tabel2[[#This Row],[wick% van entry]]&lt;=Tabel2[[#This Row],[Stoploss optie 2 (%)]],Tabel2[[#This Row],[Stoploss optie 2 (%)]],(IF($M1422="SL",IF($T1422="",$S1422*Analysetool!C$3,$T1422*Analysetool!C$3),$M1422*Analysetool!C$3)+IF($N1422="SL",IF($T1422="",$S1422*Analysetool!C$4,$T1422*Analysetool!C$4),$N1422*Analysetool!C$4)+IF($O1422="SL",IF($T1422="",$S1422*Analysetool!C$5,$T1422*Analysetool!C$5),$O1422*Analysetool!C$5)+IF($P1422="SL",IF($T1422="",$S1422*Analysetool!C$6,$T1422*Analysetool!C$6),$P1422*Analysetool!C$6)))-Tabel2[[#This Row],[fees (%)]]</f>
        <v>0</v>
      </c>
    </row>
    <row r="1423" spans="1:45" ht="15.75" customHeight="1" x14ac:dyDescent="0.35">
      <c r="A1423" s="55"/>
      <c r="B1423" s="56"/>
      <c r="C1423" s="56"/>
      <c r="D1423" s="56"/>
      <c r="E1423" s="56"/>
      <c r="F1423" s="57"/>
      <c r="G1423" s="67"/>
      <c r="H1423" s="67"/>
      <c r="I1423" s="67"/>
      <c r="J1423" s="58"/>
      <c r="K1423" s="58"/>
      <c r="L1423" s="59"/>
      <c r="M1423" s="61"/>
      <c r="N1423" s="63"/>
      <c r="O1423" s="63"/>
      <c r="P1423" s="56"/>
      <c r="Q1423" s="61"/>
      <c r="R1423" s="61"/>
      <c r="S1423" s="61"/>
      <c r="T1423" s="60"/>
      <c r="U1423" s="60"/>
      <c r="V1423" s="62"/>
      <c r="W1423" s="62"/>
      <c r="X1423" s="76"/>
      <c r="Y1423" s="61"/>
      <c r="Z1423" s="61">
        <f>Tabel1[[#This Row],[prijs voorbij entry (%)]]-Tabel1[[#This Row],[Fictieve Stoploss (%)]]</f>
        <v>0</v>
      </c>
      <c r="AA1423" s="94"/>
      <c r="AB1423" s="61"/>
      <c r="AC1423" s="61"/>
      <c r="AD1423" s="61"/>
      <c r="AE1423" s="61"/>
      <c r="AF1423" s="95"/>
      <c r="AG1423" s="152">
        <f>Tabel1[[#This Row],[eindtijd]]-Tabel1[[#This Row],[starttijd]]</f>
        <v>0</v>
      </c>
      <c r="AH1423" s="158"/>
      <c r="AI1423" s="59"/>
      <c r="AJ1423" s="171">
        <f>$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2[[#This Row],[fees (%)]]</f>
        <v>0</v>
      </c>
      <c r="AK1423" s="172">
        <f>$J1423*(IF($M1423="SL",IF($U1423="",$Q1423*Analysetool!C$3,$U1423*Analysetool!C$3),$M1423*Analysetool!C$3)+IF($N1423="SL",IF($U1423="",$Q1423*Analysetool!C$4,$U1423*Analysetool!C$4),$N1423*Analysetool!C$4)+IF($O1423="SL",IF($U1423="",$Q1423*Analysetool!C$5,$U1423*Analysetool!C$5),$O1423*Analysetool!C$5)+IF($P1423="SL",IF($U1423="",$Q1423*Analysetool!C$6,$U1423*Analysetool!C$6),$P1423*Analysetool!C$6))-Tabel2[[#This Row],[fees (%)]]</f>
        <v>0</v>
      </c>
      <c r="AL1423" s="177">
        <f>$J1423*(IF($M1423="SL",IF($V1423="",$Q1423*Analysetool!D$3,$V1423*Analysetool!D$3),$M1423*Analysetool!D$3)+IF($N1423="SL",IF($V1423="",$Q1423*Analysetool!D$4,$V1423*Analysetool!D$4),$N1423*Analysetool!D$4)+IF($O1423="SL",IF($V1423="",$Q1423*Analysetool!D$5,$V1423*Analysetool!D$5),$O1423*Analysetool!D$5)+IF($P1423="SL",IF($V1423="",$Q1423*Analysetool!D$6,$V1423*Analysetool!D$6),$P1423*Analysetool!D$6))-Tabel2[[#This Row],[fees (%)]]</f>
        <v>0</v>
      </c>
      <c r="AM1423" s="177">
        <f>$J1423*(IF($M1423="SL",IF($W1423="",$Q1423*Analysetool!E$3,$W1423*Analysetool!E$3),$M1423*Analysetool!E$3)+IF($N1423="SL",IF($W1423="",$Q1423*Analysetool!E$4,$W1423*Analysetool!E$4),$N1423*Analysetool!E$4)+IF($O1423="SL",IF($W1423="",$Q1423*Analysetool!E$5,$W1423*Analysetool!E$5),$O1423*Analysetool!E$5)+IF($P1423="SL",IF($W1423="",$Q1423*Analysetool!E$6,$W1423*Analysetool!E$6),$P1423*Analysetool!E$6))-Tabel2[[#This Row],[fees (%)]]</f>
        <v>0</v>
      </c>
      <c r="AN1423" s="178">
        <f>$J1423*(IF($M1423="SL",IF($T1423="",$Q1423*Analysetool!F$3,$T1423*Analysetool!F$3),$M1423*Analysetool!F$3)+IF($N1423="SL",IF($T1423="",$Q1423*Analysetool!F$4,$T1423*Analysetool!F$4),$N1423*Analysetool!F$4)+IF($O1423="SL",IF($T1423="",$Q1423*Analysetool!F$5,$T1423*Analysetool!F$5),$O1423*Analysetool!F$5)+IF($P1423="SL",IF($T1423="",$Q1423*Analysetool!F$6,$T1423*Analysetool!F$6),$P1423*Analysetool!F$6))-Tabel2[[#This Row],[fees (%)]]</f>
        <v>0</v>
      </c>
      <c r="AO1423" s="178">
        <f>$J1423*(IF($M1423="SL",IF($T1423="",$Q1423*Analysetool!G$3,$T1423*Analysetool!G$3),$M1423*Analysetool!G$3)+IF($N1423="SL",IF($T1423="",$Q1423*Analysetool!G$4,$T1423*Analysetool!G$4),$N1423*Analysetool!G$4)+IF($O1423="SL",IF($T1423="",$Q1423*Analysetool!G$5,$T1423*Analysetool!G$5),$O1423*Analysetool!G$5)+IF($P1423="SL",IF($T1423="",$Q1423*Analysetool!G$6,$T1423*Analysetool!G$6),$P1423*Analysetool!G$6))-Tabel2[[#This Row],[fees (%)]]</f>
        <v>0</v>
      </c>
      <c r="AP1423" s="179">
        <f>IF(Analysetool!$H$8&lt;=$X1423,Analysetool!$H$8*J1423,Q1423*J1423)-Tabel2[[#This Row],[fees (%)]]</f>
        <v>0</v>
      </c>
      <c r="AQ1423" s="174">
        <f>IF(Tabel2[[#This Row],[wick% van entry]]&lt;=Tabel2[[#This Row],[Stoploss optie 2 (%)]],Tabel2[[#This Row],[Stoploss optie 2 (%)]]*Tabel2[[#This Row],[leverage SLoptie 2]],IF(Analysetool!$I$8&lt;$X1423,Analysetool!$I$8*K1423,S1423*K1423))-Tabel2[[#This Row],[fees (%)]]</f>
        <v>0</v>
      </c>
      <c r="AR1423" s="180">
        <f>IF(Q1423*-1*Analysetool!$J$9&lt;=X1423,Q1423*-1*Analysetool!$J$9*J1423,Q1423*J1423)-Tabel2[[#This Row],[fees (%)]]</f>
        <v>0</v>
      </c>
      <c r="AS1423" s="176">
        <f>$K1423*IF(Tabel2[[#This Row],[wick% van entry]]&lt;=Tabel2[[#This Row],[Stoploss optie 2 (%)]],Tabel2[[#This Row],[Stoploss optie 2 (%)]],(IF($M1423="SL",IF($T1423="",$S1423*Analysetool!C$3,$T1423*Analysetool!C$3),$M1423*Analysetool!C$3)+IF($N1423="SL",IF($T1423="",$S1423*Analysetool!C$4,$T1423*Analysetool!C$4),$N1423*Analysetool!C$4)+IF($O1423="SL",IF($T1423="",$S1423*Analysetool!C$5,$T1423*Analysetool!C$5),$O1423*Analysetool!C$5)+IF($P1423="SL",IF($T1423="",$S1423*Analysetool!C$6,$T1423*Analysetool!C$6),$P1423*Analysetool!C$6)))-Tabel2[[#This Row],[fees (%)]]</f>
        <v>0</v>
      </c>
    </row>
    <row r="1424" spans="1:45" ht="15.75" customHeight="1" x14ac:dyDescent="0.35">
      <c r="A1424" s="55"/>
      <c r="B1424" s="56"/>
      <c r="C1424" s="56"/>
      <c r="D1424" s="56"/>
      <c r="E1424" s="56"/>
      <c r="F1424" s="57"/>
      <c r="G1424" s="67"/>
      <c r="H1424" s="67"/>
      <c r="I1424" s="67"/>
      <c r="J1424" s="58"/>
      <c r="K1424" s="58"/>
      <c r="L1424" s="59"/>
      <c r="M1424" s="61"/>
      <c r="N1424" s="63"/>
      <c r="O1424" s="63"/>
      <c r="P1424" s="56"/>
      <c r="Q1424" s="61"/>
      <c r="R1424" s="61"/>
      <c r="S1424" s="61"/>
      <c r="T1424" s="60"/>
      <c r="U1424" s="60"/>
      <c r="V1424" s="62"/>
      <c r="W1424" s="62"/>
      <c r="X1424" s="76"/>
      <c r="Y1424" s="61"/>
      <c r="Z1424" s="61">
        <f>Tabel1[[#This Row],[prijs voorbij entry (%)]]-Tabel1[[#This Row],[Fictieve Stoploss (%)]]</f>
        <v>0</v>
      </c>
      <c r="AA1424" s="94"/>
      <c r="AB1424" s="61"/>
      <c r="AC1424" s="61"/>
      <c r="AD1424" s="61"/>
      <c r="AE1424" s="61"/>
      <c r="AF1424" s="95"/>
      <c r="AG1424" s="152">
        <f>Tabel1[[#This Row],[eindtijd]]-Tabel1[[#This Row],[starttijd]]</f>
        <v>0</v>
      </c>
      <c r="AH1424" s="158"/>
      <c r="AI1424" s="59"/>
      <c r="AJ1424" s="171">
        <f>$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2[[#This Row],[fees (%)]]</f>
        <v>0</v>
      </c>
      <c r="AK1424" s="172">
        <f>$J1424*(IF($M1424="SL",IF($U1424="",$Q1424*Analysetool!C$3,$U1424*Analysetool!C$3),$M1424*Analysetool!C$3)+IF($N1424="SL",IF($U1424="",$Q1424*Analysetool!C$4,$U1424*Analysetool!C$4),$N1424*Analysetool!C$4)+IF($O1424="SL",IF($U1424="",$Q1424*Analysetool!C$5,$U1424*Analysetool!C$5),$O1424*Analysetool!C$5)+IF($P1424="SL",IF($U1424="",$Q1424*Analysetool!C$6,$U1424*Analysetool!C$6),$P1424*Analysetool!C$6))-Tabel2[[#This Row],[fees (%)]]</f>
        <v>0</v>
      </c>
      <c r="AL1424" s="177">
        <f>$J1424*(IF($M1424="SL",IF($V1424="",$Q1424*Analysetool!D$3,$V1424*Analysetool!D$3),$M1424*Analysetool!D$3)+IF($N1424="SL",IF($V1424="",$Q1424*Analysetool!D$4,$V1424*Analysetool!D$4),$N1424*Analysetool!D$4)+IF($O1424="SL",IF($V1424="",$Q1424*Analysetool!D$5,$V1424*Analysetool!D$5),$O1424*Analysetool!D$5)+IF($P1424="SL",IF($V1424="",$Q1424*Analysetool!D$6,$V1424*Analysetool!D$6),$P1424*Analysetool!D$6))-Tabel2[[#This Row],[fees (%)]]</f>
        <v>0</v>
      </c>
      <c r="AM1424" s="177">
        <f>$J1424*(IF($M1424="SL",IF($W1424="",$Q1424*Analysetool!E$3,$W1424*Analysetool!E$3),$M1424*Analysetool!E$3)+IF($N1424="SL",IF($W1424="",$Q1424*Analysetool!E$4,$W1424*Analysetool!E$4),$N1424*Analysetool!E$4)+IF($O1424="SL",IF($W1424="",$Q1424*Analysetool!E$5,$W1424*Analysetool!E$5),$O1424*Analysetool!E$5)+IF($P1424="SL",IF($W1424="",$Q1424*Analysetool!E$6,$W1424*Analysetool!E$6),$P1424*Analysetool!E$6))-Tabel2[[#This Row],[fees (%)]]</f>
        <v>0</v>
      </c>
      <c r="AN1424" s="178">
        <f>$J1424*(IF($M1424="SL",IF($T1424="",$Q1424*Analysetool!F$3,$T1424*Analysetool!F$3),$M1424*Analysetool!F$3)+IF($N1424="SL",IF($T1424="",$Q1424*Analysetool!F$4,$T1424*Analysetool!F$4),$N1424*Analysetool!F$4)+IF($O1424="SL",IF($T1424="",$Q1424*Analysetool!F$5,$T1424*Analysetool!F$5),$O1424*Analysetool!F$5)+IF($P1424="SL",IF($T1424="",$Q1424*Analysetool!F$6,$T1424*Analysetool!F$6),$P1424*Analysetool!F$6))-Tabel2[[#This Row],[fees (%)]]</f>
        <v>0</v>
      </c>
      <c r="AO1424" s="178">
        <f>$J1424*(IF($M1424="SL",IF($T1424="",$Q1424*Analysetool!G$3,$T1424*Analysetool!G$3),$M1424*Analysetool!G$3)+IF($N1424="SL",IF($T1424="",$Q1424*Analysetool!G$4,$T1424*Analysetool!G$4),$N1424*Analysetool!G$4)+IF($O1424="SL",IF($T1424="",$Q1424*Analysetool!G$5,$T1424*Analysetool!G$5),$O1424*Analysetool!G$5)+IF($P1424="SL",IF($T1424="",$Q1424*Analysetool!G$6,$T1424*Analysetool!G$6),$P1424*Analysetool!G$6))-Tabel2[[#This Row],[fees (%)]]</f>
        <v>0</v>
      </c>
      <c r="AP1424" s="179">
        <f>IF(Analysetool!$H$8&lt;=$X1424,Analysetool!$H$8*J1424,Q1424*J1424)-Tabel2[[#This Row],[fees (%)]]</f>
        <v>0</v>
      </c>
      <c r="AQ1424" s="174">
        <f>IF(Tabel2[[#This Row],[wick% van entry]]&lt;=Tabel2[[#This Row],[Stoploss optie 2 (%)]],Tabel2[[#This Row],[Stoploss optie 2 (%)]]*Tabel2[[#This Row],[leverage SLoptie 2]],IF(Analysetool!$I$8&lt;$X1424,Analysetool!$I$8*K1424,S1424*K1424))-Tabel2[[#This Row],[fees (%)]]</f>
        <v>0</v>
      </c>
      <c r="AR1424" s="180">
        <f>IF(Q1424*-1*Analysetool!$J$9&lt;=X1424,Q1424*-1*Analysetool!$J$9*J1424,Q1424*J1424)-Tabel2[[#This Row],[fees (%)]]</f>
        <v>0</v>
      </c>
      <c r="AS1424" s="176">
        <f>$K1424*IF(Tabel2[[#This Row],[wick% van entry]]&lt;=Tabel2[[#This Row],[Stoploss optie 2 (%)]],Tabel2[[#This Row],[Stoploss optie 2 (%)]],(IF($M1424="SL",IF($T1424="",$S1424*Analysetool!C$3,$T1424*Analysetool!C$3),$M1424*Analysetool!C$3)+IF($N1424="SL",IF($T1424="",$S1424*Analysetool!C$4,$T1424*Analysetool!C$4),$N1424*Analysetool!C$4)+IF($O1424="SL",IF($T1424="",$S1424*Analysetool!C$5,$T1424*Analysetool!C$5),$O1424*Analysetool!C$5)+IF($P1424="SL",IF($T1424="",$S1424*Analysetool!C$6,$T1424*Analysetool!C$6),$P1424*Analysetool!C$6)))-Tabel2[[#This Row],[fees (%)]]</f>
        <v>0</v>
      </c>
    </row>
    <row r="1425" spans="1:45" ht="15.75" customHeight="1" x14ac:dyDescent="0.35">
      <c r="A1425" s="55"/>
      <c r="B1425" s="56"/>
      <c r="C1425" s="56"/>
      <c r="D1425" s="56"/>
      <c r="E1425" s="56"/>
      <c r="F1425" s="57"/>
      <c r="G1425" s="67"/>
      <c r="H1425" s="67"/>
      <c r="I1425" s="67"/>
      <c r="J1425" s="58"/>
      <c r="K1425" s="58"/>
      <c r="L1425" s="59"/>
      <c r="M1425" s="61"/>
      <c r="N1425" s="63"/>
      <c r="O1425" s="63"/>
      <c r="P1425" s="56"/>
      <c r="Q1425" s="61"/>
      <c r="R1425" s="61"/>
      <c r="S1425" s="61"/>
      <c r="T1425" s="60"/>
      <c r="U1425" s="60"/>
      <c r="V1425" s="62"/>
      <c r="W1425" s="62"/>
      <c r="X1425" s="76"/>
      <c r="Y1425" s="61"/>
      <c r="Z1425" s="61">
        <f>Tabel1[[#This Row],[prijs voorbij entry (%)]]-Tabel1[[#This Row],[Fictieve Stoploss (%)]]</f>
        <v>0</v>
      </c>
      <c r="AA1425" s="94"/>
      <c r="AB1425" s="61"/>
      <c r="AC1425" s="61"/>
      <c r="AD1425" s="61"/>
      <c r="AE1425" s="61"/>
      <c r="AF1425" s="95"/>
      <c r="AG1425" s="152">
        <f>Tabel1[[#This Row],[eindtijd]]-Tabel1[[#This Row],[starttijd]]</f>
        <v>0</v>
      </c>
      <c r="AH1425" s="158"/>
      <c r="AI1425" s="59"/>
      <c r="AJ1425" s="171">
        <f>$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2[[#This Row],[fees (%)]]</f>
        <v>0</v>
      </c>
      <c r="AK1425" s="172">
        <f>$J1425*(IF($M1425="SL",IF($U1425="",$Q1425*Analysetool!C$3,$U1425*Analysetool!C$3),$M1425*Analysetool!C$3)+IF($N1425="SL",IF($U1425="",$Q1425*Analysetool!C$4,$U1425*Analysetool!C$4),$N1425*Analysetool!C$4)+IF($O1425="SL",IF($U1425="",$Q1425*Analysetool!C$5,$U1425*Analysetool!C$5),$O1425*Analysetool!C$5)+IF($P1425="SL",IF($U1425="",$Q1425*Analysetool!C$6,$U1425*Analysetool!C$6),$P1425*Analysetool!C$6))-Tabel2[[#This Row],[fees (%)]]</f>
        <v>0</v>
      </c>
      <c r="AL1425" s="177">
        <f>$J1425*(IF($M1425="SL",IF($V1425="",$Q1425*Analysetool!D$3,$V1425*Analysetool!D$3),$M1425*Analysetool!D$3)+IF($N1425="SL",IF($V1425="",$Q1425*Analysetool!D$4,$V1425*Analysetool!D$4),$N1425*Analysetool!D$4)+IF($O1425="SL",IF($V1425="",$Q1425*Analysetool!D$5,$V1425*Analysetool!D$5),$O1425*Analysetool!D$5)+IF($P1425="SL",IF($V1425="",$Q1425*Analysetool!D$6,$V1425*Analysetool!D$6),$P1425*Analysetool!D$6))-Tabel2[[#This Row],[fees (%)]]</f>
        <v>0</v>
      </c>
      <c r="AM1425" s="177">
        <f>$J1425*(IF($M1425="SL",IF($W1425="",$Q1425*Analysetool!E$3,$W1425*Analysetool!E$3),$M1425*Analysetool!E$3)+IF($N1425="SL",IF($W1425="",$Q1425*Analysetool!E$4,$W1425*Analysetool!E$4),$N1425*Analysetool!E$4)+IF($O1425="SL",IF($W1425="",$Q1425*Analysetool!E$5,$W1425*Analysetool!E$5),$O1425*Analysetool!E$5)+IF($P1425="SL",IF($W1425="",$Q1425*Analysetool!E$6,$W1425*Analysetool!E$6),$P1425*Analysetool!E$6))-Tabel2[[#This Row],[fees (%)]]</f>
        <v>0</v>
      </c>
      <c r="AN1425" s="178">
        <f>$J1425*(IF($M1425="SL",IF($T1425="",$Q1425*Analysetool!F$3,$T1425*Analysetool!F$3),$M1425*Analysetool!F$3)+IF($N1425="SL",IF($T1425="",$Q1425*Analysetool!F$4,$T1425*Analysetool!F$4),$N1425*Analysetool!F$4)+IF($O1425="SL",IF($T1425="",$Q1425*Analysetool!F$5,$T1425*Analysetool!F$5),$O1425*Analysetool!F$5)+IF($P1425="SL",IF($T1425="",$Q1425*Analysetool!F$6,$T1425*Analysetool!F$6),$P1425*Analysetool!F$6))-Tabel2[[#This Row],[fees (%)]]</f>
        <v>0</v>
      </c>
      <c r="AO1425" s="178">
        <f>$J1425*(IF($M1425="SL",IF($T1425="",$Q1425*Analysetool!G$3,$T1425*Analysetool!G$3),$M1425*Analysetool!G$3)+IF($N1425="SL",IF($T1425="",$Q1425*Analysetool!G$4,$T1425*Analysetool!G$4),$N1425*Analysetool!G$4)+IF($O1425="SL",IF($T1425="",$Q1425*Analysetool!G$5,$T1425*Analysetool!G$5),$O1425*Analysetool!G$5)+IF($P1425="SL",IF($T1425="",$Q1425*Analysetool!G$6,$T1425*Analysetool!G$6),$P1425*Analysetool!G$6))-Tabel2[[#This Row],[fees (%)]]</f>
        <v>0</v>
      </c>
      <c r="AP1425" s="179">
        <f>IF(Analysetool!$H$8&lt;=$X1425,Analysetool!$H$8*J1425,Q1425*J1425)-Tabel2[[#This Row],[fees (%)]]</f>
        <v>0</v>
      </c>
      <c r="AQ1425" s="174">
        <f>IF(Tabel2[[#This Row],[wick% van entry]]&lt;=Tabel2[[#This Row],[Stoploss optie 2 (%)]],Tabel2[[#This Row],[Stoploss optie 2 (%)]]*Tabel2[[#This Row],[leverage SLoptie 2]],IF(Analysetool!$I$8&lt;$X1425,Analysetool!$I$8*K1425,S1425*K1425))-Tabel2[[#This Row],[fees (%)]]</f>
        <v>0</v>
      </c>
      <c r="AR1425" s="180">
        <f>IF(Q1425*-1*Analysetool!$J$9&lt;=X1425,Q1425*-1*Analysetool!$J$9*J1425,Q1425*J1425)-Tabel2[[#This Row],[fees (%)]]</f>
        <v>0</v>
      </c>
      <c r="AS1425" s="176">
        <f>$K1425*IF(Tabel2[[#This Row],[wick% van entry]]&lt;=Tabel2[[#This Row],[Stoploss optie 2 (%)]],Tabel2[[#This Row],[Stoploss optie 2 (%)]],(IF($M1425="SL",IF($T1425="",$S1425*Analysetool!C$3,$T1425*Analysetool!C$3),$M1425*Analysetool!C$3)+IF($N1425="SL",IF($T1425="",$S1425*Analysetool!C$4,$T1425*Analysetool!C$4),$N1425*Analysetool!C$4)+IF($O1425="SL",IF($T1425="",$S1425*Analysetool!C$5,$T1425*Analysetool!C$5),$O1425*Analysetool!C$5)+IF($P1425="SL",IF($T1425="",$S1425*Analysetool!C$6,$T1425*Analysetool!C$6),$P1425*Analysetool!C$6)))-Tabel2[[#This Row],[fees (%)]]</f>
        <v>0</v>
      </c>
    </row>
    <row r="1426" spans="1:45" ht="15.75" customHeight="1" x14ac:dyDescent="0.35">
      <c r="A1426" s="55"/>
      <c r="B1426" s="56"/>
      <c r="C1426" s="56"/>
      <c r="D1426" s="56"/>
      <c r="E1426" s="56"/>
      <c r="F1426" s="57"/>
      <c r="G1426" s="67"/>
      <c r="H1426" s="67"/>
      <c r="I1426" s="67"/>
      <c r="J1426" s="58"/>
      <c r="K1426" s="58"/>
      <c r="L1426" s="59"/>
      <c r="M1426" s="61"/>
      <c r="N1426" s="63"/>
      <c r="O1426" s="63"/>
      <c r="P1426" s="56"/>
      <c r="Q1426" s="61"/>
      <c r="R1426" s="61"/>
      <c r="S1426" s="61"/>
      <c r="T1426" s="60"/>
      <c r="U1426" s="60"/>
      <c r="V1426" s="62"/>
      <c r="W1426" s="62"/>
      <c r="X1426" s="76"/>
      <c r="Y1426" s="61"/>
      <c r="Z1426" s="61">
        <f>Tabel1[[#This Row],[prijs voorbij entry (%)]]-Tabel1[[#This Row],[Fictieve Stoploss (%)]]</f>
        <v>0</v>
      </c>
      <c r="AA1426" s="94"/>
      <c r="AB1426" s="61"/>
      <c r="AC1426" s="61"/>
      <c r="AD1426" s="61"/>
      <c r="AE1426" s="61"/>
      <c r="AF1426" s="95"/>
      <c r="AG1426" s="152">
        <f>Tabel1[[#This Row],[eindtijd]]-Tabel1[[#This Row],[starttijd]]</f>
        <v>0</v>
      </c>
      <c r="AH1426" s="158"/>
      <c r="AI1426" s="59"/>
      <c r="AJ1426" s="171">
        <f>$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2[[#This Row],[fees (%)]]</f>
        <v>0</v>
      </c>
      <c r="AK1426" s="172">
        <f>$J1426*(IF($M1426="SL",IF($U1426="",$Q1426*Analysetool!C$3,$U1426*Analysetool!C$3),$M1426*Analysetool!C$3)+IF($N1426="SL",IF($U1426="",$Q1426*Analysetool!C$4,$U1426*Analysetool!C$4),$N1426*Analysetool!C$4)+IF($O1426="SL",IF($U1426="",$Q1426*Analysetool!C$5,$U1426*Analysetool!C$5),$O1426*Analysetool!C$5)+IF($P1426="SL",IF($U1426="",$Q1426*Analysetool!C$6,$U1426*Analysetool!C$6),$P1426*Analysetool!C$6))-Tabel2[[#This Row],[fees (%)]]</f>
        <v>0</v>
      </c>
      <c r="AL1426" s="177">
        <f>$J1426*(IF($M1426="SL",IF($V1426="",$Q1426*Analysetool!D$3,$V1426*Analysetool!D$3),$M1426*Analysetool!D$3)+IF($N1426="SL",IF($V1426="",$Q1426*Analysetool!D$4,$V1426*Analysetool!D$4),$N1426*Analysetool!D$4)+IF($O1426="SL",IF($V1426="",$Q1426*Analysetool!D$5,$V1426*Analysetool!D$5),$O1426*Analysetool!D$5)+IF($P1426="SL",IF($V1426="",$Q1426*Analysetool!D$6,$V1426*Analysetool!D$6),$P1426*Analysetool!D$6))-Tabel2[[#This Row],[fees (%)]]</f>
        <v>0</v>
      </c>
      <c r="AM1426" s="177">
        <f>$J1426*(IF($M1426="SL",IF($W1426="",$Q1426*Analysetool!E$3,$W1426*Analysetool!E$3),$M1426*Analysetool!E$3)+IF($N1426="SL",IF($W1426="",$Q1426*Analysetool!E$4,$W1426*Analysetool!E$4),$N1426*Analysetool!E$4)+IF($O1426="SL",IF($W1426="",$Q1426*Analysetool!E$5,$W1426*Analysetool!E$5),$O1426*Analysetool!E$5)+IF($P1426="SL",IF($W1426="",$Q1426*Analysetool!E$6,$W1426*Analysetool!E$6),$P1426*Analysetool!E$6))-Tabel2[[#This Row],[fees (%)]]</f>
        <v>0</v>
      </c>
      <c r="AN1426" s="178">
        <f>$J1426*(IF($M1426="SL",IF($T1426="",$Q1426*Analysetool!F$3,$T1426*Analysetool!F$3),$M1426*Analysetool!F$3)+IF($N1426="SL",IF($T1426="",$Q1426*Analysetool!F$4,$T1426*Analysetool!F$4),$N1426*Analysetool!F$4)+IF($O1426="SL",IF($T1426="",$Q1426*Analysetool!F$5,$T1426*Analysetool!F$5),$O1426*Analysetool!F$5)+IF($P1426="SL",IF($T1426="",$Q1426*Analysetool!F$6,$T1426*Analysetool!F$6),$P1426*Analysetool!F$6))-Tabel2[[#This Row],[fees (%)]]</f>
        <v>0</v>
      </c>
      <c r="AO1426" s="178">
        <f>$J1426*(IF($M1426="SL",IF($T1426="",$Q1426*Analysetool!G$3,$T1426*Analysetool!G$3),$M1426*Analysetool!G$3)+IF($N1426="SL",IF($T1426="",$Q1426*Analysetool!G$4,$T1426*Analysetool!G$4),$N1426*Analysetool!G$4)+IF($O1426="SL",IF($T1426="",$Q1426*Analysetool!G$5,$T1426*Analysetool!G$5),$O1426*Analysetool!G$5)+IF($P1426="SL",IF($T1426="",$Q1426*Analysetool!G$6,$T1426*Analysetool!G$6),$P1426*Analysetool!G$6))-Tabel2[[#This Row],[fees (%)]]</f>
        <v>0</v>
      </c>
      <c r="AP1426" s="179">
        <f>IF(Analysetool!$H$8&lt;=$X1426,Analysetool!$H$8*J1426,Q1426*J1426)-Tabel2[[#This Row],[fees (%)]]</f>
        <v>0</v>
      </c>
      <c r="AQ1426" s="174">
        <f>IF(Tabel2[[#This Row],[wick% van entry]]&lt;=Tabel2[[#This Row],[Stoploss optie 2 (%)]],Tabel2[[#This Row],[Stoploss optie 2 (%)]]*Tabel2[[#This Row],[leverage SLoptie 2]],IF(Analysetool!$I$8&lt;$X1426,Analysetool!$I$8*K1426,S1426*K1426))-Tabel2[[#This Row],[fees (%)]]</f>
        <v>0</v>
      </c>
      <c r="AR1426" s="180">
        <f>IF(Q1426*-1*Analysetool!$J$9&lt;=X1426,Q1426*-1*Analysetool!$J$9*J1426,Q1426*J1426)-Tabel2[[#This Row],[fees (%)]]</f>
        <v>0</v>
      </c>
      <c r="AS1426" s="176">
        <f>$K1426*IF(Tabel2[[#This Row],[wick% van entry]]&lt;=Tabel2[[#This Row],[Stoploss optie 2 (%)]],Tabel2[[#This Row],[Stoploss optie 2 (%)]],(IF($M1426="SL",IF($T1426="",$S1426*Analysetool!C$3,$T1426*Analysetool!C$3),$M1426*Analysetool!C$3)+IF($N1426="SL",IF($T1426="",$S1426*Analysetool!C$4,$T1426*Analysetool!C$4),$N1426*Analysetool!C$4)+IF($O1426="SL",IF($T1426="",$S1426*Analysetool!C$5,$T1426*Analysetool!C$5),$O1426*Analysetool!C$5)+IF($P1426="SL",IF($T1426="",$S1426*Analysetool!C$6,$T1426*Analysetool!C$6),$P1426*Analysetool!C$6)))-Tabel2[[#This Row],[fees (%)]]</f>
        <v>0</v>
      </c>
    </row>
    <row r="1427" spans="1:45" ht="15.75" customHeight="1" x14ac:dyDescent="0.35">
      <c r="A1427" s="55"/>
      <c r="B1427" s="56"/>
      <c r="C1427" s="56"/>
      <c r="D1427" s="56"/>
      <c r="E1427" s="56"/>
      <c r="F1427" s="57"/>
      <c r="G1427" s="67"/>
      <c r="H1427" s="67"/>
      <c r="I1427" s="67"/>
      <c r="J1427" s="58"/>
      <c r="K1427" s="58"/>
      <c r="L1427" s="59"/>
      <c r="M1427" s="61"/>
      <c r="N1427" s="63"/>
      <c r="O1427" s="63"/>
      <c r="P1427" s="56"/>
      <c r="Q1427" s="61"/>
      <c r="R1427" s="61"/>
      <c r="S1427" s="61"/>
      <c r="T1427" s="60"/>
      <c r="U1427" s="60"/>
      <c r="V1427" s="62"/>
      <c r="W1427" s="62"/>
      <c r="X1427" s="76"/>
      <c r="Y1427" s="61"/>
      <c r="Z1427" s="61">
        <f>Tabel1[[#This Row],[prijs voorbij entry (%)]]-Tabel1[[#This Row],[Fictieve Stoploss (%)]]</f>
        <v>0</v>
      </c>
      <c r="AA1427" s="94"/>
      <c r="AB1427" s="61"/>
      <c r="AC1427" s="61"/>
      <c r="AD1427" s="61"/>
      <c r="AE1427" s="61"/>
      <c r="AF1427" s="95"/>
      <c r="AG1427" s="152">
        <f>Tabel1[[#This Row],[eindtijd]]-Tabel1[[#This Row],[starttijd]]</f>
        <v>0</v>
      </c>
      <c r="AH1427" s="158"/>
      <c r="AI1427" s="59"/>
      <c r="AJ1427" s="171">
        <f>$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2[[#This Row],[fees (%)]]</f>
        <v>0</v>
      </c>
      <c r="AK1427" s="172">
        <f>$J1427*(IF($M1427="SL",IF($U1427="",$Q1427*Analysetool!C$3,$U1427*Analysetool!C$3),$M1427*Analysetool!C$3)+IF($N1427="SL",IF($U1427="",$Q1427*Analysetool!C$4,$U1427*Analysetool!C$4),$N1427*Analysetool!C$4)+IF($O1427="SL",IF($U1427="",$Q1427*Analysetool!C$5,$U1427*Analysetool!C$5),$O1427*Analysetool!C$5)+IF($P1427="SL",IF($U1427="",$Q1427*Analysetool!C$6,$U1427*Analysetool!C$6),$P1427*Analysetool!C$6))-Tabel2[[#This Row],[fees (%)]]</f>
        <v>0</v>
      </c>
      <c r="AL1427" s="177">
        <f>$J1427*(IF($M1427="SL",IF($V1427="",$Q1427*Analysetool!D$3,$V1427*Analysetool!D$3),$M1427*Analysetool!D$3)+IF($N1427="SL",IF($V1427="",$Q1427*Analysetool!D$4,$V1427*Analysetool!D$4),$N1427*Analysetool!D$4)+IF($O1427="SL",IF($V1427="",$Q1427*Analysetool!D$5,$V1427*Analysetool!D$5),$O1427*Analysetool!D$5)+IF($P1427="SL",IF($V1427="",$Q1427*Analysetool!D$6,$V1427*Analysetool!D$6),$P1427*Analysetool!D$6))-Tabel2[[#This Row],[fees (%)]]</f>
        <v>0</v>
      </c>
      <c r="AM1427" s="177">
        <f>$J1427*(IF($M1427="SL",IF($W1427="",$Q1427*Analysetool!E$3,$W1427*Analysetool!E$3),$M1427*Analysetool!E$3)+IF($N1427="SL",IF($W1427="",$Q1427*Analysetool!E$4,$W1427*Analysetool!E$4),$N1427*Analysetool!E$4)+IF($O1427="SL",IF($W1427="",$Q1427*Analysetool!E$5,$W1427*Analysetool!E$5),$O1427*Analysetool!E$5)+IF($P1427="SL",IF($W1427="",$Q1427*Analysetool!E$6,$W1427*Analysetool!E$6),$P1427*Analysetool!E$6))-Tabel2[[#This Row],[fees (%)]]</f>
        <v>0</v>
      </c>
      <c r="AN1427" s="178">
        <f>$J1427*(IF($M1427="SL",IF($T1427="",$Q1427*Analysetool!F$3,$T1427*Analysetool!F$3),$M1427*Analysetool!F$3)+IF($N1427="SL",IF($T1427="",$Q1427*Analysetool!F$4,$T1427*Analysetool!F$4),$N1427*Analysetool!F$4)+IF($O1427="SL",IF($T1427="",$Q1427*Analysetool!F$5,$T1427*Analysetool!F$5),$O1427*Analysetool!F$5)+IF($P1427="SL",IF($T1427="",$Q1427*Analysetool!F$6,$T1427*Analysetool!F$6),$P1427*Analysetool!F$6))-Tabel2[[#This Row],[fees (%)]]</f>
        <v>0</v>
      </c>
      <c r="AO1427" s="178">
        <f>$J1427*(IF($M1427="SL",IF($T1427="",$Q1427*Analysetool!G$3,$T1427*Analysetool!G$3),$M1427*Analysetool!G$3)+IF($N1427="SL",IF($T1427="",$Q1427*Analysetool!G$4,$T1427*Analysetool!G$4),$N1427*Analysetool!G$4)+IF($O1427="SL",IF($T1427="",$Q1427*Analysetool!G$5,$T1427*Analysetool!G$5),$O1427*Analysetool!G$5)+IF($P1427="SL",IF($T1427="",$Q1427*Analysetool!G$6,$T1427*Analysetool!G$6),$P1427*Analysetool!G$6))-Tabel2[[#This Row],[fees (%)]]</f>
        <v>0</v>
      </c>
      <c r="AP1427" s="179">
        <f>IF(Analysetool!$H$8&lt;=$X1427,Analysetool!$H$8*J1427,Q1427*J1427)-Tabel2[[#This Row],[fees (%)]]</f>
        <v>0</v>
      </c>
      <c r="AQ1427" s="174">
        <f>IF(Tabel2[[#This Row],[wick% van entry]]&lt;=Tabel2[[#This Row],[Stoploss optie 2 (%)]],Tabel2[[#This Row],[Stoploss optie 2 (%)]]*Tabel2[[#This Row],[leverage SLoptie 2]],IF(Analysetool!$I$8&lt;$X1427,Analysetool!$I$8*K1427,S1427*K1427))-Tabel2[[#This Row],[fees (%)]]</f>
        <v>0</v>
      </c>
      <c r="AR1427" s="180">
        <f>IF(Q1427*-1*Analysetool!$J$9&lt;=X1427,Q1427*-1*Analysetool!$J$9*J1427,Q1427*J1427)-Tabel2[[#This Row],[fees (%)]]</f>
        <v>0</v>
      </c>
      <c r="AS1427" s="176">
        <f>$K1427*IF(Tabel2[[#This Row],[wick% van entry]]&lt;=Tabel2[[#This Row],[Stoploss optie 2 (%)]],Tabel2[[#This Row],[Stoploss optie 2 (%)]],(IF($M1427="SL",IF($T1427="",$S1427*Analysetool!C$3,$T1427*Analysetool!C$3),$M1427*Analysetool!C$3)+IF($N1427="SL",IF($T1427="",$S1427*Analysetool!C$4,$T1427*Analysetool!C$4),$N1427*Analysetool!C$4)+IF($O1427="SL",IF($T1427="",$S1427*Analysetool!C$5,$T1427*Analysetool!C$5),$O1427*Analysetool!C$5)+IF($P1427="SL",IF($T1427="",$S1427*Analysetool!C$6,$T1427*Analysetool!C$6),$P1427*Analysetool!C$6)))-Tabel2[[#This Row],[fees (%)]]</f>
        <v>0</v>
      </c>
    </row>
    <row r="1428" spans="1:45" ht="15.75" customHeight="1" x14ac:dyDescent="0.35">
      <c r="A1428" s="55"/>
      <c r="B1428" s="56"/>
      <c r="C1428" s="56"/>
      <c r="D1428" s="56"/>
      <c r="E1428" s="56"/>
      <c r="F1428" s="57"/>
      <c r="G1428" s="67"/>
      <c r="H1428" s="67"/>
      <c r="I1428" s="67"/>
      <c r="J1428" s="58"/>
      <c r="K1428" s="58"/>
      <c r="L1428" s="59"/>
      <c r="M1428" s="61"/>
      <c r="N1428" s="63"/>
      <c r="O1428" s="63"/>
      <c r="P1428" s="56"/>
      <c r="Q1428" s="61"/>
      <c r="R1428" s="61"/>
      <c r="S1428" s="61"/>
      <c r="T1428" s="60"/>
      <c r="U1428" s="60"/>
      <c r="V1428" s="62"/>
      <c r="W1428" s="62"/>
      <c r="X1428" s="76"/>
      <c r="Y1428" s="61"/>
      <c r="Z1428" s="61">
        <f>Tabel1[[#This Row],[prijs voorbij entry (%)]]-Tabel1[[#This Row],[Fictieve Stoploss (%)]]</f>
        <v>0</v>
      </c>
      <c r="AA1428" s="94"/>
      <c r="AB1428" s="61"/>
      <c r="AC1428" s="61"/>
      <c r="AD1428" s="61"/>
      <c r="AE1428" s="61"/>
      <c r="AF1428" s="95"/>
      <c r="AG1428" s="152">
        <f>Tabel1[[#This Row],[eindtijd]]-Tabel1[[#This Row],[starttijd]]</f>
        <v>0</v>
      </c>
      <c r="AH1428" s="158"/>
      <c r="AI1428" s="59"/>
      <c r="AJ1428" s="171">
        <f>$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2[[#This Row],[fees (%)]]</f>
        <v>0</v>
      </c>
      <c r="AK1428" s="172">
        <f>$J1428*(IF($M1428="SL",IF($U1428="",$Q1428*Analysetool!C$3,$U1428*Analysetool!C$3),$M1428*Analysetool!C$3)+IF($N1428="SL",IF($U1428="",$Q1428*Analysetool!C$4,$U1428*Analysetool!C$4),$N1428*Analysetool!C$4)+IF($O1428="SL",IF($U1428="",$Q1428*Analysetool!C$5,$U1428*Analysetool!C$5),$O1428*Analysetool!C$5)+IF($P1428="SL",IF($U1428="",$Q1428*Analysetool!C$6,$U1428*Analysetool!C$6),$P1428*Analysetool!C$6))-Tabel2[[#This Row],[fees (%)]]</f>
        <v>0</v>
      </c>
      <c r="AL1428" s="177">
        <f>$J1428*(IF($M1428="SL",IF($V1428="",$Q1428*Analysetool!D$3,$V1428*Analysetool!D$3),$M1428*Analysetool!D$3)+IF($N1428="SL",IF($V1428="",$Q1428*Analysetool!D$4,$V1428*Analysetool!D$4),$N1428*Analysetool!D$4)+IF($O1428="SL",IF($V1428="",$Q1428*Analysetool!D$5,$V1428*Analysetool!D$5),$O1428*Analysetool!D$5)+IF($P1428="SL",IF($V1428="",$Q1428*Analysetool!D$6,$V1428*Analysetool!D$6),$P1428*Analysetool!D$6))-Tabel2[[#This Row],[fees (%)]]</f>
        <v>0</v>
      </c>
      <c r="AM1428" s="177">
        <f>$J1428*(IF($M1428="SL",IF($W1428="",$Q1428*Analysetool!E$3,$W1428*Analysetool!E$3),$M1428*Analysetool!E$3)+IF($N1428="SL",IF($W1428="",$Q1428*Analysetool!E$4,$W1428*Analysetool!E$4),$N1428*Analysetool!E$4)+IF($O1428="SL",IF($W1428="",$Q1428*Analysetool!E$5,$W1428*Analysetool!E$5),$O1428*Analysetool!E$5)+IF($P1428="SL",IF($W1428="",$Q1428*Analysetool!E$6,$W1428*Analysetool!E$6),$P1428*Analysetool!E$6))-Tabel2[[#This Row],[fees (%)]]</f>
        <v>0</v>
      </c>
      <c r="AN1428" s="178">
        <f>$J1428*(IF($M1428="SL",IF($T1428="",$Q1428*Analysetool!F$3,$T1428*Analysetool!F$3),$M1428*Analysetool!F$3)+IF($N1428="SL",IF($T1428="",$Q1428*Analysetool!F$4,$T1428*Analysetool!F$4),$N1428*Analysetool!F$4)+IF($O1428="SL",IF($T1428="",$Q1428*Analysetool!F$5,$T1428*Analysetool!F$5),$O1428*Analysetool!F$5)+IF($P1428="SL",IF($T1428="",$Q1428*Analysetool!F$6,$T1428*Analysetool!F$6),$P1428*Analysetool!F$6))-Tabel2[[#This Row],[fees (%)]]</f>
        <v>0</v>
      </c>
      <c r="AO1428" s="178">
        <f>$J1428*(IF($M1428="SL",IF($T1428="",$Q1428*Analysetool!G$3,$T1428*Analysetool!G$3),$M1428*Analysetool!G$3)+IF($N1428="SL",IF($T1428="",$Q1428*Analysetool!G$4,$T1428*Analysetool!G$4),$N1428*Analysetool!G$4)+IF($O1428="SL",IF($T1428="",$Q1428*Analysetool!G$5,$T1428*Analysetool!G$5),$O1428*Analysetool!G$5)+IF($P1428="SL",IF($T1428="",$Q1428*Analysetool!G$6,$T1428*Analysetool!G$6),$P1428*Analysetool!G$6))-Tabel2[[#This Row],[fees (%)]]</f>
        <v>0</v>
      </c>
      <c r="AP1428" s="179">
        <f>IF(Analysetool!$H$8&lt;=$X1428,Analysetool!$H$8*J1428,Q1428*J1428)-Tabel2[[#This Row],[fees (%)]]</f>
        <v>0</v>
      </c>
      <c r="AQ1428" s="174">
        <f>IF(Tabel2[[#This Row],[wick% van entry]]&lt;=Tabel2[[#This Row],[Stoploss optie 2 (%)]],Tabel2[[#This Row],[Stoploss optie 2 (%)]]*Tabel2[[#This Row],[leverage SLoptie 2]],IF(Analysetool!$I$8&lt;$X1428,Analysetool!$I$8*K1428,S1428*K1428))-Tabel2[[#This Row],[fees (%)]]</f>
        <v>0</v>
      </c>
      <c r="AR1428" s="180">
        <f>IF(Q1428*-1*Analysetool!$J$9&lt;=X1428,Q1428*-1*Analysetool!$J$9*J1428,Q1428*J1428)-Tabel2[[#This Row],[fees (%)]]</f>
        <v>0</v>
      </c>
      <c r="AS1428" s="176">
        <f>$K1428*IF(Tabel2[[#This Row],[wick% van entry]]&lt;=Tabel2[[#This Row],[Stoploss optie 2 (%)]],Tabel2[[#This Row],[Stoploss optie 2 (%)]],(IF($M1428="SL",IF($T1428="",$S1428*Analysetool!C$3,$T1428*Analysetool!C$3),$M1428*Analysetool!C$3)+IF($N1428="SL",IF($T1428="",$S1428*Analysetool!C$4,$T1428*Analysetool!C$4),$N1428*Analysetool!C$4)+IF($O1428="SL",IF($T1428="",$S1428*Analysetool!C$5,$T1428*Analysetool!C$5),$O1428*Analysetool!C$5)+IF($P1428="SL",IF($T1428="",$S1428*Analysetool!C$6,$T1428*Analysetool!C$6),$P1428*Analysetool!C$6)))-Tabel2[[#This Row],[fees (%)]]</f>
        <v>0</v>
      </c>
    </row>
    <row r="1429" spans="1:45" ht="15.75" customHeight="1" x14ac:dyDescent="0.35">
      <c r="A1429" s="55"/>
      <c r="B1429" s="56"/>
      <c r="C1429" s="56"/>
      <c r="D1429" s="56"/>
      <c r="E1429" s="56"/>
      <c r="F1429" s="57"/>
      <c r="G1429" s="67"/>
      <c r="H1429" s="67"/>
      <c r="I1429" s="67"/>
      <c r="J1429" s="58"/>
      <c r="K1429" s="58"/>
      <c r="L1429" s="59"/>
      <c r="M1429" s="61"/>
      <c r="N1429" s="63"/>
      <c r="O1429" s="63"/>
      <c r="P1429" s="56"/>
      <c r="Q1429" s="61"/>
      <c r="R1429" s="61"/>
      <c r="S1429" s="61"/>
      <c r="T1429" s="60"/>
      <c r="U1429" s="60"/>
      <c r="V1429" s="62"/>
      <c r="W1429" s="62"/>
      <c r="X1429" s="76"/>
      <c r="Y1429" s="61"/>
      <c r="Z1429" s="61">
        <f>Tabel1[[#This Row],[prijs voorbij entry (%)]]-Tabel1[[#This Row],[Fictieve Stoploss (%)]]</f>
        <v>0</v>
      </c>
      <c r="AA1429" s="94"/>
      <c r="AB1429" s="61"/>
      <c r="AC1429" s="61"/>
      <c r="AD1429" s="61"/>
      <c r="AE1429" s="61"/>
      <c r="AF1429" s="95"/>
      <c r="AG1429" s="152">
        <f>Tabel1[[#This Row],[eindtijd]]-Tabel1[[#This Row],[starttijd]]</f>
        <v>0</v>
      </c>
      <c r="AH1429" s="158"/>
      <c r="AI1429" s="59"/>
      <c r="AJ1429" s="171">
        <f>$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2[[#This Row],[fees (%)]]</f>
        <v>0</v>
      </c>
      <c r="AK1429" s="172">
        <f>$J1429*(IF($M1429="SL",IF($U1429="",$Q1429*Analysetool!C$3,$U1429*Analysetool!C$3),$M1429*Analysetool!C$3)+IF($N1429="SL",IF($U1429="",$Q1429*Analysetool!C$4,$U1429*Analysetool!C$4),$N1429*Analysetool!C$4)+IF($O1429="SL",IF($U1429="",$Q1429*Analysetool!C$5,$U1429*Analysetool!C$5),$O1429*Analysetool!C$5)+IF($P1429="SL",IF($U1429="",$Q1429*Analysetool!C$6,$U1429*Analysetool!C$6),$P1429*Analysetool!C$6))-Tabel2[[#This Row],[fees (%)]]</f>
        <v>0</v>
      </c>
      <c r="AL1429" s="177">
        <f>$J1429*(IF($M1429="SL",IF($V1429="",$Q1429*Analysetool!D$3,$V1429*Analysetool!D$3),$M1429*Analysetool!D$3)+IF($N1429="SL",IF($V1429="",$Q1429*Analysetool!D$4,$V1429*Analysetool!D$4),$N1429*Analysetool!D$4)+IF($O1429="SL",IF($V1429="",$Q1429*Analysetool!D$5,$V1429*Analysetool!D$5),$O1429*Analysetool!D$5)+IF($P1429="SL",IF($V1429="",$Q1429*Analysetool!D$6,$V1429*Analysetool!D$6),$P1429*Analysetool!D$6))-Tabel2[[#This Row],[fees (%)]]</f>
        <v>0</v>
      </c>
      <c r="AM1429" s="177">
        <f>$J1429*(IF($M1429="SL",IF($W1429="",$Q1429*Analysetool!E$3,$W1429*Analysetool!E$3),$M1429*Analysetool!E$3)+IF($N1429="SL",IF($W1429="",$Q1429*Analysetool!E$4,$W1429*Analysetool!E$4),$N1429*Analysetool!E$4)+IF($O1429="SL",IF($W1429="",$Q1429*Analysetool!E$5,$W1429*Analysetool!E$5),$O1429*Analysetool!E$5)+IF($P1429="SL",IF($W1429="",$Q1429*Analysetool!E$6,$W1429*Analysetool!E$6),$P1429*Analysetool!E$6))-Tabel2[[#This Row],[fees (%)]]</f>
        <v>0</v>
      </c>
      <c r="AN1429" s="178">
        <f>$J1429*(IF($M1429="SL",IF($T1429="",$Q1429*Analysetool!F$3,$T1429*Analysetool!F$3),$M1429*Analysetool!F$3)+IF($N1429="SL",IF($T1429="",$Q1429*Analysetool!F$4,$T1429*Analysetool!F$4),$N1429*Analysetool!F$4)+IF($O1429="SL",IF($T1429="",$Q1429*Analysetool!F$5,$T1429*Analysetool!F$5),$O1429*Analysetool!F$5)+IF($P1429="SL",IF($T1429="",$Q1429*Analysetool!F$6,$T1429*Analysetool!F$6),$P1429*Analysetool!F$6))-Tabel2[[#This Row],[fees (%)]]</f>
        <v>0</v>
      </c>
      <c r="AO1429" s="178">
        <f>$J1429*(IF($M1429="SL",IF($T1429="",$Q1429*Analysetool!G$3,$T1429*Analysetool!G$3),$M1429*Analysetool!G$3)+IF($N1429="SL",IF($T1429="",$Q1429*Analysetool!G$4,$T1429*Analysetool!G$4),$N1429*Analysetool!G$4)+IF($O1429="SL",IF($T1429="",$Q1429*Analysetool!G$5,$T1429*Analysetool!G$5),$O1429*Analysetool!G$5)+IF($P1429="SL",IF($T1429="",$Q1429*Analysetool!G$6,$T1429*Analysetool!G$6),$P1429*Analysetool!G$6))-Tabel2[[#This Row],[fees (%)]]</f>
        <v>0</v>
      </c>
      <c r="AP1429" s="179">
        <f>IF(Analysetool!$H$8&lt;=$X1429,Analysetool!$H$8*J1429,Q1429*J1429)-Tabel2[[#This Row],[fees (%)]]</f>
        <v>0</v>
      </c>
      <c r="AQ1429" s="174">
        <f>IF(Tabel2[[#This Row],[wick% van entry]]&lt;=Tabel2[[#This Row],[Stoploss optie 2 (%)]],Tabel2[[#This Row],[Stoploss optie 2 (%)]]*Tabel2[[#This Row],[leverage SLoptie 2]],IF(Analysetool!$I$8&lt;$X1429,Analysetool!$I$8*K1429,S1429*K1429))-Tabel2[[#This Row],[fees (%)]]</f>
        <v>0</v>
      </c>
      <c r="AR1429" s="180">
        <f>IF(Q1429*-1*Analysetool!$J$9&lt;=X1429,Q1429*-1*Analysetool!$J$9*J1429,Q1429*J1429)-Tabel2[[#This Row],[fees (%)]]</f>
        <v>0</v>
      </c>
      <c r="AS1429" s="176">
        <f>$K1429*IF(Tabel2[[#This Row],[wick% van entry]]&lt;=Tabel2[[#This Row],[Stoploss optie 2 (%)]],Tabel2[[#This Row],[Stoploss optie 2 (%)]],(IF($M1429="SL",IF($T1429="",$S1429*Analysetool!C$3,$T1429*Analysetool!C$3),$M1429*Analysetool!C$3)+IF($N1429="SL",IF($T1429="",$S1429*Analysetool!C$4,$T1429*Analysetool!C$4),$N1429*Analysetool!C$4)+IF($O1429="SL",IF($T1429="",$S1429*Analysetool!C$5,$T1429*Analysetool!C$5),$O1429*Analysetool!C$5)+IF($P1429="SL",IF($T1429="",$S1429*Analysetool!C$6,$T1429*Analysetool!C$6),$P1429*Analysetool!C$6)))-Tabel2[[#This Row],[fees (%)]]</f>
        <v>0</v>
      </c>
    </row>
    <row r="1430" spans="1:45" ht="15.75" customHeight="1" x14ac:dyDescent="0.35">
      <c r="A1430" s="55"/>
      <c r="B1430" s="56"/>
      <c r="C1430" s="56"/>
      <c r="D1430" s="56"/>
      <c r="E1430" s="56"/>
      <c r="F1430" s="57"/>
      <c r="G1430" s="67"/>
      <c r="H1430" s="67"/>
      <c r="I1430" s="67"/>
      <c r="J1430" s="58"/>
      <c r="K1430" s="58"/>
      <c r="L1430" s="59"/>
      <c r="M1430" s="61"/>
      <c r="N1430" s="63"/>
      <c r="O1430" s="63"/>
      <c r="P1430" s="56"/>
      <c r="Q1430" s="61"/>
      <c r="R1430" s="61"/>
      <c r="S1430" s="61"/>
      <c r="T1430" s="60"/>
      <c r="U1430" s="60"/>
      <c r="V1430" s="62"/>
      <c r="W1430" s="62"/>
      <c r="X1430" s="76"/>
      <c r="Y1430" s="61"/>
      <c r="Z1430" s="61">
        <f>Tabel1[[#This Row],[prijs voorbij entry (%)]]-Tabel1[[#This Row],[Fictieve Stoploss (%)]]</f>
        <v>0</v>
      </c>
      <c r="AA1430" s="94"/>
      <c r="AB1430" s="61"/>
      <c r="AC1430" s="61"/>
      <c r="AD1430" s="61"/>
      <c r="AE1430" s="61"/>
      <c r="AF1430" s="95"/>
      <c r="AG1430" s="152">
        <f>Tabel1[[#This Row],[eindtijd]]-Tabel1[[#This Row],[starttijd]]</f>
        <v>0</v>
      </c>
      <c r="AH1430" s="158"/>
      <c r="AI1430" s="59"/>
      <c r="AJ1430" s="171">
        <f>$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2[[#This Row],[fees (%)]]</f>
        <v>0</v>
      </c>
      <c r="AK1430" s="172">
        <f>$J1430*(IF($M1430="SL",IF($U1430="",$Q1430*Analysetool!C$3,$U1430*Analysetool!C$3),$M1430*Analysetool!C$3)+IF($N1430="SL",IF($U1430="",$Q1430*Analysetool!C$4,$U1430*Analysetool!C$4),$N1430*Analysetool!C$4)+IF($O1430="SL",IF($U1430="",$Q1430*Analysetool!C$5,$U1430*Analysetool!C$5),$O1430*Analysetool!C$5)+IF($P1430="SL",IF($U1430="",$Q1430*Analysetool!C$6,$U1430*Analysetool!C$6),$P1430*Analysetool!C$6))-Tabel2[[#This Row],[fees (%)]]</f>
        <v>0</v>
      </c>
      <c r="AL1430" s="177">
        <f>$J1430*(IF($M1430="SL",IF($V1430="",$Q1430*Analysetool!D$3,$V1430*Analysetool!D$3),$M1430*Analysetool!D$3)+IF($N1430="SL",IF($V1430="",$Q1430*Analysetool!D$4,$V1430*Analysetool!D$4),$N1430*Analysetool!D$4)+IF($O1430="SL",IF($V1430="",$Q1430*Analysetool!D$5,$V1430*Analysetool!D$5),$O1430*Analysetool!D$5)+IF($P1430="SL",IF($V1430="",$Q1430*Analysetool!D$6,$V1430*Analysetool!D$6),$P1430*Analysetool!D$6))-Tabel2[[#This Row],[fees (%)]]</f>
        <v>0</v>
      </c>
      <c r="AM1430" s="177">
        <f>$J1430*(IF($M1430="SL",IF($W1430="",$Q1430*Analysetool!E$3,$W1430*Analysetool!E$3),$M1430*Analysetool!E$3)+IF($N1430="SL",IF($W1430="",$Q1430*Analysetool!E$4,$W1430*Analysetool!E$4),$N1430*Analysetool!E$4)+IF($O1430="SL",IF($W1430="",$Q1430*Analysetool!E$5,$W1430*Analysetool!E$5),$O1430*Analysetool!E$5)+IF($P1430="SL",IF($W1430="",$Q1430*Analysetool!E$6,$W1430*Analysetool!E$6),$P1430*Analysetool!E$6))-Tabel2[[#This Row],[fees (%)]]</f>
        <v>0</v>
      </c>
      <c r="AN1430" s="178">
        <f>$J1430*(IF($M1430="SL",IF($T1430="",$Q1430*Analysetool!F$3,$T1430*Analysetool!F$3),$M1430*Analysetool!F$3)+IF($N1430="SL",IF($T1430="",$Q1430*Analysetool!F$4,$T1430*Analysetool!F$4),$N1430*Analysetool!F$4)+IF($O1430="SL",IF($T1430="",$Q1430*Analysetool!F$5,$T1430*Analysetool!F$5),$O1430*Analysetool!F$5)+IF($P1430="SL",IF($T1430="",$Q1430*Analysetool!F$6,$T1430*Analysetool!F$6),$P1430*Analysetool!F$6))-Tabel2[[#This Row],[fees (%)]]</f>
        <v>0</v>
      </c>
      <c r="AO1430" s="178">
        <f>$J1430*(IF($M1430="SL",IF($T1430="",$Q1430*Analysetool!G$3,$T1430*Analysetool!G$3),$M1430*Analysetool!G$3)+IF($N1430="SL",IF($T1430="",$Q1430*Analysetool!G$4,$T1430*Analysetool!G$4),$N1430*Analysetool!G$4)+IF($O1430="SL",IF($T1430="",$Q1430*Analysetool!G$5,$T1430*Analysetool!G$5),$O1430*Analysetool!G$5)+IF($P1430="SL",IF($T1430="",$Q1430*Analysetool!G$6,$T1430*Analysetool!G$6),$P1430*Analysetool!G$6))-Tabel2[[#This Row],[fees (%)]]</f>
        <v>0</v>
      </c>
      <c r="AP1430" s="179">
        <f>IF(Analysetool!$H$8&lt;=$X1430,Analysetool!$H$8*J1430,Q1430*J1430)-Tabel2[[#This Row],[fees (%)]]</f>
        <v>0</v>
      </c>
      <c r="AQ1430" s="174">
        <f>IF(Tabel2[[#This Row],[wick% van entry]]&lt;=Tabel2[[#This Row],[Stoploss optie 2 (%)]],Tabel2[[#This Row],[Stoploss optie 2 (%)]]*Tabel2[[#This Row],[leverage SLoptie 2]],IF(Analysetool!$I$8&lt;$X1430,Analysetool!$I$8*K1430,S1430*K1430))-Tabel2[[#This Row],[fees (%)]]</f>
        <v>0</v>
      </c>
      <c r="AR1430" s="180">
        <f>IF(Q1430*-1*Analysetool!$J$9&lt;=X1430,Q1430*-1*Analysetool!$J$9*J1430,Q1430*J1430)-Tabel2[[#This Row],[fees (%)]]</f>
        <v>0</v>
      </c>
      <c r="AS1430" s="176">
        <f>$K1430*IF(Tabel2[[#This Row],[wick% van entry]]&lt;=Tabel2[[#This Row],[Stoploss optie 2 (%)]],Tabel2[[#This Row],[Stoploss optie 2 (%)]],(IF($M1430="SL",IF($T1430="",$S1430*Analysetool!C$3,$T1430*Analysetool!C$3),$M1430*Analysetool!C$3)+IF($N1430="SL",IF($T1430="",$S1430*Analysetool!C$4,$T1430*Analysetool!C$4),$N1430*Analysetool!C$4)+IF($O1430="SL",IF($T1430="",$S1430*Analysetool!C$5,$T1430*Analysetool!C$5),$O1430*Analysetool!C$5)+IF($P1430="SL",IF($T1430="",$S1430*Analysetool!C$6,$T1430*Analysetool!C$6),$P1430*Analysetool!C$6)))-Tabel2[[#This Row],[fees (%)]]</f>
        <v>0</v>
      </c>
    </row>
    <row r="1431" spans="1:45" ht="15.75" customHeight="1" x14ac:dyDescent="0.35">
      <c r="A1431" s="55"/>
      <c r="B1431" s="56"/>
      <c r="C1431" s="56"/>
      <c r="D1431" s="56"/>
      <c r="E1431" s="56"/>
      <c r="F1431" s="57"/>
      <c r="G1431" s="67"/>
      <c r="H1431" s="67"/>
      <c r="I1431" s="67"/>
      <c r="J1431" s="58"/>
      <c r="K1431" s="58"/>
      <c r="L1431" s="59"/>
      <c r="M1431" s="61"/>
      <c r="N1431" s="63"/>
      <c r="O1431" s="63"/>
      <c r="P1431" s="56"/>
      <c r="Q1431" s="61"/>
      <c r="R1431" s="61"/>
      <c r="S1431" s="61"/>
      <c r="T1431" s="60"/>
      <c r="U1431" s="60"/>
      <c r="V1431" s="62"/>
      <c r="W1431" s="62"/>
      <c r="X1431" s="76"/>
      <c r="Y1431" s="61"/>
      <c r="Z1431" s="61">
        <f>Tabel1[[#This Row],[prijs voorbij entry (%)]]-Tabel1[[#This Row],[Fictieve Stoploss (%)]]</f>
        <v>0</v>
      </c>
      <c r="AA1431" s="94"/>
      <c r="AB1431" s="61"/>
      <c r="AC1431" s="61"/>
      <c r="AD1431" s="61"/>
      <c r="AE1431" s="61"/>
      <c r="AF1431" s="95"/>
      <c r="AG1431" s="152">
        <f>Tabel1[[#This Row],[eindtijd]]-Tabel1[[#This Row],[starttijd]]</f>
        <v>0</v>
      </c>
      <c r="AH1431" s="158"/>
      <c r="AI1431" s="59"/>
      <c r="AJ1431" s="171">
        <f>$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2[[#This Row],[fees (%)]]</f>
        <v>0</v>
      </c>
      <c r="AK1431" s="172">
        <f>$J1431*(IF($M1431="SL",IF($U1431="",$Q1431*Analysetool!C$3,$U1431*Analysetool!C$3),$M1431*Analysetool!C$3)+IF($N1431="SL",IF($U1431="",$Q1431*Analysetool!C$4,$U1431*Analysetool!C$4),$N1431*Analysetool!C$4)+IF($O1431="SL",IF($U1431="",$Q1431*Analysetool!C$5,$U1431*Analysetool!C$5),$O1431*Analysetool!C$5)+IF($P1431="SL",IF($U1431="",$Q1431*Analysetool!C$6,$U1431*Analysetool!C$6),$P1431*Analysetool!C$6))-Tabel2[[#This Row],[fees (%)]]</f>
        <v>0</v>
      </c>
      <c r="AL1431" s="177">
        <f>$J1431*(IF($M1431="SL",IF($V1431="",$Q1431*Analysetool!D$3,$V1431*Analysetool!D$3),$M1431*Analysetool!D$3)+IF($N1431="SL",IF($V1431="",$Q1431*Analysetool!D$4,$V1431*Analysetool!D$4),$N1431*Analysetool!D$4)+IF($O1431="SL",IF($V1431="",$Q1431*Analysetool!D$5,$V1431*Analysetool!D$5),$O1431*Analysetool!D$5)+IF($P1431="SL",IF($V1431="",$Q1431*Analysetool!D$6,$V1431*Analysetool!D$6),$P1431*Analysetool!D$6))-Tabel2[[#This Row],[fees (%)]]</f>
        <v>0</v>
      </c>
      <c r="AM1431" s="177">
        <f>$J1431*(IF($M1431="SL",IF($W1431="",$Q1431*Analysetool!E$3,$W1431*Analysetool!E$3),$M1431*Analysetool!E$3)+IF($N1431="SL",IF($W1431="",$Q1431*Analysetool!E$4,$W1431*Analysetool!E$4),$N1431*Analysetool!E$4)+IF($O1431="SL",IF($W1431="",$Q1431*Analysetool!E$5,$W1431*Analysetool!E$5),$O1431*Analysetool!E$5)+IF($P1431="SL",IF($W1431="",$Q1431*Analysetool!E$6,$W1431*Analysetool!E$6),$P1431*Analysetool!E$6))-Tabel2[[#This Row],[fees (%)]]</f>
        <v>0</v>
      </c>
      <c r="AN1431" s="178">
        <f>$J1431*(IF($M1431="SL",IF($T1431="",$Q1431*Analysetool!F$3,$T1431*Analysetool!F$3),$M1431*Analysetool!F$3)+IF($N1431="SL",IF($T1431="",$Q1431*Analysetool!F$4,$T1431*Analysetool!F$4),$N1431*Analysetool!F$4)+IF($O1431="SL",IF($T1431="",$Q1431*Analysetool!F$5,$T1431*Analysetool!F$5),$O1431*Analysetool!F$5)+IF($P1431="SL",IF($T1431="",$Q1431*Analysetool!F$6,$T1431*Analysetool!F$6),$P1431*Analysetool!F$6))-Tabel2[[#This Row],[fees (%)]]</f>
        <v>0</v>
      </c>
      <c r="AO1431" s="178">
        <f>$J1431*(IF($M1431="SL",IF($T1431="",$Q1431*Analysetool!G$3,$T1431*Analysetool!G$3),$M1431*Analysetool!G$3)+IF($N1431="SL",IF($T1431="",$Q1431*Analysetool!G$4,$T1431*Analysetool!G$4),$N1431*Analysetool!G$4)+IF($O1431="SL",IF($T1431="",$Q1431*Analysetool!G$5,$T1431*Analysetool!G$5),$O1431*Analysetool!G$5)+IF($P1431="SL",IF($T1431="",$Q1431*Analysetool!G$6,$T1431*Analysetool!G$6),$P1431*Analysetool!G$6))-Tabel2[[#This Row],[fees (%)]]</f>
        <v>0</v>
      </c>
      <c r="AP1431" s="179">
        <f>IF(Analysetool!$H$8&lt;=$X1431,Analysetool!$H$8*J1431,Q1431*J1431)-Tabel2[[#This Row],[fees (%)]]</f>
        <v>0</v>
      </c>
      <c r="AQ1431" s="174">
        <f>IF(Tabel2[[#This Row],[wick% van entry]]&lt;=Tabel2[[#This Row],[Stoploss optie 2 (%)]],Tabel2[[#This Row],[Stoploss optie 2 (%)]]*Tabel2[[#This Row],[leverage SLoptie 2]],IF(Analysetool!$I$8&lt;$X1431,Analysetool!$I$8*K1431,S1431*K1431))-Tabel2[[#This Row],[fees (%)]]</f>
        <v>0</v>
      </c>
      <c r="AR1431" s="180">
        <f>IF(Q1431*-1*Analysetool!$J$9&lt;=X1431,Q1431*-1*Analysetool!$J$9*J1431,Q1431*J1431)-Tabel2[[#This Row],[fees (%)]]</f>
        <v>0</v>
      </c>
      <c r="AS1431" s="176">
        <f>$K1431*IF(Tabel2[[#This Row],[wick% van entry]]&lt;=Tabel2[[#This Row],[Stoploss optie 2 (%)]],Tabel2[[#This Row],[Stoploss optie 2 (%)]],(IF($M1431="SL",IF($T1431="",$S1431*Analysetool!C$3,$T1431*Analysetool!C$3),$M1431*Analysetool!C$3)+IF($N1431="SL",IF($T1431="",$S1431*Analysetool!C$4,$T1431*Analysetool!C$4),$N1431*Analysetool!C$4)+IF($O1431="SL",IF($T1431="",$S1431*Analysetool!C$5,$T1431*Analysetool!C$5),$O1431*Analysetool!C$5)+IF($P1431="SL",IF($T1431="",$S1431*Analysetool!C$6,$T1431*Analysetool!C$6),$P1431*Analysetool!C$6)))-Tabel2[[#This Row],[fees (%)]]</f>
        <v>0</v>
      </c>
    </row>
    <row r="1432" spans="1:45" ht="15.75" customHeight="1" x14ac:dyDescent="0.35">
      <c r="A1432" s="55"/>
      <c r="B1432" s="56"/>
      <c r="C1432" s="56"/>
      <c r="D1432" s="56"/>
      <c r="E1432" s="56"/>
      <c r="F1432" s="57"/>
      <c r="G1432" s="67"/>
      <c r="H1432" s="67"/>
      <c r="I1432" s="67"/>
      <c r="J1432" s="58"/>
      <c r="K1432" s="58"/>
      <c r="L1432" s="59"/>
      <c r="M1432" s="61"/>
      <c r="N1432" s="63"/>
      <c r="O1432" s="63"/>
      <c r="P1432" s="56"/>
      <c r="Q1432" s="61"/>
      <c r="R1432" s="61"/>
      <c r="S1432" s="61"/>
      <c r="T1432" s="60"/>
      <c r="U1432" s="60"/>
      <c r="V1432" s="62"/>
      <c r="W1432" s="62"/>
      <c r="X1432" s="76"/>
      <c r="Y1432" s="61"/>
      <c r="Z1432" s="61">
        <f>Tabel1[[#This Row],[prijs voorbij entry (%)]]-Tabel1[[#This Row],[Fictieve Stoploss (%)]]</f>
        <v>0</v>
      </c>
      <c r="AA1432" s="94"/>
      <c r="AB1432" s="61"/>
      <c r="AC1432" s="61"/>
      <c r="AD1432" s="61"/>
      <c r="AE1432" s="61"/>
      <c r="AF1432" s="95"/>
      <c r="AG1432" s="152">
        <f>Tabel1[[#This Row],[eindtijd]]-Tabel1[[#This Row],[starttijd]]</f>
        <v>0</v>
      </c>
      <c r="AH1432" s="158"/>
      <c r="AI1432" s="59"/>
      <c r="AJ1432" s="171">
        <f>$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2[[#This Row],[fees (%)]]</f>
        <v>0</v>
      </c>
      <c r="AK1432" s="172">
        <f>$J1432*(IF($M1432="SL",IF($U1432="",$Q1432*Analysetool!C$3,$U1432*Analysetool!C$3),$M1432*Analysetool!C$3)+IF($N1432="SL",IF($U1432="",$Q1432*Analysetool!C$4,$U1432*Analysetool!C$4),$N1432*Analysetool!C$4)+IF($O1432="SL",IF($U1432="",$Q1432*Analysetool!C$5,$U1432*Analysetool!C$5),$O1432*Analysetool!C$5)+IF($P1432="SL",IF($U1432="",$Q1432*Analysetool!C$6,$U1432*Analysetool!C$6),$P1432*Analysetool!C$6))-Tabel2[[#This Row],[fees (%)]]</f>
        <v>0</v>
      </c>
      <c r="AL1432" s="177">
        <f>$J1432*(IF($M1432="SL",IF($V1432="",$Q1432*Analysetool!D$3,$V1432*Analysetool!D$3),$M1432*Analysetool!D$3)+IF($N1432="SL",IF($V1432="",$Q1432*Analysetool!D$4,$V1432*Analysetool!D$4),$N1432*Analysetool!D$4)+IF($O1432="SL",IF($V1432="",$Q1432*Analysetool!D$5,$V1432*Analysetool!D$5),$O1432*Analysetool!D$5)+IF($P1432="SL",IF($V1432="",$Q1432*Analysetool!D$6,$V1432*Analysetool!D$6),$P1432*Analysetool!D$6))-Tabel2[[#This Row],[fees (%)]]</f>
        <v>0</v>
      </c>
      <c r="AM1432" s="177">
        <f>$J1432*(IF($M1432="SL",IF($W1432="",$Q1432*Analysetool!E$3,$W1432*Analysetool!E$3),$M1432*Analysetool!E$3)+IF($N1432="SL",IF($W1432="",$Q1432*Analysetool!E$4,$W1432*Analysetool!E$4),$N1432*Analysetool!E$4)+IF($O1432="SL",IF($W1432="",$Q1432*Analysetool!E$5,$W1432*Analysetool!E$5),$O1432*Analysetool!E$5)+IF($P1432="SL",IF($W1432="",$Q1432*Analysetool!E$6,$W1432*Analysetool!E$6),$P1432*Analysetool!E$6))-Tabel2[[#This Row],[fees (%)]]</f>
        <v>0</v>
      </c>
      <c r="AN1432" s="178">
        <f>$J1432*(IF($M1432="SL",IF($T1432="",$Q1432*Analysetool!F$3,$T1432*Analysetool!F$3),$M1432*Analysetool!F$3)+IF($N1432="SL",IF($T1432="",$Q1432*Analysetool!F$4,$T1432*Analysetool!F$4),$N1432*Analysetool!F$4)+IF($O1432="SL",IF($T1432="",$Q1432*Analysetool!F$5,$T1432*Analysetool!F$5),$O1432*Analysetool!F$5)+IF($P1432="SL",IF($T1432="",$Q1432*Analysetool!F$6,$T1432*Analysetool!F$6),$P1432*Analysetool!F$6))-Tabel2[[#This Row],[fees (%)]]</f>
        <v>0</v>
      </c>
      <c r="AO1432" s="178">
        <f>$J1432*(IF($M1432="SL",IF($T1432="",$Q1432*Analysetool!G$3,$T1432*Analysetool!G$3),$M1432*Analysetool!G$3)+IF($N1432="SL",IF($T1432="",$Q1432*Analysetool!G$4,$T1432*Analysetool!G$4),$N1432*Analysetool!G$4)+IF($O1432="SL",IF($T1432="",$Q1432*Analysetool!G$5,$T1432*Analysetool!G$5),$O1432*Analysetool!G$5)+IF($P1432="SL",IF($T1432="",$Q1432*Analysetool!G$6,$T1432*Analysetool!G$6),$P1432*Analysetool!G$6))-Tabel2[[#This Row],[fees (%)]]</f>
        <v>0</v>
      </c>
      <c r="AP1432" s="179">
        <f>IF(Analysetool!$H$8&lt;=$X1432,Analysetool!$H$8*J1432,Q1432*J1432)-Tabel2[[#This Row],[fees (%)]]</f>
        <v>0</v>
      </c>
      <c r="AQ1432" s="174">
        <f>IF(Tabel2[[#This Row],[wick% van entry]]&lt;=Tabel2[[#This Row],[Stoploss optie 2 (%)]],Tabel2[[#This Row],[Stoploss optie 2 (%)]]*Tabel2[[#This Row],[leverage SLoptie 2]],IF(Analysetool!$I$8&lt;$X1432,Analysetool!$I$8*K1432,S1432*K1432))-Tabel2[[#This Row],[fees (%)]]</f>
        <v>0</v>
      </c>
      <c r="AR1432" s="180">
        <f>IF(Q1432*-1*Analysetool!$J$9&lt;=X1432,Q1432*-1*Analysetool!$J$9*J1432,Q1432*J1432)-Tabel2[[#This Row],[fees (%)]]</f>
        <v>0</v>
      </c>
      <c r="AS1432" s="176">
        <f>$K1432*IF(Tabel2[[#This Row],[wick% van entry]]&lt;=Tabel2[[#This Row],[Stoploss optie 2 (%)]],Tabel2[[#This Row],[Stoploss optie 2 (%)]],(IF($M1432="SL",IF($T1432="",$S1432*Analysetool!C$3,$T1432*Analysetool!C$3),$M1432*Analysetool!C$3)+IF($N1432="SL",IF($T1432="",$S1432*Analysetool!C$4,$T1432*Analysetool!C$4),$N1432*Analysetool!C$4)+IF($O1432="SL",IF($T1432="",$S1432*Analysetool!C$5,$T1432*Analysetool!C$5),$O1432*Analysetool!C$5)+IF($P1432="SL",IF($T1432="",$S1432*Analysetool!C$6,$T1432*Analysetool!C$6),$P1432*Analysetool!C$6)))-Tabel2[[#This Row],[fees (%)]]</f>
        <v>0</v>
      </c>
    </row>
    <row r="1433" spans="1:45" ht="15.75" customHeight="1" x14ac:dyDescent="0.35">
      <c r="A1433" s="55"/>
      <c r="B1433" s="56"/>
      <c r="C1433" s="56"/>
      <c r="D1433" s="56"/>
      <c r="E1433" s="56"/>
      <c r="F1433" s="57"/>
      <c r="G1433" s="67"/>
      <c r="H1433" s="67"/>
      <c r="I1433" s="67"/>
      <c r="J1433" s="58"/>
      <c r="K1433" s="58"/>
      <c r="L1433" s="59"/>
      <c r="M1433" s="61"/>
      <c r="N1433" s="63"/>
      <c r="O1433" s="63"/>
      <c r="P1433" s="56"/>
      <c r="Q1433" s="61"/>
      <c r="R1433" s="61"/>
      <c r="S1433" s="61"/>
      <c r="T1433" s="60"/>
      <c r="U1433" s="60"/>
      <c r="V1433" s="62"/>
      <c r="W1433" s="62"/>
      <c r="X1433" s="76"/>
      <c r="Y1433" s="61"/>
      <c r="Z1433" s="61">
        <f>Tabel1[[#This Row],[prijs voorbij entry (%)]]-Tabel1[[#This Row],[Fictieve Stoploss (%)]]</f>
        <v>0</v>
      </c>
      <c r="AA1433" s="94"/>
      <c r="AB1433" s="61"/>
      <c r="AC1433" s="61"/>
      <c r="AD1433" s="61"/>
      <c r="AE1433" s="61"/>
      <c r="AF1433" s="95"/>
      <c r="AG1433" s="152">
        <f>Tabel1[[#This Row],[eindtijd]]-Tabel1[[#This Row],[starttijd]]</f>
        <v>0</v>
      </c>
      <c r="AH1433" s="158"/>
      <c r="AI1433" s="59"/>
      <c r="AJ1433" s="171">
        <f>$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2[[#This Row],[fees (%)]]</f>
        <v>0</v>
      </c>
      <c r="AK1433" s="172">
        <f>$J1433*(IF($M1433="SL",IF($U1433="",$Q1433*Analysetool!C$3,$U1433*Analysetool!C$3),$M1433*Analysetool!C$3)+IF($N1433="SL",IF($U1433="",$Q1433*Analysetool!C$4,$U1433*Analysetool!C$4),$N1433*Analysetool!C$4)+IF($O1433="SL",IF($U1433="",$Q1433*Analysetool!C$5,$U1433*Analysetool!C$5),$O1433*Analysetool!C$5)+IF($P1433="SL",IF($U1433="",$Q1433*Analysetool!C$6,$U1433*Analysetool!C$6),$P1433*Analysetool!C$6))-Tabel2[[#This Row],[fees (%)]]</f>
        <v>0</v>
      </c>
      <c r="AL1433" s="177">
        <f>$J1433*(IF($M1433="SL",IF($V1433="",$Q1433*Analysetool!D$3,$V1433*Analysetool!D$3),$M1433*Analysetool!D$3)+IF($N1433="SL",IF($V1433="",$Q1433*Analysetool!D$4,$V1433*Analysetool!D$4),$N1433*Analysetool!D$4)+IF($O1433="SL",IF($V1433="",$Q1433*Analysetool!D$5,$V1433*Analysetool!D$5),$O1433*Analysetool!D$5)+IF($P1433="SL",IF($V1433="",$Q1433*Analysetool!D$6,$V1433*Analysetool!D$6),$P1433*Analysetool!D$6))-Tabel2[[#This Row],[fees (%)]]</f>
        <v>0</v>
      </c>
      <c r="AM1433" s="177">
        <f>$J1433*(IF($M1433="SL",IF($W1433="",$Q1433*Analysetool!E$3,$W1433*Analysetool!E$3),$M1433*Analysetool!E$3)+IF($N1433="SL",IF($W1433="",$Q1433*Analysetool!E$4,$W1433*Analysetool!E$4),$N1433*Analysetool!E$4)+IF($O1433="SL",IF($W1433="",$Q1433*Analysetool!E$5,$W1433*Analysetool!E$5),$O1433*Analysetool!E$5)+IF($P1433="SL",IF($W1433="",$Q1433*Analysetool!E$6,$W1433*Analysetool!E$6),$P1433*Analysetool!E$6))-Tabel2[[#This Row],[fees (%)]]</f>
        <v>0</v>
      </c>
      <c r="AN1433" s="178">
        <f>$J1433*(IF($M1433="SL",IF($T1433="",$Q1433*Analysetool!F$3,$T1433*Analysetool!F$3),$M1433*Analysetool!F$3)+IF($N1433="SL",IF($T1433="",$Q1433*Analysetool!F$4,$T1433*Analysetool!F$4),$N1433*Analysetool!F$4)+IF($O1433="SL",IF($T1433="",$Q1433*Analysetool!F$5,$T1433*Analysetool!F$5),$O1433*Analysetool!F$5)+IF($P1433="SL",IF($T1433="",$Q1433*Analysetool!F$6,$T1433*Analysetool!F$6),$P1433*Analysetool!F$6))-Tabel2[[#This Row],[fees (%)]]</f>
        <v>0</v>
      </c>
      <c r="AO1433" s="178">
        <f>$J1433*(IF($M1433="SL",IF($T1433="",$Q1433*Analysetool!G$3,$T1433*Analysetool!G$3),$M1433*Analysetool!G$3)+IF($N1433="SL",IF($T1433="",$Q1433*Analysetool!G$4,$T1433*Analysetool!G$4),$N1433*Analysetool!G$4)+IF($O1433="SL",IF($T1433="",$Q1433*Analysetool!G$5,$T1433*Analysetool!G$5),$O1433*Analysetool!G$5)+IF($P1433="SL",IF($T1433="",$Q1433*Analysetool!G$6,$T1433*Analysetool!G$6),$P1433*Analysetool!G$6))-Tabel2[[#This Row],[fees (%)]]</f>
        <v>0</v>
      </c>
      <c r="AP1433" s="179">
        <f>IF(Analysetool!$H$8&lt;=$X1433,Analysetool!$H$8*J1433,Q1433*J1433)-Tabel2[[#This Row],[fees (%)]]</f>
        <v>0</v>
      </c>
      <c r="AQ1433" s="174">
        <f>IF(Tabel2[[#This Row],[wick% van entry]]&lt;=Tabel2[[#This Row],[Stoploss optie 2 (%)]],Tabel2[[#This Row],[Stoploss optie 2 (%)]]*Tabel2[[#This Row],[leverage SLoptie 2]],IF(Analysetool!$I$8&lt;$X1433,Analysetool!$I$8*K1433,S1433*K1433))-Tabel2[[#This Row],[fees (%)]]</f>
        <v>0</v>
      </c>
      <c r="AR1433" s="180">
        <f>IF(Q1433*-1*Analysetool!$J$9&lt;=X1433,Q1433*-1*Analysetool!$J$9*J1433,Q1433*J1433)-Tabel2[[#This Row],[fees (%)]]</f>
        <v>0</v>
      </c>
      <c r="AS1433" s="176">
        <f>$K1433*IF(Tabel2[[#This Row],[wick% van entry]]&lt;=Tabel2[[#This Row],[Stoploss optie 2 (%)]],Tabel2[[#This Row],[Stoploss optie 2 (%)]],(IF($M1433="SL",IF($T1433="",$S1433*Analysetool!C$3,$T1433*Analysetool!C$3),$M1433*Analysetool!C$3)+IF($N1433="SL",IF($T1433="",$S1433*Analysetool!C$4,$T1433*Analysetool!C$4),$N1433*Analysetool!C$4)+IF($O1433="SL",IF($T1433="",$S1433*Analysetool!C$5,$T1433*Analysetool!C$5),$O1433*Analysetool!C$5)+IF($P1433="SL",IF($T1433="",$S1433*Analysetool!C$6,$T1433*Analysetool!C$6),$P1433*Analysetool!C$6)))-Tabel2[[#This Row],[fees (%)]]</f>
        <v>0</v>
      </c>
    </row>
    <row r="1434" spans="1:45" ht="15.75" customHeight="1" x14ac:dyDescent="0.35">
      <c r="A1434" s="55"/>
      <c r="B1434" s="56"/>
      <c r="C1434" s="56"/>
      <c r="D1434" s="56"/>
      <c r="E1434" s="56"/>
      <c r="F1434" s="57"/>
      <c r="G1434" s="67"/>
      <c r="H1434" s="67"/>
      <c r="I1434" s="67"/>
      <c r="J1434" s="58"/>
      <c r="K1434" s="58"/>
      <c r="L1434" s="59"/>
      <c r="M1434" s="61"/>
      <c r="N1434" s="63"/>
      <c r="O1434" s="63"/>
      <c r="P1434" s="56"/>
      <c r="Q1434" s="61"/>
      <c r="R1434" s="61"/>
      <c r="S1434" s="61"/>
      <c r="T1434" s="60"/>
      <c r="U1434" s="60"/>
      <c r="V1434" s="62"/>
      <c r="W1434" s="62"/>
      <c r="X1434" s="76"/>
      <c r="Y1434" s="61"/>
      <c r="Z1434" s="61">
        <f>Tabel1[[#This Row],[prijs voorbij entry (%)]]-Tabel1[[#This Row],[Fictieve Stoploss (%)]]</f>
        <v>0</v>
      </c>
      <c r="AA1434" s="94"/>
      <c r="AB1434" s="61"/>
      <c r="AC1434" s="61"/>
      <c r="AD1434" s="61"/>
      <c r="AE1434" s="61"/>
      <c r="AF1434" s="95"/>
      <c r="AG1434" s="152">
        <f>Tabel1[[#This Row],[eindtijd]]-Tabel1[[#This Row],[starttijd]]</f>
        <v>0</v>
      </c>
      <c r="AH1434" s="158"/>
      <c r="AI1434" s="59"/>
      <c r="AJ1434" s="171">
        <f>$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2[[#This Row],[fees (%)]]</f>
        <v>0</v>
      </c>
      <c r="AK1434" s="172">
        <f>$J1434*(IF($M1434="SL",IF($U1434="",$Q1434*Analysetool!C$3,$U1434*Analysetool!C$3),$M1434*Analysetool!C$3)+IF($N1434="SL",IF($U1434="",$Q1434*Analysetool!C$4,$U1434*Analysetool!C$4),$N1434*Analysetool!C$4)+IF($O1434="SL",IF($U1434="",$Q1434*Analysetool!C$5,$U1434*Analysetool!C$5),$O1434*Analysetool!C$5)+IF($P1434="SL",IF($U1434="",$Q1434*Analysetool!C$6,$U1434*Analysetool!C$6),$P1434*Analysetool!C$6))-Tabel2[[#This Row],[fees (%)]]</f>
        <v>0</v>
      </c>
      <c r="AL1434" s="177">
        <f>$J1434*(IF($M1434="SL",IF($V1434="",$Q1434*Analysetool!D$3,$V1434*Analysetool!D$3),$M1434*Analysetool!D$3)+IF($N1434="SL",IF($V1434="",$Q1434*Analysetool!D$4,$V1434*Analysetool!D$4),$N1434*Analysetool!D$4)+IF($O1434="SL",IF($V1434="",$Q1434*Analysetool!D$5,$V1434*Analysetool!D$5),$O1434*Analysetool!D$5)+IF($P1434="SL",IF($V1434="",$Q1434*Analysetool!D$6,$V1434*Analysetool!D$6),$P1434*Analysetool!D$6))-Tabel2[[#This Row],[fees (%)]]</f>
        <v>0</v>
      </c>
      <c r="AM1434" s="177">
        <f>$J1434*(IF($M1434="SL",IF($W1434="",$Q1434*Analysetool!E$3,$W1434*Analysetool!E$3),$M1434*Analysetool!E$3)+IF($N1434="SL",IF($W1434="",$Q1434*Analysetool!E$4,$W1434*Analysetool!E$4),$N1434*Analysetool!E$4)+IF($O1434="SL",IF($W1434="",$Q1434*Analysetool!E$5,$W1434*Analysetool!E$5),$O1434*Analysetool!E$5)+IF($P1434="SL",IF($W1434="",$Q1434*Analysetool!E$6,$W1434*Analysetool!E$6),$P1434*Analysetool!E$6))-Tabel2[[#This Row],[fees (%)]]</f>
        <v>0</v>
      </c>
      <c r="AN1434" s="178">
        <f>$J1434*(IF($M1434="SL",IF($T1434="",$Q1434*Analysetool!F$3,$T1434*Analysetool!F$3),$M1434*Analysetool!F$3)+IF($N1434="SL",IF($T1434="",$Q1434*Analysetool!F$4,$T1434*Analysetool!F$4),$N1434*Analysetool!F$4)+IF($O1434="SL",IF($T1434="",$Q1434*Analysetool!F$5,$T1434*Analysetool!F$5),$O1434*Analysetool!F$5)+IF($P1434="SL",IF($T1434="",$Q1434*Analysetool!F$6,$T1434*Analysetool!F$6),$P1434*Analysetool!F$6))-Tabel2[[#This Row],[fees (%)]]</f>
        <v>0</v>
      </c>
      <c r="AO1434" s="178">
        <f>$J1434*(IF($M1434="SL",IF($T1434="",$Q1434*Analysetool!G$3,$T1434*Analysetool!G$3),$M1434*Analysetool!G$3)+IF($N1434="SL",IF($T1434="",$Q1434*Analysetool!G$4,$T1434*Analysetool!G$4),$N1434*Analysetool!G$4)+IF($O1434="SL",IF($T1434="",$Q1434*Analysetool!G$5,$T1434*Analysetool!G$5),$O1434*Analysetool!G$5)+IF($P1434="SL",IF($T1434="",$Q1434*Analysetool!G$6,$T1434*Analysetool!G$6),$P1434*Analysetool!G$6))-Tabel2[[#This Row],[fees (%)]]</f>
        <v>0</v>
      </c>
      <c r="AP1434" s="179">
        <f>IF(Analysetool!$H$8&lt;=$X1434,Analysetool!$H$8*J1434,Q1434*J1434)-Tabel2[[#This Row],[fees (%)]]</f>
        <v>0</v>
      </c>
      <c r="AQ1434" s="174">
        <f>IF(Tabel2[[#This Row],[wick% van entry]]&lt;=Tabel2[[#This Row],[Stoploss optie 2 (%)]],Tabel2[[#This Row],[Stoploss optie 2 (%)]]*Tabel2[[#This Row],[leverage SLoptie 2]],IF(Analysetool!$I$8&lt;$X1434,Analysetool!$I$8*K1434,S1434*K1434))-Tabel2[[#This Row],[fees (%)]]</f>
        <v>0</v>
      </c>
      <c r="AR1434" s="180">
        <f>IF(Q1434*-1*Analysetool!$J$9&lt;=X1434,Q1434*-1*Analysetool!$J$9*J1434,Q1434*J1434)-Tabel2[[#This Row],[fees (%)]]</f>
        <v>0</v>
      </c>
      <c r="AS1434" s="176">
        <f>$K1434*IF(Tabel2[[#This Row],[wick% van entry]]&lt;=Tabel2[[#This Row],[Stoploss optie 2 (%)]],Tabel2[[#This Row],[Stoploss optie 2 (%)]],(IF($M1434="SL",IF($T1434="",$S1434*Analysetool!C$3,$T1434*Analysetool!C$3),$M1434*Analysetool!C$3)+IF($N1434="SL",IF($T1434="",$S1434*Analysetool!C$4,$T1434*Analysetool!C$4),$N1434*Analysetool!C$4)+IF($O1434="SL",IF($T1434="",$S1434*Analysetool!C$5,$T1434*Analysetool!C$5),$O1434*Analysetool!C$5)+IF($P1434="SL",IF($T1434="",$S1434*Analysetool!C$6,$T1434*Analysetool!C$6),$P1434*Analysetool!C$6)))-Tabel2[[#This Row],[fees (%)]]</f>
        <v>0</v>
      </c>
    </row>
    <row r="1435" spans="1:45" ht="15.75" customHeight="1" x14ac:dyDescent="0.35">
      <c r="A1435" s="55"/>
      <c r="B1435" s="56"/>
      <c r="C1435" s="56"/>
      <c r="D1435" s="56"/>
      <c r="E1435" s="56"/>
      <c r="F1435" s="57"/>
      <c r="G1435" s="67"/>
      <c r="H1435" s="67"/>
      <c r="I1435" s="67"/>
      <c r="J1435" s="58"/>
      <c r="K1435" s="58"/>
      <c r="L1435" s="59"/>
      <c r="M1435" s="61"/>
      <c r="N1435" s="63"/>
      <c r="O1435" s="63"/>
      <c r="P1435" s="56"/>
      <c r="Q1435" s="61"/>
      <c r="R1435" s="61"/>
      <c r="S1435" s="61"/>
      <c r="T1435" s="60"/>
      <c r="U1435" s="60"/>
      <c r="V1435" s="62"/>
      <c r="W1435" s="62"/>
      <c r="X1435" s="76"/>
      <c r="Y1435" s="61"/>
      <c r="Z1435" s="61">
        <f>Tabel1[[#This Row],[prijs voorbij entry (%)]]-Tabel1[[#This Row],[Fictieve Stoploss (%)]]</f>
        <v>0</v>
      </c>
      <c r="AA1435" s="94"/>
      <c r="AB1435" s="61"/>
      <c r="AC1435" s="61"/>
      <c r="AD1435" s="61"/>
      <c r="AE1435" s="61"/>
      <c r="AF1435" s="95"/>
      <c r="AG1435" s="152">
        <f>Tabel1[[#This Row],[eindtijd]]-Tabel1[[#This Row],[starttijd]]</f>
        <v>0</v>
      </c>
      <c r="AH1435" s="158"/>
      <c r="AI1435" s="59"/>
      <c r="AJ1435" s="171">
        <f>$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2[[#This Row],[fees (%)]]</f>
        <v>0</v>
      </c>
      <c r="AK1435" s="172">
        <f>$J1435*(IF($M1435="SL",IF($U1435="",$Q1435*Analysetool!C$3,$U1435*Analysetool!C$3),$M1435*Analysetool!C$3)+IF($N1435="SL",IF($U1435="",$Q1435*Analysetool!C$4,$U1435*Analysetool!C$4),$N1435*Analysetool!C$4)+IF($O1435="SL",IF($U1435="",$Q1435*Analysetool!C$5,$U1435*Analysetool!C$5),$O1435*Analysetool!C$5)+IF($P1435="SL",IF($U1435="",$Q1435*Analysetool!C$6,$U1435*Analysetool!C$6),$P1435*Analysetool!C$6))-Tabel2[[#This Row],[fees (%)]]</f>
        <v>0</v>
      </c>
      <c r="AL1435" s="177">
        <f>$J1435*(IF($M1435="SL",IF($V1435="",$Q1435*Analysetool!D$3,$V1435*Analysetool!D$3),$M1435*Analysetool!D$3)+IF($N1435="SL",IF($V1435="",$Q1435*Analysetool!D$4,$V1435*Analysetool!D$4),$N1435*Analysetool!D$4)+IF($O1435="SL",IF($V1435="",$Q1435*Analysetool!D$5,$V1435*Analysetool!D$5),$O1435*Analysetool!D$5)+IF($P1435="SL",IF($V1435="",$Q1435*Analysetool!D$6,$V1435*Analysetool!D$6),$P1435*Analysetool!D$6))-Tabel2[[#This Row],[fees (%)]]</f>
        <v>0</v>
      </c>
      <c r="AM1435" s="177">
        <f>$J1435*(IF($M1435="SL",IF($W1435="",$Q1435*Analysetool!E$3,$W1435*Analysetool!E$3),$M1435*Analysetool!E$3)+IF($N1435="SL",IF($W1435="",$Q1435*Analysetool!E$4,$W1435*Analysetool!E$4),$N1435*Analysetool!E$4)+IF($O1435="SL",IF($W1435="",$Q1435*Analysetool!E$5,$W1435*Analysetool!E$5),$O1435*Analysetool!E$5)+IF($P1435="SL",IF($W1435="",$Q1435*Analysetool!E$6,$W1435*Analysetool!E$6),$P1435*Analysetool!E$6))-Tabel2[[#This Row],[fees (%)]]</f>
        <v>0</v>
      </c>
      <c r="AN1435" s="178">
        <f>$J1435*(IF($M1435="SL",IF($T1435="",$Q1435*Analysetool!F$3,$T1435*Analysetool!F$3),$M1435*Analysetool!F$3)+IF($N1435="SL",IF($T1435="",$Q1435*Analysetool!F$4,$T1435*Analysetool!F$4),$N1435*Analysetool!F$4)+IF($O1435="SL",IF($T1435="",$Q1435*Analysetool!F$5,$T1435*Analysetool!F$5),$O1435*Analysetool!F$5)+IF($P1435="SL",IF($T1435="",$Q1435*Analysetool!F$6,$T1435*Analysetool!F$6),$P1435*Analysetool!F$6))-Tabel2[[#This Row],[fees (%)]]</f>
        <v>0</v>
      </c>
      <c r="AO1435" s="178">
        <f>$J1435*(IF($M1435="SL",IF($T1435="",$Q1435*Analysetool!G$3,$T1435*Analysetool!G$3),$M1435*Analysetool!G$3)+IF($N1435="SL",IF($T1435="",$Q1435*Analysetool!G$4,$T1435*Analysetool!G$4),$N1435*Analysetool!G$4)+IF($O1435="SL",IF($T1435="",$Q1435*Analysetool!G$5,$T1435*Analysetool!G$5),$O1435*Analysetool!G$5)+IF($P1435="SL",IF($T1435="",$Q1435*Analysetool!G$6,$T1435*Analysetool!G$6),$P1435*Analysetool!G$6))-Tabel2[[#This Row],[fees (%)]]</f>
        <v>0</v>
      </c>
      <c r="AP1435" s="179">
        <f>IF(Analysetool!$H$8&lt;=$X1435,Analysetool!$H$8*J1435,Q1435*J1435)-Tabel2[[#This Row],[fees (%)]]</f>
        <v>0</v>
      </c>
      <c r="AQ1435" s="174">
        <f>IF(Tabel2[[#This Row],[wick% van entry]]&lt;=Tabel2[[#This Row],[Stoploss optie 2 (%)]],Tabel2[[#This Row],[Stoploss optie 2 (%)]]*Tabel2[[#This Row],[leverage SLoptie 2]],IF(Analysetool!$I$8&lt;$X1435,Analysetool!$I$8*K1435,S1435*K1435))-Tabel2[[#This Row],[fees (%)]]</f>
        <v>0</v>
      </c>
      <c r="AR1435" s="180">
        <f>IF(Q1435*-1*Analysetool!$J$9&lt;=X1435,Q1435*-1*Analysetool!$J$9*J1435,Q1435*J1435)-Tabel2[[#This Row],[fees (%)]]</f>
        <v>0</v>
      </c>
      <c r="AS1435" s="176">
        <f>$K1435*IF(Tabel2[[#This Row],[wick% van entry]]&lt;=Tabel2[[#This Row],[Stoploss optie 2 (%)]],Tabel2[[#This Row],[Stoploss optie 2 (%)]],(IF($M1435="SL",IF($T1435="",$S1435*Analysetool!C$3,$T1435*Analysetool!C$3),$M1435*Analysetool!C$3)+IF($N1435="SL",IF($T1435="",$S1435*Analysetool!C$4,$T1435*Analysetool!C$4),$N1435*Analysetool!C$4)+IF($O1435="SL",IF($T1435="",$S1435*Analysetool!C$5,$T1435*Analysetool!C$5),$O1435*Analysetool!C$5)+IF($P1435="SL",IF($T1435="",$S1435*Analysetool!C$6,$T1435*Analysetool!C$6),$P1435*Analysetool!C$6)))-Tabel2[[#This Row],[fees (%)]]</f>
        <v>0</v>
      </c>
    </row>
    <row r="1436" spans="1:45" ht="15.75" customHeight="1" x14ac:dyDescent="0.35">
      <c r="A1436" s="55"/>
      <c r="B1436" s="56"/>
      <c r="C1436" s="56"/>
      <c r="D1436" s="56"/>
      <c r="E1436" s="56"/>
      <c r="F1436" s="57"/>
      <c r="G1436" s="67"/>
      <c r="H1436" s="67"/>
      <c r="I1436" s="67"/>
      <c r="J1436" s="58"/>
      <c r="K1436" s="58"/>
      <c r="L1436" s="59"/>
      <c r="M1436" s="61"/>
      <c r="N1436" s="63"/>
      <c r="O1436" s="63"/>
      <c r="P1436" s="56"/>
      <c r="Q1436" s="61"/>
      <c r="R1436" s="61"/>
      <c r="S1436" s="61"/>
      <c r="T1436" s="60"/>
      <c r="U1436" s="60"/>
      <c r="V1436" s="62"/>
      <c r="W1436" s="62"/>
      <c r="X1436" s="76"/>
      <c r="Y1436" s="61"/>
      <c r="Z1436" s="61">
        <f>Tabel1[[#This Row],[prijs voorbij entry (%)]]-Tabel1[[#This Row],[Fictieve Stoploss (%)]]</f>
        <v>0</v>
      </c>
      <c r="AA1436" s="94"/>
      <c r="AB1436" s="61"/>
      <c r="AC1436" s="61"/>
      <c r="AD1436" s="61"/>
      <c r="AE1436" s="61"/>
      <c r="AF1436" s="95"/>
      <c r="AG1436" s="152">
        <f>Tabel1[[#This Row],[eindtijd]]-Tabel1[[#This Row],[starttijd]]</f>
        <v>0</v>
      </c>
      <c r="AH1436" s="158"/>
      <c r="AI1436" s="59"/>
      <c r="AJ1436" s="171">
        <f>$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2[[#This Row],[fees (%)]]</f>
        <v>0</v>
      </c>
      <c r="AK1436" s="172">
        <f>$J1436*(IF($M1436="SL",IF($U1436="",$Q1436*Analysetool!C$3,$U1436*Analysetool!C$3),$M1436*Analysetool!C$3)+IF($N1436="SL",IF($U1436="",$Q1436*Analysetool!C$4,$U1436*Analysetool!C$4),$N1436*Analysetool!C$4)+IF($O1436="SL",IF($U1436="",$Q1436*Analysetool!C$5,$U1436*Analysetool!C$5),$O1436*Analysetool!C$5)+IF($P1436="SL",IF($U1436="",$Q1436*Analysetool!C$6,$U1436*Analysetool!C$6),$P1436*Analysetool!C$6))-Tabel2[[#This Row],[fees (%)]]</f>
        <v>0</v>
      </c>
      <c r="AL1436" s="177">
        <f>$J1436*(IF($M1436="SL",IF($V1436="",$Q1436*Analysetool!D$3,$V1436*Analysetool!D$3),$M1436*Analysetool!D$3)+IF($N1436="SL",IF($V1436="",$Q1436*Analysetool!D$4,$V1436*Analysetool!D$4),$N1436*Analysetool!D$4)+IF($O1436="SL",IF($V1436="",$Q1436*Analysetool!D$5,$V1436*Analysetool!D$5),$O1436*Analysetool!D$5)+IF($P1436="SL",IF($V1436="",$Q1436*Analysetool!D$6,$V1436*Analysetool!D$6),$P1436*Analysetool!D$6))-Tabel2[[#This Row],[fees (%)]]</f>
        <v>0</v>
      </c>
      <c r="AM1436" s="177">
        <f>$J1436*(IF($M1436="SL",IF($W1436="",$Q1436*Analysetool!E$3,$W1436*Analysetool!E$3),$M1436*Analysetool!E$3)+IF($N1436="SL",IF($W1436="",$Q1436*Analysetool!E$4,$W1436*Analysetool!E$4),$N1436*Analysetool!E$4)+IF($O1436="SL",IF($W1436="",$Q1436*Analysetool!E$5,$W1436*Analysetool!E$5),$O1436*Analysetool!E$5)+IF($P1436="SL",IF($W1436="",$Q1436*Analysetool!E$6,$W1436*Analysetool!E$6),$P1436*Analysetool!E$6))-Tabel2[[#This Row],[fees (%)]]</f>
        <v>0</v>
      </c>
      <c r="AN1436" s="178">
        <f>$J1436*(IF($M1436="SL",IF($T1436="",$Q1436*Analysetool!F$3,$T1436*Analysetool!F$3),$M1436*Analysetool!F$3)+IF($N1436="SL",IF($T1436="",$Q1436*Analysetool!F$4,$T1436*Analysetool!F$4),$N1436*Analysetool!F$4)+IF($O1436="SL",IF($T1436="",$Q1436*Analysetool!F$5,$T1436*Analysetool!F$5),$O1436*Analysetool!F$5)+IF($P1436="SL",IF($T1436="",$Q1436*Analysetool!F$6,$T1436*Analysetool!F$6),$P1436*Analysetool!F$6))-Tabel2[[#This Row],[fees (%)]]</f>
        <v>0</v>
      </c>
      <c r="AO1436" s="178">
        <f>$J1436*(IF($M1436="SL",IF($T1436="",$Q1436*Analysetool!G$3,$T1436*Analysetool!G$3),$M1436*Analysetool!G$3)+IF($N1436="SL",IF($T1436="",$Q1436*Analysetool!G$4,$T1436*Analysetool!G$4),$N1436*Analysetool!G$4)+IF($O1436="SL",IF($T1436="",$Q1436*Analysetool!G$5,$T1436*Analysetool!G$5),$O1436*Analysetool!G$5)+IF($P1436="SL",IF($T1436="",$Q1436*Analysetool!G$6,$T1436*Analysetool!G$6),$P1436*Analysetool!G$6))-Tabel2[[#This Row],[fees (%)]]</f>
        <v>0</v>
      </c>
      <c r="AP1436" s="179">
        <f>IF(Analysetool!$H$8&lt;=$X1436,Analysetool!$H$8*J1436,Q1436*J1436)-Tabel2[[#This Row],[fees (%)]]</f>
        <v>0</v>
      </c>
      <c r="AQ1436" s="174">
        <f>IF(Tabel2[[#This Row],[wick% van entry]]&lt;=Tabel2[[#This Row],[Stoploss optie 2 (%)]],Tabel2[[#This Row],[Stoploss optie 2 (%)]]*Tabel2[[#This Row],[leverage SLoptie 2]],IF(Analysetool!$I$8&lt;$X1436,Analysetool!$I$8*K1436,S1436*K1436))-Tabel2[[#This Row],[fees (%)]]</f>
        <v>0</v>
      </c>
      <c r="AR1436" s="180">
        <f>IF(Q1436*-1*Analysetool!$J$9&lt;=X1436,Q1436*-1*Analysetool!$J$9*J1436,Q1436*J1436)-Tabel2[[#This Row],[fees (%)]]</f>
        <v>0</v>
      </c>
      <c r="AS1436" s="176">
        <f>$K1436*IF(Tabel2[[#This Row],[wick% van entry]]&lt;=Tabel2[[#This Row],[Stoploss optie 2 (%)]],Tabel2[[#This Row],[Stoploss optie 2 (%)]],(IF($M1436="SL",IF($T1436="",$S1436*Analysetool!C$3,$T1436*Analysetool!C$3),$M1436*Analysetool!C$3)+IF($N1436="SL",IF($T1436="",$S1436*Analysetool!C$4,$T1436*Analysetool!C$4),$N1436*Analysetool!C$4)+IF($O1436="SL",IF($T1436="",$S1436*Analysetool!C$5,$T1436*Analysetool!C$5),$O1436*Analysetool!C$5)+IF($P1436="SL",IF($T1436="",$S1436*Analysetool!C$6,$T1436*Analysetool!C$6),$P1436*Analysetool!C$6)))-Tabel2[[#This Row],[fees (%)]]</f>
        <v>0</v>
      </c>
    </row>
    <row r="1437" spans="1:45" ht="15.75" customHeight="1" x14ac:dyDescent="0.35">
      <c r="A1437" s="55"/>
      <c r="B1437" s="56"/>
      <c r="C1437" s="56"/>
      <c r="D1437" s="56"/>
      <c r="E1437" s="56"/>
      <c r="F1437" s="57"/>
      <c r="G1437" s="67"/>
      <c r="H1437" s="67"/>
      <c r="I1437" s="67"/>
      <c r="J1437" s="58"/>
      <c r="K1437" s="58"/>
      <c r="L1437" s="59"/>
      <c r="M1437" s="61"/>
      <c r="N1437" s="63"/>
      <c r="O1437" s="63"/>
      <c r="P1437" s="56"/>
      <c r="Q1437" s="61"/>
      <c r="R1437" s="61"/>
      <c r="S1437" s="61"/>
      <c r="T1437" s="60"/>
      <c r="U1437" s="60"/>
      <c r="V1437" s="62"/>
      <c r="W1437" s="62"/>
      <c r="X1437" s="76"/>
      <c r="Y1437" s="61"/>
      <c r="Z1437" s="61">
        <f>Tabel1[[#This Row],[prijs voorbij entry (%)]]-Tabel1[[#This Row],[Fictieve Stoploss (%)]]</f>
        <v>0</v>
      </c>
      <c r="AA1437" s="94"/>
      <c r="AB1437" s="61"/>
      <c r="AC1437" s="61"/>
      <c r="AD1437" s="61"/>
      <c r="AE1437" s="61"/>
      <c r="AF1437" s="95"/>
      <c r="AG1437" s="152">
        <f>Tabel1[[#This Row],[eindtijd]]-Tabel1[[#This Row],[starttijd]]</f>
        <v>0</v>
      </c>
      <c r="AH1437" s="158"/>
      <c r="AI1437" s="59"/>
      <c r="AJ1437" s="171">
        <f>$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2[[#This Row],[fees (%)]]</f>
        <v>0</v>
      </c>
      <c r="AK1437" s="172">
        <f>$J1437*(IF($M1437="SL",IF($U1437="",$Q1437*Analysetool!C$3,$U1437*Analysetool!C$3),$M1437*Analysetool!C$3)+IF($N1437="SL",IF($U1437="",$Q1437*Analysetool!C$4,$U1437*Analysetool!C$4),$N1437*Analysetool!C$4)+IF($O1437="SL",IF($U1437="",$Q1437*Analysetool!C$5,$U1437*Analysetool!C$5),$O1437*Analysetool!C$5)+IF($P1437="SL",IF($U1437="",$Q1437*Analysetool!C$6,$U1437*Analysetool!C$6),$P1437*Analysetool!C$6))-Tabel2[[#This Row],[fees (%)]]</f>
        <v>0</v>
      </c>
      <c r="AL1437" s="177">
        <f>$J1437*(IF($M1437="SL",IF($V1437="",$Q1437*Analysetool!D$3,$V1437*Analysetool!D$3),$M1437*Analysetool!D$3)+IF($N1437="SL",IF($V1437="",$Q1437*Analysetool!D$4,$V1437*Analysetool!D$4),$N1437*Analysetool!D$4)+IF($O1437="SL",IF($V1437="",$Q1437*Analysetool!D$5,$V1437*Analysetool!D$5),$O1437*Analysetool!D$5)+IF($P1437="SL",IF($V1437="",$Q1437*Analysetool!D$6,$V1437*Analysetool!D$6),$P1437*Analysetool!D$6))-Tabel2[[#This Row],[fees (%)]]</f>
        <v>0</v>
      </c>
      <c r="AM1437" s="177">
        <f>$J1437*(IF($M1437="SL",IF($W1437="",$Q1437*Analysetool!E$3,$W1437*Analysetool!E$3),$M1437*Analysetool!E$3)+IF($N1437="SL",IF($W1437="",$Q1437*Analysetool!E$4,$W1437*Analysetool!E$4),$N1437*Analysetool!E$4)+IF($O1437="SL",IF($W1437="",$Q1437*Analysetool!E$5,$W1437*Analysetool!E$5),$O1437*Analysetool!E$5)+IF($P1437="SL",IF($W1437="",$Q1437*Analysetool!E$6,$W1437*Analysetool!E$6),$P1437*Analysetool!E$6))-Tabel2[[#This Row],[fees (%)]]</f>
        <v>0</v>
      </c>
      <c r="AN1437" s="178">
        <f>$J1437*(IF($M1437="SL",IF($T1437="",$Q1437*Analysetool!F$3,$T1437*Analysetool!F$3),$M1437*Analysetool!F$3)+IF($N1437="SL",IF($T1437="",$Q1437*Analysetool!F$4,$T1437*Analysetool!F$4),$N1437*Analysetool!F$4)+IF($O1437="SL",IF($T1437="",$Q1437*Analysetool!F$5,$T1437*Analysetool!F$5),$O1437*Analysetool!F$5)+IF($P1437="SL",IF($T1437="",$Q1437*Analysetool!F$6,$T1437*Analysetool!F$6),$P1437*Analysetool!F$6))-Tabel2[[#This Row],[fees (%)]]</f>
        <v>0</v>
      </c>
      <c r="AO1437" s="178">
        <f>$J1437*(IF($M1437="SL",IF($T1437="",$Q1437*Analysetool!G$3,$T1437*Analysetool!G$3),$M1437*Analysetool!G$3)+IF($N1437="SL",IF($T1437="",$Q1437*Analysetool!G$4,$T1437*Analysetool!G$4),$N1437*Analysetool!G$4)+IF($O1437="SL",IF($T1437="",$Q1437*Analysetool!G$5,$T1437*Analysetool!G$5),$O1437*Analysetool!G$5)+IF($P1437="SL",IF($T1437="",$Q1437*Analysetool!G$6,$T1437*Analysetool!G$6),$P1437*Analysetool!G$6))-Tabel2[[#This Row],[fees (%)]]</f>
        <v>0</v>
      </c>
      <c r="AP1437" s="179">
        <f>IF(Analysetool!$H$8&lt;=$X1437,Analysetool!$H$8*J1437,Q1437*J1437)-Tabel2[[#This Row],[fees (%)]]</f>
        <v>0</v>
      </c>
      <c r="AQ1437" s="174">
        <f>IF(Tabel2[[#This Row],[wick% van entry]]&lt;=Tabel2[[#This Row],[Stoploss optie 2 (%)]],Tabel2[[#This Row],[Stoploss optie 2 (%)]]*Tabel2[[#This Row],[leverage SLoptie 2]],IF(Analysetool!$I$8&lt;$X1437,Analysetool!$I$8*K1437,S1437*K1437))-Tabel2[[#This Row],[fees (%)]]</f>
        <v>0</v>
      </c>
      <c r="AR1437" s="180">
        <f>IF(Q1437*-1*Analysetool!$J$9&lt;=X1437,Q1437*-1*Analysetool!$J$9*J1437,Q1437*J1437)-Tabel2[[#This Row],[fees (%)]]</f>
        <v>0</v>
      </c>
      <c r="AS1437" s="176">
        <f>$K1437*IF(Tabel2[[#This Row],[wick% van entry]]&lt;=Tabel2[[#This Row],[Stoploss optie 2 (%)]],Tabel2[[#This Row],[Stoploss optie 2 (%)]],(IF($M1437="SL",IF($T1437="",$S1437*Analysetool!C$3,$T1437*Analysetool!C$3),$M1437*Analysetool!C$3)+IF($N1437="SL",IF($T1437="",$S1437*Analysetool!C$4,$T1437*Analysetool!C$4),$N1437*Analysetool!C$4)+IF($O1437="SL",IF($T1437="",$S1437*Analysetool!C$5,$T1437*Analysetool!C$5),$O1437*Analysetool!C$5)+IF($P1437="SL",IF($T1437="",$S1437*Analysetool!C$6,$T1437*Analysetool!C$6),$P1437*Analysetool!C$6)))-Tabel2[[#This Row],[fees (%)]]</f>
        <v>0</v>
      </c>
    </row>
    <row r="1438" spans="1:45" ht="15.75" customHeight="1" x14ac:dyDescent="0.35">
      <c r="A1438" s="55"/>
      <c r="B1438" s="56"/>
      <c r="C1438" s="56"/>
      <c r="D1438" s="56"/>
      <c r="E1438" s="56"/>
      <c r="F1438" s="57"/>
      <c r="G1438" s="67"/>
      <c r="H1438" s="67"/>
      <c r="I1438" s="67"/>
      <c r="J1438" s="58"/>
      <c r="K1438" s="58"/>
      <c r="L1438" s="59"/>
      <c r="M1438" s="61"/>
      <c r="N1438" s="63"/>
      <c r="O1438" s="63"/>
      <c r="P1438" s="56"/>
      <c r="Q1438" s="61"/>
      <c r="R1438" s="61"/>
      <c r="S1438" s="61"/>
      <c r="T1438" s="60"/>
      <c r="U1438" s="60"/>
      <c r="V1438" s="62"/>
      <c r="W1438" s="62"/>
      <c r="X1438" s="76"/>
      <c r="Y1438" s="61"/>
      <c r="Z1438" s="61">
        <f>Tabel1[[#This Row],[prijs voorbij entry (%)]]-Tabel1[[#This Row],[Fictieve Stoploss (%)]]</f>
        <v>0</v>
      </c>
      <c r="AA1438" s="94"/>
      <c r="AB1438" s="61"/>
      <c r="AC1438" s="61"/>
      <c r="AD1438" s="61"/>
      <c r="AE1438" s="61"/>
      <c r="AF1438" s="95"/>
      <c r="AG1438" s="152">
        <f>Tabel1[[#This Row],[eindtijd]]-Tabel1[[#This Row],[starttijd]]</f>
        <v>0</v>
      </c>
      <c r="AH1438" s="158"/>
      <c r="AI1438" s="59"/>
      <c r="AJ1438" s="171">
        <f>$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2[[#This Row],[fees (%)]]</f>
        <v>0</v>
      </c>
      <c r="AK1438" s="172">
        <f>$J1438*(IF($M1438="SL",IF($U1438="",$Q1438*Analysetool!C$3,$U1438*Analysetool!C$3),$M1438*Analysetool!C$3)+IF($N1438="SL",IF($U1438="",$Q1438*Analysetool!C$4,$U1438*Analysetool!C$4),$N1438*Analysetool!C$4)+IF($O1438="SL",IF($U1438="",$Q1438*Analysetool!C$5,$U1438*Analysetool!C$5),$O1438*Analysetool!C$5)+IF($P1438="SL",IF($U1438="",$Q1438*Analysetool!C$6,$U1438*Analysetool!C$6),$P1438*Analysetool!C$6))-Tabel2[[#This Row],[fees (%)]]</f>
        <v>0</v>
      </c>
      <c r="AL1438" s="177">
        <f>$J1438*(IF($M1438="SL",IF($V1438="",$Q1438*Analysetool!D$3,$V1438*Analysetool!D$3),$M1438*Analysetool!D$3)+IF($N1438="SL",IF($V1438="",$Q1438*Analysetool!D$4,$V1438*Analysetool!D$4),$N1438*Analysetool!D$4)+IF($O1438="SL",IF($V1438="",$Q1438*Analysetool!D$5,$V1438*Analysetool!D$5),$O1438*Analysetool!D$5)+IF($P1438="SL",IF($V1438="",$Q1438*Analysetool!D$6,$V1438*Analysetool!D$6),$P1438*Analysetool!D$6))-Tabel2[[#This Row],[fees (%)]]</f>
        <v>0</v>
      </c>
      <c r="AM1438" s="177">
        <f>$J1438*(IF($M1438="SL",IF($W1438="",$Q1438*Analysetool!E$3,$W1438*Analysetool!E$3),$M1438*Analysetool!E$3)+IF($N1438="SL",IF($W1438="",$Q1438*Analysetool!E$4,$W1438*Analysetool!E$4),$N1438*Analysetool!E$4)+IF($O1438="SL",IF($W1438="",$Q1438*Analysetool!E$5,$W1438*Analysetool!E$5),$O1438*Analysetool!E$5)+IF($P1438="SL",IF($W1438="",$Q1438*Analysetool!E$6,$W1438*Analysetool!E$6),$P1438*Analysetool!E$6))-Tabel2[[#This Row],[fees (%)]]</f>
        <v>0</v>
      </c>
      <c r="AN1438" s="178">
        <f>$J1438*(IF($M1438="SL",IF($T1438="",$Q1438*Analysetool!F$3,$T1438*Analysetool!F$3),$M1438*Analysetool!F$3)+IF($N1438="SL",IF($T1438="",$Q1438*Analysetool!F$4,$T1438*Analysetool!F$4),$N1438*Analysetool!F$4)+IF($O1438="SL",IF($T1438="",$Q1438*Analysetool!F$5,$T1438*Analysetool!F$5),$O1438*Analysetool!F$5)+IF($P1438="SL",IF($T1438="",$Q1438*Analysetool!F$6,$T1438*Analysetool!F$6),$P1438*Analysetool!F$6))-Tabel2[[#This Row],[fees (%)]]</f>
        <v>0</v>
      </c>
      <c r="AO1438" s="178">
        <f>$J1438*(IF($M1438="SL",IF($T1438="",$Q1438*Analysetool!G$3,$T1438*Analysetool!G$3),$M1438*Analysetool!G$3)+IF($N1438="SL",IF($T1438="",$Q1438*Analysetool!G$4,$T1438*Analysetool!G$4),$N1438*Analysetool!G$4)+IF($O1438="SL",IF($T1438="",$Q1438*Analysetool!G$5,$T1438*Analysetool!G$5),$O1438*Analysetool!G$5)+IF($P1438="SL",IF($T1438="",$Q1438*Analysetool!G$6,$T1438*Analysetool!G$6),$P1438*Analysetool!G$6))-Tabel2[[#This Row],[fees (%)]]</f>
        <v>0</v>
      </c>
      <c r="AP1438" s="179">
        <f>IF(Analysetool!$H$8&lt;=$X1438,Analysetool!$H$8*J1438,Q1438*J1438)-Tabel2[[#This Row],[fees (%)]]</f>
        <v>0</v>
      </c>
      <c r="AQ1438" s="174">
        <f>IF(Tabel2[[#This Row],[wick% van entry]]&lt;=Tabel2[[#This Row],[Stoploss optie 2 (%)]],Tabel2[[#This Row],[Stoploss optie 2 (%)]]*Tabel2[[#This Row],[leverage SLoptie 2]],IF(Analysetool!$I$8&lt;$X1438,Analysetool!$I$8*K1438,S1438*K1438))-Tabel2[[#This Row],[fees (%)]]</f>
        <v>0</v>
      </c>
      <c r="AR1438" s="180">
        <f>IF(Q1438*-1*Analysetool!$J$9&lt;=X1438,Q1438*-1*Analysetool!$J$9*J1438,Q1438*J1438)-Tabel2[[#This Row],[fees (%)]]</f>
        <v>0</v>
      </c>
      <c r="AS1438" s="176">
        <f>$K1438*IF(Tabel2[[#This Row],[wick% van entry]]&lt;=Tabel2[[#This Row],[Stoploss optie 2 (%)]],Tabel2[[#This Row],[Stoploss optie 2 (%)]],(IF($M1438="SL",IF($T1438="",$S1438*Analysetool!C$3,$T1438*Analysetool!C$3),$M1438*Analysetool!C$3)+IF($N1438="SL",IF($T1438="",$S1438*Analysetool!C$4,$T1438*Analysetool!C$4),$N1438*Analysetool!C$4)+IF($O1438="SL",IF($T1438="",$S1438*Analysetool!C$5,$T1438*Analysetool!C$5),$O1438*Analysetool!C$5)+IF($P1438="SL",IF($T1438="",$S1438*Analysetool!C$6,$T1438*Analysetool!C$6),$P1438*Analysetool!C$6)))-Tabel2[[#This Row],[fees (%)]]</f>
        <v>0</v>
      </c>
    </row>
    <row r="1439" spans="1:45" ht="15.75" customHeight="1" x14ac:dyDescent="0.35">
      <c r="A1439" s="55"/>
      <c r="B1439" s="56"/>
      <c r="C1439" s="56"/>
      <c r="D1439" s="56"/>
      <c r="E1439" s="56"/>
      <c r="F1439" s="57"/>
      <c r="G1439" s="67"/>
      <c r="H1439" s="67"/>
      <c r="I1439" s="67"/>
      <c r="J1439" s="58"/>
      <c r="K1439" s="58"/>
      <c r="L1439" s="59"/>
      <c r="M1439" s="61"/>
      <c r="N1439" s="63"/>
      <c r="O1439" s="63"/>
      <c r="P1439" s="56"/>
      <c r="Q1439" s="61"/>
      <c r="R1439" s="61"/>
      <c r="S1439" s="61"/>
      <c r="T1439" s="60"/>
      <c r="U1439" s="60"/>
      <c r="V1439" s="62"/>
      <c r="W1439" s="62"/>
      <c r="X1439" s="76"/>
      <c r="Y1439" s="61"/>
      <c r="Z1439" s="61">
        <f>Tabel1[[#This Row],[prijs voorbij entry (%)]]-Tabel1[[#This Row],[Fictieve Stoploss (%)]]</f>
        <v>0</v>
      </c>
      <c r="AA1439" s="94"/>
      <c r="AB1439" s="61"/>
      <c r="AC1439" s="61"/>
      <c r="AD1439" s="61"/>
      <c r="AE1439" s="61"/>
      <c r="AF1439" s="95"/>
      <c r="AG1439" s="152">
        <f>Tabel1[[#This Row],[eindtijd]]-Tabel1[[#This Row],[starttijd]]</f>
        <v>0</v>
      </c>
      <c r="AH1439" s="158"/>
      <c r="AI1439" s="59"/>
      <c r="AJ1439" s="171">
        <f>$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2[[#This Row],[fees (%)]]</f>
        <v>0</v>
      </c>
      <c r="AK1439" s="172">
        <f>$J1439*(IF($M1439="SL",IF($U1439="",$Q1439*Analysetool!C$3,$U1439*Analysetool!C$3),$M1439*Analysetool!C$3)+IF($N1439="SL",IF($U1439="",$Q1439*Analysetool!C$4,$U1439*Analysetool!C$4),$N1439*Analysetool!C$4)+IF($O1439="SL",IF($U1439="",$Q1439*Analysetool!C$5,$U1439*Analysetool!C$5),$O1439*Analysetool!C$5)+IF($P1439="SL",IF($U1439="",$Q1439*Analysetool!C$6,$U1439*Analysetool!C$6),$P1439*Analysetool!C$6))-Tabel2[[#This Row],[fees (%)]]</f>
        <v>0</v>
      </c>
      <c r="AL1439" s="177">
        <f>$J1439*(IF($M1439="SL",IF($V1439="",$Q1439*Analysetool!D$3,$V1439*Analysetool!D$3),$M1439*Analysetool!D$3)+IF($N1439="SL",IF($V1439="",$Q1439*Analysetool!D$4,$V1439*Analysetool!D$4),$N1439*Analysetool!D$4)+IF($O1439="SL",IF($V1439="",$Q1439*Analysetool!D$5,$V1439*Analysetool!D$5),$O1439*Analysetool!D$5)+IF($P1439="SL",IF($V1439="",$Q1439*Analysetool!D$6,$V1439*Analysetool!D$6),$P1439*Analysetool!D$6))-Tabel2[[#This Row],[fees (%)]]</f>
        <v>0</v>
      </c>
      <c r="AM1439" s="177">
        <f>$J1439*(IF($M1439="SL",IF($W1439="",$Q1439*Analysetool!E$3,$W1439*Analysetool!E$3),$M1439*Analysetool!E$3)+IF($N1439="SL",IF($W1439="",$Q1439*Analysetool!E$4,$W1439*Analysetool!E$4),$N1439*Analysetool!E$4)+IF($O1439="SL",IF($W1439="",$Q1439*Analysetool!E$5,$W1439*Analysetool!E$5),$O1439*Analysetool!E$5)+IF($P1439="SL",IF($W1439="",$Q1439*Analysetool!E$6,$W1439*Analysetool!E$6),$P1439*Analysetool!E$6))-Tabel2[[#This Row],[fees (%)]]</f>
        <v>0</v>
      </c>
      <c r="AN1439" s="178">
        <f>$J1439*(IF($M1439="SL",IF($T1439="",$Q1439*Analysetool!F$3,$T1439*Analysetool!F$3),$M1439*Analysetool!F$3)+IF($N1439="SL",IF($T1439="",$Q1439*Analysetool!F$4,$T1439*Analysetool!F$4),$N1439*Analysetool!F$4)+IF($O1439="SL",IF($T1439="",$Q1439*Analysetool!F$5,$T1439*Analysetool!F$5),$O1439*Analysetool!F$5)+IF($P1439="SL",IF($T1439="",$Q1439*Analysetool!F$6,$T1439*Analysetool!F$6),$P1439*Analysetool!F$6))-Tabel2[[#This Row],[fees (%)]]</f>
        <v>0</v>
      </c>
      <c r="AO1439" s="178">
        <f>$J1439*(IF($M1439="SL",IF($T1439="",$Q1439*Analysetool!G$3,$T1439*Analysetool!G$3),$M1439*Analysetool!G$3)+IF($N1439="SL",IF($T1439="",$Q1439*Analysetool!G$4,$T1439*Analysetool!G$4),$N1439*Analysetool!G$4)+IF($O1439="SL",IF($T1439="",$Q1439*Analysetool!G$5,$T1439*Analysetool!G$5),$O1439*Analysetool!G$5)+IF($P1439="SL",IF($T1439="",$Q1439*Analysetool!G$6,$T1439*Analysetool!G$6),$P1439*Analysetool!G$6))-Tabel2[[#This Row],[fees (%)]]</f>
        <v>0</v>
      </c>
      <c r="AP1439" s="179">
        <f>IF(Analysetool!$H$8&lt;=$X1439,Analysetool!$H$8*J1439,Q1439*J1439)-Tabel2[[#This Row],[fees (%)]]</f>
        <v>0</v>
      </c>
      <c r="AQ1439" s="174">
        <f>IF(Tabel2[[#This Row],[wick% van entry]]&lt;=Tabel2[[#This Row],[Stoploss optie 2 (%)]],Tabel2[[#This Row],[Stoploss optie 2 (%)]]*Tabel2[[#This Row],[leverage SLoptie 2]],IF(Analysetool!$I$8&lt;$X1439,Analysetool!$I$8*K1439,S1439*K1439))-Tabel2[[#This Row],[fees (%)]]</f>
        <v>0</v>
      </c>
      <c r="AR1439" s="180">
        <f>IF(Q1439*-1*Analysetool!$J$9&lt;=X1439,Q1439*-1*Analysetool!$J$9*J1439,Q1439*J1439)-Tabel2[[#This Row],[fees (%)]]</f>
        <v>0</v>
      </c>
      <c r="AS1439" s="176">
        <f>$K1439*IF(Tabel2[[#This Row],[wick% van entry]]&lt;=Tabel2[[#This Row],[Stoploss optie 2 (%)]],Tabel2[[#This Row],[Stoploss optie 2 (%)]],(IF($M1439="SL",IF($T1439="",$S1439*Analysetool!C$3,$T1439*Analysetool!C$3),$M1439*Analysetool!C$3)+IF($N1439="SL",IF($T1439="",$S1439*Analysetool!C$4,$T1439*Analysetool!C$4),$N1439*Analysetool!C$4)+IF($O1439="SL",IF($T1439="",$S1439*Analysetool!C$5,$T1439*Analysetool!C$5),$O1439*Analysetool!C$5)+IF($P1439="SL",IF($T1439="",$S1439*Analysetool!C$6,$T1439*Analysetool!C$6),$P1439*Analysetool!C$6)))-Tabel2[[#This Row],[fees (%)]]</f>
        <v>0</v>
      </c>
    </row>
    <row r="1440" spans="1:45" ht="15.75" customHeight="1" x14ac:dyDescent="0.35">
      <c r="A1440" s="55"/>
      <c r="B1440" s="56"/>
      <c r="C1440" s="56"/>
      <c r="D1440" s="56"/>
      <c r="E1440" s="56"/>
      <c r="F1440" s="57"/>
      <c r="G1440" s="67"/>
      <c r="H1440" s="67"/>
      <c r="I1440" s="67"/>
      <c r="J1440" s="58"/>
      <c r="K1440" s="58"/>
      <c r="L1440" s="59"/>
      <c r="M1440" s="61"/>
      <c r="N1440" s="63"/>
      <c r="O1440" s="63"/>
      <c r="P1440" s="56"/>
      <c r="Q1440" s="61"/>
      <c r="R1440" s="61"/>
      <c r="S1440" s="61"/>
      <c r="T1440" s="60"/>
      <c r="U1440" s="60"/>
      <c r="V1440" s="62"/>
      <c r="W1440" s="62"/>
      <c r="X1440" s="76"/>
      <c r="Y1440" s="61"/>
      <c r="Z1440" s="61">
        <f>Tabel1[[#This Row],[prijs voorbij entry (%)]]-Tabel1[[#This Row],[Fictieve Stoploss (%)]]</f>
        <v>0</v>
      </c>
      <c r="AA1440" s="94"/>
      <c r="AB1440" s="61"/>
      <c r="AC1440" s="61"/>
      <c r="AD1440" s="61"/>
      <c r="AE1440" s="61"/>
      <c r="AF1440" s="95"/>
      <c r="AG1440" s="152">
        <f>Tabel1[[#This Row],[eindtijd]]-Tabel1[[#This Row],[starttijd]]</f>
        <v>0</v>
      </c>
      <c r="AH1440" s="158"/>
      <c r="AI1440" s="59"/>
      <c r="AJ1440" s="171">
        <f>$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2[[#This Row],[fees (%)]]</f>
        <v>0</v>
      </c>
      <c r="AK1440" s="172">
        <f>$J1440*(IF($M1440="SL",IF($U1440="",$Q1440*Analysetool!C$3,$U1440*Analysetool!C$3),$M1440*Analysetool!C$3)+IF($N1440="SL",IF($U1440="",$Q1440*Analysetool!C$4,$U1440*Analysetool!C$4),$N1440*Analysetool!C$4)+IF($O1440="SL",IF($U1440="",$Q1440*Analysetool!C$5,$U1440*Analysetool!C$5),$O1440*Analysetool!C$5)+IF($P1440="SL",IF($U1440="",$Q1440*Analysetool!C$6,$U1440*Analysetool!C$6),$P1440*Analysetool!C$6))-Tabel2[[#This Row],[fees (%)]]</f>
        <v>0</v>
      </c>
      <c r="AL1440" s="177">
        <f>$J1440*(IF($M1440="SL",IF($V1440="",$Q1440*Analysetool!D$3,$V1440*Analysetool!D$3),$M1440*Analysetool!D$3)+IF($N1440="SL",IF($V1440="",$Q1440*Analysetool!D$4,$V1440*Analysetool!D$4),$N1440*Analysetool!D$4)+IF($O1440="SL",IF($V1440="",$Q1440*Analysetool!D$5,$V1440*Analysetool!D$5),$O1440*Analysetool!D$5)+IF($P1440="SL",IF($V1440="",$Q1440*Analysetool!D$6,$V1440*Analysetool!D$6),$P1440*Analysetool!D$6))-Tabel2[[#This Row],[fees (%)]]</f>
        <v>0</v>
      </c>
      <c r="AM1440" s="177">
        <f>$J1440*(IF($M1440="SL",IF($W1440="",$Q1440*Analysetool!E$3,$W1440*Analysetool!E$3),$M1440*Analysetool!E$3)+IF($N1440="SL",IF($W1440="",$Q1440*Analysetool!E$4,$W1440*Analysetool!E$4),$N1440*Analysetool!E$4)+IF($O1440="SL",IF($W1440="",$Q1440*Analysetool!E$5,$W1440*Analysetool!E$5),$O1440*Analysetool!E$5)+IF($P1440="SL",IF($W1440="",$Q1440*Analysetool!E$6,$W1440*Analysetool!E$6),$P1440*Analysetool!E$6))-Tabel2[[#This Row],[fees (%)]]</f>
        <v>0</v>
      </c>
      <c r="AN1440" s="178">
        <f>$J1440*(IF($M1440="SL",IF($T1440="",$Q1440*Analysetool!F$3,$T1440*Analysetool!F$3),$M1440*Analysetool!F$3)+IF($N1440="SL",IF($T1440="",$Q1440*Analysetool!F$4,$T1440*Analysetool!F$4),$N1440*Analysetool!F$4)+IF($O1440="SL",IF($T1440="",$Q1440*Analysetool!F$5,$T1440*Analysetool!F$5),$O1440*Analysetool!F$5)+IF($P1440="SL",IF($T1440="",$Q1440*Analysetool!F$6,$T1440*Analysetool!F$6),$P1440*Analysetool!F$6))-Tabel2[[#This Row],[fees (%)]]</f>
        <v>0</v>
      </c>
      <c r="AO1440" s="178">
        <f>$J1440*(IF($M1440="SL",IF($T1440="",$Q1440*Analysetool!G$3,$T1440*Analysetool!G$3),$M1440*Analysetool!G$3)+IF($N1440="SL",IF($T1440="",$Q1440*Analysetool!G$4,$T1440*Analysetool!G$4),$N1440*Analysetool!G$4)+IF($O1440="SL",IF($T1440="",$Q1440*Analysetool!G$5,$T1440*Analysetool!G$5),$O1440*Analysetool!G$5)+IF($P1440="SL",IF($T1440="",$Q1440*Analysetool!G$6,$T1440*Analysetool!G$6),$P1440*Analysetool!G$6))-Tabel2[[#This Row],[fees (%)]]</f>
        <v>0</v>
      </c>
      <c r="AP1440" s="179">
        <f>IF(Analysetool!$H$8&lt;=$X1440,Analysetool!$H$8*J1440,Q1440*J1440)-Tabel2[[#This Row],[fees (%)]]</f>
        <v>0</v>
      </c>
      <c r="AQ1440" s="174">
        <f>IF(Tabel2[[#This Row],[wick% van entry]]&lt;=Tabel2[[#This Row],[Stoploss optie 2 (%)]],Tabel2[[#This Row],[Stoploss optie 2 (%)]]*Tabel2[[#This Row],[leverage SLoptie 2]],IF(Analysetool!$I$8&lt;$X1440,Analysetool!$I$8*K1440,S1440*K1440))-Tabel2[[#This Row],[fees (%)]]</f>
        <v>0</v>
      </c>
      <c r="AR1440" s="180">
        <f>IF(Q1440*-1*Analysetool!$J$9&lt;=X1440,Q1440*-1*Analysetool!$J$9*J1440,Q1440*J1440)-Tabel2[[#This Row],[fees (%)]]</f>
        <v>0</v>
      </c>
      <c r="AS1440" s="176">
        <f>$K1440*IF(Tabel2[[#This Row],[wick% van entry]]&lt;=Tabel2[[#This Row],[Stoploss optie 2 (%)]],Tabel2[[#This Row],[Stoploss optie 2 (%)]],(IF($M1440="SL",IF($T1440="",$S1440*Analysetool!C$3,$T1440*Analysetool!C$3),$M1440*Analysetool!C$3)+IF($N1440="SL",IF($T1440="",$S1440*Analysetool!C$4,$T1440*Analysetool!C$4),$N1440*Analysetool!C$4)+IF($O1440="SL",IF($T1440="",$S1440*Analysetool!C$5,$T1440*Analysetool!C$5),$O1440*Analysetool!C$5)+IF($P1440="SL",IF($T1440="",$S1440*Analysetool!C$6,$T1440*Analysetool!C$6),$P1440*Analysetool!C$6)))-Tabel2[[#This Row],[fees (%)]]</f>
        <v>0</v>
      </c>
    </row>
    <row r="1441" spans="1:45" ht="15.75" customHeight="1" x14ac:dyDescent="0.35">
      <c r="A1441" s="55"/>
      <c r="B1441" s="56"/>
      <c r="C1441" s="56"/>
      <c r="D1441" s="56"/>
      <c r="E1441" s="56"/>
      <c r="F1441" s="57"/>
      <c r="G1441" s="67"/>
      <c r="H1441" s="67"/>
      <c r="I1441" s="67"/>
      <c r="J1441" s="58"/>
      <c r="K1441" s="58"/>
      <c r="L1441" s="59"/>
      <c r="M1441" s="61"/>
      <c r="N1441" s="63"/>
      <c r="O1441" s="63"/>
      <c r="P1441" s="56"/>
      <c r="Q1441" s="61"/>
      <c r="R1441" s="61"/>
      <c r="S1441" s="61"/>
      <c r="T1441" s="60"/>
      <c r="U1441" s="60"/>
      <c r="V1441" s="62"/>
      <c r="W1441" s="62"/>
      <c r="X1441" s="76"/>
      <c r="Y1441" s="61"/>
      <c r="Z1441" s="61">
        <f>Tabel1[[#This Row],[prijs voorbij entry (%)]]-Tabel1[[#This Row],[Fictieve Stoploss (%)]]</f>
        <v>0</v>
      </c>
      <c r="AA1441" s="94"/>
      <c r="AB1441" s="61"/>
      <c r="AC1441" s="61"/>
      <c r="AD1441" s="61"/>
      <c r="AE1441" s="61"/>
      <c r="AF1441" s="95"/>
      <c r="AG1441" s="152">
        <f>Tabel1[[#This Row],[eindtijd]]-Tabel1[[#This Row],[starttijd]]</f>
        <v>0</v>
      </c>
      <c r="AH1441" s="158"/>
      <c r="AI1441" s="59"/>
      <c r="AJ1441" s="171">
        <f>$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2[[#This Row],[fees (%)]]</f>
        <v>0</v>
      </c>
      <c r="AK1441" s="172">
        <f>$J1441*(IF($M1441="SL",IF($U1441="",$Q1441*Analysetool!C$3,$U1441*Analysetool!C$3),$M1441*Analysetool!C$3)+IF($N1441="SL",IF($U1441="",$Q1441*Analysetool!C$4,$U1441*Analysetool!C$4),$N1441*Analysetool!C$4)+IF($O1441="SL",IF($U1441="",$Q1441*Analysetool!C$5,$U1441*Analysetool!C$5),$O1441*Analysetool!C$5)+IF($P1441="SL",IF($U1441="",$Q1441*Analysetool!C$6,$U1441*Analysetool!C$6),$P1441*Analysetool!C$6))-Tabel2[[#This Row],[fees (%)]]</f>
        <v>0</v>
      </c>
      <c r="AL1441" s="177">
        <f>$J1441*(IF($M1441="SL",IF($V1441="",$Q1441*Analysetool!D$3,$V1441*Analysetool!D$3),$M1441*Analysetool!D$3)+IF($N1441="SL",IF($V1441="",$Q1441*Analysetool!D$4,$V1441*Analysetool!D$4),$N1441*Analysetool!D$4)+IF($O1441="SL",IF($V1441="",$Q1441*Analysetool!D$5,$V1441*Analysetool!D$5),$O1441*Analysetool!D$5)+IF($P1441="SL",IF($V1441="",$Q1441*Analysetool!D$6,$V1441*Analysetool!D$6),$P1441*Analysetool!D$6))-Tabel2[[#This Row],[fees (%)]]</f>
        <v>0</v>
      </c>
      <c r="AM1441" s="177">
        <f>$J1441*(IF($M1441="SL",IF($W1441="",$Q1441*Analysetool!E$3,$W1441*Analysetool!E$3),$M1441*Analysetool!E$3)+IF($N1441="SL",IF($W1441="",$Q1441*Analysetool!E$4,$W1441*Analysetool!E$4),$N1441*Analysetool!E$4)+IF($O1441="SL",IF($W1441="",$Q1441*Analysetool!E$5,$W1441*Analysetool!E$5),$O1441*Analysetool!E$5)+IF($P1441="SL",IF($W1441="",$Q1441*Analysetool!E$6,$W1441*Analysetool!E$6),$P1441*Analysetool!E$6))-Tabel2[[#This Row],[fees (%)]]</f>
        <v>0</v>
      </c>
      <c r="AN1441" s="178">
        <f>$J1441*(IF($M1441="SL",IF($T1441="",$Q1441*Analysetool!F$3,$T1441*Analysetool!F$3),$M1441*Analysetool!F$3)+IF($N1441="SL",IF($T1441="",$Q1441*Analysetool!F$4,$T1441*Analysetool!F$4),$N1441*Analysetool!F$4)+IF($O1441="SL",IF($T1441="",$Q1441*Analysetool!F$5,$T1441*Analysetool!F$5),$O1441*Analysetool!F$5)+IF($P1441="SL",IF($T1441="",$Q1441*Analysetool!F$6,$T1441*Analysetool!F$6),$P1441*Analysetool!F$6))-Tabel2[[#This Row],[fees (%)]]</f>
        <v>0</v>
      </c>
      <c r="AO1441" s="178">
        <f>$J1441*(IF($M1441="SL",IF($T1441="",$Q1441*Analysetool!G$3,$T1441*Analysetool!G$3),$M1441*Analysetool!G$3)+IF($N1441="SL",IF($T1441="",$Q1441*Analysetool!G$4,$T1441*Analysetool!G$4),$N1441*Analysetool!G$4)+IF($O1441="SL",IF($T1441="",$Q1441*Analysetool!G$5,$T1441*Analysetool!G$5),$O1441*Analysetool!G$5)+IF($P1441="SL",IF($T1441="",$Q1441*Analysetool!G$6,$T1441*Analysetool!G$6),$P1441*Analysetool!G$6))-Tabel2[[#This Row],[fees (%)]]</f>
        <v>0</v>
      </c>
      <c r="AP1441" s="179">
        <f>IF(Analysetool!$H$8&lt;=$X1441,Analysetool!$H$8*J1441,Q1441*J1441)-Tabel2[[#This Row],[fees (%)]]</f>
        <v>0</v>
      </c>
      <c r="AQ1441" s="174">
        <f>IF(Tabel2[[#This Row],[wick% van entry]]&lt;=Tabel2[[#This Row],[Stoploss optie 2 (%)]],Tabel2[[#This Row],[Stoploss optie 2 (%)]]*Tabel2[[#This Row],[leverage SLoptie 2]],IF(Analysetool!$I$8&lt;$X1441,Analysetool!$I$8*K1441,S1441*K1441))-Tabel2[[#This Row],[fees (%)]]</f>
        <v>0</v>
      </c>
      <c r="AR1441" s="180">
        <f>IF(Q1441*-1*Analysetool!$J$9&lt;=X1441,Q1441*-1*Analysetool!$J$9*J1441,Q1441*J1441)-Tabel2[[#This Row],[fees (%)]]</f>
        <v>0</v>
      </c>
      <c r="AS1441" s="176">
        <f>$K1441*IF(Tabel2[[#This Row],[wick% van entry]]&lt;=Tabel2[[#This Row],[Stoploss optie 2 (%)]],Tabel2[[#This Row],[Stoploss optie 2 (%)]],(IF($M1441="SL",IF($T1441="",$S1441*Analysetool!C$3,$T1441*Analysetool!C$3),$M1441*Analysetool!C$3)+IF($N1441="SL",IF($T1441="",$S1441*Analysetool!C$4,$T1441*Analysetool!C$4),$N1441*Analysetool!C$4)+IF($O1441="SL",IF($T1441="",$S1441*Analysetool!C$5,$T1441*Analysetool!C$5),$O1441*Analysetool!C$5)+IF($P1441="SL",IF($T1441="",$S1441*Analysetool!C$6,$T1441*Analysetool!C$6),$P1441*Analysetool!C$6)))-Tabel2[[#This Row],[fees (%)]]</f>
        <v>0</v>
      </c>
    </row>
    <row r="1442" spans="1:45" ht="15.75" customHeight="1" x14ac:dyDescent="0.35">
      <c r="A1442" s="55"/>
      <c r="B1442" s="56"/>
      <c r="C1442" s="56"/>
      <c r="D1442" s="56"/>
      <c r="E1442" s="56"/>
      <c r="F1442" s="57"/>
      <c r="G1442" s="67"/>
      <c r="H1442" s="67"/>
      <c r="I1442" s="67"/>
      <c r="J1442" s="58"/>
      <c r="K1442" s="58"/>
      <c r="L1442" s="59"/>
      <c r="M1442" s="61"/>
      <c r="N1442" s="63"/>
      <c r="O1442" s="63"/>
      <c r="P1442" s="56"/>
      <c r="Q1442" s="61"/>
      <c r="R1442" s="61"/>
      <c r="S1442" s="61"/>
      <c r="T1442" s="60"/>
      <c r="U1442" s="60"/>
      <c r="V1442" s="62"/>
      <c r="W1442" s="62"/>
      <c r="X1442" s="76"/>
      <c r="Y1442" s="61"/>
      <c r="Z1442" s="61">
        <f>Tabel1[[#This Row],[prijs voorbij entry (%)]]-Tabel1[[#This Row],[Fictieve Stoploss (%)]]</f>
        <v>0</v>
      </c>
      <c r="AA1442" s="94"/>
      <c r="AB1442" s="61"/>
      <c r="AC1442" s="61"/>
      <c r="AD1442" s="61"/>
      <c r="AE1442" s="61"/>
      <c r="AF1442" s="95"/>
      <c r="AG1442" s="152">
        <f>Tabel1[[#This Row],[eindtijd]]-Tabel1[[#This Row],[starttijd]]</f>
        <v>0</v>
      </c>
      <c r="AH1442" s="158"/>
      <c r="AI1442" s="59"/>
      <c r="AJ1442" s="171">
        <f>$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2[[#This Row],[fees (%)]]</f>
        <v>0</v>
      </c>
      <c r="AK1442" s="172">
        <f>$J1442*(IF($M1442="SL",IF($U1442="",$Q1442*Analysetool!C$3,$U1442*Analysetool!C$3),$M1442*Analysetool!C$3)+IF($N1442="SL",IF($U1442="",$Q1442*Analysetool!C$4,$U1442*Analysetool!C$4),$N1442*Analysetool!C$4)+IF($O1442="SL",IF($U1442="",$Q1442*Analysetool!C$5,$U1442*Analysetool!C$5),$O1442*Analysetool!C$5)+IF($P1442="SL",IF($U1442="",$Q1442*Analysetool!C$6,$U1442*Analysetool!C$6),$P1442*Analysetool!C$6))-Tabel2[[#This Row],[fees (%)]]</f>
        <v>0</v>
      </c>
      <c r="AL1442" s="177">
        <f>$J1442*(IF($M1442="SL",IF($V1442="",$Q1442*Analysetool!D$3,$V1442*Analysetool!D$3),$M1442*Analysetool!D$3)+IF($N1442="SL",IF($V1442="",$Q1442*Analysetool!D$4,$V1442*Analysetool!D$4),$N1442*Analysetool!D$4)+IF($O1442="SL",IF($V1442="",$Q1442*Analysetool!D$5,$V1442*Analysetool!D$5),$O1442*Analysetool!D$5)+IF($P1442="SL",IF($V1442="",$Q1442*Analysetool!D$6,$V1442*Analysetool!D$6),$P1442*Analysetool!D$6))-Tabel2[[#This Row],[fees (%)]]</f>
        <v>0</v>
      </c>
      <c r="AM1442" s="177">
        <f>$J1442*(IF($M1442="SL",IF($W1442="",$Q1442*Analysetool!E$3,$W1442*Analysetool!E$3),$M1442*Analysetool!E$3)+IF($N1442="SL",IF($W1442="",$Q1442*Analysetool!E$4,$W1442*Analysetool!E$4),$N1442*Analysetool!E$4)+IF($O1442="SL",IF($W1442="",$Q1442*Analysetool!E$5,$W1442*Analysetool!E$5),$O1442*Analysetool!E$5)+IF($P1442="SL",IF($W1442="",$Q1442*Analysetool!E$6,$W1442*Analysetool!E$6),$P1442*Analysetool!E$6))-Tabel2[[#This Row],[fees (%)]]</f>
        <v>0</v>
      </c>
      <c r="AN1442" s="178">
        <f>$J1442*(IF($M1442="SL",IF($T1442="",$Q1442*Analysetool!F$3,$T1442*Analysetool!F$3),$M1442*Analysetool!F$3)+IF($N1442="SL",IF($T1442="",$Q1442*Analysetool!F$4,$T1442*Analysetool!F$4),$N1442*Analysetool!F$4)+IF($O1442="SL",IF($T1442="",$Q1442*Analysetool!F$5,$T1442*Analysetool!F$5),$O1442*Analysetool!F$5)+IF($P1442="SL",IF($T1442="",$Q1442*Analysetool!F$6,$T1442*Analysetool!F$6),$P1442*Analysetool!F$6))-Tabel2[[#This Row],[fees (%)]]</f>
        <v>0</v>
      </c>
      <c r="AO1442" s="178">
        <f>$J1442*(IF($M1442="SL",IF($T1442="",$Q1442*Analysetool!G$3,$T1442*Analysetool!G$3),$M1442*Analysetool!G$3)+IF($N1442="SL",IF($T1442="",$Q1442*Analysetool!G$4,$T1442*Analysetool!G$4),$N1442*Analysetool!G$4)+IF($O1442="SL",IF($T1442="",$Q1442*Analysetool!G$5,$T1442*Analysetool!G$5),$O1442*Analysetool!G$5)+IF($P1442="SL",IF($T1442="",$Q1442*Analysetool!G$6,$T1442*Analysetool!G$6),$P1442*Analysetool!G$6))-Tabel2[[#This Row],[fees (%)]]</f>
        <v>0</v>
      </c>
      <c r="AP1442" s="179">
        <f>IF(Analysetool!$H$8&lt;=$X1442,Analysetool!$H$8*J1442,Q1442*J1442)-Tabel2[[#This Row],[fees (%)]]</f>
        <v>0</v>
      </c>
      <c r="AQ1442" s="174">
        <f>IF(Tabel2[[#This Row],[wick% van entry]]&lt;=Tabel2[[#This Row],[Stoploss optie 2 (%)]],Tabel2[[#This Row],[Stoploss optie 2 (%)]]*Tabel2[[#This Row],[leverage SLoptie 2]],IF(Analysetool!$I$8&lt;$X1442,Analysetool!$I$8*K1442,S1442*K1442))-Tabel2[[#This Row],[fees (%)]]</f>
        <v>0</v>
      </c>
      <c r="AR1442" s="180">
        <f>IF(Q1442*-1*Analysetool!$J$9&lt;=X1442,Q1442*-1*Analysetool!$J$9*J1442,Q1442*J1442)-Tabel2[[#This Row],[fees (%)]]</f>
        <v>0</v>
      </c>
      <c r="AS1442" s="176">
        <f>$K1442*IF(Tabel2[[#This Row],[wick% van entry]]&lt;=Tabel2[[#This Row],[Stoploss optie 2 (%)]],Tabel2[[#This Row],[Stoploss optie 2 (%)]],(IF($M1442="SL",IF($T1442="",$S1442*Analysetool!C$3,$T1442*Analysetool!C$3),$M1442*Analysetool!C$3)+IF($N1442="SL",IF($T1442="",$S1442*Analysetool!C$4,$T1442*Analysetool!C$4),$N1442*Analysetool!C$4)+IF($O1442="SL",IF($T1442="",$S1442*Analysetool!C$5,$T1442*Analysetool!C$5),$O1442*Analysetool!C$5)+IF($P1442="SL",IF($T1442="",$S1442*Analysetool!C$6,$T1442*Analysetool!C$6),$P1442*Analysetool!C$6)))-Tabel2[[#This Row],[fees (%)]]</f>
        <v>0</v>
      </c>
    </row>
    <row r="1443" spans="1:45" ht="15.75" customHeight="1" x14ac:dyDescent="0.35">
      <c r="A1443" s="55"/>
      <c r="B1443" s="56"/>
      <c r="C1443" s="56"/>
      <c r="D1443" s="56"/>
      <c r="E1443" s="56"/>
      <c r="F1443" s="57"/>
      <c r="G1443" s="67"/>
      <c r="H1443" s="67"/>
      <c r="I1443" s="67"/>
      <c r="J1443" s="58"/>
      <c r="K1443" s="58"/>
      <c r="L1443" s="59"/>
      <c r="M1443" s="61"/>
      <c r="N1443" s="63"/>
      <c r="O1443" s="63"/>
      <c r="P1443" s="56"/>
      <c r="Q1443" s="61"/>
      <c r="R1443" s="61"/>
      <c r="S1443" s="61"/>
      <c r="T1443" s="60"/>
      <c r="U1443" s="60"/>
      <c r="V1443" s="62"/>
      <c r="W1443" s="62"/>
      <c r="X1443" s="76"/>
      <c r="Y1443" s="61"/>
      <c r="Z1443" s="61">
        <f>Tabel1[[#This Row],[prijs voorbij entry (%)]]-Tabel1[[#This Row],[Fictieve Stoploss (%)]]</f>
        <v>0</v>
      </c>
      <c r="AA1443" s="94"/>
      <c r="AB1443" s="61"/>
      <c r="AC1443" s="61"/>
      <c r="AD1443" s="61"/>
      <c r="AE1443" s="61"/>
      <c r="AF1443" s="95"/>
      <c r="AG1443" s="152">
        <f>Tabel1[[#This Row],[eindtijd]]-Tabel1[[#This Row],[starttijd]]</f>
        <v>0</v>
      </c>
      <c r="AH1443" s="158"/>
      <c r="AI1443" s="59"/>
      <c r="AJ1443" s="171">
        <f>$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2[[#This Row],[fees (%)]]</f>
        <v>0</v>
      </c>
      <c r="AK1443" s="172">
        <f>$J1443*(IF($M1443="SL",IF($U1443="",$Q1443*Analysetool!C$3,$U1443*Analysetool!C$3),$M1443*Analysetool!C$3)+IF($N1443="SL",IF($U1443="",$Q1443*Analysetool!C$4,$U1443*Analysetool!C$4),$N1443*Analysetool!C$4)+IF($O1443="SL",IF($U1443="",$Q1443*Analysetool!C$5,$U1443*Analysetool!C$5),$O1443*Analysetool!C$5)+IF($P1443="SL",IF($U1443="",$Q1443*Analysetool!C$6,$U1443*Analysetool!C$6),$P1443*Analysetool!C$6))-Tabel2[[#This Row],[fees (%)]]</f>
        <v>0</v>
      </c>
      <c r="AL1443" s="177">
        <f>$J1443*(IF($M1443="SL",IF($V1443="",$Q1443*Analysetool!D$3,$V1443*Analysetool!D$3),$M1443*Analysetool!D$3)+IF($N1443="SL",IF($V1443="",$Q1443*Analysetool!D$4,$V1443*Analysetool!D$4),$N1443*Analysetool!D$4)+IF($O1443="SL",IF($V1443="",$Q1443*Analysetool!D$5,$V1443*Analysetool!D$5),$O1443*Analysetool!D$5)+IF($P1443="SL",IF($V1443="",$Q1443*Analysetool!D$6,$V1443*Analysetool!D$6),$P1443*Analysetool!D$6))-Tabel2[[#This Row],[fees (%)]]</f>
        <v>0</v>
      </c>
      <c r="AM1443" s="177">
        <f>$J1443*(IF($M1443="SL",IF($W1443="",$Q1443*Analysetool!E$3,$W1443*Analysetool!E$3),$M1443*Analysetool!E$3)+IF($N1443="SL",IF($W1443="",$Q1443*Analysetool!E$4,$W1443*Analysetool!E$4),$N1443*Analysetool!E$4)+IF($O1443="SL",IF($W1443="",$Q1443*Analysetool!E$5,$W1443*Analysetool!E$5),$O1443*Analysetool!E$5)+IF($P1443="SL",IF($W1443="",$Q1443*Analysetool!E$6,$W1443*Analysetool!E$6),$P1443*Analysetool!E$6))-Tabel2[[#This Row],[fees (%)]]</f>
        <v>0</v>
      </c>
      <c r="AN1443" s="178">
        <f>$J1443*(IF($M1443="SL",IF($T1443="",$Q1443*Analysetool!F$3,$T1443*Analysetool!F$3),$M1443*Analysetool!F$3)+IF($N1443="SL",IF($T1443="",$Q1443*Analysetool!F$4,$T1443*Analysetool!F$4),$N1443*Analysetool!F$4)+IF($O1443="SL",IF($T1443="",$Q1443*Analysetool!F$5,$T1443*Analysetool!F$5),$O1443*Analysetool!F$5)+IF($P1443="SL",IF($T1443="",$Q1443*Analysetool!F$6,$T1443*Analysetool!F$6),$P1443*Analysetool!F$6))-Tabel2[[#This Row],[fees (%)]]</f>
        <v>0</v>
      </c>
      <c r="AO1443" s="178">
        <f>$J1443*(IF($M1443="SL",IF($T1443="",$Q1443*Analysetool!G$3,$T1443*Analysetool!G$3),$M1443*Analysetool!G$3)+IF($N1443="SL",IF($T1443="",$Q1443*Analysetool!G$4,$T1443*Analysetool!G$4),$N1443*Analysetool!G$4)+IF($O1443="SL",IF($T1443="",$Q1443*Analysetool!G$5,$T1443*Analysetool!G$5),$O1443*Analysetool!G$5)+IF($P1443="SL",IF($T1443="",$Q1443*Analysetool!G$6,$T1443*Analysetool!G$6),$P1443*Analysetool!G$6))-Tabel2[[#This Row],[fees (%)]]</f>
        <v>0</v>
      </c>
      <c r="AP1443" s="179">
        <f>IF(Analysetool!$H$8&lt;=$X1443,Analysetool!$H$8*J1443,Q1443*J1443)-Tabel2[[#This Row],[fees (%)]]</f>
        <v>0</v>
      </c>
      <c r="AQ1443" s="174">
        <f>IF(Tabel2[[#This Row],[wick% van entry]]&lt;=Tabel2[[#This Row],[Stoploss optie 2 (%)]],Tabel2[[#This Row],[Stoploss optie 2 (%)]]*Tabel2[[#This Row],[leverage SLoptie 2]],IF(Analysetool!$I$8&lt;$X1443,Analysetool!$I$8*K1443,S1443*K1443))-Tabel2[[#This Row],[fees (%)]]</f>
        <v>0</v>
      </c>
      <c r="AR1443" s="180">
        <f>IF(Q1443*-1*Analysetool!$J$9&lt;=X1443,Q1443*-1*Analysetool!$J$9*J1443,Q1443*J1443)-Tabel2[[#This Row],[fees (%)]]</f>
        <v>0</v>
      </c>
      <c r="AS1443" s="176">
        <f>$K1443*IF(Tabel2[[#This Row],[wick% van entry]]&lt;=Tabel2[[#This Row],[Stoploss optie 2 (%)]],Tabel2[[#This Row],[Stoploss optie 2 (%)]],(IF($M1443="SL",IF($T1443="",$S1443*Analysetool!C$3,$T1443*Analysetool!C$3),$M1443*Analysetool!C$3)+IF($N1443="SL",IF($T1443="",$S1443*Analysetool!C$4,$T1443*Analysetool!C$4),$N1443*Analysetool!C$4)+IF($O1443="SL",IF($T1443="",$S1443*Analysetool!C$5,$T1443*Analysetool!C$5),$O1443*Analysetool!C$5)+IF($P1443="SL",IF($T1443="",$S1443*Analysetool!C$6,$T1443*Analysetool!C$6),$P1443*Analysetool!C$6)))-Tabel2[[#This Row],[fees (%)]]</f>
        <v>0</v>
      </c>
    </row>
    <row r="1444" spans="1:45" ht="15.75" customHeight="1" x14ac:dyDescent="0.35">
      <c r="A1444" s="55"/>
      <c r="B1444" s="56"/>
      <c r="C1444" s="56"/>
      <c r="D1444" s="56"/>
      <c r="E1444" s="56"/>
      <c r="F1444" s="57"/>
      <c r="G1444" s="67"/>
      <c r="H1444" s="67"/>
      <c r="I1444" s="67"/>
      <c r="J1444" s="58"/>
      <c r="K1444" s="58"/>
      <c r="L1444" s="59"/>
      <c r="M1444" s="61"/>
      <c r="N1444" s="63"/>
      <c r="O1444" s="63"/>
      <c r="P1444" s="56"/>
      <c r="Q1444" s="61"/>
      <c r="R1444" s="61"/>
      <c r="S1444" s="61"/>
      <c r="T1444" s="60"/>
      <c r="U1444" s="60"/>
      <c r="V1444" s="62"/>
      <c r="W1444" s="62"/>
      <c r="X1444" s="76"/>
      <c r="Y1444" s="61"/>
      <c r="Z1444" s="61">
        <f>Tabel1[[#This Row],[prijs voorbij entry (%)]]-Tabel1[[#This Row],[Fictieve Stoploss (%)]]</f>
        <v>0</v>
      </c>
      <c r="AA1444" s="94"/>
      <c r="AB1444" s="61"/>
      <c r="AC1444" s="61"/>
      <c r="AD1444" s="61"/>
      <c r="AE1444" s="61"/>
      <c r="AF1444" s="95"/>
      <c r="AG1444" s="152">
        <f>Tabel1[[#This Row],[eindtijd]]-Tabel1[[#This Row],[starttijd]]</f>
        <v>0</v>
      </c>
      <c r="AH1444" s="158"/>
      <c r="AI1444" s="59"/>
      <c r="AJ1444" s="171">
        <f>$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2[[#This Row],[fees (%)]]</f>
        <v>0</v>
      </c>
      <c r="AK1444" s="172">
        <f>$J1444*(IF($M1444="SL",IF($U1444="",$Q1444*Analysetool!C$3,$U1444*Analysetool!C$3),$M1444*Analysetool!C$3)+IF($N1444="SL",IF($U1444="",$Q1444*Analysetool!C$4,$U1444*Analysetool!C$4),$N1444*Analysetool!C$4)+IF($O1444="SL",IF($U1444="",$Q1444*Analysetool!C$5,$U1444*Analysetool!C$5),$O1444*Analysetool!C$5)+IF($P1444="SL",IF($U1444="",$Q1444*Analysetool!C$6,$U1444*Analysetool!C$6),$P1444*Analysetool!C$6))-Tabel2[[#This Row],[fees (%)]]</f>
        <v>0</v>
      </c>
      <c r="AL1444" s="177">
        <f>$J1444*(IF($M1444="SL",IF($V1444="",$Q1444*Analysetool!D$3,$V1444*Analysetool!D$3),$M1444*Analysetool!D$3)+IF($N1444="SL",IF($V1444="",$Q1444*Analysetool!D$4,$V1444*Analysetool!D$4),$N1444*Analysetool!D$4)+IF($O1444="SL",IF($V1444="",$Q1444*Analysetool!D$5,$V1444*Analysetool!D$5),$O1444*Analysetool!D$5)+IF($P1444="SL",IF($V1444="",$Q1444*Analysetool!D$6,$V1444*Analysetool!D$6),$P1444*Analysetool!D$6))-Tabel2[[#This Row],[fees (%)]]</f>
        <v>0</v>
      </c>
      <c r="AM1444" s="177">
        <f>$J1444*(IF($M1444="SL",IF($W1444="",$Q1444*Analysetool!E$3,$W1444*Analysetool!E$3),$M1444*Analysetool!E$3)+IF($N1444="SL",IF($W1444="",$Q1444*Analysetool!E$4,$W1444*Analysetool!E$4),$N1444*Analysetool!E$4)+IF($O1444="SL",IF($W1444="",$Q1444*Analysetool!E$5,$W1444*Analysetool!E$5),$O1444*Analysetool!E$5)+IF($P1444="SL",IF($W1444="",$Q1444*Analysetool!E$6,$W1444*Analysetool!E$6),$P1444*Analysetool!E$6))-Tabel2[[#This Row],[fees (%)]]</f>
        <v>0</v>
      </c>
      <c r="AN1444" s="178">
        <f>$J1444*(IF($M1444="SL",IF($T1444="",$Q1444*Analysetool!F$3,$T1444*Analysetool!F$3),$M1444*Analysetool!F$3)+IF($N1444="SL",IF($T1444="",$Q1444*Analysetool!F$4,$T1444*Analysetool!F$4),$N1444*Analysetool!F$4)+IF($O1444="SL",IF($T1444="",$Q1444*Analysetool!F$5,$T1444*Analysetool!F$5),$O1444*Analysetool!F$5)+IF($P1444="SL",IF($T1444="",$Q1444*Analysetool!F$6,$T1444*Analysetool!F$6),$P1444*Analysetool!F$6))-Tabel2[[#This Row],[fees (%)]]</f>
        <v>0</v>
      </c>
      <c r="AO1444" s="178">
        <f>$J1444*(IF($M1444="SL",IF($T1444="",$Q1444*Analysetool!G$3,$T1444*Analysetool!G$3),$M1444*Analysetool!G$3)+IF($N1444="SL",IF($T1444="",$Q1444*Analysetool!G$4,$T1444*Analysetool!G$4),$N1444*Analysetool!G$4)+IF($O1444="SL",IF($T1444="",$Q1444*Analysetool!G$5,$T1444*Analysetool!G$5),$O1444*Analysetool!G$5)+IF($P1444="SL",IF($T1444="",$Q1444*Analysetool!G$6,$T1444*Analysetool!G$6),$P1444*Analysetool!G$6))-Tabel2[[#This Row],[fees (%)]]</f>
        <v>0</v>
      </c>
      <c r="AP1444" s="179">
        <f>IF(Analysetool!$H$8&lt;=$X1444,Analysetool!$H$8*J1444,Q1444*J1444)-Tabel2[[#This Row],[fees (%)]]</f>
        <v>0</v>
      </c>
      <c r="AQ1444" s="174">
        <f>IF(Tabel2[[#This Row],[wick% van entry]]&lt;=Tabel2[[#This Row],[Stoploss optie 2 (%)]],Tabel2[[#This Row],[Stoploss optie 2 (%)]]*Tabel2[[#This Row],[leverage SLoptie 2]],IF(Analysetool!$I$8&lt;$X1444,Analysetool!$I$8*K1444,S1444*K1444))-Tabel2[[#This Row],[fees (%)]]</f>
        <v>0</v>
      </c>
      <c r="AR1444" s="180">
        <f>IF(Q1444*-1*Analysetool!$J$9&lt;=X1444,Q1444*-1*Analysetool!$J$9*J1444,Q1444*J1444)-Tabel2[[#This Row],[fees (%)]]</f>
        <v>0</v>
      </c>
      <c r="AS1444" s="176">
        <f>$K1444*IF(Tabel2[[#This Row],[wick% van entry]]&lt;=Tabel2[[#This Row],[Stoploss optie 2 (%)]],Tabel2[[#This Row],[Stoploss optie 2 (%)]],(IF($M1444="SL",IF($T1444="",$S1444*Analysetool!C$3,$T1444*Analysetool!C$3),$M1444*Analysetool!C$3)+IF($N1444="SL",IF($T1444="",$S1444*Analysetool!C$4,$T1444*Analysetool!C$4),$N1444*Analysetool!C$4)+IF($O1444="SL",IF($T1444="",$S1444*Analysetool!C$5,$T1444*Analysetool!C$5),$O1444*Analysetool!C$5)+IF($P1444="SL",IF($T1444="",$S1444*Analysetool!C$6,$T1444*Analysetool!C$6),$P1444*Analysetool!C$6)))-Tabel2[[#This Row],[fees (%)]]</f>
        <v>0</v>
      </c>
    </row>
    <row r="1445" spans="1:45" ht="15.75" customHeight="1" x14ac:dyDescent="0.35">
      <c r="A1445" s="55"/>
      <c r="B1445" s="56"/>
      <c r="C1445" s="56"/>
      <c r="D1445" s="56"/>
      <c r="E1445" s="56"/>
      <c r="F1445" s="57"/>
      <c r="G1445" s="67"/>
      <c r="H1445" s="67"/>
      <c r="I1445" s="67"/>
      <c r="J1445" s="58"/>
      <c r="K1445" s="58"/>
      <c r="L1445" s="59"/>
      <c r="M1445" s="61"/>
      <c r="N1445" s="63"/>
      <c r="O1445" s="63"/>
      <c r="P1445" s="56"/>
      <c r="Q1445" s="61"/>
      <c r="R1445" s="61"/>
      <c r="S1445" s="61"/>
      <c r="T1445" s="60"/>
      <c r="U1445" s="60"/>
      <c r="V1445" s="62"/>
      <c r="W1445" s="62"/>
      <c r="X1445" s="76"/>
      <c r="Y1445" s="61"/>
      <c r="Z1445" s="61">
        <f>Tabel1[[#This Row],[prijs voorbij entry (%)]]-Tabel1[[#This Row],[Fictieve Stoploss (%)]]</f>
        <v>0</v>
      </c>
      <c r="AA1445" s="94"/>
      <c r="AB1445" s="61"/>
      <c r="AC1445" s="61"/>
      <c r="AD1445" s="61"/>
      <c r="AE1445" s="61"/>
      <c r="AF1445" s="95"/>
      <c r="AG1445" s="152">
        <f>Tabel1[[#This Row],[eindtijd]]-Tabel1[[#This Row],[starttijd]]</f>
        <v>0</v>
      </c>
      <c r="AH1445" s="158"/>
      <c r="AI1445" s="59"/>
      <c r="AJ1445" s="171">
        <f>$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2[[#This Row],[fees (%)]]</f>
        <v>0</v>
      </c>
      <c r="AK1445" s="172">
        <f>$J1445*(IF($M1445="SL",IF($U1445="",$Q1445*Analysetool!C$3,$U1445*Analysetool!C$3),$M1445*Analysetool!C$3)+IF($N1445="SL",IF($U1445="",$Q1445*Analysetool!C$4,$U1445*Analysetool!C$4),$N1445*Analysetool!C$4)+IF($O1445="SL",IF($U1445="",$Q1445*Analysetool!C$5,$U1445*Analysetool!C$5),$O1445*Analysetool!C$5)+IF($P1445="SL",IF($U1445="",$Q1445*Analysetool!C$6,$U1445*Analysetool!C$6),$P1445*Analysetool!C$6))-Tabel2[[#This Row],[fees (%)]]</f>
        <v>0</v>
      </c>
      <c r="AL1445" s="177">
        <f>$J1445*(IF($M1445="SL",IF($V1445="",$Q1445*Analysetool!D$3,$V1445*Analysetool!D$3),$M1445*Analysetool!D$3)+IF($N1445="SL",IF($V1445="",$Q1445*Analysetool!D$4,$V1445*Analysetool!D$4),$N1445*Analysetool!D$4)+IF($O1445="SL",IF($V1445="",$Q1445*Analysetool!D$5,$V1445*Analysetool!D$5),$O1445*Analysetool!D$5)+IF($P1445="SL",IF($V1445="",$Q1445*Analysetool!D$6,$V1445*Analysetool!D$6),$P1445*Analysetool!D$6))-Tabel2[[#This Row],[fees (%)]]</f>
        <v>0</v>
      </c>
      <c r="AM1445" s="177">
        <f>$J1445*(IF($M1445="SL",IF($W1445="",$Q1445*Analysetool!E$3,$W1445*Analysetool!E$3),$M1445*Analysetool!E$3)+IF($N1445="SL",IF($W1445="",$Q1445*Analysetool!E$4,$W1445*Analysetool!E$4),$N1445*Analysetool!E$4)+IF($O1445="SL",IF($W1445="",$Q1445*Analysetool!E$5,$W1445*Analysetool!E$5),$O1445*Analysetool!E$5)+IF($P1445="SL",IF($W1445="",$Q1445*Analysetool!E$6,$W1445*Analysetool!E$6),$P1445*Analysetool!E$6))-Tabel2[[#This Row],[fees (%)]]</f>
        <v>0</v>
      </c>
      <c r="AN1445" s="178">
        <f>$J1445*(IF($M1445="SL",IF($T1445="",$Q1445*Analysetool!F$3,$T1445*Analysetool!F$3),$M1445*Analysetool!F$3)+IF($N1445="SL",IF($T1445="",$Q1445*Analysetool!F$4,$T1445*Analysetool!F$4),$N1445*Analysetool!F$4)+IF($O1445="SL",IF($T1445="",$Q1445*Analysetool!F$5,$T1445*Analysetool!F$5),$O1445*Analysetool!F$5)+IF($P1445="SL",IF($T1445="",$Q1445*Analysetool!F$6,$T1445*Analysetool!F$6),$P1445*Analysetool!F$6))-Tabel2[[#This Row],[fees (%)]]</f>
        <v>0</v>
      </c>
      <c r="AO1445" s="178">
        <f>$J1445*(IF($M1445="SL",IF($T1445="",$Q1445*Analysetool!G$3,$T1445*Analysetool!G$3),$M1445*Analysetool!G$3)+IF($N1445="SL",IF($T1445="",$Q1445*Analysetool!G$4,$T1445*Analysetool!G$4),$N1445*Analysetool!G$4)+IF($O1445="SL",IF($T1445="",$Q1445*Analysetool!G$5,$T1445*Analysetool!G$5),$O1445*Analysetool!G$5)+IF($P1445="SL",IF($T1445="",$Q1445*Analysetool!G$6,$T1445*Analysetool!G$6),$P1445*Analysetool!G$6))-Tabel2[[#This Row],[fees (%)]]</f>
        <v>0</v>
      </c>
      <c r="AP1445" s="179">
        <f>IF(Analysetool!$H$8&lt;=$X1445,Analysetool!$H$8*J1445,Q1445*J1445)-Tabel2[[#This Row],[fees (%)]]</f>
        <v>0</v>
      </c>
      <c r="AQ1445" s="174">
        <f>IF(Tabel2[[#This Row],[wick% van entry]]&lt;=Tabel2[[#This Row],[Stoploss optie 2 (%)]],Tabel2[[#This Row],[Stoploss optie 2 (%)]]*Tabel2[[#This Row],[leverage SLoptie 2]],IF(Analysetool!$I$8&lt;$X1445,Analysetool!$I$8*K1445,S1445*K1445))-Tabel2[[#This Row],[fees (%)]]</f>
        <v>0</v>
      </c>
      <c r="AR1445" s="180">
        <f>IF(Q1445*-1*Analysetool!$J$9&lt;=X1445,Q1445*-1*Analysetool!$J$9*J1445,Q1445*J1445)-Tabel2[[#This Row],[fees (%)]]</f>
        <v>0</v>
      </c>
      <c r="AS1445" s="176">
        <f>$K1445*IF(Tabel2[[#This Row],[wick% van entry]]&lt;=Tabel2[[#This Row],[Stoploss optie 2 (%)]],Tabel2[[#This Row],[Stoploss optie 2 (%)]],(IF($M1445="SL",IF($T1445="",$S1445*Analysetool!C$3,$T1445*Analysetool!C$3),$M1445*Analysetool!C$3)+IF($N1445="SL",IF($T1445="",$S1445*Analysetool!C$4,$T1445*Analysetool!C$4),$N1445*Analysetool!C$4)+IF($O1445="SL",IF($T1445="",$S1445*Analysetool!C$5,$T1445*Analysetool!C$5),$O1445*Analysetool!C$5)+IF($P1445="SL",IF($T1445="",$S1445*Analysetool!C$6,$T1445*Analysetool!C$6),$P1445*Analysetool!C$6)))-Tabel2[[#This Row],[fees (%)]]</f>
        <v>0</v>
      </c>
    </row>
    <row r="1446" spans="1:45" ht="15.75" customHeight="1" x14ac:dyDescent="0.35">
      <c r="A1446" s="55"/>
      <c r="B1446" s="56"/>
      <c r="C1446" s="56"/>
      <c r="D1446" s="56"/>
      <c r="E1446" s="56"/>
      <c r="F1446" s="57"/>
      <c r="G1446" s="67"/>
      <c r="H1446" s="67"/>
      <c r="I1446" s="67"/>
      <c r="J1446" s="58"/>
      <c r="K1446" s="58"/>
      <c r="L1446" s="59"/>
      <c r="M1446" s="61"/>
      <c r="N1446" s="63"/>
      <c r="O1446" s="63"/>
      <c r="P1446" s="56"/>
      <c r="Q1446" s="61"/>
      <c r="R1446" s="61"/>
      <c r="S1446" s="61"/>
      <c r="T1446" s="60"/>
      <c r="U1446" s="60"/>
      <c r="V1446" s="62"/>
      <c r="W1446" s="62"/>
      <c r="X1446" s="76"/>
      <c r="Y1446" s="61"/>
      <c r="Z1446" s="61">
        <f>Tabel1[[#This Row],[prijs voorbij entry (%)]]-Tabel1[[#This Row],[Fictieve Stoploss (%)]]</f>
        <v>0</v>
      </c>
      <c r="AA1446" s="94"/>
      <c r="AB1446" s="61"/>
      <c r="AC1446" s="61"/>
      <c r="AD1446" s="61"/>
      <c r="AE1446" s="61"/>
      <c r="AF1446" s="95"/>
      <c r="AG1446" s="152">
        <f>Tabel1[[#This Row],[eindtijd]]-Tabel1[[#This Row],[starttijd]]</f>
        <v>0</v>
      </c>
      <c r="AH1446" s="158"/>
      <c r="AI1446" s="59"/>
      <c r="AJ1446" s="171">
        <f>$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2[[#This Row],[fees (%)]]</f>
        <v>0</v>
      </c>
      <c r="AK1446" s="172">
        <f>$J1446*(IF($M1446="SL",IF($U1446="",$Q1446*Analysetool!C$3,$U1446*Analysetool!C$3),$M1446*Analysetool!C$3)+IF($N1446="SL",IF($U1446="",$Q1446*Analysetool!C$4,$U1446*Analysetool!C$4),$N1446*Analysetool!C$4)+IF($O1446="SL",IF($U1446="",$Q1446*Analysetool!C$5,$U1446*Analysetool!C$5),$O1446*Analysetool!C$5)+IF($P1446="SL",IF($U1446="",$Q1446*Analysetool!C$6,$U1446*Analysetool!C$6),$P1446*Analysetool!C$6))-Tabel2[[#This Row],[fees (%)]]</f>
        <v>0</v>
      </c>
      <c r="AL1446" s="177">
        <f>$J1446*(IF($M1446="SL",IF($V1446="",$Q1446*Analysetool!D$3,$V1446*Analysetool!D$3),$M1446*Analysetool!D$3)+IF($N1446="SL",IF($V1446="",$Q1446*Analysetool!D$4,$V1446*Analysetool!D$4),$N1446*Analysetool!D$4)+IF($O1446="SL",IF($V1446="",$Q1446*Analysetool!D$5,$V1446*Analysetool!D$5),$O1446*Analysetool!D$5)+IF($P1446="SL",IF($V1446="",$Q1446*Analysetool!D$6,$V1446*Analysetool!D$6),$P1446*Analysetool!D$6))-Tabel2[[#This Row],[fees (%)]]</f>
        <v>0</v>
      </c>
      <c r="AM1446" s="177">
        <f>$J1446*(IF($M1446="SL",IF($W1446="",$Q1446*Analysetool!E$3,$W1446*Analysetool!E$3),$M1446*Analysetool!E$3)+IF($N1446="SL",IF($W1446="",$Q1446*Analysetool!E$4,$W1446*Analysetool!E$4),$N1446*Analysetool!E$4)+IF($O1446="SL",IF($W1446="",$Q1446*Analysetool!E$5,$W1446*Analysetool!E$5),$O1446*Analysetool!E$5)+IF($P1446="SL",IF($W1446="",$Q1446*Analysetool!E$6,$W1446*Analysetool!E$6),$P1446*Analysetool!E$6))-Tabel2[[#This Row],[fees (%)]]</f>
        <v>0</v>
      </c>
      <c r="AN1446" s="178">
        <f>$J1446*(IF($M1446="SL",IF($T1446="",$Q1446*Analysetool!F$3,$T1446*Analysetool!F$3),$M1446*Analysetool!F$3)+IF($N1446="SL",IF($T1446="",$Q1446*Analysetool!F$4,$T1446*Analysetool!F$4),$N1446*Analysetool!F$4)+IF($O1446="SL",IF($T1446="",$Q1446*Analysetool!F$5,$T1446*Analysetool!F$5),$O1446*Analysetool!F$5)+IF($P1446="SL",IF($T1446="",$Q1446*Analysetool!F$6,$T1446*Analysetool!F$6),$P1446*Analysetool!F$6))-Tabel2[[#This Row],[fees (%)]]</f>
        <v>0</v>
      </c>
      <c r="AO1446" s="178">
        <f>$J1446*(IF($M1446="SL",IF($T1446="",$Q1446*Analysetool!G$3,$T1446*Analysetool!G$3),$M1446*Analysetool!G$3)+IF($N1446="SL",IF($T1446="",$Q1446*Analysetool!G$4,$T1446*Analysetool!G$4),$N1446*Analysetool!G$4)+IF($O1446="SL",IF($T1446="",$Q1446*Analysetool!G$5,$T1446*Analysetool!G$5),$O1446*Analysetool!G$5)+IF($P1446="SL",IF($T1446="",$Q1446*Analysetool!G$6,$T1446*Analysetool!G$6),$P1446*Analysetool!G$6))-Tabel2[[#This Row],[fees (%)]]</f>
        <v>0</v>
      </c>
      <c r="AP1446" s="179">
        <f>IF(Analysetool!$H$8&lt;=$X1446,Analysetool!$H$8*J1446,Q1446*J1446)-Tabel2[[#This Row],[fees (%)]]</f>
        <v>0</v>
      </c>
      <c r="AQ1446" s="174">
        <f>IF(Tabel2[[#This Row],[wick% van entry]]&lt;=Tabel2[[#This Row],[Stoploss optie 2 (%)]],Tabel2[[#This Row],[Stoploss optie 2 (%)]]*Tabel2[[#This Row],[leverage SLoptie 2]],IF(Analysetool!$I$8&lt;$X1446,Analysetool!$I$8*K1446,S1446*K1446))-Tabel2[[#This Row],[fees (%)]]</f>
        <v>0</v>
      </c>
      <c r="AR1446" s="180">
        <f>IF(Q1446*-1*Analysetool!$J$9&lt;=X1446,Q1446*-1*Analysetool!$J$9*J1446,Q1446*J1446)-Tabel2[[#This Row],[fees (%)]]</f>
        <v>0</v>
      </c>
      <c r="AS1446" s="176">
        <f>$K1446*IF(Tabel2[[#This Row],[wick% van entry]]&lt;=Tabel2[[#This Row],[Stoploss optie 2 (%)]],Tabel2[[#This Row],[Stoploss optie 2 (%)]],(IF($M1446="SL",IF($T1446="",$S1446*Analysetool!C$3,$T1446*Analysetool!C$3),$M1446*Analysetool!C$3)+IF($N1446="SL",IF($T1446="",$S1446*Analysetool!C$4,$T1446*Analysetool!C$4),$N1446*Analysetool!C$4)+IF($O1446="SL",IF($T1446="",$S1446*Analysetool!C$5,$T1446*Analysetool!C$5),$O1446*Analysetool!C$5)+IF($P1446="SL",IF($T1446="",$S1446*Analysetool!C$6,$T1446*Analysetool!C$6),$P1446*Analysetool!C$6)))-Tabel2[[#This Row],[fees (%)]]</f>
        <v>0</v>
      </c>
    </row>
    <row r="1447" spans="1:45" ht="15.75" customHeight="1" x14ac:dyDescent="0.35">
      <c r="A1447" s="55"/>
      <c r="B1447" s="56"/>
      <c r="C1447" s="56"/>
      <c r="D1447" s="56"/>
      <c r="E1447" s="56"/>
      <c r="F1447" s="57"/>
      <c r="G1447" s="67"/>
      <c r="H1447" s="67"/>
      <c r="I1447" s="67"/>
      <c r="J1447" s="58"/>
      <c r="K1447" s="58"/>
      <c r="L1447" s="59"/>
      <c r="M1447" s="61"/>
      <c r="N1447" s="63"/>
      <c r="O1447" s="63"/>
      <c r="P1447" s="56"/>
      <c r="Q1447" s="61"/>
      <c r="R1447" s="61"/>
      <c r="S1447" s="61"/>
      <c r="T1447" s="60"/>
      <c r="U1447" s="60"/>
      <c r="V1447" s="62"/>
      <c r="W1447" s="62"/>
      <c r="X1447" s="76"/>
      <c r="Y1447" s="61"/>
      <c r="Z1447" s="61">
        <f>Tabel1[[#This Row],[prijs voorbij entry (%)]]-Tabel1[[#This Row],[Fictieve Stoploss (%)]]</f>
        <v>0</v>
      </c>
      <c r="AA1447" s="94"/>
      <c r="AB1447" s="61"/>
      <c r="AC1447" s="61"/>
      <c r="AD1447" s="61"/>
      <c r="AE1447" s="61"/>
      <c r="AF1447" s="95"/>
      <c r="AG1447" s="152">
        <f>Tabel1[[#This Row],[eindtijd]]-Tabel1[[#This Row],[starttijd]]</f>
        <v>0</v>
      </c>
      <c r="AH1447" s="158"/>
      <c r="AI1447" s="59"/>
      <c r="AJ1447" s="171">
        <f>$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2[[#This Row],[fees (%)]]</f>
        <v>0</v>
      </c>
      <c r="AK1447" s="172">
        <f>$J1447*(IF($M1447="SL",IF($U1447="",$Q1447*Analysetool!C$3,$U1447*Analysetool!C$3),$M1447*Analysetool!C$3)+IF($N1447="SL",IF($U1447="",$Q1447*Analysetool!C$4,$U1447*Analysetool!C$4),$N1447*Analysetool!C$4)+IF($O1447="SL",IF($U1447="",$Q1447*Analysetool!C$5,$U1447*Analysetool!C$5),$O1447*Analysetool!C$5)+IF($P1447="SL",IF($U1447="",$Q1447*Analysetool!C$6,$U1447*Analysetool!C$6),$P1447*Analysetool!C$6))-Tabel2[[#This Row],[fees (%)]]</f>
        <v>0</v>
      </c>
      <c r="AL1447" s="177">
        <f>$J1447*(IF($M1447="SL",IF($V1447="",$Q1447*Analysetool!D$3,$V1447*Analysetool!D$3),$M1447*Analysetool!D$3)+IF($N1447="SL",IF($V1447="",$Q1447*Analysetool!D$4,$V1447*Analysetool!D$4),$N1447*Analysetool!D$4)+IF($O1447="SL",IF($V1447="",$Q1447*Analysetool!D$5,$V1447*Analysetool!D$5),$O1447*Analysetool!D$5)+IF($P1447="SL",IF($V1447="",$Q1447*Analysetool!D$6,$V1447*Analysetool!D$6),$P1447*Analysetool!D$6))-Tabel2[[#This Row],[fees (%)]]</f>
        <v>0</v>
      </c>
      <c r="AM1447" s="177">
        <f>$J1447*(IF($M1447="SL",IF($W1447="",$Q1447*Analysetool!E$3,$W1447*Analysetool!E$3),$M1447*Analysetool!E$3)+IF($N1447="SL",IF($W1447="",$Q1447*Analysetool!E$4,$W1447*Analysetool!E$4),$N1447*Analysetool!E$4)+IF($O1447="SL",IF($W1447="",$Q1447*Analysetool!E$5,$W1447*Analysetool!E$5),$O1447*Analysetool!E$5)+IF($P1447="SL",IF($W1447="",$Q1447*Analysetool!E$6,$W1447*Analysetool!E$6),$P1447*Analysetool!E$6))-Tabel2[[#This Row],[fees (%)]]</f>
        <v>0</v>
      </c>
      <c r="AN1447" s="178">
        <f>$J1447*(IF($M1447="SL",IF($T1447="",$Q1447*Analysetool!F$3,$T1447*Analysetool!F$3),$M1447*Analysetool!F$3)+IF($N1447="SL",IF($T1447="",$Q1447*Analysetool!F$4,$T1447*Analysetool!F$4),$N1447*Analysetool!F$4)+IF($O1447="SL",IF($T1447="",$Q1447*Analysetool!F$5,$T1447*Analysetool!F$5),$O1447*Analysetool!F$5)+IF($P1447="SL",IF($T1447="",$Q1447*Analysetool!F$6,$T1447*Analysetool!F$6),$P1447*Analysetool!F$6))-Tabel2[[#This Row],[fees (%)]]</f>
        <v>0</v>
      </c>
      <c r="AO1447" s="178">
        <f>$J1447*(IF($M1447="SL",IF($T1447="",$Q1447*Analysetool!G$3,$T1447*Analysetool!G$3),$M1447*Analysetool!G$3)+IF($N1447="SL",IF($T1447="",$Q1447*Analysetool!G$4,$T1447*Analysetool!G$4),$N1447*Analysetool!G$4)+IF($O1447="SL",IF($T1447="",$Q1447*Analysetool!G$5,$T1447*Analysetool!G$5),$O1447*Analysetool!G$5)+IF($P1447="SL",IF($T1447="",$Q1447*Analysetool!G$6,$T1447*Analysetool!G$6),$P1447*Analysetool!G$6))-Tabel2[[#This Row],[fees (%)]]</f>
        <v>0</v>
      </c>
      <c r="AP1447" s="179">
        <f>IF(Analysetool!$H$8&lt;=$X1447,Analysetool!$H$8*J1447,Q1447*J1447)-Tabel2[[#This Row],[fees (%)]]</f>
        <v>0</v>
      </c>
      <c r="AQ1447" s="174">
        <f>IF(Tabel2[[#This Row],[wick% van entry]]&lt;=Tabel2[[#This Row],[Stoploss optie 2 (%)]],Tabel2[[#This Row],[Stoploss optie 2 (%)]]*Tabel2[[#This Row],[leverage SLoptie 2]],IF(Analysetool!$I$8&lt;$X1447,Analysetool!$I$8*K1447,S1447*K1447))-Tabel2[[#This Row],[fees (%)]]</f>
        <v>0</v>
      </c>
      <c r="AR1447" s="180">
        <f>IF(Q1447*-1*Analysetool!$J$9&lt;=X1447,Q1447*-1*Analysetool!$J$9*J1447,Q1447*J1447)-Tabel2[[#This Row],[fees (%)]]</f>
        <v>0</v>
      </c>
      <c r="AS1447" s="176">
        <f>$K1447*IF(Tabel2[[#This Row],[wick% van entry]]&lt;=Tabel2[[#This Row],[Stoploss optie 2 (%)]],Tabel2[[#This Row],[Stoploss optie 2 (%)]],(IF($M1447="SL",IF($T1447="",$S1447*Analysetool!C$3,$T1447*Analysetool!C$3),$M1447*Analysetool!C$3)+IF($N1447="SL",IF($T1447="",$S1447*Analysetool!C$4,$T1447*Analysetool!C$4),$N1447*Analysetool!C$4)+IF($O1447="SL",IF($T1447="",$S1447*Analysetool!C$5,$T1447*Analysetool!C$5),$O1447*Analysetool!C$5)+IF($P1447="SL",IF($T1447="",$S1447*Analysetool!C$6,$T1447*Analysetool!C$6),$P1447*Analysetool!C$6)))-Tabel2[[#This Row],[fees (%)]]</f>
        <v>0</v>
      </c>
    </row>
    <row r="1448" spans="1:45" ht="15.75" customHeight="1" x14ac:dyDescent="0.35">
      <c r="A1448" s="55"/>
      <c r="B1448" s="56"/>
      <c r="C1448" s="56"/>
      <c r="D1448" s="56"/>
      <c r="E1448" s="56"/>
      <c r="F1448" s="57"/>
      <c r="G1448" s="67"/>
      <c r="H1448" s="67"/>
      <c r="I1448" s="67"/>
      <c r="J1448" s="58"/>
      <c r="K1448" s="58"/>
      <c r="L1448" s="59"/>
      <c r="M1448" s="61"/>
      <c r="N1448" s="63"/>
      <c r="O1448" s="63"/>
      <c r="P1448" s="56"/>
      <c r="Q1448" s="61"/>
      <c r="R1448" s="61"/>
      <c r="S1448" s="61"/>
      <c r="T1448" s="60"/>
      <c r="U1448" s="60"/>
      <c r="V1448" s="62"/>
      <c r="W1448" s="62"/>
      <c r="X1448" s="76"/>
      <c r="Y1448" s="61"/>
      <c r="Z1448" s="61">
        <f>Tabel1[[#This Row],[prijs voorbij entry (%)]]-Tabel1[[#This Row],[Fictieve Stoploss (%)]]</f>
        <v>0</v>
      </c>
      <c r="AA1448" s="94"/>
      <c r="AB1448" s="61"/>
      <c r="AC1448" s="61"/>
      <c r="AD1448" s="61"/>
      <c r="AE1448" s="61"/>
      <c r="AF1448" s="95"/>
      <c r="AG1448" s="152">
        <f>Tabel1[[#This Row],[eindtijd]]-Tabel1[[#This Row],[starttijd]]</f>
        <v>0</v>
      </c>
      <c r="AH1448" s="158"/>
      <c r="AI1448" s="59"/>
      <c r="AJ1448" s="171">
        <f>$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2[[#This Row],[fees (%)]]</f>
        <v>0</v>
      </c>
      <c r="AK1448" s="172">
        <f>$J1448*(IF($M1448="SL",IF($U1448="",$Q1448*Analysetool!C$3,$U1448*Analysetool!C$3),$M1448*Analysetool!C$3)+IF($N1448="SL",IF($U1448="",$Q1448*Analysetool!C$4,$U1448*Analysetool!C$4),$N1448*Analysetool!C$4)+IF($O1448="SL",IF($U1448="",$Q1448*Analysetool!C$5,$U1448*Analysetool!C$5),$O1448*Analysetool!C$5)+IF($P1448="SL",IF($U1448="",$Q1448*Analysetool!C$6,$U1448*Analysetool!C$6),$P1448*Analysetool!C$6))-Tabel2[[#This Row],[fees (%)]]</f>
        <v>0</v>
      </c>
      <c r="AL1448" s="177">
        <f>$J1448*(IF($M1448="SL",IF($V1448="",$Q1448*Analysetool!D$3,$V1448*Analysetool!D$3),$M1448*Analysetool!D$3)+IF($N1448="SL",IF($V1448="",$Q1448*Analysetool!D$4,$V1448*Analysetool!D$4),$N1448*Analysetool!D$4)+IF($O1448="SL",IF($V1448="",$Q1448*Analysetool!D$5,$V1448*Analysetool!D$5),$O1448*Analysetool!D$5)+IF($P1448="SL",IF($V1448="",$Q1448*Analysetool!D$6,$V1448*Analysetool!D$6),$P1448*Analysetool!D$6))-Tabel2[[#This Row],[fees (%)]]</f>
        <v>0</v>
      </c>
      <c r="AM1448" s="177">
        <f>$J1448*(IF($M1448="SL",IF($W1448="",$Q1448*Analysetool!E$3,$W1448*Analysetool!E$3),$M1448*Analysetool!E$3)+IF($N1448="SL",IF($W1448="",$Q1448*Analysetool!E$4,$W1448*Analysetool!E$4),$N1448*Analysetool!E$4)+IF($O1448="SL",IF($W1448="",$Q1448*Analysetool!E$5,$W1448*Analysetool!E$5),$O1448*Analysetool!E$5)+IF($P1448="SL",IF($W1448="",$Q1448*Analysetool!E$6,$W1448*Analysetool!E$6),$P1448*Analysetool!E$6))-Tabel2[[#This Row],[fees (%)]]</f>
        <v>0</v>
      </c>
      <c r="AN1448" s="178">
        <f>$J1448*(IF($M1448="SL",IF($T1448="",$Q1448*Analysetool!F$3,$T1448*Analysetool!F$3),$M1448*Analysetool!F$3)+IF($N1448="SL",IF($T1448="",$Q1448*Analysetool!F$4,$T1448*Analysetool!F$4),$N1448*Analysetool!F$4)+IF($O1448="SL",IF($T1448="",$Q1448*Analysetool!F$5,$T1448*Analysetool!F$5),$O1448*Analysetool!F$5)+IF($P1448="SL",IF($T1448="",$Q1448*Analysetool!F$6,$T1448*Analysetool!F$6),$P1448*Analysetool!F$6))-Tabel2[[#This Row],[fees (%)]]</f>
        <v>0</v>
      </c>
      <c r="AO1448" s="178">
        <f>$J1448*(IF($M1448="SL",IF($T1448="",$Q1448*Analysetool!G$3,$T1448*Analysetool!G$3),$M1448*Analysetool!G$3)+IF($N1448="SL",IF($T1448="",$Q1448*Analysetool!G$4,$T1448*Analysetool!G$4),$N1448*Analysetool!G$4)+IF($O1448="SL",IF($T1448="",$Q1448*Analysetool!G$5,$T1448*Analysetool!G$5),$O1448*Analysetool!G$5)+IF($P1448="SL",IF($T1448="",$Q1448*Analysetool!G$6,$T1448*Analysetool!G$6),$P1448*Analysetool!G$6))-Tabel2[[#This Row],[fees (%)]]</f>
        <v>0</v>
      </c>
      <c r="AP1448" s="179">
        <f>IF(Analysetool!$H$8&lt;=$X1448,Analysetool!$H$8*J1448,Q1448*J1448)-Tabel2[[#This Row],[fees (%)]]</f>
        <v>0</v>
      </c>
      <c r="AQ1448" s="174">
        <f>IF(Tabel2[[#This Row],[wick% van entry]]&lt;=Tabel2[[#This Row],[Stoploss optie 2 (%)]],Tabel2[[#This Row],[Stoploss optie 2 (%)]]*Tabel2[[#This Row],[leverage SLoptie 2]],IF(Analysetool!$I$8&lt;$X1448,Analysetool!$I$8*K1448,S1448*K1448))-Tabel2[[#This Row],[fees (%)]]</f>
        <v>0</v>
      </c>
      <c r="AR1448" s="180">
        <f>IF(Q1448*-1*Analysetool!$J$9&lt;=X1448,Q1448*-1*Analysetool!$J$9*J1448,Q1448*J1448)-Tabel2[[#This Row],[fees (%)]]</f>
        <v>0</v>
      </c>
      <c r="AS1448" s="176">
        <f>$K1448*IF(Tabel2[[#This Row],[wick% van entry]]&lt;=Tabel2[[#This Row],[Stoploss optie 2 (%)]],Tabel2[[#This Row],[Stoploss optie 2 (%)]],(IF($M1448="SL",IF($T1448="",$S1448*Analysetool!C$3,$T1448*Analysetool!C$3),$M1448*Analysetool!C$3)+IF($N1448="SL",IF($T1448="",$S1448*Analysetool!C$4,$T1448*Analysetool!C$4),$N1448*Analysetool!C$4)+IF($O1448="SL",IF($T1448="",$S1448*Analysetool!C$5,$T1448*Analysetool!C$5),$O1448*Analysetool!C$5)+IF($P1448="SL",IF($T1448="",$S1448*Analysetool!C$6,$T1448*Analysetool!C$6),$P1448*Analysetool!C$6)))-Tabel2[[#This Row],[fees (%)]]</f>
        <v>0</v>
      </c>
    </row>
    <row r="1449" spans="1:45" ht="15.75" customHeight="1" x14ac:dyDescent="0.35">
      <c r="A1449" s="55"/>
      <c r="B1449" s="56"/>
      <c r="C1449" s="56"/>
      <c r="D1449" s="56"/>
      <c r="E1449" s="56"/>
      <c r="F1449" s="57"/>
      <c r="G1449" s="67"/>
      <c r="H1449" s="67"/>
      <c r="I1449" s="67"/>
      <c r="J1449" s="58"/>
      <c r="K1449" s="58"/>
      <c r="L1449" s="59"/>
      <c r="M1449" s="61"/>
      <c r="N1449" s="63"/>
      <c r="O1449" s="63"/>
      <c r="P1449" s="56"/>
      <c r="Q1449" s="61"/>
      <c r="R1449" s="61"/>
      <c r="S1449" s="61"/>
      <c r="T1449" s="60"/>
      <c r="U1449" s="60"/>
      <c r="V1449" s="62"/>
      <c r="W1449" s="62"/>
      <c r="X1449" s="76"/>
      <c r="Y1449" s="61"/>
      <c r="Z1449" s="61">
        <f>Tabel1[[#This Row],[prijs voorbij entry (%)]]-Tabel1[[#This Row],[Fictieve Stoploss (%)]]</f>
        <v>0</v>
      </c>
      <c r="AA1449" s="94"/>
      <c r="AB1449" s="61"/>
      <c r="AC1449" s="61"/>
      <c r="AD1449" s="61"/>
      <c r="AE1449" s="61"/>
      <c r="AF1449" s="95"/>
      <c r="AG1449" s="152">
        <f>Tabel1[[#This Row],[eindtijd]]-Tabel1[[#This Row],[starttijd]]</f>
        <v>0</v>
      </c>
      <c r="AH1449" s="158"/>
      <c r="AI1449" s="59"/>
      <c r="AJ1449" s="171">
        <f>$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2[[#This Row],[fees (%)]]</f>
        <v>0</v>
      </c>
      <c r="AK1449" s="172">
        <f>$J1449*(IF($M1449="SL",IF($U1449="",$Q1449*Analysetool!C$3,$U1449*Analysetool!C$3),$M1449*Analysetool!C$3)+IF($N1449="SL",IF($U1449="",$Q1449*Analysetool!C$4,$U1449*Analysetool!C$4),$N1449*Analysetool!C$4)+IF($O1449="SL",IF($U1449="",$Q1449*Analysetool!C$5,$U1449*Analysetool!C$5),$O1449*Analysetool!C$5)+IF($P1449="SL",IF($U1449="",$Q1449*Analysetool!C$6,$U1449*Analysetool!C$6),$P1449*Analysetool!C$6))-Tabel2[[#This Row],[fees (%)]]</f>
        <v>0</v>
      </c>
      <c r="AL1449" s="177">
        <f>$J1449*(IF($M1449="SL",IF($V1449="",$Q1449*Analysetool!D$3,$V1449*Analysetool!D$3),$M1449*Analysetool!D$3)+IF($N1449="SL",IF($V1449="",$Q1449*Analysetool!D$4,$V1449*Analysetool!D$4),$N1449*Analysetool!D$4)+IF($O1449="SL",IF($V1449="",$Q1449*Analysetool!D$5,$V1449*Analysetool!D$5),$O1449*Analysetool!D$5)+IF($P1449="SL",IF($V1449="",$Q1449*Analysetool!D$6,$V1449*Analysetool!D$6),$P1449*Analysetool!D$6))-Tabel2[[#This Row],[fees (%)]]</f>
        <v>0</v>
      </c>
      <c r="AM1449" s="177">
        <f>$J1449*(IF($M1449="SL",IF($W1449="",$Q1449*Analysetool!E$3,$W1449*Analysetool!E$3),$M1449*Analysetool!E$3)+IF($N1449="SL",IF($W1449="",$Q1449*Analysetool!E$4,$W1449*Analysetool!E$4),$N1449*Analysetool!E$4)+IF($O1449="SL",IF($W1449="",$Q1449*Analysetool!E$5,$W1449*Analysetool!E$5),$O1449*Analysetool!E$5)+IF($P1449="SL",IF($W1449="",$Q1449*Analysetool!E$6,$W1449*Analysetool!E$6),$P1449*Analysetool!E$6))-Tabel2[[#This Row],[fees (%)]]</f>
        <v>0</v>
      </c>
      <c r="AN1449" s="178">
        <f>$J1449*(IF($M1449="SL",IF($T1449="",$Q1449*Analysetool!F$3,$T1449*Analysetool!F$3),$M1449*Analysetool!F$3)+IF($N1449="SL",IF($T1449="",$Q1449*Analysetool!F$4,$T1449*Analysetool!F$4),$N1449*Analysetool!F$4)+IF($O1449="SL",IF($T1449="",$Q1449*Analysetool!F$5,$T1449*Analysetool!F$5),$O1449*Analysetool!F$5)+IF($P1449="SL",IF($T1449="",$Q1449*Analysetool!F$6,$T1449*Analysetool!F$6),$P1449*Analysetool!F$6))-Tabel2[[#This Row],[fees (%)]]</f>
        <v>0</v>
      </c>
      <c r="AO1449" s="178">
        <f>$J1449*(IF($M1449="SL",IF($T1449="",$Q1449*Analysetool!G$3,$T1449*Analysetool!G$3),$M1449*Analysetool!G$3)+IF($N1449="SL",IF($T1449="",$Q1449*Analysetool!G$4,$T1449*Analysetool!G$4),$N1449*Analysetool!G$4)+IF($O1449="SL",IF($T1449="",$Q1449*Analysetool!G$5,$T1449*Analysetool!G$5),$O1449*Analysetool!G$5)+IF($P1449="SL",IF($T1449="",$Q1449*Analysetool!G$6,$T1449*Analysetool!G$6),$P1449*Analysetool!G$6))-Tabel2[[#This Row],[fees (%)]]</f>
        <v>0</v>
      </c>
      <c r="AP1449" s="179">
        <f>IF(Analysetool!$H$8&lt;=$X1449,Analysetool!$H$8*J1449,Q1449*J1449)-Tabel2[[#This Row],[fees (%)]]</f>
        <v>0</v>
      </c>
      <c r="AQ1449" s="174">
        <f>IF(Tabel2[[#This Row],[wick% van entry]]&lt;=Tabel2[[#This Row],[Stoploss optie 2 (%)]],Tabel2[[#This Row],[Stoploss optie 2 (%)]]*Tabel2[[#This Row],[leverage SLoptie 2]],IF(Analysetool!$I$8&lt;$X1449,Analysetool!$I$8*K1449,S1449*K1449))-Tabel2[[#This Row],[fees (%)]]</f>
        <v>0</v>
      </c>
      <c r="AR1449" s="180">
        <f>IF(Q1449*-1*Analysetool!$J$9&lt;=X1449,Q1449*-1*Analysetool!$J$9*J1449,Q1449*J1449)-Tabel2[[#This Row],[fees (%)]]</f>
        <v>0</v>
      </c>
      <c r="AS1449" s="176">
        <f>$K1449*IF(Tabel2[[#This Row],[wick% van entry]]&lt;=Tabel2[[#This Row],[Stoploss optie 2 (%)]],Tabel2[[#This Row],[Stoploss optie 2 (%)]],(IF($M1449="SL",IF($T1449="",$S1449*Analysetool!C$3,$T1449*Analysetool!C$3),$M1449*Analysetool!C$3)+IF($N1449="SL",IF($T1449="",$S1449*Analysetool!C$4,$T1449*Analysetool!C$4),$N1449*Analysetool!C$4)+IF($O1449="SL",IF($T1449="",$S1449*Analysetool!C$5,$T1449*Analysetool!C$5),$O1449*Analysetool!C$5)+IF($P1449="SL",IF($T1449="",$S1449*Analysetool!C$6,$T1449*Analysetool!C$6),$P1449*Analysetool!C$6)))-Tabel2[[#This Row],[fees (%)]]</f>
        <v>0</v>
      </c>
    </row>
    <row r="1450" spans="1:45" ht="15.75" customHeight="1" x14ac:dyDescent="0.35">
      <c r="A1450" s="55"/>
      <c r="B1450" s="56"/>
      <c r="C1450" s="56"/>
      <c r="D1450" s="56"/>
      <c r="E1450" s="56"/>
      <c r="F1450" s="57"/>
      <c r="G1450" s="67"/>
      <c r="H1450" s="67"/>
      <c r="I1450" s="67"/>
      <c r="J1450" s="58"/>
      <c r="K1450" s="58"/>
      <c r="L1450" s="59"/>
      <c r="M1450" s="61"/>
      <c r="N1450" s="63"/>
      <c r="O1450" s="63"/>
      <c r="P1450" s="56"/>
      <c r="Q1450" s="61"/>
      <c r="R1450" s="61"/>
      <c r="S1450" s="61"/>
      <c r="T1450" s="60"/>
      <c r="U1450" s="60"/>
      <c r="V1450" s="62"/>
      <c r="W1450" s="62"/>
      <c r="X1450" s="76"/>
      <c r="Y1450" s="61"/>
      <c r="Z1450" s="61">
        <f>Tabel1[[#This Row],[prijs voorbij entry (%)]]-Tabel1[[#This Row],[Fictieve Stoploss (%)]]</f>
        <v>0</v>
      </c>
      <c r="AA1450" s="94"/>
      <c r="AB1450" s="61"/>
      <c r="AC1450" s="61"/>
      <c r="AD1450" s="61"/>
      <c r="AE1450" s="61"/>
      <c r="AF1450" s="95"/>
      <c r="AG1450" s="152">
        <f>Tabel1[[#This Row],[eindtijd]]-Tabel1[[#This Row],[starttijd]]</f>
        <v>0</v>
      </c>
      <c r="AH1450" s="158"/>
      <c r="AI1450" s="59"/>
      <c r="AJ1450" s="171">
        <f>$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2[[#This Row],[fees (%)]]</f>
        <v>0</v>
      </c>
      <c r="AK1450" s="172">
        <f>$J1450*(IF($M1450="SL",IF($U1450="",$Q1450*Analysetool!C$3,$U1450*Analysetool!C$3),$M1450*Analysetool!C$3)+IF($N1450="SL",IF($U1450="",$Q1450*Analysetool!C$4,$U1450*Analysetool!C$4),$N1450*Analysetool!C$4)+IF($O1450="SL",IF($U1450="",$Q1450*Analysetool!C$5,$U1450*Analysetool!C$5),$O1450*Analysetool!C$5)+IF($P1450="SL",IF($U1450="",$Q1450*Analysetool!C$6,$U1450*Analysetool!C$6),$P1450*Analysetool!C$6))-Tabel2[[#This Row],[fees (%)]]</f>
        <v>0</v>
      </c>
      <c r="AL1450" s="177">
        <f>$J1450*(IF($M1450="SL",IF($V1450="",$Q1450*Analysetool!D$3,$V1450*Analysetool!D$3),$M1450*Analysetool!D$3)+IF($N1450="SL",IF($V1450="",$Q1450*Analysetool!D$4,$V1450*Analysetool!D$4),$N1450*Analysetool!D$4)+IF($O1450="SL",IF($V1450="",$Q1450*Analysetool!D$5,$V1450*Analysetool!D$5),$O1450*Analysetool!D$5)+IF($P1450="SL",IF($V1450="",$Q1450*Analysetool!D$6,$V1450*Analysetool!D$6),$P1450*Analysetool!D$6))-Tabel2[[#This Row],[fees (%)]]</f>
        <v>0</v>
      </c>
      <c r="AM1450" s="177">
        <f>$J1450*(IF($M1450="SL",IF($W1450="",$Q1450*Analysetool!E$3,$W1450*Analysetool!E$3),$M1450*Analysetool!E$3)+IF($N1450="SL",IF($W1450="",$Q1450*Analysetool!E$4,$W1450*Analysetool!E$4),$N1450*Analysetool!E$4)+IF($O1450="SL",IF($W1450="",$Q1450*Analysetool!E$5,$W1450*Analysetool!E$5),$O1450*Analysetool!E$5)+IF($P1450="SL",IF($W1450="",$Q1450*Analysetool!E$6,$W1450*Analysetool!E$6),$P1450*Analysetool!E$6))-Tabel2[[#This Row],[fees (%)]]</f>
        <v>0</v>
      </c>
      <c r="AN1450" s="178">
        <f>$J1450*(IF($M1450="SL",IF($T1450="",$Q1450*Analysetool!F$3,$T1450*Analysetool!F$3),$M1450*Analysetool!F$3)+IF($N1450="SL",IF($T1450="",$Q1450*Analysetool!F$4,$T1450*Analysetool!F$4),$N1450*Analysetool!F$4)+IF($O1450="SL",IF($T1450="",$Q1450*Analysetool!F$5,$T1450*Analysetool!F$5),$O1450*Analysetool!F$5)+IF($P1450="SL",IF($T1450="",$Q1450*Analysetool!F$6,$T1450*Analysetool!F$6),$P1450*Analysetool!F$6))-Tabel2[[#This Row],[fees (%)]]</f>
        <v>0</v>
      </c>
      <c r="AO1450" s="178">
        <f>$J1450*(IF($M1450="SL",IF($T1450="",$Q1450*Analysetool!G$3,$T1450*Analysetool!G$3),$M1450*Analysetool!G$3)+IF($N1450="SL",IF($T1450="",$Q1450*Analysetool!G$4,$T1450*Analysetool!G$4),$N1450*Analysetool!G$4)+IF($O1450="SL",IF($T1450="",$Q1450*Analysetool!G$5,$T1450*Analysetool!G$5),$O1450*Analysetool!G$5)+IF($P1450="SL",IF($T1450="",$Q1450*Analysetool!G$6,$T1450*Analysetool!G$6),$P1450*Analysetool!G$6))-Tabel2[[#This Row],[fees (%)]]</f>
        <v>0</v>
      </c>
      <c r="AP1450" s="179">
        <f>IF(Analysetool!$H$8&lt;=$X1450,Analysetool!$H$8*J1450,Q1450*J1450)-Tabel2[[#This Row],[fees (%)]]</f>
        <v>0</v>
      </c>
      <c r="AQ1450" s="174">
        <f>IF(Tabel2[[#This Row],[wick% van entry]]&lt;=Tabel2[[#This Row],[Stoploss optie 2 (%)]],Tabel2[[#This Row],[Stoploss optie 2 (%)]]*Tabel2[[#This Row],[leverage SLoptie 2]],IF(Analysetool!$I$8&lt;$X1450,Analysetool!$I$8*K1450,S1450*K1450))-Tabel2[[#This Row],[fees (%)]]</f>
        <v>0</v>
      </c>
      <c r="AR1450" s="180">
        <f>IF(Q1450*-1*Analysetool!$J$9&lt;=X1450,Q1450*-1*Analysetool!$J$9*J1450,Q1450*J1450)-Tabel2[[#This Row],[fees (%)]]</f>
        <v>0</v>
      </c>
      <c r="AS1450" s="176">
        <f>$K1450*IF(Tabel2[[#This Row],[wick% van entry]]&lt;=Tabel2[[#This Row],[Stoploss optie 2 (%)]],Tabel2[[#This Row],[Stoploss optie 2 (%)]],(IF($M1450="SL",IF($T1450="",$S1450*Analysetool!C$3,$T1450*Analysetool!C$3),$M1450*Analysetool!C$3)+IF($N1450="SL",IF($T1450="",$S1450*Analysetool!C$4,$T1450*Analysetool!C$4),$N1450*Analysetool!C$4)+IF($O1450="SL",IF($T1450="",$S1450*Analysetool!C$5,$T1450*Analysetool!C$5),$O1450*Analysetool!C$5)+IF($P1450="SL",IF($T1450="",$S1450*Analysetool!C$6,$T1450*Analysetool!C$6),$P1450*Analysetool!C$6)))-Tabel2[[#This Row],[fees (%)]]</f>
        <v>0</v>
      </c>
    </row>
    <row r="1451" spans="1:45" ht="15.75" customHeight="1" x14ac:dyDescent="0.35">
      <c r="A1451" s="55"/>
      <c r="B1451" s="56"/>
      <c r="C1451" s="56"/>
      <c r="D1451" s="56"/>
      <c r="E1451" s="56"/>
      <c r="F1451" s="57"/>
      <c r="G1451" s="67"/>
      <c r="H1451" s="67"/>
      <c r="I1451" s="67"/>
      <c r="J1451" s="58"/>
      <c r="K1451" s="58"/>
      <c r="L1451" s="59"/>
      <c r="M1451" s="61"/>
      <c r="N1451" s="63"/>
      <c r="O1451" s="63"/>
      <c r="P1451" s="56"/>
      <c r="Q1451" s="61"/>
      <c r="R1451" s="61"/>
      <c r="S1451" s="61"/>
      <c r="T1451" s="60"/>
      <c r="U1451" s="60"/>
      <c r="V1451" s="62"/>
      <c r="W1451" s="62"/>
      <c r="X1451" s="76"/>
      <c r="Y1451" s="61"/>
      <c r="Z1451" s="61">
        <f>Tabel1[[#This Row],[prijs voorbij entry (%)]]-Tabel1[[#This Row],[Fictieve Stoploss (%)]]</f>
        <v>0</v>
      </c>
      <c r="AA1451" s="94"/>
      <c r="AB1451" s="61"/>
      <c r="AC1451" s="61"/>
      <c r="AD1451" s="61"/>
      <c r="AE1451" s="61"/>
      <c r="AF1451" s="95"/>
      <c r="AG1451" s="152">
        <f>Tabel1[[#This Row],[eindtijd]]-Tabel1[[#This Row],[starttijd]]</f>
        <v>0</v>
      </c>
      <c r="AH1451" s="158"/>
      <c r="AI1451" s="59"/>
      <c r="AJ1451" s="171">
        <f>$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2[[#This Row],[fees (%)]]</f>
        <v>0</v>
      </c>
      <c r="AK1451" s="172">
        <f>$J1451*(IF($M1451="SL",IF($U1451="",$Q1451*Analysetool!C$3,$U1451*Analysetool!C$3),$M1451*Analysetool!C$3)+IF($N1451="SL",IF($U1451="",$Q1451*Analysetool!C$4,$U1451*Analysetool!C$4),$N1451*Analysetool!C$4)+IF($O1451="SL",IF($U1451="",$Q1451*Analysetool!C$5,$U1451*Analysetool!C$5),$O1451*Analysetool!C$5)+IF($P1451="SL",IF($U1451="",$Q1451*Analysetool!C$6,$U1451*Analysetool!C$6),$P1451*Analysetool!C$6))-Tabel2[[#This Row],[fees (%)]]</f>
        <v>0</v>
      </c>
      <c r="AL1451" s="177">
        <f>$J1451*(IF($M1451="SL",IF($V1451="",$Q1451*Analysetool!D$3,$V1451*Analysetool!D$3),$M1451*Analysetool!D$3)+IF($N1451="SL",IF($V1451="",$Q1451*Analysetool!D$4,$V1451*Analysetool!D$4),$N1451*Analysetool!D$4)+IF($O1451="SL",IF($V1451="",$Q1451*Analysetool!D$5,$V1451*Analysetool!D$5),$O1451*Analysetool!D$5)+IF($P1451="SL",IF($V1451="",$Q1451*Analysetool!D$6,$V1451*Analysetool!D$6),$P1451*Analysetool!D$6))-Tabel2[[#This Row],[fees (%)]]</f>
        <v>0</v>
      </c>
      <c r="AM1451" s="177">
        <f>$J1451*(IF($M1451="SL",IF($W1451="",$Q1451*Analysetool!E$3,$W1451*Analysetool!E$3),$M1451*Analysetool!E$3)+IF($N1451="SL",IF($W1451="",$Q1451*Analysetool!E$4,$W1451*Analysetool!E$4),$N1451*Analysetool!E$4)+IF($O1451="SL",IF($W1451="",$Q1451*Analysetool!E$5,$W1451*Analysetool!E$5),$O1451*Analysetool!E$5)+IF($P1451="SL",IF($W1451="",$Q1451*Analysetool!E$6,$W1451*Analysetool!E$6),$P1451*Analysetool!E$6))-Tabel2[[#This Row],[fees (%)]]</f>
        <v>0</v>
      </c>
      <c r="AN1451" s="178">
        <f>$J1451*(IF($M1451="SL",IF($T1451="",$Q1451*Analysetool!F$3,$T1451*Analysetool!F$3),$M1451*Analysetool!F$3)+IF($N1451="SL",IF($T1451="",$Q1451*Analysetool!F$4,$T1451*Analysetool!F$4),$N1451*Analysetool!F$4)+IF($O1451="SL",IF($T1451="",$Q1451*Analysetool!F$5,$T1451*Analysetool!F$5),$O1451*Analysetool!F$5)+IF($P1451="SL",IF($T1451="",$Q1451*Analysetool!F$6,$T1451*Analysetool!F$6),$P1451*Analysetool!F$6))-Tabel2[[#This Row],[fees (%)]]</f>
        <v>0</v>
      </c>
      <c r="AO1451" s="178">
        <f>$J1451*(IF($M1451="SL",IF($T1451="",$Q1451*Analysetool!G$3,$T1451*Analysetool!G$3),$M1451*Analysetool!G$3)+IF($N1451="SL",IF($T1451="",$Q1451*Analysetool!G$4,$T1451*Analysetool!G$4),$N1451*Analysetool!G$4)+IF($O1451="SL",IF($T1451="",$Q1451*Analysetool!G$5,$T1451*Analysetool!G$5),$O1451*Analysetool!G$5)+IF($P1451="SL",IF($T1451="",$Q1451*Analysetool!G$6,$T1451*Analysetool!G$6),$P1451*Analysetool!G$6))-Tabel2[[#This Row],[fees (%)]]</f>
        <v>0</v>
      </c>
      <c r="AP1451" s="179">
        <f>IF(Analysetool!$H$8&lt;=$X1451,Analysetool!$H$8*J1451,Q1451*J1451)-Tabel2[[#This Row],[fees (%)]]</f>
        <v>0</v>
      </c>
      <c r="AQ1451" s="174">
        <f>IF(Tabel2[[#This Row],[wick% van entry]]&lt;=Tabel2[[#This Row],[Stoploss optie 2 (%)]],Tabel2[[#This Row],[Stoploss optie 2 (%)]]*Tabel2[[#This Row],[leverage SLoptie 2]],IF(Analysetool!$I$8&lt;$X1451,Analysetool!$I$8*K1451,S1451*K1451))-Tabel2[[#This Row],[fees (%)]]</f>
        <v>0</v>
      </c>
      <c r="AR1451" s="180">
        <f>IF(Q1451*-1*Analysetool!$J$9&lt;=X1451,Q1451*-1*Analysetool!$J$9*J1451,Q1451*J1451)-Tabel2[[#This Row],[fees (%)]]</f>
        <v>0</v>
      </c>
      <c r="AS1451" s="176">
        <f>$K1451*IF(Tabel2[[#This Row],[wick% van entry]]&lt;=Tabel2[[#This Row],[Stoploss optie 2 (%)]],Tabel2[[#This Row],[Stoploss optie 2 (%)]],(IF($M1451="SL",IF($T1451="",$S1451*Analysetool!C$3,$T1451*Analysetool!C$3),$M1451*Analysetool!C$3)+IF($N1451="SL",IF($T1451="",$S1451*Analysetool!C$4,$T1451*Analysetool!C$4),$N1451*Analysetool!C$4)+IF($O1451="SL",IF($T1451="",$S1451*Analysetool!C$5,$T1451*Analysetool!C$5),$O1451*Analysetool!C$5)+IF($P1451="SL",IF($T1451="",$S1451*Analysetool!C$6,$T1451*Analysetool!C$6),$P1451*Analysetool!C$6)))-Tabel2[[#This Row],[fees (%)]]</f>
        <v>0</v>
      </c>
    </row>
    <row r="1452" spans="1:45" ht="15.75" customHeight="1" x14ac:dyDescent="0.35">
      <c r="A1452" s="55"/>
      <c r="B1452" s="56"/>
      <c r="C1452" s="56"/>
      <c r="D1452" s="56"/>
      <c r="E1452" s="56"/>
      <c r="F1452" s="57"/>
      <c r="G1452" s="67"/>
      <c r="H1452" s="67"/>
      <c r="I1452" s="67"/>
      <c r="J1452" s="58"/>
      <c r="K1452" s="58"/>
      <c r="L1452" s="59"/>
      <c r="M1452" s="61"/>
      <c r="N1452" s="63"/>
      <c r="O1452" s="63"/>
      <c r="P1452" s="56"/>
      <c r="Q1452" s="61"/>
      <c r="R1452" s="61"/>
      <c r="S1452" s="61"/>
      <c r="T1452" s="60"/>
      <c r="U1452" s="60"/>
      <c r="V1452" s="62"/>
      <c r="W1452" s="62"/>
      <c r="X1452" s="76"/>
      <c r="Y1452" s="61"/>
      <c r="Z1452" s="61">
        <f>Tabel1[[#This Row],[prijs voorbij entry (%)]]-Tabel1[[#This Row],[Fictieve Stoploss (%)]]</f>
        <v>0</v>
      </c>
      <c r="AA1452" s="94"/>
      <c r="AB1452" s="61"/>
      <c r="AC1452" s="61"/>
      <c r="AD1452" s="61"/>
      <c r="AE1452" s="61"/>
      <c r="AF1452" s="95"/>
      <c r="AG1452" s="152">
        <f>Tabel1[[#This Row],[eindtijd]]-Tabel1[[#This Row],[starttijd]]</f>
        <v>0</v>
      </c>
      <c r="AH1452" s="158"/>
      <c r="AI1452" s="59"/>
      <c r="AJ1452" s="171">
        <f>$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2[[#This Row],[fees (%)]]</f>
        <v>0</v>
      </c>
      <c r="AK1452" s="172">
        <f>$J1452*(IF($M1452="SL",IF($U1452="",$Q1452*Analysetool!C$3,$U1452*Analysetool!C$3),$M1452*Analysetool!C$3)+IF($N1452="SL",IF($U1452="",$Q1452*Analysetool!C$4,$U1452*Analysetool!C$4),$N1452*Analysetool!C$4)+IF($O1452="SL",IF($U1452="",$Q1452*Analysetool!C$5,$U1452*Analysetool!C$5),$O1452*Analysetool!C$5)+IF($P1452="SL",IF($U1452="",$Q1452*Analysetool!C$6,$U1452*Analysetool!C$6),$P1452*Analysetool!C$6))-Tabel2[[#This Row],[fees (%)]]</f>
        <v>0</v>
      </c>
      <c r="AL1452" s="177">
        <f>$J1452*(IF($M1452="SL",IF($V1452="",$Q1452*Analysetool!D$3,$V1452*Analysetool!D$3),$M1452*Analysetool!D$3)+IF($N1452="SL",IF($V1452="",$Q1452*Analysetool!D$4,$V1452*Analysetool!D$4),$N1452*Analysetool!D$4)+IF($O1452="SL",IF($V1452="",$Q1452*Analysetool!D$5,$V1452*Analysetool!D$5),$O1452*Analysetool!D$5)+IF($P1452="SL",IF($V1452="",$Q1452*Analysetool!D$6,$V1452*Analysetool!D$6),$P1452*Analysetool!D$6))-Tabel2[[#This Row],[fees (%)]]</f>
        <v>0</v>
      </c>
      <c r="AM1452" s="177">
        <f>$J1452*(IF($M1452="SL",IF($W1452="",$Q1452*Analysetool!E$3,$W1452*Analysetool!E$3),$M1452*Analysetool!E$3)+IF($N1452="SL",IF($W1452="",$Q1452*Analysetool!E$4,$W1452*Analysetool!E$4),$N1452*Analysetool!E$4)+IF($O1452="SL",IF($W1452="",$Q1452*Analysetool!E$5,$W1452*Analysetool!E$5),$O1452*Analysetool!E$5)+IF($P1452="SL",IF($W1452="",$Q1452*Analysetool!E$6,$W1452*Analysetool!E$6),$P1452*Analysetool!E$6))-Tabel2[[#This Row],[fees (%)]]</f>
        <v>0</v>
      </c>
      <c r="AN1452" s="178">
        <f>$J1452*(IF($M1452="SL",IF($T1452="",$Q1452*Analysetool!F$3,$T1452*Analysetool!F$3),$M1452*Analysetool!F$3)+IF($N1452="SL",IF($T1452="",$Q1452*Analysetool!F$4,$T1452*Analysetool!F$4),$N1452*Analysetool!F$4)+IF($O1452="SL",IF($T1452="",$Q1452*Analysetool!F$5,$T1452*Analysetool!F$5),$O1452*Analysetool!F$5)+IF($P1452="SL",IF($T1452="",$Q1452*Analysetool!F$6,$T1452*Analysetool!F$6),$P1452*Analysetool!F$6))-Tabel2[[#This Row],[fees (%)]]</f>
        <v>0</v>
      </c>
      <c r="AO1452" s="178">
        <f>$J1452*(IF($M1452="SL",IF($T1452="",$Q1452*Analysetool!G$3,$T1452*Analysetool!G$3),$M1452*Analysetool!G$3)+IF($N1452="SL",IF($T1452="",$Q1452*Analysetool!G$4,$T1452*Analysetool!G$4),$N1452*Analysetool!G$4)+IF($O1452="SL",IF($T1452="",$Q1452*Analysetool!G$5,$T1452*Analysetool!G$5),$O1452*Analysetool!G$5)+IF($P1452="SL",IF($T1452="",$Q1452*Analysetool!G$6,$T1452*Analysetool!G$6),$P1452*Analysetool!G$6))-Tabel2[[#This Row],[fees (%)]]</f>
        <v>0</v>
      </c>
      <c r="AP1452" s="179">
        <f>IF(Analysetool!$H$8&lt;=$X1452,Analysetool!$H$8*J1452,Q1452*J1452)-Tabel2[[#This Row],[fees (%)]]</f>
        <v>0</v>
      </c>
      <c r="AQ1452" s="174">
        <f>IF(Tabel2[[#This Row],[wick% van entry]]&lt;=Tabel2[[#This Row],[Stoploss optie 2 (%)]],Tabel2[[#This Row],[Stoploss optie 2 (%)]]*Tabel2[[#This Row],[leverage SLoptie 2]],IF(Analysetool!$I$8&lt;$X1452,Analysetool!$I$8*K1452,S1452*K1452))-Tabel2[[#This Row],[fees (%)]]</f>
        <v>0</v>
      </c>
      <c r="AR1452" s="180">
        <f>IF(Q1452*-1*Analysetool!$J$9&lt;=X1452,Q1452*-1*Analysetool!$J$9*J1452,Q1452*J1452)-Tabel2[[#This Row],[fees (%)]]</f>
        <v>0</v>
      </c>
      <c r="AS1452" s="176">
        <f>$K1452*IF(Tabel2[[#This Row],[wick% van entry]]&lt;=Tabel2[[#This Row],[Stoploss optie 2 (%)]],Tabel2[[#This Row],[Stoploss optie 2 (%)]],(IF($M1452="SL",IF($T1452="",$S1452*Analysetool!C$3,$T1452*Analysetool!C$3),$M1452*Analysetool!C$3)+IF($N1452="SL",IF($T1452="",$S1452*Analysetool!C$4,$T1452*Analysetool!C$4),$N1452*Analysetool!C$4)+IF($O1452="SL",IF($T1452="",$S1452*Analysetool!C$5,$T1452*Analysetool!C$5),$O1452*Analysetool!C$5)+IF($P1452="SL",IF($T1452="",$S1452*Analysetool!C$6,$T1452*Analysetool!C$6),$P1452*Analysetool!C$6)))-Tabel2[[#This Row],[fees (%)]]</f>
        <v>0</v>
      </c>
    </row>
    <row r="1453" spans="1:45" ht="15.75" customHeight="1" x14ac:dyDescent="0.35">
      <c r="A1453" s="55"/>
      <c r="B1453" s="56"/>
      <c r="C1453" s="56"/>
      <c r="D1453" s="56"/>
      <c r="E1453" s="56"/>
      <c r="F1453" s="57"/>
      <c r="G1453" s="67"/>
      <c r="H1453" s="67"/>
      <c r="I1453" s="67"/>
      <c r="J1453" s="58"/>
      <c r="K1453" s="58"/>
      <c r="L1453" s="59"/>
      <c r="M1453" s="61"/>
      <c r="N1453" s="63"/>
      <c r="O1453" s="63"/>
      <c r="P1453" s="56"/>
      <c r="Q1453" s="61"/>
      <c r="R1453" s="61"/>
      <c r="S1453" s="61"/>
      <c r="T1453" s="60"/>
      <c r="U1453" s="60"/>
      <c r="V1453" s="62"/>
      <c r="W1453" s="62"/>
      <c r="X1453" s="76"/>
      <c r="Y1453" s="61"/>
      <c r="Z1453" s="61">
        <f>Tabel1[[#This Row],[prijs voorbij entry (%)]]-Tabel1[[#This Row],[Fictieve Stoploss (%)]]</f>
        <v>0</v>
      </c>
      <c r="AA1453" s="94"/>
      <c r="AB1453" s="61"/>
      <c r="AC1453" s="61"/>
      <c r="AD1453" s="61"/>
      <c r="AE1453" s="61"/>
      <c r="AF1453" s="95"/>
      <c r="AG1453" s="152">
        <f>Tabel1[[#This Row],[eindtijd]]-Tabel1[[#This Row],[starttijd]]</f>
        <v>0</v>
      </c>
      <c r="AH1453" s="158"/>
      <c r="AI1453" s="59"/>
      <c r="AJ1453" s="171">
        <f>$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2[[#This Row],[fees (%)]]</f>
        <v>0</v>
      </c>
      <c r="AK1453" s="172">
        <f>$J1453*(IF($M1453="SL",IF($U1453="",$Q1453*Analysetool!C$3,$U1453*Analysetool!C$3),$M1453*Analysetool!C$3)+IF($N1453="SL",IF($U1453="",$Q1453*Analysetool!C$4,$U1453*Analysetool!C$4),$N1453*Analysetool!C$4)+IF($O1453="SL",IF($U1453="",$Q1453*Analysetool!C$5,$U1453*Analysetool!C$5),$O1453*Analysetool!C$5)+IF($P1453="SL",IF($U1453="",$Q1453*Analysetool!C$6,$U1453*Analysetool!C$6),$P1453*Analysetool!C$6))-Tabel2[[#This Row],[fees (%)]]</f>
        <v>0</v>
      </c>
      <c r="AL1453" s="177">
        <f>$J1453*(IF($M1453="SL",IF($V1453="",$Q1453*Analysetool!D$3,$V1453*Analysetool!D$3),$M1453*Analysetool!D$3)+IF($N1453="SL",IF($V1453="",$Q1453*Analysetool!D$4,$V1453*Analysetool!D$4),$N1453*Analysetool!D$4)+IF($O1453="SL",IF($V1453="",$Q1453*Analysetool!D$5,$V1453*Analysetool!D$5),$O1453*Analysetool!D$5)+IF($P1453="SL",IF($V1453="",$Q1453*Analysetool!D$6,$V1453*Analysetool!D$6),$P1453*Analysetool!D$6))-Tabel2[[#This Row],[fees (%)]]</f>
        <v>0</v>
      </c>
      <c r="AM1453" s="177">
        <f>$J1453*(IF($M1453="SL",IF($W1453="",$Q1453*Analysetool!E$3,$W1453*Analysetool!E$3),$M1453*Analysetool!E$3)+IF($N1453="SL",IF($W1453="",$Q1453*Analysetool!E$4,$W1453*Analysetool!E$4),$N1453*Analysetool!E$4)+IF($O1453="SL",IF($W1453="",$Q1453*Analysetool!E$5,$W1453*Analysetool!E$5),$O1453*Analysetool!E$5)+IF($P1453="SL",IF($W1453="",$Q1453*Analysetool!E$6,$W1453*Analysetool!E$6),$P1453*Analysetool!E$6))-Tabel2[[#This Row],[fees (%)]]</f>
        <v>0</v>
      </c>
      <c r="AN1453" s="178">
        <f>$J1453*(IF($M1453="SL",IF($T1453="",$Q1453*Analysetool!F$3,$T1453*Analysetool!F$3),$M1453*Analysetool!F$3)+IF($N1453="SL",IF($T1453="",$Q1453*Analysetool!F$4,$T1453*Analysetool!F$4),$N1453*Analysetool!F$4)+IF($O1453="SL",IF($T1453="",$Q1453*Analysetool!F$5,$T1453*Analysetool!F$5),$O1453*Analysetool!F$5)+IF($P1453="SL",IF($T1453="",$Q1453*Analysetool!F$6,$T1453*Analysetool!F$6),$P1453*Analysetool!F$6))-Tabel2[[#This Row],[fees (%)]]</f>
        <v>0</v>
      </c>
      <c r="AO1453" s="178">
        <f>$J1453*(IF($M1453="SL",IF($T1453="",$Q1453*Analysetool!G$3,$T1453*Analysetool!G$3),$M1453*Analysetool!G$3)+IF($N1453="SL",IF($T1453="",$Q1453*Analysetool!G$4,$T1453*Analysetool!G$4),$N1453*Analysetool!G$4)+IF($O1453="SL",IF($T1453="",$Q1453*Analysetool!G$5,$T1453*Analysetool!G$5),$O1453*Analysetool!G$5)+IF($P1453="SL",IF($T1453="",$Q1453*Analysetool!G$6,$T1453*Analysetool!G$6),$P1453*Analysetool!G$6))-Tabel2[[#This Row],[fees (%)]]</f>
        <v>0</v>
      </c>
      <c r="AP1453" s="179">
        <f>IF(Analysetool!$H$8&lt;=$X1453,Analysetool!$H$8*J1453,Q1453*J1453)-Tabel2[[#This Row],[fees (%)]]</f>
        <v>0</v>
      </c>
      <c r="AQ1453" s="174">
        <f>IF(Tabel2[[#This Row],[wick% van entry]]&lt;=Tabel2[[#This Row],[Stoploss optie 2 (%)]],Tabel2[[#This Row],[Stoploss optie 2 (%)]]*Tabel2[[#This Row],[leverage SLoptie 2]],IF(Analysetool!$I$8&lt;$X1453,Analysetool!$I$8*K1453,S1453*K1453))-Tabel2[[#This Row],[fees (%)]]</f>
        <v>0</v>
      </c>
      <c r="AR1453" s="180">
        <f>IF(Q1453*-1*Analysetool!$J$9&lt;=X1453,Q1453*-1*Analysetool!$J$9*J1453,Q1453*J1453)-Tabel2[[#This Row],[fees (%)]]</f>
        <v>0</v>
      </c>
      <c r="AS1453" s="176">
        <f>$K1453*IF(Tabel2[[#This Row],[wick% van entry]]&lt;=Tabel2[[#This Row],[Stoploss optie 2 (%)]],Tabel2[[#This Row],[Stoploss optie 2 (%)]],(IF($M1453="SL",IF($T1453="",$S1453*Analysetool!C$3,$T1453*Analysetool!C$3),$M1453*Analysetool!C$3)+IF($N1453="SL",IF($T1453="",$S1453*Analysetool!C$4,$T1453*Analysetool!C$4),$N1453*Analysetool!C$4)+IF($O1453="SL",IF($T1453="",$S1453*Analysetool!C$5,$T1453*Analysetool!C$5),$O1453*Analysetool!C$5)+IF($P1453="SL",IF($T1453="",$S1453*Analysetool!C$6,$T1453*Analysetool!C$6),$P1453*Analysetool!C$6)))-Tabel2[[#This Row],[fees (%)]]</f>
        <v>0</v>
      </c>
    </row>
    <row r="1454" spans="1:45" ht="15.75" customHeight="1" x14ac:dyDescent="0.35">
      <c r="A1454" s="55"/>
      <c r="B1454" s="56"/>
      <c r="C1454" s="56"/>
      <c r="D1454" s="56"/>
      <c r="E1454" s="56"/>
      <c r="F1454" s="57"/>
      <c r="G1454" s="67"/>
      <c r="H1454" s="67"/>
      <c r="I1454" s="67"/>
      <c r="J1454" s="58"/>
      <c r="K1454" s="58"/>
      <c r="L1454" s="59"/>
      <c r="M1454" s="61"/>
      <c r="N1454" s="63"/>
      <c r="O1454" s="63"/>
      <c r="P1454" s="56"/>
      <c r="Q1454" s="61"/>
      <c r="R1454" s="61"/>
      <c r="S1454" s="61"/>
      <c r="T1454" s="60"/>
      <c r="U1454" s="60"/>
      <c r="V1454" s="62"/>
      <c r="W1454" s="62"/>
      <c r="X1454" s="76"/>
      <c r="Y1454" s="61"/>
      <c r="Z1454" s="61">
        <f>Tabel1[[#This Row],[prijs voorbij entry (%)]]-Tabel1[[#This Row],[Fictieve Stoploss (%)]]</f>
        <v>0</v>
      </c>
      <c r="AA1454" s="94"/>
      <c r="AB1454" s="61"/>
      <c r="AC1454" s="61"/>
      <c r="AD1454" s="61"/>
      <c r="AE1454" s="61"/>
      <c r="AF1454" s="95"/>
      <c r="AG1454" s="152">
        <f>Tabel1[[#This Row],[eindtijd]]-Tabel1[[#This Row],[starttijd]]</f>
        <v>0</v>
      </c>
      <c r="AH1454" s="158"/>
      <c r="AI1454" s="59"/>
      <c r="AJ1454" s="171">
        <f>$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2[[#This Row],[fees (%)]]</f>
        <v>0</v>
      </c>
      <c r="AK1454" s="172">
        <f>$J1454*(IF($M1454="SL",IF($U1454="",$Q1454*Analysetool!C$3,$U1454*Analysetool!C$3),$M1454*Analysetool!C$3)+IF($N1454="SL",IF($U1454="",$Q1454*Analysetool!C$4,$U1454*Analysetool!C$4),$N1454*Analysetool!C$4)+IF($O1454="SL",IF($U1454="",$Q1454*Analysetool!C$5,$U1454*Analysetool!C$5),$O1454*Analysetool!C$5)+IF($P1454="SL",IF($U1454="",$Q1454*Analysetool!C$6,$U1454*Analysetool!C$6),$P1454*Analysetool!C$6))-Tabel2[[#This Row],[fees (%)]]</f>
        <v>0</v>
      </c>
      <c r="AL1454" s="177">
        <f>$J1454*(IF($M1454="SL",IF($V1454="",$Q1454*Analysetool!D$3,$V1454*Analysetool!D$3),$M1454*Analysetool!D$3)+IF($N1454="SL",IF($V1454="",$Q1454*Analysetool!D$4,$V1454*Analysetool!D$4),$N1454*Analysetool!D$4)+IF($O1454="SL",IF($V1454="",$Q1454*Analysetool!D$5,$V1454*Analysetool!D$5),$O1454*Analysetool!D$5)+IF($P1454="SL",IF($V1454="",$Q1454*Analysetool!D$6,$V1454*Analysetool!D$6),$P1454*Analysetool!D$6))-Tabel2[[#This Row],[fees (%)]]</f>
        <v>0</v>
      </c>
      <c r="AM1454" s="177">
        <f>$J1454*(IF($M1454="SL",IF($W1454="",$Q1454*Analysetool!E$3,$W1454*Analysetool!E$3),$M1454*Analysetool!E$3)+IF($N1454="SL",IF($W1454="",$Q1454*Analysetool!E$4,$W1454*Analysetool!E$4),$N1454*Analysetool!E$4)+IF($O1454="SL",IF($W1454="",$Q1454*Analysetool!E$5,$W1454*Analysetool!E$5),$O1454*Analysetool!E$5)+IF($P1454="SL",IF($W1454="",$Q1454*Analysetool!E$6,$W1454*Analysetool!E$6),$P1454*Analysetool!E$6))-Tabel2[[#This Row],[fees (%)]]</f>
        <v>0</v>
      </c>
      <c r="AN1454" s="178">
        <f>$J1454*(IF($M1454="SL",IF($T1454="",$Q1454*Analysetool!F$3,$T1454*Analysetool!F$3),$M1454*Analysetool!F$3)+IF($N1454="SL",IF($T1454="",$Q1454*Analysetool!F$4,$T1454*Analysetool!F$4),$N1454*Analysetool!F$4)+IF($O1454="SL",IF($T1454="",$Q1454*Analysetool!F$5,$T1454*Analysetool!F$5),$O1454*Analysetool!F$5)+IF($P1454="SL",IF($T1454="",$Q1454*Analysetool!F$6,$T1454*Analysetool!F$6),$P1454*Analysetool!F$6))-Tabel2[[#This Row],[fees (%)]]</f>
        <v>0</v>
      </c>
      <c r="AO1454" s="178">
        <f>$J1454*(IF($M1454="SL",IF($T1454="",$Q1454*Analysetool!G$3,$T1454*Analysetool!G$3),$M1454*Analysetool!G$3)+IF($N1454="SL",IF($T1454="",$Q1454*Analysetool!G$4,$T1454*Analysetool!G$4),$N1454*Analysetool!G$4)+IF($O1454="SL",IF($T1454="",$Q1454*Analysetool!G$5,$T1454*Analysetool!G$5),$O1454*Analysetool!G$5)+IF($P1454="SL",IF($T1454="",$Q1454*Analysetool!G$6,$T1454*Analysetool!G$6),$P1454*Analysetool!G$6))-Tabel2[[#This Row],[fees (%)]]</f>
        <v>0</v>
      </c>
      <c r="AP1454" s="179">
        <f>IF(Analysetool!$H$8&lt;=$X1454,Analysetool!$H$8*J1454,Q1454*J1454)-Tabel2[[#This Row],[fees (%)]]</f>
        <v>0</v>
      </c>
      <c r="AQ1454" s="174">
        <f>IF(Tabel2[[#This Row],[wick% van entry]]&lt;=Tabel2[[#This Row],[Stoploss optie 2 (%)]],Tabel2[[#This Row],[Stoploss optie 2 (%)]]*Tabel2[[#This Row],[leverage SLoptie 2]],IF(Analysetool!$I$8&lt;$X1454,Analysetool!$I$8*K1454,S1454*K1454))-Tabel2[[#This Row],[fees (%)]]</f>
        <v>0</v>
      </c>
      <c r="AR1454" s="180">
        <f>IF(Q1454*-1*Analysetool!$J$9&lt;=X1454,Q1454*-1*Analysetool!$J$9*J1454,Q1454*J1454)-Tabel2[[#This Row],[fees (%)]]</f>
        <v>0</v>
      </c>
      <c r="AS1454" s="176">
        <f>$K1454*IF(Tabel2[[#This Row],[wick% van entry]]&lt;=Tabel2[[#This Row],[Stoploss optie 2 (%)]],Tabel2[[#This Row],[Stoploss optie 2 (%)]],(IF($M1454="SL",IF($T1454="",$S1454*Analysetool!C$3,$T1454*Analysetool!C$3),$M1454*Analysetool!C$3)+IF($N1454="SL",IF($T1454="",$S1454*Analysetool!C$4,$T1454*Analysetool!C$4),$N1454*Analysetool!C$4)+IF($O1454="SL",IF($T1454="",$S1454*Analysetool!C$5,$T1454*Analysetool!C$5),$O1454*Analysetool!C$5)+IF($P1454="SL",IF($T1454="",$S1454*Analysetool!C$6,$T1454*Analysetool!C$6),$P1454*Analysetool!C$6)))-Tabel2[[#This Row],[fees (%)]]</f>
        <v>0</v>
      </c>
    </row>
    <row r="1455" spans="1:45" ht="15.75" customHeight="1" x14ac:dyDescent="0.35">
      <c r="A1455" s="55"/>
      <c r="B1455" s="56"/>
      <c r="C1455" s="56"/>
      <c r="D1455" s="56"/>
      <c r="E1455" s="56"/>
      <c r="F1455" s="57"/>
      <c r="G1455" s="67"/>
      <c r="H1455" s="67"/>
      <c r="I1455" s="67"/>
      <c r="J1455" s="58"/>
      <c r="K1455" s="58"/>
      <c r="L1455" s="59"/>
      <c r="M1455" s="61"/>
      <c r="N1455" s="63"/>
      <c r="O1455" s="63"/>
      <c r="P1455" s="56"/>
      <c r="Q1455" s="61"/>
      <c r="R1455" s="61"/>
      <c r="S1455" s="61"/>
      <c r="T1455" s="60"/>
      <c r="U1455" s="60"/>
      <c r="V1455" s="62"/>
      <c r="W1455" s="62"/>
      <c r="X1455" s="76"/>
      <c r="Y1455" s="61"/>
      <c r="Z1455" s="61">
        <f>Tabel1[[#This Row],[prijs voorbij entry (%)]]-Tabel1[[#This Row],[Fictieve Stoploss (%)]]</f>
        <v>0</v>
      </c>
      <c r="AA1455" s="94"/>
      <c r="AB1455" s="61"/>
      <c r="AC1455" s="61"/>
      <c r="AD1455" s="61"/>
      <c r="AE1455" s="61"/>
      <c r="AF1455" s="95"/>
      <c r="AG1455" s="152">
        <f>Tabel1[[#This Row],[eindtijd]]-Tabel1[[#This Row],[starttijd]]</f>
        <v>0</v>
      </c>
      <c r="AH1455" s="158"/>
      <c r="AI1455" s="59"/>
      <c r="AJ1455" s="171">
        <f>$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2[[#This Row],[fees (%)]]</f>
        <v>0</v>
      </c>
      <c r="AK1455" s="172">
        <f>$J1455*(IF($M1455="SL",IF($U1455="",$Q1455*Analysetool!C$3,$U1455*Analysetool!C$3),$M1455*Analysetool!C$3)+IF($N1455="SL",IF($U1455="",$Q1455*Analysetool!C$4,$U1455*Analysetool!C$4),$N1455*Analysetool!C$4)+IF($O1455="SL",IF($U1455="",$Q1455*Analysetool!C$5,$U1455*Analysetool!C$5),$O1455*Analysetool!C$5)+IF($P1455="SL",IF($U1455="",$Q1455*Analysetool!C$6,$U1455*Analysetool!C$6),$P1455*Analysetool!C$6))-Tabel2[[#This Row],[fees (%)]]</f>
        <v>0</v>
      </c>
      <c r="AL1455" s="177">
        <f>$J1455*(IF($M1455="SL",IF($V1455="",$Q1455*Analysetool!D$3,$V1455*Analysetool!D$3),$M1455*Analysetool!D$3)+IF($N1455="SL",IF($V1455="",$Q1455*Analysetool!D$4,$V1455*Analysetool!D$4),$N1455*Analysetool!D$4)+IF($O1455="SL",IF($V1455="",$Q1455*Analysetool!D$5,$V1455*Analysetool!D$5),$O1455*Analysetool!D$5)+IF($P1455="SL",IF($V1455="",$Q1455*Analysetool!D$6,$V1455*Analysetool!D$6),$P1455*Analysetool!D$6))-Tabel2[[#This Row],[fees (%)]]</f>
        <v>0</v>
      </c>
      <c r="AM1455" s="177">
        <f>$J1455*(IF($M1455="SL",IF($W1455="",$Q1455*Analysetool!E$3,$W1455*Analysetool!E$3),$M1455*Analysetool!E$3)+IF($N1455="SL",IF($W1455="",$Q1455*Analysetool!E$4,$W1455*Analysetool!E$4),$N1455*Analysetool!E$4)+IF($O1455="SL",IF($W1455="",$Q1455*Analysetool!E$5,$W1455*Analysetool!E$5),$O1455*Analysetool!E$5)+IF($P1455="SL",IF($W1455="",$Q1455*Analysetool!E$6,$W1455*Analysetool!E$6),$P1455*Analysetool!E$6))-Tabel2[[#This Row],[fees (%)]]</f>
        <v>0</v>
      </c>
      <c r="AN1455" s="178">
        <f>$J1455*(IF($M1455="SL",IF($T1455="",$Q1455*Analysetool!F$3,$T1455*Analysetool!F$3),$M1455*Analysetool!F$3)+IF($N1455="SL",IF($T1455="",$Q1455*Analysetool!F$4,$T1455*Analysetool!F$4),$N1455*Analysetool!F$4)+IF($O1455="SL",IF($T1455="",$Q1455*Analysetool!F$5,$T1455*Analysetool!F$5),$O1455*Analysetool!F$5)+IF($P1455="SL",IF($T1455="",$Q1455*Analysetool!F$6,$T1455*Analysetool!F$6),$P1455*Analysetool!F$6))-Tabel2[[#This Row],[fees (%)]]</f>
        <v>0</v>
      </c>
      <c r="AO1455" s="178">
        <f>$J1455*(IF($M1455="SL",IF($T1455="",$Q1455*Analysetool!G$3,$T1455*Analysetool!G$3),$M1455*Analysetool!G$3)+IF($N1455="SL",IF($T1455="",$Q1455*Analysetool!G$4,$T1455*Analysetool!G$4),$N1455*Analysetool!G$4)+IF($O1455="SL",IF($T1455="",$Q1455*Analysetool!G$5,$T1455*Analysetool!G$5),$O1455*Analysetool!G$5)+IF($P1455="SL",IF($T1455="",$Q1455*Analysetool!G$6,$T1455*Analysetool!G$6),$P1455*Analysetool!G$6))-Tabel2[[#This Row],[fees (%)]]</f>
        <v>0</v>
      </c>
      <c r="AP1455" s="179">
        <f>IF(Analysetool!$H$8&lt;=$X1455,Analysetool!$H$8*J1455,Q1455*J1455)-Tabel2[[#This Row],[fees (%)]]</f>
        <v>0</v>
      </c>
      <c r="AQ1455" s="174">
        <f>IF(Tabel2[[#This Row],[wick% van entry]]&lt;=Tabel2[[#This Row],[Stoploss optie 2 (%)]],Tabel2[[#This Row],[Stoploss optie 2 (%)]]*Tabel2[[#This Row],[leverage SLoptie 2]],IF(Analysetool!$I$8&lt;$X1455,Analysetool!$I$8*K1455,S1455*K1455))-Tabel2[[#This Row],[fees (%)]]</f>
        <v>0</v>
      </c>
      <c r="AR1455" s="180">
        <f>IF(Q1455*-1*Analysetool!$J$9&lt;=X1455,Q1455*-1*Analysetool!$J$9*J1455,Q1455*J1455)-Tabel2[[#This Row],[fees (%)]]</f>
        <v>0</v>
      </c>
      <c r="AS1455" s="176">
        <f>$K1455*IF(Tabel2[[#This Row],[wick% van entry]]&lt;=Tabel2[[#This Row],[Stoploss optie 2 (%)]],Tabel2[[#This Row],[Stoploss optie 2 (%)]],(IF($M1455="SL",IF($T1455="",$S1455*Analysetool!C$3,$T1455*Analysetool!C$3),$M1455*Analysetool!C$3)+IF($N1455="SL",IF($T1455="",$S1455*Analysetool!C$4,$T1455*Analysetool!C$4),$N1455*Analysetool!C$4)+IF($O1455="SL",IF($T1455="",$S1455*Analysetool!C$5,$T1455*Analysetool!C$5),$O1455*Analysetool!C$5)+IF($P1455="SL",IF($T1455="",$S1455*Analysetool!C$6,$T1455*Analysetool!C$6),$P1455*Analysetool!C$6)))-Tabel2[[#This Row],[fees (%)]]</f>
        <v>0</v>
      </c>
    </row>
    <row r="1456" spans="1:45" ht="15.75" customHeight="1" x14ac:dyDescent="0.35">
      <c r="A1456" s="55"/>
      <c r="B1456" s="56"/>
      <c r="C1456" s="56"/>
      <c r="D1456" s="56"/>
      <c r="E1456" s="56"/>
      <c r="F1456" s="57"/>
      <c r="G1456" s="67"/>
      <c r="H1456" s="67"/>
      <c r="I1456" s="67"/>
      <c r="J1456" s="58"/>
      <c r="K1456" s="58"/>
      <c r="L1456" s="59"/>
      <c r="M1456" s="61"/>
      <c r="N1456" s="63"/>
      <c r="O1456" s="63"/>
      <c r="P1456" s="56"/>
      <c r="Q1456" s="61"/>
      <c r="R1456" s="61"/>
      <c r="S1456" s="61"/>
      <c r="T1456" s="60"/>
      <c r="U1456" s="60"/>
      <c r="V1456" s="62"/>
      <c r="W1456" s="62"/>
      <c r="X1456" s="76"/>
      <c r="Y1456" s="61"/>
      <c r="Z1456" s="61">
        <f>Tabel1[[#This Row],[prijs voorbij entry (%)]]-Tabel1[[#This Row],[Fictieve Stoploss (%)]]</f>
        <v>0</v>
      </c>
      <c r="AA1456" s="94"/>
      <c r="AB1456" s="61"/>
      <c r="AC1456" s="61"/>
      <c r="AD1456" s="61"/>
      <c r="AE1456" s="61"/>
      <c r="AF1456" s="95"/>
      <c r="AG1456" s="152">
        <f>Tabel1[[#This Row],[eindtijd]]-Tabel1[[#This Row],[starttijd]]</f>
        <v>0</v>
      </c>
      <c r="AH1456" s="158"/>
      <c r="AI1456" s="59"/>
      <c r="AJ1456" s="171">
        <f>$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2[[#This Row],[fees (%)]]</f>
        <v>0</v>
      </c>
      <c r="AK1456" s="172">
        <f>$J1456*(IF($M1456="SL",IF($U1456="",$Q1456*Analysetool!C$3,$U1456*Analysetool!C$3),$M1456*Analysetool!C$3)+IF($N1456="SL",IF($U1456="",$Q1456*Analysetool!C$4,$U1456*Analysetool!C$4),$N1456*Analysetool!C$4)+IF($O1456="SL",IF($U1456="",$Q1456*Analysetool!C$5,$U1456*Analysetool!C$5),$O1456*Analysetool!C$5)+IF($P1456="SL",IF($U1456="",$Q1456*Analysetool!C$6,$U1456*Analysetool!C$6),$P1456*Analysetool!C$6))-Tabel2[[#This Row],[fees (%)]]</f>
        <v>0</v>
      </c>
      <c r="AL1456" s="177">
        <f>$J1456*(IF($M1456="SL",IF($V1456="",$Q1456*Analysetool!D$3,$V1456*Analysetool!D$3),$M1456*Analysetool!D$3)+IF($N1456="SL",IF($V1456="",$Q1456*Analysetool!D$4,$V1456*Analysetool!D$4),$N1456*Analysetool!D$4)+IF($O1456="SL",IF($V1456="",$Q1456*Analysetool!D$5,$V1456*Analysetool!D$5),$O1456*Analysetool!D$5)+IF($P1456="SL",IF($V1456="",$Q1456*Analysetool!D$6,$V1456*Analysetool!D$6),$P1456*Analysetool!D$6))-Tabel2[[#This Row],[fees (%)]]</f>
        <v>0</v>
      </c>
      <c r="AM1456" s="177">
        <f>$J1456*(IF($M1456="SL",IF($W1456="",$Q1456*Analysetool!E$3,$W1456*Analysetool!E$3),$M1456*Analysetool!E$3)+IF($N1456="SL",IF($W1456="",$Q1456*Analysetool!E$4,$W1456*Analysetool!E$4),$N1456*Analysetool!E$4)+IF($O1456="SL",IF($W1456="",$Q1456*Analysetool!E$5,$W1456*Analysetool!E$5),$O1456*Analysetool!E$5)+IF($P1456="SL",IF($W1456="",$Q1456*Analysetool!E$6,$W1456*Analysetool!E$6),$P1456*Analysetool!E$6))-Tabel2[[#This Row],[fees (%)]]</f>
        <v>0</v>
      </c>
      <c r="AN1456" s="178">
        <f>$J1456*(IF($M1456="SL",IF($T1456="",$Q1456*Analysetool!F$3,$T1456*Analysetool!F$3),$M1456*Analysetool!F$3)+IF($N1456="SL",IF($T1456="",$Q1456*Analysetool!F$4,$T1456*Analysetool!F$4),$N1456*Analysetool!F$4)+IF($O1456="SL",IF($T1456="",$Q1456*Analysetool!F$5,$T1456*Analysetool!F$5),$O1456*Analysetool!F$5)+IF($P1456="SL",IF($T1456="",$Q1456*Analysetool!F$6,$T1456*Analysetool!F$6),$P1456*Analysetool!F$6))-Tabel2[[#This Row],[fees (%)]]</f>
        <v>0</v>
      </c>
      <c r="AO1456" s="178">
        <f>$J1456*(IF($M1456="SL",IF($T1456="",$Q1456*Analysetool!G$3,$T1456*Analysetool!G$3),$M1456*Analysetool!G$3)+IF($N1456="SL",IF($T1456="",$Q1456*Analysetool!G$4,$T1456*Analysetool!G$4),$N1456*Analysetool!G$4)+IF($O1456="SL",IF($T1456="",$Q1456*Analysetool!G$5,$T1456*Analysetool!G$5),$O1456*Analysetool!G$5)+IF($P1456="SL",IF($T1456="",$Q1456*Analysetool!G$6,$T1456*Analysetool!G$6),$P1456*Analysetool!G$6))-Tabel2[[#This Row],[fees (%)]]</f>
        <v>0</v>
      </c>
      <c r="AP1456" s="179">
        <f>IF(Analysetool!$H$8&lt;=$X1456,Analysetool!$H$8*J1456,Q1456*J1456)-Tabel2[[#This Row],[fees (%)]]</f>
        <v>0</v>
      </c>
      <c r="AQ1456" s="174">
        <f>IF(Tabel2[[#This Row],[wick% van entry]]&lt;=Tabel2[[#This Row],[Stoploss optie 2 (%)]],Tabel2[[#This Row],[Stoploss optie 2 (%)]]*Tabel2[[#This Row],[leverage SLoptie 2]],IF(Analysetool!$I$8&lt;$X1456,Analysetool!$I$8*K1456,S1456*K1456))-Tabel2[[#This Row],[fees (%)]]</f>
        <v>0</v>
      </c>
      <c r="AR1456" s="180">
        <f>IF(Q1456*-1*Analysetool!$J$9&lt;=X1456,Q1456*-1*Analysetool!$J$9*J1456,Q1456*J1456)-Tabel2[[#This Row],[fees (%)]]</f>
        <v>0</v>
      </c>
      <c r="AS1456" s="176">
        <f>$K1456*IF(Tabel2[[#This Row],[wick% van entry]]&lt;=Tabel2[[#This Row],[Stoploss optie 2 (%)]],Tabel2[[#This Row],[Stoploss optie 2 (%)]],(IF($M1456="SL",IF($T1456="",$S1456*Analysetool!C$3,$T1456*Analysetool!C$3),$M1456*Analysetool!C$3)+IF($N1456="SL",IF($T1456="",$S1456*Analysetool!C$4,$T1456*Analysetool!C$4),$N1456*Analysetool!C$4)+IF($O1456="SL",IF($T1456="",$S1456*Analysetool!C$5,$T1456*Analysetool!C$5),$O1456*Analysetool!C$5)+IF($P1456="SL",IF($T1456="",$S1456*Analysetool!C$6,$T1456*Analysetool!C$6),$P1456*Analysetool!C$6)))-Tabel2[[#This Row],[fees (%)]]</f>
        <v>0</v>
      </c>
    </row>
    <row r="1457" spans="1:45" ht="15.75" customHeight="1" x14ac:dyDescent="0.35">
      <c r="A1457" s="55"/>
      <c r="B1457" s="56"/>
      <c r="C1457" s="56"/>
      <c r="D1457" s="56"/>
      <c r="E1457" s="56"/>
      <c r="F1457" s="57"/>
      <c r="G1457" s="67"/>
      <c r="H1457" s="67"/>
      <c r="I1457" s="67"/>
      <c r="J1457" s="58"/>
      <c r="K1457" s="58"/>
      <c r="L1457" s="59"/>
      <c r="M1457" s="61"/>
      <c r="N1457" s="63"/>
      <c r="O1457" s="63"/>
      <c r="P1457" s="56"/>
      <c r="Q1457" s="61"/>
      <c r="R1457" s="61"/>
      <c r="S1457" s="61"/>
      <c r="T1457" s="60"/>
      <c r="U1457" s="60"/>
      <c r="V1457" s="62"/>
      <c r="W1457" s="62"/>
      <c r="X1457" s="76"/>
      <c r="Y1457" s="61"/>
      <c r="Z1457" s="61">
        <f>Tabel1[[#This Row],[prijs voorbij entry (%)]]-Tabel1[[#This Row],[Fictieve Stoploss (%)]]</f>
        <v>0</v>
      </c>
      <c r="AA1457" s="94"/>
      <c r="AB1457" s="61"/>
      <c r="AC1457" s="61"/>
      <c r="AD1457" s="61"/>
      <c r="AE1457" s="61"/>
      <c r="AF1457" s="95"/>
      <c r="AG1457" s="152">
        <f>Tabel1[[#This Row],[eindtijd]]-Tabel1[[#This Row],[starttijd]]</f>
        <v>0</v>
      </c>
      <c r="AH1457" s="158"/>
      <c r="AI1457" s="59"/>
      <c r="AJ1457" s="171">
        <f>$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2[[#This Row],[fees (%)]]</f>
        <v>0</v>
      </c>
      <c r="AK1457" s="172">
        <f>$J1457*(IF($M1457="SL",IF($U1457="",$Q1457*Analysetool!C$3,$U1457*Analysetool!C$3),$M1457*Analysetool!C$3)+IF($N1457="SL",IF($U1457="",$Q1457*Analysetool!C$4,$U1457*Analysetool!C$4),$N1457*Analysetool!C$4)+IF($O1457="SL",IF($U1457="",$Q1457*Analysetool!C$5,$U1457*Analysetool!C$5),$O1457*Analysetool!C$5)+IF($P1457="SL",IF($U1457="",$Q1457*Analysetool!C$6,$U1457*Analysetool!C$6),$P1457*Analysetool!C$6))-Tabel2[[#This Row],[fees (%)]]</f>
        <v>0</v>
      </c>
      <c r="AL1457" s="177">
        <f>$J1457*(IF($M1457="SL",IF($V1457="",$Q1457*Analysetool!D$3,$V1457*Analysetool!D$3),$M1457*Analysetool!D$3)+IF($N1457="SL",IF($V1457="",$Q1457*Analysetool!D$4,$V1457*Analysetool!D$4),$N1457*Analysetool!D$4)+IF($O1457="SL",IF($V1457="",$Q1457*Analysetool!D$5,$V1457*Analysetool!D$5),$O1457*Analysetool!D$5)+IF($P1457="SL",IF($V1457="",$Q1457*Analysetool!D$6,$V1457*Analysetool!D$6),$P1457*Analysetool!D$6))-Tabel2[[#This Row],[fees (%)]]</f>
        <v>0</v>
      </c>
      <c r="AM1457" s="177">
        <f>$J1457*(IF($M1457="SL",IF($W1457="",$Q1457*Analysetool!E$3,$W1457*Analysetool!E$3),$M1457*Analysetool!E$3)+IF($N1457="SL",IF($W1457="",$Q1457*Analysetool!E$4,$W1457*Analysetool!E$4),$N1457*Analysetool!E$4)+IF($O1457="SL",IF($W1457="",$Q1457*Analysetool!E$5,$W1457*Analysetool!E$5),$O1457*Analysetool!E$5)+IF($P1457="SL",IF($W1457="",$Q1457*Analysetool!E$6,$W1457*Analysetool!E$6),$P1457*Analysetool!E$6))-Tabel2[[#This Row],[fees (%)]]</f>
        <v>0</v>
      </c>
      <c r="AN1457" s="178">
        <f>$J1457*(IF($M1457="SL",IF($T1457="",$Q1457*Analysetool!F$3,$T1457*Analysetool!F$3),$M1457*Analysetool!F$3)+IF($N1457="SL",IF($T1457="",$Q1457*Analysetool!F$4,$T1457*Analysetool!F$4),$N1457*Analysetool!F$4)+IF($O1457="SL",IF($T1457="",$Q1457*Analysetool!F$5,$T1457*Analysetool!F$5),$O1457*Analysetool!F$5)+IF($P1457="SL",IF($T1457="",$Q1457*Analysetool!F$6,$T1457*Analysetool!F$6),$P1457*Analysetool!F$6))-Tabel2[[#This Row],[fees (%)]]</f>
        <v>0</v>
      </c>
      <c r="AO1457" s="178">
        <f>$J1457*(IF($M1457="SL",IF($T1457="",$Q1457*Analysetool!G$3,$T1457*Analysetool!G$3),$M1457*Analysetool!G$3)+IF($N1457="SL",IF($T1457="",$Q1457*Analysetool!G$4,$T1457*Analysetool!G$4),$N1457*Analysetool!G$4)+IF($O1457="SL",IF($T1457="",$Q1457*Analysetool!G$5,$T1457*Analysetool!G$5),$O1457*Analysetool!G$5)+IF($P1457="SL",IF($T1457="",$Q1457*Analysetool!G$6,$T1457*Analysetool!G$6),$P1457*Analysetool!G$6))-Tabel2[[#This Row],[fees (%)]]</f>
        <v>0</v>
      </c>
      <c r="AP1457" s="179">
        <f>IF(Analysetool!$H$8&lt;=$X1457,Analysetool!$H$8*J1457,Q1457*J1457)-Tabel2[[#This Row],[fees (%)]]</f>
        <v>0</v>
      </c>
      <c r="AQ1457" s="174">
        <f>IF(Tabel2[[#This Row],[wick% van entry]]&lt;=Tabel2[[#This Row],[Stoploss optie 2 (%)]],Tabel2[[#This Row],[Stoploss optie 2 (%)]]*Tabel2[[#This Row],[leverage SLoptie 2]],IF(Analysetool!$I$8&lt;$X1457,Analysetool!$I$8*K1457,S1457*K1457))-Tabel2[[#This Row],[fees (%)]]</f>
        <v>0</v>
      </c>
      <c r="AR1457" s="180">
        <f>IF(Q1457*-1*Analysetool!$J$9&lt;=X1457,Q1457*-1*Analysetool!$J$9*J1457,Q1457*J1457)-Tabel2[[#This Row],[fees (%)]]</f>
        <v>0</v>
      </c>
      <c r="AS1457" s="176">
        <f>$K1457*IF(Tabel2[[#This Row],[wick% van entry]]&lt;=Tabel2[[#This Row],[Stoploss optie 2 (%)]],Tabel2[[#This Row],[Stoploss optie 2 (%)]],(IF($M1457="SL",IF($T1457="",$S1457*Analysetool!C$3,$T1457*Analysetool!C$3),$M1457*Analysetool!C$3)+IF($N1457="SL",IF($T1457="",$S1457*Analysetool!C$4,$T1457*Analysetool!C$4),$N1457*Analysetool!C$4)+IF($O1457="SL",IF($T1457="",$S1457*Analysetool!C$5,$T1457*Analysetool!C$5),$O1457*Analysetool!C$5)+IF($P1457="SL",IF($T1457="",$S1457*Analysetool!C$6,$T1457*Analysetool!C$6),$P1457*Analysetool!C$6)))-Tabel2[[#This Row],[fees (%)]]</f>
        <v>0</v>
      </c>
    </row>
    <row r="1458" spans="1:45" ht="15.75" customHeight="1" x14ac:dyDescent="0.35">
      <c r="A1458" s="55"/>
      <c r="B1458" s="56"/>
      <c r="C1458" s="56"/>
      <c r="D1458" s="56"/>
      <c r="E1458" s="56"/>
      <c r="F1458" s="57"/>
      <c r="G1458" s="67"/>
      <c r="H1458" s="67"/>
      <c r="I1458" s="67"/>
      <c r="J1458" s="58"/>
      <c r="K1458" s="58"/>
      <c r="L1458" s="59"/>
      <c r="M1458" s="61"/>
      <c r="N1458" s="63"/>
      <c r="O1458" s="63"/>
      <c r="P1458" s="56"/>
      <c r="Q1458" s="61"/>
      <c r="R1458" s="61"/>
      <c r="S1458" s="61"/>
      <c r="T1458" s="60"/>
      <c r="U1458" s="60"/>
      <c r="V1458" s="62"/>
      <c r="W1458" s="62"/>
      <c r="X1458" s="76"/>
      <c r="Y1458" s="61"/>
      <c r="Z1458" s="61">
        <f>Tabel1[[#This Row],[prijs voorbij entry (%)]]-Tabel1[[#This Row],[Fictieve Stoploss (%)]]</f>
        <v>0</v>
      </c>
      <c r="AA1458" s="94"/>
      <c r="AB1458" s="61"/>
      <c r="AC1458" s="61"/>
      <c r="AD1458" s="61"/>
      <c r="AE1458" s="61"/>
      <c r="AF1458" s="95"/>
      <c r="AG1458" s="152">
        <f>Tabel1[[#This Row],[eindtijd]]-Tabel1[[#This Row],[starttijd]]</f>
        <v>0</v>
      </c>
      <c r="AH1458" s="158"/>
      <c r="AI1458" s="59"/>
      <c r="AJ1458" s="171">
        <f>$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2[[#This Row],[fees (%)]]</f>
        <v>0</v>
      </c>
      <c r="AK1458" s="172">
        <f>$J1458*(IF($M1458="SL",IF($U1458="",$Q1458*Analysetool!C$3,$U1458*Analysetool!C$3),$M1458*Analysetool!C$3)+IF($N1458="SL",IF($U1458="",$Q1458*Analysetool!C$4,$U1458*Analysetool!C$4),$N1458*Analysetool!C$4)+IF($O1458="SL",IF($U1458="",$Q1458*Analysetool!C$5,$U1458*Analysetool!C$5),$O1458*Analysetool!C$5)+IF($P1458="SL",IF($U1458="",$Q1458*Analysetool!C$6,$U1458*Analysetool!C$6),$P1458*Analysetool!C$6))-Tabel2[[#This Row],[fees (%)]]</f>
        <v>0</v>
      </c>
      <c r="AL1458" s="177">
        <f>$J1458*(IF($M1458="SL",IF($V1458="",$Q1458*Analysetool!D$3,$V1458*Analysetool!D$3),$M1458*Analysetool!D$3)+IF($N1458="SL",IF($V1458="",$Q1458*Analysetool!D$4,$V1458*Analysetool!D$4),$N1458*Analysetool!D$4)+IF($O1458="SL",IF($V1458="",$Q1458*Analysetool!D$5,$V1458*Analysetool!D$5),$O1458*Analysetool!D$5)+IF($P1458="SL",IF($V1458="",$Q1458*Analysetool!D$6,$V1458*Analysetool!D$6),$P1458*Analysetool!D$6))-Tabel2[[#This Row],[fees (%)]]</f>
        <v>0</v>
      </c>
      <c r="AM1458" s="177">
        <f>$J1458*(IF($M1458="SL",IF($W1458="",$Q1458*Analysetool!E$3,$W1458*Analysetool!E$3),$M1458*Analysetool!E$3)+IF($N1458="SL",IF($W1458="",$Q1458*Analysetool!E$4,$W1458*Analysetool!E$4),$N1458*Analysetool!E$4)+IF($O1458="SL",IF($W1458="",$Q1458*Analysetool!E$5,$W1458*Analysetool!E$5),$O1458*Analysetool!E$5)+IF($P1458="SL",IF($W1458="",$Q1458*Analysetool!E$6,$W1458*Analysetool!E$6),$P1458*Analysetool!E$6))-Tabel2[[#This Row],[fees (%)]]</f>
        <v>0</v>
      </c>
      <c r="AN1458" s="178">
        <f>$J1458*(IF($M1458="SL",IF($T1458="",$Q1458*Analysetool!F$3,$T1458*Analysetool!F$3),$M1458*Analysetool!F$3)+IF($N1458="SL",IF($T1458="",$Q1458*Analysetool!F$4,$T1458*Analysetool!F$4),$N1458*Analysetool!F$4)+IF($O1458="SL",IF($T1458="",$Q1458*Analysetool!F$5,$T1458*Analysetool!F$5),$O1458*Analysetool!F$5)+IF($P1458="SL",IF($T1458="",$Q1458*Analysetool!F$6,$T1458*Analysetool!F$6),$P1458*Analysetool!F$6))-Tabel2[[#This Row],[fees (%)]]</f>
        <v>0</v>
      </c>
      <c r="AO1458" s="178">
        <f>$J1458*(IF($M1458="SL",IF($T1458="",$Q1458*Analysetool!G$3,$T1458*Analysetool!G$3),$M1458*Analysetool!G$3)+IF($N1458="SL",IF($T1458="",$Q1458*Analysetool!G$4,$T1458*Analysetool!G$4),$N1458*Analysetool!G$4)+IF($O1458="SL",IF($T1458="",$Q1458*Analysetool!G$5,$T1458*Analysetool!G$5),$O1458*Analysetool!G$5)+IF($P1458="SL",IF($T1458="",$Q1458*Analysetool!G$6,$T1458*Analysetool!G$6),$P1458*Analysetool!G$6))-Tabel2[[#This Row],[fees (%)]]</f>
        <v>0</v>
      </c>
      <c r="AP1458" s="179">
        <f>IF(Analysetool!$H$8&lt;=$X1458,Analysetool!$H$8*J1458,Q1458*J1458)-Tabel2[[#This Row],[fees (%)]]</f>
        <v>0</v>
      </c>
      <c r="AQ1458" s="174">
        <f>IF(Tabel2[[#This Row],[wick% van entry]]&lt;=Tabel2[[#This Row],[Stoploss optie 2 (%)]],Tabel2[[#This Row],[Stoploss optie 2 (%)]]*Tabel2[[#This Row],[leverage SLoptie 2]],IF(Analysetool!$I$8&lt;$X1458,Analysetool!$I$8*K1458,S1458*K1458))-Tabel2[[#This Row],[fees (%)]]</f>
        <v>0</v>
      </c>
      <c r="AR1458" s="180">
        <f>IF(Q1458*-1*Analysetool!$J$9&lt;=X1458,Q1458*-1*Analysetool!$J$9*J1458,Q1458*J1458)-Tabel2[[#This Row],[fees (%)]]</f>
        <v>0</v>
      </c>
      <c r="AS1458" s="176">
        <f>$K1458*IF(Tabel2[[#This Row],[wick% van entry]]&lt;=Tabel2[[#This Row],[Stoploss optie 2 (%)]],Tabel2[[#This Row],[Stoploss optie 2 (%)]],(IF($M1458="SL",IF($T1458="",$S1458*Analysetool!C$3,$T1458*Analysetool!C$3),$M1458*Analysetool!C$3)+IF($N1458="SL",IF($T1458="",$S1458*Analysetool!C$4,$T1458*Analysetool!C$4),$N1458*Analysetool!C$4)+IF($O1458="SL",IF($T1458="",$S1458*Analysetool!C$5,$T1458*Analysetool!C$5),$O1458*Analysetool!C$5)+IF($P1458="SL",IF($T1458="",$S1458*Analysetool!C$6,$T1458*Analysetool!C$6),$P1458*Analysetool!C$6)))-Tabel2[[#This Row],[fees (%)]]</f>
        <v>0</v>
      </c>
    </row>
    <row r="1459" spans="1:45" ht="15.75" customHeight="1" x14ac:dyDescent="0.35">
      <c r="A1459" s="55"/>
      <c r="B1459" s="56"/>
      <c r="C1459" s="56"/>
      <c r="D1459" s="56"/>
      <c r="E1459" s="56"/>
      <c r="F1459" s="57"/>
      <c r="G1459" s="67"/>
      <c r="H1459" s="67"/>
      <c r="I1459" s="67"/>
      <c r="J1459" s="58"/>
      <c r="K1459" s="58"/>
      <c r="L1459" s="59"/>
      <c r="M1459" s="61"/>
      <c r="N1459" s="63"/>
      <c r="O1459" s="63"/>
      <c r="P1459" s="56"/>
      <c r="Q1459" s="61"/>
      <c r="R1459" s="61"/>
      <c r="S1459" s="61"/>
      <c r="T1459" s="60"/>
      <c r="U1459" s="60"/>
      <c r="V1459" s="62"/>
      <c r="W1459" s="62"/>
      <c r="X1459" s="76"/>
      <c r="Y1459" s="61"/>
      <c r="Z1459" s="61">
        <f>Tabel1[[#This Row],[prijs voorbij entry (%)]]-Tabel1[[#This Row],[Fictieve Stoploss (%)]]</f>
        <v>0</v>
      </c>
      <c r="AA1459" s="94"/>
      <c r="AB1459" s="61"/>
      <c r="AC1459" s="61"/>
      <c r="AD1459" s="61"/>
      <c r="AE1459" s="61"/>
      <c r="AF1459" s="95"/>
      <c r="AG1459" s="152">
        <f>Tabel1[[#This Row],[eindtijd]]-Tabel1[[#This Row],[starttijd]]</f>
        <v>0</v>
      </c>
      <c r="AH1459" s="158"/>
      <c r="AI1459" s="59"/>
      <c r="AJ1459" s="171">
        <f>$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2[[#This Row],[fees (%)]]</f>
        <v>0</v>
      </c>
      <c r="AK1459" s="172">
        <f>$J1459*(IF($M1459="SL",IF($U1459="",$Q1459*Analysetool!C$3,$U1459*Analysetool!C$3),$M1459*Analysetool!C$3)+IF($N1459="SL",IF($U1459="",$Q1459*Analysetool!C$4,$U1459*Analysetool!C$4),$N1459*Analysetool!C$4)+IF($O1459="SL",IF($U1459="",$Q1459*Analysetool!C$5,$U1459*Analysetool!C$5),$O1459*Analysetool!C$5)+IF($P1459="SL",IF($U1459="",$Q1459*Analysetool!C$6,$U1459*Analysetool!C$6),$P1459*Analysetool!C$6))-Tabel2[[#This Row],[fees (%)]]</f>
        <v>0</v>
      </c>
      <c r="AL1459" s="177">
        <f>$J1459*(IF($M1459="SL",IF($V1459="",$Q1459*Analysetool!D$3,$V1459*Analysetool!D$3),$M1459*Analysetool!D$3)+IF($N1459="SL",IF($V1459="",$Q1459*Analysetool!D$4,$V1459*Analysetool!D$4),$N1459*Analysetool!D$4)+IF($O1459="SL",IF($V1459="",$Q1459*Analysetool!D$5,$V1459*Analysetool!D$5),$O1459*Analysetool!D$5)+IF($P1459="SL",IF($V1459="",$Q1459*Analysetool!D$6,$V1459*Analysetool!D$6),$P1459*Analysetool!D$6))-Tabel2[[#This Row],[fees (%)]]</f>
        <v>0</v>
      </c>
      <c r="AM1459" s="177">
        <f>$J1459*(IF($M1459="SL",IF($W1459="",$Q1459*Analysetool!E$3,$W1459*Analysetool!E$3),$M1459*Analysetool!E$3)+IF($N1459="SL",IF($W1459="",$Q1459*Analysetool!E$4,$W1459*Analysetool!E$4),$N1459*Analysetool!E$4)+IF($O1459="SL",IF($W1459="",$Q1459*Analysetool!E$5,$W1459*Analysetool!E$5),$O1459*Analysetool!E$5)+IF($P1459="SL",IF($W1459="",$Q1459*Analysetool!E$6,$W1459*Analysetool!E$6),$P1459*Analysetool!E$6))-Tabel2[[#This Row],[fees (%)]]</f>
        <v>0</v>
      </c>
      <c r="AN1459" s="178">
        <f>$J1459*(IF($M1459="SL",IF($T1459="",$Q1459*Analysetool!F$3,$T1459*Analysetool!F$3),$M1459*Analysetool!F$3)+IF($N1459="SL",IF($T1459="",$Q1459*Analysetool!F$4,$T1459*Analysetool!F$4),$N1459*Analysetool!F$4)+IF($O1459="SL",IF($T1459="",$Q1459*Analysetool!F$5,$T1459*Analysetool!F$5),$O1459*Analysetool!F$5)+IF($P1459="SL",IF($T1459="",$Q1459*Analysetool!F$6,$T1459*Analysetool!F$6),$P1459*Analysetool!F$6))-Tabel2[[#This Row],[fees (%)]]</f>
        <v>0</v>
      </c>
      <c r="AO1459" s="178">
        <f>$J1459*(IF($M1459="SL",IF($T1459="",$Q1459*Analysetool!G$3,$T1459*Analysetool!G$3),$M1459*Analysetool!G$3)+IF($N1459="SL",IF($T1459="",$Q1459*Analysetool!G$4,$T1459*Analysetool!G$4),$N1459*Analysetool!G$4)+IF($O1459="SL",IF($T1459="",$Q1459*Analysetool!G$5,$T1459*Analysetool!G$5),$O1459*Analysetool!G$5)+IF($P1459="SL",IF($T1459="",$Q1459*Analysetool!G$6,$T1459*Analysetool!G$6),$P1459*Analysetool!G$6))-Tabel2[[#This Row],[fees (%)]]</f>
        <v>0</v>
      </c>
      <c r="AP1459" s="179">
        <f>IF(Analysetool!$H$8&lt;=$X1459,Analysetool!$H$8*J1459,Q1459*J1459)-Tabel2[[#This Row],[fees (%)]]</f>
        <v>0</v>
      </c>
      <c r="AQ1459" s="174">
        <f>IF(Tabel2[[#This Row],[wick% van entry]]&lt;=Tabel2[[#This Row],[Stoploss optie 2 (%)]],Tabel2[[#This Row],[Stoploss optie 2 (%)]]*Tabel2[[#This Row],[leverage SLoptie 2]],IF(Analysetool!$I$8&lt;$X1459,Analysetool!$I$8*K1459,S1459*K1459))-Tabel2[[#This Row],[fees (%)]]</f>
        <v>0</v>
      </c>
      <c r="AR1459" s="180">
        <f>IF(Q1459*-1*Analysetool!$J$9&lt;=X1459,Q1459*-1*Analysetool!$J$9*J1459,Q1459*J1459)-Tabel2[[#This Row],[fees (%)]]</f>
        <v>0</v>
      </c>
      <c r="AS1459" s="176">
        <f>$K1459*IF(Tabel2[[#This Row],[wick% van entry]]&lt;=Tabel2[[#This Row],[Stoploss optie 2 (%)]],Tabel2[[#This Row],[Stoploss optie 2 (%)]],(IF($M1459="SL",IF($T1459="",$S1459*Analysetool!C$3,$T1459*Analysetool!C$3),$M1459*Analysetool!C$3)+IF($N1459="SL",IF($T1459="",$S1459*Analysetool!C$4,$T1459*Analysetool!C$4),$N1459*Analysetool!C$4)+IF($O1459="SL",IF($T1459="",$S1459*Analysetool!C$5,$T1459*Analysetool!C$5),$O1459*Analysetool!C$5)+IF($P1459="SL",IF($T1459="",$S1459*Analysetool!C$6,$T1459*Analysetool!C$6),$P1459*Analysetool!C$6)))-Tabel2[[#This Row],[fees (%)]]</f>
        <v>0</v>
      </c>
    </row>
    <row r="1460" spans="1:45" ht="15.75" customHeight="1" x14ac:dyDescent="0.35">
      <c r="A1460" s="55"/>
      <c r="B1460" s="56"/>
      <c r="C1460" s="56"/>
      <c r="D1460" s="56"/>
      <c r="E1460" s="56"/>
      <c r="F1460" s="57"/>
      <c r="G1460" s="67"/>
      <c r="H1460" s="67"/>
      <c r="I1460" s="67"/>
      <c r="J1460" s="58"/>
      <c r="K1460" s="58"/>
      <c r="L1460" s="59"/>
      <c r="M1460" s="61"/>
      <c r="N1460" s="63"/>
      <c r="O1460" s="63"/>
      <c r="P1460" s="56"/>
      <c r="Q1460" s="61"/>
      <c r="R1460" s="61"/>
      <c r="S1460" s="61"/>
      <c r="T1460" s="60"/>
      <c r="U1460" s="60"/>
      <c r="V1460" s="62"/>
      <c r="W1460" s="62"/>
      <c r="X1460" s="76"/>
      <c r="Y1460" s="61"/>
      <c r="Z1460" s="61">
        <f>Tabel1[[#This Row],[prijs voorbij entry (%)]]-Tabel1[[#This Row],[Fictieve Stoploss (%)]]</f>
        <v>0</v>
      </c>
      <c r="AA1460" s="94"/>
      <c r="AB1460" s="61"/>
      <c r="AC1460" s="61"/>
      <c r="AD1460" s="61"/>
      <c r="AE1460" s="61"/>
      <c r="AF1460" s="95"/>
      <c r="AG1460" s="152">
        <f>Tabel1[[#This Row],[eindtijd]]-Tabel1[[#This Row],[starttijd]]</f>
        <v>0</v>
      </c>
      <c r="AH1460" s="158"/>
      <c r="AI1460" s="59"/>
      <c r="AJ1460" s="171">
        <f>$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2[[#This Row],[fees (%)]]</f>
        <v>0</v>
      </c>
      <c r="AK1460" s="172">
        <f>$J1460*(IF($M1460="SL",IF($U1460="",$Q1460*Analysetool!C$3,$U1460*Analysetool!C$3),$M1460*Analysetool!C$3)+IF($N1460="SL",IF($U1460="",$Q1460*Analysetool!C$4,$U1460*Analysetool!C$4),$N1460*Analysetool!C$4)+IF($O1460="SL",IF($U1460="",$Q1460*Analysetool!C$5,$U1460*Analysetool!C$5),$O1460*Analysetool!C$5)+IF($P1460="SL",IF($U1460="",$Q1460*Analysetool!C$6,$U1460*Analysetool!C$6),$P1460*Analysetool!C$6))-Tabel2[[#This Row],[fees (%)]]</f>
        <v>0</v>
      </c>
      <c r="AL1460" s="177">
        <f>$J1460*(IF($M1460="SL",IF($V1460="",$Q1460*Analysetool!D$3,$V1460*Analysetool!D$3),$M1460*Analysetool!D$3)+IF($N1460="SL",IF($V1460="",$Q1460*Analysetool!D$4,$V1460*Analysetool!D$4),$N1460*Analysetool!D$4)+IF($O1460="SL",IF($V1460="",$Q1460*Analysetool!D$5,$V1460*Analysetool!D$5),$O1460*Analysetool!D$5)+IF($P1460="SL",IF($V1460="",$Q1460*Analysetool!D$6,$V1460*Analysetool!D$6),$P1460*Analysetool!D$6))-Tabel2[[#This Row],[fees (%)]]</f>
        <v>0</v>
      </c>
      <c r="AM1460" s="177">
        <f>$J1460*(IF($M1460="SL",IF($W1460="",$Q1460*Analysetool!E$3,$W1460*Analysetool!E$3),$M1460*Analysetool!E$3)+IF($N1460="SL",IF($W1460="",$Q1460*Analysetool!E$4,$W1460*Analysetool!E$4),$N1460*Analysetool!E$4)+IF($O1460="SL",IF($W1460="",$Q1460*Analysetool!E$5,$W1460*Analysetool!E$5),$O1460*Analysetool!E$5)+IF($P1460="SL",IF($W1460="",$Q1460*Analysetool!E$6,$W1460*Analysetool!E$6),$P1460*Analysetool!E$6))-Tabel2[[#This Row],[fees (%)]]</f>
        <v>0</v>
      </c>
      <c r="AN1460" s="178">
        <f>$J1460*(IF($M1460="SL",IF($T1460="",$Q1460*Analysetool!F$3,$T1460*Analysetool!F$3),$M1460*Analysetool!F$3)+IF($N1460="SL",IF($T1460="",$Q1460*Analysetool!F$4,$T1460*Analysetool!F$4),$N1460*Analysetool!F$4)+IF($O1460="SL",IF($T1460="",$Q1460*Analysetool!F$5,$T1460*Analysetool!F$5),$O1460*Analysetool!F$5)+IF($P1460="SL",IF($T1460="",$Q1460*Analysetool!F$6,$T1460*Analysetool!F$6),$P1460*Analysetool!F$6))-Tabel2[[#This Row],[fees (%)]]</f>
        <v>0</v>
      </c>
      <c r="AO1460" s="178">
        <f>$J1460*(IF($M1460="SL",IF($T1460="",$Q1460*Analysetool!G$3,$T1460*Analysetool!G$3),$M1460*Analysetool!G$3)+IF($N1460="SL",IF($T1460="",$Q1460*Analysetool!G$4,$T1460*Analysetool!G$4),$N1460*Analysetool!G$4)+IF($O1460="SL",IF($T1460="",$Q1460*Analysetool!G$5,$T1460*Analysetool!G$5),$O1460*Analysetool!G$5)+IF($P1460="SL",IF($T1460="",$Q1460*Analysetool!G$6,$T1460*Analysetool!G$6),$P1460*Analysetool!G$6))-Tabel2[[#This Row],[fees (%)]]</f>
        <v>0</v>
      </c>
      <c r="AP1460" s="179">
        <f>IF(Analysetool!$H$8&lt;=$X1460,Analysetool!$H$8*J1460,Q1460*J1460)-Tabel2[[#This Row],[fees (%)]]</f>
        <v>0</v>
      </c>
      <c r="AQ1460" s="174">
        <f>IF(Tabel2[[#This Row],[wick% van entry]]&lt;=Tabel2[[#This Row],[Stoploss optie 2 (%)]],Tabel2[[#This Row],[Stoploss optie 2 (%)]]*Tabel2[[#This Row],[leverage SLoptie 2]],IF(Analysetool!$I$8&lt;$X1460,Analysetool!$I$8*K1460,S1460*K1460))-Tabel2[[#This Row],[fees (%)]]</f>
        <v>0</v>
      </c>
      <c r="AR1460" s="180">
        <f>IF(Q1460*-1*Analysetool!$J$9&lt;=X1460,Q1460*-1*Analysetool!$J$9*J1460,Q1460*J1460)-Tabel2[[#This Row],[fees (%)]]</f>
        <v>0</v>
      </c>
      <c r="AS1460" s="176">
        <f>$K1460*IF(Tabel2[[#This Row],[wick% van entry]]&lt;=Tabel2[[#This Row],[Stoploss optie 2 (%)]],Tabel2[[#This Row],[Stoploss optie 2 (%)]],(IF($M1460="SL",IF($T1460="",$S1460*Analysetool!C$3,$T1460*Analysetool!C$3),$M1460*Analysetool!C$3)+IF($N1460="SL",IF($T1460="",$S1460*Analysetool!C$4,$T1460*Analysetool!C$4),$N1460*Analysetool!C$4)+IF($O1460="SL",IF($T1460="",$S1460*Analysetool!C$5,$T1460*Analysetool!C$5),$O1460*Analysetool!C$5)+IF($P1460="SL",IF($T1460="",$S1460*Analysetool!C$6,$T1460*Analysetool!C$6),$P1460*Analysetool!C$6)))-Tabel2[[#This Row],[fees (%)]]</f>
        <v>0</v>
      </c>
    </row>
    <row r="1461" spans="1:45" ht="15.75" customHeight="1" x14ac:dyDescent="0.35">
      <c r="A1461" s="55"/>
      <c r="B1461" s="56"/>
      <c r="C1461" s="56"/>
      <c r="D1461" s="56"/>
      <c r="E1461" s="56"/>
      <c r="F1461" s="57"/>
      <c r="G1461" s="67"/>
      <c r="H1461" s="67"/>
      <c r="I1461" s="67"/>
      <c r="J1461" s="58"/>
      <c r="K1461" s="58"/>
      <c r="L1461" s="59"/>
      <c r="M1461" s="61"/>
      <c r="N1461" s="63"/>
      <c r="O1461" s="63"/>
      <c r="P1461" s="56"/>
      <c r="Q1461" s="61"/>
      <c r="R1461" s="61"/>
      <c r="S1461" s="61"/>
      <c r="T1461" s="60"/>
      <c r="U1461" s="60"/>
      <c r="V1461" s="62"/>
      <c r="W1461" s="62"/>
      <c r="X1461" s="76"/>
      <c r="Y1461" s="61"/>
      <c r="Z1461" s="61">
        <f>Tabel1[[#This Row],[prijs voorbij entry (%)]]-Tabel1[[#This Row],[Fictieve Stoploss (%)]]</f>
        <v>0</v>
      </c>
      <c r="AA1461" s="94"/>
      <c r="AB1461" s="61"/>
      <c r="AC1461" s="61"/>
      <c r="AD1461" s="61"/>
      <c r="AE1461" s="61"/>
      <c r="AF1461" s="95"/>
      <c r="AG1461" s="152">
        <f>Tabel1[[#This Row],[eindtijd]]-Tabel1[[#This Row],[starttijd]]</f>
        <v>0</v>
      </c>
      <c r="AH1461" s="158"/>
      <c r="AI1461" s="59"/>
      <c r="AJ1461" s="171">
        <f>$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2[[#This Row],[fees (%)]]</f>
        <v>0</v>
      </c>
      <c r="AK1461" s="172">
        <f>$J1461*(IF($M1461="SL",IF($U1461="",$Q1461*Analysetool!C$3,$U1461*Analysetool!C$3),$M1461*Analysetool!C$3)+IF($N1461="SL",IF($U1461="",$Q1461*Analysetool!C$4,$U1461*Analysetool!C$4),$N1461*Analysetool!C$4)+IF($O1461="SL",IF($U1461="",$Q1461*Analysetool!C$5,$U1461*Analysetool!C$5),$O1461*Analysetool!C$5)+IF($P1461="SL",IF($U1461="",$Q1461*Analysetool!C$6,$U1461*Analysetool!C$6),$P1461*Analysetool!C$6))-Tabel2[[#This Row],[fees (%)]]</f>
        <v>0</v>
      </c>
      <c r="AL1461" s="177">
        <f>$J1461*(IF($M1461="SL",IF($V1461="",$Q1461*Analysetool!D$3,$V1461*Analysetool!D$3),$M1461*Analysetool!D$3)+IF($N1461="SL",IF($V1461="",$Q1461*Analysetool!D$4,$V1461*Analysetool!D$4),$N1461*Analysetool!D$4)+IF($O1461="SL",IF($V1461="",$Q1461*Analysetool!D$5,$V1461*Analysetool!D$5),$O1461*Analysetool!D$5)+IF($P1461="SL",IF($V1461="",$Q1461*Analysetool!D$6,$V1461*Analysetool!D$6),$P1461*Analysetool!D$6))-Tabel2[[#This Row],[fees (%)]]</f>
        <v>0</v>
      </c>
      <c r="AM1461" s="177">
        <f>$J1461*(IF($M1461="SL",IF($W1461="",$Q1461*Analysetool!E$3,$W1461*Analysetool!E$3),$M1461*Analysetool!E$3)+IF($N1461="SL",IF($W1461="",$Q1461*Analysetool!E$4,$W1461*Analysetool!E$4),$N1461*Analysetool!E$4)+IF($O1461="SL",IF($W1461="",$Q1461*Analysetool!E$5,$W1461*Analysetool!E$5),$O1461*Analysetool!E$5)+IF($P1461="SL",IF($W1461="",$Q1461*Analysetool!E$6,$W1461*Analysetool!E$6),$P1461*Analysetool!E$6))-Tabel2[[#This Row],[fees (%)]]</f>
        <v>0</v>
      </c>
      <c r="AN1461" s="178">
        <f>$J1461*(IF($M1461="SL",IF($T1461="",$Q1461*Analysetool!F$3,$T1461*Analysetool!F$3),$M1461*Analysetool!F$3)+IF($N1461="SL",IF($T1461="",$Q1461*Analysetool!F$4,$T1461*Analysetool!F$4),$N1461*Analysetool!F$4)+IF($O1461="SL",IF($T1461="",$Q1461*Analysetool!F$5,$T1461*Analysetool!F$5),$O1461*Analysetool!F$5)+IF($P1461="SL",IF($T1461="",$Q1461*Analysetool!F$6,$T1461*Analysetool!F$6),$P1461*Analysetool!F$6))-Tabel2[[#This Row],[fees (%)]]</f>
        <v>0</v>
      </c>
      <c r="AO1461" s="178">
        <f>$J1461*(IF($M1461="SL",IF($T1461="",$Q1461*Analysetool!G$3,$T1461*Analysetool!G$3),$M1461*Analysetool!G$3)+IF($N1461="SL",IF($T1461="",$Q1461*Analysetool!G$4,$T1461*Analysetool!G$4),$N1461*Analysetool!G$4)+IF($O1461="SL",IF($T1461="",$Q1461*Analysetool!G$5,$T1461*Analysetool!G$5),$O1461*Analysetool!G$5)+IF($P1461="SL",IF($T1461="",$Q1461*Analysetool!G$6,$T1461*Analysetool!G$6),$P1461*Analysetool!G$6))-Tabel2[[#This Row],[fees (%)]]</f>
        <v>0</v>
      </c>
      <c r="AP1461" s="179">
        <f>IF(Analysetool!$H$8&lt;=$X1461,Analysetool!$H$8*J1461,Q1461*J1461)-Tabel2[[#This Row],[fees (%)]]</f>
        <v>0</v>
      </c>
      <c r="AQ1461" s="174">
        <f>IF(Tabel2[[#This Row],[wick% van entry]]&lt;=Tabel2[[#This Row],[Stoploss optie 2 (%)]],Tabel2[[#This Row],[Stoploss optie 2 (%)]]*Tabel2[[#This Row],[leverage SLoptie 2]],IF(Analysetool!$I$8&lt;$X1461,Analysetool!$I$8*K1461,S1461*K1461))-Tabel2[[#This Row],[fees (%)]]</f>
        <v>0</v>
      </c>
      <c r="AR1461" s="180">
        <f>IF(Q1461*-1*Analysetool!$J$9&lt;=X1461,Q1461*-1*Analysetool!$J$9*J1461,Q1461*J1461)-Tabel2[[#This Row],[fees (%)]]</f>
        <v>0</v>
      </c>
      <c r="AS1461" s="176">
        <f>$K1461*IF(Tabel2[[#This Row],[wick% van entry]]&lt;=Tabel2[[#This Row],[Stoploss optie 2 (%)]],Tabel2[[#This Row],[Stoploss optie 2 (%)]],(IF($M1461="SL",IF($T1461="",$S1461*Analysetool!C$3,$T1461*Analysetool!C$3),$M1461*Analysetool!C$3)+IF($N1461="SL",IF($T1461="",$S1461*Analysetool!C$4,$T1461*Analysetool!C$4),$N1461*Analysetool!C$4)+IF($O1461="SL",IF($T1461="",$S1461*Analysetool!C$5,$T1461*Analysetool!C$5),$O1461*Analysetool!C$5)+IF($P1461="SL",IF($T1461="",$S1461*Analysetool!C$6,$T1461*Analysetool!C$6),$P1461*Analysetool!C$6)))-Tabel2[[#This Row],[fees (%)]]</f>
        <v>0</v>
      </c>
    </row>
    <row r="1462" spans="1:45" ht="15.75" customHeight="1" x14ac:dyDescent="0.35">
      <c r="A1462" s="55"/>
      <c r="B1462" s="56"/>
      <c r="C1462" s="56"/>
      <c r="D1462" s="56"/>
      <c r="E1462" s="56"/>
      <c r="F1462" s="57"/>
      <c r="G1462" s="67"/>
      <c r="H1462" s="67"/>
      <c r="I1462" s="67"/>
      <c r="J1462" s="58"/>
      <c r="K1462" s="58"/>
      <c r="L1462" s="59"/>
      <c r="M1462" s="61"/>
      <c r="N1462" s="63"/>
      <c r="O1462" s="63"/>
      <c r="P1462" s="56"/>
      <c r="Q1462" s="61"/>
      <c r="R1462" s="61"/>
      <c r="S1462" s="61"/>
      <c r="T1462" s="60"/>
      <c r="U1462" s="60"/>
      <c r="V1462" s="62"/>
      <c r="W1462" s="62"/>
      <c r="X1462" s="76"/>
      <c r="Y1462" s="61"/>
      <c r="Z1462" s="61">
        <f>Tabel1[[#This Row],[prijs voorbij entry (%)]]-Tabel1[[#This Row],[Fictieve Stoploss (%)]]</f>
        <v>0</v>
      </c>
      <c r="AA1462" s="94"/>
      <c r="AB1462" s="61"/>
      <c r="AC1462" s="61"/>
      <c r="AD1462" s="61"/>
      <c r="AE1462" s="61"/>
      <c r="AF1462" s="95"/>
      <c r="AG1462" s="152">
        <f>Tabel1[[#This Row],[eindtijd]]-Tabel1[[#This Row],[starttijd]]</f>
        <v>0</v>
      </c>
      <c r="AH1462" s="158"/>
      <c r="AI1462" s="59"/>
      <c r="AJ1462" s="171">
        <f>$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2[[#This Row],[fees (%)]]</f>
        <v>0</v>
      </c>
      <c r="AK1462" s="172">
        <f>$J1462*(IF($M1462="SL",IF($U1462="",$Q1462*Analysetool!C$3,$U1462*Analysetool!C$3),$M1462*Analysetool!C$3)+IF($N1462="SL",IF($U1462="",$Q1462*Analysetool!C$4,$U1462*Analysetool!C$4),$N1462*Analysetool!C$4)+IF($O1462="SL",IF($U1462="",$Q1462*Analysetool!C$5,$U1462*Analysetool!C$5),$O1462*Analysetool!C$5)+IF($P1462="SL",IF($U1462="",$Q1462*Analysetool!C$6,$U1462*Analysetool!C$6),$P1462*Analysetool!C$6))-Tabel2[[#This Row],[fees (%)]]</f>
        <v>0</v>
      </c>
      <c r="AL1462" s="177">
        <f>$J1462*(IF($M1462="SL",IF($V1462="",$Q1462*Analysetool!D$3,$V1462*Analysetool!D$3),$M1462*Analysetool!D$3)+IF($N1462="SL",IF($V1462="",$Q1462*Analysetool!D$4,$V1462*Analysetool!D$4),$N1462*Analysetool!D$4)+IF($O1462="SL",IF($V1462="",$Q1462*Analysetool!D$5,$V1462*Analysetool!D$5),$O1462*Analysetool!D$5)+IF($P1462="SL",IF($V1462="",$Q1462*Analysetool!D$6,$V1462*Analysetool!D$6),$P1462*Analysetool!D$6))-Tabel2[[#This Row],[fees (%)]]</f>
        <v>0</v>
      </c>
      <c r="AM1462" s="177">
        <f>$J1462*(IF($M1462="SL",IF($W1462="",$Q1462*Analysetool!E$3,$W1462*Analysetool!E$3),$M1462*Analysetool!E$3)+IF($N1462="SL",IF($W1462="",$Q1462*Analysetool!E$4,$W1462*Analysetool!E$4),$N1462*Analysetool!E$4)+IF($O1462="SL",IF($W1462="",$Q1462*Analysetool!E$5,$W1462*Analysetool!E$5),$O1462*Analysetool!E$5)+IF($P1462="SL",IF($W1462="",$Q1462*Analysetool!E$6,$W1462*Analysetool!E$6),$P1462*Analysetool!E$6))-Tabel2[[#This Row],[fees (%)]]</f>
        <v>0</v>
      </c>
      <c r="AN1462" s="178">
        <f>$J1462*(IF($M1462="SL",IF($T1462="",$Q1462*Analysetool!F$3,$T1462*Analysetool!F$3),$M1462*Analysetool!F$3)+IF($N1462="SL",IF($T1462="",$Q1462*Analysetool!F$4,$T1462*Analysetool!F$4),$N1462*Analysetool!F$4)+IF($O1462="SL",IF($T1462="",$Q1462*Analysetool!F$5,$T1462*Analysetool!F$5),$O1462*Analysetool!F$5)+IF($P1462="SL",IF($T1462="",$Q1462*Analysetool!F$6,$T1462*Analysetool!F$6),$P1462*Analysetool!F$6))-Tabel2[[#This Row],[fees (%)]]</f>
        <v>0</v>
      </c>
      <c r="AO1462" s="178">
        <f>$J1462*(IF($M1462="SL",IF($T1462="",$Q1462*Analysetool!G$3,$T1462*Analysetool!G$3),$M1462*Analysetool!G$3)+IF($N1462="SL",IF($T1462="",$Q1462*Analysetool!G$4,$T1462*Analysetool!G$4),$N1462*Analysetool!G$4)+IF($O1462="SL",IF($T1462="",$Q1462*Analysetool!G$5,$T1462*Analysetool!G$5),$O1462*Analysetool!G$5)+IF($P1462="SL",IF($T1462="",$Q1462*Analysetool!G$6,$T1462*Analysetool!G$6),$P1462*Analysetool!G$6))-Tabel2[[#This Row],[fees (%)]]</f>
        <v>0</v>
      </c>
      <c r="AP1462" s="179">
        <f>IF(Analysetool!$H$8&lt;=$X1462,Analysetool!$H$8*J1462,Q1462*J1462)-Tabel2[[#This Row],[fees (%)]]</f>
        <v>0</v>
      </c>
      <c r="AQ1462" s="174">
        <f>IF(Tabel2[[#This Row],[wick% van entry]]&lt;=Tabel2[[#This Row],[Stoploss optie 2 (%)]],Tabel2[[#This Row],[Stoploss optie 2 (%)]]*Tabel2[[#This Row],[leverage SLoptie 2]],IF(Analysetool!$I$8&lt;$X1462,Analysetool!$I$8*K1462,S1462*K1462))-Tabel2[[#This Row],[fees (%)]]</f>
        <v>0</v>
      </c>
      <c r="AR1462" s="180">
        <f>IF(Q1462*-1*Analysetool!$J$9&lt;=X1462,Q1462*-1*Analysetool!$J$9*J1462,Q1462*J1462)-Tabel2[[#This Row],[fees (%)]]</f>
        <v>0</v>
      </c>
      <c r="AS1462" s="176">
        <f>$K1462*IF(Tabel2[[#This Row],[wick% van entry]]&lt;=Tabel2[[#This Row],[Stoploss optie 2 (%)]],Tabel2[[#This Row],[Stoploss optie 2 (%)]],(IF($M1462="SL",IF($T1462="",$S1462*Analysetool!C$3,$T1462*Analysetool!C$3),$M1462*Analysetool!C$3)+IF($N1462="SL",IF($T1462="",$S1462*Analysetool!C$4,$T1462*Analysetool!C$4),$N1462*Analysetool!C$4)+IF($O1462="SL",IF($T1462="",$S1462*Analysetool!C$5,$T1462*Analysetool!C$5),$O1462*Analysetool!C$5)+IF($P1462="SL",IF($T1462="",$S1462*Analysetool!C$6,$T1462*Analysetool!C$6),$P1462*Analysetool!C$6)))-Tabel2[[#This Row],[fees (%)]]</f>
        <v>0</v>
      </c>
    </row>
    <row r="1463" spans="1:45" ht="15.75" customHeight="1" x14ac:dyDescent="0.35">
      <c r="A1463" s="55"/>
      <c r="B1463" s="56"/>
      <c r="C1463" s="56"/>
      <c r="D1463" s="56"/>
      <c r="E1463" s="56"/>
      <c r="F1463" s="57"/>
      <c r="G1463" s="67"/>
      <c r="H1463" s="67"/>
      <c r="I1463" s="67"/>
      <c r="J1463" s="58"/>
      <c r="K1463" s="58"/>
      <c r="L1463" s="59"/>
      <c r="M1463" s="61"/>
      <c r="N1463" s="63"/>
      <c r="O1463" s="63"/>
      <c r="P1463" s="56"/>
      <c r="Q1463" s="61"/>
      <c r="R1463" s="61"/>
      <c r="S1463" s="61"/>
      <c r="T1463" s="60"/>
      <c r="U1463" s="60"/>
      <c r="V1463" s="62"/>
      <c r="W1463" s="62"/>
      <c r="X1463" s="76"/>
      <c r="Y1463" s="61"/>
      <c r="Z1463" s="61">
        <f>Tabel1[[#This Row],[prijs voorbij entry (%)]]-Tabel1[[#This Row],[Fictieve Stoploss (%)]]</f>
        <v>0</v>
      </c>
      <c r="AA1463" s="94"/>
      <c r="AB1463" s="61"/>
      <c r="AC1463" s="61"/>
      <c r="AD1463" s="61"/>
      <c r="AE1463" s="61"/>
      <c r="AF1463" s="95"/>
      <c r="AG1463" s="152">
        <f>Tabel1[[#This Row],[eindtijd]]-Tabel1[[#This Row],[starttijd]]</f>
        <v>0</v>
      </c>
      <c r="AH1463" s="158"/>
      <c r="AI1463" s="59"/>
      <c r="AJ1463" s="171">
        <f>$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2[[#This Row],[fees (%)]]</f>
        <v>0</v>
      </c>
      <c r="AK1463" s="172">
        <f>$J1463*(IF($M1463="SL",IF($U1463="",$Q1463*Analysetool!C$3,$U1463*Analysetool!C$3),$M1463*Analysetool!C$3)+IF($N1463="SL",IF($U1463="",$Q1463*Analysetool!C$4,$U1463*Analysetool!C$4),$N1463*Analysetool!C$4)+IF($O1463="SL",IF($U1463="",$Q1463*Analysetool!C$5,$U1463*Analysetool!C$5),$O1463*Analysetool!C$5)+IF($P1463="SL",IF($U1463="",$Q1463*Analysetool!C$6,$U1463*Analysetool!C$6),$P1463*Analysetool!C$6))-Tabel2[[#This Row],[fees (%)]]</f>
        <v>0</v>
      </c>
      <c r="AL1463" s="177">
        <f>$J1463*(IF($M1463="SL",IF($V1463="",$Q1463*Analysetool!D$3,$V1463*Analysetool!D$3),$M1463*Analysetool!D$3)+IF($N1463="SL",IF($V1463="",$Q1463*Analysetool!D$4,$V1463*Analysetool!D$4),$N1463*Analysetool!D$4)+IF($O1463="SL",IF($V1463="",$Q1463*Analysetool!D$5,$V1463*Analysetool!D$5),$O1463*Analysetool!D$5)+IF($P1463="SL",IF($V1463="",$Q1463*Analysetool!D$6,$V1463*Analysetool!D$6),$P1463*Analysetool!D$6))-Tabel2[[#This Row],[fees (%)]]</f>
        <v>0</v>
      </c>
      <c r="AM1463" s="177">
        <f>$J1463*(IF($M1463="SL",IF($W1463="",$Q1463*Analysetool!E$3,$W1463*Analysetool!E$3),$M1463*Analysetool!E$3)+IF($N1463="SL",IF($W1463="",$Q1463*Analysetool!E$4,$W1463*Analysetool!E$4),$N1463*Analysetool!E$4)+IF($O1463="SL",IF($W1463="",$Q1463*Analysetool!E$5,$W1463*Analysetool!E$5),$O1463*Analysetool!E$5)+IF($P1463="SL",IF($W1463="",$Q1463*Analysetool!E$6,$W1463*Analysetool!E$6),$P1463*Analysetool!E$6))-Tabel2[[#This Row],[fees (%)]]</f>
        <v>0</v>
      </c>
      <c r="AN1463" s="178">
        <f>$J1463*(IF($M1463="SL",IF($T1463="",$Q1463*Analysetool!F$3,$T1463*Analysetool!F$3),$M1463*Analysetool!F$3)+IF($N1463="SL",IF($T1463="",$Q1463*Analysetool!F$4,$T1463*Analysetool!F$4),$N1463*Analysetool!F$4)+IF($O1463="SL",IF($T1463="",$Q1463*Analysetool!F$5,$T1463*Analysetool!F$5),$O1463*Analysetool!F$5)+IF($P1463="SL",IF($T1463="",$Q1463*Analysetool!F$6,$T1463*Analysetool!F$6),$P1463*Analysetool!F$6))-Tabel2[[#This Row],[fees (%)]]</f>
        <v>0</v>
      </c>
      <c r="AO1463" s="178">
        <f>$J1463*(IF($M1463="SL",IF($T1463="",$Q1463*Analysetool!G$3,$T1463*Analysetool!G$3),$M1463*Analysetool!G$3)+IF($N1463="SL",IF($T1463="",$Q1463*Analysetool!G$4,$T1463*Analysetool!G$4),$N1463*Analysetool!G$4)+IF($O1463="SL",IF($T1463="",$Q1463*Analysetool!G$5,$T1463*Analysetool!G$5),$O1463*Analysetool!G$5)+IF($P1463="SL",IF($T1463="",$Q1463*Analysetool!G$6,$T1463*Analysetool!G$6),$P1463*Analysetool!G$6))-Tabel2[[#This Row],[fees (%)]]</f>
        <v>0</v>
      </c>
      <c r="AP1463" s="179">
        <f>IF(Analysetool!$H$8&lt;=$X1463,Analysetool!$H$8*J1463,Q1463*J1463)-Tabel2[[#This Row],[fees (%)]]</f>
        <v>0</v>
      </c>
      <c r="AQ1463" s="174">
        <f>IF(Tabel2[[#This Row],[wick% van entry]]&lt;=Tabel2[[#This Row],[Stoploss optie 2 (%)]],Tabel2[[#This Row],[Stoploss optie 2 (%)]]*Tabel2[[#This Row],[leverage SLoptie 2]],IF(Analysetool!$I$8&lt;$X1463,Analysetool!$I$8*K1463,S1463*K1463))-Tabel2[[#This Row],[fees (%)]]</f>
        <v>0</v>
      </c>
      <c r="AR1463" s="180">
        <f>IF(Q1463*-1*Analysetool!$J$9&lt;=X1463,Q1463*-1*Analysetool!$J$9*J1463,Q1463*J1463)-Tabel2[[#This Row],[fees (%)]]</f>
        <v>0</v>
      </c>
      <c r="AS1463" s="176">
        <f>$K1463*IF(Tabel2[[#This Row],[wick% van entry]]&lt;=Tabel2[[#This Row],[Stoploss optie 2 (%)]],Tabel2[[#This Row],[Stoploss optie 2 (%)]],(IF($M1463="SL",IF($T1463="",$S1463*Analysetool!C$3,$T1463*Analysetool!C$3),$M1463*Analysetool!C$3)+IF($N1463="SL",IF($T1463="",$S1463*Analysetool!C$4,$T1463*Analysetool!C$4),$N1463*Analysetool!C$4)+IF($O1463="SL",IF($T1463="",$S1463*Analysetool!C$5,$T1463*Analysetool!C$5),$O1463*Analysetool!C$5)+IF($P1463="SL",IF($T1463="",$S1463*Analysetool!C$6,$T1463*Analysetool!C$6),$P1463*Analysetool!C$6)))-Tabel2[[#This Row],[fees (%)]]</f>
        <v>0</v>
      </c>
    </row>
    <row r="1464" spans="1:45" ht="15.75" customHeight="1" x14ac:dyDescent="0.35">
      <c r="A1464" s="55"/>
      <c r="B1464" s="56"/>
      <c r="C1464" s="56"/>
      <c r="D1464" s="56"/>
      <c r="E1464" s="56"/>
      <c r="F1464" s="57"/>
      <c r="G1464" s="67"/>
      <c r="H1464" s="67"/>
      <c r="I1464" s="67"/>
      <c r="J1464" s="58"/>
      <c r="K1464" s="58"/>
      <c r="L1464" s="59"/>
      <c r="M1464" s="61"/>
      <c r="N1464" s="63"/>
      <c r="O1464" s="63"/>
      <c r="P1464" s="56"/>
      <c r="Q1464" s="61"/>
      <c r="R1464" s="61"/>
      <c r="S1464" s="61"/>
      <c r="T1464" s="60"/>
      <c r="U1464" s="60"/>
      <c r="V1464" s="62"/>
      <c r="W1464" s="62"/>
      <c r="X1464" s="76"/>
      <c r="Y1464" s="61"/>
      <c r="Z1464" s="61">
        <f>Tabel1[[#This Row],[prijs voorbij entry (%)]]-Tabel1[[#This Row],[Fictieve Stoploss (%)]]</f>
        <v>0</v>
      </c>
      <c r="AA1464" s="94"/>
      <c r="AB1464" s="61"/>
      <c r="AC1464" s="61"/>
      <c r="AD1464" s="61"/>
      <c r="AE1464" s="61"/>
      <c r="AF1464" s="95"/>
      <c r="AG1464" s="152">
        <f>Tabel1[[#This Row],[eindtijd]]-Tabel1[[#This Row],[starttijd]]</f>
        <v>0</v>
      </c>
      <c r="AH1464" s="158"/>
      <c r="AI1464" s="59"/>
      <c r="AJ1464" s="171">
        <f>$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2[[#This Row],[fees (%)]]</f>
        <v>0</v>
      </c>
      <c r="AK1464" s="172">
        <f>$J1464*(IF($M1464="SL",IF($U1464="",$Q1464*Analysetool!C$3,$U1464*Analysetool!C$3),$M1464*Analysetool!C$3)+IF($N1464="SL",IF($U1464="",$Q1464*Analysetool!C$4,$U1464*Analysetool!C$4),$N1464*Analysetool!C$4)+IF($O1464="SL",IF($U1464="",$Q1464*Analysetool!C$5,$U1464*Analysetool!C$5),$O1464*Analysetool!C$5)+IF($P1464="SL",IF($U1464="",$Q1464*Analysetool!C$6,$U1464*Analysetool!C$6),$P1464*Analysetool!C$6))-Tabel2[[#This Row],[fees (%)]]</f>
        <v>0</v>
      </c>
      <c r="AL1464" s="177">
        <f>$J1464*(IF($M1464="SL",IF($V1464="",$Q1464*Analysetool!D$3,$V1464*Analysetool!D$3),$M1464*Analysetool!D$3)+IF($N1464="SL",IF($V1464="",$Q1464*Analysetool!D$4,$V1464*Analysetool!D$4),$N1464*Analysetool!D$4)+IF($O1464="SL",IF($V1464="",$Q1464*Analysetool!D$5,$V1464*Analysetool!D$5),$O1464*Analysetool!D$5)+IF($P1464="SL",IF($V1464="",$Q1464*Analysetool!D$6,$V1464*Analysetool!D$6),$P1464*Analysetool!D$6))-Tabel2[[#This Row],[fees (%)]]</f>
        <v>0</v>
      </c>
      <c r="AM1464" s="177">
        <f>$J1464*(IF($M1464="SL",IF($W1464="",$Q1464*Analysetool!E$3,$W1464*Analysetool!E$3),$M1464*Analysetool!E$3)+IF($N1464="SL",IF($W1464="",$Q1464*Analysetool!E$4,$W1464*Analysetool!E$4),$N1464*Analysetool!E$4)+IF($O1464="SL",IF($W1464="",$Q1464*Analysetool!E$5,$W1464*Analysetool!E$5),$O1464*Analysetool!E$5)+IF($P1464="SL",IF($W1464="",$Q1464*Analysetool!E$6,$W1464*Analysetool!E$6),$P1464*Analysetool!E$6))-Tabel2[[#This Row],[fees (%)]]</f>
        <v>0</v>
      </c>
      <c r="AN1464" s="178">
        <f>$J1464*(IF($M1464="SL",IF($T1464="",$Q1464*Analysetool!F$3,$T1464*Analysetool!F$3),$M1464*Analysetool!F$3)+IF($N1464="SL",IF($T1464="",$Q1464*Analysetool!F$4,$T1464*Analysetool!F$4),$N1464*Analysetool!F$4)+IF($O1464="SL",IF($T1464="",$Q1464*Analysetool!F$5,$T1464*Analysetool!F$5),$O1464*Analysetool!F$5)+IF($P1464="SL",IF($T1464="",$Q1464*Analysetool!F$6,$T1464*Analysetool!F$6),$P1464*Analysetool!F$6))-Tabel2[[#This Row],[fees (%)]]</f>
        <v>0</v>
      </c>
      <c r="AO1464" s="178">
        <f>$J1464*(IF($M1464="SL",IF($T1464="",$Q1464*Analysetool!G$3,$T1464*Analysetool!G$3),$M1464*Analysetool!G$3)+IF($N1464="SL",IF($T1464="",$Q1464*Analysetool!G$4,$T1464*Analysetool!G$4),$N1464*Analysetool!G$4)+IF($O1464="SL",IF($T1464="",$Q1464*Analysetool!G$5,$T1464*Analysetool!G$5),$O1464*Analysetool!G$5)+IF($P1464="SL",IF($T1464="",$Q1464*Analysetool!G$6,$T1464*Analysetool!G$6),$P1464*Analysetool!G$6))-Tabel2[[#This Row],[fees (%)]]</f>
        <v>0</v>
      </c>
      <c r="AP1464" s="179">
        <f>IF(Analysetool!$H$8&lt;=$X1464,Analysetool!$H$8*J1464,Q1464*J1464)-Tabel2[[#This Row],[fees (%)]]</f>
        <v>0</v>
      </c>
      <c r="AQ1464" s="174">
        <f>IF(Tabel2[[#This Row],[wick% van entry]]&lt;=Tabel2[[#This Row],[Stoploss optie 2 (%)]],Tabel2[[#This Row],[Stoploss optie 2 (%)]]*Tabel2[[#This Row],[leverage SLoptie 2]],IF(Analysetool!$I$8&lt;$X1464,Analysetool!$I$8*K1464,S1464*K1464))-Tabel2[[#This Row],[fees (%)]]</f>
        <v>0</v>
      </c>
      <c r="AR1464" s="180">
        <f>IF(Q1464*-1*Analysetool!$J$9&lt;=X1464,Q1464*-1*Analysetool!$J$9*J1464,Q1464*J1464)-Tabel2[[#This Row],[fees (%)]]</f>
        <v>0</v>
      </c>
      <c r="AS1464" s="176">
        <f>$K1464*IF(Tabel2[[#This Row],[wick% van entry]]&lt;=Tabel2[[#This Row],[Stoploss optie 2 (%)]],Tabel2[[#This Row],[Stoploss optie 2 (%)]],(IF($M1464="SL",IF($T1464="",$S1464*Analysetool!C$3,$T1464*Analysetool!C$3),$M1464*Analysetool!C$3)+IF($N1464="SL",IF($T1464="",$S1464*Analysetool!C$4,$T1464*Analysetool!C$4),$N1464*Analysetool!C$4)+IF($O1464="SL",IF($T1464="",$S1464*Analysetool!C$5,$T1464*Analysetool!C$5),$O1464*Analysetool!C$5)+IF($P1464="SL",IF($T1464="",$S1464*Analysetool!C$6,$T1464*Analysetool!C$6),$P1464*Analysetool!C$6)))-Tabel2[[#This Row],[fees (%)]]</f>
        <v>0</v>
      </c>
    </row>
    <row r="1465" spans="1:45" ht="15.75" customHeight="1" x14ac:dyDescent="0.35">
      <c r="A1465" s="55"/>
      <c r="B1465" s="56"/>
      <c r="C1465" s="56"/>
      <c r="D1465" s="56"/>
      <c r="E1465" s="56"/>
      <c r="F1465" s="57"/>
      <c r="G1465" s="67"/>
      <c r="H1465" s="67"/>
      <c r="I1465" s="67"/>
      <c r="J1465" s="58"/>
      <c r="K1465" s="58"/>
      <c r="L1465" s="59"/>
      <c r="M1465" s="61"/>
      <c r="N1465" s="63"/>
      <c r="O1465" s="63"/>
      <c r="P1465" s="56"/>
      <c r="Q1465" s="61"/>
      <c r="R1465" s="61"/>
      <c r="S1465" s="61"/>
      <c r="T1465" s="60"/>
      <c r="U1465" s="60"/>
      <c r="V1465" s="62"/>
      <c r="W1465" s="62"/>
      <c r="X1465" s="76"/>
      <c r="Y1465" s="61"/>
      <c r="Z1465" s="61">
        <f>Tabel1[[#This Row],[prijs voorbij entry (%)]]-Tabel1[[#This Row],[Fictieve Stoploss (%)]]</f>
        <v>0</v>
      </c>
      <c r="AA1465" s="94"/>
      <c r="AB1465" s="61"/>
      <c r="AC1465" s="61"/>
      <c r="AD1465" s="61"/>
      <c r="AE1465" s="61"/>
      <c r="AF1465" s="95"/>
      <c r="AG1465" s="152">
        <f>Tabel1[[#This Row],[eindtijd]]-Tabel1[[#This Row],[starttijd]]</f>
        <v>0</v>
      </c>
      <c r="AH1465" s="158"/>
      <c r="AI1465" s="59"/>
      <c r="AJ1465" s="171">
        <f>$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2[[#This Row],[fees (%)]]</f>
        <v>0</v>
      </c>
      <c r="AK1465" s="172">
        <f>$J1465*(IF($M1465="SL",IF($U1465="",$Q1465*Analysetool!C$3,$U1465*Analysetool!C$3),$M1465*Analysetool!C$3)+IF($N1465="SL",IF($U1465="",$Q1465*Analysetool!C$4,$U1465*Analysetool!C$4),$N1465*Analysetool!C$4)+IF($O1465="SL",IF($U1465="",$Q1465*Analysetool!C$5,$U1465*Analysetool!C$5),$O1465*Analysetool!C$5)+IF($P1465="SL",IF($U1465="",$Q1465*Analysetool!C$6,$U1465*Analysetool!C$6),$P1465*Analysetool!C$6))-Tabel2[[#This Row],[fees (%)]]</f>
        <v>0</v>
      </c>
      <c r="AL1465" s="177">
        <f>$J1465*(IF($M1465="SL",IF($V1465="",$Q1465*Analysetool!D$3,$V1465*Analysetool!D$3),$M1465*Analysetool!D$3)+IF($N1465="SL",IF($V1465="",$Q1465*Analysetool!D$4,$V1465*Analysetool!D$4),$N1465*Analysetool!D$4)+IF($O1465="SL",IF($V1465="",$Q1465*Analysetool!D$5,$V1465*Analysetool!D$5),$O1465*Analysetool!D$5)+IF($P1465="SL",IF($V1465="",$Q1465*Analysetool!D$6,$V1465*Analysetool!D$6),$P1465*Analysetool!D$6))-Tabel2[[#This Row],[fees (%)]]</f>
        <v>0</v>
      </c>
      <c r="AM1465" s="177">
        <f>$J1465*(IF($M1465="SL",IF($W1465="",$Q1465*Analysetool!E$3,$W1465*Analysetool!E$3),$M1465*Analysetool!E$3)+IF($N1465="SL",IF($W1465="",$Q1465*Analysetool!E$4,$W1465*Analysetool!E$4),$N1465*Analysetool!E$4)+IF($O1465="SL",IF($W1465="",$Q1465*Analysetool!E$5,$W1465*Analysetool!E$5),$O1465*Analysetool!E$5)+IF($P1465="SL",IF($W1465="",$Q1465*Analysetool!E$6,$W1465*Analysetool!E$6),$P1465*Analysetool!E$6))-Tabel2[[#This Row],[fees (%)]]</f>
        <v>0</v>
      </c>
      <c r="AN1465" s="178">
        <f>$J1465*(IF($M1465="SL",IF($T1465="",$Q1465*Analysetool!F$3,$T1465*Analysetool!F$3),$M1465*Analysetool!F$3)+IF($N1465="SL",IF($T1465="",$Q1465*Analysetool!F$4,$T1465*Analysetool!F$4),$N1465*Analysetool!F$4)+IF($O1465="SL",IF($T1465="",$Q1465*Analysetool!F$5,$T1465*Analysetool!F$5),$O1465*Analysetool!F$5)+IF($P1465="SL",IF($T1465="",$Q1465*Analysetool!F$6,$T1465*Analysetool!F$6),$P1465*Analysetool!F$6))-Tabel2[[#This Row],[fees (%)]]</f>
        <v>0</v>
      </c>
      <c r="AO1465" s="178">
        <f>$J1465*(IF($M1465="SL",IF($T1465="",$Q1465*Analysetool!G$3,$T1465*Analysetool!G$3),$M1465*Analysetool!G$3)+IF($N1465="SL",IF($T1465="",$Q1465*Analysetool!G$4,$T1465*Analysetool!G$4),$N1465*Analysetool!G$4)+IF($O1465="SL",IF($T1465="",$Q1465*Analysetool!G$5,$T1465*Analysetool!G$5),$O1465*Analysetool!G$5)+IF($P1465="SL",IF($T1465="",$Q1465*Analysetool!G$6,$T1465*Analysetool!G$6),$P1465*Analysetool!G$6))-Tabel2[[#This Row],[fees (%)]]</f>
        <v>0</v>
      </c>
      <c r="AP1465" s="179">
        <f>IF(Analysetool!$H$8&lt;=$X1465,Analysetool!$H$8*J1465,Q1465*J1465)-Tabel2[[#This Row],[fees (%)]]</f>
        <v>0</v>
      </c>
      <c r="AQ1465" s="174">
        <f>IF(Tabel2[[#This Row],[wick% van entry]]&lt;=Tabel2[[#This Row],[Stoploss optie 2 (%)]],Tabel2[[#This Row],[Stoploss optie 2 (%)]]*Tabel2[[#This Row],[leverage SLoptie 2]],IF(Analysetool!$I$8&lt;$X1465,Analysetool!$I$8*K1465,S1465*K1465))-Tabel2[[#This Row],[fees (%)]]</f>
        <v>0</v>
      </c>
      <c r="AR1465" s="180">
        <f>IF(Q1465*-1*Analysetool!$J$9&lt;=X1465,Q1465*-1*Analysetool!$J$9*J1465,Q1465*J1465)-Tabel2[[#This Row],[fees (%)]]</f>
        <v>0</v>
      </c>
      <c r="AS1465" s="176">
        <f>$K1465*IF(Tabel2[[#This Row],[wick% van entry]]&lt;=Tabel2[[#This Row],[Stoploss optie 2 (%)]],Tabel2[[#This Row],[Stoploss optie 2 (%)]],(IF($M1465="SL",IF($T1465="",$S1465*Analysetool!C$3,$T1465*Analysetool!C$3),$M1465*Analysetool!C$3)+IF($N1465="SL",IF($T1465="",$S1465*Analysetool!C$4,$T1465*Analysetool!C$4),$N1465*Analysetool!C$4)+IF($O1465="SL",IF($T1465="",$S1465*Analysetool!C$5,$T1465*Analysetool!C$5),$O1465*Analysetool!C$5)+IF($P1465="SL",IF($T1465="",$S1465*Analysetool!C$6,$T1465*Analysetool!C$6),$P1465*Analysetool!C$6)))-Tabel2[[#This Row],[fees (%)]]</f>
        <v>0</v>
      </c>
    </row>
    <row r="1466" spans="1:45" ht="15.75" customHeight="1" x14ac:dyDescent="0.35">
      <c r="A1466" s="55"/>
      <c r="B1466" s="56"/>
      <c r="C1466" s="56"/>
      <c r="D1466" s="56"/>
      <c r="E1466" s="56"/>
      <c r="F1466" s="57"/>
      <c r="G1466" s="67"/>
      <c r="H1466" s="67"/>
      <c r="I1466" s="67"/>
      <c r="J1466" s="58"/>
      <c r="K1466" s="58"/>
      <c r="L1466" s="59"/>
      <c r="M1466" s="61"/>
      <c r="N1466" s="63"/>
      <c r="O1466" s="63"/>
      <c r="P1466" s="56"/>
      <c r="Q1466" s="61"/>
      <c r="R1466" s="61"/>
      <c r="S1466" s="61"/>
      <c r="T1466" s="60"/>
      <c r="U1466" s="60"/>
      <c r="V1466" s="62"/>
      <c r="W1466" s="62"/>
      <c r="X1466" s="76"/>
      <c r="Y1466" s="61"/>
      <c r="Z1466" s="61">
        <f>Tabel1[[#This Row],[prijs voorbij entry (%)]]-Tabel1[[#This Row],[Fictieve Stoploss (%)]]</f>
        <v>0</v>
      </c>
      <c r="AA1466" s="94"/>
      <c r="AB1466" s="61"/>
      <c r="AC1466" s="61"/>
      <c r="AD1466" s="61"/>
      <c r="AE1466" s="61"/>
      <c r="AF1466" s="95"/>
      <c r="AG1466" s="152">
        <f>Tabel1[[#This Row],[eindtijd]]-Tabel1[[#This Row],[starttijd]]</f>
        <v>0</v>
      </c>
      <c r="AH1466" s="158"/>
      <c r="AI1466" s="59"/>
      <c r="AJ1466" s="171">
        <f>$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2[[#This Row],[fees (%)]]</f>
        <v>0</v>
      </c>
      <c r="AK1466" s="172">
        <f>$J1466*(IF($M1466="SL",IF($U1466="",$Q1466*Analysetool!C$3,$U1466*Analysetool!C$3),$M1466*Analysetool!C$3)+IF($N1466="SL",IF($U1466="",$Q1466*Analysetool!C$4,$U1466*Analysetool!C$4),$N1466*Analysetool!C$4)+IF($O1466="SL",IF($U1466="",$Q1466*Analysetool!C$5,$U1466*Analysetool!C$5),$O1466*Analysetool!C$5)+IF($P1466="SL",IF($U1466="",$Q1466*Analysetool!C$6,$U1466*Analysetool!C$6),$P1466*Analysetool!C$6))-Tabel2[[#This Row],[fees (%)]]</f>
        <v>0</v>
      </c>
      <c r="AL1466" s="177">
        <f>$J1466*(IF($M1466="SL",IF($V1466="",$Q1466*Analysetool!D$3,$V1466*Analysetool!D$3),$M1466*Analysetool!D$3)+IF($N1466="SL",IF($V1466="",$Q1466*Analysetool!D$4,$V1466*Analysetool!D$4),$N1466*Analysetool!D$4)+IF($O1466="SL",IF($V1466="",$Q1466*Analysetool!D$5,$V1466*Analysetool!D$5),$O1466*Analysetool!D$5)+IF($P1466="SL",IF($V1466="",$Q1466*Analysetool!D$6,$V1466*Analysetool!D$6),$P1466*Analysetool!D$6))-Tabel2[[#This Row],[fees (%)]]</f>
        <v>0</v>
      </c>
      <c r="AM1466" s="177">
        <f>$J1466*(IF($M1466="SL",IF($W1466="",$Q1466*Analysetool!E$3,$W1466*Analysetool!E$3),$M1466*Analysetool!E$3)+IF($N1466="SL",IF($W1466="",$Q1466*Analysetool!E$4,$W1466*Analysetool!E$4),$N1466*Analysetool!E$4)+IF($O1466="SL",IF($W1466="",$Q1466*Analysetool!E$5,$W1466*Analysetool!E$5),$O1466*Analysetool!E$5)+IF($P1466="SL",IF($W1466="",$Q1466*Analysetool!E$6,$W1466*Analysetool!E$6),$P1466*Analysetool!E$6))-Tabel2[[#This Row],[fees (%)]]</f>
        <v>0</v>
      </c>
      <c r="AN1466" s="178">
        <f>$J1466*(IF($M1466="SL",IF($T1466="",$Q1466*Analysetool!F$3,$T1466*Analysetool!F$3),$M1466*Analysetool!F$3)+IF($N1466="SL",IF($T1466="",$Q1466*Analysetool!F$4,$T1466*Analysetool!F$4),$N1466*Analysetool!F$4)+IF($O1466="SL",IF($T1466="",$Q1466*Analysetool!F$5,$T1466*Analysetool!F$5),$O1466*Analysetool!F$5)+IF($P1466="SL",IF($T1466="",$Q1466*Analysetool!F$6,$T1466*Analysetool!F$6),$P1466*Analysetool!F$6))-Tabel2[[#This Row],[fees (%)]]</f>
        <v>0</v>
      </c>
      <c r="AO1466" s="178">
        <f>$J1466*(IF($M1466="SL",IF($T1466="",$Q1466*Analysetool!G$3,$T1466*Analysetool!G$3),$M1466*Analysetool!G$3)+IF($N1466="SL",IF($T1466="",$Q1466*Analysetool!G$4,$T1466*Analysetool!G$4),$N1466*Analysetool!G$4)+IF($O1466="SL",IF($T1466="",$Q1466*Analysetool!G$5,$T1466*Analysetool!G$5),$O1466*Analysetool!G$5)+IF($P1466="SL",IF($T1466="",$Q1466*Analysetool!G$6,$T1466*Analysetool!G$6),$P1466*Analysetool!G$6))-Tabel2[[#This Row],[fees (%)]]</f>
        <v>0</v>
      </c>
      <c r="AP1466" s="179">
        <f>IF(Analysetool!$H$8&lt;=$X1466,Analysetool!$H$8*J1466,Q1466*J1466)-Tabel2[[#This Row],[fees (%)]]</f>
        <v>0</v>
      </c>
      <c r="AQ1466" s="174">
        <f>IF(Tabel2[[#This Row],[wick% van entry]]&lt;=Tabel2[[#This Row],[Stoploss optie 2 (%)]],Tabel2[[#This Row],[Stoploss optie 2 (%)]]*Tabel2[[#This Row],[leverage SLoptie 2]],IF(Analysetool!$I$8&lt;$X1466,Analysetool!$I$8*K1466,S1466*K1466))-Tabel2[[#This Row],[fees (%)]]</f>
        <v>0</v>
      </c>
      <c r="AR1466" s="180">
        <f>IF(Q1466*-1*Analysetool!$J$9&lt;=X1466,Q1466*-1*Analysetool!$J$9*J1466,Q1466*J1466)-Tabel2[[#This Row],[fees (%)]]</f>
        <v>0</v>
      </c>
      <c r="AS1466" s="176">
        <f>$K1466*IF(Tabel2[[#This Row],[wick% van entry]]&lt;=Tabel2[[#This Row],[Stoploss optie 2 (%)]],Tabel2[[#This Row],[Stoploss optie 2 (%)]],(IF($M1466="SL",IF($T1466="",$S1466*Analysetool!C$3,$T1466*Analysetool!C$3),$M1466*Analysetool!C$3)+IF($N1466="SL",IF($T1466="",$S1466*Analysetool!C$4,$T1466*Analysetool!C$4),$N1466*Analysetool!C$4)+IF($O1466="SL",IF($T1466="",$S1466*Analysetool!C$5,$T1466*Analysetool!C$5),$O1466*Analysetool!C$5)+IF($P1466="SL",IF($T1466="",$S1466*Analysetool!C$6,$T1466*Analysetool!C$6),$P1466*Analysetool!C$6)))-Tabel2[[#This Row],[fees (%)]]</f>
        <v>0</v>
      </c>
    </row>
    <row r="1467" spans="1:45" ht="15.75" customHeight="1" x14ac:dyDescent="0.35">
      <c r="A1467" s="55"/>
      <c r="B1467" s="56"/>
      <c r="C1467" s="56"/>
      <c r="D1467" s="56"/>
      <c r="E1467" s="56"/>
      <c r="F1467" s="57"/>
      <c r="G1467" s="67"/>
      <c r="H1467" s="67"/>
      <c r="I1467" s="67"/>
      <c r="J1467" s="58"/>
      <c r="K1467" s="58"/>
      <c r="L1467" s="59"/>
      <c r="M1467" s="61"/>
      <c r="N1467" s="63"/>
      <c r="O1467" s="63"/>
      <c r="P1467" s="56"/>
      <c r="Q1467" s="61"/>
      <c r="R1467" s="61"/>
      <c r="S1467" s="61"/>
      <c r="T1467" s="60"/>
      <c r="U1467" s="60"/>
      <c r="V1467" s="62"/>
      <c r="W1467" s="62"/>
      <c r="X1467" s="76"/>
      <c r="Y1467" s="61"/>
      <c r="Z1467" s="61">
        <f>Tabel1[[#This Row],[prijs voorbij entry (%)]]-Tabel1[[#This Row],[Fictieve Stoploss (%)]]</f>
        <v>0</v>
      </c>
      <c r="AA1467" s="94"/>
      <c r="AB1467" s="61"/>
      <c r="AC1467" s="61"/>
      <c r="AD1467" s="61"/>
      <c r="AE1467" s="61"/>
      <c r="AF1467" s="95"/>
      <c r="AG1467" s="152">
        <f>Tabel1[[#This Row],[eindtijd]]-Tabel1[[#This Row],[starttijd]]</f>
        <v>0</v>
      </c>
      <c r="AH1467" s="158"/>
      <c r="AI1467" s="59"/>
      <c r="AJ1467" s="171">
        <f>$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2[[#This Row],[fees (%)]]</f>
        <v>0</v>
      </c>
      <c r="AK1467" s="172">
        <f>$J1467*(IF($M1467="SL",IF($U1467="",$Q1467*Analysetool!C$3,$U1467*Analysetool!C$3),$M1467*Analysetool!C$3)+IF($N1467="SL",IF($U1467="",$Q1467*Analysetool!C$4,$U1467*Analysetool!C$4),$N1467*Analysetool!C$4)+IF($O1467="SL",IF($U1467="",$Q1467*Analysetool!C$5,$U1467*Analysetool!C$5),$O1467*Analysetool!C$5)+IF($P1467="SL",IF($U1467="",$Q1467*Analysetool!C$6,$U1467*Analysetool!C$6),$P1467*Analysetool!C$6))-Tabel2[[#This Row],[fees (%)]]</f>
        <v>0</v>
      </c>
      <c r="AL1467" s="177">
        <f>$J1467*(IF($M1467="SL",IF($V1467="",$Q1467*Analysetool!D$3,$V1467*Analysetool!D$3),$M1467*Analysetool!D$3)+IF($N1467="SL",IF($V1467="",$Q1467*Analysetool!D$4,$V1467*Analysetool!D$4),$N1467*Analysetool!D$4)+IF($O1467="SL",IF($V1467="",$Q1467*Analysetool!D$5,$V1467*Analysetool!D$5),$O1467*Analysetool!D$5)+IF($P1467="SL",IF($V1467="",$Q1467*Analysetool!D$6,$V1467*Analysetool!D$6),$P1467*Analysetool!D$6))-Tabel2[[#This Row],[fees (%)]]</f>
        <v>0</v>
      </c>
      <c r="AM1467" s="177">
        <f>$J1467*(IF($M1467="SL",IF($W1467="",$Q1467*Analysetool!E$3,$W1467*Analysetool!E$3),$M1467*Analysetool!E$3)+IF($N1467="SL",IF($W1467="",$Q1467*Analysetool!E$4,$W1467*Analysetool!E$4),$N1467*Analysetool!E$4)+IF($O1467="SL",IF($W1467="",$Q1467*Analysetool!E$5,$W1467*Analysetool!E$5),$O1467*Analysetool!E$5)+IF($P1467="SL",IF($W1467="",$Q1467*Analysetool!E$6,$W1467*Analysetool!E$6),$P1467*Analysetool!E$6))-Tabel2[[#This Row],[fees (%)]]</f>
        <v>0</v>
      </c>
      <c r="AN1467" s="178">
        <f>$J1467*(IF($M1467="SL",IF($T1467="",$Q1467*Analysetool!F$3,$T1467*Analysetool!F$3),$M1467*Analysetool!F$3)+IF($N1467="SL",IF($T1467="",$Q1467*Analysetool!F$4,$T1467*Analysetool!F$4),$N1467*Analysetool!F$4)+IF($O1467="SL",IF($T1467="",$Q1467*Analysetool!F$5,$T1467*Analysetool!F$5),$O1467*Analysetool!F$5)+IF($P1467="SL",IF($T1467="",$Q1467*Analysetool!F$6,$T1467*Analysetool!F$6),$P1467*Analysetool!F$6))-Tabel2[[#This Row],[fees (%)]]</f>
        <v>0</v>
      </c>
      <c r="AO1467" s="178">
        <f>$J1467*(IF($M1467="SL",IF($T1467="",$Q1467*Analysetool!G$3,$T1467*Analysetool!G$3),$M1467*Analysetool!G$3)+IF($N1467="SL",IF($T1467="",$Q1467*Analysetool!G$4,$T1467*Analysetool!G$4),$N1467*Analysetool!G$4)+IF($O1467="SL",IF($T1467="",$Q1467*Analysetool!G$5,$T1467*Analysetool!G$5),$O1467*Analysetool!G$5)+IF($P1467="SL",IF($T1467="",$Q1467*Analysetool!G$6,$T1467*Analysetool!G$6),$P1467*Analysetool!G$6))-Tabel2[[#This Row],[fees (%)]]</f>
        <v>0</v>
      </c>
      <c r="AP1467" s="179">
        <f>IF(Analysetool!$H$8&lt;=$X1467,Analysetool!$H$8*J1467,Q1467*J1467)-Tabel2[[#This Row],[fees (%)]]</f>
        <v>0</v>
      </c>
      <c r="AQ1467" s="174">
        <f>IF(Tabel2[[#This Row],[wick% van entry]]&lt;=Tabel2[[#This Row],[Stoploss optie 2 (%)]],Tabel2[[#This Row],[Stoploss optie 2 (%)]]*Tabel2[[#This Row],[leverage SLoptie 2]],IF(Analysetool!$I$8&lt;$X1467,Analysetool!$I$8*K1467,S1467*K1467))-Tabel2[[#This Row],[fees (%)]]</f>
        <v>0</v>
      </c>
      <c r="AR1467" s="180">
        <f>IF(Q1467*-1*Analysetool!$J$9&lt;=X1467,Q1467*-1*Analysetool!$J$9*J1467,Q1467*J1467)-Tabel2[[#This Row],[fees (%)]]</f>
        <v>0</v>
      </c>
      <c r="AS1467" s="176">
        <f>$K1467*IF(Tabel2[[#This Row],[wick% van entry]]&lt;=Tabel2[[#This Row],[Stoploss optie 2 (%)]],Tabel2[[#This Row],[Stoploss optie 2 (%)]],(IF($M1467="SL",IF($T1467="",$S1467*Analysetool!C$3,$T1467*Analysetool!C$3),$M1467*Analysetool!C$3)+IF($N1467="SL",IF($T1467="",$S1467*Analysetool!C$4,$T1467*Analysetool!C$4),$N1467*Analysetool!C$4)+IF($O1467="SL",IF($T1467="",$S1467*Analysetool!C$5,$T1467*Analysetool!C$5),$O1467*Analysetool!C$5)+IF($P1467="SL",IF($T1467="",$S1467*Analysetool!C$6,$T1467*Analysetool!C$6),$P1467*Analysetool!C$6)))-Tabel2[[#This Row],[fees (%)]]</f>
        <v>0</v>
      </c>
    </row>
    <row r="1468" spans="1:45" ht="15.75" customHeight="1" x14ac:dyDescent="0.35">
      <c r="A1468" s="55"/>
      <c r="B1468" s="56"/>
      <c r="C1468" s="56"/>
      <c r="D1468" s="56"/>
      <c r="E1468" s="56"/>
      <c r="F1468" s="57"/>
      <c r="G1468" s="67"/>
      <c r="H1468" s="67"/>
      <c r="I1468" s="67"/>
      <c r="J1468" s="58"/>
      <c r="K1468" s="58"/>
      <c r="L1468" s="59"/>
      <c r="M1468" s="61"/>
      <c r="N1468" s="63"/>
      <c r="O1468" s="63"/>
      <c r="P1468" s="56"/>
      <c r="Q1468" s="61"/>
      <c r="R1468" s="61"/>
      <c r="S1468" s="61"/>
      <c r="T1468" s="60"/>
      <c r="U1468" s="60"/>
      <c r="V1468" s="62"/>
      <c r="W1468" s="62"/>
      <c r="X1468" s="76"/>
      <c r="Y1468" s="61"/>
      <c r="Z1468" s="61">
        <f>Tabel1[[#This Row],[prijs voorbij entry (%)]]-Tabel1[[#This Row],[Fictieve Stoploss (%)]]</f>
        <v>0</v>
      </c>
      <c r="AA1468" s="94"/>
      <c r="AB1468" s="61"/>
      <c r="AC1468" s="61"/>
      <c r="AD1468" s="61"/>
      <c r="AE1468" s="61"/>
      <c r="AF1468" s="95"/>
      <c r="AG1468" s="152">
        <f>Tabel1[[#This Row],[eindtijd]]-Tabel1[[#This Row],[starttijd]]</f>
        <v>0</v>
      </c>
      <c r="AH1468" s="158"/>
      <c r="AI1468" s="59"/>
      <c r="AJ1468" s="171">
        <f>$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2[[#This Row],[fees (%)]]</f>
        <v>0</v>
      </c>
      <c r="AK1468" s="172">
        <f>$J1468*(IF($M1468="SL",IF($U1468="",$Q1468*Analysetool!C$3,$U1468*Analysetool!C$3),$M1468*Analysetool!C$3)+IF($N1468="SL",IF($U1468="",$Q1468*Analysetool!C$4,$U1468*Analysetool!C$4),$N1468*Analysetool!C$4)+IF($O1468="SL",IF($U1468="",$Q1468*Analysetool!C$5,$U1468*Analysetool!C$5),$O1468*Analysetool!C$5)+IF($P1468="SL",IF($U1468="",$Q1468*Analysetool!C$6,$U1468*Analysetool!C$6),$P1468*Analysetool!C$6))-Tabel2[[#This Row],[fees (%)]]</f>
        <v>0</v>
      </c>
      <c r="AL1468" s="177">
        <f>$J1468*(IF($M1468="SL",IF($V1468="",$Q1468*Analysetool!D$3,$V1468*Analysetool!D$3),$M1468*Analysetool!D$3)+IF($N1468="SL",IF($V1468="",$Q1468*Analysetool!D$4,$V1468*Analysetool!D$4),$N1468*Analysetool!D$4)+IF($O1468="SL",IF($V1468="",$Q1468*Analysetool!D$5,$V1468*Analysetool!D$5),$O1468*Analysetool!D$5)+IF($P1468="SL",IF($V1468="",$Q1468*Analysetool!D$6,$V1468*Analysetool!D$6),$P1468*Analysetool!D$6))-Tabel2[[#This Row],[fees (%)]]</f>
        <v>0</v>
      </c>
      <c r="AM1468" s="177">
        <f>$J1468*(IF($M1468="SL",IF($W1468="",$Q1468*Analysetool!E$3,$W1468*Analysetool!E$3),$M1468*Analysetool!E$3)+IF($N1468="SL",IF($W1468="",$Q1468*Analysetool!E$4,$W1468*Analysetool!E$4),$N1468*Analysetool!E$4)+IF($O1468="SL",IF($W1468="",$Q1468*Analysetool!E$5,$W1468*Analysetool!E$5),$O1468*Analysetool!E$5)+IF($P1468="SL",IF($W1468="",$Q1468*Analysetool!E$6,$W1468*Analysetool!E$6),$P1468*Analysetool!E$6))-Tabel2[[#This Row],[fees (%)]]</f>
        <v>0</v>
      </c>
      <c r="AN1468" s="178">
        <f>$J1468*(IF($M1468="SL",IF($T1468="",$Q1468*Analysetool!F$3,$T1468*Analysetool!F$3),$M1468*Analysetool!F$3)+IF($N1468="SL",IF($T1468="",$Q1468*Analysetool!F$4,$T1468*Analysetool!F$4),$N1468*Analysetool!F$4)+IF($O1468="SL",IF($T1468="",$Q1468*Analysetool!F$5,$T1468*Analysetool!F$5),$O1468*Analysetool!F$5)+IF($P1468="SL",IF($T1468="",$Q1468*Analysetool!F$6,$T1468*Analysetool!F$6),$P1468*Analysetool!F$6))-Tabel2[[#This Row],[fees (%)]]</f>
        <v>0</v>
      </c>
      <c r="AO1468" s="178">
        <f>$J1468*(IF($M1468="SL",IF($T1468="",$Q1468*Analysetool!G$3,$T1468*Analysetool!G$3),$M1468*Analysetool!G$3)+IF($N1468="SL",IF($T1468="",$Q1468*Analysetool!G$4,$T1468*Analysetool!G$4),$N1468*Analysetool!G$4)+IF($O1468="SL",IF($T1468="",$Q1468*Analysetool!G$5,$T1468*Analysetool!G$5),$O1468*Analysetool!G$5)+IF($P1468="SL",IF($T1468="",$Q1468*Analysetool!G$6,$T1468*Analysetool!G$6),$P1468*Analysetool!G$6))-Tabel2[[#This Row],[fees (%)]]</f>
        <v>0</v>
      </c>
      <c r="AP1468" s="179">
        <f>IF(Analysetool!$H$8&lt;=$X1468,Analysetool!$H$8*J1468,Q1468*J1468)-Tabel2[[#This Row],[fees (%)]]</f>
        <v>0</v>
      </c>
      <c r="AQ1468" s="174">
        <f>IF(Tabel2[[#This Row],[wick% van entry]]&lt;=Tabel2[[#This Row],[Stoploss optie 2 (%)]],Tabel2[[#This Row],[Stoploss optie 2 (%)]]*Tabel2[[#This Row],[leverage SLoptie 2]],IF(Analysetool!$I$8&lt;$X1468,Analysetool!$I$8*K1468,S1468*K1468))-Tabel2[[#This Row],[fees (%)]]</f>
        <v>0</v>
      </c>
      <c r="AR1468" s="180">
        <f>IF(Q1468*-1*Analysetool!$J$9&lt;=X1468,Q1468*-1*Analysetool!$J$9*J1468,Q1468*J1468)-Tabel2[[#This Row],[fees (%)]]</f>
        <v>0</v>
      </c>
      <c r="AS1468" s="176">
        <f>$K1468*IF(Tabel2[[#This Row],[wick% van entry]]&lt;=Tabel2[[#This Row],[Stoploss optie 2 (%)]],Tabel2[[#This Row],[Stoploss optie 2 (%)]],(IF($M1468="SL",IF($T1468="",$S1468*Analysetool!C$3,$T1468*Analysetool!C$3),$M1468*Analysetool!C$3)+IF($N1468="SL",IF($T1468="",$S1468*Analysetool!C$4,$T1468*Analysetool!C$4),$N1468*Analysetool!C$4)+IF($O1468="SL",IF($T1468="",$S1468*Analysetool!C$5,$T1468*Analysetool!C$5),$O1468*Analysetool!C$5)+IF($P1468="SL",IF($T1468="",$S1468*Analysetool!C$6,$T1468*Analysetool!C$6),$P1468*Analysetool!C$6)))-Tabel2[[#This Row],[fees (%)]]</f>
        <v>0</v>
      </c>
    </row>
    <row r="1469" spans="1:45" ht="15.75" customHeight="1" x14ac:dyDescent="0.35">
      <c r="A1469" s="55"/>
      <c r="B1469" s="56"/>
      <c r="C1469" s="56"/>
      <c r="D1469" s="56"/>
      <c r="E1469" s="56"/>
      <c r="F1469" s="57"/>
      <c r="G1469" s="67"/>
      <c r="H1469" s="67"/>
      <c r="I1469" s="67"/>
      <c r="J1469" s="58"/>
      <c r="K1469" s="58"/>
      <c r="L1469" s="59"/>
      <c r="M1469" s="61"/>
      <c r="N1469" s="63"/>
      <c r="O1469" s="63"/>
      <c r="P1469" s="56"/>
      <c r="Q1469" s="61"/>
      <c r="R1469" s="61"/>
      <c r="S1469" s="61"/>
      <c r="T1469" s="60"/>
      <c r="U1469" s="60"/>
      <c r="V1469" s="62"/>
      <c r="W1469" s="62"/>
      <c r="X1469" s="76"/>
      <c r="Y1469" s="61"/>
      <c r="Z1469" s="61">
        <f>Tabel1[[#This Row],[prijs voorbij entry (%)]]-Tabel1[[#This Row],[Fictieve Stoploss (%)]]</f>
        <v>0</v>
      </c>
      <c r="AA1469" s="94"/>
      <c r="AB1469" s="61"/>
      <c r="AC1469" s="61"/>
      <c r="AD1469" s="61"/>
      <c r="AE1469" s="61"/>
      <c r="AF1469" s="95"/>
      <c r="AG1469" s="152">
        <f>Tabel1[[#This Row],[eindtijd]]-Tabel1[[#This Row],[starttijd]]</f>
        <v>0</v>
      </c>
      <c r="AH1469" s="158"/>
      <c r="AI1469" s="59"/>
      <c r="AJ1469" s="171">
        <f>$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2[[#This Row],[fees (%)]]</f>
        <v>0</v>
      </c>
      <c r="AK1469" s="172">
        <f>$J1469*(IF($M1469="SL",IF($U1469="",$Q1469*Analysetool!C$3,$U1469*Analysetool!C$3),$M1469*Analysetool!C$3)+IF($N1469="SL",IF($U1469="",$Q1469*Analysetool!C$4,$U1469*Analysetool!C$4),$N1469*Analysetool!C$4)+IF($O1469="SL",IF($U1469="",$Q1469*Analysetool!C$5,$U1469*Analysetool!C$5),$O1469*Analysetool!C$5)+IF($P1469="SL",IF($U1469="",$Q1469*Analysetool!C$6,$U1469*Analysetool!C$6),$P1469*Analysetool!C$6))-Tabel2[[#This Row],[fees (%)]]</f>
        <v>0</v>
      </c>
      <c r="AL1469" s="177">
        <f>$J1469*(IF($M1469="SL",IF($V1469="",$Q1469*Analysetool!D$3,$V1469*Analysetool!D$3),$M1469*Analysetool!D$3)+IF($N1469="SL",IF($V1469="",$Q1469*Analysetool!D$4,$V1469*Analysetool!D$4),$N1469*Analysetool!D$4)+IF($O1469="SL",IF($V1469="",$Q1469*Analysetool!D$5,$V1469*Analysetool!D$5),$O1469*Analysetool!D$5)+IF($P1469="SL",IF($V1469="",$Q1469*Analysetool!D$6,$V1469*Analysetool!D$6),$P1469*Analysetool!D$6))-Tabel2[[#This Row],[fees (%)]]</f>
        <v>0</v>
      </c>
      <c r="AM1469" s="177">
        <f>$J1469*(IF($M1469="SL",IF($W1469="",$Q1469*Analysetool!E$3,$W1469*Analysetool!E$3),$M1469*Analysetool!E$3)+IF($N1469="SL",IF($W1469="",$Q1469*Analysetool!E$4,$W1469*Analysetool!E$4),$N1469*Analysetool!E$4)+IF($O1469="SL",IF($W1469="",$Q1469*Analysetool!E$5,$W1469*Analysetool!E$5),$O1469*Analysetool!E$5)+IF($P1469="SL",IF($W1469="",$Q1469*Analysetool!E$6,$W1469*Analysetool!E$6),$P1469*Analysetool!E$6))-Tabel2[[#This Row],[fees (%)]]</f>
        <v>0</v>
      </c>
      <c r="AN1469" s="178">
        <f>$J1469*(IF($M1469="SL",IF($T1469="",$Q1469*Analysetool!F$3,$T1469*Analysetool!F$3),$M1469*Analysetool!F$3)+IF($N1469="SL",IF($T1469="",$Q1469*Analysetool!F$4,$T1469*Analysetool!F$4),$N1469*Analysetool!F$4)+IF($O1469="SL",IF($T1469="",$Q1469*Analysetool!F$5,$T1469*Analysetool!F$5),$O1469*Analysetool!F$5)+IF($P1469="SL",IF($T1469="",$Q1469*Analysetool!F$6,$T1469*Analysetool!F$6),$P1469*Analysetool!F$6))-Tabel2[[#This Row],[fees (%)]]</f>
        <v>0</v>
      </c>
      <c r="AO1469" s="178">
        <f>$J1469*(IF($M1469="SL",IF($T1469="",$Q1469*Analysetool!G$3,$T1469*Analysetool!G$3),$M1469*Analysetool!G$3)+IF($N1469="SL",IF($T1469="",$Q1469*Analysetool!G$4,$T1469*Analysetool!G$4),$N1469*Analysetool!G$4)+IF($O1469="SL",IF($T1469="",$Q1469*Analysetool!G$5,$T1469*Analysetool!G$5),$O1469*Analysetool!G$5)+IF($P1469="SL",IF($T1469="",$Q1469*Analysetool!G$6,$T1469*Analysetool!G$6),$P1469*Analysetool!G$6))-Tabel2[[#This Row],[fees (%)]]</f>
        <v>0</v>
      </c>
      <c r="AP1469" s="179">
        <f>IF(Analysetool!$H$8&lt;=$X1469,Analysetool!$H$8*J1469,Q1469*J1469)-Tabel2[[#This Row],[fees (%)]]</f>
        <v>0</v>
      </c>
      <c r="AQ1469" s="174">
        <f>IF(Tabel2[[#This Row],[wick% van entry]]&lt;=Tabel2[[#This Row],[Stoploss optie 2 (%)]],Tabel2[[#This Row],[Stoploss optie 2 (%)]]*Tabel2[[#This Row],[leverage SLoptie 2]],IF(Analysetool!$I$8&lt;$X1469,Analysetool!$I$8*K1469,S1469*K1469))-Tabel2[[#This Row],[fees (%)]]</f>
        <v>0</v>
      </c>
      <c r="AR1469" s="180">
        <f>IF(Q1469*-1*Analysetool!$J$9&lt;=X1469,Q1469*-1*Analysetool!$J$9*J1469,Q1469*J1469)-Tabel2[[#This Row],[fees (%)]]</f>
        <v>0</v>
      </c>
      <c r="AS1469" s="176">
        <f>$K1469*IF(Tabel2[[#This Row],[wick% van entry]]&lt;=Tabel2[[#This Row],[Stoploss optie 2 (%)]],Tabel2[[#This Row],[Stoploss optie 2 (%)]],(IF($M1469="SL",IF($T1469="",$S1469*Analysetool!C$3,$T1469*Analysetool!C$3),$M1469*Analysetool!C$3)+IF($N1469="SL",IF($T1469="",$S1469*Analysetool!C$4,$T1469*Analysetool!C$4),$N1469*Analysetool!C$4)+IF($O1469="SL",IF($T1469="",$S1469*Analysetool!C$5,$T1469*Analysetool!C$5),$O1469*Analysetool!C$5)+IF($P1469="SL",IF($T1469="",$S1469*Analysetool!C$6,$T1469*Analysetool!C$6),$P1469*Analysetool!C$6)))-Tabel2[[#This Row],[fees (%)]]</f>
        <v>0</v>
      </c>
    </row>
    <row r="1470" spans="1:45" ht="15.75" customHeight="1" x14ac:dyDescent="0.35">
      <c r="A1470" s="55"/>
      <c r="B1470" s="56"/>
      <c r="C1470" s="56"/>
      <c r="D1470" s="56"/>
      <c r="E1470" s="56"/>
      <c r="F1470" s="57"/>
      <c r="G1470" s="67"/>
      <c r="H1470" s="67"/>
      <c r="I1470" s="67"/>
      <c r="J1470" s="58"/>
      <c r="K1470" s="58"/>
      <c r="L1470" s="59"/>
      <c r="M1470" s="61"/>
      <c r="N1470" s="63"/>
      <c r="O1470" s="63"/>
      <c r="P1470" s="56"/>
      <c r="Q1470" s="61"/>
      <c r="R1470" s="61"/>
      <c r="S1470" s="61"/>
      <c r="T1470" s="60"/>
      <c r="U1470" s="60"/>
      <c r="V1470" s="62"/>
      <c r="W1470" s="62"/>
      <c r="X1470" s="76"/>
      <c r="Y1470" s="61"/>
      <c r="Z1470" s="61">
        <f>Tabel1[[#This Row],[prijs voorbij entry (%)]]-Tabel1[[#This Row],[Fictieve Stoploss (%)]]</f>
        <v>0</v>
      </c>
      <c r="AA1470" s="94"/>
      <c r="AB1470" s="61"/>
      <c r="AC1470" s="61"/>
      <c r="AD1470" s="61"/>
      <c r="AE1470" s="61"/>
      <c r="AF1470" s="95"/>
      <c r="AG1470" s="152">
        <f>Tabel1[[#This Row],[eindtijd]]-Tabel1[[#This Row],[starttijd]]</f>
        <v>0</v>
      </c>
      <c r="AH1470" s="158"/>
      <c r="AI1470" s="59"/>
      <c r="AJ1470" s="171">
        <f>$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2[[#This Row],[fees (%)]]</f>
        <v>0</v>
      </c>
      <c r="AK1470" s="172">
        <f>$J1470*(IF($M1470="SL",IF($U1470="",$Q1470*Analysetool!C$3,$U1470*Analysetool!C$3),$M1470*Analysetool!C$3)+IF($N1470="SL",IF($U1470="",$Q1470*Analysetool!C$4,$U1470*Analysetool!C$4),$N1470*Analysetool!C$4)+IF($O1470="SL",IF($U1470="",$Q1470*Analysetool!C$5,$U1470*Analysetool!C$5),$O1470*Analysetool!C$5)+IF($P1470="SL",IF($U1470="",$Q1470*Analysetool!C$6,$U1470*Analysetool!C$6),$P1470*Analysetool!C$6))-Tabel2[[#This Row],[fees (%)]]</f>
        <v>0</v>
      </c>
      <c r="AL1470" s="177">
        <f>$J1470*(IF($M1470="SL",IF($V1470="",$Q1470*Analysetool!D$3,$V1470*Analysetool!D$3),$M1470*Analysetool!D$3)+IF($N1470="SL",IF($V1470="",$Q1470*Analysetool!D$4,$V1470*Analysetool!D$4),$N1470*Analysetool!D$4)+IF($O1470="SL",IF($V1470="",$Q1470*Analysetool!D$5,$V1470*Analysetool!D$5),$O1470*Analysetool!D$5)+IF($P1470="SL",IF($V1470="",$Q1470*Analysetool!D$6,$V1470*Analysetool!D$6),$P1470*Analysetool!D$6))-Tabel2[[#This Row],[fees (%)]]</f>
        <v>0</v>
      </c>
      <c r="AM1470" s="177">
        <f>$J1470*(IF($M1470="SL",IF($W1470="",$Q1470*Analysetool!E$3,$W1470*Analysetool!E$3),$M1470*Analysetool!E$3)+IF($N1470="SL",IF($W1470="",$Q1470*Analysetool!E$4,$W1470*Analysetool!E$4),$N1470*Analysetool!E$4)+IF($O1470="SL",IF($W1470="",$Q1470*Analysetool!E$5,$W1470*Analysetool!E$5),$O1470*Analysetool!E$5)+IF($P1470="SL",IF($W1470="",$Q1470*Analysetool!E$6,$W1470*Analysetool!E$6),$P1470*Analysetool!E$6))-Tabel2[[#This Row],[fees (%)]]</f>
        <v>0</v>
      </c>
      <c r="AN1470" s="178">
        <f>$J1470*(IF($M1470="SL",IF($T1470="",$Q1470*Analysetool!F$3,$T1470*Analysetool!F$3),$M1470*Analysetool!F$3)+IF($N1470="SL",IF($T1470="",$Q1470*Analysetool!F$4,$T1470*Analysetool!F$4),$N1470*Analysetool!F$4)+IF($O1470="SL",IF($T1470="",$Q1470*Analysetool!F$5,$T1470*Analysetool!F$5),$O1470*Analysetool!F$5)+IF($P1470="SL",IF($T1470="",$Q1470*Analysetool!F$6,$T1470*Analysetool!F$6),$P1470*Analysetool!F$6))-Tabel2[[#This Row],[fees (%)]]</f>
        <v>0</v>
      </c>
      <c r="AO1470" s="178">
        <f>$J1470*(IF($M1470="SL",IF($T1470="",$Q1470*Analysetool!G$3,$T1470*Analysetool!G$3),$M1470*Analysetool!G$3)+IF($N1470="SL",IF($T1470="",$Q1470*Analysetool!G$4,$T1470*Analysetool!G$4),$N1470*Analysetool!G$4)+IF($O1470="SL",IF($T1470="",$Q1470*Analysetool!G$5,$T1470*Analysetool!G$5),$O1470*Analysetool!G$5)+IF($P1470="SL",IF($T1470="",$Q1470*Analysetool!G$6,$T1470*Analysetool!G$6),$P1470*Analysetool!G$6))-Tabel2[[#This Row],[fees (%)]]</f>
        <v>0</v>
      </c>
      <c r="AP1470" s="179">
        <f>IF(Analysetool!$H$8&lt;=$X1470,Analysetool!$H$8*J1470,Q1470*J1470)-Tabel2[[#This Row],[fees (%)]]</f>
        <v>0</v>
      </c>
      <c r="AQ1470" s="174">
        <f>IF(Tabel2[[#This Row],[wick% van entry]]&lt;=Tabel2[[#This Row],[Stoploss optie 2 (%)]],Tabel2[[#This Row],[Stoploss optie 2 (%)]]*Tabel2[[#This Row],[leverage SLoptie 2]],IF(Analysetool!$I$8&lt;$X1470,Analysetool!$I$8*K1470,S1470*K1470))-Tabel2[[#This Row],[fees (%)]]</f>
        <v>0</v>
      </c>
      <c r="AR1470" s="180">
        <f>IF(Q1470*-1*Analysetool!$J$9&lt;=X1470,Q1470*-1*Analysetool!$J$9*J1470,Q1470*J1470)-Tabel2[[#This Row],[fees (%)]]</f>
        <v>0</v>
      </c>
      <c r="AS1470" s="176">
        <f>$K1470*IF(Tabel2[[#This Row],[wick% van entry]]&lt;=Tabel2[[#This Row],[Stoploss optie 2 (%)]],Tabel2[[#This Row],[Stoploss optie 2 (%)]],(IF($M1470="SL",IF($T1470="",$S1470*Analysetool!C$3,$T1470*Analysetool!C$3),$M1470*Analysetool!C$3)+IF($N1470="SL",IF($T1470="",$S1470*Analysetool!C$4,$T1470*Analysetool!C$4),$N1470*Analysetool!C$4)+IF($O1470="SL",IF($T1470="",$S1470*Analysetool!C$5,$T1470*Analysetool!C$5),$O1470*Analysetool!C$5)+IF($P1470="SL",IF($T1470="",$S1470*Analysetool!C$6,$T1470*Analysetool!C$6),$P1470*Analysetool!C$6)))-Tabel2[[#This Row],[fees (%)]]</f>
        <v>0</v>
      </c>
    </row>
    <row r="1471" spans="1:45" ht="15.75" customHeight="1" x14ac:dyDescent="0.35">
      <c r="A1471" s="55"/>
      <c r="B1471" s="56"/>
      <c r="C1471" s="56"/>
      <c r="D1471" s="56"/>
      <c r="E1471" s="56"/>
      <c r="F1471" s="57"/>
      <c r="G1471" s="67"/>
      <c r="H1471" s="67"/>
      <c r="I1471" s="67"/>
      <c r="J1471" s="58"/>
      <c r="K1471" s="58"/>
      <c r="L1471" s="59"/>
      <c r="M1471" s="61"/>
      <c r="N1471" s="63"/>
      <c r="O1471" s="63"/>
      <c r="P1471" s="56"/>
      <c r="Q1471" s="61"/>
      <c r="R1471" s="61"/>
      <c r="S1471" s="61"/>
      <c r="T1471" s="60"/>
      <c r="U1471" s="60"/>
      <c r="V1471" s="62"/>
      <c r="W1471" s="62"/>
      <c r="X1471" s="76"/>
      <c r="Y1471" s="61"/>
      <c r="Z1471" s="61">
        <f>Tabel1[[#This Row],[prijs voorbij entry (%)]]-Tabel1[[#This Row],[Fictieve Stoploss (%)]]</f>
        <v>0</v>
      </c>
      <c r="AA1471" s="94"/>
      <c r="AB1471" s="61"/>
      <c r="AC1471" s="61"/>
      <c r="AD1471" s="61"/>
      <c r="AE1471" s="61"/>
      <c r="AF1471" s="95"/>
      <c r="AG1471" s="152">
        <f>Tabel1[[#This Row],[eindtijd]]-Tabel1[[#This Row],[starttijd]]</f>
        <v>0</v>
      </c>
      <c r="AH1471" s="158"/>
      <c r="AI1471" s="59"/>
      <c r="AJ1471" s="171">
        <f>$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2[[#This Row],[fees (%)]]</f>
        <v>0</v>
      </c>
      <c r="AK1471" s="172">
        <f>$J1471*(IF($M1471="SL",IF($U1471="",$Q1471*Analysetool!C$3,$U1471*Analysetool!C$3),$M1471*Analysetool!C$3)+IF($N1471="SL",IF($U1471="",$Q1471*Analysetool!C$4,$U1471*Analysetool!C$4),$N1471*Analysetool!C$4)+IF($O1471="SL",IF($U1471="",$Q1471*Analysetool!C$5,$U1471*Analysetool!C$5),$O1471*Analysetool!C$5)+IF($P1471="SL",IF($U1471="",$Q1471*Analysetool!C$6,$U1471*Analysetool!C$6),$P1471*Analysetool!C$6))-Tabel2[[#This Row],[fees (%)]]</f>
        <v>0</v>
      </c>
      <c r="AL1471" s="177">
        <f>$J1471*(IF($M1471="SL",IF($V1471="",$Q1471*Analysetool!D$3,$V1471*Analysetool!D$3),$M1471*Analysetool!D$3)+IF($N1471="SL",IF($V1471="",$Q1471*Analysetool!D$4,$V1471*Analysetool!D$4),$N1471*Analysetool!D$4)+IF($O1471="SL",IF($V1471="",$Q1471*Analysetool!D$5,$V1471*Analysetool!D$5),$O1471*Analysetool!D$5)+IF($P1471="SL",IF($V1471="",$Q1471*Analysetool!D$6,$V1471*Analysetool!D$6),$P1471*Analysetool!D$6))-Tabel2[[#This Row],[fees (%)]]</f>
        <v>0</v>
      </c>
      <c r="AM1471" s="177">
        <f>$J1471*(IF($M1471="SL",IF($W1471="",$Q1471*Analysetool!E$3,$W1471*Analysetool!E$3),$M1471*Analysetool!E$3)+IF($N1471="SL",IF($W1471="",$Q1471*Analysetool!E$4,$W1471*Analysetool!E$4),$N1471*Analysetool!E$4)+IF($O1471="SL",IF($W1471="",$Q1471*Analysetool!E$5,$W1471*Analysetool!E$5),$O1471*Analysetool!E$5)+IF($P1471="SL",IF($W1471="",$Q1471*Analysetool!E$6,$W1471*Analysetool!E$6),$P1471*Analysetool!E$6))-Tabel2[[#This Row],[fees (%)]]</f>
        <v>0</v>
      </c>
      <c r="AN1471" s="178">
        <f>$J1471*(IF($M1471="SL",IF($T1471="",$Q1471*Analysetool!F$3,$T1471*Analysetool!F$3),$M1471*Analysetool!F$3)+IF($N1471="SL",IF($T1471="",$Q1471*Analysetool!F$4,$T1471*Analysetool!F$4),$N1471*Analysetool!F$4)+IF($O1471="SL",IF($T1471="",$Q1471*Analysetool!F$5,$T1471*Analysetool!F$5),$O1471*Analysetool!F$5)+IF($P1471="SL",IF($T1471="",$Q1471*Analysetool!F$6,$T1471*Analysetool!F$6),$P1471*Analysetool!F$6))-Tabel2[[#This Row],[fees (%)]]</f>
        <v>0</v>
      </c>
      <c r="AO1471" s="178">
        <f>$J1471*(IF($M1471="SL",IF($T1471="",$Q1471*Analysetool!G$3,$T1471*Analysetool!G$3),$M1471*Analysetool!G$3)+IF($N1471="SL",IF($T1471="",$Q1471*Analysetool!G$4,$T1471*Analysetool!G$4),$N1471*Analysetool!G$4)+IF($O1471="SL",IF($T1471="",$Q1471*Analysetool!G$5,$T1471*Analysetool!G$5),$O1471*Analysetool!G$5)+IF($P1471="SL",IF($T1471="",$Q1471*Analysetool!G$6,$T1471*Analysetool!G$6),$P1471*Analysetool!G$6))-Tabel2[[#This Row],[fees (%)]]</f>
        <v>0</v>
      </c>
      <c r="AP1471" s="179">
        <f>IF(Analysetool!$H$8&lt;=$X1471,Analysetool!$H$8*J1471,Q1471*J1471)-Tabel2[[#This Row],[fees (%)]]</f>
        <v>0</v>
      </c>
      <c r="AQ1471" s="174">
        <f>IF(Tabel2[[#This Row],[wick% van entry]]&lt;=Tabel2[[#This Row],[Stoploss optie 2 (%)]],Tabel2[[#This Row],[Stoploss optie 2 (%)]]*Tabel2[[#This Row],[leverage SLoptie 2]],IF(Analysetool!$I$8&lt;$X1471,Analysetool!$I$8*K1471,S1471*K1471))-Tabel2[[#This Row],[fees (%)]]</f>
        <v>0</v>
      </c>
      <c r="AR1471" s="180">
        <f>IF(Q1471*-1*Analysetool!$J$9&lt;=X1471,Q1471*-1*Analysetool!$J$9*J1471,Q1471*J1471)-Tabel2[[#This Row],[fees (%)]]</f>
        <v>0</v>
      </c>
      <c r="AS1471" s="176">
        <f>$K1471*IF(Tabel2[[#This Row],[wick% van entry]]&lt;=Tabel2[[#This Row],[Stoploss optie 2 (%)]],Tabel2[[#This Row],[Stoploss optie 2 (%)]],(IF($M1471="SL",IF($T1471="",$S1471*Analysetool!C$3,$T1471*Analysetool!C$3),$M1471*Analysetool!C$3)+IF($N1471="SL",IF($T1471="",$S1471*Analysetool!C$4,$T1471*Analysetool!C$4),$N1471*Analysetool!C$4)+IF($O1471="SL",IF($T1471="",$S1471*Analysetool!C$5,$T1471*Analysetool!C$5),$O1471*Analysetool!C$5)+IF($P1471="SL",IF($T1471="",$S1471*Analysetool!C$6,$T1471*Analysetool!C$6),$P1471*Analysetool!C$6)))-Tabel2[[#This Row],[fees (%)]]</f>
        <v>0</v>
      </c>
    </row>
    <row r="1472" spans="1:45" ht="15.75" customHeight="1" x14ac:dyDescent="0.35">
      <c r="A1472" s="55"/>
      <c r="B1472" s="56"/>
      <c r="C1472" s="56"/>
      <c r="D1472" s="56"/>
      <c r="E1472" s="56"/>
      <c r="F1472" s="57"/>
      <c r="G1472" s="67"/>
      <c r="H1472" s="67"/>
      <c r="I1472" s="67"/>
      <c r="J1472" s="58"/>
      <c r="K1472" s="58"/>
      <c r="L1472" s="59"/>
      <c r="M1472" s="61"/>
      <c r="N1472" s="63"/>
      <c r="O1472" s="63"/>
      <c r="P1472" s="56"/>
      <c r="Q1472" s="61"/>
      <c r="R1472" s="61"/>
      <c r="S1472" s="61"/>
      <c r="T1472" s="60"/>
      <c r="U1472" s="60"/>
      <c r="V1472" s="62"/>
      <c r="W1472" s="62"/>
      <c r="X1472" s="76"/>
      <c r="Y1472" s="61"/>
      <c r="Z1472" s="61">
        <f>Tabel1[[#This Row],[prijs voorbij entry (%)]]-Tabel1[[#This Row],[Fictieve Stoploss (%)]]</f>
        <v>0</v>
      </c>
      <c r="AA1472" s="94"/>
      <c r="AB1472" s="61"/>
      <c r="AC1472" s="61"/>
      <c r="AD1472" s="61"/>
      <c r="AE1472" s="61"/>
      <c r="AF1472" s="95"/>
      <c r="AG1472" s="152">
        <f>Tabel1[[#This Row],[eindtijd]]-Tabel1[[#This Row],[starttijd]]</f>
        <v>0</v>
      </c>
      <c r="AH1472" s="158"/>
      <c r="AI1472" s="59"/>
      <c r="AJ1472" s="171">
        <f>$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2[[#This Row],[fees (%)]]</f>
        <v>0</v>
      </c>
      <c r="AK1472" s="172">
        <f>$J1472*(IF($M1472="SL",IF($U1472="",$Q1472*Analysetool!C$3,$U1472*Analysetool!C$3),$M1472*Analysetool!C$3)+IF($N1472="SL",IF($U1472="",$Q1472*Analysetool!C$4,$U1472*Analysetool!C$4),$N1472*Analysetool!C$4)+IF($O1472="SL",IF($U1472="",$Q1472*Analysetool!C$5,$U1472*Analysetool!C$5),$O1472*Analysetool!C$5)+IF($P1472="SL",IF($U1472="",$Q1472*Analysetool!C$6,$U1472*Analysetool!C$6),$P1472*Analysetool!C$6))-Tabel2[[#This Row],[fees (%)]]</f>
        <v>0</v>
      </c>
      <c r="AL1472" s="177">
        <f>$J1472*(IF($M1472="SL",IF($V1472="",$Q1472*Analysetool!D$3,$V1472*Analysetool!D$3),$M1472*Analysetool!D$3)+IF($N1472="SL",IF($V1472="",$Q1472*Analysetool!D$4,$V1472*Analysetool!D$4),$N1472*Analysetool!D$4)+IF($O1472="SL",IF($V1472="",$Q1472*Analysetool!D$5,$V1472*Analysetool!D$5),$O1472*Analysetool!D$5)+IF($P1472="SL",IF($V1472="",$Q1472*Analysetool!D$6,$V1472*Analysetool!D$6),$P1472*Analysetool!D$6))-Tabel2[[#This Row],[fees (%)]]</f>
        <v>0</v>
      </c>
      <c r="AM1472" s="177">
        <f>$J1472*(IF($M1472="SL",IF($W1472="",$Q1472*Analysetool!E$3,$W1472*Analysetool!E$3),$M1472*Analysetool!E$3)+IF($N1472="SL",IF($W1472="",$Q1472*Analysetool!E$4,$W1472*Analysetool!E$4),$N1472*Analysetool!E$4)+IF($O1472="SL",IF($W1472="",$Q1472*Analysetool!E$5,$W1472*Analysetool!E$5),$O1472*Analysetool!E$5)+IF($P1472="SL",IF($W1472="",$Q1472*Analysetool!E$6,$W1472*Analysetool!E$6),$P1472*Analysetool!E$6))-Tabel2[[#This Row],[fees (%)]]</f>
        <v>0</v>
      </c>
      <c r="AN1472" s="178">
        <f>$J1472*(IF($M1472="SL",IF($T1472="",$Q1472*Analysetool!F$3,$T1472*Analysetool!F$3),$M1472*Analysetool!F$3)+IF($N1472="SL",IF($T1472="",$Q1472*Analysetool!F$4,$T1472*Analysetool!F$4),$N1472*Analysetool!F$4)+IF($O1472="SL",IF($T1472="",$Q1472*Analysetool!F$5,$T1472*Analysetool!F$5),$O1472*Analysetool!F$5)+IF($P1472="SL",IF($T1472="",$Q1472*Analysetool!F$6,$T1472*Analysetool!F$6),$P1472*Analysetool!F$6))-Tabel2[[#This Row],[fees (%)]]</f>
        <v>0</v>
      </c>
      <c r="AO1472" s="178">
        <f>$J1472*(IF($M1472="SL",IF($T1472="",$Q1472*Analysetool!G$3,$T1472*Analysetool!G$3),$M1472*Analysetool!G$3)+IF($N1472="SL",IF($T1472="",$Q1472*Analysetool!G$4,$T1472*Analysetool!G$4),$N1472*Analysetool!G$4)+IF($O1472="SL",IF($T1472="",$Q1472*Analysetool!G$5,$T1472*Analysetool!G$5),$O1472*Analysetool!G$5)+IF($P1472="SL",IF($T1472="",$Q1472*Analysetool!G$6,$T1472*Analysetool!G$6),$P1472*Analysetool!G$6))-Tabel2[[#This Row],[fees (%)]]</f>
        <v>0</v>
      </c>
      <c r="AP1472" s="179">
        <f>IF(Analysetool!$H$8&lt;=$X1472,Analysetool!$H$8*J1472,Q1472*J1472)-Tabel2[[#This Row],[fees (%)]]</f>
        <v>0</v>
      </c>
      <c r="AQ1472" s="174">
        <f>IF(Tabel2[[#This Row],[wick% van entry]]&lt;=Tabel2[[#This Row],[Stoploss optie 2 (%)]],Tabel2[[#This Row],[Stoploss optie 2 (%)]]*Tabel2[[#This Row],[leverage SLoptie 2]],IF(Analysetool!$I$8&lt;$X1472,Analysetool!$I$8*K1472,S1472*K1472))-Tabel2[[#This Row],[fees (%)]]</f>
        <v>0</v>
      </c>
      <c r="AR1472" s="180">
        <f>IF(Q1472*-1*Analysetool!$J$9&lt;=X1472,Q1472*-1*Analysetool!$J$9*J1472,Q1472*J1472)-Tabel2[[#This Row],[fees (%)]]</f>
        <v>0</v>
      </c>
      <c r="AS1472" s="176">
        <f>$K1472*IF(Tabel2[[#This Row],[wick% van entry]]&lt;=Tabel2[[#This Row],[Stoploss optie 2 (%)]],Tabel2[[#This Row],[Stoploss optie 2 (%)]],(IF($M1472="SL",IF($T1472="",$S1472*Analysetool!C$3,$T1472*Analysetool!C$3),$M1472*Analysetool!C$3)+IF($N1472="SL",IF($T1472="",$S1472*Analysetool!C$4,$T1472*Analysetool!C$4),$N1472*Analysetool!C$4)+IF($O1472="SL",IF($T1472="",$S1472*Analysetool!C$5,$T1472*Analysetool!C$5),$O1472*Analysetool!C$5)+IF($P1472="SL",IF($T1472="",$S1472*Analysetool!C$6,$T1472*Analysetool!C$6),$P1472*Analysetool!C$6)))-Tabel2[[#This Row],[fees (%)]]</f>
        <v>0</v>
      </c>
    </row>
    <row r="1473" spans="1:45" ht="15.75" customHeight="1" x14ac:dyDescent="0.35">
      <c r="A1473" s="55"/>
      <c r="B1473" s="56"/>
      <c r="C1473" s="56"/>
      <c r="D1473" s="56"/>
      <c r="E1473" s="56"/>
      <c r="F1473" s="57"/>
      <c r="G1473" s="67"/>
      <c r="H1473" s="67"/>
      <c r="I1473" s="67"/>
      <c r="J1473" s="58"/>
      <c r="K1473" s="58"/>
      <c r="L1473" s="59"/>
      <c r="M1473" s="61"/>
      <c r="N1473" s="63"/>
      <c r="O1473" s="63"/>
      <c r="P1473" s="56"/>
      <c r="Q1473" s="61"/>
      <c r="R1473" s="61"/>
      <c r="S1473" s="61"/>
      <c r="T1473" s="60"/>
      <c r="U1473" s="60"/>
      <c r="V1473" s="62"/>
      <c r="W1473" s="62"/>
      <c r="X1473" s="76"/>
      <c r="Y1473" s="61"/>
      <c r="Z1473" s="61">
        <f>Tabel1[[#This Row],[prijs voorbij entry (%)]]-Tabel1[[#This Row],[Fictieve Stoploss (%)]]</f>
        <v>0</v>
      </c>
      <c r="AA1473" s="94"/>
      <c r="AB1473" s="61"/>
      <c r="AC1473" s="61"/>
      <c r="AD1473" s="61"/>
      <c r="AE1473" s="61"/>
      <c r="AF1473" s="95"/>
      <c r="AG1473" s="152">
        <f>Tabel1[[#This Row],[eindtijd]]-Tabel1[[#This Row],[starttijd]]</f>
        <v>0</v>
      </c>
      <c r="AH1473" s="158"/>
      <c r="AI1473" s="59"/>
      <c r="AJ1473" s="171">
        <f>$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2[[#This Row],[fees (%)]]</f>
        <v>0</v>
      </c>
      <c r="AK1473" s="172">
        <f>$J1473*(IF($M1473="SL",IF($U1473="",$Q1473*Analysetool!C$3,$U1473*Analysetool!C$3),$M1473*Analysetool!C$3)+IF($N1473="SL",IF($U1473="",$Q1473*Analysetool!C$4,$U1473*Analysetool!C$4),$N1473*Analysetool!C$4)+IF($O1473="SL",IF($U1473="",$Q1473*Analysetool!C$5,$U1473*Analysetool!C$5),$O1473*Analysetool!C$5)+IF($P1473="SL",IF($U1473="",$Q1473*Analysetool!C$6,$U1473*Analysetool!C$6),$P1473*Analysetool!C$6))-Tabel2[[#This Row],[fees (%)]]</f>
        <v>0</v>
      </c>
      <c r="AL1473" s="177">
        <f>$J1473*(IF($M1473="SL",IF($V1473="",$Q1473*Analysetool!D$3,$V1473*Analysetool!D$3),$M1473*Analysetool!D$3)+IF($N1473="SL",IF($V1473="",$Q1473*Analysetool!D$4,$V1473*Analysetool!D$4),$N1473*Analysetool!D$4)+IF($O1473="SL",IF($V1473="",$Q1473*Analysetool!D$5,$V1473*Analysetool!D$5),$O1473*Analysetool!D$5)+IF($P1473="SL",IF($V1473="",$Q1473*Analysetool!D$6,$V1473*Analysetool!D$6),$P1473*Analysetool!D$6))-Tabel2[[#This Row],[fees (%)]]</f>
        <v>0</v>
      </c>
      <c r="AM1473" s="177">
        <f>$J1473*(IF($M1473="SL",IF($W1473="",$Q1473*Analysetool!E$3,$W1473*Analysetool!E$3),$M1473*Analysetool!E$3)+IF($N1473="SL",IF($W1473="",$Q1473*Analysetool!E$4,$W1473*Analysetool!E$4),$N1473*Analysetool!E$4)+IF($O1473="SL",IF($W1473="",$Q1473*Analysetool!E$5,$W1473*Analysetool!E$5),$O1473*Analysetool!E$5)+IF($P1473="SL",IF($W1473="",$Q1473*Analysetool!E$6,$W1473*Analysetool!E$6),$P1473*Analysetool!E$6))-Tabel2[[#This Row],[fees (%)]]</f>
        <v>0</v>
      </c>
      <c r="AN1473" s="178">
        <f>$J1473*(IF($M1473="SL",IF($T1473="",$Q1473*Analysetool!F$3,$T1473*Analysetool!F$3),$M1473*Analysetool!F$3)+IF($N1473="SL",IF($T1473="",$Q1473*Analysetool!F$4,$T1473*Analysetool!F$4),$N1473*Analysetool!F$4)+IF($O1473="SL",IF($T1473="",$Q1473*Analysetool!F$5,$T1473*Analysetool!F$5),$O1473*Analysetool!F$5)+IF($P1473="SL",IF($T1473="",$Q1473*Analysetool!F$6,$T1473*Analysetool!F$6),$P1473*Analysetool!F$6))-Tabel2[[#This Row],[fees (%)]]</f>
        <v>0</v>
      </c>
      <c r="AO1473" s="178">
        <f>$J1473*(IF($M1473="SL",IF($T1473="",$Q1473*Analysetool!G$3,$T1473*Analysetool!G$3),$M1473*Analysetool!G$3)+IF($N1473="SL",IF($T1473="",$Q1473*Analysetool!G$4,$T1473*Analysetool!G$4),$N1473*Analysetool!G$4)+IF($O1473="SL",IF($T1473="",$Q1473*Analysetool!G$5,$T1473*Analysetool!G$5),$O1473*Analysetool!G$5)+IF($P1473="SL",IF($T1473="",$Q1473*Analysetool!G$6,$T1473*Analysetool!G$6),$P1473*Analysetool!G$6))-Tabel2[[#This Row],[fees (%)]]</f>
        <v>0</v>
      </c>
      <c r="AP1473" s="179">
        <f>IF(Analysetool!$H$8&lt;=$X1473,Analysetool!$H$8*J1473,Q1473*J1473)-Tabel2[[#This Row],[fees (%)]]</f>
        <v>0</v>
      </c>
      <c r="AQ1473" s="174">
        <f>IF(Tabel2[[#This Row],[wick% van entry]]&lt;=Tabel2[[#This Row],[Stoploss optie 2 (%)]],Tabel2[[#This Row],[Stoploss optie 2 (%)]]*Tabel2[[#This Row],[leverage SLoptie 2]],IF(Analysetool!$I$8&lt;$X1473,Analysetool!$I$8*K1473,S1473*K1473))-Tabel2[[#This Row],[fees (%)]]</f>
        <v>0</v>
      </c>
      <c r="AR1473" s="180">
        <f>IF(Q1473*-1*Analysetool!$J$9&lt;=X1473,Q1473*-1*Analysetool!$J$9*J1473,Q1473*J1473)-Tabel2[[#This Row],[fees (%)]]</f>
        <v>0</v>
      </c>
      <c r="AS1473" s="176">
        <f>$K1473*IF(Tabel2[[#This Row],[wick% van entry]]&lt;=Tabel2[[#This Row],[Stoploss optie 2 (%)]],Tabel2[[#This Row],[Stoploss optie 2 (%)]],(IF($M1473="SL",IF($T1473="",$S1473*Analysetool!C$3,$T1473*Analysetool!C$3),$M1473*Analysetool!C$3)+IF($N1473="SL",IF($T1473="",$S1473*Analysetool!C$4,$T1473*Analysetool!C$4),$N1473*Analysetool!C$4)+IF($O1473="SL",IF($T1473="",$S1473*Analysetool!C$5,$T1473*Analysetool!C$5),$O1473*Analysetool!C$5)+IF($P1473="SL",IF($T1473="",$S1473*Analysetool!C$6,$T1473*Analysetool!C$6),$P1473*Analysetool!C$6)))-Tabel2[[#This Row],[fees (%)]]</f>
        <v>0</v>
      </c>
    </row>
    <row r="1474" spans="1:45" ht="15.75" customHeight="1" x14ac:dyDescent="0.35">
      <c r="A1474" s="55"/>
      <c r="B1474" s="56"/>
      <c r="C1474" s="56"/>
      <c r="D1474" s="56"/>
      <c r="E1474" s="56"/>
      <c r="F1474" s="57"/>
      <c r="G1474" s="67"/>
      <c r="H1474" s="67"/>
      <c r="I1474" s="67"/>
      <c r="J1474" s="58"/>
      <c r="K1474" s="58"/>
      <c r="L1474" s="59"/>
      <c r="M1474" s="61"/>
      <c r="N1474" s="63"/>
      <c r="O1474" s="63"/>
      <c r="P1474" s="56"/>
      <c r="Q1474" s="61"/>
      <c r="R1474" s="61"/>
      <c r="S1474" s="61"/>
      <c r="T1474" s="60"/>
      <c r="U1474" s="60"/>
      <c r="V1474" s="62"/>
      <c r="W1474" s="62"/>
      <c r="X1474" s="76"/>
      <c r="Y1474" s="61"/>
      <c r="Z1474" s="61">
        <f>Tabel1[[#This Row],[prijs voorbij entry (%)]]-Tabel1[[#This Row],[Fictieve Stoploss (%)]]</f>
        <v>0</v>
      </c>
      <c r="AA1474" s="94"/>
      <c r="AB1474" s="61"/>
      <c r="AC1474" s="61"/>
      <c r="AD1474" s="61"/>
      <c r="AE1474" s="61"/>
      <c r="AF1474" s="95"/>
      <c r="AG1474" s="152">
        <f>Tabel1[[#This Row],[eindtijd]]-Tabel1[[#This Row],[starttijd]]</f>
        <v>0</v>
      </c>
      <c r="AH1474" s="158"/>
      <c r="AI1474" s="59"/>
      <c r="AJ1474" s="171">
        <f>$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2[[#This Row],[fees (%)]]</f>
        <v>0</v>
      </c>
      <c r="AK1474" s="172">
        <f>$J1474*(IF($M1474="SL",IF($U1474="",$Q1474*Analysetool!C$3,$U1474*Analysetool!C$3),$M1474*Analysetool!C$3)+IF($N1474="SL",IF($U1474="",$Q1474*Analysetool!C$4,$U1474*Analysetool!C$4),$N1474*Analysetool!C$4)+IF($O1474="SL",IF($U1474="",$Q1474*Analysetool!C$5,$U1474*Analysetool!C$5),$O1474*Analysetool!C$5)+IF($P1474="SL",IF($U1474="",$Q1474*Analysetool!C$6,$U1474*Analysetool!C$6),$P1474*Analysetool!C$6))-Tabel2[[#This Row],[fees (%)]]</f>
        <v>0</v>
      </c>
      <c r="AL1474" s="177">
        <f>$J1474*(IF($M1474="SL",IF($V1474="",$Q1474*Analysetool!D$3,$V1474*Analysetool!D$3),$M1474*Analysetool!D$3)+IF($N1474="SL",IF($V1474="",$Q1474*Analysetool!D$4,$V1474*Analysetool!D$4),$N1474*Analysetool!D$4)+IF($O1474="SL",IF($V1474="",$Q1474*Analysetool!D$5,$V1474*Analysetool!D$5),$O1474*Analysetool!D$5)+IF($P1474="SL",IF($V1474="",$Q1474*Analysetool!D$6,$V1474*Analysetool!D$6),$P1474*Analysetool!D$6))-Tabel2[[#This Row],[fees (%)]]</f>
        <v>0</v>
      </c>
      <c r="AM1474" s="177">
        <f>$J1474*(IF($M1474="SL",IF($W1474="",$Q1474*Analysetool!E$3,$W1474*Analysetool!E$3),$M1474*Analysetool!E$3)+IF($N1474="SL",IF($W1474="",$Q1474*Analysetool!E$4,$W1474*Analysetool!E$4),$N1474*Analysetool!E$4)+IF($O1474="SL",IF($W1474="",$Q1474*Analysetool!E$5,$W1474*Analysetool!E$5),$O1474*Analysetool!E$5)+IF($P1474="SL",IF($W1474="",$Q1474*Analysetool!E$6,$W1474*Analysetool!E$6),$P1474*Analysetool!E$6))-Tabel2[[#This Row],[fees (%)]]</f>
        <v>0</v>
      </c>
      <c r="AN1474" s="178">
        <f>$J1474*(IF($M1474="SL",IF($T1474="",$Q1474*Analysetool!F$3,$T1474*Analysetool!F$3),$M1474*Analysetool!F$3)+IF($N1474="SL",IF($T1474="",$Q1474*Analysetool!F$4,$T1474*Analysetool!F$4),$N1474*Analysetool!F$4)+IF($O1474="SL",IF($T1474="",$Q1474*Analysetool!F$5,$T1474*Analysetool!F$5),$O1474*Analysetool!F$5)+IF($P1474="SL",IF($T1474="",$Q1474*Analysetool!F$6,$T1474*Analysetool!F$6),$P1474*Analysetool!F$6))-Tabel2[[#This Row],[fees (%)]]</f>
        <v>0</v>
      </c>
      <c r="AO1474" s="178">
        <f>$J1474*(IF($M1474="SL",IF($T1474="",$Q1474*Analysetool!G$3,$T1474*Analysetool!G$3),$M1474*Analysetool!G$3)+IF($N1474="SL",IF($T1474="",$Q1474*Analysetool!G$4,$T1474*Analysetool!G$4),$N1474*Analysetool!G$4)+IF($O1474="SL",IF($T1474="",$Q1474*Analysetool!G$5,$T1474*Analysetool!G$5),$O1474*Analysetool!G$5)+IF($P1474="SL",IF($T1474="",$Q1474*Analysetool!G$6,$T1474*Analysetool!G$6),$P1474*Analysetool!G$6))-Tabel2[[#This Row],[fees (%)]]</f>
        <v>0</v>
      </c>
      <c r="AP1474" s="179">
        <f>IF(Analysetool!$H$8&lt;=$X1474,Analysetool!$H$8*J1474,Q1474*J1474)-Tabel2[[#This Row],[fees (%)]]</f>
        <v>0</v>
      </c>
      <c r="AQ1474" s="174">
        <f>IF(Tabel2[[#This Row],[wick% van entry]]&lt;=Tabel2[[#This Row],[Stoploss optie 2 (%)]],Tabel2[[#This Row],[Stoploss optie 2 (%)]]*Tabel2[[#This Row],[leverage SLoptie 2]],IF(Analysetool!$I$8&lt;$X1474,Analysetool!$I$8*K1474,S1474*K1474))-Tabel2[[#This Row],[fees (%)]]</f>
        <v>0</v>
      </c>
      <c r="AR1474" s="180">
        <f>IF(Q1474*-1*Analysetool!$J$9&lt;=X1474,Q1474*-1*Analysetool!$J$9*J1474,Q1474*J1474)-Tabel2[[#This Row],[fees (%)]]</f>
        <v>0</v>
      </c>
      <c r="AS1474" s="176">
        <f>$K1474*IF(Tabel2[[#This Row],[wick% van entry]]&lt;=Tabel2[[#This Row],[Stoploss optie 2 (%)]],Tabel2[[#This Row],[Stoploss optie 2 (%)]],(IF($M1474="SL",IF($T1474="",$S1474*Analysetool!C$3,$T1474*Analysetool!C$3),$M1474*Analysetool!C$3)+IF($N1474="SL",IF($T1474="",$S1474*Analysetool!C$4,$T1474*Analysetool!C$4),$N1474*Analysetool!C$4)+IF($O1474="SL",IF($T1474="",$S1474*Analysetool!C$5,$T1474*Analysetool!C$5),$O1474*Analysetool!C$5)+IF($P1474="SL",IF($T1474="",$S1474*Analysetool!C$6,$T1474*Analysetool!C$6),$P1474*Analysetool!C$6)))-Tabel2[[#This Row],[fees (%)]]</f>
        <v>0</v>
      </c>
    </row>
    <row r="1475" spans="1:45" ht="15.75" customHeight="1" x14ac:dyDescent="0.35">
      <c r="A1475" s="55"/>
      <c r="B1475" s="56"/>
      <c r="C1475" s="56"/>
      <c r="D1475" s="56"/>
      <c r="E1475" s="56"/>
      <c r="F1475" s="57"/>
      <c r="G1475" s="67"/>
      <c r="H1475" s="67"/>
      <c r="I1475" s="67"/>
      <c r="J1475" s="58"/>
      <c r="K1475" s="58"/>
      <c r="L1475" s="59"/>
      <c r="M1475" s="61"/>
      <c r="N1475" s="63"/>
      <c r="O1475" s="63"/>
      <c r="P1475" s="56"/>
      <c r="Q1475" s="61"/>
      <c r="R1475" s="61"/>
      <c r="S1475" s="61"/>
      <c r="T1475" s="60"/>
      <c r="U1475" s="60"/>
      <c r="V1475" s="62"/>
      <c r="W1475" s="62"/>
      <c r="X1475" s="76"/>
      <c r="Y1475" s="61"/>
      <c r="Z1475" s="61">
        <f>Tabel1[[#This Row],[prijs voorbij entry (%)]]-Tabel1[[#This Row],[Fictieve Stoploss (%)]]</f>
        <v>0</v>
      </c>
      <c r="AA1475" s="94"/>
      <c r="AB1475" s="61"/>
      <c r="AC1475" s="61"/>
      <c r="AD1475" s="61"/>
      <c r="AE1475" s="61"/>
      <c r="AF1475" s="95"/>
      <c r="AG1475" s="152">
        <f>Tabel1[[#This Row],[eindtijd]]-Tabel1[[#This Row],[starttijd]]</f>
        <v>0</v>
      </c>
      <c r="AH1475" s="158"/>
      <c r="AI1475" s="59"/>
      <c r="AJ1475" s="171">
        <f>$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2[[#This Row],[fees (%)]]</f>
        <v>0</v>
      </c>
      <c r="AK1475" s="172">
        <f>$J1475*(IF($M1475="SL",IF($U1475="",$Q1475*Analysetool!C$3,$U1475*Analysetool!C$3),$M1475*Analysetool!C$3)+IF($N1475="SL",IF($U1475="",$Q1475*Analysetool!C$4,$U1475*Analysetool!C$4),$N1475*Analysetool!C$4)+IF($O1475="SL",IF($U1475="",$Q1475*Analysetool!C$5,$U1475*Analysetool!C$5),$O1475*Analysetool!C$5)+IF($P1475="SL",IF($U1475="",$Q1475*Analysetool!C$6,$U1475*Analysetool!C$6),$P1475*Analysetool!C$6))-Tabel2[[#This Row],[fees (%)]]</f>
        <v>0</v>
      </c>
      <c r="AL1475" s="177">
        <f>$J1475*(IF($M1475="SL",IF($V1475="",$Q1475*Analysetool!D$3,$V1475*Analysetool!D$3),$M1475*Analysetool!D$3)+IF($N1475="SL",IF($V1475="",$Q1475*Analysetool!D$4,$V1475*Analysetool!D$4),$N1475*Analysetool!D$4)+IF($O1475="SL",IF($V1475="",$Q1475*Analysetool!D$5,$V1475*Analysetool!D$5),$O1475*Analysetool!D$5)+IF($P1475="SL",IF($V1475="",$Q1475*Analysetool!D$6,$V1475*Analysetool!D$6),$P1475*Analysetool!D$6))-Tabel2[[#This Row],[fees (%)]]</f>
        <v>0</v>
      </c>
      <c r="AM1475" s="177">
        <f>$J1475*(IF($M1475="SL",IF($W1475="",$Q1475*Analysetool!E$3,$W1475*Analysetool!E$3),$M1475*Analysetool!E$3)+IF($N1475="SL",IF($W1475="",$Q1475*Analysetool!E$4,$W1475*Analysetool!E$4),$N1475*Analysetool!E$4)+IF($O1475="SL",IF($W1475="",$Q1475*Analysetool!E$5,$W1475*Analysetool!E$5),$O1475*Analysetool!E$5)+IF($P1475="SL",IF($W1475="",$Q1475*Analysetool!E$6,$W1475*Analysetool!E$6),$P1475*Analysetool!E$6))-Tabel2[[#This Row],[fees (%)]]</f>
        <v>0</v>
      </c>
      <c r="AN1475" s="178">
        <f>$J1475*(IF($M1475="SL",IF($T1475="",$Q1475*Analysetool!F$3,$T1475*Analysetool!F$3),$M1475*Analysetool!F$3)+IF($N1475="SL",IF($T1475="",$Q1475*Analysetool!F$4,$T1475*Analysetool!F$4),$N1475*Analysetool!F$4)+IF($O1475="SL",IF($T1475="",$Q1475*Analysetool!F$5,$T1475*Analysetool!F$5),$O1475*Analysetool!F$5)+IF($P1475="SL",IF($T1475="",$Q1475*Analysetool!F$6,$T1475*Analysetool!F$6),$P1475*Analysetool!F$6))-Tabel2[[#This Row],[fees (%)]]</f>
        <v>0</v>
      </c>
      <c r="AO1475" s="178">
        <f>$J1475*(IF($M1475="SL",IF($T1475="",$Q1475*Analysetool!G$3,$T1475*Analysetool!G$3),$M1475*Analysetool!G$3)+IF($N1475="SL",IF($T1475="",$Q1475*Analysetool!G$4,$T1475*Analysetool!G$4),$N1475*Analysetool!G$4)+IF($O1475="SL",IF($T1475="",$Q1475*Analysetool!G$5,$T1475*Analysetool!G$5),$O1475*Analysetool!G$5)+IF($P1475="SL",IF($T1475="",$Q1475*Analysetool!G$6,$T1475*Analysetool!G$6),$P1475*Analysetool!G$6))-Tabel2[[#This Row],[fees (%)]]</f>
        <v>0</v>
      </c>
      <c r="AP1475" s="179">
        <f>IF(Analysetool!$H$8&lt;=$X1475,Analysetool!$H$8*J1475,Q1475*J1475)-Tabel2[[#This Row],[fees (%)]]</f>
        <v>0</v>
      </c>
      <c r="AQ1475" s="174">
        <f>IF(Tabel2[[#This Row],[wick% van entry]]&lt;=Tabel2[[#This Row],[Stoploss optie 2 (%)]],Tabel2[[#This Row],[Stoploss optie 2 (%)]]*Tabel2[[#This Row],[leverage SLoptie 2]],IF(Analysetool!$I$8&lt;$X1475,Analysetool!$I$8*K1475,S1475*K1475))-Tabel2[[#This Row],[fees (%)]]</f>
        <v>0</v>
      </c>
      <c r="AR1475" s="180">
        <f>IF(Q1475*-1*Analysetool!$J$9&lt;=X1475,Q1475*-1*Analysetool!$J$9*J1475,Q1475*J1475)-Tabel2[[#This Row],[fees (%)]]</f>
        <v>0</v>
      </c>
      <c r="AS1475" s="176">
        <f>$K1475*IF(Tabel2[[#This Row],[wick% van entry]]&lt;=Tabel2[[#This Row],[Stoploss optie 2 (%)]],Tabel2[[#This Row],[Stoploss optie 2 (%)]],(IF($M1475="SL",IF($T1475="",$S1475*Analysetool!C$3,$T1475*Analysetool!C$3),$M1475*Analysetool!C$3)+IF($N1475="SL",IF($T1475="",$S1475*Analysetool!C$4,$T1475*Analysetool!C$4),$N1475*Analysetool!C$4)+IF($O1475="SL",IF($T1475="",$S1475*Analysetool!C$5,$T1475*Analysetool!C$5),$O1475*Analysetool!C$5)+IF($P1475="SL",IF($T1475="",$S1475*Analysetool!C$6,$T1475*Analysetool!C$6),$P1475*Analysetool!C$6)))-Tabel2[[#This Row],[fees (%)]]</f>
        <v>0</v>
      </c>
    </row>
    <row r="1476" spans="1:45" ht="15.75" customHeight="1" x14ac:dyDescent="0.35">
      <c r="A1476" s="55"/>
      <c r="B1476" s="56"/>
      <c r="C1476" s="56"/>
      <c r="D1476" s="56"/>
      <c r="E1476" s="56"/>
      <c r="F1476" s="57"/>
      <c r="G1476" s="67"/>
      <c r="H1476" s="67"/>
      <c r="I1476" s="67"/>
      <c r="J1476" s="58"/>
      <c r="K1476" s="58"/>
      <c r="L1476" s="59"/>
      <c r="M1476" s="61"/>
      <c r="N1476" s="63"/>
      <c r="O1476" s="63"/>
      <c r="P1476" s="56"/>
      <c r="Q1476" s="61"/>
      <c r="R1476" s="61"/>
      <c r="S1476" s="61"/>
      <c r="T1476" s="60"/>
      <c r="U1476" s="60"/>
      <c r="V1476" s="62"/>
      <c r="W1476" s="62"/>
      <c r="X1476" s="76"/>
      <c r="Y1476" s="61"/>
      <c r="Z1476" s="61">
        <f>Tabel1[[#This Row],[prijs voorbij entry (%)]]-Tabel1[[#This Row],[Fictieve Stoploss (%)]]</f>
        <v>0</v>
      </c>
      <c r="AA1476" s="94"/>
      <c r="AB1476" s="61"/>
      <c r="AC1476" s="61"/>
      <c r="AD1476" s="61"/>
      <c r="AE1476" s="61"/>
      <c r="AF1476" s="95"/>
      <c r="AG1476" s="152">
        <f>Tabel1[[#This Row],[eindtijd]]-Tabel1[[#This Row],[starttijd]]</f>
        <v>0</v>
      </c>
      <c r="AH1476" s="158"/>
      <c r="AI1476" s="59"/>
      <c r="AJ1476" s="171">
        <f>$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2[[#This Row],[fees (%)]]</f>
        <v>0</v>
      </c>
      <c r="AK1476" s="172">
        <f>$J1476*(IF($M1476="SL",IF($U1476="",$Q1476*Analysetool!C$3,$U1476*Analysetool!C$3),$M1476*Analysetool!C$3)+IF($N1476="SL",IF($U1476="",$Q1476*Analysetool!C$4,$U1476*Analysetool!C$4),$N1476*Analysetool!C$4)+IF($O1476="SL",IF($U1476="",$Q1476*Analysetool!C$5,$U1476*Analysetool!C$5),$O1476*Analysetool!C$5)+IF($P1476="SL",IF($U1476="",$Q1476*Analysetool!C$6,$U1476*Analysetool!C$6),$P1476*Analysetool!C$6))-Tabel2[[#This Row],[fees (%)]]</f>
        <v>0</v>
      </c>
      <c r="AL1476" s="177">
        <f>$J1476*(IF($M1476="SL",IF($V1476="",$Q1476*Analysetool!D$3,$V1476*Analysetool!D$3),$M1476*Analysetool!D$3)+IF($N1476="SL",IF($V1476="",$Q1476*Analysetool!D$4,$V1476*Analysetool!D$4),$N1476*Analysetool!D$4)+IF($O1476="SL",IF($V1476="",$Q1476*Analysetool!D$5,$V1476*Analysetool!D$5),$O1476*Analysetool!D$5)+IF($P1476="SL",IF($V1476="",$Q1476*Analysetool!D$6,$V1476*Analysetool!D$6),$P1476*Analysetool!D$6))-Tabel2[[#This Row],[fees (%)]]</f>
        <v>0</v>
      </c>
      <c r="AM1476" s="177">
        <f>$J1476*(IF($M1476="SL",IF($W1476="",$Q1476*Analysetool!E$3,$W1476*Analysetool!E$3),$M1476*Analysetool!E$3)+IF($N1476="SL",IF($W1476="",$Q1476*Analysetool!E$4,$W1476*Analysetool!E$4),$N1476*Analysetool!E$4)+IF($O1476="SL",IF($W1476="",$Q1476*Analysetool!E$5,$W1476*Analysetool!E$5),$O1476*Analysetool!E$5)+IF($P1476="SL",IF($W1476="",$Q1476*Analysetool!E$6,$W1476*Analysetool!E$6),$P1476*Analysetool!E$6))-Tabel2[[#This Row],[fees (%)]]</f>
        <v>0</v>
      </c>
      <c r="AN1476" s="178">
        <f>$J1476*(IF($M1476="SL",IF($T1476="",$Q1476*Analysetool!F$3,$T1476*Analysetool!F$3),$M1476*Analysetool!F$3)+IF($N1476="SL",IF($T1476="",$Q1476*Analysetool!F$4,$T1476*Analysetool!F$4),$N1476*Analysetool!F$4)+IF($O1476="SL",IF($T1476="",$Q1476*Analysetool!F$5,$T1476*Analysetool!F$5),$O1476*Analysetool!F$5)+IF($P1476="SL",IF($T1476="",$Q1476*Analysetool!F$6,$T1476*Analysetool!F$6),$P1476*Analysetool!F$6))-Tabel2[[#This Row],[fees (%)]]</f>
        <v>0</v>
      </c>
      <c r="AO1476" s="178">
        <f>$J1476*(IF($M1476="SL",IF($T1476="",$Q1476*Analysetool!G$3,$T1476*Analysetool!G$3),$M1476*Analysetool!G$3)+IF($N1476="SL",IF($T1476="",$Q1476*Analysetool!G$4,$T1476*Analysetool!G$4),$N1476*Analysetool!G$4)+IF($O1476="SL",IF($T1476="",$Q1476*Analysetool!G$5,$T1476*Analysetool!G$5),$O1476*Analysetool!G$5)+IF($P1476="SL",IF($T1476="",$Q1476*Analysetool!G$6,$T1476*Analysetool!G$6),$P1476*Analysetool!G$6))-Tabel2[[#This Row],[fees (%)]]</f>
        <v>0</v>
      </c>
      <c r="AP1476" s="179">
        <f>IF(Analysetool!$H$8&lt;=$X1476,Analysetool!$H$8*J1476,Q1476*J1476)-Tabel2[[#This Row],[fees (%)]]</f>
        <v>0</v>
      </c>
      <c r="AQ1476" s="174">
        <f>IF(Tabel2[[#This Row],[wick% van entry]]&lt;=Tabel2[[#This Row],[Stoploss optie 2 (%)]],Tabel2[[#This Row],[Stoploss optie 2 (%)]]*Tabel2[[#This Row],[leverage SLoptie 2]],IF(Analysetool!$I$8&lt;$X1476,Analysetool!$I$8*K1476,S1476*K1476))-Tabel2[[#This Row],[fees (%)]]</f>
        <v>0</v>
      </c>
      <c r="AR1476" s="180">
        <f>IF(Q1476*-1*Analysetool!$J$9&lt;=X1476,Q1476*-1*Analysetool!$J$9*J1476,Q1476*J1476)-Tabel2[[#This Row],[fees (%)]]</f>
        <v>0</v>
      </c>
      <c r="AS1476" s="176">
        <f>$K1476*IF(Tabel2[[#This Row],[wick% van entry]]&lt;=Tabel2[[#This Row],[Stoploss optie 2 (%)]],Tabel2[[#This Row],[Stoploss optie 2 (%)]],(IF($M1476="SL",IF($T1476="",$S1476*Analysetool!C$3,$T1476*Analysetool!C$3),$M1476*Analysetool!C$3)+IF($N1476="SL",IF($T1476="",$S1476*Analysetool!C$4,$T1476*Analysetool!C$4),$N1476*Analysetool!C$4)+IF($O1476="SL",IF($T1476="",$S1476*Analysetool!C$5,$T1476*Analysetool!C$5),$O1476*Analysetool!C$5)+IF($P1476="SL",IF($T1476="",$S1476*Analysetool!C$6,$T1476*Analysetool!C$6),$P1476*Analysetool!C$6)))-Tabel2[[#This Row],[fees (%)]]</f>
        <v>0</v>
      </c>
    </row>
    <row r="1477" spans="1:45" ht="15.75" customHeight="1" x14ac:dyDescent="0.35">
      <c r="A1477" s="55"/>
      <c r="B1477" s="56"/>
      <c r="C1477" s="56"/>
      <c r="D1477" s="56"/>
      <c r="E1477" s="56"/>
      <c r="F1477" s="57"/>
      <c r="G1477" s="67"/>
      <c r="H1477" s="67"/>
      <c r="I1477" s="67"/>
      <c r="J1477" s="58"/>
      <c r="K1477" s="58"/>
      <c r="L1477" s="59"/>
      <c r="M1477" s="61"/>
      <c r="N1477" s="63"/>
      <c r="O1477" s="63"/>
      <c r="P1477" s="56"/>
      <c r="Q1477" s="61"/>
      <c r="R1477" s="61"/>
      <c r="S1477" s="61"/>
      <c r="T1477" s="60"/>
      <c r="U1477" s="60"/>
      <c r="V1477" s="62"/>
      <c r="W1477" s="62"/>
      <c r="X1477" s="76"/>
      <c r="Y1477" s="61"/>
      <c r="Z1477" s="61">
        <f>Tabel1[[#This Row],[prijs voorbij entry (%)]]-Tabel1[[#This Row],[Fictieve Stoploss (%)]]</f>
        <v>0</v>
      </c>
      <c r="AA1477" s="94"/>
      <c r="AB1477" s="61"/>
      <c r="AC1477" s="61"/>
      <c r="AD1477" s="61"/>
      <c r="AE1477" s="61"/>
      <c r="AF1477" s="95"/>
      <c r="AG1477" s="152">
        <f>Tabel1[[#This Row],[eindtijd]]-Tabel1[[#This Row],[starttijd]]</f>
        <v>0</v>
      </c>
      <c r="AH1477" s="158"/>
      <c r="AI1477" s="59"/>
      <c r="AJ1477" s="171">
        <f>$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2[[#This Row],[fees (%)]]</f>
        <v>0</v>
      </c>
      <c r="AK1477" s="172">
        <f>$J1477*(IF($M1477="SL",IF($U1477="",$Q1477*Analysetool!C$3,$U1477*Analysetool!C$3),$M1477*Analysetool!C$3)+IF($N1477="SL",IF($U1477="",$Q1477*Analysetool!C$4,$U1477*Analysetool!C$4),$N1477*Analysetool!C$4)+IF($O1477="SL",IF($U1477="",$Q1477*Analysetool!C$5,$U1477*Analysetool!C$5),$O1477*Analysetool!C$5)+IF($P1477="SL",IF($U1477="",$Q1477*Analysetool!C$6,$U1477*Analysetool!C$6),$P1477*Analysetool!C$6))-Tabel2[[#This Row],[fees (%)]]</f>
        <v>0</v>
      </c>
      <c r="AL1477" s="177">
        <f>$J1477*(IF($M1477="SL",IF($V1477="",$Q1477*Analysetool!D$3,$V1477*Analysetool!D$3),$M1477*Analysetool!D$3)+IF($N1477="SL",IF($V1477="",$Q1477*Analysetool!D$4,$V1477*Analysetool!D$4),$N1477*Analysetool!D$4)+IF($O1477="SL",IF($V1477="",$Q1477*Analysetool!D$5,$V1477*Analysetool!D$5),$O1477*Analysetool!D$5)+IF($P1477="SL",IF($V1477="",$Q1477*Analysetool!D$6,$V1477*Analysetool!D$6),$P1477*Analysetool!D$6))-Tabel2[[#This Row],[fees (%)]]</f>
        <v>0</v>
      </c>
      <c r="AM1477" s="177">
        <f>$J1477*(IF($M1477="SL",IF($W1477="",$Q1477*Analysetool!E$3,$W1477*Analysetool!E$3),$M1477*Analysetool!E$3)+IF($N1477="SL",IF($W1477="",$Q1477*Analysetool!E$4,$W1477*Analysetool!E$4),$N1477*Analysetool!E$4)+IF($O1477="SL",IF($W1477="",$Q1477*Analysetool!E$5,$W1477*Analysetool!E$5),$O1477*Analysetool!E$5)+IF($P1477="SL",IF($W1477="",$Q1477*Analysetool!E$6,$W1477*Analysetool!E$6),$P1477*Analysetool!E$6))-Tabel2[[#This Row],[fees (%)]]</f>
        <v>0</v>
      </c>
      <c r="AN1477" s="178">
        <f>$J1477*(IF($M1477="SL",IF($T1477="",$Q1477*Analysetool!F$3,$T1477*Analysetool!F$3),$M1477*Analysetool!F$3)+IF($N1477="SL",IF($T1477="",$Q1477*Analysetool!F$4,$T1477*Analysetool!F$4),$N1477*Analysetool!F$4)+IF($O1477="SL",IF($T1477="",$Q1477*Analysetool!F$5,$T1477*Analysetool!F$5),$O1477*Analysetool!F$5)+IF($P1477="SL",IF($T1477="",$Q1477*Analysetool!F$6,$T1477*Analysetool!F$6),$P1477*Analysetool!F$6))-Tabel2[[#This Row],[fees (%)]]</f>
        <v>0</v>
      </c>
      <c r="AO1477" s="178">
        <f>$J1477*(IF($M1477="SL",IF($T1477="",$Q1477*Analysetool!G$3,$T1477*Analysetool!G$3),$M1477*Analysetool!G$3)+IF($N1477="SL",IF($T1477="",$Q1477*Analysetool!G$4,$T1477*Analysetool!G$4),$N1477*Analysetool!G$4)+IF($O1477="SL",IF($T1477="",$Q1477*Analysetool!G$5,$T1477*Analysetool!G$5),$O1477*Analysetool!G$5)+IF($P1477="SL",IF($T1477="",$Q1477*Analysetool!G$6,$T1477*Analysetool!G$6),$P1477*Analysetool!G$6))-Tabel2[[#This Row],[fees (%)]]</f>
        <v>0</v>
      </c>
      <c r="AP1477" s="179">
        <f>IF(Analysetool!$H$8&lt;=$X1477,Analysetool!$H$8*J1477,Q1477*J1477)-Tabel2[[#This Row],[fees (%)]]</f>
        <v>0</v>
      </c>
      <c r="AQ1477" s="174">
        <f>IF(Tabel2[[#This Row],[wick% van entry]]&lt;=Tabel2[[#This Row],[Stoploss optie 2 (%)]],Tabel2[[#This Row],[Stoploss optie 2 (%)]]*Tabel2[[#This Row],[leverage SLoptie 2]],IF(Analysetool!$I$8&lt;$X1477,Analysetool!$I$8*K1477,S1477*K1477))-Tabel2[[#This Row],[fees (%)]]</f>
        <v>0</v>
      </c>
      <c r="AR1477" s="180">
        <f>IF(Q1477*-1*Analysetool!$J$9&lt;=X1477,Q1477*-1*Analysetool!$J$9*J1477,Q1477*J1477)-Tabel2[[#This Row],[fees (%)]]</f>
        <v>0</v>
      </c>
      <c r="AS1477" s="176">
        <f>$K1477*IF(Tabel2[[#This Row],[wick% van entry]]&lt;=Tabel2[[#This Row],[Stoploss optie 2 (%)]],Tabel2[[#This Row],[Stoploss optie 2 (%)]],(IF($M1477="SL",IF($T1477="",$S1477*Analysetool!C$3,$T1477*Analysetool!C$3),$M1477*Analysetool!C$3)+IF($N1477="SL",IF($T1477="",$S1477*Analysetool!C$4,$T1477*Analysetool!C$4),$N1477*Analysetool!C$4)+IF($O1477="SL",IF($T1477="",$S1477*Analysetool!C$5,$T1477*Analysetool!C$5),$O1477*Analysetool!C$5)+IF($P1477="SL",IF($T1477="",$S1477*Analysetool!C$6,$T1477*Analysetool!C$6),$P1477*Analysetool!C$6)))-Tabel2[[#This Row],[fees (%)]]</f>
        <v>0</v>
      </c>
    </row>
    <row r="1478" spans="1:45" ht="15.75" customHeight="1" x14ac:dyDescent="0.35">
      <c r="A1478" s="55"/>
      <c r="B1478" s="56"/>
      <c r="C1478" s="56"/>
      <c r="D1478" s="56"/>
      <c r="E1478" s="56"/>
      <c r="F1478" s="57"/>
      <c r="G1478" s="67"/>
      <c r="H1478" s="67"/>
      <c r="I1478" s="67"/>
      <c r="J1478" s="58"/>
      <c r="K1478" s="58"/>
      <c r="L1478" s="59"/>
      <c r="M1478" s="61"/>
      <c r="N1478" s="63"/>
      <c r="O1478" s="63"/>
      <c r="P1478" s="56"/>
      <c r="Q1478" s="61"/>
      <c r="R1478" s="61"/>
      <c r="S1478" s="61"/>
      <c r="T1478" s="60"/>
      <c r="U1478" s="60"/>
      <c r="V1478" s="62"/>
      <c r="W1478" s="62"/>
      <c r="X1478" s="76"/>
      <c r="Y1478" s="61"/>
      <c r="Z1478" s="61">
        <f>Tabel1[[#This Row],[prijs voorbij entry (%)]]-Tabel1[[#This Row],[Fictieve Stoploss (%)]]</f>
        <v>0</v>
      </c>
      <c r="AA1478" s="94"/>
      <c r="AB1478" s="61"/>
      <c r="AC1478" s="61"/>
      <c r="AD1478" s="61"/>
      <c r="AE1478" s="61"/>
      <c r="AF1478" s="95"/>
      <c r="AG1478" s="152">
        <f>Tabel1[[#This Row],[eindtijd]]-Tabel1[[#This Row],[starttijd]]</f>
        <v>0</v>
      </c>
      <c r="AH1478" s="158"/>
      <c r="AI1478" s="59"/>
      <c r="AJ1478" s="171">
        <f>$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2[[#This Row],[fees (%)]]</f>
        <v>0</v>
      </c>
      <c r="AK1478" s="172">
        <f>$J1478*(IF($M1478="SL",IF($U1478="",$Q1478*Analysetool!C$3,$U1478*Analysetool!C$3),$M1478*Analysetool!C$3)+IF($N1478="SL",IF($U1478="",$Q1478*Analysetool!C$4,$U1478*Analysetool!C$4),$N1478*Analysetool!C$4)+IF($O1478="SL",IF($U1478="",$Q1478*Analysetool!C$5,$U1478*Analysetool!C$5),$O1478*Analysetool!C$5)+IF($P1478="SL",IF($U1478="",$Q1478*Analysetool!C$6,$U1478*Analysetool!C$6),$P1478*Analysetool!C$6))-Tabel2[[#This Row],[fees (%)]]</f>
        <v>0</v>
      </c>
      <c r="AL1478" s="177">
        <f>$J1478*(IF($M1478="SL",IF($V1478="",$Q1478*Analysetool!D$3,$V1478*Analysetool!D$3),$M1478*Analysetool!D$3)+IF($N1478="SL",IF($V1478="",$Q1478*Analysetool!D$4,$V1478*Analysetool!D$4),$N1478*Analysetool!D$4)+IF($O1478="SL",IF($V1478="",$Q1478*Analysetool!D$5,$V1478*Analysetool!D$5),$O1478*Analysetool!D$5)+IF($P1478="SL",IF($V1478="",$Q1478*Analysetool!D$6,$V1478*Analysetool!D$6),$P1478*Analysetool!D$6))-Tabel2[[#This Row],[fees (%)]]</f>
        <v>0</v>
      </c>
      <c r="AM1478" s="177">
        <f>$J1478*(IF($M1478="SL",IF($W1478="",$Q1478*Analysetool!E$3,$W1478*Analysetool!E$3),$M1478*Analysetool!E$3)+IF($N1478="SL",IF($W1478="",$Q1478*Analysetool!E$4,$W1478*Analysetool!E$4),$N1478*Analysetool!E$4)+IF($O1478="SL",IF($W1478="",$Q1478*Analysetool!E$5,$W1478*Analysetool!E$5),$O1478*Analysetool!E$5)+IF($P1478="SL",IF($W1478="",$Q1478*Analysetool!E$6,$W1478*Analysetool!E$6),$P1478*Analysetool!E$6))-Tabel2[[#This Row],[fees (%)]]</f>
        <v>0</v>
      </c>
      <c r="AN1478" s="178">
        <f>$J1478*(IF($M1478="SL",IF($T1478="",$Q1478*Analysetool!F$3,$T1478*Analysetool!F$3),$M1478*Analysetool!F$3)+IF($N1478="SL",IF($T1478="",$Q1478*Analysetool!F$4,$T1478*Analysetool!F$4),$N1478*Analysetool!F$4)+IF($O1478="SL",IF($T1478="",$Q1478*Analysetool!F$5,$T1478*Analysetool!F$5),$O1478*Analysetool!F$5)+IF($P1478="SL",IF($T1478="",$Q1478*Analysetool!F$6,$T1478*Analysetool!F$6),$P1478*Analysetool!F$6))-Tabel2[[#This Row],[fees (%)]]</f>
        <v>0</v>
      </c>
      <c r="AO1478" s="178">
        <f>$J1478*(IF($M1478="SL",IF($T1478="",$Q1478*Analysetool!G$3,$T1478*Analysetool!G$3),$M1478*Analysetool!G$3)+IF($N1478="SL",IF($T1478="",$Q1478*Analysetool!G$4,$T1478*Analysetool!G$4),$N1478*Analysetool!G$4)+IF($O1478="SL",IF($T1478="",$Q1478*Analysetool!G$5,$T1478*Analysetool!G$5),$O1478*Analysetool!G$5)+IF($P1478="SL",IF($T1478="",$Q1478*Analysetool!G$6,$T1478*Analysetool!G$6),$P1478*Analysetool!G$6))-Tabel2[[#This Row],[fees (%)]]</f>
        <v>0</v>
      </c>
      <c r="AP1478" s="179">
        <f>IF(Analysetool!$H$8&lt;=$X1478,Analysetool!$H$8*J1478,Q1478*J1478)-Tabel2[[#This Row],[fees (%)]]</f>
        <v>0</v>
      </c>
      <c r="AQ1478" s="174">
        <f>IF(Tabel2[[#This Row],[wick% van entry]]&lt;=Tabel2[[#This Row],[Stoploss optie 2 (%)]],Tabel2[[#This Row],[Stoploss optie 2 (%)]]*Tabel2[[#This Row],[leverage SLoptie 2]],IF(Analysetool!$I$8&lt;$X1478,Analysetool!$I$8*K1478,S1478*K1478))-Tabel2[[#This Row],[fees (%)]]</f>
        <v>0</v>
      </c>
      <c r="AR1478" s="180">
        <f>IF(Q1478*-1*Analysetool!$J$9&lt;=X1478,Q1478*-1*Analysetool!$J$9*J1478,Q1478*J1478)-Tabel2[[#This Row],[fees (%)]]</f>
        <v>0</v>
      </c>
      <c r="AS1478" s="176">
        <f>$K1478*IF(Tabel2[[#This Row],[wick% van entry]]&lt;=Tabel2[[#This Row],[Stoploss optie 2 (%)]],Tabel2[[#This Row],[Stoploss optie 2 (%)]],(IF($M1478="SL",IF($T1478="",$S1478*Analysetool!C$3,$T1478*Analysetool!C$3),$M1478*Analysetool!C$3)+IF($N1478="SL",IF($T1478="",$S1478*Analysetool!C$4,$T1478*Analysetool!C$4),$N1478*Analysetool!C$4)+IF($O1478="SL",IF($T1478="",$S1478*Analysetool!C$5,$T1478*Analysetool!C$5),$O1478*Analysetool!C$5)+IF($P1478="SL",IF($T1478="",$S1478*Analysetool!C$6,$T1478*Analysetool!C$6),$P1478*Analysetool!C$6)))-Tabel2[[#This Row],[fees (%)]]</f>
        <v>0</v>
      </c>
    </row>
    <row r="1479" spans="1:45" ht="15.75" customHeight="1" x14ac:dyDescent="0.35">
      <c r="A1479" s="55"/>
      <c r="B1479" s="56"/>
      <c r="C1479" s="56"/>
      <c r="D1479" s="56"/>
      <c r="E1479" s="56"/>
      <c r="F1479" s="57"/>
      <c r="G1479" s="67"/>
      <c r="H1479" s="67"/>
      <c r="I1479" s="67"/>
      <c r="J1479" s="58"/>
      <c r="K1479" s="58"/>
      <c r="L1479" s="59"/>
      <c r="M1479" s="61"/>
      <c r="N1479" s="63"/>
      <c r="O1479" s="63"/>
      <c r="P1479" s="56"/>
      <c r="Q1479" s="61"/>
      <c r="R1479" s="61"/>
      <c r="S1479" s="61"/>
      <c r="T1479" s="60"/>
      <c r="U1479" s="60"/>
      <c r="V1479" s="62"/>
      <c r="W1479" s="62"/>
      <c r="X1479" s="76"/>
      <c r="Y1479" s="61"/>
      <c r="Z1479" s="61">
        <f>Tabel1[[#This Row],[prijs voorbij entry (%)]]-Tabel1[[#This Row],[Fictieve Stoploss (%)]]</f>
        <v>0</v>
      </c>
      <c r="AA1479" s="94"/>
      <c r="AB1479" s="61"/>
      <c r="AC1479" s="61"/>
      <c r="AD1479" s="61"/>
      <c r="AE1479" s="61"/>
      <c r="AF1479" s="95"/>
      <c r="AG1479" s="152">
        <f>Tabel1[[#This Row],[eindtijd]]-Tabel1[[#This Row],[starttijd]]</f>
        <v>0</v>
      </c>
      <c r="AH1479" s="158"/>
      <c r="AI1479" s="59"/>
      <c r="AJ1479" s="171">
        <f>$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2[[#This Row],[fees (%)]]</f>
        <v>0</v>
      </c>
      <c r="AK1479" s="172">
        <f>$J1479*(IF($M1479="SL",IF($U1479="",$Q1479*Analysetool!C$3,$U1479*Analysetool!C$3),$M1479*Analysetool!C$3)+IF($N1479="SL",IF($U1479="",$Q1479*Analysetool!C$4,$U1479*Analysetool!C$4),$N1479*Analysetool!C$4)+IF($O1479="SL",IF($U1479="",$Q1479*Analysetool!C$5,$U1479*Analysetool!C$5),$O1479*Analysetool!C$5)+IF($P1479="SL",IF($U1479="",$Q1479*Analysetool!C$6,$U1479*Analysetool!C$6),$P1479*Analysetool!C$6))-Tabel2[[#This Row],[fees (%)]]</f>
        <v>0</v>
      </c>
      <c r="AL1479" s="177">
        <f>$J1479*(IF($M1479="SL",IF($V1479="",$Q1479*Analysetool!D$3,$V1479*Analysetool!D$3),$M1479*Analysetool!D$3)+IF($N1479="SL",IF($V1479="",$Q1479*Analysetool!D$4,$V1479*Analysetool!D$4),$N1479*Analysetool!D$4)+IF($O1479="SL",IF($V1479="",$Q1479*Analysetool!D$5,$V1479*Analysetool!D$5),$O1479*Analysetool!D$5)+IF($P1479="SL",IF($V1479="",$Q1479*Analysetool!D$6,$V1479*Analysetool!D$6),$P1479*Analysetool!D$6))-Tabel2[[#This Row],[fees (%)]]</f>
        <v>0</v>
      </c>
      <c r="AM1479" s="177">
        <f>$J1479*(IF($M1479="SL",IF($W1479="",$Q1479*Analysetool!E$3,$W1479*Analysetool!E$3),$M1479*Analysetool!E$3)+IF($N1479="SL",IF($W1479="",$Q1479*Analysetool!E$4,$W1479*Analysetool!E$4),$N1479*Analysetool!E$4)+IF($O1479="SL",IF($W1479="",$Q1479*Analysetool!E$5,$W1479*Analysetool!E$5),$O1479*Analysetool!E$5)+IF($P1479="SL",IF($W1479="",$Q1479*Analysetool!E$6,$W1479*Analysetool!E$6),$P1479*Analysetool!E$6))-Tabel2[[#This Row],[fees (%)]]</f>
        <v>0</v>
      </c>
      <c r="AN1479" s="178">
        <f>$J1479*(IF($M1479="SL",IF($T1479="",$Q1479*Analysetool!F$3,$T1479*Analysetool!F$3),$M1479*Analysetool!F$3)+IF($N1479="SL",IF($T1479="",$Q1479*Analysetool!F$4,$T1479*Analysetool!F$4),$N1479*Analysetool!F$4)+IF($O1479="SL",IF($T1479="",$Q1479*Analysetool!F$5,$T1479*Analysetool!F$5),$O1479*Analysetool!F$5)+IF($P1479="SL",IF($T1479="",$Q1479*Analysetool!F$6,$T1479*Analysetool!F$6),$P1479*Analysetool!F$6))-Tabel2[[#This Row],[fees (%)]]</f>
        <v>0</v>
      </c>
      <c r="AO1479" s="178">
        <f>$J1479*(IF($M1479="SL",IF($T1479="",$Q1479*Analysetool!G$3,$T1479*Analysetool!G$3),$M1479*Analysetool!G$3)+IF($N1479="SL",IF($T1479="",$Q1479*Analysetool!G$4,$T1479*Analysetool!G$4),$N1479*Analysetool!G$4)+IF($O1479="SL",IF($T1479="",$Q1479*Analysetool!G$5,$T1479*Analysetool!G$5),$O1479*Analysetool!G$5)+IF($P1479="SL",IF($T1479="",$Q1479*Analysetool!G$6,$T1479*Analysetool!G$6),$P1479*Analysetool!G$6))-Tabel2[[#This Row],[fees (%)]]</f>
        <v>0</v>
      </c>
      <c r="AP1479" s="179">
        <f>IF(Analysetool!$H$8&lt;=$X1479,Analysetool!$H$8*J1479,Q1479*J1479)-Tabel2[[#This Row],[fees (%)]]</f>
        <v>0</v>
      </c>
      <c r="AQ1479" s="174">
        <f>IF(Tabel2[[#This Row],[wick% van entry]]&lt;=Tabel2[[#This Row],[Stoploss optie 2 (%)]],Tabel2[[#This Row],[Stoploss optie 2 (%)]]*Tabel2[[#This Row],[leverage SLoptie 2]],IF(Analysetool!$I$8&lt;$X1479,Analysetool!$I$8*K1479,S1479*K1479))-Tabel2[[#This Row],[fees (%)]]</f>
        <v>0</v>
      </c>
      <c r="AR1479" s="180">
        <f>IF(Q1479*-1*Analysetool!$J$9&lt;=X1479,Q1479*-1*Analysetool!$J$9*J1479,Q1479*J1479)-Tabel2[[#This Row],[fees (%)]]</f>
        <v>0</v>
      </c>
      <c r="AS1479" s="176">
        <f>$K1479*IF(Tabel2[[#This Row],[wick% van entry]]&lt;=Tabel2[[#This Row],[Stoploss optie 2 (%)]],Tabel2[[#This Row],[Stoploss optie 2 (%)]],(IF($M1479="SL",IF($T1479="",$S1479*Analysetool!C$3,$T1479*Analysetool!C$3),$M1479*Analysetool!C$3)+IF($N1479="SL",IF($T1479="",$S1479*Analysetool!C$4,$T1479*Analysetool!C$4),$N1479*Analysetool!C$4)+IF($O1479="SL",IF($T1479="",$S1479*Analysetool!C$5,$T1479*Analysetool!C$5),$O1479*Analysetool!C$5)+IF($P1479="SL",IF($T1479="",$S1479*Analysetool!C$6,$T1479*Analysetool!C$6),$P1479*Analysetool!C$6)))-Tabel2[[#This Row],[fees (%)]]</f>
        <v>0</v>
      </c>
    </row>
    <row r="1480" spans="1:45" ht="15.75" customHeight="1" x14ac:dyDescent="0.35">
      <c r="A1480" s="55"/>
      <c r="B1480" s="56"/>
      <c r="C1480" s="56"/>
      <c r="D1480" s="56"/>
      <c r="E1480" s="56"/>
      <c r="F1480" s="57"/>
      <c r="G1480" s="67"/>
      <c r="H1480" s="67"/>
      <c r="I1480" s="67"/>
      <c r="J1480" s="58"/>
      <c r="K1480" s="58"/>
      <c r="L1480" s="59"/>
      <c r="M1480" s="61"/>
      <c r="N1480" s="63"/>
      <c r="O1480" s="63"/>
      <c r="P1480" s="56"/>
      <c r="Q1480" s="61"/>
      <c r="R1480" s="61"/>
      <c r="S1480" s="61"/>
      <c r="T1480" s="60"/>
      <c r="U1480" s="60"/>
      <c r="V1480" s="62"/>
      <c r="W1480" s="62"/>
      <c r="X1480" s="76"/>
      <c r="Y1480" s="61"/>
      <c r="Z1480" s="61">
        <f>Tabel1[[#This Row],[prijs voorbij entry (%)]]-Tabel1[[#This Row],[Fictieve Stoploss (%)]]</f>
        <v>0</v>
      </c>
      <c r="AA1480" s="94"/>
      <c r="AB1480" s="61"/>
      <c r="AC1480" s="61"/>
      <c r="AD1480" s="61"/>
      <c r="AE1480" s="61"/>
      <c r="AF1480" s="95"/>
      <c r="AG1480" s="152">
        <f>Tabel1[[#This Row],[eindtijd]]-Tabel1[[#This Row],[starttijd]]</f>
        <v>0</v>
      </c>
      <c r="AH1480" s="158"/>
      <c r="AI1480" s="59"/>
      <c r="AJ1480" s="171">
        <f>$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2[[#This Row],[fees (%)]]</f>
        <v>0</v>
      </c>
      <c r="AK1480" s="172">
        <f>$J1480*(IF($M1480="SL",IF($U1480="",$Q1480*Analysetool!C$3,$U1480*Analysetool!C$3),$M1480*Analysetool!C$3)+IF($N1480="SL",IF($U1480="",$Q1480*Analysetool!C$4,$U1480*Analysetool!C$4),$N1480*Analysetool!C$4)+IF($O1480="SL",IF($U1480="",$Q1480*Analysetool!C$5,$U1480*Analysetool!C$5),$O1480*Analysetool!C$5)+IF($P1480="SL",IF($U1480="",$Q1480*Analysetool!C$6,$U1480*Analysetool!C$6),$P1480*Analysetool!C$6))-Tabel2[[#This Row],[fees (%)]]</f>
        <v>0</v>
      </c>
      <c r="AL1480" s="177">
        <f>$J1480*(IF($M1480="SL",IF($V1480="",$Q1480*Analysetool!D$3,$V1480*Analysetool!D$3),$M1480*Analysetool!D$3)+IF($N1480="SL",IF($V1480="",$Q1480*Analysetool!D$4,$V1480*Analysetool!D$4),$N1480*Analysetool!D$4)+IF($O1480="SL",IF($V1480="",$Q1480*Analysetool!D$5,$V1480*Analysetool!D$5),$O1480*Analysetool!D$5)+IF($P1480="SL",IF($V1480="",$Q1480*Analysetool!D$6,$V1480*Analysetool!D$6),$P1480*Analysetool!D$6))-Tabel2[[#This Row],[fees (%)]]</f>
        <v>0</v>
      </c>
      <c r="AM1480" s="177">
        <f>$J1480*(IF($M1480="SL",IF($W1480="",$Q1480*Analysetool!E$3,$W1480*Analysetool!E$3),$M1480*Analysetool!E$3)+IF($N1480="SL",IF($W1480="",$Q1480*Analysetool!E$4,$W1480*Analysetool!E$4),$N1480*Analysetool!E$4)+IF($O1480="SL",IF($W1480="",$Q1480*Analysetool!E$5,$W1480*Analysetool!E$5),$O1480*Analysetool!E$5)+IF($P1480="SL",IF($W1480="",$Q1480*Analysetool!E$6,$W1480*Analysetool!E$6),$P1480*Analysetool!E$6))-Tabel2[[#This Row],[fees (%)]]</f>
        <v>0</v>
      </c>
      <c r="AN1480" s="178">
        <f>$J1480*(IF($M1480="SL",IF($T1480="",$Q1480*Analysetool!F$3,$T1480*Analysetool!F$3),$M1480*Analysetool!F$3)+IF($N1480="SL",IF($T1480="",$Q1480*Analysetool!F$4,$T1480*Analysetool!F$4),$N1480*Analysetool!F$4)+IF($O1480="SL",IF($T1480="",$Q1480*Analysetool!F$5,$T1480*Analysetool!F$5),$O1480*Analysetool!F$5)+IF($P1480="SL",IF($T1480="",$Q1480*Analysetool!F$6,$T1480*Analysetool!F$6),$P1480*Analysetool!F$6))-Tabel2[[#This Row],[fees (%)]]</f>
        <v>0</v>
      </c>
      <c r="AO1480" s="178">
        <f>$J1480*(IF($M1480="SL",IF($T1480="",$Q1480*Analysetool!G$3,$T1480*Analysetool!G$3),$M1480*Analysetool!G$3)+IF($N1480="SL",IF($T1480="",$Q1480*Analysetool!G$4,$T1480*Analysetool!G$4),$N1480*Analysetool!G$4)+IF($O1480="SL",IF($T1480="",$Q1480*Analysetool!G$5,$T1480*Analysetool!G$5),$O1480*Analysetool!G$5)+IF($P1480="SL",IF($T1480="",$Q1480*Analysetool!G$6,$T1480*Analysetool!G$6),$P1480*Analysetool!G$6))-Tabel2[[#This Row],[fees (%)]]</f>
        <v>0</v>
      </c>
      <c r="AP1480" s="179">
        <f>IF(Analysetool!$H$8&lt;=$X1480,Analysetool!$H$8*J1480,Q1480*J1480)-Tabel2[[#This Row],[fees (%)]]</f>
        <v>0</v>
      </c>
      <c r="AQ1480" s="174">
        <f>IF(Tabel2[[#This Row],[wick% van entry]]&lt;=Tabel2[[#This Row],[Stoploss optie 2 (%)]],Tabel2[[#This Row],[Stoploss optie 2 (%)]]*Tabel2[[#This Row],[leverage SLoptie 2]],IF(Analysetool!$I$8&lt;$X1480,Analysetool!$I$8*K1480,S1480*K1480))-Tabel2[[#This Row],[fees (%)]]</f>
        <v>0</v>
      </c>
      <c r="AR1480" s="180">
        <f>IF(Q1480*-1*Analysetool!$J$9&lt;=X1480,Q1480*-1*Analysetool!$J$9*J1480,Q1480*J1480)-Tabel2[[#This Row],[fees (%)]]</f>
        <v>0</v>
      </c>
      <c r="AS1480" s="176">
        <f>$K1480*IF(Tabel2[[#This Row],[wick% van entry]]&lt;=Tabel2[[#This Row],[Stoploss optie 2 (%)]],Tabel2[[#This Row],[Stoploss optie 2 (%)]],(IF($M1480="SL",IF($T1480="",$S1480*Analysetool!C$3,$T1480*Analysetool!C$3),$M1480*Analysetool!C$3)+IF($N1480="SL",IF($T1480="",$S1480*Analysetool!C$4,$T1480*Analysetool!C$4),$N1480*Analysetool!C$4)+IF($O1480="SL",IF($T1480="",$S1480*Analysetool!C$5,$T1480*Analysetool!C$5),$O1480*Analysetool!C$5)+IF($P1480="SL",IF($T1480="",$S1480*Analysetool!C$6,$T1480*Analysetool!C$6),$P1480*Analysetool!C$6)))-Tabel2[[#This Row],[fees (%)]]</f>
        <v>0</v>
      </c>
    </row>
    <row r="1481" spans="1:45" ht="15.75" customHeight="1" x14ac:dyDescent="0.35">
      <c r="A1481" s="55"/>
      <c r="B1481" s="56"/>
      <c r="C1481" s="56"/>
      <c r="D1481" s="56"/>
      <c r="E1481" s="56"/>
      <c r="F1481" s="57"/>
      <c r="G1481" s="67"/>
      <c r="H1481" s="67"/>
      <c r="I1481" s="67"/>
      <c r="J1481" s="58"/>
      <c r="K1481" s="58"/>
      <c r="L1481" s="59"/>
      <c r="M1481" s="61"/>
      <c r="N1481" s="63"/>
      <c r="O1481" s="63"/>
      <c r="P1481" s="56"/>
      <c r="Q1481" s="61"/>
      <c r="R1481" s="61"/>
      <c r="S1481" s="61"/>
      <c r="T1481" s="60"/>
      <c r="U1481" s="60"/>
      <c r="V1481" s="62"/>
      <c r="W1481" s="62"/>
      <c r="X1481" s="76"/>
      <c r="Y1481" s="61"/>
      <c r="Z1481" s="61">
        <f>Tabel1[[#This Row],[prijs voorbij entry (%)]]-Tabel1[[#This Row],[Fictieve Stoploss (%)]]</f>
        <v>0</v>
      </c>
      <c r="AA1481" s="94"/>
      <c r="AB1481" s="61"/>
      <c r="AC1481" s="61"/>
      <c r="AD1481" s="61"/>
      <c r="AE1481" s="61"/>
      <c r="AF1481" s="95"/>
      <c r="AG1481" s="152">
        <f>Tabel1[[#This Row],[eindtijd]]-Tabel1[[#This Row],[starttijd]]</f>
        <v>0</v>
      </c>
      <c r="AH1481" s="158"/>
      <c r="AI1481" s="59"/>
      <c r="AJ1481" s="171">
        <f>$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2[[#This Row],[fees (%)]]</f>
        <v>0</v>
      </c>
      <c r="AK1481" s="172">
        <f>$J1481*(IF($M1481="SL",IF($U1481="",$Q1481*Analysetool!C$3,$U1481*Analysetool!C$3),$M1481*Analysetool!C$3)+IF($N1481="SL",IF($U1481="",$Q1481*Analysetool!C$4,$U1481*Analysetool!C$4),$N1481*Analysetool!C$4)+IF($O1481="SL",IF($U1481="",$Q1481*Analysetool!C$5,$U1481*Analysetool!C$5),$O1481*Analysetool!C$5)+IF($P1481="SL",IF($U1481="",$Q1481*Analysetool!C$6,$U1481*Analysetool!C$6),$P1481*Analysetool!C$6))-Tabel2[[#This Row],[fees (%)]]</f>
        <v>0</v>
      </c>
      <c r="AL1481" s="177">
        <f>$J1481*(IF($M1481="SL",IF($V1481="",$Q1481*Analysetool!D$3,$V1481*Analysetool!D$3),$M1481*Analysetool!D$3)+IF($N1481="SL",IF($V1481="",$Q1481*Analysetool!D$4,$V1481*Analysetool!D$4),$N1481*Analysetool!D$4)+IF($O1481="SL",IF($V1481="",$Q1481*Analysetool!D$5,$V1481*Analysetool!D$5),$O1481*Analysetool!D$5)+IF($P1481="SL",IF($V1481="",$Q1481*Analysetool!D$6,$V1481*Analysetool!D$6),$P1481*Analysetool!D$6))-Tabel2[[#This Row],[fees (%)]]</f>
        <v>0</v>
      </c>
      <c r="AM1481" s="177">
        <f>$J1481*(IF($M1481="SL",IF($W1481="",$Q1481*Analysetool!E$3,$W1481*Analysetool!E$3),$M1481*Analysetool!E$3)+IF($N1481="SL",IF($W1481="",$Q1481*Analysetool!E$4,$W1481*Analysetool!E$4),$N1481*Analysetool!E$4)+IF($O1481="SL",IF($W1481="",$Q1481*Analysetool!E$5,$W1481*Analysetool!E$5),$O1481*Analysetool!E$5)+IF($P1481="SL",IF($W1481="",$Q1481*Analysetool!E$6,$W1481*Analysetool!E$6),$P1481*Analysetool!E$6))-Tabel2[[#This Row],[fees (%)]]</f>
        <v>0</v>
      </c>
      <c r="AN1481" s="178">
        <f>$J1481*(IF($M1481="SL",IF($T1481="",$Q1481*Analysetool!F$3,$T1481*Analysetool!F$3),$M1481*Analysetool!F$3)+IF($N1481="SL",IF($T1481="",$Q1481*Analysetool!F$4,$T1481*Analysetool!F$4),$N1481*Analysetool!F$4)+IF($O1481="SL",IF($T1481="",$Q1481*Analysetool!F$5,$T1481*Analysetool!F$5),$O1481*Analysetool!F$5)+IF($P1481="SL",IF($T1481="",$Q1481*Analysetool!F$6,$T1481*Analysetool!F$6),$P1481*Analysetool!F$6))-Tabel2[[#This Row],[fees (%)]]</f>
        <v>0</v>
      </c>
      <c r="AO1481" s="178">
        <f>$J1481*(IF($M1481="SL",IF($T1481="",$Q1481*Analysetool!G$3,$T1481*Analysetool!G$3),$M1481*Analysetool!G$3)+IF($N1481="SL",IF($T1481="",$Q1481*Analysetool!G$4,$T1481*Analysetool!G$4),$N1481*Analysetool!G$4)+IF($O1481="SL",IF($T1481="",$Q1481*Analysetool!G$5,$T1481*Analysetool!G$5),$O1481*Analysetool!G$5)+IF($P1481="SL",IF($T1481="",$Q1481*Analysetool!G$6,$T1481*Analysetool!G$6),$P1481*Analysetool!G$6))-Tabel2[[#This Row],[fees (%)]]</f>
        <v>0</v>
      </c>
      <c r="AP1481" s="179">
        <f>IF(Analysetool!$H$8&lt;=$X1481,Analysetool!$H$8*J1481,Q1481*J1481)-Tabel2[[#This Row],[fees (%)]]</f>
        <v>0</v>
      </c>
      <c r="AQ1481" s="174">
        <f>IF(Tabel2[[#This Row],[wick% van entry]]&lt;=Tabel2[[#This Row],[Stoploss optie 2 (%)]],Tabel2[[#This Row],[Stoploss optie 2 (%)]]*Tabel2[[#This Row],[leverage SLoptie 2]],IF(Analysetool!$I$8&lt;$X1481,Analysetool!$I$8*K1481,S1481*K1481))-Tabel2[[#This Row],[fees (%)]]</f>
        <v>0</v>
      </c>
      <c r="AR1481" s="180">
        <f>IF(Q1481*-1*Analysetool!$J$9&lt;=X1481,Q1481*-1*Analysetool!$J$9*J1481,Q1481*J1481)-Tabel2[[#This Row],[fees (%)]]</f>
        <v>0</v>
      </c>
      <c r="AS1481" s="176">
        <f>$K1481*IF(Tabel2[[#This Row],[wick% van entry]]&lt;=Tabel2[[#This Row],[Stoploss optie 2 (%)]],Tabel2[[#This Row],[Stoploss optie 2 (%)]],(IF($M1481="SL",IF($T1481="",$S1481*Analysetool!C$3,$T1481*Analysetool!C$3),$M1481*Analysetool!C$3)+IF($N1481="SL",IF($T1481="",$S1481*Analysetool!C$4,$T1481*Analysetool!C$4),$N1481*Analysetool!C$4)+IF($O1481="SL",IF($T1481="",$S1481*Analysetool!C$5,$T1481*Analysetool!C$5),$O1481*Analysetool!C$5)+IF($P1481="SL",IF($T1481="",$S1481*Analysetool!C$6,$T1481*Analysetool!C$6),$P1481*Analysetool!C$6)))-Tabel2[[#This Row],[fees (%)]]</f>
        <v>0</v>
      </c>
    </row>
    <row r="1482" spans="1:45" ht="15.75" customHeight="1" x14ac:dyDescent="0.35">
      <c r="A1482" s="55"/>
      <c r="B1482" s="56"/>
      <c r="C1482" s="56"/>
      <c r="D1482" s="56"/>
      <c r="E1482" s="56"/>
      <c r="F1482" s="57"/>
      <c r="G1482" s="67"/>
      <c r="H1482" s="67"/>
      <c r="I1482" s="67"/>
      <c r="J1482" s="58"/>
      <c r="K1482" s="58"/>
      <c r="L1482" s="59"/>
      <c r="M1482" s="61"/>
      <c r="N1482" s="63"/>
      <c r="O1482" s="63"/>
      <c r="P1482" s="56"/>
      <c r="Q1482" s="61"/>
      <c r="R1482" s="61"/>
      <c r="S1482" s="61"/>
      <c r="T1482" s="60"/>
      <c r="U1482" s="60"/>
      <c r="V1482" s="62"/>
      <c r="W1482" s="62"/>
      <c r="X1482" s="76"/>
      <c r="Y1482" s="61"/>
      <c r="Z1482" s="61">
        <f>Tabel1[[#This Row],[prijs voorbij entry (%)]]-Tabel1[[#This Row],[Fictieve Stoploss (%)]]</f>
        <v>0</v>
      </c>
      <c r="AA1482" s="94"/>
      <c r="AB1482" s="61"/>
      <c r="AC1482" s="61"/>
      <c r="AD1482" s="61"/>
      <c r="AE1482" s="61"/>
      <c r="AF1482" s="95"/>
      <c r="AG1482" s="152">
        <f>Tabel1[[#This Row],[eindtijd]]-Tabel1[[#This Row],[starttijd]]</f>
        <v>0</v>
      </c>
      <c r="AH1482" s="158"/>
      <c r="AI1482" s="59"/>
      <c r="AJ1482" s="171">
        <f>$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2[[#This Row],[fees (%)]]</f>
        <v>0</v>
      </c>
      <c r="AK1482" s="172">
        <f>$J1482*(IF($M1482="SL",IF($U1482="",$Q1482*Analysetool!C$3,$U1482*Analysetool!C$3),$M1482*Analysetool!C$3)+IF($N1482="SL",IF($U1482="",$Q1482*Analysetool!C$4,$U1482*Analysetool!C$4),$N1482*Analysetool!C$4)+IF($O1482="SL",IF($U1482="",$Q1482*Analysetool!C$5,$U1482*Analysetool!C$5),$O1482*Analysetool!C$5)+IF($P1482="SL",IF($U1482="",$Q1482*Analysetool!C$6,$U1482*Analysetool!C$6),$P1482*Analysetool!C$6))-Tabel2[[#This Row],[fees (%)]]</f>
        <v>0</v>
      </c>
      <c r="AL1482" s="177">
        <f>$J1482*(IF($M1482="SL",IF($V1482="",$Q1482*Analysetool!D$3,$V1482*Analysetool!D$3),$M1482*Analysetool!D$3)+IF($N1482="SL",IF($V1482="",$Q1482*Analysetool!D$4,$V1482*Analysetool!D$4),$N1482*Analysetool!D$4)+IF($O1482="SL",IF($V1482="",$Q1482*Analysetool!D$5,$V1482*Analysetool!D$5),$O1482*Analysetool!D$5)+IF($P1482="SL",IF($V1482="",$Q1482*Analysetool!D$6,$V1482*Analysetool!D$6),$P1482*Analysetool!D$6))-Tabel2[[#This Row],[fees (%)]]</f>
        <v>0</v>
      </c>
      <c r="AM1482" s="177">
        <f>$J1482*(IF($M1482="SL",IF($W1482="",$Q1482*Analysetool!E$3,$W1482*Analysetool!E$3),$M1482*Analysetool!E$3)+IF($N1482="SL",IF($W1482="",$Q1482*Analysetool!E$4,$W1482*Analysetool!E$4),$N1482*Analysetool!E$4)+IF($O1482="SL",IF($W1482="",$Q1482*Analysetool!E$5,$W1482*Analysetool!E$5),$O1482*Analysetool!E$5)+IF($P1482="SL",IF($W1482="",$Q1482*Analysetool!E$6,$W1482*Analysetool!E$6),$P1482*Analysetool!E$6))-Tabel2[[#This Row],[fees (%)]]</f>
        <v>0</v>
      </c>
      <c r="AN1482" s="178">
        <f>$J1482*(IF($M1482="SL",IF($T1482="",$Q1482*Analysetool!F$3,$T1482*Analysetool!F$3),$M1482*Analysetool!F$3)+IF($N1482="SL",IF($T1482="",$Q1482*Analysetool!F$4,$T1482*Analysetool!F$4),$N1482*Analysetool!F$4)+IF($O1482="SL",IF($T1482="",$Q1482*Analysetool!F$5,$T1482*Analysetool!F$5),$O1482*Analysetool!F$5)+IF($P1482="SL",IF($T1482="",$Q1482*Analysetool!F$6,$T1482*Analysetool!F$6),$P1482*Analysetool!F$6))-Tabel2[[#This Row],[fees (%)]]</f>
        <v>0</v>
      </c>
      <c r="AO1482" s="178">
        <f>$J1482*(IF($M1482="SL",IF($T1482="",$Q1482*Analysetool!G$3,$T1482*Analysetool!G$3),$M1482*Analysetool!G$3)+IF($N1482="SL",IF($T1482="",$Q1482*Analysetool!G$4,$T1482*Analysetool!G$4),$N1482*Analysetool!G$4)+IF($O1482="SL",IF($T1482="",$Q1482*Analysetool!G$5,$T1482*Analysetool!G$5),$O1482*Analysetool!G$5)+IF($P1482="SL",IF($T1482="",$Q1482*Analysetool!G$6,$T1482*Analysetool!G$6),$P1482*Analysetool!G$6))-Tabel2[[#This Row],[fees (%)]]</f>
        <v>0</v>
      </c>
      <c r="AP1482" s="179">
        <f>IF(Analysetool!$H$8&lt;=$X1482,Analysetool!$H$8*J1482,Q1482*J1482)-Tabel2[[#This Row],[fees (%)]]</f>
        <v>0</v>
      </c>
      <c r="AQ1482" s="174">
        <f>IF(Tabel2[[#This Row],[wick% van entry]]&lt;=Tabel2[[#This Row],[Stoploss optie 2 (%)]],Tabel2[[#This Row],[Stoploss optie 2 (%)]]*Tabel2[[#This Row],[leverage SLoptie 2]],IF(Analysetool!$I$8&lt;$X1482,Analysetool!$I$8*K1482,S1482*K1482))-Tabel2[[#This Row],[fees (%)]]</f>
        <v>0</v>
      </c>
      <c r="AR1482" s="180">
        <f>IF(Q1482*-1*Analysetool!$J$9&lt;=X1482,Q1482*-1*Analysetool!$J$9*J1482,Q1482*J1482)-Tabel2[[#This Row],[fees (%)]]</f>
        <v>0</v>
      </c>
      <c r="AS1482" s="176">
        <f>$K1482*IF(Tabel2[[#This Row],[wick% van entry]]&lt;=Tabel2[[#This Row],[Stoploss optie 2 (%)]],Tabel2[[#This Row],[Stoploss optie 2 (%)]],(IF($M1482="SL",IF($T1482="",$S1482*Analysetool!C$3,$T1482*Analysetool!C$3),$M1482*Analysetool!C$3)+IF($N1482="SL",IF($T1482="",$S1482*Analysetool!C$4,$T1482*Analysetool!C$4),$N1482*Analysetool!C$4)+IF($O1482="SL",IF($T1482="",$S1482*Analysetool!C$5,$T1482*Analysetool!C$5),$O1482*Analysetool!C$5)+IF($P1482="SL",IF($T1482="",$S1482*Analysetool!C$6,$T1482*Analysetool!C$6),$P1482*Analysetool!C$6)))-Tabel2[[#This Row],[fees (%)]]</f>
        <v>0</v>
      </c>
    </row>
    <row r="1483" spans="1:45" ht="15.75" customHeight="1" x14ac:dyDescent="0.35">
      <c r="A1483" s="55"/>
      <c r="B1483" s="56"/>
      <c r="C1483" s="56"/>
      <c r="D1483" s="56"/>
      <c r="E1483" s="56"/>
      <c r="F1483" s="57"/>
      <c r="G1483" s="67"/>
      <c r="H1483" s="67"/>
      <c r="I1483" s="67"/>
      <c r="J1483" s="58"/>
      <c r="K1483" s="58"/>
      <c r="L1483" s="59"/>
      <c r="M1483" s="61"/>
      <c r="N1483" s="63"/>
      <c r="O1483" s="63"/>
      <c r="P1483" s="56"/>
      <c r="Q1483" s="61"/>
      <c r="R1483" s="61"/>
      <c r="S1483" s="61"/>
      <c r="T1483" s="60"/>
      <c r="U1483" s="60"/>
      <c r="V1483" s="62"/>
      <c r="W1483" s="62"/>
      <c r="X1483" s="76"/>
      <c r="Y1483" s="61"/>
      <c r="Z1483" s="61">
        <f>Tabel1[[#This Row],[prijs voorbij entry (%)]]-Tabel1[[#This Row],[Fictieve Stoploss (%)]]</f>
        <v>0</v>
      </c>
      <c r="AA1483" s="94"/>
      <c r="AB1483" s="61"/>
      <c r="AC1483" s="61"/>
      <c r="AD1483" s="61"/>
      <c r="AE1483" s="61"/>
      <c r="AF1483" s="95"/>
      <c r="AG1483" s="152">
        <f>Tabel1[[#This Row],[eindtijd]]-Tabel1[[#This Row],[starttijd]]</f>
        <v>0</v>
      </c>
      <c r="AH1483" s="158"/>
      <c r="AI1483" s="59"/>
      <c r="AJ1483" s="171">
        <f>$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2[[#This Row],[fees (%)]]</f>
        <v>0</v>
      </c>
      <c r="AK1483" s="172">
        <f>$J1483*(IF($M1483="SL",IF($U1483="",$Q1483*Analysetool!C$3,$U1483*Analysetool!C$3),$M1483*Analysetool!C$3)+IF($N1483="SL",IF($U1483="",$Q1483*Analysetool!C$4,$U1483*Analysetool!C$4),$N1483*Analysetool!C$4)+IF($O1483="SL",IF($U1483="",$Q1483*Analysetool!C$5,$U1483*Analysetool!C$5),$O1483*Analysetool!C$5)+IF($P1483="SL",IF($U1483="",$Q1483*Analysetool!C$6,$U1483*Analysetool!C$6),$P1483*Analysetool!C$6))-Tabel2[[#This Row],[fees (%)]]</f>
        <v>0</v>
      </c>
      <c r="AL1483" s="177">
        <f>$J1483*(IF($M1483="SL",IF($V1483="",$Q1483*Analysetool!D$3,$V1483*Analysetool!D$3),$M1483*Analysetool!D$3)+IF($N1483="SL",IF($V1483="",$Q1483*Analysetool!D$4,$V1483*Analysetool!D$4),$N1483*Analysetool!D$4)+IF($O1483="SL",IF($V1483="",$Q1483*Analysetool!D$5,$V1483*Analysetool!D$5),$O1483*Analysetool!D$5)+IF($P1483="SL",IF($V1483="",$Q1483*Analysetool!D$6,$V1483*Analysetool!D$6),$P1483*Analysetool!D$6))-Tabel2[[#This Row],[fees (%)]]</f>
        <v>0</v>
      </c>
      <c r="AM1483" s="177">
        <f>$J1483*(IF($M1483="SL",IF($W1483="",$Q1483*Analysetool!E$3,$W1483*Analysetool!E$3),$M1483*Analysetool!E$3)+IF($N1483="SL",IF($W1483="",$Q1483*Analysetool!E$4,$W1483*Analysetool!E$4),$N1483*Analysetool!E$4)+IF($O1483="SL",IF($W1483="",$Q1483*Analysetool!E$5,$W1483*Analysetool!E$5),$O1483*Analysetool!E$5)+IF($P1483="SL",IF($W1483="",$Q1483*Analysetool!E$6,$W1483*Analysetool!E$6),$P1483*Analysetool!E$6))-Tabel2[[#This Row],[fees (%)]]</f>
        <v>0</v>
      </c>
      <c r="AN1483" s="178">
        <f>$J1483*(IF($M1483="SL",IF($T1483="",$Q1483*Analysetool!F$3,$T1483*Analysetool!F$3),$M1483*Analysetool!F$3)+IF($N1483="SL",IF($T1483="",$Q1483*Analysetool!F$4,$T1483*Analysetool!F$4),$N1483*Analysetool!F$4)+IF($O1483="SL",IF($T1483="",$Q1483*Analysetool!F$5,$T1483*Analysetool!F$5),$O1483*Analysetool!F$5)+IF($P1483="SL",IF($T1483="",$Q1483*Analysetool!F$6,$T1483*Analysetool!F$6),$P1483*Analysetool!F$6))-Tabel2[[#This Row],[fees (%)]]</f>
        <v>0</v>
      </c>
      <c r="AO1483" s="178">
        <f>$J1483*(IF($M1483="SL",IF($T1483="",$Q1483*Analysetool!G$3,$T1483*Analysetool!G$3),$M1483*Analysetool!G$3)+IF($N1483="SL",IF($T1483="",$Q1483*Analysetool!G$4,$T1483*Analysetool!G$4),$N1483*Analysetool!G$4)+IF($O1483="SL",IF($T1483="",$Q1483*Analysetool!G$5,$T1483*Analysetool!G$5),$O1483*Analysetool!G$5)+IF($P1483="SL",IF($T1483="",$Q1483*Analysetool!G$6,$T1483*Analysetool!G$6),$P1483*Analysetool!G$6))-Tabel2[[#This Row],[fees (%)]]</f>
        <v>0</v>
      </c>
      <c r="AP1483" s="179">
        <f>IF(Analysetool!$H$8&lt;=$X1483,Analysetool!$H$8*J1483,Q1483*J1483)-Tabel2[[#This Row],[fees (%)]]</f>
        <v>0</v>
      </c>
      <c r="AQ1483" s="174">
        <f>IF(Tabel2[[#This Row],[wick% van entry]]&lt;=Tabel2[[#This Row],[Stoploss optie 2 (%)]],Tabel2[[#This Row],[Stoploss optie 2 (%)]]*Tabel2[[#This Row],[leverage SLoptie 2]],IF(Analysetool!$I$8&lt;$X1483,Analysetool!$I$8*K1483,S1483*K1483))-Tabel2[[#This Row],[fees (%)]]</f>
        <v>0</v>
      </c>
      <c r="AR1483" s="180">
        <f>IF(Q1483*-1*Analysetool!$J$9&lt;=X1483,Q1483*-1*Analysetool!$J$9*J1483,Q1483*J1483)-Tabel2[[#This Row],[fees (%)]]</f>
        <v>0</v>
      </c>
      <c r="AS1483" s="176">
        <f>$K1483*IF(Tabel2[[#This Row],[wick% van entry]]&lt;=Tabel2[[#This Row],[Stoploss optie 2 (%)]],Tabel2[[#This Row],[Stoploss optie 2 (%)]],(IF($M1483="SL",IF($T1483="",$S1483*Analysetool!C$3,$T1483*Analysetool!C$3),$M1483*Analysetool!C$3)+IF($N1483="SL",IF($T1483="",$S1483*Analysetool!C$4,$T1483*Analysetool!C$4),$N1483*Analysetool!C$4)+IF($O1483="SL",IF($T1483="",$S1483*Analysetool!C$5,$T1483*Analysetool!C$5),$O1483*Analysetool!C$5)+IF($P1483="SL",IF($T1483="",$S1483*Analysetool!C$6,$T1483*Analysetool!C$6),$P1483*Analysetool!C$6)))-Tabel2[[#This Row],[fees (%)]]</f>
        <v>0</v>
      </c>
    </row>
    <row r="1484" spans="1:45" ht="15.75" customHeight="1" x14ac:dyDescent="0.35">
      <c r="A1484" s="55"/>
      <c r="B1484" s="56"/>
      <c r="C1484" s="56"/>
      <c r="D1484" s="56"/>
      <c r="E1484" s="56"/>
      <c r="F1484" s="57"/>
      <c r="G1484" s="67"/>
      <c r="H1484" s="67"/>
      <c r="I1484" s="67"/>
      <c r="J1484" s="58"/>
      <c r="K1484" s="58"/>
      <c r="L1484" s="59"/>
      <c r="M1484" s="61"/>
      <c r="N1484" s="63"/>
      <c r="O1484" s="63"/>
      <c r="P1484" s="56"/>
      <c r="Q1484" s="61"/>
      <c r="R1484" s="61"/>
      <c r="S1484" s="61"/>
      <c r="T1484" s="60"/>
      <c r="U1484" s="60"/>
      <c r="V1484" s="62"/>
      <c r="W1484" s="62"/>
      <c r="X1484" s="76"/>
      <c r="Y1484" s="61"/>
      <c r="Z1484" s="61">
        <f>Tabel1[[#This Row],[prijs voorbij entry (%)]]-Tabel1[[#This Row],[Fictieve Stoploss (%)]]</f>
        <v>0</v>
      </c>
      <c r="AA1484" s="94"/>
      <c r="AB1484" s="61"/>
      <c r="AC1484" s="61"/>
      <c r="AD1484" s="61"/>
      <c r="AE1484" s="61"/>
      <c r="AF1484" s="95"/>
      <c r="AG1484" s="152">
        <f>Tabel1[[#This Row],[eindtijd]]-Tabel1[[#This Row],[starttijd]]</f>
        <v>0</v>
      </c>
      <c r="AH1484" s="158"/>
      <c r="AI1484" s="59"/>
      <c r="AJ1484" s="171">
        <f>$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2[[#This Row],[fees (%)]]</f>
        <v>0</v>
      </c>
      <c r="AK1484" s="172">
        <f>$J1484*(IF($M1484="SL",IF($U1484="",$Q1484*Analysetool!C$3,$U1484*Analysetool!C$3),$M1484*Analysetool!C$3)+IF($N1484="SL",IF($U1484="",$Q1484*Analysetool!C$4,$U1484*Analysetool!C$4),$N1484*Analysetool!C$4)+IF($O1484="SL",IF($U1484="",$Q1484*Analysetool!C$5,$U1484*Analysetool!C$5),$O1484*Analysetool!C$5)+IF($P1484="SL",IF($U1484="",$Q1484*Analysetool!C$6,$U1484*Analysetool!C$6),$P1484*Analysetool!C$6))-Tabel2[[#This Row],[fees (%)]]</f>
        <v>0</v>
      </c>
      <c r="AL1484" s="177">
        <f>$J1484*(IF($M1484="SL",IF($V1484="",$Q1484*Analysetool!D$3,$V1484*Analysetool!D$3),$M1484*Analysetool!D$3)+IF($N1484="SL",IF($V1484="",$Q1484*Analysetool!D$4,$V1484*Analysetool!D$4),$N1484*Analysetool!D$4)+IF($O1484="SL",IF($V1484="",$Q1484*Analysetool!D$5,$V1484*Analysetool!D$5),$O1484*Analysetool!D$5)+IF($P1484="SL",IF($V1484="",$Q1484*Analysetool!D$6,$V1484*Analysetool!D$6),$P1484*Analysetool!D$6))-Tabel2[[#This Row],[fees (%)]]</f>
        <v>0</v>
      </c>
      <c r="AM1484" s="177">
        <f>$J1484*(IF($M1484="SL",IF($W1484="",$Q1484*Analysetool!E$3,$W1484*Analysetool!E$3),$M1484*Analysetool!E$3)+IF($N1484="SL",IF($W1484="",$Q1484*Analysetool!E$4,$W1484*Analysetool!E$4),$N1484*Analysetool!E$4)+IF($O1484="SL",IF($W1484="",$Q1484*Analysetool!E$5,$W1484*Analysetool!E$5),$O1484*Analysetool!E$5)+IF($P1484="SL",IF($W1484="",$Q1484*Analysetool!E$6,$W1484*Analysetool!E$6),$P1484*Analysetool!E$6))-Tabel2[[#This Row],[fees (%)]]</f>
        <v>0</v>
      </c>
      <c r="AN1484" s="178">
        <f>$J1484*(IF($M1484="SL",IF($T1484="",$Q1484*Analysetool!F$3,$T1484*Analysetool!F$3),$M1484*Analysetool!F$3)+IF($N1484="SL",IF($T1484="",$Q1484*Analysetool!F$4,$T1484*Analysetool!F$4),$N1484*Analysetool!F$4)+IF($O1484="SL",IF($T1484="",$Q1484*Analysetool!F$5,$T1484*Analysetool!F$5),$O1484*Analysetool!F$5)+IF($P1484="SL",IF($T1484="",$Q1484*Analysetool!F$6,$T1484*Analysetool!F$6),$P1484*Analysetool!F$6))-Tabel2[[#This Row],[fees (%)]]</f>
        <v>0</v>
      </c>
      <c r="AO1484" s="178">
        <f>$J1484*(IF($M1484="SL",IF($T1484="",$Q1484*Analysetool!G$3,$T1484*Analysetool!G$3),$M1484*Analysetool!G$3)+IF($N1484="SL",IF($T1484="",$Q1484*Analysetool!G$4,$T1484*Analysetool!G$4),$N1484*Analysetool!G$4)+IF($O1484="SL",IF($T1484="",$Q1484*Analysetool!G$5,$T1484*Analysetool!G$5),$O1484*Analysetool!G$5)+IF($P1484="SL",IF($T1484="",$Q1484*Analysetool!G$6,$T1484*Analysetool!G$6),$P1484*Analysetool!G$6))-Tabel2[[#This Row],[fees (%)]]</f>
        <v>0</v>
      </c>
      <c r="AP1484" s="179">
        <f>IF(Analysetool!$H$8&lt;=$X1484,Analysetool!$H$8*J1484,Q1484*J1484)-Tabel2[[#This Row],[fees (%)]]</f>
        <v>0</v>
      </c>
      <c r="AQ1484" s="174">
        <f>IF(Tabel2[[#This Row],[wick% van entry]]&lt;=Tabel2[[#This Row],[Stoploss optie 2 (%)]],Tabel2[[#This Row],[Stoploss optie 2 (%)]]*Tabel2[[#This Row],[leverage SLoptie 2]],IF(Analysetool!$I$8&lt;$X1484,Analysetool!$I$8*K1484,S1484*K1484))-Tabel2[[#This Row],[fees (%)]]</f>
        <v>0</v>
      </c>
      <c r="AR1484" s="180">
        <f>IF(Q1484*-1*Analysetool!$J$9&lt;=X1484,Q1484*-1*Analysetool!$J$9*J1484,Q1484*J1484)-Tabel2[[#This Row],[fees (%)]]</f>
        <v>0</v>
      </c>
      <c r="AS1484" s="176">
        <f>$K1484*IF(Tabel2[[#This Row],[wick% van entry]]&lt;=Tabel2[[#This Row],[Stoploss optie 2 (%)]],Tabel2[[#This Row],[Stoploss optie 2 (%)]],(IF($M1484="SL",IF($T1484="",$S1484*Analysetool!C$3,$T1484*Analysetool!C$3),$M1484*Analysetool!C$3)+IF($N1484="SL",IF($T1484="",$S1484*Analysetool!C$4,$T1484*Analysetool!C$4),$N1484*Analysetool!C$4)+IF($O1484="SL",IF($T1484="",$S1484*Analysetool!C$5,$T1484*Analysetool!C$5),$O1484*Analysetool!C$5)+IF($P1484="SL",IF($T1484="",$S1484*Analysetool!C$6,$T1484*Analysetool!C$6),$P1484*Analysetool!C$6)))-Tabel2[[#This Row],[fees (%)]]</f>
        <v>0</v>
      </c>
    </row>
    <row r="1485" spans="1:45" ht="15.75" customHeight="1" x14ac:dyDescent="0.35">
      <c r="A1485" s="55"/>
      <c r="B1485" s="56"/>
      <c r="C1485" s="56"/>
      <c r="D1485" s="56"/>
      <c r="E1485" s="56"/>
      <c r="F1485" s="57"/>
      <c r="G1485" s="67"/>
      <c r="H1485" s="67"/>
      <c r="I1485" s="67"/>
      <c r="J1485" s="58"/>
      <c r="K1485" s="58"/>
      <c r="L1485" s="59"/>
      <c r="M1485" s="61"/>
      <c r="N1485" s="63"/>
      <c r="O1485" s="63"/>
      <c r="P1485" s="56"/>
      <c r="Q1485" s="61"/>
      <c r="R1485" s="61"/>
      <c r="S1485" s="61"/>
      <c r="T1485" s="60"/>
      <c r="U1485" s="60"/>
      <c r="V1485" s="62"/>
      <c r="W1485" s="62"/>
      <c r="X1485" s="76"/>
      <c r="Y1485" s="61"/>
      <c r="Z1485" s="61">
        <f>Tabel1[[#This Row],[prijs voorbij entry (%)]]-Tabel1[[#This Row],[Fictieve Stoploss (%)]]</f>
        <v>0</v>
      </c>
      <c r="AA1485" s="94"/>
      <c r="AB1485" s="61"/>
      <c r="AC1485" s="61"/>
      <c r="AD1485" s="61"/>
      <c r="AE1485" s="61"/>
      <c r="AF1485" s="95"/>
      <c r="AG1485" s="152">
        <f>Tabel1[[#This Row],[eindtijd]]-Tabel1[[#This Row],[starttijd]]</f>
        <v>0</v>
      </c>
      <c r="AH1485" s="158"/>
      <c r="AI1485" s="59"/>
      <c r="AJ1485" s="171">
        <f>$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2[[#This Row],[fees (%)]]</f>
        <v>0</v>
      </c>
      <c r="AK1485" s="172">
        <f>$J1485*(IF($M1485="SL",IF($U1485="",$Q1485*Analysetool!C$3,$U1485*Analysetool!C$3),$M1485*Analysetool!C$3)+IF($N1485="SL",IF($U1485="",$Q1485*Analysetool!C$4,$U1485*Analysetool!C$4),$N1485*Analysetool!C$4)+IF($O1485="SL",IF($U1485="",$Q1485*Analysetool!C$5,$U1485*Analysetool!C$5),$O1485*Analysetool!C$5)+IF($P1485="SL",IF($U1485="",$Q1485*Analysetool!C$6,$U1485*Analysetool!C$6),$P1485*Analysetool!C$6))-Tabel2[[#This Row],[fees (%)]]</f>
        <v>0</v>
      </c>
      <c r="AL1485" s="177">
        <f>$J1485*(IF($M1485="SL",IF($V1485="",$Q1485*Analysetool!D$3,$V1485*Analysetool!D$3),$M1485*Analysetool!D$3)+IF($N1485="SL",IF($V1485="",$Q1485*Analysetool!D$4,$V1485*Analysetool!D$4),$N1485*Analysetool!D$4)+IF($O1485="SL",IF($V1485="",$Q1485*Analysetool!D$5,$V1485*Analysetool!D$5),$O1485*Analysetool!D$5)+IF($P1485="SL",IF($V1485="",$Q1485*Analysetool!D$6,$V1485*Analysetool!D$6),$P1485*Analysetool!D$6))-Tabel2[[#This Row],[fees (%)]]</f>
        <v>0</v>
      </c>
      <c r="AM1485" s="177">
        <f>$J1485*(IF($M1485="SL",IF($W1485="",$Q1485*Analysetool!E$3,$W1485*Analysetool!E$3),$M1485*Analysetool!E$3)+IF($N1485="SL",IF($W1485="",$Q1485*Analysetool!E$4,$W1485*Analysetool!E$4),$N1485*Analysetool!E$4)+IF($O1485="SL",IF($W1485="",$Q1485*Analysetool!E$5,$W1485*Analysetool!E$5),$O1485*Analysetool!E$5)+IF($P1485="SL",IF($W1485="",$Q1485*Analysetool!E$6,$W1485*Analysetool!E$6),$P1485*Analysetool!E$6))-Tabel2[[#This Row],[fees (%)]]</f>
        <v>0</v>
      </c>
      <c r="AN1485" s="178">
        <f>$J1485*(IF($M1485="SL",IF($T1485="",$Q1485*Analysetool!F$3,$T1485*Analysetool!F$3),$M1485*Analysetool!F$3)+IF($N1485="SL",IF($T1485="",$Q1485*Analysetool!F$4,$T1485*Analysetool!F$4),$N1485*Analysetool!F$4)+IF($O1485="SL",IF($T1485="",$Q1485*Analysetool!F$5,$T1485*Analysetool!F$5),$O1485*Analysetool!F$5)+IF($P1485="SL",IF($T1485="",$Q1485*Analysetool!F$6,$T1485*Analysetool!F$6),$P1485*Analysetool!F$6))-Tabel2[[#This Row],[fees (%)]]</f>
        <v>0</v>
      </c>
      <c r="AO1485" s="178">
        <f>$J1485*(IF($M1485="SL",IF($T1485="",$Q1485*Analysetool!G$3,$T1485*Analysetool!G$3),$M1485*Analysetool!G$3)+IF($N1485="SL",IF($T1485="",$Q1485*Analysetool!G$4,$T1485*Analysetool!G$4),$N1485*Analysetool!G$4)+IF($O1485="SL",IF($T1485="",$Q1485*Analysetool!G$5,$T1485*Analysetool!G$5),$O1485*Analysetool!G$5)+IF($P1485="SL",IF($T1485="",$Q1485*Analysetool!G$6,$T1485*Analysetool!G$6),$P1485*Analysetool!G$6))-Tabel2[[#This Row],[fees (%)]]</f>
        <v>0</v>
      </c>
      <c r="AP1485" s="179">
        <f>IF(Analysetool!$H$8&lt;=$X1485,Analysetool!$H$8*J1485,Q1485*J1485)-Tabel2[[#This Row],[fees (%)]]</f>
        <v>0</v>
      </c>
      <c r="AQ1485" s="174">
        <f>IF(Tabel2[[#This Row],[wick% van entry]]&lt;=Tabel2[[#This Row],[Stoploss optie 2 (%)]],Tabel2[[#This Row],[Stoploss optie 2 (%)]]*Tabel2[[#This Row],[leverage SLoptie 2]],IF(Analysetool!$I$8&lt;$X1485,Analysetool!$I$8*K1485,S1485*K1485))-Tabel2[[#This Row],[fees (%)]]</f>
        <v>0</v>
      </c>
      <c r="AR1485" s="180">
        <f>IF(Q1485*-1*Analysetool!$J$9&lt;=X1485,Q1485*-1*Analysetool!$J$9*J1485,Q1485*J1485)-Tabel2[[#This Row],[fees (%)]]</f>
        <v>0</v>
      </c>
      <c r="AS1485" s="176">
        <f>$K1485*IF(Tabel2[[#This Row],[wick% van entry]]&lt;=Tabel2[[#This Row],[Stoploss optie 2 (%)]],Tabel2[[#This Row],[Stoploss optie 2 (%)]],(IF($M1485="SL",IF($T1485="",$S1485*Analysetool!C$3,$T1485*Analysetool!C$3),$M1485*Analysetool!C$3)+IF($N1485="SL",IF($T1485="",$S1485*Analysetool!C$4,$T1485*Analysetool!C$4),$N1485*Analysetool!C$4)+IF($O1485="SL",IF($T1485="",$S1485*Analysetool!C$5,$T1485*Analysetool!C$5),$O1485*Analysetool!C$5)+IF($P1485="SL",IF($T1485="",$S1485*Analysetool!C$6,$T1485*Analysetool!C$6),$P1485*Analysetool!C$6)))-Tabel2[[#This Row],[fees (%)]]</f>
        <v>0</v>
      </c>
    </row>
    <row r="1486" spans="1:45" ht="15.75" customHeight="1" x14ac:dyDescent="0.35">
      <c r="A1486" s="55"/>
      <c r="B1486" s="56"/>
      <c r="C1486" s="56"/>
      <c r="D1486" s="56"/>
      <c r="E1486" s="56"/>
      <c r="F1486" s="57"/>
      <c r="G1486" s="67"/>
      <c r="H1486" s="67"/>
      <c r="I1486" s="67"/>
      <c r="J1486" s="58"/>
      <c r="K1486" s="58"/>
      <c r="L1486" s="59"/>
      <c r="M1486" s="61"/>
      <c r="N1486" s="63"/>
      <c r="O1486" s="63"/>
      <c r="P1486" s="56"/>
      <c r="Q1486" s="61"/>
      <c r="R1486" s="61"/>
      <c r="S1486" s="61"/>
      <c r="T1486" s="60"/>
      <c r="U1486" s="60"/>
      <c r="V1486" s="62"/>
      <c r="W1486" s="62"/>
      <c r="X1486" s="76"/>
      <c r="Y1486" s="61"/>
      <c r="Z1486" s="61">
        <f>Tabel1[[#This Row],[prijs voorbij entry (%)]]-Tabel1[[#This Row],[Fictieve Stoploss (%)]]</f>
        <v>0</v>
      </c>
      <c r="AA1486" s="94"/>
      <c r="AB1486" s="61"/>
      <c r="AC1486" s="61"/>
      <c r="AD1486" s="61"/>
      <c r="AE1486" s="61"/>
      <c r="AF1486" s="95"/>
      <c r="AG1486" s="152">
        <f>Tabel1[[#This Row],[eindtijd]]-Tabel1[[#This Row],[starttijd]]</f>
        <v>0</v>
      </c>
      <c r="AH1486" s="158"/>
      <c r="AI1486" s="59"/>
      <c r="AJ1486" s="171">
        <f>$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2[[#This Row],[fees (%)]]</f>
        <v>0</v>
      </c>
      <c r="AK1486" s="172">
        <f>$J1486*(IF($M1486="SL",IF($U1486="",$Q1486*Analysetool!C$3,$U1486*Analysetool!C$3),$M1486*Analysetool!C$3)+IF($N1486="SL",IF($U1486="",$Q1486*Analysetool!C$4,$U1486*Analysetool!C$4),$N1486*Analysetool!C$4)+IF($O1486="SL",IF($U1486="",$Q1486*Analysetool!C$5,$U1486*Analysetool!C$5),$O1486*Analysetool!C$5)+IF($P1486="SL",IF($U1486="",$Q1486*Analysetool!C$6,$U1486*Analysetool!C$6),$P1486*Analysetool!C$6))-Tabel2[[#This Row],[fees (%)]]</f>
        <v>0</v>
      </c>
      <c r="AL1486" s="177">
        <f>$J1486*(IF($M1486="SL",IF($V1486="",$Q1486*Analysetool!D$3,$V1486*Analysetool!D$3),$M1486*Analysetool!D$3)+IF($N1486="SL",IF($V1486="",$Q1486*Analysetool!D$4,$V1486*Analysetool!D$4),$N1486*Analysetool!D$4)+IF($O1486="SL",IF($V1486="",$Q1486*Analysetool!D$5,$V1486*Analysetool!D$5),$O1486*Analysetool!D$5)+IF($P1486="SL",IF($V1486="",$Q1486*Analysetool!D$6,$V1486*Analysetool!D$6),$P1486*Analysetool!D$6))-Tabel2[[#This Row],[fees (%)]]</f>
        <v>0</v>
      </c>
      <c r="AM1486" s="177">
        <f>$J1486*(IF($M1486="SL",IF($W1486="",$Q1486*Analysetool!E$3,$W1486*Analysetool!E$3),$M1486*Analysetool!E$3)+IF($N1486="SL",IF($W1486="",$Q1486*Analysetool!E$4,$W1486*Analysetool!E$4),$N1486*Analysetool!E$4)+IF($O1486="SL",IF($W1486="",$Q1486*Analysetool!E$5,$W1486*Analysetool!E$5),$O1486*Analysetool!E$5)+IF($P1486="SL",IF($W1486="",$Q1486*Analysetool!E$6,$W1486*Analysetool!E$6),$P1486*Analysetool!E$6))-Tabel2[[#This Row],[fees (%)]]</f>
        <v>0</v>
      </c>
      <c r="AN1486" s="178">
        <f>$J1486*(IF($M1486="SL",IF($T1486="",$Q1486*Analysetool!F$3,$T1486*Analysetool!F$3),$M1486*Analysetool!F$3)+IF($N1486="SL",IF($T1486="",$Q1486*Analysetool!F$4,$T1486*Analysetool!F$4),$N1486*Analysetool!F$4)+IF($O1486="SL",IF($T1486="",$Q1486*Analysetool!F$5,$T1486*Analysetool!F$5),$O1486*Analysetool!F$5)+IF($P1486="SL",IF($T1486="",$Q1486*Analysetool!F$6,$T1486*Analysetool!F$6),$P1486*Analysetool!F$6))-Tabel2[[#This Row],[fees (%)]]</f>
        <v>0</v>
      </c>
      <c r="AO1486" s="178">
        <f>$J1486*(IF($M1486="SL",IF($T1486="",$Q1486*Analysetool!G$3,$T1486*Analysetool!G$3),$M1486*Analysetool!G$3)+IF($N1486="SL",IF($T1486="",$Q1486*Analysetool!G$4,$T1486*Analysetool!G$4),$N1486*Analysetool!G$4)+IF($O1486="SL",IF($T1486="",$Q1486*Analysetool!G$5,$T1486*Analysetool!G$5),$O1486*Analysetool!G$5)+IF($P1486="SL",IF($T1486="",$Q1486*Analysetool!G$6,$T1486*Analysetool!G$6),$P1486*Analysetool!G$6))-Tabel2[[#This Row],[fees (%)]]</f>
        <v>0</v>
      </c>
      <c r="AP1486" s="179">
        <f>IF(Analysetool!$H$8&lt;=$X1486,Analysetool!$H$8*J1486,Q1486*J1486)-Tabel2[[#This Row],[fees (%)]]</f>
        <v>0</v>
      </c>
      <c r="AQ1486" s="174">
        <f>IF(Tabel2[[#This Row],[wick% van entry]]&lt;=Tabel2[[#This Row],[Stoploss optie 2 (%)]],Tabel2[[#This Row],[Stoploss optie 2 (%)]]*Tabel2[[#This Row],[leverage SLoptie 2]],IF(Analysetool!$I$8&lt;$X1486,Analysetool!$I$8*K1486,S1486*K1486))-Tabel2[[#This Row],[fees (%)]]</f>
        <v>0</v>
      </c>
      <c r="AR1486" s="180">
        <f>IF(Q1486*-1*Analysetool!$J$9&lt;=X1486,Q1486*-1*Analysetool!$J$9*J1486,Q1486*J1486)-Tabel2[[#This Row],[fees (%)]]</f>
        <v>0</v>
      </c>
      <c r="AS1486" s="176">
        <f>$K1486*IF(Tabel2[[#This Row],[wick% van entry]]&lt;=Tabel2[[#This Row],[Stoploss optie 2 (%)]],Tabel2[[#This Row],[Stoploss optie 2 (%)]],(IF($M1486="SL",IF($T1486="",$S1486*Analysetool!C$3,$T1486*Analysetool!C$3),$M1486*Analysetool!C$3)+IF($N1486="SL",IF($T1486="",$S1486*Analysetool!C$4,$T1486*Analysetool!C$4),$N1486*Analysetool!C$4)+IF($O1486="SL",IF($T1486="",$S1486*Analysetool!C$5,$T1486*Analysetool!C$5),$O1486*Analysetool!C$5)+IF($P1486="SL",IF($T1486="",$S1486*Analysetool!C$6,$T1486*Analysetool!C$6),$P1486*Analysetool!C$6)))-Tabel2[[#This Row],[fees (%)]]</f>
        <v>0</v>
      </c>
    </row>
    <row r="1487" spans="1:45" ht="15.75" customHeight="1" x14ac:dyDescent="0.35">
      <c r="A1487" s="55"/>
      <c r="B1487" s="56"/>
      <c r="C1487" s="56"/>
      <c r="D1487" s="56"/>
      <c r="E1487" s="56"/>
      <c r="F1487" s="57"/>
      <c r="G1487" s="67"/>
      <c r="H1487" s="67"/>
      <c r="I1487" s="67"/>
      <c r="J1487" s="58"/>
      <c r="K1487" s="58"/>
      <c r="L1487" s="59"/>
      <c r="M1487" s="61"/>
      <c r="N1487" s="63"/>
      <c r="O1487" s="63"/>
      <c r="P1487" s="56"/>
      <c r="Q1487" s="61"/>
      <c r="R1487" s="61"/>
      <c r="S1487" s="61"/>
      <c r="T1487" s="60"/>
      <c r="U1487" s="60"/>
      <c r="V1487" s="62"/>
      <c r="W1487" s="62"/>
      <c r="X1487" s="76"/>
      <c r="Y1487" s="61"/>
      <c r="Z1487" s="61">
        <f>Tabel1[[#This Row],[prijs voorbij entry (%)]]-Tabel1[[#This Row],[Fictieve Stoploss (%)]]</f>
        <v>0</v>
      </c>
      <c r="AA1487" s="94"/>
      <c r="AB1487" s="61"/>
      <c r="AC1487" s="61"/>
      <c r="AD1487" s="61"/>
      <c r="AE1487" s="61"/>
      <c r="AF1487" s="95"/>
      <c r="AG1487" s="152">
        <f>Tabel1[[#This Row],[eindtijd]]-Tabel1[[#This Row],[starttijd]]</f>
        <v>0</v>
      </c>
      <c r="AH1487" s="158"/>
      <c r="AI1487" s="59"/>
      <c r="AJ1487" s="171">
        <f>$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2[[#This Row],[fees (%)]]</f>
        <v>0</v>
      </c>
      <c r="AK1487" s="172">
        <f>$J1487*(IF($M1487="SL",IF($U1487="",$Q1487*Analysetool!C$3,$U1487*Analysetool!C$3),$M1487*Analysetool!C$3)+IF($N1487="SL",IF($U1487="",$Q1487*Analysetool!C$4,$U1487*Analysetool!C$4),$N1487*Analysetool!C$4)+IF($O1487="SL",IF($U1487="",$Q1487*Analysetool!C$5,$U1487*Analysetool!C$5),$O1487*Analysetool!C$5)+IF($P1487="SL",IF($U1487="",$Q1487*Analysetool!C$6,$U1487*Analysetool!C$6),$P1487*Analysetool!C$6))-Tabel2[[#This Row],[fees (%)]]</f>
        <v>0</v>
      </c>
      <c r="AL1487" s="177">
        <f>$J1487*(IF($M1487="SL",IF($V1487="",$Q1487*Analysetool!D$3,$V1487*Analysetool!D$3),$M1487*Analysetool!D$3)+IF($N1487="SL",IF($V1487="",$Q1487*Analysetool!D$4,$V1487*Analysetool!D$4),$N1487*Analysetool!D$4)+IF($O1487="SL",IF($V1487="",$Q1487*Analysetool!D$5,$V1487*Analysetool!D$5),$O1487*Analysetool!D$5)+IF($P1487="SL",IF($V1487="",$Q1487*Analysetool!D$6,$V1487*Analysetool!D$6),$P1487*Analysetool!D$6))-Tabel2[[#This Row],[fees (%)]]</f>
        <v>0</v>
      </c>
      <c r="AM1487" s="177">
        <f>$J1487*(IF($M1487="SL",IF($W1487="",$Q1487*Analysetool!E$3,$W1487*Analysetool!E$3),$M1487*Analysetool!E$3)+IF($N1487="SL",IF($W1487="",$Q1487*Analysetool!E$4,$W1487*Analysetool!E$4),$N1487*Analysetool!E$4)+IF($O1487="SL",IF($W1487="",$Q1487*Analysetool!E$5,$W1487*Analysetool!E$5),$O1487*Analysetool!E$5)+IF($P1487="SL",IF($W1487="",$Q1487*Analysetool!E$6,$W1487*Analysetool!E$6),$P1487*Analysetool!E$6))-Tabel2[[#This Row],[fees (%)]]</f>
        <v>0</v>
      </c>
      <c r="AN1487" s="178">
        <f>$J1487*(IF($M1487="SL",IF($T1487="",$Q1487*Analysetool!F$3,$T1487*Analysetool!F$3),$M1487*Analysetool!F$3)+IF($N1487="SL",IF($T1487="",$Q1487*Analysetool!F$4,$T1487*Analysetool!F$4),$N1487*Analysetool!F$4)+IF($O1487="SL",IF($T1487="",$Q1487*Analysetool!F$5,$T1487*Analysetool!F$5),$O1487*Analysetool!F$5)+IF($P1487="SL",IF($T1487="",$Q1487*Analysetool!F$6,$T1487*Analysetool!F$6),$P1487*Analysetool!F$6))-Tabel2[[#This Row],[fees (%)]]</f>
        <v>0</v>
      </c>
      <c r="AO1487" s="178">
        <f>$J1487*(IF($M1487="SL",IF($T1487="",$Q1487*Analysetool!G$3,$T1487*Analysetool!G$3),$M1487*Analysetool!G$3)+IF($N1487="SL",IF($T1487="",$Q1487*Analysetool!G$4,$T1487*Analysetool!G$4),$N1487*Analysetool!G$4)+IF($O1487="SL",IF($T1487="",$Q1487*Analysetool!G$5,$T1487*Analysetool!G$5),$O1487*Analysetool!G$5)+IF($P1487="SL",IF($T1487="",$Q1487*Analysetool!G$6,$T1487*Analysetool!G$6),$P1487*Analysetool!G$6))-Tabel2[[#This Row],[fees (%)]]</f>
        <v>0</v>
      </c>
      <c r="AP1487" s="179">
        <f>IF(Analysetool!$H$8&lt;=$X1487,Analysetool!$H$8*J1487,Q1487*J1487)-Tabel2[[#This Row],[fees (%)]]</f>
        <v>0</v>
      </c>
      <c r="AQ1487" s="174">
        <f>IF(Tabel2[[#This Row],[wick% van entry]]&lt;=Tabel2[[#This Row],[Stoploss optie 2 (%)]],Tabel2[[#This Row],[Stoploss optie 2 (%)]]*Tabel2[[#This Row],[leverage SLoptie 2]],IF(Analysetool!$I$8&lt;$X1487,Analysetool!$I$8*K1487,S1487*K1487))-Tabel2[[#This Row],[fees (%)]]</f>
        <v>0</v>
      </c>
      <c r="AR1487" s="180">
        <f>IF(Q1487*-1*Analysetool!$J$9&lt;=X1487,Q1487*-1*Analysetool!$J$9*J1487,Q1487*J1487)-Tabel2[[#This Row],[fees (%)]]</f>
        <v>0</v>
      </c>
      <c r="AS1487" s="176">
        <f>$K1487*IF(Tabel2[[#This Row],[wick% van entry]]&lt;=Tabel2[[#This Row],[Stoploss optie 2 (%)]],Tabel2[[#This Row],[Stoploss optie 2 (%)]],(IF($M1487="SL",IF($T1487="",$S1487*Analysetool!C$3,$T1487*Analysetool!C$3),$M1487*Analysetool!C$3)+IF($N1487="SL",IF($T1487="",$S1487*Analysetool!C$4,$T1487*Analysetool!C$4),$N1487*Analysetool!C$4)+IF($O1487="SL",IF($T1487="",$S1487*Analysetool!C$5,$T1487*Analysetool!C$5),$O1487*Analysetool!C$5)+IF($P1487="SL",IF($T1487="",$S1487*Analysetool!C$6,$T1487*Analysetool!C$6),$P1487*Analysetool!C$6)))-Tabel2[[#This Row],[fees (%)]]</f>
        <v>0</v>
      </c>
    </row>
    <row r="1488" spans="1:45" ht="15.75" customHeight="1" x14ac:dyDescent="0.35">
      <c r="A1488" s="55"/>
      <c r="B1488" s="56"/>
      <c r="C1488" s="56"/>
      <c r="D1488" s="56"/>
      <c r="E1488" s="56"/>
      <c r="F1488" s="57"/>
      <c r="G1488" s="67"/>
      <c r="H1488" s="67"/>
      <c r="I1488" s="67"/>
      <c r="J1488" s="58"/>
      <c r="K1488" s="58"/>
      <c r="L1488" s="59"/>
      <c r="M1488" s="61"/>
      <c r="N1488" s="63"/>
      <c r="O1488" s="63"/>
      <c r="P1488" s="56"/>
      <c r="Q1488" s="61"/>
      <c r="R1488" s="61"/>
      <c r="S1488" s="61"/>
      <c r="T1488" s="60"/>
      <c r="U1488" s="60"/>
      <c r="V1488" s="62"/>
      <c r="W1488" s="62"/>
      <c r="X1488" s="76"/>
      <c r="Y1488" s="61"/>
      <c r="Z1488" s="61">
        <f>Tabel1[[#This Row],[prijs voorbij entry (%)]]-Tabel1[[#This Row],[Fictieve Stoploss (%)]]</f>
        <v>0</v>
      </c>
      <c r="AA1488" s="94"/>
      <c r="AB1488" s="61"/>
      <c r="AC1488" s="61"/>
      <c r="AD1488" s="61"/>
      <c r="AE1488" s="61"/>
      <c r="AF1488" s="95"/>
      <c r="AG1488" s="152">
        <f>Tabel1[[#This Row],[eindtijd]]-Tabel1[[#This Row],[starttijd]]</f>
        <v>0</v>
      </c>
      <c r="AH1488" s="158"/>
      <c r="AI1488" s="59"/>
      <c r="AJ1488" s="171">
        <f>$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2[[#This Row],[fees (%)]]</f>
        <v>0</v>
      </c>
      <c r="AK1488" s="172">
        <f>$J1488*(IF($M1488="SL",IF($U1488="",$Q1488*Analysetool!C$3,$U1488*Analysetool!C$3),$M1488*Analysetool!C$3)+IF($N1488="SL",IF($U1488="",$Q1488*Analysetool!C$4,$U1488*Analysetool!C$4),$N1488*Analysetool!C$4)+IF($O1488="SL",IF($U1488="",$Q1488*Analysetool!C$5,$U1488*Analysetool!C$5),$O1488*Analysetool!C$5)+IF($P1488="SL",IF($U1488="",$Q1488*Analysetool!C$6,$U1488*Analysetool!C$6),$P1488*Analysetool!C$6))-Tabel2[[#This Row],[fees (%)]]</f>
        <v>0</v>
      </c>
      <c r="AL1488" s="177">
        <f>$J1488*(IF($M1488="SL",IF($V1488="",$Q1488*Analysetool!D$3,$V1488*Analysetool!D$3),$M1488*Analysetool!D$3)+IF($N1488="SL",IF($V1488="",$Q1488*Analysetool!D$4,$V1488*Analysetool!D$4),$N1488*Analysetool!D$4)+IF($O1488="SL",IF($V1488="",$Q1488*Analysetool!D$5,$V1488*Analysetool!D$5),$O1488*Analysetool!D$5)+IF($P1488="SL",IF($V1488="",$Q1488*Analysetool!D$6,$V1488*Analysetool!D$6),$P1488*Analysetool!D$6))-Tabel2[[#This Row],[fees (%)]]</f>
        <v>0</v>
      </c>
      <c r="AM1488" s="177">
        <f>$J1488*(IF($M1488="SL",IF($W1488="",$Q1488*Analysetool!E$3,$W1488*Analysetool!E$3),$M1488*Analysetool!E$3)+IF($N1488="SL",IF($W1488="",$Q1488*Analysetool!E$4,$W1488*Analysetool!E$4),$N1488*Analysetool!E$4)+IF($O1488="SL",IF($W1488="",$Q1488*Analysetool!E$5,$W1488*Analysetool!E$5),$O1488*Analysetool!E$5)+IF($P1488="SL",IF($W1488="",$Q1488*Analysetool!E$6,$W1488*Analysetool!E$6),$P1488*Analysetool!E$6))-Tabel2[[#This Row],[fees (%)]]</f>
        <v>0</v>
      </c>
      <c r="AN1488" s="178">
        <f>$J1488*(IF($M1488="SL",IF($T1488="",$Q1488*Analysetool!F$3,$T1488*Analysetool!F$3),$M1488*Analysetool!F$3)+IF($N1488="SL",IF($T1488="",$Q1488*Analysetool!F$4,$T1488*Analysetool!F$4),$N1488*Analysetool!F$4)+IF($O1488="SL",IF($T1488="",$Q1488*Analysetool!F$5,$T1488*Analysetool!F$5),$O1488*Analysetool!F$5)+IF($P1488="SL",IF($T1488="",$Q1488*Analysetool!F$6,$T1488*Analysetool!F$6),$P1488*Analysetool!F$6))-Tabel2[[#This Row],[fees (%)]]</f>
        <v>0</v>
      </c>
      <c r="AO1488" s="178">
        <f>$J1488*(IF($M1488="SL",IF($T1488="",$Q1488*Analysetool!G$3,$T1488*Analysetool!G$3),$M1488*Analysetool!G$3)+IF($N1488="SL",IF($T1488="",$Q1488*Analysetool!G$4,$T1488*Analysetool!G$4),$N1488*Analysetool!G$4)+IF($O1488="SL",IF($T1488="",$Q1488*Analysetool!G$5,$T1488*Analysetool!G$5),$O1488*Analysetool!G$5)+IF($P1488="SL",IF($T1488="",$Q1488*Analysetool!G$6,$T1488*Analysetool!G$6),$P1488*Analysetool!G$6))-Tabel2[[#This Row],[fees (%)]]</f>
        <v>0</v>
      </c>
      <c r="AP1488" s="179">
        <f>IF(Analysetool!$H$8&lt;=$X1488,Analysetool!$H$8*J1488,Q1488*J1488)-Tabel2[[#This Row],[fees (%)]]</f>
        <v>0</v>
      </c>
      <c r="AQ1488" s="174">
        <f>IF(Tabel2[[#This Row],[wick% van entry]]&lt;=Tabel2[[#This Row],[Stoploss optie 2 (%)]],Tabel2[[#This Row],[Stoploss optie 2 (%)]]*Tabel2[[#This Row],[leverage SLoptie 2]],IF(Analysetool!$I$8&lt;$X1488,Analysetool!$I$8*K1488,S1488*K1488))-Tabel2[[#This Row],[fees (%)]]</f>
        <v>0</v>
      </c>
      <c r="AR1488" s="180">
        <f>IF(Q1488*-1*Analysetool!$J$9&lt;=X1488,Q1488*-1*Analysetool!$J$9*J1488,Q1488*J1488)-Tabel2[[#This Row],[fees (%)]]</f>
        <v>0</v>
      </c>
      <c r="AS1488" s="176">
        <f>$K1488*IF(Tabel2[[#This Row],[wick% van entry]]&lt;=Tabel2[[#This Row],[Stoploss optie 2 (%)]],Tabel2[[#This Row],[Stoploss optie 2 (%)]],(IF($M1488="SL",IF($T1488="",$S1488*Analysetool!C$3,$T1488*Analysetool!C$3),$M1488*Analysetool!C$3)+IF($N1488="SL",IF($T1488="",$S1488*Analysetool!C$4,$T1488*Analysetool!C$4),$N1488*Analysetool!C$4)+IF($O1488="SL",IF($T1488="",$S1488*Analysetool!C$5,$T1488*Analysetool!C$5),$O1488*Analysetool!C$5)+IF($P1488="SL",IF($T1488="",$S1488*Analysetool!C$6,$T1488*Analysetool!C$6),$P1488*Analysetool!C$6)))-Tabel2[[#This Row],[fees (%)]]</f>
        <v>0</v>
      </c>
    </row>
    <row r="1489" spans="1:45" ht="15.75" customHeight="1" x14ac:dyDescent="0.35">
      <c r="A1489" s="55"/>
      <c r="B1489" s="56"/>
      <c r="C1489" s="56"/>
      <c r="D1489" s="56"/>
      <c r="E1489" s="56"/>
      <c r="F1489" s="57"/>
      <c r="G1489" s="67"/>
      <c r="H1489" s="67"/>
      <c r="I1489" s="67"/>
      <c r="J1489" s="58"/>
      <c r="K1489" s="58"/>
      <c r="L1489" s="59"/>
      <c r="M1489" s="61"/>
      <c r="N1489" s="63"/>
      <c r="O1489" s="63"/>
      <c r="P1489" s="56"/>
      <c r="Q1489" s="61"/>
      <c r="R1489" s="61"/>
      <c r="S1489" s="61"/>
      <c r="T1489" s="60"/>
      <c r="U1489" s="60"/>
      <c r="V1489" s="62"/>
      <c r="W1489" s="62"/>
      <c r="X1489" s="76"/>
      <c r="Y1489" s="61"/>
      <c r="Z1489" s="61">
        <f>Tabel1[[#This Row],[prijs voorbij entry (%)]]-Tabel1[[#This Row],[Fictieve Stoploss (%)]]</f>
        <v>0</v>
      </c>
      <c r="AA1489" s="94"/>
      <c r="AB1489" s="61"/>
      <c r="AC1489" s="61"/>
      <c r="AD1489" s="61"/>
      <c r="AE1489" s="61"/>
      <c r="AF1489" s="95"/>
      <c r="AG1489" s="152">
        <f>Tabel1[[#This Row],[eindtijd]]-Tabel1[[#This Row],[starttijd]]</f>
        <v>0</v>
      </c>
      <c r="AH1489" s="158"/>
      <c r="AI1489" s="59"/>
      <c r="AJ1489" s="171">
        <f>$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2[[#This Row],[fees (%)]]</f>
        <v>0</v>
      </c>
      <c r="AK1489" s="172">
        <f>$J1489*(IF($M1489="SL",IF($U1489="",$Q1489*Analysetool!C$3,$U1489*Analysetool!C$3),$M1489*Analysetool!C$3)+IF($N1489="SL",IF($U1489="",$Q1489*Analysetool!C$4,$U1489*Analysetool!C$4),$N1489*Analysetool!C$4)+IF($O1489="SL",IF($U1489="",$Q1489*Analysetool!C$5,$U1489*Analysetool!C$5),$O1489*Analysetool!C$5)+IF($P1489="SL",IF($U1489="",$Q1489*Analysetool!C$6,$U1489*Analysetool!C$6),$P1489*Analysetool!C$6))-Tabel2[[#This Row],[fees (%)]]</f>
        <v>0</v>
      </c>
      <c r="AL1489" s="177">
        <f>$J1489*(IF($M1489="SL",IF($V1489="",$Q1489*Analysetool!D$3,$V1489*Analysetool!D$3),$M1489*Analysetool!D$3)+IF($N1489="SL",IF($V1489="",$Q1489*Analysetool!D$4,$V1489*Analysetool!D$4),$N1489*Analysetool!D$4)+IF($O1489="SL",IF($V1489="",$Q1489*Analysetool!D$5,$V1489*Analysetool!D$5),$O1489*Analysetool!D$5)+IF($P1489="SL",IF($V1489="",$Q1489*Analysetool!D$6,$V1489*Analysetool!D$6),$P1489*Analysetool!D$6))-Tabel2[[#This Row],[fees (%)]]</f>
        <v>0</v>
      </c>
      <c r="AM1489" s="177">
        <f>$J1489*(IF($M1489="SL",IF($W1489="",$Q1489*Analysetool!E$3,$W1489*Analysetool!E$3),$M1489*Analysetool!E$3)+IF($N1489="SL",IF($W1489="",$Q1489*Analysetool!E$4,$W1489*Analysetool!E$4),$N1489*Analysetool!E$4)+IF($O1489="SL",IF($W1489="",$Q1489*Analysetool!E$5,$W1489*Analysetool!E$5),$O1489*Analysetool!E$5)+IF($P1489="SL",IF($W1489="",$Q1489*Analysetool!E$6,$W1489*Analysetool!E$6),$P1489*Analysetool!E$6))-Tabel2[[#This Row],[fees (%)]]</f>
        <v>0</v>
      </c>
      <c r="AN1489" s="178">
        <f>$J1489*(IF($M1489="SL",IF($T1489="",$Q1489*Analysetool!F$3,$T1489*Analysetool!F$3),$M1489*Analysetool!F$3)+IF($N1489="SL",IF($T1489="",$Q1489*Analysetool!F$4,$T1489*Analysetool!F$4),$N1489*Analysetool!F$4)+IF($O1489="SL",IF($T1489="",$Q1489*Analysetool!F$5,$T1489*Analysetool!F$5),$O1489*Analysetool!F$5)+IF($P1489="SL",IF($T1489="",$Q1489*Analysetool!F$6,$T1489*Analysetool!F$6),$P1489*Analysetool!F$6))-Tabel2[[#This Row],[fees (%)]]</f>
        <v>0</v>
      </c>
      <c r="AO1489" s="178">
        <f>$J1489*(IF($M1489="SL",IF($T1489="",$Q1489*Analysetool!G$3,$T1489*Analysetool!G$3),$M1489*Analysetool!G$3)+IF($N1489="SL",IF($T1489="",$Q1489*Analysetool!G$4,$T1489*Analysetool!G$4),$N1489*Analysetool!G$4)+IF($O1489="SL",IF($T1489="",$Q1489*Analysetool!G$5,$T1489*Analysetool!G$5),$O1489*Analysetool!G$5)+IF($P1489="SL",IF($T1489="",$Q1489*Analysetool!G$6,$T1489*Analysetool!G$6),$P1489*Analysetool!G$6))-Tabel2[[#This Row],[fees (%)]]</f>
        <v>0</v>
      </c>
      <c r="AP1489" s="179">
        <f>IF(Analysetool!$H$8&lt;=$X1489,Analysetool!$H$8*J1489,Q1489*J1489)-Tabel2[[#This Row],[fees (%)]]</f>
        <v>0</v>
      </c>
      <c r="AQ1489" s="174">
        <f>IF(Tabel2[[#This Row],[wick% van entry]]&lt;=Tabel2[[#This Row],[Stoploss optie 2 (%)]],Tabel2[[#This Row],[Stoploss optie 2 (%)]]*Tabel2[[#This Row],[leverage SLoptie 2]],IF(Analysetool!$I$8&lt;$X1489,Analysetool!$I$8*K1489,S1489*K1489))-Tabel2[[#This Row],[fees (%)]]</f>
        <v>0</v>
      </c>
      <c r="AR1489" s="180">
        <f>IF(Q1489*-1*Analysetool!$J$9&lt;=X1489,Q1489*-1*Analysetool!$J$9*J1489,Q1489*J1489)-Tabel2[[#This Row],[fees (%)]]</f>
        <v>0</v>
      </c>
      <c r="AS1489" s="176">
        <f>$K1489*IF(Tabel2[[#This Row],[wick% van entry]]&lt;=Tabel2[[#This Row],[Stoploss optie 2 (%)]],Tabel2[[#This Row],[Stoploss optie 2 (%)]],(IF($M1489="SL",IF($T1489="",$S1489*Analysetool!C$3,$T1489*Analysetool!C$3),$M1489*Analysetool!C$3)+IF($N1489="SL",IF($T1489="",$S1489*Analysetool!C$4,$T1489*Analysetool!C$4),$N1489*Analysetool!C$4)+IF($O1489="SL",IF($T1489="",$S1489*Analysetool!C$5,$T1489*Analysetool!C$5),$O1489*Analysetool!C$5)+IF($P1489="SL",IF($T1489="",$S1489*Analysetool!C$6,$T1489*Analysetool!C$6),$P1489*Analysetool!C$6)))-Tabel2[[#This Row],[fees (%)]]</f>
        <v>0</v>
      </c>
    </row>
    <row r="1490" spans="1:45" ht="15.75" customHeight="1" x14ac:dyDescent="0.35">
      <c r="A1490" s="55"/>
      <c r="B1490" s="56"/>
      <c r="C1490" s="56"/>
      <c r="D1490" s="56"/>
      <c r="E1490" s="56"/>
      <c r="F1490" s="57"/>
      <c r="G1490" s="67"/>
      <c r="H1490" s="67"/>
      <c r="I1490" s="67"/>
      <c r="J1490" s="58"/>
      <c r="K1490" s="58"/>
      <c r="L1490" s="59"/>
      <c r="M1490" s="61"/>
      <c r="N1490" s="63"/>
      <c r="O1490" s="63"/>
      <c r="P1490" s="56"/>
      <c r="Q1490" s="61"/>
      <c r="R1490" s="61"/>
      <c r="S1490" s="61"/>
      <c r="T1490" s="60"/>
      <c r="U1490" s="60"/>
      <c r="V1490" s="62"/>
      <c r="W1490" s="62"/>
      <c r="X1490" s="76"/>
      <c r="Y1490" s="61"/>
      <c r="Z1490" s="61">
        <f>Tabel1[[#This Row],[prijs voorbij entry (%)]]-Tabel1[[#This Row],[Fictieve Stoploss (%)]]</f>
        <v>0</v>
      </c>
      <c r="AA1490" s="94"/>
      <c r="AB1490" s="61"/>
      <c r="AC1490" s="61"/>
      <c r="AD1490" s="61"/>
      <c r="AE1490" s="61"/>
      <c r="AF1490" s="95"/>
      <c r="AG1490" s="152">
        <f>Tabel1[[#This Row],[eindtijd]]-Tabel1[[#This Row],[starttijd]]</f>
        <v>0</v>
      </c>
      <c r="AH1490" s="158"/>
      <c r="AI1490" s="59"/>
      <c r="AJ1490" s="171">
        <f>$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2[[#This Row],[fees (%)]]</f>
        <v>0</v>
      </c>
      <c r="AK1490" s="172">
        <f>$J1490*(IF($M1490="SL",IF($U1490="",$Q1490*Analysetool!C$3,$U1490*Analysetool!C$3),$M1490*Analysetool!C$3)+IF($N1490="SL",IF($U1490="",$Q1490*Analysetool!C$4,$U1490*Analysetool!C$4),$N1490*Analysetool!C$4)+IF($O1490="SL",IF($U1490="",$Q1490*Analysetool!C$5,$U1490*Analysetool!C$5),$O1490*Analysetool!C$5)+IF($P1490="SL",IF($U1490="",$Q1490*Analysetool!C$6,$U1490*Analysetool!C$6),$P1490*Analysetool!C$6))-Tabel2[[#This Row],[fees (%)]]</f>
        <v>0</v>
      </c>
      <c r="AL1490" s="177">
        <f>$J1490*(IF($M1490="SL",IF($V1490="",$Q1490*Analysetool!D$3,$V1490*Analysetool!D$3),$M1490*Analysetool!D$3)+IF($N1490="SL",IF($V1490="",$Q1490*Analysetool!D$4,$V1490*Analysetool!D$4),$N1490*Analysetool!D$4)+IF($O1490="SL",IF($V1490="",$Q1490*Analysetool!D$5,$V1490*Analysetool!D$5),$O1490*Analysetool!D$5)+IF($P1490="SL",IF($V1490="",$Q1490*Analysetool!D$6,$V1490*Analysetool!D$6),$P1490*Analysetool!D$6))-Tabel2[[#This Row],[fees (%)]]</f>
        <v>0</v>
      </c>
      <c r="AM1490" s="177">
        <f>$J1490*(IF($M1490="SL",IF($W1490="",$Q1490*Analysetool!E$3,$W1490*Analysetool!E$3),$M1490*Analysetool!E$3)+IF($N1490="SL",IF($W1490="",$Q1490*Analysetool!E$4,$W1490*Analysetool!E$4),$N1490*Analysetool!E$4)+IF($O1490="SL",IF($W1490="",$Q1490*Analysetool!E$5,$W1490*Analysetool!E$5),$O1490*Analysetool!E$5)+IF($P1490="SL",IF($W1490="",$Q1490*Analysetool!E$6,$W1490*Analysetool!E$6),$P1490*Analysetool!E$6))-Tabel2[[#This Row],[fees (%)]]</f>
        <v>0</v>
      </c>
      <c r="AN1490" s="178">
        <f>$J1490*(IF($M1490="SL",IF($T1490="",$Q1490*Analysetool!F$3,$T1490*Analysetool!F$3),$M1490*Analysetool!F$3)+IF($N1490="SL",IF($T1490="",$Q1490*Analysetool!F$4,$T1490*Analysetool!F$4),$N1490*Analysetool!F$4)+IF($O1490="SL",IF($T1490="",$Q1490*Analysetool!F$5,$T1490*Analysetool!F$5),$O1490*Analysetool!F$5)+IF($P1490="SL",IF($T1490="",$Q1490*Analysetool!F$6,$T1490*Analysetool!F$6),$P1490*Analysetool!F$6))-Tabel2[[#This Row],[fees (%)]]</f>
        <v>0</v>
      </c>
      <c r="AO1490" s="178">
        <f>$J1490*(IF($M1490="SL",IF($T1490="",$Q1490*Analysetool!G$3,$T1490*Analysetool!G$3),$M1490*Analysetool!G$3)+IF($N1490="SL",IF($T1490="",$Q1490*Analysetool!G$4,$T1490*Analysetool!G$4),$N1490*Analysetool!G$4)+IF($O1490="SL",IF($T1490="",$Q1490*Analysetool!G$5,$T1490*Analysetool!G$5),$O1490*Analysetool!G$5)+IF($P1490="SL",IF($T1490="",$Q1490*Analysetool!G$6,$T1490*Analysetool!G$6),$P1490*Analysetool!G$6))-Tabel2[[#This Row],[fees (%)]]</f>
        <v>0</v>
      </c>
      <c r="AP1490" s="179">
        <f>IF(Analysetool!$H$8&lt;=$X1490,Analysetool!$H$8*J1490,Q1490*J1490)-Tabel2[[#This Row],[fees (%)]]</f>
        <v>0</v>
      </c>
      <c r="AQ1490" s="174">
        <f>IF(Tabel2[[#This Row],[wick% van entry]]&lt;=Tabel2[[#This Row],[Stoploss optie 2 (%)]],Tabel2[[#This Row],[Stoploss optie 2 (%)]]*Tabel2[[#This Row],[leverage SLoptie 2]],IF(Analysetool!$I$8&lt;$X1490,Analysetool!$I$8*K1490,S1490*K1490))-Tabel2[[#This Row],[fees (%)]]</f>
        <v>0</v>
      </c>
      <c r="AR1490" s="180">
        <f>IF(Q1490*-1*Analysetool!$J$9&lt;=X1490,Q1490*-1*Analysetool!$J$9*J1490,Q1490*J1490)-Tabel2[[#This Row],[fees (%)]]</f>
        <v>0</v>
      </c>
      <c r="AS1490" s="176">
        <f>$K1490*IF(Tabel2[[#This Row],[wick% van entry]]&lt;=Tabel2[[#This Row],[Stoploss optie 2 (%)]],Tabel2[[#This Row],[Stoploss optie 2 (%)]],(IF($M1490="SL",IF($T1490="",$S1490*Analysetool!C$3,$T1490*Analysetool!C$3),$M1490*Analysetool!C$3)+IF($N1490="SL",IF($T1490="",$S1490*Analysetool!C$4,$T1490*Analysetool!C$4),$N1490*Analysetool!C$4)+IF($O1490="SL",IF($T1490="",$S1490*Analysetool!C$5,$T1490*Analysetool!C$5),$O1490*Analysetool!C$5)+IF($P1490="SL",IF($T1490="",$S1490*Analysetool!C$6,$T1490*Analysetool!C$6),$P1490*Analysetool!C$6)))-Tabel2[[#This Row],[fees (%)]]</f>
        <v>0</v>
      </c>
    </row>
    <row r="1491" spans="1:45" ht="15.75" customHeight="1" x14ac:dyDescent="0.35">
      <c r="A1491" s="55"/>
      <c r="B1491" s="56"/>
      <c r="C1491" s="56"/>
      <c r="D1491" s="56"/>
      <c r="E1491" s="56"/>
      <c r="F1491" s="57"/>
      <c r="G1491" s="67"/>
      <c r="H1491" s="67"/>
      <c r="I1491" s="67"/>
      <c r="J1491" s="58"/>
      <c r="K1491" s="58"/>
      <c r="L1491" s="59"/>
      <c r="M1491" s="61"/>
      <c r="N1491" s="63"/>
      <c r="O1491" s="63"/>
      <c r="P1491" s="56"/>
      <c r="Q1491" s="61"/>
      <c r="R1491" s="61"/>
      <c r="S1491" s="61"/>
      <c r="T1491" s="60"/>
      <c r="U1491" s="60"/>
      <c r="V1491" s="62"/>
      <c r="W1491" s="62"/>
      <c r="X1491" s="76"/>
      <c r="Y1491" s="61"/>
      <c r="Z1491" s="61">
        <f>Tabel1[[#This Row],[prijs voorbij entry (%)]]-Tabel1[[#This Row],[Fictieve Stoploss (%)]]</f>
        <v>0</v>
      </c>
      <c r="AA1491" s="94"/>
      <c r="AB1491" s="61"/>
      <c r="AC1491" s="61"/>
      <c r="AD1491" s="61"/>
      <c r="AE1491" s="61"/>
      <c r="AF1491" s="95"/>
      <c r="AG1491" s="152">
        <f>Tabel1[[#This Row],[eindtijd]]-Tabel1[[#This Row],[starttijd]]</f>
        <v>0</v>
      </c>
      <c r="AH1491" s="158"/>
      <c r="AI1491" s="59"/>
      <c r="AJ1491" s="171">
        <f>$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2[[#This Row],[fees (%)]]</f>
        <v>0</v>
      </c>
      <c r="AK1491" s="172">
        <f>$J1491*(IF($M1491="SL",IF($U1491="",$Q1491*Analysetool!C$3,$U1491*Analysetool!C$3),$M1491*Analysetool!C$3)+IF($N1491="SL",IF($U1491="",$Q1491*Analysetool!C$4,$U1491*Analysetool!C$4),$N1491*Analysetool!C$4)+IF($O1491="SL",IF($U1491="",$Q1491*Analysetool!C$5,$U1491*Analysetool!C$5),$O1491*Analysetool!C$5)+IF($P1491="SL",IF($U1491="",$Q1491*Analysetool!C$6,$U1491*Analysetool!C$6),$P1491*Analysetool!C$6))-Tabel2[[#This Row],[fees (%)]]</f>
        <v>0</v>
      </c>
      <c r="AL1491" s="177">
        <f>$J1491*(IF($M1491="SL",IF($V1491="",$Q1491*Analysetool!D$3,$V1491*Analysetool!D$3),$M1491*Analysetool!D$3)+IF($N1491="SL",IF($V1491="",$Q1491*Analysetool!D$4,$V1491*Analysetool!D$4),$N1491*Analysetool!D$4)+IF($O1491="SL",IF($V1491="",$Q1491*Analysetool!D$5,$V1491*Analysetool!D$5),$O1491*Analysetool!D$5)+IF($P1491="SL",IF($V1491="",$Q1491*Analysetool!D$6,$V1491*Analysetool!D$6),$P1491*Analysetool!D$6))-Tabel2[[#This Row],[fees (%)]]</f>
        <v>0</v>
      </c>
      <c r="AM1491" s="177">
        <f>$J1491*(IF($M1491="SL",IF($W1491="",$Q1491*Analysetool!E$3,$W1491*Analysetool!E$3),$M1491*Analysetool!E$3)+IF($N1491="SL",IF($W1491="",$Q1491*Analysetool!E$4,$W1491*Analysetool!E$4),$N1491*Analysetool!E$4)+IF($O1491="SL",IF($W1491="",$Q1491*Analysetool!E$5,$W1491*Analysetool!E$5),$O1491*Analysetool!E$5)+IF($P1491="SL",IF($W1491="",$Q1491*Analysetool!E$6,$W1491*Analysetool!E$6),$P1491*Analysetool!E$6))-Tabel2[[#This Row],[fees (%)]]</f>
        <v>0</v>
      </c>
      <c r="AN1491" s="178">
        <f>$J1491*(IF($M1491="SL",IF($T1491="",$Q1491*Analysetool!F$3,$T1491*Analysetool!F$3),$M1491*Analysetool!F$3)+IF($N1491="SL",IF($T1491="",$Q1491*Analysetool!F$4,$T1491*Analysetool!F$4),$N1491*Analysetool!F$4)+IF($O1491="SL",IF($T1491="",$Q1491*Analysetool!F$5,$T1491*Analysetool!F$5),$O1491*Analysetool!F$5)+IF($P1491="SL",IF($T1491="",$Q1491*Analysetool!F$6,$T1491*Analysetool!F$6),$P1491*Analysetool!F$6))-Tabel2[[#This Row],[fees (%)]]</f>
        <v>0</v>
      </c>
      <c r="AO1491" s="178">
        <f>$J1491*(IF($M1491="SL",IF($T1491="",$Q1491*Analysetool!G$3,$T1491*Analysetool!G$3),$M1491*Analysetool!G$3)+IF($N1491="SL",IF($T1491="",$Q1491*Analysetool!G$4,$T1491*Analysetool!G$4),$N1491*Analysetool!G$4)+IF($O1491="SL",IF($T1491="",$Q1491*Analysetool!G$5,$T1491*Analysetool!G$5),$O1491*Analysetool!G$5)+IF($P1491="SL",IF($T1491="",$Q1491*Analysetool!G$6,$T1491*Analysetool!G$6),$P1491*Analysetool!G$6))-Tabel2[[#This Row],[fees (%)]]</f>
        <v>0</v>
      </c>
      <c r="AP1491" s="179">
        <f>IF(Analysetool!$H$8&lt;=$X1491,Analysetool!$H$8*J1491,Q1491*J1491)-Tabel2[[#This Row],[fees (%)]]</f>
        <v>0</v>
      </c>
      <c r="AQ1491" s="174">
        <f>IF(Tabel2[[#This Row],[wick% van entry]]&lt;=Tabel2[[#This Row],[Stoploss optie 2 (%)]],Tabel2[[#This Row],[Stoploss optie 2 (%)]]*Tabel2[[#This Row],[leverage SLoptie 2]],IF(Analysetool!$I$8&lt;$X1491,Analysetool!$I$8*K1491,S1491*K1491))-Tabel2[[#This Row],[fees (%)]]</f>
        <v>0</v>
      </c>
      <c r="AR1491" s="180">
        <f>IF(Q1491*-1*Analysetool!$J$9&lt;=X1491,Q1491*-1*Analysetool!$J$9*J1491,Q1491*J1491)-Tabel2[[#This Row],[fees (%)]]</f>
        <v>0</v>
      </c>
      <c r="AS1491" s="176">
        <f>$K1491*IF(Tabel2[[#This Row],[wick% van entry]]&lt;=Tabel2[[#This Row],[Stoploss optie 2 (%)]],Tabel2[[#This Row],[Stoploss optie 2 (%)]],(IF($M1491="SL",IF($T1491="",$S1491*Analysetool!C$3,$T1491*Analysetool!C$3),$M1491*Analysetool!C$3)+IF($N1491="SL",IF($T1491="",$S1491*Analysetool!C$4,$T1491*Analysetool!C$4),$N1491*Analysetool!C$4)+IF($O1491="SL",IF($T1491="",$S1491*Analysetool!C$5,$T1491*Analysetool!C$5),$O1491*Analysetool!C$5)+IF($P1491="SL",IF($T1491="",$S1491*Analysetool!C$6,$T1491*Analysetool!C$6),$P1491*Analysetool!C$6)))-Tabel2[[#This Row],[fees (%)]]</f>
        <v>0</v>
      </c>
    </row>
    <row r="1492" spans="1:45" ht="15.75" customHeight="1" x14ac:dyDescent="0.35">
      <c r="A1492" s="55"/>
      <c r="B1492" s="56"/>
      <c r="C1492" s="56"/>
      <c r="D1492" s="56"/>
      <c r="E1492" s="56"/>
      <c r="F1492" s="57"/>
      <c r="G1492" s="67"/>
      <c r="H1492" s="67"/>
      <c r="I1492" s="67"/>
      <c r="J1492" s="58"/>
      <c r="K1492" s="58"/>
      <c r="L1492" s="59"/>
      <c r="M1492" s="61"/>
      <c r="N1492" s="63"/>
      <c r="O1492" s="63"/>
      <c r="P1492" s="56"/>
      <c r="Q1492" s="61"/>
      <c r="R1492" s="61"/>
      <c r="S1492" s="61"/>
      <c r="T1492" s="60"/>
      <c r="U1492" s="60"/>
      <c r="V1492" s="62"/>
      <c r="W1492" s="62"/>
      <c r="X1492" s="76"/>
      <c r="Y1492" s="61"/>
      <c r="Z1492" s="61">
        <f>Tabel1[[#This Row],[prijs voorbij entry (%)]]-Tabel1[[#This Row],[Fictieve Stoploss (%)]]</f>
        <v>0</v>
      </c>
      <c r="AA1492" s="94"/>
      <c r="AB1492" s="61"/>
      <c r="AC1492" s="61"/>
      <c r="AD1492" s="61"/>
      <c r="AE1492" s="61"/>
      <c r="AF1492" s="95"/>
      <c r="AG1492" s="152">
        <f>Tabel1[[#This Row],[eindtijd]]-Tabel1[[#This Row],[starttijd]]</f>
        <v>0</v>
      </c>
      <c r="AH1492" s="158"/>
      <c r="AI1492" s="59"/>
      <c r="AJ1492" s="171">
        <f>$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2[[#This Row],[fees (%)]]</f>
        <v>0</v>
      </c>
      <c r="AK1492" s="172">
        <f>$J1492*(IF($M1492="SL",IF($U1492="",$Q1492*Analysetool!C$3,$U1492*Analysetool!C$3),$M1492*Analysetool!C$3)+IF($N1492="SL",IF($U1492="",$Q1492*Analysetool!C$4,$U1492*Analysetool!C$4),$N1492*Analysetool!C$4)+IF($O1492="SL",IF($U1492="",$Q1492*Analysetool!C$5,$U1492*Analysetool!C$5),$O1492*Analysetool!C$5)+IF($P1492="SL",IF($U1492="",$Q1492*Analysetool!C$6,$U1492*Analysetool!C$6),$P1492*Analysetool!C$6))-Tabel2[[#This Row],[fees (%)]]</f>
        <v>0</v>
      </c>
      <c r="AL1492" s="177">
        <f>$J1492*(IF($M1492="SL",IF($V1492="",$Q1492*Analysetool!D$3,$V1492*Analysetool!D$3),$M1492*Analysetool!D$3)+IF($N1492="SL",IF($V1492="",$Q1492*Analysetool!D$4,$V1492*Analysetool!D$4),$N1492*Analysetool!D$4)+IF($O1492="SL",IF($V1492="",$Q1492*Analysetool!D$5,$V1492*Analysetool!D$5),$O1492*Analysetool!D$5)+IF($P1492="SL",IF($V1492="",$Q1492*Analysetool!D$6,$V1492*Analysetool!D$6),$P1492*Analysetool!D$6))-Tabel2[[#This Row],[fees (%)]]</f>
        <v>0</v>
      </c>
      <c r="AM1492" s="177">
        <f>$J1492*(IF($M1492="SL",IF($W1492="",$Q1492*Analysetool!E$3,$W1492*Analysetool!E$3),$M1492*Analysetool!E$3)+IF($N1492="SL",IF($W1492="",$Q1492*Analysetool!E$4,$W1492*Analysetool!E$4),$N1492*Analysetool!E$4)+IF($O1492="SL",IF($W1492="",$Q1492*Analysetool!E$5,$W1492*Analysetool!E$5),$O1492*Analysetool!E$5)+IF($P1492="SL",IF($W1492="",$Q1492*Analysetool!E$6,$W1492*Analysetool!E$6),$P1492*Analysetool!E$6))-Tabel2[[#This Row],[fees (%)]]</f>
        <v>0</v>
      </c>
      <c r="AN1492" s="178">
        <f>$J1492*(IF($M1492="SL",IF($T1492="",$Q1492*Analysetool!F$3,$T1492*Analysetool!F$3),$M1492*Analysetool!F$3)+IF($N1492="SL",IF($T1492="",$Q1492*Analysetool!F$4,$T1492*Analysetool!F$4),$N1492*Analysetool!F$4)+IF($O1492="SL",IF($T1492="",$Q1492*Analysetool!F$5,$T1492*Analysetool!F$5),$O1492*Analysetool!F$5)+IF($P1492="SL",IF($T1492="",$Q1492*Analysetool!F$6,$T1492*Analysetool!F$6),$P1492*Analysetool!F$6))-Tabel2[[#This Row],[fees (%)]]</f>
        <v>0</v>
      </c>
      <c r="AO1492" s="178">
        <f>$J1492*(IF($M1492="SL",IF($T1492="",$Q1492*Analysetool!G$3,$T1492*Analysetool!G$3),$M1492*Analysetool!G$3)+IF($N1492="SL",IF($T1492="",$Q1492*Analysetool!G$4,$T1492*Analysetool!G$4),$N1492*Analysetool!G$4)+IF($O1492="SL",IF($T1492="",$Q1492*Analysetool!G$5,$T1492*Analysetool!G$5),$O1492*Analysetool!G$5)+IF($P1492="SL",IF($T1492="",$Q1492*Analysetool!G$6,$T1492*Analysetool!G$6),$P1492*Analysetool!G$6))-Tabel2[[#This Row],[fees (%)]]</f>
        <v>0</v>
      </c>
      <c r="AP1492" s="179">
        <f>IF(Analysetool!$H$8&lt;=$X1492,Analysetool!$H$8*J1492,Q1492*J1492)-Tabel2[[#This Row],[fees (%)]]</f>
        <v>0</v>
      </c>
      <c r="AQ1492" s="174">
        <f>IF(Tabel2[[#This Row],[wick% van entry]]&lt;=Tabel2[[#This Row],[Stoploss optie 2 (%)]],Tabel2[[#This Row],[Stoploss optie 2 (%)]]*Tabel2[[#This Row],[leverage SLoptie 2]],IF(Analysetool!$I$8&lt;$X1492,Analysetool!$I$8*K1492,S1492*K1492))-Tabel2[[#This Row],[fees (%)]]</f>
        <v>0</v>
      </c>
      <c r="AR1492" s="180">
        <f>IF(Q1492*-1*Analysetool!$J$9&lt;=X1492,Q1492*-1*Analysetool!$J$9*J1492,Q1492*J1492)-Tabel2[[#This Row],[fees (%)]]</f>
        <v>0</v>
      </c>
      <c r="AS1492" s="176">
        <f>$K1492*IF(Tabel2[[#This Row],[wick% van entry]]&lt;=Tabel2[[#This Row],[Stoploss optie 2 (%)]],Tabel2[[#This Row],[Stoploss optie 2 (%)]],(IF($M1492="SL",IF($T1492="",$S1492*Analysetool!C$3,$T1492*Analysetool!C$3),$M1492*Analysetool!C$3)+IF($N1492="SL",IF($T1492="",$S1492*Analysetool!C$4,$T1492*Analysetool!C$4),$N1492*Analysetool!C$4)+IF($O1492="SL",IF($T1492="",$S1492*Analysetool!C$5,$T1492*Analysetool!C$5),$O1492*Analysetool!C$5)+IF($P1492="SL",IF($T1492="",$S1492*Analysetool!C$6,$T1492*Analysetool!C$6),$P1492*Analysetool!C$6)))-Tabel2[[#This Row],[fees (%)]]</f>
        <v>0</v>
      </c>
    </row>
    <row r="1493" spans="1:45" ht="15.75" customHeight="1" x14ac:dyDescent="0.35">
      <c r="A1493" s="55"/>
      <c r="B1493" s="56"/>
      <c r="C1493" s="56"/>
      <c r="D1493" s="56"/>
      <c r="E1493" s="56"/>
      <c r="F1493" s="57"/>
      <c r="G1493" s="67"/>
      <c r="H1493" s="67"/>
      <c r="I1493" s="67"/>
      <c r="J1493" s="58"/>
      <c r="K1493" s="58"/>
      <c r="L1493" s="59"/>
      <c r="M1493" s="61"/>
      <c r="N1493" s="63"/>
      <c r="O1493" s="63"/>
      <c r="P1493" s="56"/>
      <c r="Q1493" s="61"/>
      <c r="R1493" s="61"/>
      <c r="S1493" s="61"/>
      <c r="T1493" s="60"/>
      <c r="U1493" s="60"/>
      <c r="V1493" s="62"/>
      <c r="W1493" s="62"/>
      <c r="X1493" s="76"/>
      <c r="Y1493" s="61"/>
      <c r="Z1493" s="61">
        <f>Tabel1[[#This Row],[prijs voorbij entry (%)]]-Tabel1[[#This Row],[Fictieve Stoploss (%)]]</f>
        <v>0</v>
      </c>
      <c r="AA1493" s="94"/>
      <c r="AB1493" s="61"/>
      <c r="AC1493" s="61"/>
      <c r="AD1493" s="61"/>
      <c r="AE1493" s="61"/>
      <c r="AF1493" s="95"/>
      <c r="AG1493" s="152">
        <f>Tabel1[[#This Row],[eindtijd]]-Tabel1[[#This Row],[starttijd]]</f>
        <v>0</v>
      </c>
      <c r="AH1493" s="158"/>
      <c r="AI1493" s="59"/>
      <c r="AJ1493" s="171">
        <f>$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2[[#This Row],[fees (%)]]</f>
        <v>0</v>
      </c>
      <c r="AK1493" s="172">
        <f>$J1493*(IF($M1493="SL",IF($U1493="",$Q1493*Analysetool!C$3,$U1493*Analysetool!C$3),$M1493*Analysetool!C$3)+IF($N1493="SL",IF($U1493="",$Q1493*Analysetool!C$4,$U1493*Analysetool!C$4),$N1493*Analysetool!C$4)+IF($O1493="SL",IF($U1493="",$Q1493*Analysetool!C$5,$U1493*Analysetool!C$5),$O1493*Analysetool!C$5)+IF($P1493="SL",IF($U1493="",$Q1493*Analysetool!C$6,$U1493*Analysetool!C$6),$P1493*Analysetool!C$6))-Tabel2[[#This Row],[fees (%)]]</f>
        <v>0</v>
      </c>
      <c r="AL1493" s="177">
        <f>$J1493*(IF($M1493="SL",IF($V1493="",$Q1493*Analysetool!D$3,$V1493*Analysetool!D$3),$M1493*Analysetool!D$3)+IF($N1493="SL",IF($V1493="",$Q1493*Analysetool!D$4,$V1493*Analysetool!D$4),$N1493*Analysetool!D$4)+IF($O1493="SL",IF($V1493="",$Q1493*Analysetool!D$5,$V1493*Analysetool!D$5),$O1493*Analysetool!D$5)+IF($P1493="SL",IF($V1493="",$Q1493*Analysetool!D$6,$V1493*Analysetool!D$6),$P1493*Analysetool!D$6))-Tabel2[[#This Row],[fees (%)]]</f>
        <v>0</v>
      </c>
      <c r="AM1493" s="177">
        <f>$J1493*(IF($M1493="SL",IF($W1493="",$Q1493*Analysetool!E$3,$W1493*Analysetool!E$3),$M1493*Analysetool!E$3)+IF($N1493="SL",IF($W1493="",$Q1493*Analysetool!E$4,$W1493*Analysetool!E$4),$N1493*Analysetool!E$4)+IF($O1493="SL",IF($W1493="",$Q1493*Analysetool!E$5,$W1493*Analysetool!E$5),$O1493*Analysetool!E$5)+IF($P1493="SL",IF($W1493="",$Q1493*Analysetool!E$6,$W1493*Analysetool!E$6),$P1493*Analysetool!E$6))-Tabel2[[#This Row],[fees (%)]]</f>
        <v>0</v>
      </c>
      <c r="AN1493" s="178">
        <f>$J1493*(IF($M1493="SL",IF($T1493="",$Q1493*Analysetool!F$3,$T1493*Analysetool!F$3),$M1493*Analysetool!F$3)+IF($N1493="SL",IF($T1493="",$Q1493*Analysetool!F$4,$T1493*Analysetool!F$4),$N1493*Analysetool!F$4)+IF($O1493="SL",IF($T1493="",$Q1493*Analysetool!F$5,$T1493*Analysetool!F$5),$O1493*Analysetool!F$5)+IF($P1493="SL",IF($T1493="",$Q1493*Analysetool!F$6,$T1493*Analysetool!F$6),$P1493*Analysetool!F$6))-Tabel2[[#This Row],[fees (%)]]</f>
        <v>0</v>
      </c>
      <c r="AO1493" s="178">
        <f>$J1493*(IF($M1493="SL",IF($T1493="",$Q1493*Analysetool!G$3,$T1493*Analysetool!G$3),$M1493*Analysetool!G$3)+IF($N1493="SL",IF($T1493="",$Q1493*Analysetool!G$4,$T1493*Analysetool!G$4),$N1493*Analysetool!G$4)+IF($O1493="SL",IF($T1493="",$Q1493*Analysetool!G$5,$T1493*Analysetool!G$5),$O1493*Analysetool!G$5)+IF($P1493="SL",IF($T1493="",$Q1493*Analysetool!G$6,$T1493*Analysetool!G$6),$P1493*Analysetool!G$6))-Tabel2[[#This Row],[fees (%)]]</f>
        <v>0</v>
      </c>
      <c r="AP1493" s="179">
        <f>IF(Analysetool!$H$8&lt;=$X1493,Analysetool!$H$8*J1493,Q1493*J1493)-Tabel2[[#This Row],[fees (%)]]</f>
        <v>0</v>
      </c>
      <c r="AQ1493" s="174">
        <f>IF(Tabel2[[#This Row],[wick% van entry]]&lt;=Tabel2[[#This Row],[Stoploss optie 2 (%)]],Tabel2[[#This Row],[Stoploss optie 2 (%)]]*Tabel2[[#This Row],[leverage SLoptie 2]],IF(Analysetool!$I$8&lt;$X1493,Analysetool!$I$8*K1493,S1493*K1493))-Tabel2[[#This Row],[fees (%)]]</f>
        <v>0</v>
      </c>
      <c r="AR1493" s="180">
        <f>IF(Q1493*-1*Analysetool!$J$9&lt;=X1493,Q1493*-1*Analysetool!$J$9*J1493,Q1493*J1493)-Tabel2[[#This Row],[fees (%)]]</f>
        <v>0</v>
      </c>
      <c r="AS1493" s="176">
        <f>$K1493*IF(Tabel2[[#This Row],[wick% van entry]]&lt;=Tabel2[[#This Row],[Stoploss optie 2 (%)]],Tabel2[[#This Row],[Stoploss optie 2 (%)]],(IF($M1493="SL",IF($T1493="",$S1493*Analysetool!C$3,$T1493*Analysetool!C$3),$M1493*Analysetool!C$3)+IF($N1493="SL",IF($T1493="",$S1493*Analysetool!C$4,$T1493*Analysetool!C$4),$N1493*Analysetool!C$4)+IF($O1493="SL",IF($T1493="",$S1493*Analysetool!C$5,$T1493*Analysetool!C$5),$O1493*Analysetool!C$5)+IF($P1493="SL",IF($T1493="",$S1493*Analysetool!C$6,$T1493*Analysetool!C$6),$P1493*Analysetool!C$6)))-Tabel2[[#This Row],[fees (%)]]</f>
        <v>0</v>
      </c>
    </row>
    <row r="1494" spans="1:45" ht="15.75" customHeight="1" x14ac:dyDescent="0.35">
      <c r="A1494" s="55"/>
      <c r="B1494" s="56"/>
      <c r="C1494" s="56"/>
      <c r="D1494" s="56"/>
      <c r="E1494" s="56"/>
      <c r="F1494" s="57"/>
      <c r="G1494" s="67"/>
      <c r="H1494" s="67"/>
      <c r="I1494" s="67"/>
      <c r="J1494" s="58"/>
      <c r="K1494" s="58"/>
      <c r="L1494" s="59"/>
      <c r="M1494" s="61"/>
      <c r="N1494" s="63"/>
      <c r="O1494" s="63"/>
      <c r="P1494" s="56"/>
      <c r="Q1494" s="61"/>
      <c r="R1494" s="61"/>
      <c r="S1494" s="61"/>
      <c r="T1494" s="60"/>
      <c r="U1494" s="60"/>
      <c r="V1494" s="62"/>
      <c r="W1494" s="62"/>
      <c r="X1494" s="76"/>
      <c r="Y1494" s="61"/>
      <c r="Z1494" s="61">
        <f>Tabel1[[#This Row],[prijs voorbij entry (%)]]-Tabel1[[#This Row],[Fictieve Stoploss (%)]]</f>
        <v>0</v>
      </c>
      <c r="AA1494" s="94"/>
      <c r="AB1494" s="61"/>
      <c r="AC1494" s="61"/>
      <c r="AD1494" s="61"/>
      <c r="AE1494" s="61"/>
      <c r="AF1494" s="95"/>
      <c r="AG1494" s="152">
        <f>Tabel1[[#This Row],[eindtijd]]-Tabel1[[#This Row],[starttijd]]</f>
        <v>0</v>
      </c>
      <c r="AH1494" s="158"/>
      <c r="AI1494" s="59"/>
      <c r="AJ1494" s="171">
        <f>$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2[[#This Row],[fees (%)]]</f>
        <v>0</v>
      </c>
      <c r="AK1494" s="172">
        <f>$J1494*(IF($M1494="SL",IF($U1494="",$Q1494*Analysetool!C$3,$U1494*Analysetool!C$3),$M1494*Analysetool!C$3)+IF($N1494="SL",IF($U1494="",$Q1494*Analysetool!C$4,$U1494*Analysetool!C$4),$N1494*Analysetool!C$4)+IF($O1494="SL",IF($U1494="",$Q1494*Analysetool!C$5,$U1494*Analysetool!C$5),$O1494*Analysetool!C$5)+IF($P1494="SL",IF($U1494="",$Q1494*Analysetool!C$6,$U1494*Analysetool!C$6),$P1494*Analysetool!C$6))-Tabel2[[#This Row],[fees (%)]]</f>
        <v>0</v>
      </c>
      <c r="AL1494" s="177">
        <f>$J1494*(IF($M1494="SL",IF($V1494="",$Q1494*Analysetool!D$3,$V1494*Analysetool!D$3),$M1494*Analysetool!D$3)+IF($N1494="SL",IF($V1494="",$Q1494*Analysetool!D$4,$V1494*Analysetool!D$4),$N1494*Analysetool!D$4)+IF($O1494="SL",IF($V1494="",$Q1494*Analysetool!D$5,$V1494*Analysetool!D$5),$O1494*Analysetool!D$5)+IF($P1494="SL",IF($V1494="",$Q1494*Analysetool!D$6,$V1494*Analysetool!D$6),$P1494*Analysetool!D$6))-Tabel2[[#This Row],[fees (%)]]</f>
        <v>0</v>
      </c>
      <c r="AM1494" s="177">
        <f>$J1494*(IF($M1494="SL",IF($W1494="",$Q1494*Analysetool!E$3,$W1494*Analysetool!E$3),$M1494*Analysetool!E$3)+IF($N1494="SL",IF($W1494="",$Q1494*Analysetool!E$4,$W1494*Analysetool!E$4),$N1494*Analysetool!E$4)+IF($O1494="SL",IF($W1494="",$Q1494*Analysetool!E$5,$W1494*Analysetool!E$5),$O1494*Analysetool!E$5)+IF($P1494="SL",IF($W1494="",$Q1494*Analysetool!E$6,$W1494*Analysetool!E$6),$P1494*Analysetool!E$6))-Tabel2[[#This Row],[fees (%)]]</f>
        <v>0</v>
      </c>
      <c r="AN1494" s="178">
        <f>$J1494*(IF($M1494="SL",IF($T1494="",$Q1494*Analysetool!F$3,$T1494*Analysetool!F$3),$M1494*Analysetool!F$3)+IF($N1494="SL",IF($T1494="",$Q1494*Analysetool!F$4,$T1494*Analysetool!F$4),$N1494*Analysetool!F$4)+IF($O1494="SL",IF($T1494="",$Q1494*Analysetool!F$5,$T1494*Analysetool!F$5),$O1494*Analysetool!F$5)+IF($P1494="SL",IF($T1494="",$Q1494*Analysetool!F$6,$T1494*Analysetool!F$6),$P1494*Analysetool!F$6))-Tabel2[[#This Row],[fees (%)]]</f>
        <v>0</v>
      </c>
      <c r="AO1494" s="178">
        <f>$J1494*(IF($M1494="SL",IF($T1494="",$Q1494*Analysetool!G$3,$T1494*Analysetool!G$3),$M1494*Analysetool!G$3)+IF($N1494="SL",IF($T1494="",$Q1494*Analysetool!G$4,$T1494*Analysetool!G$4),$N1494*Analysetool!G$4)+IF($O1494="SL",IF($T1494="",$Q1494*Analysetool!G$5,$T1494*Analysetool!G$5),$O1494*Analysetool!G$5)+IF($P1494="SL",IF($T1494="",$Q1494*Analysetool!G$6,$T1494*Analysetool!G$6),$P1494*Analysetool!G$6))-Tabel2[[#This Row],[fees (%)]]</f>
        <v>0</v>
      </c>
      <c r="AP1494" s="179">
        <f>IF(Analysetool!$H$8&lt;=$X1494,Analysetool!$H$8*J1494,Q1494*J1494)-Tabel2[[#This Row],[fees (%)]]</f>
        <v>0</v>
      </c>
      <c r="AQ1494" s="174">
        <f>IF(Tabel2[[#This Row],[wick% van entry]]&lt;=Tabel2[[#This Row],[Stoploss optie 2 (%)]],Tabel2[[#This Row],[Stoploss optie 2 (%)]]*Tabel2[[#This Row],[leverage SLoptie 2]],IF(Analysetool!$I$8&lt;$X1494,Analysetool!$I$8*K1494,S1494*K1494))-Tabel2[[#This Row],[fees (%)]]</f>
        <v>0</v>
      </c>
      <c r="AR1494" s="180">
        <f>IF(Q1494*-1*Analysetool!$J$9&lt;=X1494,Q1494*-1*Analysetool!$J$9*J1494,Q1494*J1494)-Tabel2[[#This Row],[fees (%)]]</f>
        <v>0</v>
      </c>
      <c r="AS1494" s="176">
        <f>$K1494*IF(Tabel2[[#This Row],[wick% van entry]]&lt;=Tabel2[[#This Row],[Stoploss optie 2 (%)]],Tabel2[[#This Row],[Stoploss optie 2 (%)]],(IF($M1494="SL",IF($T1494="",$S1494*Analysetool!C$3,$T1494*Analysetool!C$3),$M1494*Analysetool!C$3)+IF($N1494="SL",IF($T1494="",$S1494*Analysetool!C$4,$T1494*Analysetool!C$4),$N1494*Analysetool!C$4)+IF($O1494="SL",IF($T1494="",$S1494*Analysetool!C$5,$T1494*Analysetool!C$5),$O1494*Analysetool!C$5)+IF($P1494="SL",IF($T1494="",$S1494*Analysetool!C$6,$T1494*Analysetool!C$6),$P1494*Analysetool!C$6)))-Tabel2[[#This Row],[fees (%)]]</f>
        <v>0</v>
      </c>
    </row>
    <row r="1495" spans="1:45" ht="15.75" customHeight="1" x14ac:dyDescent="0.35">
      <c r="A1495" s="55"/>
      <c r="B1495" s="56"/>
      <c r="C1495" s="56"/>
      <c r="D1495" s="56"/>
      <c r="E1495" s="56"/>
      <c r="F1495" s="57"/>
      <c r="G1495" s="67"/>
      <c r="H1495" s="67"/>
      <c r="I1495" s="67"/>
      <c r="J1495" s="58"/>
      <c r="K1495" s="58"/>
      <c r="L1495" s="59"/>
      <c r="M1495" s="61"/>
      <c r="N1495" s="63"/>
      <c r="O1495" s="63"/>
      <c r="P1495" s="56"/>
      <c r="Q1495" s="61"/>
      <c r="R1495" s="61"/>
      <c r="S1495" s="61"/>
      <c r="T1495" s="60"/>
      <c r="U1495" s="60"/>
      <c r="V1495" s="62"/>
      <c r="W1495" s="62"/>
      <c r="X1495" s="76"/>
      <c r="Y1495" s="61"/>
      <c r="Z1495" s="61">
        <f>Tabel1[[#This Row],[prijs voorbij entry (%)]]-Tabel1[[#This Row],[Fictieve Stoploss (%)]]</f>
        <v>0</v>
      </c>
      <c r="AA1495" s="94"/>
      <c r="AB1495" s="61"/>
      <c r="AC1495" s="61"/>
      <c r="AD1495" s="61"/>
      <c r="AE1495" s="61"/>
      <c r="AF1495" s="95"/>
      <c r="AG1495" s="152">
        <f>Tabel1[[#This Row],[eindtijd]]-Tabel1[[#This Row],[starttijd]]</f>
        <v>0</v>
      </c>
      <c r="AH1495" s="158"/>
      <c r="AI1495" s="59"/>
      <c r="AJ1495" s="171">
        <f>$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2[[#This Row],[fees (%)]]</f>
        <v>0</v>
      </c>
      <c r="AK1495" s="172">
        <f>$J1495*(IF($M1495="SL",IF($U1495="",$Q1495*Analysetool!C$3,$U1495*Analysetool!C$3),$M1495*Analysetool!C$3)+IF($N1495="SL",IF($U1495="",$Q1495*Analysetool!C$4,$U1495*Analysetool!C$4),$N1495*Analysetool!C$4)+IF($O1495="SL",IF($U1495="",$Q1495*Analysetool!C$5,$U1495*Analysetool!C$5),$O1495*Analysetool!C$5)+IF($P1495="SL",IF($U1495="",$Q1495*Analysetool!C$6,$U1495*Analysetool!C$6),$P1495*Analysetool!C$6))-Tabel2[[#This Row],[fees (%)]]</f>
        <v>0</v>
      </c>
      <c r="AL1495" s="177">
        <f>$J1495*(IF($M1495="SL",IF($V1495="",$Q1495*Analysetool!D$3,$V1495*Analysetool!D$3),$M1495*Analysetool!D$3)+IF($N1495="SL",IF($V1495="",$Q1495*Analysetool!D$4,$V1495*Analysetool!D$4),$N1495*Analysetool!D$4)+IF($O1495="SL",IF($V1495="",$Q1495*Analysetool!D$5,$V1495*Analysetool!D$5),$O1495*Analysetool!D$5)+IF($P1495="SL",IF($V1495="",$Q1495*Analysetool!D$6,$V1495*Analysetool!D$6),$P1495*Analysetool!D$6))-Tabel2[[#This Row],[fees (%)]]</f>
        <v>0</v>
      </c>
      <c r="AM1495" s="177">
        <f>$J1495*(IF($M1495="SL",IF($W1495="",$Q1495*Analysetool!E$3,$W1495*Analysetool!E$3),$M1495*Analysetool!E$3)+IF($N1495="SL",IF($W1495="",$Q1495*Analysetool!E$4,$W1495*Analysetool!E$4),$N1495*Analysetool!E$4)+IF($O1495="SL",IF($W1495="",$Q1495*Analysetool!E$5,$W1495*Analysetool!E$5),$O1495*Analysetool!E$5)+IF($P1495="SL",IF($W1495="",$Q1495*Analysetool!E$6,$W1495*Analysetool!E$6),$P1495*Analysetool!E$6))-Tabel2[[#This Row],[fees (%)]]</f>
        <v>0</v>
      </c>
      <c r="AN1495" s="178">
        <f>$J1495*(IF($M1495="SL",IF($T1495="",$Q1495*Analysetool!F$3,$T1495*Analysetool!F$3),$M1495*Analysetool!F$3)+IF($N1495="SL",IF($T1495="",$Q1495*Analysetool!F$4,$T1495*Analysetool!F$4),$N1495*Analysetool!F$4)+IF($O1495="SL",IF($T1495="",$Q1495*Analysetool!F$5,$T1495*Analysetool!F$5),$O1495*Analysetool!F$5)+IF($P1495="SL",IF($T1495="",$Q1495*Analysetool!F$6,$T1495*Analysetool!F$6),$P1495*Analysetool!F$6))-Tabel2[[#This Row],[fees (%)]]</f>
        <v>0</v>
      </c>
      <c r="AO1495" s="178">
        <f>$J1495*(IF($M1495="SL",IF($T1495="",$Q1495*Analysetool!G$3,$T1495*Analysetool!G$3),$M1495*Analysetool!G$3)+IF($N1495="SL",IF($T1495="",$Q1495*Analysetool!G$4,$T1495*Analysetool!G$4),$N1495*Analysetool!G$4)+IF($O1495="SL",IF($T1495="",$Q1495*Analysetool!G$5,$T1495*Analysetool!G$5),$O1495*Analysetool!G$5)+IF($P1495="SL",IF($T1495="",$Q1495*Analysetool!G$6,$T1495*Analysetool!G$6),$P1495*Analysetool!G$6))-Tabel2[[#This Row],[fees (%)]]</f>
        <v>0</v>
      </c>
      <c r="AP1495" s="179">
        <f>IF(Analysetool!$H$8&lt;=$X1495,Analysetool!$H$8*J1495,Q1495*J1495)-Tabel2[[#This Row],[fees (%)]]</f>
        <v>0</v>
      </c>
      <c r="AQ1495" s="174">
        <f>IF(Tabel2[[#This Row],[wick% van entry]]&lt;=Tabel2[[#This Row],[Stoploss optie 2 (%)]],Tabel2[[#This Row],[Stoploss optie 2 (%)]]*Tabel2[[#This Row],[leverage SLoptie 2]],IF(Analysetool!$I$8&lt;$X1495,Analysetool!$I$8*K1495,S1495*K1495))-Tabel2[[#This Row],[fees (%)]]</f>
        <v>0</v>
      </c>
      <c r="AR1495" s="180">
        <f>IF(Q1495*-1*Analysetool!$J$9&lt;=X1495,Q1495*-1*Analysetool!$J$9*J1495,Q1495*J1495)-Tabel2[[#This Row],[fees (%)]]</f>
        <v>0</v>
      </c>
      <c r="AS1495" s="176">
        <f>$K1495*IF(Tabel2[[#This Row],[wick% van entry]]&lt;=Tabel2[[#This Row],[Stoploss optie 2 (%)]],Tabel2[[#This Row],[Stoploss optie 2 (%)]],(IF($M1495="SL",IF($T1495="",$S1495*Analysetool!C$3,$T1495*Analysetool!C$3),$M1495*Analysetool!C$3)+IF($N1495="SL",IF($T1495="",$S1495*Analysetool!C$4,$T1495*Analysetool!C$4),$N1495*Analysetool!C$4)+IF($O1495="SL",IF($T1495="",$S1495*Analysetool!C$5,$T1495*Analysetool!C$5),$O1495*Analysetool!C$5)+IF($P1495="SL",IF($T1495="",$S1495*Analysetool!C$6,$T1495*Analysetool!C$6),$P1495*Analysetool!C$6)))-Tabel2[[#This Row],[fees (%)]]</f>
        <v>0</v>
      </c>
    </row>
    <row r="1496" spans="1:45" ht="15.75" customHeight="1" x14ac:dyDescent="0.35">
      <c r="A1496" s="55"/>
      <c r="B1496" s="56"/>
      <c r="C1496" s="56"/>
      <c r="D1496" s="56"/>
      <c r="E1496" s="56"/>
      <c r="F1496" s="57"/>
      <c r="G1496" s="67"/>
      <c r="H1496" s="67"/>
      <c r="I1496" s="67"/>
      <c r="J1496" s="58"/>
      <c r="K1496" s="58"/>
      <c r="L1496" s="59"/>
      <c r="M1496" s="61"/>
      <c r="N1496" s="63"/>
      <c r="O1496" s="63"/>
      <c r="P1496" s="56"/>
      <c r="Q1496" s="61"/>
      <c r="R1496" s="61"/>
      <c r="S1496" s="61"/>
      <c r="T1496" s="60"/>
      <c r="U1496" s="60"/>
      <c r="V1496" s="62"/>
      <c r="W1496" s="62"/>
      <c r="X1496" s="76"/>
      <c r="Y1496" s="61"/>
      <c r="Z1496" s="61">
        <f>Tabel1[[#This Row],[prijs voorbij entry (%)]]-Tabel1[[#This Row],[Fictieve Stoploss (%)]]</f>
        <v>0</v>
      </c>
      <c r="AA1496" s="94"/>
      <c r="AB1496" s="61"/>
      <c r="AC1496" s="61"/>
      <c r="AD1496" s="61"/>
      <c r="AE1496" s="61"/>
      <c r="AF1496" s="95"/>
      <c r="AG1496" s="152">
        <f>Tabel1[[#This Row],[eindtijd]]-Tabel1[[#This Row],[starttijd]]</f>
        <v>0</v>
      </c>
      <c r="AH1496" s="158"/>
      <c r="AI1496" s="59"/>
      <c r="AJ1496" s="171">
        <f>$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2[[#This Row],[fees (%)]]</f>
        <v>0</v>
      </c>
      <c r="AK1496" s="172">
        <f>$J1496*(IF($M1496="SL",IF($U1496="",$Q1496*Analysetool!C$3,$U1496*Analysetool!C$3),$M1496*Analysetool!C$3)+IF($N1496="SL",IF($U1496="",$Q1496*Analysetool!C$4,$U1496*Analysetool!C$4),$N1496*Analysetool!C$4)+IF($O1496="SL",IF($U1496="",$Q1496*Analysetool!C$5,$U1496*Analysetool!C$5),$O1496*Analysetool!C$5)+IF($P1496="SL",IF($U1496="",$Q1496*Analysetool!C$6,$U1496*Analysetool!C$6),$P1496*Analysetool!C$6))-Tabel2[[#This Row],[fees (%)]]</f>
        <v>0</v>
      </c>
      <c r="AL1496" s="177">
        <f>$J1496*(IF($M1496="SL",IF($V1496="",$Q1496*Analysetool!D$3,$V1496*Analysetool!D$3),$M1496*Analysetool!D$3)+IF($N1496="SL",IF($V1496="",$Q1496*Analysetool!D$4,$V1496*Analysetool!D$4),$N1496*Analysetool!D$4)+IF($O1496="SL",IF($V1496="",$Q1496*Analysetool!D$5,$V1496*Analysetool!D$5),$O1496*Analysetool!D$5)+IF($P1496="SL",IF($V1496="",$Q1496*Analysetool!D$6,$V1496*Analysetool!D$6),$P1496*Analysetool!D$6))-Tabel2[[#This Row],[fees (%)]]</f>
        <v>0</v>
      </c>
      <c r="AM1496" s="177">
        <f>$J1496*(IF($M1496="SL",IF($W1496="",$Q1496*Analysetool!E$3,$W1496*Analysetool!E$3),$M1496*Analysetool!E$3)+IF($N1496="SL",IF($W1496="",$Q1496*Analysetool!E$4,$W1496*Analysetool!E$4),$N1496*Analysetool!E$4)+IF($O1496="SL",IF($W1496="",$Q1496*Analysetool!E$5,$W1496*Analysetool!E$5),$O1496*Analysetool!E$5)+IF($P1496="SL",IF($W1496="",$Q1496*Analysetool!E$6,$W1496*Analysetool!E$6),$P1496*Analysetool!E$6))-Tabel2[[#This Row],[fees (%)]]</f>
        <v>0</v>
      </c>
      <c r="AN1496" s="178">
        <f>$J1496*(IF($M1496="SL",IF($T1496="",$Q1496*Analysetool!F$3,$T1496*Analysetool!F$3),$M1496*Analysetool!F$3)+IF($N1496="SL",IF($T1496="",$Q1496*Analysetool!F$4,$T1496*Analysetool!F$4),$N1496*Analysetool!F$4)+IF($O1496="SL",IF($T1496="",$Q1496*Analysetool!F$5,$T1496*Analysetool!F$5),$O1496*Analysetool!F$5)+IF($P1496="SL",IF($T1496="",$Q1496*Analysetool!F$6,$T1496*Analysetool!F$6),$P1496*Analysetool!F$6))-Tabel2[[#This Row],[fees (%)]]</f>
        <v>0</v>
      </c>
      <c r="AO1496" s="178">
        <f>$J1496*(IF($M1496="SL",IF($T1496="",$Q1496*Analysetool!G$3,$T1496*Analysetool!G$3),$M1496*Analysetool!G$3)+IF($N1496="SL",IF($T1496="",$Q1496*Analysetool!G$4,$T1496*Analysetool!G$4),$N1496*Analysetool!G$4)+IF($O1496="SL",IF($T1496="",$Q1496*Analysetool!G$5,$T1496*Analysetool!G$5),$O1496*Analysetool!G$5)+IF($P1496="SL",IF($T1496="",$Q1496*Analysetool!G$6,$T1496*Analysetool!G$6),$P1496*Analysetool!G$6))-Tabel2[[#This Row],[fees (%)]]</f>
        <v>0</v>
      </c>
      <c r="AP1496" s="179">
        <f>IF(Analysetool!$H$8&lt;=$X1496,Analysetool!$H$8*J1496,Q1496*J1496)-Tabel2[[#This Row],[fees (%)]]</f>
        <v>0</v>
      </c>
      <c r="AQ1496" s="174">
        <f>IF(Tabel2[[#This Row],[wick% van entry]]&lt;=Tabel2[[#This Row],[Stoploss optie 2 (%)]],Tabel2[[#This Row],[Stoploss optie 2 (%)]]*Tabel2[[#This Row],[leverage SLoptie 2]],IF(Analysetool!$I$8&lt;$X1496,Analysetool!$I$8*K1496,S1496*K1496))-Tabel2[[#This Row],[fees (%)]]</f>
        <v>0</v>
      </c>
      <c r="AR1496" s="180">
        <f>IF(Q1496*-1*Analysetool!$J$9&lt;=X1496,Q1496*-1*Analysetool!$J$9*J1496,Q1496*J1496)-Tabel2[[#This Row],[fees (%)]]</f>
        <v>0</v>
      </c>
      <c r="AS1496" s="176">
        <f>$K1496*IF(Tabel2[[#This Row],[wick% van entry]]&lt;=Tabel2[[#This Row],[Stoploss optie 2 (%)]],Tabel2[[#This Row],[Stoploss optie 2 (%)]],(IF($M1496="SL",IF($T1496="",$S1496*Analysetool!C$3,$T1496*Analysetool!C$3),$M1496*Analysetool!C$3)+IF($N1496="SL",IF($T1496="",$S1496*Analysetool!C$4,$T1496*Analysetool!C$4),$N1496*Analysetool!C$4)+IF($O1496="SL",IF($T1496="",$S1496*Analysetool!C$5,$T1496*Analysetool!C$5),$O1496*Analysetool!C$5)+IF($P1496="SL",IF($T1496="",$S1496*Analysetool!C$6,$T1496*Analysetool!C$6),$P1496*Analysetool!C$6)))-Tabel2[[#This Row],[fees (%)]]</f>
        <v>0</v>
      </c>
    </row>
    <row r="1497" spans="1:45" ht="15.75" customHeight="1" x14ac:dyDescent="0.35">
      <c r="A1497" s="55"/>
      <c r="B1497" s="56"/>
      <c r="C1497" s="56"/>
      <c r="D1497" s="56"/>
      <c r="E1497" s="56"/>
      <c r="F1497" s="57"/>
      <c r="G1497" s="67"/>
      <c r="H1497" s="67"/>
      <c r="I1497" s="67"/>
      <c r="J1497" s="58"/>
      <c r="K1497" s="58"/>
      <c r="L1497" s="59"/>
      <c r="M1497" s="61"/>
      <c r="N1497" s="63"/>
      <c r="O1497" s="63"/>
      <c r="P1497" s="56"/>
      <c r="Q1497" s="61"/>
      <c r="R1497" s="61"/>
      <c r="S1497" s="61"/>
      <c r="T1497" s="60"/>
      <c r="U1497" s="60"/>
      <c r="V1497" s="62"/>
      <c r="W1497" s="62"/>
      <c r="X1497" s="76"/>
      <c r="Y1497" s="61"/>
      <c r="Z1497" s="61">
        <f>Tabel1[[#This Row],[prijs voorbij entry (%)]]-Tabel1[[#This Row],[Fictieve Stoploss (%)]]</f>
        <v>0</v>
      </c>
      <c r="AA1497" s="94"/>
      <c r="AB1497" s="61"/>
      <c r="AC1497" s="61"/>
      <c r="AD1497" s="61"/>
      <c r="AE1497" s="61"/>
      <c r="AF1497" s="95"/>
      <c r="AG1497" s="152">
        <f>Tabel1[[#This Row],[eindtijd]]-Tabel1[[#This Row],[starttijd]]</f>
        <v>0</v>
      </c>
      <c r="AH1497" s="158"/>
      <c r="AI1497" s="59"/>
      <c r="AJ1497" s="171">
        <f>$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2[[#This Row],[fees (%)]]</f>
        <v>0</v>
      </c>
      <c r="AK1497" s="172">
        <f>$J1497*(IF($M1497="SL",IF($U1497="",$Q1497*Analysetool!C$3,$U1497*Analysetool!C$3),$M1497*Analysetool!C$3)+IF($N1497="SL",IF($U1497="",$Q1497*Analysetool!C$4,$U1497*Analysetool!C$4),$N1497*Analysetool!C$4)+IF($O1497="SL",IF($U1497="",$Q1497*Analysetool!C$5,$U1497*Analysetool!C$5),$O1497*Analysetool!C$5)+IF($P1497="SL",IF($U1497="",$Q1497*Analysetool!C$6,$U1497*Analysetool!C$6),$P1497*Analysetool!C$6))-Tabel2[[#This Row],[fees (%)]]</f>
        <v>0</v>
      </c>
      <c r="AL1497" s="177">
        <f>$J1497*(IF($M1497="SL",IF($V1497="",$Q1497*Analysetool!D$3,$V1497*Analysetool!D$3),$M1497*Analysetool!D$3)+IF($N1497="SL",IF($V1497="",$Q1497*Analysetool!D$4,$V1497*Analysetool!D$4),$N1497*Analysetool!D$4)+IF($O1497="SL",IF($V1497="",$Q1497*Analysetool!D$5,$V1497*Analysetool!D$5),$O1497*Analysetool!D$5)+IF($P1497="SL",IF($V1497="",$Q1497*Analysetool!D$6,$V1497*Analysetool!D$6),$P1497*Analysetool!D$6))-Tabel2[[#This Row],[fees (%)]]</f>
        <v>0</v>
      </c>
      <c r="AM1497" s="177">
        <f>$J1497*(IF($M1497="SL",IF($W1497="",$Q1497*Analysetool!E$3,$W1497*Analysetool!E$3),$M1497*Analysetool!E$3)+IF($N1497="SL",IF($W1497="",$Q1497*Analysetool!E$4,$W1497*Analysetool!E$4),$N1497*Analysetool!E$4)+IF($O1497="SL",IF($W1497="",$Q1497*Analysetool!E$5,$W1497*Analysetool!E$5),$O1497*Analysetool!E$5)+IF($P1497="SL",IF($W1497="",$Q1497*Analysetool!E$6,$W1497*Analysetool!E$6),$P1497*Analysetool!E$6))-Tabel2[[#This Row],[fees (%)]]</f>
        <v>0</v>
      </c>
      <c r="AN1497" s="178">
        <f>$J1497*(IF($M1497="SL",IF($T1497="",$Q1497*Analysetool!F$3,$T1497*Analysetool!F$3),$M1497*Analysetool!F$3)+IF($N1497="SL",IF($T1497="",$Q1497*Analysetool!F$4,$T1497*Analysetool!F$4),$N1497*Analysetool!F$4)+IF($O1497="SL",IF($T1497="",$Q1497*Analysetool!F$5,$T1497*Analysetool!F$5),$O1497*Analysetool!F$5)+IF($P1497="SL",IF($T1497="",$Q1497*Analysetool!F$6,$T1497*Analysetool!F$6),$P1497*Analysetool!F$6))-Tabel2[[#This Row],[fees (%)]]</f>
        <v>0</v>
      </c>
      <c r="AO1497" s="178">
        <f>$J1497*(IF($M1497="SL",IF($T1497="",$Q1497*Analysetool!G$3,$T1497*Analysetool!G$3),$M1497*Analysetool!G$3)+IF($N1497="SL",IF($T1497="",$Q1497*Analysetool!G$4,$T1497*Analysetool!G$4),$N1497*Analysetool!G$4)+IF($O1497="SL",IF($T1497="",$Q1497*Analysetool!G$5,$T1497*Analysetool!G$5),$O1497*Analysetool!G$5)+IF($P1497="SL",IF($T1497="",$Q1497*Analysetool!G$6,$T1497*Analysetool!G$6),$P1497*Analysetool!G$6))-Tabel2[[#This Row],[fees (%)]]</f>
        <v>0</v>
      </c>
      <c r="AP1497" s="179">
        <f>IF(Analysetool!$H$8&lt;=$X1497,Analysetool!$H$8*J1497,Q1497*J1497)-Tabel2[[#This Row],[fees (%)]]</f>
        <v>0</v>
      </c>
      <c r="AQ1497" s="174">
        <f>IF(Tabel2[[#This Row],[wick% van entry]]&lt;=Tabel2[[#This Row],[Stoploss optie 2 (%)]],Tabel2[[#This Row],[Stoploss optie 2 (%)]]*Tabel2[[#This Row],[leverage SLoptie 2]],IF(Analysetool!$I$8&lt;$X1497,Analysetool!$I$8*K1497,S1497*K1497))-Tabel2[[#This Row],[fees (%)]]</f>
        <v>0</v>
      </c>
      <c r="AR1497" s="180">
        <f>IF(Q1497*-1*Analysetool!$J$9&lt;=X1497,Q1497*-1*Analysetool!$J$9*J1497,Q1497*J1497)-Tabel2[[#This Row],[fees (%)]]</f>
        <v>0</v>
      </c>
      <c r="AS1497" s="176">
        <f>$K1497*IF(Tabel2[[#This Row],[wick% van entry]]&lt;=Tabel2[[#This Row],[Stoploss optie 2 (%)]],Tabel2[[#This Row],[Stoploss optie 2 (%)]],(IF($M1497="SL",IF($T1497="",$S1497*Analysetool!C$3,$T1497*Analysetool!C$3),$M1497*Analysetool!C$3)+IF($N1497="SL",IF($T1497="",$S1497*Analysetool!C$4,$T1497*Analysetool!C$4),$N1497*Analysetool!C$4)+IF($O1497="SL",IF($T1497="",$S1497*Analysetool!C$5,$T1497*Analysetool!C$5),$O1497*Analysetool!C$5)+IF($P1497="SL",IF($T1497="",$S1497*Analysetool!C$6,$T1497*Analysetool!C$6),$P1497*Analysetool!C$6)))-Tabel2[[#This Row],[fees (%)]]</f>
        <v>0</v>
      </c>
    </row>
    <row r="1498" spans="1:45" ht="15.75" customHeight="1" x14ac:dyDescent="0.35">
      <c r="A1498" s="55"/>
      <c r="B1498" s="56"/>
      <c r="C1498" s="56"/>
      <c r="D1498" s="56"/>
      <c r="E1498" s="56"/>
      <c r="F1498" s="57"/>
      <c r="G1498" s="67"/>
      <c r="H1498" s="67"/>
      <c r="I1498" s="67"/>
      <c r="J1498" s="58"/>
      <c r="K1498" s="58"/>
      <c r="L1498" s="59"/>
      <c r="M1498" s="61"/>
      <c r="N1498" s="63"/>
      <c r="O1498" s="63"/>
      <c r="P1498" s="56"/>
      <c r="Q1498" s="61"/>
      <c r="R1498" s="61"/>
      <c r="S1498" s="61"/>
      <c r="T1498" s="60"/>
      <c r="U1498" s="60"/>
      <c r="V1498" s="62"/>
      <c r="W1498" s="62"/>
      <c r="X1498" s="76"/>
      <c r="Y1498" s="61"/>
      <c r="Z1498" s="61">
        <f>Tabel1[[#This Row],[prijs voorbij entry (%)]]-Tabel1[[#This Row],[Fictieve Stoploss (%)]]</f>
        <v>0</v>
      </c>
      <c r="AA1498" s="94"/>
      <c r="AB1498" s="61"/>
      <c r="AC1498" s="61"/>
      <c r="AD1498" s="61"/>
      <c r="AE1498" s="61"/>
      <c r="AF1498" s="95"/>
      <c r="AG1498" s="152">
        <f>Tabel1[[#This Row],[eindtijd]]-Tabel1[[#This Row],[starttijd]]</f>
        <v>0</v>
      </c>
      <c r="AH1498" s="158"/>
      <c r="AI1498" s="59"/>
      <c r="AJ1498" s="171">
        <f>$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2[[#This Row],[fees (%)]]</f>
        <v>0</v>
      </c>
      <c r="AK1498" s="172">
        <f>$J1498*(IF($M1498="SL",IF($U1498="",$Q1498*Analysetool!C$3,$U1498*Analysetool!C$3),$M1498*Analysetool!C$3)+IF($N1498="SL",IF($U1498="",$Q1498*Analysetool!C$4,$U1498*Analysetool!C$4),$N1498*Analysetool!C$4)+IF($O1498="SL",IF($U1498="",$Q1498*Analysetool!C$5,$U1498*Analysetool!C$5),$O1498*Analysetool!C$5)+IF($P1498="SL",IF($U1498="",$Q1498*Analysetool!C$6,$U1498*Analysetool!C$6),$P1498*Analysetool!C$6))-Tabel2[[#This Row],[fees (%)]]</f>
        <v>0</v>
      </c>
      <c r="AL1498" s="177">
        <f>$J1498*(IF($M1498="SL",IF($V1498="",$Q1498*Analysetool!D$3,$V1498*Analysetool!D$3),$M1498*Analysetool!D$3)+IF($N1498="SL",IF($V1498="",$Q1498*Analysetool!D$4,$V1498*Analysetool!D$4),$N1498*Analysetool!D$4)+IF($O1498="SL",IF($V1498="",$Q1498*Analysetool!D$5,$V1498*Analysetool!D$5),$O1498*Analysetool!D$5)+IF($P1498="SL",IF($V1498="",$Q1498*Analysetool!D$6,$V1498*Analysetool!D$6),$P1498*Analysetool!D$6))-Tabel2[[#This Row],[fees (%)]]</f>
        <v>0</v>
      </c>
      <c r="AM1498" s="177">
        <f>$J1498*(IF($M1498="SL",IF($W1498="",$Q1498*Analysetool!E$3,$W1498*Analysetool!E$3),$M1498*Analysetool!E$3)+IF($N1498="SL",IF($W1498="",$Q1498*Analysetool!E$4,$W1498*Analysetool!E$4),$N1498*Analysetool!E$4)+IF($O1498="SL",IF($W1498="",$Q1498*Analysetool!E$5,$W1498*Analysetool!E$5),$O1498*Analysetool!E$5)+IF($P1498="SL",IF($W1498="",$Q1498*Analysetool!E$6,$W1498*Analysetool!E$6),$P1498*Analysetool!E$6))-Tabel2[[#This Row],[fees (%)]]</f>
        <v>0</v>
      </c>
      <c r="AN1498" s="178">
        <f>$J1498*(IF($M1498="SL",IF($T1498="",$Q1498*Analysetool!F$3,$T1498*Analysetool!F$3),$M1498*Analysetool!F$3)+IF($N1498="SL",IF($T1498="",$Q1498*Analysetool!F$4,$T1498*Analysetool!F$4),$N1498*Analysetool!F$4)+IF($O1498="SL",IF($T1498="",$Q1498*Analysetool!F$5,$T1498*Analysetool!F$5),$O1498*Analysetool!F$5)+IF($P1498="SL",IF($T1498="",$Q1498*Analysetool!F$6,$T1498*Analysetool!F$6),$P1498*Analysetool!F$6))-Tabel2[[#This Row],[fees (%)]]</f>
        <v>0</v>
      </c>
      <c r="AO1498" s="178">
        <f>$J1498*(IF($M1498="SL",IF($T1498="",$Q1498*Analysetool!G$3,$T1498*Analysetool!G$3),$M1498*Analysetool!G$3)+IF($N1498="SL",IF($T1498="",$Q1498*Analysetool!G$4,$T1498*Analysetool!G$4),$N1498*Analysetool!G$4)+IF($O1498="SL",IF($T1498="",$Q1498*Analysetool!G$5,$T1498*Analysetool!G$5),$O1498*Analysetool!G$5)+IF($P1498="SL",IF($T1498="",$Q1498*Analysetool!G$6,$T1498*Analysetool!G$6),$P1498*Analysetool!G$6))-Tabel2[[#This Row],[fees (%)]]</f>
        <v>0</v>
      </c>
      <c r="AP1498" s="179">
        <f>IF(Analysetool!$H$8&lt;=$X1498,Analysetool!$H$8*J1498,Q1498*J1498)-Tabel2[[#This Row],[fees (%)]]</f>
        <v>0</v>
      </c>
      <c r="AQ1498" s="174">
        <f>IF(Tabel2[[#This Row],[wick% van entry]]&lt;=Tabel2[[#This Row],[Stoploss optie 2 (%)]],Tabel2[[#This Row],[Stoploss optie 2 (%)]]*Tabel2[[#This Row],[leverage SLoptie 2]],IF(Analysetool!$I$8&lt;$X1498,Analysetool!$I$8*K1498,S1498*K1498))-Tabel2[[#This Row],[fees (%)]]</f>
        <v>0</v>
      </c>
      <c r="AR1498" s="180">
        <f>IF(Q1498*-1*Analysetool!$J$9&lt;=X1498,Q1498*-1*Analysetool!$J$9*J1498,Q1498*J1498)-Tabel2[[#This Row],[fees (%)]]</f>
        <v>0</v>
      </c>
      <c r="AS1498" s="176">
        <f>$K1498*IF(Tabel2[[#This Row],[wick% van entry]]&lt;=Tabel2[[#This Row],[Stoploss optie 2 (%)]],Tabel2[[#This Row],[Stoploss optie 2 (%)]],(IF($M1498="SL",IF($T1498="",$S1498*Analysetool!C$3,$T1498*Analysetool!C$3),$M1498*Analysetool!C$3)+IF($N1498="SL",IF($T1498="",$S1498*Analysetool!C$4,$T1498*Analysetool!C$4),$N1498*Analysetool!C$4)+IF($O1498="SL",IF($T1498="",$S1498*Analysetool!C$5,$T1498*Analysetool!C$5),$O1498*Analysetool!C$5)+IF($P1498="SL",IF($T1498="",$S1498*Analysetool!C$6,$T1498*Analysetool!C$6),$P1498*Analysetool!C$6)))-Tabel2[[#This Row],[fees (%)]]</f>
        <v>0</v>
      </c>
    </row>
    <row r="1499" spans="1:45" ht="15.75" customHeight="1" x14ac:dyDescent="0.35">
      <c r="A1499" s="55"/>
      <c r="B1499" s="56"/>
      <c r="C1499" s="56"/>
      <c r="D1499" s="56"/>
      <c r="E1499" s="56"/>
      <c r="F1499" s="57"/>
      <c r="G1499" s="67"/>
      <c r="H1499" s="67"/>
      <c r="I1499" s="67"/>
      <c r="J1499" s="58"/>
      <c r="K1499" s="58"/>
      <c r="L1499" s="59"/>
      <c r="M1499" s="61"/>
      <c r="N1499" s="63"/>
      <c r="O1499" s="63"/>
      <c r="P1499" s="56"/>
      <c r="Q1499" s="61"/>
      <c r="R1499" s="61"/>
      <c r="S1499" s="61"/>
      <c r="T1499" s="60"/>
      <c r="U1499" s="60"/>
      <c r="V1499" s="62"/>
      <c r="W1499" s="62"/>
      <c r="X1499" s="76"/>
      <c r="Y1499" s="61"/>
      <c r="Z1499" s="61">
        <f>Tabel1[[#This Row],[prijs voorbij entry (%)]]-Tabel1[[#This Row],[Fictieve Stoploss (%)]]</f>
        <v>0</v>
      </c>
      <c r="AA1499" s="94"/>
      <c r="AB1499" s="61"/>
      <c r="AC1499" s="61"/>
      <c r="AD1499" s="61"/>
      <c r="AE1499" s="61"/>
      <c r="AF1499" s="95"/>
      <c r="AG1499" s="152">
        <f>Tabel1[[#This Row],[eindtijd]]-Tabel1[[#This Row],[starttijd]]</f>
        <v>0</v>
      </c>
      <c r="AH1499" s="158"/>
      <c r="AI1499" s="59"/>
      <c r="AJ1499" s="171">
        <f>$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2[[#This Row],[fees (%)]]</f>
        <v>0</v>
      </c>
      <c r="AK1499" s="172">
        <f>$J1499*(IF($M1499="SL",IF($U1499="",$Q1499*Analysetool!C$3,$U1499*Analysetool!C$3),$M1499*Analysetool!C$3)+IF($N1499="SL",IF($U1499="",$Q1499*Analysetool!C$4,$U1499*Analysetool!C$4),$N1499*Analysetool!C$4)+IF($O1499="SL",IF($U1499="",$Q1499*Analysetool!C$5,$U1499*Analysetool!C$5),$O1499*Analysetool!C$5)+IF($P1499="SL",IF($U1499="",$Q1499*Analysetool!C$6,$U1499*Analysetool!C$6),$P1499*Analysetool!C$6))-Tabel2[[#This Row],[fees (%)]]</f>
        <v>0</v>
      </c>
      <c r="AL1499" s="177">
        <f>$J1499*(IF($M1499="SL",IF($V1499="",$Q1499*Analysetool!D$3,$V1499*Analysetool!D$3),$M1499*Analysetool!D$3)+IF($N1499="SL",IF($V1499="",$Q1499*Analysetool!D$4,$V1499*Analysetool!D$4),$N1499*Analysetool!D$4)+IF($O1499="SL",IF($V1499="",$Q1499*Analysetool!D$5,$V1499*Analysetool!D$5),$O1499*Analysetool!D$5)+IF($P1499="SL",IF($V1499="",$Q1499*Analysetool!D$6,$V1499*Analysetool!D$6),$P1499*Analysetool!D$6))-Tabel2[[#This Row],[fees (%)]]</f>
        <v>0</v>
      </c>
      <c r="AM1499" s="177">
        <f>$J1499*(IF($M1499="SL",IF($W1499="",$Q1499*Analysetool!E$3,$W1499*Analysetool!E$3),$M1499*Analysetool!E$3)+IF($N1499="SL",IF($W1499="",$Q1499*Analysetool!E$4,$W1499*Analysetool!E$4),$N1499*Analysetool!E$4)+IF($O1499="SL",IF($W1499="",$Q1499*Analysetool!E$5,$W1499*Analysetool!E$5),$O1499*Analysetool!E$5)+IF($P1499="SL",IF($W1499="",$Q1499*Analysetool!E$6,$W1499*Analysetool!E$6),$P1499*Analysetool!E$6))-Tabel2[[#This Row],[fees (%)]]</f>
        <v>0</v>
      </c>
      <c r="AN1499" s="178">
        <f>$J1499*(IF($M1499="SL",IF($T1499="",$Q1499*Analysetool!F$3,$T1499*Analysetool!F$3),$M1499*Analysetool!F$3)+IF($N1499="SL",IF($T1499="",$Q1499*Analysetool!F$4,$T1499*Analysetool!F$4),$N1499*Analysetool!F$4)+IF($O1499="SL",IF($T1499="",$Q1499*Analysetool!F$5,$T1499*Analysetool!F$5),$O1499*Analysetool!F$5)+IF($P1499="SL",IF($T1499="",$Q1499*Analysetool!F$6,$T1499*Analysetool!F$6),$P1499*Analysetool!F$6))-Tabel2[[#This Row],[fees (%)]]</f>
        <v>0</v>
      </c>
      <c r="AO1499" s="178">
        <f>$J1499*(IF($M1499="SL",IF($T1499="",$Q1499*Analysetool!G$3,$T1499*Analysetool!G$3),$M1499*Analysetool!G$3)+IF($N1499="SL",IF($T1499="",$Q1499*Analysetool!G$4,$T1499*Analysetool!G$4),$N1499*Analysetool!G$4)+IF($O1499="SL",IF($T1499="",$Q1499*Analysetool!G$5,$T1499*Analysetool!G$5),$O1499*Analysetool!G$5)+IF($P1499="SL",IF($T1499="",$Q1499*Analysetool!G$6,$T1499*Analysetool!G$6),$P1499*Analysetool!G$6))-Tabel2[[#This Row],[fees (%)]]</f>
        <v>0</v>
      </c>
      <c r="AP1499" s="179">
        <f>IF(Analysetool!$H$8&lt;=$X1499,Analysetool!$H$8*J1499,Q1499*J1499)-Tabel2[[#This Row],[fees (%)]]</f>
        <v>0</v>
      </c>
      <c r="AQ1499" s="174">
        <f>IF(Tabel2[[#This Row],[wick% van entry]]&lt;=Tabel2[[#This Row],[Stoploss optie 2 (%)]],Tabel2[[#This Row],[Stoploss optie 2 (%)]]*Tabel2[[#This Row],[leverage SLoptie 2]],IF(Analysetool!$I$8&lt;$X1499,Analysetool!$I$8*K1499,S1499*K1499))-Tabel2[[#This Row],[fees (%)]]</f>
        <v>0</v>
      </c>
      <c r="AR1499" s="180">
        <f>IF(Q1499*-1*Analysetool!$J$9&lt;=X1499,Q1499*-1*Analysetool!$J$9*J1499,Q1499*J1499)-Tabel2[[#This Row],[fees (%)]]</f>
        <v>0</v>
      </c>
      <c r="AS1499" s="176">
        <f>$K1499*IF(Tabel2[[#This Row],[wick% van entry]]&lt;=Tabel2[[#This Row],[Stoploss optie 2 (%)]],Tabel2[[#This Row],[Stoploss optie 2 (%)]],(IF($M1499="SL",IF($T1499="",$S1499*Analysetool!C$3,$T1499*Analysetool!C$3),$M1499*Analysetool!C$3)+IF($N1499="SL",IF($T1499="",$S1499*Analysetool!C$4,$T1499*Analysetool!C$4),$N1499*Analysetool!C$4)+IF($O1499="SL",IF($T1499="",$S1499*Analysetool!C$5,$T1499*Analysetool!C$5),$O1499*Analysetool!C$5)+IF($P1499="SL",IF($T1499="",$S1499*Analysetool!C$6,$T1499*Analysetool!C$6),$P1499*Analysetool!C$6)))-Tabel2[[#This Row],[fees (%)]]</f>
        <v>0</v>
      </c>
    </row>
    <row r="1500" spans="1:45" ht="15.75" customHeight="1" x14ac:dyDescent="0.35">
      <c r="A1500" s="55"/>
      <c r="B1500" s="56"/>
      <c r="C1500" s="56"/>
      <c r="D1500" s="56"/>
      <c r="E1500" s="56"/>
      <c r="F1500" s="57"/>
      <c r="G1500" s="67"/>
      <c r="H1500" s="67"/>
      <c r="I1500" s="67"/>
      <c r="J1500" s="58"/>
      <c r="K1500" s="58"/>
      <c r="L1500" s="59"/>
      <c r="M1500" s="61"/>
      <c r="N1500" s="63"/>
      <c r="O1500" s="63"/>
      <c r="P1500" s="56"/>
      <c r="Q1500" s="61"/>
      <c r="R1500" s="61"/>
      <c r="S1500" s="61"/>
      <c r="T1500" s="60"/>
      <c r="U1500" s="60"/>
      <c r="V1500" s="62"/>
      <c r="W1500" s="62"/>
      <c r="X1500" s="76"/>
      <c r="Y1500" s="61"/>
      <c r="Z1500" s="61">
        <f>Tabel1[[#This Row],[prijs voorbij entry (%)]]-Tabel1[[#This Row],[Fictieve Stoploss (%)]]</f>
        <v>0</v>
      </c>
      <c r="AA1500" s="94"/>
      <c r="AB1500" s="61"/>
      <c r="AC1500" s="61"/>
      <c r="AD1500" s="61"/>
      <c r="AE1500" s="61"/>
      <c r="AF1500" s="95"/>
      <c r="AG1500" s="152">
        <f>Tabel1[[#This Row],[eindtijd]]-Tabel1[[#This Row],[starttijd]]</f>
        <v>0</v>
      </c>
      <c r="AH1500" s="158"/>
      <c r="AI1500" s="59"/>
      <c r="AJ1500" s="171">
        <f>$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2[[#This Row],[fees (%)]]</f>
        <v>0</v>
      </c>
      <c r="AK1500" s="172">
        <f>$J1500*(IF($M1500="SL",IF($U1500="",$Q1500*Analysetool!C$3,$U1500*Analysetool!C$3),$M1500*Analysetool!C$3)+IF($N1500="SL",IF($U1500="",$Q1500*Analysetool!C$4,$U1500*Analysetool!C$4),$N1500*Analysetool!C$4)+IF($O1500="SL",IF($U1500="",$Q1500*Analysetool!C$5,$U1500*Analysetool!C$5),$O1500*Analysetool!C$5)+IF($P1500="SL",IF($U1500="",$Q1500*Analysetool!C$6,$U1500*Analysetool!C$6),$P1500*Analysetool!C$6))-Tabel2[[#This Row],[fees (%)]]</f>
        <v>0</v>
      </c>
      <c r="AL1500" s="177">
        <f>$J1500*(IF($M1500="SL",IF($V1500="",$Q1500*Analysetool!D$3,$V1500*Analysetool!D$3),$M1500*Analysetool!D$3)+IF($N1500="SL",IF($V1500="",$Q1500*Analysetool!D$4,$V1500*Analysetool!D$4),$N1500*Analysetool!D$4)+IF($O1500="SL",IF($V1500="",$Q1500*Analysetool!D$5,$V1500*Analysetool!D$5),$O1500*Analysetool!D$5)+IF($P1500="SL",IF($V1500="",$Q1500*Analysetool!D$6,$V1500*Analysetool!D$6),$P1500*Analysetool!D$6))-Tabel2[[#This Row],[fees (%)]]</f>
        <v>0</v>
      </c>
      <c r="AM1500" s="177">
        <f>$J1500*(IF($M1500="SL",IF($W1500="",$Q1500*Analysetool!E$3,$W1500*Analysetool!E$3),$M1500*Analysetool!E$3)+IF($N1500="SL",IF($W1500="",$Q1500*Analysetool!E$4,$W1500*Analysetool!E$4),$N1500*Analysetool!E$4)+IF($O1500="SL",IF($W1500="",$Q1500*Analysetool!E$5,$W1500*Analysetool!E$5),$O1500*Analysetool!E$5)+IF($P1500="SL",IF($W1500="",$Q1500*Analysetool!E$6,$W1500*Analysetool!E$6),$P1500*Analysetool!E$6))-Tabel2[[#This Row],[fees (%)]]</f>
        <v>0</v>
      </c>
      <c r="AN1500" s="178">
        <f>$J1500*(IF($M1500="SL",IF($T1500="",$Q1500*Analysetool!F$3,$T1500*Analysetool!F$3),$M1500*Analysetool!F$3)+IF($N1500="SL",IF($T1500="",$Q1500*Analysetool!F$4,$T1500*Analysetool!F$4),$N1500*Analysetool!F$4)+IF($O1500="SL",IF($T1500="",$Q1500*Analysetool!F$5,$T1500*Analysetool!F$5),$O1500*Analysetool!F$5)+IF($P1500="SL",IF($T1500="",$Q1500*Analysetool!F$6,$T1500*Analysetool!F$6),$P1500*Analysetool!F$6))-Tabel2[[#This Row],[fees (%)]]</f>
        <v>0</v>
      </c>
      <c r="AO1500" s="178">
        <f>$J1500*(IF($M1500="SL",IF($T1500="",$Q1500*Analysetool!G$3,$T1500*Analysetool!G$3),$M1500*Analysetool!G$3)+IF($N1500="SL",IF($T1500="",$Q1500*Analysetool!G$4,$T1500*Analysetool!G$4),$N1500*Analysetool!G$4)+IF($O1500="SL",IF($T1500="",$Q1500*Analysetool!G$5,$T1500*Analysetool!G$5),$O1500*Analysetool!G$5)+IF($P1500="SL",IF($T1500="",$Q1500*Analysetool!G$6,$T1500*Analysetool!G$6),$P1500*Analysetool!G$6))-Tabel2[[#This Row],[fees (%)]]</f>
        <v>0</v>
      </c>
      <c r="AP1500" s="179">
        <f>IF(Analysetool!$H$8&lt;=$X1500,Analysetool!$H$8*J1500,Q1500*J1500)-Tabel2[[#This Row],[fees (%)]]</f>
        <v>0</v>
      </c>
      <c r="AQ1500" s="174">
        <f>IF(Tabel2[[#This Row],[wick% van entry]]&lt;=Tabel2[[#This Row],[Stoploss optie 2 (%)]],Tabel2[[#This Row],[Stoploss optie 2 (%)]]*Tabel2[[#This Row],[leverage SLoptie 2]],IF(Analysetool!$I$8&lt;$X1500,Analysetool!$I$8*K1500,S1500*K1500))-Tabel2[[#This Row],[fees (%)]]</f>
        <v>0</v>
      </c>
      <c r="AR1500" s="180">
        <f>IF(Q1500*-1*Analysetool!$J$9&lt;=X1500,Q1500*-1*Analysetool!$J$9*J1500,Q1500*J1500)-Tabel2[[#This Row],[fees (%)]]</f>
        <v>0</v>
      </c>
      <c r="AS1500" s="176">
        <f>$K1500*IF(Tabel2[[#This Row],[wick% van entry]]&lt;=Tabel2[[#This Row],[Stoploss optie 2 (%)]],Tabel2[[#This Row],[Stoploss optie 2 (%)]],(IF($M1500="SL",IF($T1500="",$S1500*Analysetool!C$3,$T1500*Analysetool!C$3),$M1500*Analysetool!C$3)+IF($N1500="SL",IF($T1500="",$S1500*Analysetool!C$4,$T1500*Analysetool!C$4),$N1500*Analysetool!C$4)+IF($O1500="SL",IF($T1500="",$S1500*Analysetool!C$5,$T1500*Analysetool!C$5),$O1500*Analysetool!C$5)+IF($P1500="SL",IF($T1500="",$S1500*Analysetool!C$6,$T1500*Analysetool!C$6),$P1500*Analysetool!C$6)))-Tabel2[[#This Row],[fees (%)]]</f>
        <v>0</v>
      </c>
    </row>
    <row r="1501" spans="1:45" ht="15.75" customHeight="1" x14ac:dyDescent="0.35">
      <c r="A1501" s="55"/>
      <c r="B1501" s="56"/>
      <c r="C1501" s="56"/>
      <c r="D1501" s="56"/>
      <c r="E1501" s="56"/>
      <c r="F1501" s="57"/>
      <c r="G1501" s="67"/>
      <c r="H1501" s="67"/>
      <c r="I1501" s="67"/>
      <c r="J1501" s="58"/>
      <c r="K1501" s="58"/>
      <c r="L1501" s="59"/>
      <c r="M1501" s="61"/>
      <c r="N1501" s="63"/>
      <c r="O1501" s="63"/>
      <c r="P1501" s="56"/>
      <c r="Q1501" s="61"/>
      <c r="R1501" s="61"/>
      <c r="S1501" s="61"/>
      <c r="T1501" s="60"/>
      <c r="U1501" s="60"/>
      <c r="V1501" s="62"/>
      <c r="W1501" s="62"/>
      <c r="X1501" s="76"/>
      <c r="Y1501" s="61"/>
      <c r="Z1501" s="61">
        <f>Tabel1[[#This Row],[prijs voorbij entry (%)]]-Tabel1[[#This Row],[Fictieve Stoploss (%)]]</f>
        <v>0</v>
      </c>
      <c r="AA1501" s="94"/>
      <c r="AB1501" s="61"/>
      <c r="AC1501" s="61"/>
      <c r="AD1501" s="61"/>
      <c r="AE1501" s="61"/>
      <c r="AF1501" s="95"/>
      <c r="AG1501" s="152">
        <f>Tabel1[[#This Row],[eindtijd]]-Tabel1[[#This Row],[starttijd]]</f>
        <v>0</v>
      </c>
      <c r="AH1501" s="158"/>
      <c r="AI1501" s="59"/>
      <c r="AJ1501" s="171">
        <f>$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2[[#This Row],[fees (%)]]</f>
        <v>0</v>
      </c>
      <c r="AK1501" s="172">
        <f>$J1501*(IF($M1501="SL",IF($U1501="",$Q1501*Analysetool!C$3,$U1501*Analysetool!C$3),$M1501*Analysetool!C$3)+IF($N1501="SL",IF($U1501="",$Q1501*Analysetool!C$4,$U1501*Analysetool!C$4),$N1501*Analysetool!C$4)+IF($O1501="SL",IF($U1501="",$Q1501*Analysetool!C$5,$U1501*Analysetool!C$5),$O1501*Analysetool!C$5)+IF($P1501="SL",IF($U1501="",$Q1501*Analysetool!C$6,$U1501*Analysetool!C$6),$P1501*Analysetool!C$6))-Tabel2[[#This Row],[fees (%)]]</f>
        <v>0</v>
      </c>
      <c r="AL1501" s="177">
        <f>$J1501*(IF($M1501="SL",IF($V1501="",$Q1501*Analysetool!D$3,$V1501*Analysetool!D$3),$M1501*Analysetool!D$3)+IF($N1501="SL",IF($V1501="",$Q1501*Analysetool!D$4,$V1501*Analysetool!D$4),$N1501*Analysetool!D$4)+IF($O1501="SL",IF($V1501="",$Q1501*Analysetool!D$5,$V1501*Analysetool!D$5),$O1501*Analysetool!D$5)+IF($P1501="SL",IF($V1501="",$Q1501*Analysetool!D$6,$V1501*Analysetool!D$6),$P1501*Analysetool!D$6))-Tabel2[[#This Row],[fees (%)]]</f>
        <v>0</v>
      </c>
      <c r="AM1501" s="177">
        <f>$J1501*(IF($M1501="SL",IF($W1501="",$Q1501*Analysetool!E$3,$W1501*Analysetool!E$3),$M1501*Analysetool!E$3)+IF($N1501="SL",IF($W1501="",$Q1501*Analysetool!E$4,$W1501*Analysetool!E$4),$N1501*Analysetool!E$4)+IF($O1501="SL",IF($W1501="",$Q1501*Analysetool!E$5,$W1501*Analysetool!E$5),$O1501*Analysetool!E$5)+IF($P1501="SL",IF($W1501="",$Q1501*Analysetool!E$6,$W1501*Analysetool!E$6),$P1501*Analysetool!E$6))-Tabel2[[#This Row],[fees (%)]]</f>
        <v>0</v>
      </c>
      <c r="AN1501" s="178">
        <f>$J1501*(IF($M1501="SL",IF($T1501="",$Q1501*Analysetool!F$3,$T1501*Analysetool!F$3),$M1501*Analysetool!F$3)+IF($N1501="SL",IF($T1501="",$Q1501*Analysetool!F$4,$T1501*Analysetool!F$4),$N1501*Analysetool!F$4)+IF($O1501="SL",IF($T1501="",$Q1501*Analysetool!F$5,$T1501*Analysetool!F$5),$O1501*Analysetool!F$5)+IF($P1501="SL",IF($T1501="",$Q1501*Analysetool!F$6,$T1501*Analysetool!F$6),$P1501*Analysetool!F$6))-Tabel2[[#This Row],[fees (%)]]</f>
        <v>0</v>
      </c>
      <c r="AO1501" s="178">
        <f>$J1501*(IF($M1501="SL",IF($T1501="",$Q1501*Analysetool!G$3,$T1501*Analysetool!G$3),$M1501*Analysetool!G$3)+IF($N1501="SL",IF($T1501="",$Q1501*Analysetool!G$4,$T1501*Analysetool!G$4),$N1501*Analysetool!G$4)+IF($O1501="SL",IF($T1501="",$Q1501*Analysetool!G$5,$T1501*Analysetool!G$5),$O1501*Analysetool!G$5)+IF($P1501="SL",IF($T1501="",$Q1501*Analysetool!G$6,$T1501*Analysetool!G$6),$P1501*Analysetool!G$6))-Tabel2[[#This Row],[fees (%)]]</f>
        <v>0</v>
      </c>
      <c r="AP1501" s="179">
        <f>IF(Analysetool!$H$8&lt;=$X1501,Analysetool!$H$8*J1501,Q1501*J1501)-Tabel2[[#This Row],[fees (%)]]</f>
        <v>0</v>
      </c>
      <c r="AQ1501" s="174">
        <f>IF(Tabel2[[#This Row],[wick% van entry]]&lt;=Tabel2[[#This Row],[Stoploss optie 2 (%)]],Tabel2[[#This Row],[Stoploss optie 2 (%)]]*Tabel2[[#This Row],[leverage SLoptie 2]],IF(Analysetool!$I$8&lt;$X1501,Analysetool!$I$8*K1501,S1501*K1501))-Tabel2[[#This Row],[fees (%)]]</f>
        <v>0</v>
      </c>
      <c r="AR1501" s="180">
        <f>IF(Q1501*-1*Analysetool!$J$9&lt;=X1501,Q1501*-1*Analysetool!$J$9*J1501,Q1501*J1501)-Tabel2[[#This Row],[fees (%)]]</f>
        <v>0</v>
      </c>
      <c r="AS1501" s="176">
        <f>$K1501*IF(Tabel2[[#This Row],[wick% van entry]]&lt;=Tabel2[[#This Row],[Stoploss optie 2 (%)]],Tabel2[[#This Row],[Stoploss optie 2 (%)]],(IF($M1501="SL",IF($T1501="",$S1501*Analysetool!C$3,$T1501*Analysetool!C$3),$M1501*Analysetool!C$3)+IF($N1501="SL",IF($T1501="",$S1501*Analysetool!C$4,$T1501*Analysetool!C$4),$N1501*Analysetool!C$4)+IF($O1501="SL",IF($T1501="",$S1501*Analysetool!C$5,$T1501*Analysetool!C$5),$O1501*Analysetool!C$5)+IF($P1501="SL",IF($T1501="",$S1501*Analysetool!C$6,$T1501*Analysetool!C$6),$P1501*Analysetool!C$6)))-Tabel2[[#This Row],[fees (%)]]</f>
        <v>0</v>
      </c>
    </row>
    <row r="1502" spans="1:45" ht="15.75" customHeight="1" x14ac:dyDescent="0.35">
      <c r="A1502" s="55"/>
      <c r="B1502" s="56"/>
      <c r="C1502" s="56"/>
      <c r="D1502" s="56"/>
      <c r="E1502" s="56"/>
      <c r="F1502" s="57"/>
      <c r="G1502" s="67"/>
      <c r="H1502" s="67"/>
      <c r="I1502" s="67"/>
      <c r="J1502" s="58"/>
      <c r="K1502" s="58"/>
      <c r="L1502" s="59"/>
      <c r="M1502" s="61"/>
      <c r="N1502" s="63"/>
      <c r="O1502" s="63"/>
      <c r="P1502" s="56"/>
      <c r="Q1502" s="61"/>
      <c r="R1502" s="61"/>
      <c r="S1502" s="61"/>
      <c r="T1502" s="60"/>
      <c r="U1502" s="60"/>
      <c r="V1502" s="62"/>
      <c r="W1502" s="62"/>
      <c r="X1502" s="76"/>
      <c r="Y1502" s="61"/>
      <c r="Z1502" s="61">
        <f>Tabel1[[#This Row],[prijs voorbij entry (%)]]-Tabel1[[#This Row],[Fictieve Stoploss (%)]]</f>
        <v>0</v>
      </c>
      <c r="AA1502" s="94"/>
      <c r="AB1502" s="61"/>
      <c r="AC1502" s="61"/>
      <c r="AD1502" s="61"/>
      <c r="AE1502" s="61"/>
      <c r="AF1502" s="95"/>
      <c r="AG1502" s="152">
        <f>Tabel1[[#This Row],[eindtijd]]-Tabel1[[#This Row],[starttijd]]</f>
        <v>0</v>
      </c>
      <c r="AH1502" s="158"/>
      <c r="AI1502" s="59"/>
      <c r="AJ1502" s="171">
        <f>$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2[[#This Row],[fees (%)]]</f>
        <v>0</v>
      </c>
      <c r="AK1502" s="172">
        <f>$J1502*(IF($M1502="SL",IF($U1502="",$Q1502*Analysetool!C$3,$U1502*Analysetool!C$3),$M1502*Analysetool!C$3)+IF($N1502="SL",IF($U1502="",$Q1502*Analysetool!C$4,$U1502*Analysetool!C$4),$N1502*Analysetool!C$4)+IF($O1502="SL",IF($U1502="",$Q1502*Analysetool!C$5,$U1502*Analysetool!C$5),$O1502*Analysetool!C$5)+IF($P1502="SL",IF($U1502="",$Q1502*Analysetool!C$6,$U1502*Analysetool!C$6),$P1502*Analysetool!C$6))-Tabel2[[#This Row],[fees (%)]]</f>
        <v>0</v>
      </c>
      <c r="AL1502" s="177">
        <f>$J1502*(IF($M1502="SL",IF($V1502="",$Q1502*Analysetool!D$3,$V1502*Analysetool!D$3),$M1502*Analysetool!D$3)+IF($N1502="SL",IF($V1502="",$Q1502*Analysetool!D$4,$V1502*Analysetool!D$4),$N1502*Analysetool!D$4)+IF($O1502="SL",IF($V1502="",$Q1502*Analysetool!D$5,$V1502*Analysetool!D$5),$O1502*Analysetool!D$5)+IF($P1502="SL",IF($V1502="",$Q1502*Analysetool!D$6,$V1502*Analysetool!D$6),$P1502*Analysetool!D$6))-Tabel2[[#This Row],[fees (%)]]</f>
        <v>0</v>
      </c>
      <c r="AM1502" s="177">
        <f>$J1502*(IF($M1502="SL",IF($W1502="",$Q1502*Analysetool!E$3,$W1502*Analysetool!E$3),$M1502*Analysetool!E$3)+IF($N1502="SL",IF($W1502="",$Q1502*Analysetool!E$4,$W1502*Analysetool!E$4),$N1502*Analysetool!E$4)+IF($O1502="SL",IF($W1502="",$Q1502*Analysetool!E$5,$W1502*Analysetool!E$5),$O1502*Analysetool!E$5)+IF($P1502="SL",IF($W1502="",$Q1502*Analysetool!E$6,$W1502*Analysetool!E$6),$P1502*Analysetool!E$6))-Tabel2[[#This Row],[fees (%)]]</f>
        <v>0</v>
      </c>
      <c r="AN1502" s="178">
        <f>$J1502*(IF($M1502="SL",IF($T1502="",$Q1502*Analysetool!F$3,$T1502*Analysetool!F$3),$M1502*Analysetool!F$3)+IF($N1502="SL",IF($T1502="",$Q1502*Analysetool!F$4,$T1502*Analysetool!F$4),$N1502*Analysetool!F$4)+IF($O1502="SL",IF($T1502="",$Q1502*Analysetool!F$5,$T1502*Analysetool!F$5),$O1502*Analysetool!F$5)+IF($P1502="SL",IF($T1502="",$Q1502*Analysetool!F$6,$T1502*Analysetool!F$6),$P1502*Analysetool!F$6))-Tabel2[[#This Row],[fees (%)]]</f>
        <v>0</v>
      </c>
      <c r="AO1502" s="178">
        <f>$J1502*(IF($M1502="SL",IF($T1502="",$Q1502*Analysetool!G$3,$T1502*Analysetool!G$3),$M1502*Analysetool!G$3)+IF($N1502="SL",IF($T1502="",$Q1502*Analysetool!G$4,$T1502*Analysetool!G$4),$N1502*Analysetool!G$4)+IF($O1502="SL",IF($T1502="",$Q1502*Analysetool!G$5,$T1502*Analysetool!G$5),$O1502*Analysetool!G$5)+IF($P1502="SL",IF($T1502="",$Q1502*Analysetool!G$6,$T1502*Analysetool!G$6),$P1502*Analysetool!G$6))-Tabel2[[#This Row],[fees (%)]]</f>
        <v>0</v>
      </c>
      <c r="AP1502" s="179">
        <f>IF(Analysetool!$H$8&lt;=$X1502,Analysetool!$H$8*J1502,Q1502*J1502)-Tabel2[[#This Row],[fees (%)]]</f>
        <v>0</v>
      </c>
      <c r="AQ1502" s="174">
        <f>IF(Tabel2[[#This Row],[wick% van entry]]&lt;=Tabel2[[#This Row],[Stoploss optie 2 (%)]],Tabel2[[#This Row],[Stoploss optie 2 (%)]]*Tabel2[[#This Row],[leverage SLoptie 2]],IF(Analysetool!$I$8&lt;$X1502,Analysetool!$I$8*K1502,S1502*K1502))-Tabel2[[#This Row],[fees (%)]]</f>
        <v>0</v>
      </c>
      <c r="AR1502" s="180">
        <f>IF(Q1502*-1*Analysetool!$J$9&lt;=X1502,Q1502*-1*Analysetool!$J$9*J1502,Q1502*J1502)-Tabel2[[#This Row],[fees (%)]]</f>
        <v>0</v>
      </c>
      <c r="AS1502" s="176">
        <f>$K1502*IF(Tabel2[[#This Row],[wick% van entry]]&lt;=Tabel2[[#This Row],[Stoploss optie 2 (%)]],Tabel2[[#This Row],[Stoploss optie 2 (%)]],(IF($M1502="SL",IF($T1502="",$S1502*Analysetool!C$3,$T1502*Analysetool!C$3),$M1502*Analysetool!C$3)+IF($N1502="SL",IF($T1502="",$S1502*Analysetool!C$4,$T1502*Analysetool!C$4),$N1502*Analysetool!C$4)+IF($O1502="SL",IF($T1502="",$S1502*Analysetool!C$5,$T1502*Analysetool!C$5),$O1502*Analysetool!C$5)+IF($P1502="SL",IF($T1502="",$S1502*Analysetool!C$6,$T1502*Analysetool!C$6),$P1502*Analysetool!C$6)))-Tabel2[[#This Row],[fees (%)]]</f>
        <v>0</v>
      </c>
    </row>
    <row r="1503" spans="1:45" ht="15.75" customHeight="1" x14ac:dyDescent="0.35">
      <c r="A1503" s="55"/>
      <c r="B1503" s="56"/>
      <c r="C1503" s="56"/>
      <c r="D1503" s="56"/>
      <c r="E1503" s="56"/>
      <c r="F1503" s="57"/>
      <c r="G1503" s="67"/>
      <c r="H1503" s="67"/>
      <c r="I1503" s="67"/>
      <c r="J1503" s="58"/>
      <c r="K1503" s="58"/>
      <c r="L1503" s="59"/>
      <c r="M1503" s="61"/>
      <c r="N1503" s="63"/>
      <c r="O1503" s="63"/>
      <c r="P1503" s="56"/>
      <c r="Q1503" s="61"/>
      <c r="R1503" s="61"/>
      <c r="S1503" s="61"/>
      <c r="T1503" s="60"/>
      <c r="U1503" s="60"/>
      <c r="V1503" s="62"/>
      <c r="W1503" s="62"/>
      <c r="X1503" s="76"/>
      <c r="Y1503" s="61"/>
      <c r="Z1503" s="61">
        <f>Tabel1[[#This Row],[prijs voorbij entry (%)]]-Tabel1[[#This Row],[Fictieve Stoploss (%)]]</f>
        <v>0</v>
      </c>
      <c r="AA1503" s="94"/>
      <c r="AB1503" s="61"/>
      <c r="AC1503" s="61"/>
      <c r="AD1503" s="61"/>
      <c r="AE1503" s="61"/>
      <c r="AF1503" s="95"/>
      <c r="AG1503" s="152">
        <f>Tabel1[[#This Row],[eindtijd]]-Tabel1[[#This Row],[starttijd]]</f>
        <v>0</v>
      </c>
      <c r="AH1503" s="158"/>
      <c r="AI1503" s="59"/>
      <c r="AJ1503" s="171">
        <f>$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2[[#This Row],[fees (%)]]</f>
        <v>0</v>
      </c>
      <c r="AK1503" s="172">
        <f>$J1503*(IF($M1503="SL",IF($U1503="",$Q1503*Analysetool!C$3,$U1503*Analysetool!C$3),$M1503*Analysetool!C$3)+IF($N1503="SL",IF($U1503="",$Q1503*Analysetool!C$4,$U1503*Analysetool!C$4),$N1503*Analysetool!C$4)+IF($O1503="SL",IF($U1503="",$Q1503*Analysetool!C$5,$U1503*Analysetool!C$5),$O1503*Analysetool!C$5)+IF($P1503="SL",IF($U1503="",$Q1503*Analysetool!C$6,$U1503*Analysetool!C$6),$P1503*Analysetool!C$6))-Tabel2[[#This Row],[fees (%)]]</f>
        <v>0</v>
      </c>
      <c r="AL1503" s="177">
        <f>$J1503*(IF($M1503="SL",IF($V1503="",$Q1503*Analysetool!D$3,$V1503*Analysetool!D$3),$M1503*Analysetool!D$3)+IF($N1503="SL",IF($V1503="",$Q1503*Analysetool!D$4,$V1503*Analysetool!D$4),$N1503*Analysetool!D$4)+IF($O1503="SL",IF($V1503="",$Q1503*Analysetool!D$5,$V1503*Analysetool!D$5),$O1503*Analysetool!D$5)+IF($P1503="SL",IF($V1503="",$Q1503*Analysetool!D$6,$V1503*Analysetool!D$6),$P1503*Analysetool!D$6))-Tabel2[[#This Row],[fees (%)]]</f>
        <v>0</v>
      </c>
      <c r="AM1503" s="177">
        <f>$J1503*(IF($M1503="SL",IF($W1503="",$Q1503*Analysetool!E$3,$W1503*Analysetool!E$3),$M1503*Analysetool!E$3)+IF($N1503="SL",IF($W1503="",$Q1503*Analysetool!E$4,$W1503*Analysetool!E$4),$N1503*Analysetool!E$4)+IF($O1503="SL",IF($W1503="",$Q1503*Analysetool!E$5,$W1503*Analysetool!E$5),$O1503*Analysetool!E$5)+IF($P1503="SL",IF($W1503="",$Q1503*Analysetool!E$6,$W1503*Analysetool!E$6),$P1503*Analysetool!E$6))-Tabel2[[#This Row],[fees (%)]]</f>
        <v>0</v>
      </c>
      <c r="AN1503" s="178">
        <f>$J1503*(IF($M1503="SL",IF($T1503="",$Q1503*Analysetool!F$3,$T1503*Analysetool!F$3),$M1503*Analysetool!F$3)+IF($N1503="SL",IF($T1503="",$Q1503*Analysetool!F$4,$T1503*Analysetool!F$4),$N1503*Analysetool!F$4)+IF($O1503="SL",IF($T1503="",$Q1503*Analysetool!F$5,$T1503*Analysetool!F$5),$O1503*Analysetool!F$5)+IF($P1503="SL",IF($T1503="",$Q1503*Analysetool!F$6,$T1503*Analysetool!F$6),$P1503*Analysetool!F$6))-Tabel2[[#This Row],[fees (%)]]</f>
        <v>0</v>
      </c>
      <c r="AO1503" s="178">
        <f>$J1503*(IF($M1503="SL",IF($T1503="",$Q1503*Analysetool!G$3,$T1503*Analysetool!G$3),$M1503*Analysetool!G$3)+IF($N1503="SL",IF($T1503="",$Q1503*Analysetool!G$4,$T1503*Analysetool!G$4),$N1503*Analysetool!G$4)+IF($O1503="SL",IF($T1503="",$Q1503*Analysetool!G$5,$T1503*Analysetool!G$5),$O1503*Analysetool!G$5)+IF($P1503="SL",IF($T1503="",$Q1503*Analysetool!G$6,$T1503*Analysetool!G$6),$P1503*Analysetool!G$6))-Tabel2[[#This Row],[fees (%)]]</f>
        <v>0</v>
      </c>
      <c r="AP1503" s="179">
        <f>IF(Analysetool!$H$8&lt;=$X1503,Analysetool!$H$8*J1503,Q1503*J1503)-Tabel2[[#This Row],[fees (%)]]</f>
        <v>0</v>
      </c>
      <c r="AQ1503" s="174">
        <f>IF(Tabel2[[#This Row],[wick% van entry]]&lt;=Tabel2[[#This Row],[Stoploss optie 2 (%)]],Tabel2[[#This Row],[Stoploss optie 2 (%)]]*Tabel2[[#This Row],[leverage SLoptie 2]],IF(Analysetool!$I$8&lt;$X1503,Analysetool!$I$8*K1503,S1503*K1503))-Tabel2[[#This Row],[fees (%)]]</f>
        <v>0</v>
      </c>
      <c r="AR1503" s="180">
        <f>IF(Q1503*-1*Analysetool!$J$9&lt;=X1503,Q1503*-1*Analysetool!$J$9*J1503,Q1503*J1503)-Tabel2[[#This Row],[fees (%)]]</f>
        <v>0</v>
      </c>
      <c r="AS1503" s="176">
        <f>$K1503*IF(Tabel2[[#This Row],[wick% van entry]]&lt;=Tabel2[[#This Row],[Stoploss optie 2 (%)]],Tabel2[[#This Row],[Stoploss optie 2 (%)]],(IF($M1503="SL",IF($T1503="",$S1503*Analysetool!C$3,$T1503*Analysetool!C$3),$M1503*Analysetool!C$3)+IF($N1503="SL",IF($T1503="",$S1503*Analysetool!C$4,$T1503*Analysetool!C$4),$N1503*Analysetool!C$4)+IF($O1503="SL",IF($T1503="",$S1503*Analysetool!C$5,$T1503*Analysetool!C$5),$O1503*Analysetool!C$5)+IF($P1503="SL",IF($T1503="",$S1503*Analysetool!C$6,$T1503*Analysetool!C$6),$P1503*Analysetool!C$6)))-Tabel2[[#This Row],[fees (%)]]</f>
        <v>0</v>
      </c>
    </row>
    <row r="1504" spans="1:45" ht="15.75" customHeight="1" x14ac:dyDescent="0.35">
      <c r="A1504" s="55"/>
      <c r="B1504" s="56"/>
      <c r="C1504" s="56"/>
      <c r="D1504" s="56"/>
      <c r="E1504" s="56"/>
      <c r="F1504" s="57"/>
      <c r="G1504" s="67"/>
      <c r="H1504" s="67"/>
      <c r="I1504" s="67"/>
      <c r="J1504" s="58"/>
      <c r="K1504" s="58"/>
      <c r="L1504" s="59"/>
      <c r="M1504" s="61"/>
      <c r="N1504" s="63"/>
      <c r="O1504" s="63"/>
      <c r="P1504" s="56"/>
      <c r="Q1504" s="61"/>
      <c r="R1504" s="61"/>
      <c r="S1504" s="61"/>
      <c r="T1504" s="60"/>
      <c r="U1504" s="60"/>
      <c r="V1504" s="62"/>
      <c r="W1504" s="62"/>
      <c r="X1504" s="76"/>
      <c r="Y1504" s="61"/>
      <c r="Z1504" s="61">
        <f>Tabel1[[#This Row],[prijs voorbij entry (%)]]-Tabel1[[#This Row],[Fictieve Stoploss (%)]]</f>
        <v>0</v>
      </c>
      <c r="AA1504" s="94"/>
      <c r="AB1504" s="61"/>
      <c r="AC1504" s="61"/>
      <c r="AD1504" s="61"/>
      <c r="AE1504" s="61"/>
      <c r="AF1504" s="95"/>
      <c r="AG1504" s="152">
        <f>Tabel1[[#This Row],[eindtijd]]-Tabel1[[#This Row],[starttijd]]</f>
        <v>0</v>
      </c>
      <c r="AH1504" s="158"/>
      <c r="AI1504" s="59"/>
      <c r="AJ1504" s="171">
        <f>$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2[[#This Row],[fees (%)]]</f>
        <v>0</v>
      </c>
      <c r="AK1504" s="172">
        <f>$J1504*(IF($M1504="SL",IF($U1504="",$Q1504*Analysetool!C$3,$U1504*Analysetool!C$3),$M1504*Analysetool!C$3)+IF($N1504="SL",IF($U1504="",$Q1504*Analysetool!C$4,$U1504*Analysetool!C$4),$N1504*Analysetool!C$4)+IF($O1504="SL",IF($U1504="",$Q1504*Analysetool!C$5,$U1504*Analysetool!C$5),$O1504*Analysetool!C$5)+IF($P1504="SL",IF($U1504="",$Q1504*Analysetool!C$6,$U1504*Analysetool!C$6),$P1504*Analysetool!C$6))-Tabel2[[#This Row],[fees (%)]]</f>
        <v>0</v>
      </c>
      <c r="AL1504" s="177">
        <f>$J1504*(IF($M1504="SL",IF($V1504="",$Q1504*Analysetool!D$3,$V1504*Analysetool!D$3),$M1504*Analysetool!D$3)+IF($N1504="SL",IF($V1504="",$Q1504*Analysetool!D$4,$V1504*Analysetool!D$4),$N1504*Analysetool!D$4)+IF($O1504="SL",IF($V1504="",$Q1504*Analysetool!D$5,$V1504*Analysetool!D$5),$O1504*Analysetool!D$5)+IF($P1504="SL",IF($V1504="",$Q1504*Analysetool!D$6,$V1504*Analysetool!D$6),$P1504*Analysetool!D$6))-Tabel2[[#This Row],[fees (%)]]</f>
        <v>0</v>
      </c>
      <c r="AM1504" s="177">
        <f>$J1504*(IF($M1504="SL",IF($W1504="",$Q1504*Analysetool!E$3,$W1504*Analysetool!E$3),$M1504*Analysetool!E$3)+IF($N1504="SL",IF($W1504="",$Q1504*Analysetool!E$4,$W1504*Analysetool!E$4),$N1504*Analysetool!E$4)+IF($O1504="SL",IF($W1504="",$Q1504*Analysetool!E$5,$W1504*Analysetool!E$5),$O1504*Analysetool!E$5)+IF($P1504="SL",IF($W1504="",$Q1504*Analysetool!E$6,$W1504*Analysetool!E$6),$P1504*Analysetool!E$6))-Tabel2[[#This Row],[fees (%)]]</f>
        <v>0</v>
      </c>
      <c r="AN1504" s="178">
        <f>$J1504*(IF($M1504="SL",IF($T1504="",$Q1504*Analysetool!F$3,$T1504*Analysetool!F$3),$M1504*Analysetool!F$3)+IF($N1504="SL",IF($T1504="",$Q1504*Analysetool!F$4,$T1504*Analysetool!F$4),$N1504*Analysetool!F$4)+IF($O1504="SL",IF($T1504="",$Q1504*Analysetool!F$5,$T1504*Analysetool!F$5),$O1504*Analysetool!F$5)+IF($P1504="SL",IF($T1504="",$Q1504*Analysetool!F$6,$T1504*Analysetool!F$6),$P1504*Analysetool!F$6))-Tabel2[[#This Row],[fees (%)]]</f>
        <v>0</v>
      </c>
      <c r="AO1504" s="178">
        <f>$J1504*(IF($M1504="SL",IF($T1504="",$Q1504*Analysetool!G$3,$T1504*Analysetool!G$3),$M1504*Analysetool!G$3)+IF($N1504="SL",IF($T1504="",$Q1504*Analysetool!G$4,$T1504*Analysetool!G$4),$N1504*Analysetool!G$4)+IF($O1504="SL",IF($T1504="",$Q1504*Analysetool!G$5,$T1504*Analysetool!G$5),$O1504*Analysetool!G$5)+IF($P1504="SL",IF($T1504="",$Q1504*Analysetool!G$6,$T1504*Analysetool!G$6),$P1504*Analysetool!G$6))-Tabel2[[#This Row],[fees (%)]]</f>
        <v>0</v>
      </c>
      <c r="AP1504" s="179">
        <f>IF(Analysetool!$H$8&lt;=$X1504,Analysetool!$H$8*J1504,Q1504*J1504)-Tabel2[[#This Row],[fees (%)]]</f>
        <v>0</v>
      </c>
      <c r="AQ1504" s="174">
        <f>IF(Tabel2[[#This Row],[wick% van entry]]&lt;=Tabel2[[#This Row],[Stoploss optie 2 (%)]],Tabel2[[#This Row],[Stoploss optie 2 (%)]]*Tabel2[[#This Row],[leverage SLoptie 2]],IF(Analysetool!$I$8&lt;$X1504,Analysetool!$I$8*K1504,S1504*K1504))-Tabel2[[#This Row],[fees (%)]]</f>
        <v>0</v>
      </c>
      <c r="AR1504" s="180">
        <f>IF(Q1504*-1*Analysetool!$J$9&lt;=X1504,Q1504*-1*Analysetool!$J$9*J1504,Q1504*J1504)-Tabel2[[#This Row],[fees (%)]]</f>
        <v>0</v>
      </c>
      <c r="AS1504" s="176">
        <f>$K1504*IF(Tabel2[[#This Row],[wick% van entry]]&lt;=Tabel2[[#This Row],[Stoploss optie 2 (%)]],Tabel2[[#This Row],[Stoploss optie 2 (%)]],(IF($M1504="SL",IF($T1504="",$S1504*Analysetool!C$3,$T1504*Analysetool!C$3),$M1504*Analysetool!C$3)+IF($N1504="SL",IF($T1504="",$S1504*Analysetool!C$4,$T1504*Analysetool!C$4),$N1504*Analysetool!C$4)+IF($O1504="SL",IF($T1504="",$S1504*Analysetool!C$5,$T1504*Analysetool!C$5),$O1504*Analysetool!C$5)+IF($P1504="SL",IF($T1504="",$S1504*Analysetool!C$6,$T1504*Analysetool!C$6),$P1504*Analysetool!C$6)))-Tabel2[[#This Row],[fees (%)]]</f>
        <v>0</v>
      </c>
    </row>
    <row r="1505" spans="1:45" ht="15.75" customHeight="1" x14ac:dyDescent="0.35">
      <c r="A1505" s="55"/>
      <c r="B1505" s="56"/>
      <c r="C1505" s="56"/>
      <c r="D1505" s="56"/>
      <c r="E1505" s="56"/>
      <c r="F1505" s="57"/>
      <c r="G1505" s="67"/>
      <c r="H1505" s="67"/>
      <c r="I1505" s="67"/>
      <c r="J1505" s="58"/>
      <c r="K1505" s="58"/>
      <c r="L1505" s="59"/>
      <c r="M1505" s="61"/>
      <c r="N1505" s="63"/>
      <c r="O1505" s="63"/>
      <c r="P1505" s="56"/>
      <c r="Q1505" s="61"/>
      <c r="R1505" s="61"/>
      <c r="S1505" s="61"/>
      <c r="T1505" s="60"/>
      <c r="U1505" s="60"/>
      <c r="V1505" s="62"/>
      <c r="W1505" s="62"/>
      <c r="X1505" s="76"/>
      <c r="Y1505" s="61"/>
      <c r="Z1505" s="61">
        <f>Tabel1[[#This Row],[prijs voorbij entry (%)]]-Tabel1[[#This Row],[Fictieve Stoploss (%)]]</f>
        <v>0</v>
      </c>
      <c r="AA1505" s="94"/>
      <c r="AB1505" s="61"/>
      <c r="AC1505" s="61"/>
      <c r="AD1505" s="61"/>
      <c r="AE1505" s="61"/>
      <c r="AF1505" s="95"/>
      <c r="AG1505" s="152">
        <f>Tabel1[[#This Row],[eindtijd]]-Tabel1[[#This Row],[starttijd]]</f>
        <v>0</v>
      </c>
      <c r="AH1505" s="158"/>
      <c r="AI1505" s="59"/>
      <c r="AJ1505" s="171">
        <f>$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2[[#This Row],[fees (%)]]</f>
        <v>0</v>
      </c>
      <c r="AK1505" s="172">
        <f>$J1505*(IF($M1505="SL",IF($U1505="",$Q1505*Analysetool!C$3,$U1505*Analysetool!C$3),$M1505*Analysetool!C$3)+IF($N1505="SL",IF($U1505="",$Q1505*Analysetool!C$4,$U1505*Analysetool!C$4),$N1505*Analysetool!C$4)+IF($O1505="SL",IF($U1505="",$Q1505*Analysetool!C$5,$U1505*Analysetool!C$5),$O1505*Analysetool!C$5)+IF($P1505="SL",IF($U1505="",$Q1505*Analysetool!C$6,$U1505*Analysetool!C$6),$P1505*Analysetool!C$6))-Tabel2[[#This Row],[fees (%)]]</f>
        <v>0</v>
      </c>
      <c r="AL1505" s="177">
        <f>$J1505*(IF($M1505="SL",IF($V1505="",$Q1505*Analysetool!D$3,$V1505*Analysetool!D$3),$M1505*Analysetool!D$3)+IF($N1505="SL",IF($V1505="",$Q1505*Analysetool!D$4,$V1505*Analysetool!D$4),$N1505*Analysetool!D$4)+IF($O1505="SL",IF($V1505="",$Q1505*Analysetool!D$5,$V1505*Analysetool!D$5),$O1505*Analysetool!D$5)+IF($P1505="SL",IF($V1505="",$Q1505*Analysetool!D$6,$V1505*Analysetool!D$6),$P1505*Analysetool!D$6))-Tabel2[[#This Row],[fees (%)]]</f>
        <v>0</v>
      </c>
      <c r="AM1505" s="177">
        <f>$J1505*(IF($M1505="SL",IF($W1505="",$Q1505*Analysetool!E$3,$W1505*Analysetool!E$3),$M1505*Analysetool!E$3)+IF($N1505="SL",IF($W1505="",$Q1505*Analysetool!E$4,$W1505*Analysetool!E$4),$N1505*Analysetool!E$4)+IF($O1505="SL",IF($W1505="",$Q1505*Analysetool!E$5,$W1505*Analysetool!E$5),$O1505*Analysetool!E$5)+IF($P1505="SL",IF($W1505="",$Q1505*Analysetool!E$6,$W1505*Analysetool!E$6),$P1505*Analysetool!E$6))-Tabel2[[#This Row],[fees (%)]]</f>
        <v>0</v>
      </c>
      <c r="AN1505" s="178">
        <f>$J1505*(IF($M1505="SL",IF($T1505="",$Q1505*Analysetool!F$3,$T1505*Analysetool!F$3),$M1505*Analysetool!F$3)+IF($N1505="SL",IF($T1505="",$Q1505*Analysetool!F$4,$T1505*Analysetool!F$4),$N1505*Analysetool!F$4)+IF($O1505="SL",IF($T1505="",$Q1505*Analysetool!F$5,$T1505*Analysetool!F$5),$O1505*Analysetool!F$5)+IF($P1505="SL",IF($T1505="",$Q1505*Analysetool!F$6,$T1505*Analysetool!F$6),$P1505*Analysetool!F$6))-Tabel2[[#This Row],[fees (%)]]</f>
        <v>0</v>
      </c>
      <c r="AO1505" s="178">
        <f>$J1505*(IF($M1505="SL",IF($T1505="",$Q1505*Analysetool!G$3,$T1505*Analysetool!G$3),$M1505*Analysetool!G$3)+IF($N1505="SL",IF($T1505="",$Q1505*Analysetool!G$4,$T1505*Analysetool!G$4),$N1505*Analysetool!G$4)+IF($O1505="SL",IF($T1505="",$Q1505*Analysetool!G$5,$T1505*Analysetool!G$5),$O1505*Analysetool!G$5)+IF($P1505="SL",IF($T1505="",$Q1505*Analysetool!G$6,$T1505*Analysetool!G$6),$P1505*Analysetool!G$6))-Tabel2[[#This Row],[fees (%)]]</f>
        <v>0</v>
      </c>
      <c r="AP1505" s="179">
        <f>IF(Analysetool!$H$8&lt;=$X1505,Analysetool!$H$8*J1505,Q1505*J1505)-Tabel2[[#This Row],[fees (%)]]</f>
        <v>0</v>
      </c>
      <c r="AQ1505" s="174">
        <f>IF(Tabel2[[#This Row],[wick% van entry]]&lt;=Tabel2[[#This Row],[Stoploss optie 2 (%)]],Tabel2[[#This Row],[Stoploss optie 2 (%)]]*Tabel2[[#This Row],[leverage SLoptie 2]],IF(Analysetool!$I$8&lt;$X1505,Analysetool!$I$8*K1505,S1505*K1505))-Tabel2[[#This Row],[fees (%)]]</f>
        <v>0</v>
      </c>
      <c r="AR1505" s="180">
        <f>IF(Q1505*-1*Analysetool!$J$9&lt;=X1505,Q1505*-1*Analysetool!$J$9*J1505,Q1505*J1505)-Tabel2[[#This Row],[fees (%)]]</f>
        <v>0</v>
      </c>
      <c r="AS1505" s="176">
        <f>$K1505*IF(Tabel2[[#This Row],[wick% van entry]]&lt;=Tabel2[[#This Row],[Stoploss optie 2 (%)]],Tabel2[[#This Row],[Stoploss optie 2 (%)]],(IF($M1505="SL",IF($T1505="",$S1505*Analysetool!C$3,$T1505*Analysetool!C$3),$M1505*Analysetool!C$3)+IF($N1505="SL",IF($T1505="",$S1505*Analysetool!C$4,$T1505*Analysetool!C$4),$N1505*Analysetool!C$4)+IF($O1505="SL",IF($T1505="",$S1505*Analysetool!C$5,$T1505*Analysetool!C$5),$O1505*Analysetool!C$5)+IF($P1505="SL",IF($T1505="",$S1505*Analysetool!C$6,$T1505*Analysetool!C$6),$P1505*Analysetool!C$6)))-Tabel2[[#This Row],[fees (%)]]</f>
        <v>0</v>
      </c>
    </row>
    <row r="1506" spans="1:45" ht="15.75" customHeight="1" x14ac:dyDescent="0.35">
      <c r="A1506" s="55"/>
      <c r="B1506" s="56"/>
      <c r="C1506" s="56"/>
      <c r="D1506" s="56"/>
      <c r="E1506" s="56"/>
      <c r="F1506" s="57"/>
      <c r="G1506" s="67"/>
      <c r="H1506" s="67"/>
      <c r="I1506" s="67"/>
      <c r="J1506" s="58"/>
      <c r="K1506" s="58"/>
      <c r="L1506" s="59"/>
      <c r="M1506" s="61"/>
      <c r="N1506" s="63"/>
      <c r="O1506" s="63"/>
      <c r="P1506" s="56"/>
      <c r="Q1506" s="61"/>
      <c r="R1506" s="61"/>
      <c r="S1506" s="61"/>
      <c r="T1506" s="60"/>
      <c r="U1506" s="60"/>
      <c r="V1506" s="62"/>
      <c r="W1506" s="62"/>
      <c r="X1506" s="76"/>
      <c r="Y1506" s="61"/>
      <c r="Z1506" s="61">
        <f>Tabel1[[#This Row],[prijs voorbij entry (%)]]-Tabel1[[#This Row],[Fictieve Stoploss (%)]]</f>
        <v>0</v>
      </c>
      <c r="AA1506" s="94"/>
      <c r="AB1506" s="61"/>
      <c r="AC1506" s="61"/>
      <c r="AD1506" s="61"/>
      <c r="AE1506" s="61"/>
      <c r="AF1506" s="95"/>
      <c r="AG1506" s="152">
        <f>Tabel1[[#This Row],[eindtijd]]-Tabel1[[#This Row],[starttijd]]</f>
        <v>0</v>
      </c>
      <c r="AH1506" s="158"/>
      <c r="AI1506" s="59"/>
      <c r="AJ1506" s="171">
        <f>$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2[[#This Row],[fees (%)]]</f>
        <v>0</v>
      </c>
      <c r="AK1506" s="172">
        <f>$J1506*(IF($M1506="SL",IF($U1506="",$Q1506*Analysetool!C$3,$U1506*Analysetool!C$3),$M1506*Analysetool!C$3)+IF($N1506="SL",IF($U1506="",$Q1506*Analysetool!C$4,$U1506*Analysetool!C$4),$N1506*Analysetool!C$4)+IF($O1506="SL",IF($U1506="",$Q1506*Analysetool!C$5,$U1506*Analysetool!C$5),$O1506*Analysetool!C$5)+IF($P1506="SL",IF($U1506="",$Q1506*Analysetool!C$6,$U1506*Analysetool!C$6),$P1506*Analysetool!C$6))-Tabel2[[#This Row],[fees (%)]]</f>
        <v>0</v>
      </c>
      <c r="AL1506" s="177">
        <f>$J1506*(IF($M1506="SL",IF($V1506="",$Q1506*Analysetool!D$3,$V1506*Analysetool!D$3),$M1506*Analysetool!D$3)+IF($N1506="SL",IF($V1506="",$Q1506*Analysetool!D$4,$V1506*Analysetool!D$4),$N1506*Analysetool!D$4)+IF($O1506="SL",IF($V1506="",$Q1506*Analysetool!D$5,$V1506*Analysetool!D$5),$O1506*Analysetool!D$5)+IF($P1506="SL",IF($V1506="",$Q1506*Analysetool!D$6,$V1506*Analysetool!D$6),$P1506*Analysetool!D$6))-Tabel2[[#This Row],[fees (%)]]</f>
        <v>0</v>
      </c>
      <c r="AM1506" s="177">
        <f>$J1506*(IF($M1506="SL",IF($W1506="",$Q1506*Analysetool!E$3,$W1506*Analysetool!E$3),$M1506*Analysetool!E$3)+IF($N1506="SL",IF($W1506="",$Q1506*Analysetool!E$4,$W1506*Analysetool!E$4),$N1506*Analysetool!E$4)+IF($O1506="SL",IF($W1506="",$Q1506*Analysetool!E$5,$W1506*Analysetool!E$5),$O1506*Analysetool!E$5)+IF($P1506="SL",IF($W1506="",$Q1506*Analysetool!E$6,$W1506*Analysetool!E$6),$P1506*Analysetool!E$6))-Tabel2[[#This Row],[fees (%)]]</f>
        <v>0</v>
      </c>
      <c r="AN1506" s="178">
        <f>$J1506*(IF($M1506="SL",IF($T1506="",$Q1506*Analysetool!F$3,$T1506*Analysetool!F$3),$M1506*Analysetool!F$3)+IF($N1506="SL",IF($T1506="",$Q1506*Analysetool!F$4,$T1506*Analysetool!F$4),$N1506*Analysetool!F$4)+IF($O1506="SL",IF($T1506="",$Q1506*Analysetool!F$5,$T1506*Analysetool!F$5),$O1506*Analysetool!F$5)+IF($P1506="SL",IF($T1506="",$Q1506*Analysetool!F$6,$T1506*Analysetool!F$6),$P1506*Analysetool!F$6))-Tabel2[[#This Row],[fees (%)]]</f>
        <v>0</v>
      </c>
      <c r="AO1506" s="178">
        <f>$J1506*(IF($M1506="SL",IF($T1506="",$Q1506*Analysetool!G$3,$T1506*Analysetool!G$3),$M1506*Analysetool!G$3)+IF($N1506="SL",IF($T1506="",$Q1506*Analysetool!G$4,$T1506*Analysetool!G$4),$N1506*Analysetool!G$4)+IF($O1506="SL",IF($T1506="",$Q1506*Analysetool!G$5,$T1506*Analysetool!G$5),$O1506*Analysetool!G$5)+IF($P1506="SL",IF($T1506="",$Q1506*Analysetool!G$6,$T1506*Analysetool!G$6),$P1506*Analysetool!G$6))-Tabel2[[#This Row],[fees (%)]]</f>
        <v>0</v>
      </c>
      <c r="AP1506" s="179">
        <f>IF(Analysetool!$H$8&lt;=$X1506,Analysetool!$H$8*J1506,Q1506*J1506)-Tabel2[[#This Row],[fees (%)]]</f>
        <v>0</v>
      </c>
      <c r="AQ1506" s="174">
        <f>IF(Tabel2[[#This Row],[wick% van entry]]&lt;=Tabel2[[#This Row],[Stoploss optie 2 (%)]],Tabel2[[#This Row],[Stoploss optie 2 (%)]]*Tabel2[[#This Row],[leverage SLoptie 2]],IF(Analysetool!$I$8&lt;$X1506,Analysetool!$I$8*K1506,S1506*K1506))-Tabel2[[#This Row],[fees (%)]]</f>
        <v>0</v>
      </c>
      <c r="AR1506" s="180">
        <f>IF(Q1506*-1*Analysetool!$J$9&lt;=X1506,Q1506*-1*Analysetool!$J$9*J1506,Q1506*J1506)-Tabel2[[#This Row],[fees (%)]]</f>
        <v>0</v>
      </c>
      <c r="AS1506" s="176">
        <f>$K1506*IF(Tabel2[[#This Row],[wick% van entry]]&lt;=Tabel2[[#This Row],[Stoploss optie 2 (%)]],Tabel2[[#This Row],[Stoploss optie 2 (%)]],(IF($M1506="SL",IF($T1506="",$S1506*Analysetool!C$3,$T1506*Analysetool!C$3),$M1506*Analysetool!C$3)+IF($N1506="SL",IF($T1506="",$S1506*Analysetool!C$4,$T1506*Analysetool!C$4),$N1506*Analysetool!C$4)+IF($O1506="SL",IF($T1506="",$S1506*Analysetool!C$5,$T1506*Analysetool!C$5),$O1506*Analysetool!C$5)+IF($P1506="SL",IF($T1506="",$S1506*Analysetool!C$6,$T1506*Analysetool!C$6),$P1506*Analysetool!C$6)))-Tabel2[[#This Row],[fees (%)]]</f>
        <v>0</v>
      </c>
    </row>
    <row r="1507" spans="1:45" ht="15.75" customHeight="1" x14ac:dyDescent="0.35">
      <c r="A1507" s="55"/>
      <c r="B1507" s="56"/>
      <c r="C1507" s="56"/>
      <c r="D1507" s="56"/>
      <c r="E1507" s="56"/>
      <c r="F1507" s="57"/>
      <c r="G1507" s="67"/>
      <c r="H1507" s="67"/>
      <c r="I1507" s="67"/>
      <c r="J1507" s="58"/>
      <c r="K1507" s="58"/>
      <c r="L1507" s="59"/>
      <c r="M1507" s="61"/>
      <c r="N1507" s="63"/>
      <c r="O1507" s="63"/>
      <c r="P1507" s="56"/>
      <c r="Q1507" s="61"/>
      <c r="R1507" s="61"/>
      <c r="S1507" s="61"/>
      <c r="T1507" s="60"/>
      <c r="U1507" s="60"/>
      <c r="V1507" s="62"/>
      <c r="W1507" s="62"/>
      <c r="X1507" s="76"/>
      <c r="Y1507" s="61"/>
      <c r="Z1507" s="61">
        <f>Tabel1[[#This Row],[prijs voorbij entry (%)]]-Tabel1[[#This Row],[Fictieve Stoploss (%)]]</f>
        <v>0</v>
      </c>
      <c r="AA1507" s="94"/>
      <c r="AB1507" s="61"/>
      <c r="AC1507" s="61"/>
      <c r="AD1507" s="61"/>
      <c r="AE1507" s="61"/>
      <c r="AF1507" s="95"/>
      <c r="AG1507" s="152">
        <f>Tabel1[[#This Row],[eindtijd]]-Tabel1[[#This Row],[starttijd]]</f>
        <v>0</v>
      </c>
      <c r="AH1507" s="158"/>
      <c r="AI1507" s="59"/>
      <c r="AJ1507" s="171">
        <f>$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2[[#This Row],[fees (%)]]</f>
        <v>0</v>
      </c>
      <c r="AK1507" s="172">
        <f>$J1507*(IF($M1507="SL",IF($U1507="",$Q1507*Analysetool!C$3,$U1507*Analysetool!C$3),$M1507*Analysetool!C$3)+IF($N1507="SL",IF($U1507="",$Q1507*Analysetool!C$4,$U1507*Analysetool!C$4),$N1507*Analysetool!C$4)+IF($O1507="SL",IF($U1507="",$Q1507*Analysetool!C$5,$U1507*Analysetool!C$5),$O1507*Analysetool!C$5)+IF($P1507="SL",IF($U1507="",$Q1507*Analysetool!C$6,$U1507*Analysetool!C$6),$P1507*Analysetool!C$6))-Tabel2[[#This Row],[fees (%)]]</f>
        <v>0</v>
      </c>
      <c r="AL1507" s="177">
        <f>$J1507*(IF($M1507="SL",IF($V1507="",$Q1507*Analysetool!D$3,$V1507*Analysetool!D$3),$M1507*Analysetool!D$3)+IF($N1507="SL",IF($V1507="",$Q1507*Analysetool!D$4,$V1507*Analysetool!D$4),$N1507*Analysetool!D$4)+IF($O1507="SL",IF($V1507="",$Q1507*Analysetool!D$5,$V1507*Analysetool!D$5),$O1507*Analysetool!D$5)+IF($P1507="SL",IF($V1507="",$Q1507*Analysetool!D$6,$V1507*Analysetool!D$6),$P1507*Analysetool!D$6))-Tabel2[[#This Row],[fees (%)]]</f>
        <v>0</v>
      </c>
      <c r="AM1507" s="177">
        <f>$J1507*(IF($M1507="SL",IF($W1507="",$Q1507*Analysetool!E$3,$W1507*Analysetool!E$3),$M1507*Analysetool!E$3)+IF($N1507="SL",IF($W1507="",$Q1507*Analysetool!E$4,$W1507*Analysetool!E$4),$N1507*Analysetool!E$4)+IF($O1507="SL",IF($W1507="",$Q1507*Analysetool!E$5,$W1507*Analysetool!E$5),$O1507*Analysetool!E$5)+IF($P1507="SL",IF($W1507="",$Q1507*Analysetool!E$6,$W1507*Analysetool!E$6),$P1507*Analysetool!E$6))-Tabel2[[#This Row],[fees (%)]]</f>
        <v>0</v>
      </c>
      <c r="AN1507" s="178">
        <f>$J1507*(IF($M1507="SL",IF($T1507="",$Q1507*Analysetool!F$3,$T1507*Analysetool!F$3),$M1507*Analysetool!F$3)+IF($N1507="SL",IF($T1507="",$Q1507*Analysetool!F$4,$T1507*Analysetool!F$4),$N1507*Analysetool!F$4)+IF($O1507="SL",IF($T1507="",$Q1507*Analysetool!F$5,$T1507*Analysetool!F$5),$O1507*Analysetool!F$5)+IF($P1507="SL",IF($T1507="",$Q1507*Analysetool!F$6,$T1507*Analysetool!F$6),$P1507*Analysetool!F$6))-Tabel2[[#This Row],[fees (%)]]</f>
        <v>0</v>
      </c>
      <c r="AO1507" s="178">
        <f>$J1507*(IF($M1507="SL",IF($T1507="",$Q1507*Analysetool!G$3,$T1507*Analysetool!G$3),$M1507*Analysetool!G$3)+IF($N1507="SL",IF($T1507="",$Q1507*Analysetool!G$4,$T1507*Analysetool!G$4),$N1507*Analysetool!G$4)+IF($O1507="SL",IF($T1507="",$Q1507*Analysetool!G$5,$T1507*Analysetool!G$5),$O1507*Analysetool!G$5)+IF($P1507="SL",IF($T1507="",$Q1507*Analysetool!G$6,$T1507*Analysetool!G$6),$P1507*Analysetool!G$6))-Tabel2[[#This Row],[fees (%)]]</f>
        <v>0</v>
      </c>
      <c r="AP1507" s="179">
        <f>IF(Analysetool!$H$8&lt;=$X1507,Analysetool!$H$8*J1507,Q1507*J1507)-Tabel2[[#This Row],[fees (%)]]</f>
        <v>0</v>
      </c>
      <c r="AQ1507" s="174">
        <f>IF(Tabel2[[#This Row],[wick% van entry]]&lt;=Tabel2[[#This Row],[Stoploss optie 2 (%)]],Tabel2[[#This Row],[Stoploss optie 2 (%)]]*Tabel2[[#This Row],[leverage SLoptie 2]],IF(Analysetool!$I$8&lt;$X1507,Analysetool!$I$8*K1507,S1507*K1507))-Tabel2[[#This Row],[fees (%)]]</f>
        <v>0</v>
      </c>
      <c r="AR1507" s="180">
        <f>IF(Q1507*-1*Analysetool!$J$9&lt;=X1507,Q1507*-1*Analysetool!$J$9*J1507,Q1507*J1507)-Tabel2[[#This Row],[fees (%)]]</f>
        <v>0</v>
      </c>
      <c r="AS1507" s="176">
        <f>$K1507*IF(Tabel2[[#This Row],[wick% van entry]]&lt;=Tabel2[[#This Row],[Stoploss optie 2 (%)]],Tabel2[[#This Row],[Stoploss optie 2 (%)]],(IF($M1507="SL",IF($T1507="",$S1507*Analysetool!C$3,$T1507*Analysetool!C$3),$M1507*Analysetool!C$3)+IF($N1507="SL",IF($T1507="",$S1507*Analysetool!C$4,$T1507*Analysetool!C$4),$N1507*Analysetool!C$4)+IF($O1507="SL",IF($T1507="",$S1507*Analysetool!C$5,$T1507*Analysetool!C$5),$O1507*Analysetool!C$5)+IF($P1507="SL",IF($T1507="",$S1507*Analysetool!C$6,$T1507*Analysetool!C$6),$P1507*Analysetool!C$6)))-Tabel2[[#This Row],[fees (%)]]</f>
        <v>0</v>
      </c>
    </row>
    <row r="1508" spans="1:45" ht="15.75" customHeight="1" x14ac:dyDescent="0.35">
      <c r="A1508" s="55"/>
      <c r="B1508" s="56"/>
      <c r="C1508" s="56"/>
      <c r="D1508" s="56"/>
      <c r="E1508" s="56"/>
      <c r="F1508" s="57"/>
      <c r="G1508" s="67"/>
      <c r="H1508" s="67"/>
      <c r="I1508" s="67"/>
      <c r="J1508" s="58"/>
      <c r="K1508" s="58"/>
      <c r="L1508" s="59"/>
      <c r="M1508" s="61"/>
      <c r="N1508" s="63"/>
      <c r="O1508" s="63"/>
      <c r="P1508" s="56"/>
      <c r="Q1508" s="61"/>
      <c r="R1508" s="61"/>
      <c r="S1508" s="61"/>
      <c r="T1508" s="60"/>
      <c r="U1508" s="60"/>
      <c r="V1508" s="62"/>
      <c r="W1508" s="62"/>
      <c r="X1508" s="76"/>
      <c r="Y1508" s="61"/>
      <c r="Z1508" s="61">
        <f>Tabel1[[#This Row],[prijs voorbij entry (%)]]-Tabel1[[#This Row],[Fictieve Stoploss (%)]]</f>
        <v>0</v>
      </c>
      <c r="AA1508" s="94"/>
      <c r="AB1508" s="61"/>
      <c r="AC1508" s="61"/>
      <c r="AD1508" s="61"/>
      <c r="AE1508" s="61"/>
      <c r="AF1508" s="95"/>
      <c r="AG1508" s="152">
        <f>Tabel1[[#This Row],[eindtijd]]-Tabel1[[#This Row],[starttijd]]</f>
        <v>0</v>
      </c>
      <c r="AH1508" s="158"/>
      <c r="AI1508" s="59"/>
      <c r="AJ1508" s="171">
        <f>$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2[[#This Row],[fees (%)]]</f>
        <v>0</v>
      </c>
      <c r="AK1508" s="172">
        <f>$J1508*(IF($M1508="SL",IF($U1508="",$Q1508*Analysetool!C$3,$U1508*Analysetool!C$3),$M1508*Analysetool!C$3)+IF($N1508="SL",IF($U1508="",$Q1508*Analysetool!C$4,$U1508*Analysetool!C$4),$N1508*Analysetool!C$4)+IF($O1508="SL",IF($U1508="",$Q1508*Analysetool!C$5,$U1508*Analysetool!C$5),$O1508*Analysetool!C$5)+IF($P1508="SL",IF($U1508="",$Q1508*Analysetool!C$6,$U1508*Analysetool!C$6),$P1508*Analysetool!C$6))-Tabel2[[#This Row],[fees (%)]]</f>
        <v>0</v>
      </c>
      <c r="AL1508" s="177">
        <f>$J1508*(IF($M1508="SL",IF($V1508="",$Q1508*Analysetool!D$3,$V1508*Analysetool!D$3),$M1508*Analysetool!D$3)+IF($N1508="SL",IF($V1508="",$Q1508*Analysetool!D$4,$V1508*Analysetool!D$4),$N1508*Analysetool!D$4)+IF($O1508="SL",IF($V1508="",$Q1508*Analysetool!D$5,$V1508*Analysetool!D$5),$O1508*Analysetool!D$5)+IF($P1508="SL",IF($V1508="",$Q1508*Analysetool!D$6,$V1508*Analysetool!D$6),$P1508*Analysetool!D$6))-Tabel2[[#This Row],[fees (%)]]</f>
        <v>0</v>
      </c>
      <c r="AM1508" s="177">
        <f>$J1508*(IF($M1508="SL",IF($W1508="",$Q1508*Analysetool!E$3,$W1508*Analysetool!E$3),$M1508*Analysetool!E$3)+IF($N1508="SL",IF($W1508="",$Q1508*Analysetool!E$4,$W1508*Analysetool!E$4),$N1508*Analysetool!E$4)+IF($O1508="SL",IF($W1508="",$Q1508*Analysetool!E$5,$W1508*Analysetool!E$5),$O1508*Analysetool!E$5)+IF($P1508="SL",IF($W1508="",$Q1508*Analysetool!E$6,$W1508*Analysetool!E$6),$P1508*Analysetool!E$6))-Tabel2[[#This Row],[fees (%)]]</f>
        <v>0</v>
      </c>
      <c r="AN1508" s="178">
        <f>$J1508*(IF($M1508="SL",IF($T1508="",$Q1508*Analysetool!F$3,$T1508*Analysetool!F$3),$M1508*Analysetool!F$3)+IF($N1508="SL",IF($T1508="",$Q1508*Analysetool!F$4,$T1508*Analysetool!F$4),$N1508*Analysetool!F$4)+IF($O1508="SL",IF($T1508="",$Q1508*Analysetool!F$5,$T1508*Analysetool!F$5),$O1508*Analysetool!F$5)+IF($P1508="SL",IF($T1508="",$Q1508*Analysetool!F$6,$T1508*Analysetool!F$6),$P1508*Analysetool!F$6))-Tabel2[[#This Row],[fees (%)]]</f>
        <v>0</v>
      </c>
      <c r="AO1508" s="178">
        <f>$J1508*(IF($M1508="SL",IF($T1508="",$Q1508*Analysetool!G$3,$T1508*Analysetool!G$3),$M1508*Analysetool!G$3)+IF($N1508="SL",IF($T1508="",$Q1508*Analysetool!G$4,$T1508*Analysetool!G$4),$N1508*Analysetool!G$4)+IF($O1508="SL",IF($T1508="",$Q1508*Analysetool!G$5,$T1508*Analysetool!G$5),$O1508*Analysetool!G$5)+IF($P1508="SL",IF($T1508="",$Q1508*Analysetool!G$6,$T1508*Analysetool!G$6),$P1508*Analysetool!G$6))-Tabel2[[#This Row],[fees (%)]]</f>
        <v>0</v>
      </c>
      <c r="AP1508" s="179">
        <f>IF(Analysetool!$H$8&lt;=$X1508,Analysetool!$H$8*J1508,Q1508*J1508)-Tabel2[[#This Row],[fees (%)]]</f>
        <v>0</v>
      </c>
      <c r="AQ1508" s="174">
        <f>IF(Tabel2[[#This Row],[wick% van entry]]&lt;=Tabel2[[#This Row],[Stoploss optie 2 (%)]],Tabel2[[#This Row],[Stoploss optie 2 (%)]]*Tabel2[[#This Row],[leverage SLoptie 2]],IF(Analysetool!$I$8&lt;$X1508,Analysetool!$I$8*K1508,S1508*K1508))-Tabel2[[#This Row],[fees (%)]]</f>
        <v>0</v>
      </c>
      <c r="AR1508" s="180">
        <f>IF(Q1508*-1*Analysetool!$J$9&lt;=X1508,Q1508*-1*Analysetool!$J$9*J1508,Q1508*J1508)-Tabel2[[#This Row],[fees (%)]]</f>
        <v>0</v>
      </c>
      <c r="AS1508" s="176">
        <f>$K1508*IF(Tabel2[[#This Row],[wick% van entry]]&lt;=Tabel2[[#This Row],[Stoploss optie 2 (%)]],Tabel2[[#This Row],[Stoploss optie 2 (%)]],(IF($M1508="SL",IF($T1508="",$S1508*Analysetool!C$3,$T1508*Analysetool!C$3),$M1508*Analysetool!C$3)+IF($N1508="SL",IF($T1508="",$S1508*Analysetool!C$4,$T1508*Analysetool!C$4),$N1508*Analysetool!C$4)+IF($O1508="SL",IF($T1508="",$S1508*Analysetool!C$5,$T1508*Analysetool!C$5),$O1508*Analysetool!C$5)+IF($P1508="SL",IF($T1508="",$S1508*Analysetool!C$6,$T1508*Analysetool!C$6),$P1508*Analysetool!C$6)))-Tabel2[[#This Row],[fees (%)]]</f>
        <v>0</v>
      </c>
    </row>
    <row r="1509" spans="1:45" ht="15.75" customHeight="1" x14ac:dyDescent="0.35">
      <c r="A1509" s="55"/>
      <c r="B1509" s="56"/>
      <c r="C1509" s="56"/>
      <c r="D1509" s="56"/>
      <c r="E1509" s="56"/>
      <c r="F1509" s="57"/>
      <c r="G1509" s="67"/>
      <c r="H1509" s="67"/>
      <c r="I1509" s="67"/>
      <c r="J1509" s="58"/>
      <c r="K1509" s="58"/>
      <c r="L1509" s="59"/>
      <c r="M1509" s="61"/>
      <c r="N1509" s="63"/>
      <c r="O1509" s="63"/>
      <c r="P1509" s="56"/>
      <c r="Q1509" s="61"/>
      <c r="R1509" s="61"/>
      <c r="S1509" s="61"/>
      <c r="T1509" s="60"/>
      <c r="U1509" s="60"/>
      <c r="V1509" s="62"/>
      <c r="W1509" s="62"/>
      <c r="X1509" s="76"/>
      <c r="Y1509" s="61"/>
      <c r="Z1509" s="61">
        <f>Tabel1[[#This Row],[prijs voorbij entry (%)]]-Tabel1[[#This Row],[Fictieve Stoploss (%)]]</f>
        <v>0</v>
      </c>
      <c r="AA1509" s="94"/>
      <c r="AB1509" s="61"/>
      <c r="AC1509" s="61"/>
      <c r="AD1509" s="61"/>
      <c r="AE1509" s="61"/>
      <c r="AF1509" s="95"/>
      <c r="AG1509" s="152">
        <f>Tabel1[[#This Row],[eindtijd]]-Tabel1[[#This Row],[starttijd]]</f>
        <v>0</v>
      </c>
      <c r="AH1509" s="158"/>
      <c r="AI1509" s="59"/>
      <c r="AJ1509" s="171">
        <f>$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2[[#This Row],[fees (%)]]</f>
        <v>0</v>
      </c>
      <c r="AK1509" s="172">
        <f>$J1509*(IF($M1509="SL",IF($U1509="",$Q1509*Analysetool!C$3,$U1509*Analysetool!C$3),$M1509*Analysetool!C$3)+IF($N1509="SL",IF($U1509="",$Q1509*Analysetool!C$4,$U1509*Analysetool!C$4),$N1509*Analysetool!C$4)+IF($O1509="SL",IF($U1509="",$Q1509*Analysetool!C$5,$U1509*Analysetool!C$5),$O1509*Analysetool!C$5)+IF($P1509="SL",IF($U1509="",$Q1509*Analysetool!C$6,$U1509*Analysetool!C$6),$P1509*Analysetool!C$6))-Tabel2[[#This Row],[fees (%)]]</f>
        <v>0</v>
      </c>
      <c r="AL1509" s="177">
        <f>$J1509*(IF($M1509="SL",IF($V1509="",$Q1509*Analysetool!D$3,$V1509*Analysetool!D$3),$M1509*Analysetool!D$3)+IF($N1509="SL",IF($V1509="",$Q1509*Analysetool!D$4,$V1509*Analysetool!D$4),$N1509*Analysetool!D$4)+IF($O1509="SL",IF($V1509="",$Q1509*Analysetool!D$5,$V1509*Analysetool!D$5),$O1509*Analysetool!D$5)+IF($P1509="SL",IF($V1509="",$Q1509*Analysetool!D$6,$V1509*Analysetool!D$6),$P1509*Analysetool!D$6))-Tabel2[[#This Row],[fees (%)]]</f>
        <v>0</v>
      </c>
      <c r="AM1509" s="177">
        <f>$J1509*(IF($M1509="SL",IF($W1509="",$Q1509*Analysetool!E$3,$W1509*Analysetool!E$3),$M1509*Analysetool!E$3)+IF($N1509="SL",IF($W1509="",$Q1509*Analysetool!E$4,$W1509*Analysetool!E$4),$N1509*Analysetool!E$4)+IF($O1509="SL",IF($W1509="",$Q1509*Analysetool!E$5,$W1509*Analysetool!E$5),$O1509*Analysetool!E$5)+IF($P1509="SL",IF($W1509="",$Q1509*Analysetool!E$6,$W1509*Analysetool!E$6),$P1509*Analysetool!E$6))-Tabel2[[#This Row],[fees (%)]]</f>
        <v>0</v>
      </c>
      <c r="AN1509" s="178">
        <f>$J1509*(IF($M1509="SL",IF($T1509="",$Q1509*Analysetool!F$3,$T1509*Analysetool!F$3),$M1509*Analysetool!F$3)+IF($N1509="SL",IF($T1509="",$Q1509*Analysetool!F$4,$T1509*Analysetool!F$4),$N1509*Analysetool!F$4)+IF($O1509="SL",IF($T1509="",$Q1509*Analysetool!F$5,$T1509*Analysetool!F$5),$O1509*Analysetool!F$5)+IF($P1509="SL",IF($T1509="",$Q1509*Analysetool!F$6,$T1509*Analysetool!F$6),$P1509*Analysetool!F$6))-Tabel2[[#This Row],[fees (%)]]</f>
        <v>0</v>
      </c>
      <c r="AO1509" s="178">
        <f>$J1509*(IF($M1509="SL",IF($T1509="",$Q1509*Analysetool!G$3,$T1509*Analysetool!G$3),$M1509*Analysetool!G$3)+IF($N1509="SL",IF($T1509="",$Q1509*Analysetool!G$4,$T1509*Analysetool!G$4),$N1509*Analysetool!G$4)+IF($O1509="SL",IF($T1509="",$Q1509*Analysetool!G$5,$T1509*Analysetool!G$5),$O1509*Analysetool!G$5)+IF($P1509="SL",IF($T1509="",$Q1509*Analysetool!G$6,$T1509*Analysetool!G$6),$P1509*Analysetool!G$6))-Tabel2[[#This Row],[fees (%)]]</f>
        <v>0</v>
      </c>
      <c r="AP1509" s="179">
        <f>IF(Analysetool!$H$8&lt;=$X1509,Analysetool!$H$8*J1509,Q1509*J1509)-Tabel2[[#This Row],[fees (%)]]</f>
        <v>0</v>
      </c>
      <c r="AQ1509" s="174">
        <f>IF(Tabel2[[#This Row],[wick% van entry]]&lt;=Tabel2[[#This Row],[Stoploss optie 2 (%)]],Tabel2[[#This Row],[Stoploss optie 2 (%)]]*Tabel2[[#This Row],[leverage SLoptie 2]],IF(Analysetool!$I$8&lt;$X1509,Analysetool!$I$8*K1509,S1509*K1509))-Tabel2[[#This Row],[fees (%)]]</f>
        <v>0</v>
      </c>
      <c r="AR1509" s="180">
        <f>IF(Q1509*-1*Analysetool!$J$9&lt;=X1509,Q1509*-1*Analysetool!$J$9*J1509,Q1509*J1509)-Tabel2[[#This Row],[fees (%)]]</f>
        <v>0</v>
      </c>
      <c r="AS1509" s="176">
        <f>$K1509*IF(Tabel2[[#This Row],[wick% van entry]]&lt;=Tabel2[[#This Row],[Stoploss optie 2 (%)]],Tabel2[[#This Row],[Stoploss optie 2 (%)]],(IF($M1509="SL",IF($T1509="",$S1509*Analysetool!C$3,$T1509*Analysetool!C$3),$M1509*Analysetool!C$3)+IF($N1509="SL",IF($T1509="",$S1509*Analysetool!C$4,$T1509*Analysetool!C$4),$N1509*Analysetool!C$4)+IF($O1509="SL",IF($T1509="",$S1509*Analysetool!C$5,$T1509*Analysetool!C$5),$O1509*Analysetool!C$5)+IF($P1509="SL",IF($T1509="",$S1509*Analysetool!C$6,$T1509*Analysetool!C$6),$P1509*Analysetool!C$6)))-Tabel2[[#This Row],[fees (%)]]</f>
        <v>0</v>
      </c>
    </row>
    <row r="1510" spans="1:45" ht="15.75" customHeight="1" x14ac:dyDescent="0.35">
      <c r="A1510" s="55"/>
      <c r="B1510" s="56"/>
      <c r="C1510" s="56"/>
      <c r="D1510" s="56"/>
      <c r="E1510" s="56"/>
      <c r="F1510" s="57"/>
      <c r="G1510" s="67"/>
      <c r="H1510" s="67"/>
      <c r="I1510" s="67"/>
      <c r="J1510" s="58"/>
      <c r="K1510" s="58"/>
      <c r="L1510" s="59"/>
      <c r="M1510" s="61"/>
      <c r="N1510" s="63"/>
      <c r="O1510" s="63"/>
      <c r="P1510" s="56"/>
      <c r="Q1510" s="61"/>
      <c r="R1510" s="61"/>
      <c r="S1510" s="61"/>
      <c r="T1510" s="60"/>
      <c r="U1510" s="60"/>
      <c r="V1510" s="62"/>
      <c r="W1510" s="62"/>
      <c r="X1510" s="76"/>
      <c r="Y1510" s="61"/>
      <c r="Z1510" s="61">
        <f>Tabel1[[#This Row],[prijs voorbij entry (%)]]-Tabel1[[#This Row],[Fictieve Stoploss (%)]]</f>
        <v>0</v>
      </c>
      <c r="AA1510" s="94"/>
      <c r="AB1510" s="61"/>
      <c r="AC1510" s="61"/>
      <c r="AD1510" s="61"/>
      <c r="AE1510" s="61"/>
      <c r="AF1510" s="95"/>
      <c r="AG1510" s="152">
        <f>Tabel1[[#This Row],[eindtijd]]-Tabel1[[#This Row],[starttijd]]</f>
        <v>0</v>
      </c>
      <c r="AH1510" s="158"/>
      <c r="AI1510" s="59"/>
      <c r="AJ1510" s="171">
        <f>$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2[[#This Row],[fees (%)]]</f>
        <v>0</v>
      </c>
      <c r="AK1510" s="172">
        <f>$J1510*(IF($M1510="SL",IF($U1510="",$Q1510*Analysetool!C$3,$U1510*Analysetool!C$3),$M1510*Analysetool!C$3)+IF($N1510="SL",IF($U1510="",$Q1510*Analysetool!C$4,$U1510*Analysetool!C$4),$N1510*Analysetool!C$4)+IF($O1510="SL",IF($U1510="",$Q1510*Analysetool!C$5,$U1510*Analysetool!C$5),$O1510*Analysetool!C$5)+IF($P1510="SL",IF($U1510="",$Q1510*Analysetool!C$6,$U1510*Analysetool!C$6),$P1510*Analysetool!C$6))-Tabel2[[#This Row],[fees (%)]]</f>
        <v>0</v>
      </c>
      <c r="AL1510" s="177">
        <f>$J1510*(IF($M1510="SL",IF($V1510="",$Q1510*Analysetool!D$3,$V1510*Analysetool!D$3),$M1510*Analysetool!D$3)+IF($N1510="SL",IF($V1510="",$Q1510*Analysetool!D$4,$V1510*Analysetool!D$4),$N1510*Analysetool!D$4)+IF($O1510="SL",IF($V1510="",$Q1510*Analysetool!D$5,$V1510*Analysetool!D$5),$O1510*Analysetool!D$5)+IF($P1510="SL",IF($V1510="",$Q1510*Analysetool!D$6,$V1510*Analysetool!D$6),$P1510*Analysetool!D$6))-Tabel2[[#This Row],[fees (%)]]</f>
        <v>0</v>
      </c>
      <c r="AM1510" s="177">
        <f>$J1510*(IF($M1510="SL",IF($W1510="",$Q1510*Analysetool!E$3,$W1510*Analysetool!E$3),$M1510*Analysetool!E$3)+IF($N1510="SL",IF($W1510="",$Q1510*Analysetool!E$4,$W1510*Analysetool!E$4),$N1510*Analysetool!E$4)+IF($O1510="SL",IF($W1510="",$Q1510*Analysetool!E$5,$W1510*Analysetool!E$5),$O1510*Analysetool!E$5)+IF($P1510="SL",IF($W1510="",$Q1510*Analysetool!E$6,$W1510*Analysetool!E$6),$P1510*Analysetool!E$6))-Tabel2[[#This Row],[fees (%)]]</f>
        <v>0</v>
      </c>
      <c r="AN1510" s="178">
        <f>$J1510*(IF($M1510="SL",IF($T1510="",$Q1510*Analysetool!F$3,$T1510*Analysetool!F$3),$M1510*Analysetool!F$3)+IF($N1510="SL",IF($T1510="",$Q1510*Analysetool!F$4,$T1510*Analysetool!F$4),$N1510*Analysetool!F$4)+IF($O1510="SL",IF($T1510="",$Q1510*Analysetool!F$5,$T1510*Analysetool!F$5),$O1510*Analysetool!F$5)+IF($P1510="SL",IF($T1510="",$Q1510*Analysetool!F$6,$T1510*Analysetool!F$6),$P1510*Analysetool!F$6))-Tabel2[[#This Row],[fees (%)]]</f>
        <v>0</v>
      </c>
      <c r="AO1510" s="178">
        <f>$J1510*(IF($M1510="SL",IF($T1510="",$Q1510*Analysetool!G$3,$T1510*Analysetool!G$3),$M1510*Analysetool!G$3)+IF($N1510="SL",IF($T1510="",$Q1510*Analysetool!G$4,$T1510*Analysetool!G$4),$N1510*Analysetool!G$4)+IF($O1510="SL",IF($T1510="",$Q1510*Analysetool!G$5,$T1510*Analysetool!G$5),$O1510*Analysetool!G$5)+IF($P1510="SL",IF($T1510="",$Q1510*Analysetool!G$6,$T1510*Analysetool!G$6),$P1510*Analysetool!G$6))-Tabel2[[#This Row],[fees (%)]]</f>
        <v>0</v>
      </c>
      <c r="AP1510" s="179">
        <f>IF(Analysetool!$H$8&lt;=$X1510,Analysetool!$H$8*J1510,Q1510*J1510)-Tabel2[[#This Row],[fees (%)]]</f>
        <v>0</v>
      </c>
      <c r="AQ1510" s="174">
        <f>IF(Tabel2[[#This Row],[wick% van entry]]&lt;=Tabel2[[#This Row],[Stoploss optie 2 (%)]],Tabel2[[#This Row],[Stoploss optie 2 (%)]]*Tabel2[[#This Row],[leverage SLoptie 2]],IF(Analysetool!$I$8&lt;$X1510,Analysetool!$I$8*K1510,S1510*K1510))-Tabel2[[#This Row],[fees (%)]]</f>
        <v>0</v>
      </c>
      <c r="AR1510" s="180">
        <f>IF(Q1510*-1*Analysetool!$J$9&lt;=X1510,Q1510*-1*Analysetool!$J$9*J1510,Q1510*J1510)-Tabel2[[#This Row],[fees (%)]]</f>
        <v>0</v>
      </c>
      <c r="AS1510" s="176">
        <f>$K1510*IF(Tabel2[[#This Row],[wick% van entry]]&lt;=Tabel2[[#This Row],[Stoploss optie 2 (%)]],Tabel2[[#This Row],[Stoploss optie 2 (%)]],(IF($M1510="SL",IF($T1510="",$S1510*Analysetool!C$3,$T1510*Analysetool!C$3),$M1510*Analysetool!C$3)+IF($N1510="SL",IF($T1510="",$S1510*Analysetool!C$4,$T1510*Analysetool!C$4),$N1510*Analysetool!C$4)+IF($O1510="SL",IF($T1510="",$S1510*Analysetool!C$5,$T1510*Analysetool!C$5),$O1510*Analysetool!C$5)+IF($P1510="SL",IF($T1510="",$S1510*Analysetool!C$6,$T1510*Analysetool!C$6),$P1510*Analysetool!C$6)))-Tabel2[[#This Row],[fees (%)]]</f>
        <v>0</v>
      </c>
    </row>
    <row r="1511" spans="1:45" ht="15.75" customHeight="1" x14ac:dyDescent="0.35">
      <c r="A1511" s="55"/>
      <c r="B1511" s="56"/>
      <c r="C1511" s="56"/>
      <c r="D1511" s="56"/>
      <c r="E1511" s="56"/>
      <c r="F1511" s="57"/>
      <c r="G1511" s="67"/>
      <c r="H1511" s="67"/>
      <c r="I1511" s="67"/>
      <c r="J1511" s="58"/>
      <c r="K1511" s="58"/>
      <c r="L1511" s="59"/>
      <c r="M1511" s="61"/>
      <c r="N1511" s="63"/>
      <c r="O1511" s="63"/>
      <c r="P1511" s="56"/>
      <c r="Q1511" s="61"/>
      <c r="R1511" s="61"/>
      <c r="S1511" s="61"/>
      <c r="T1511" s="60"/>
      <c r="U1511" s="60"/>
      <c r="V1511" s="62"/>
      <c r="W1511" s="62"/>
      <c r="X1511" s="76"/>
      <c r="Y1511" s="61"/>
      <c r="Z1511" s="61">
        <f>Tabel1[[#This Row],[prijs voorbij entry (%)]]-Tabel1[[#This Row],[Fictieve Stoploss (%)]]</f>
        <v>0</v>
      </c>
      <c r="AA1511" s="94"/>
      <c r="AB1511" s="61"/>
      <c r="AC1511" s="61"/>
      <c r="AD1511" s="61"/>
      <c r="AE1511" s="61"/>
      <c r="AF1511" s="95"/>
      <c r="AG1511" s="152">
        <f>Tabel1[[#This Row],[eindtijd]]-Tabel1[[#This Row],[starttijd]]</f>
        <v>0</v>
      </c>
      <c r="AH1511" s="158"/>
      <c r="AI1511" s="59"/>
      <c r="AJ1511" s="171">
        <f>$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2[[#This Row],[fees (%)]]</f>
        <v>0</v>
      </c>
      <c r="AK1511" s="172">
        <f>$J1511*(IF($M1511="SL",IF($U1511="",$Q1511*Analysetool!C$3,$U1511*Analysetool!C$3),$M1511*Analysetool!C$3)+IF($N1511="SL",IF($U1511="",$Q1511*Analysetool!C$4,$U1511*Analysetool!C$4),$N1511*Analysetool!C$4)+IF($O1511="SL",IF($U1511="",$Q1511*Analysetool!C$5,$U1511*Analysetool!C$5),$O1511*Analysetool!C$5)+IF($P1511="SL",IF($U1511="",$Q1511*Analysetool!C$6,$U1511*Analysetool!C$6),$P1511*Analysetool!C$6))-Tabel2[[#This Row],[fees (%)]]</f>
        <v>0</v>
      </c>
      <c r="AL1511" s="177">
        <f>$J1511*(IF($M1511="SL",IF($V1511="",$Q1511*Analysetool!D$3,$V1511*Analysetool!D$3),$M1511*Analysetool!D$3)+IF($N1511="SL",IF($V1511="",$Q1511*Analysetool!D$4,$V1511*Analysetool!D$4),$N1511*Analysetool!D$4)+IF($O1511="SL",IF($V1511="",$Q1511*Analysetool!D$5,$V1511*Analysetool!D$5),$O1511*Analysetool!D$5)+IF($P1511="SL",IF($V1511="",$Q1511*Analysetool!D$6,$V1511*Analysetool!D$6),$P1511*Analysetool!D$6))-Tabel2[[#This Row],[fees (%)]]</f>
        <v>0</v>
      </c>
      <c r="AM1511" s="177">
        <f>$J1511*(IF($M1511="SL",IF($W1511="",$Q1511*Analysetool!E$3,$W1511*Analysetool!E$3),$M1511*Analysetool!E$3)+IF($N1511="SL",IF($W1511="",$Q1511*Analysetool!E$4,$W1511*Analysetool!E$4),$N1511*Analysetool!E$4)+IF($O1511="SL",IF($W1511="",$Q1511*Analysetool!E$5,$W1511*Analysetool!E$5),$O1511*Analysetool!E$5)+IF($P1511="SL",IF($W1511="",$Q1511*Analysetool!E$6,$W1511*Analysetool!E$6),$P1511*Analysetool!E$6))-Tabel2[[#This Row],[fees (%)]]</f>
        <v>0</v>
      </c>
      <c r="AN1511" s="178">
        <f>$J1511*(IF($M1511="SL",IF($T1511="",$Q1511*Analysetool!F$3,$T1511*Analysetool!F$3),$M1511*Analysetool!F$3)+IF($N1511="SL",IF($T1511="",$Q1511*Analysetool!F$4,$T1511*Analysetool!F$4),$N1511*Analysetool!F$4)+IF($O1511="SL",IF($T1511="",$Q1511*Analysetool!F$5,$T1511*Analysetool!F$5),$O1511*Analysetool!F$5)+IF($P1511="SL",IF($T1511="",$Q1511*Analysetool!F$6,$T1511*Analysetool!F$6),$P1511*Analysetool!F$6))-Tabel2[[#This Row],[fees (%)]]</f>
        <v>0</v>
      </c>
      <c r="AO1511" s="178">
        <f>$J1511*(IF($M1511="SL",IF($T1511="",$Q1511*Analysetool!G$3,$T1511*Analysetool!G$3),$M1511*Analysetool!G$3)+IF($N1511="SL",IF($T1511="",$Q1511*Analysetool!G$4,$T1511*Analysetool!G$4),$N1511*Analysetool!G$4)+IF($O1511="SL",IF($T1511="",$Q1511*Analysetool!G$5,$T1511*Analysetool!G$5),$O1511*Analysetool!G$5)+IF($P1511="SL",IF($T1511="",$Q1511*Analysetool!G$6,$T1511*Analysetool!G$6),$P1511*Analysetool!G$6))-Tabel2[[#This Row],[fees (%)]]</f>
        <v>0</v>
      </c>
      <c r="AP1511" s="179">
        <f>IF(Analysetool!$H$8&lt;=$X1511,Analysetool!$H$8*J1511,Q1511*J1511)-Tabel2[[#This Row],[fees (%)]]</f>
        <v>0</v>
      </c>
      <c r="AQ1511" s="174">
        <f>IF(Tabel2[[#This Row],[wick% van entry]]&lt;=Tabel2[[#This Row],[Stoploss optie 2 (%)]],Tabel2[[#This Row],[Stoploss optie 2 (%)]]*Tabel2[[#This Row],[leverage SLoptie 2]],IF(Analysetool!$I$8&lt;$X1511,Analysetool!$I$8*K1511,S1511*K1511))-Tabel2[[#This Row],[fees (%)]]</f>
        <v>0</v>
      </c>
      <c r="AR1511" s="180">
        <f>IF(Q1511*-1*Analysetool!$J$9&lt;=X1511,Q1511*-1*Analysetool!$J$9*J1511,Q1511*J1511)-Tabel2[[#This Row],[fees (%)]]</f>
        <v>0</v>
      </c>
      <c r="AS1511" s="176">
        <f>$K1511*IF(Tabel2[[#This Row],[wick% van entry]]&lt;=Tabel2[[#This Row],[Stoploss optie 2 (%)]],Tabel2[[#This Row],[Stoploss optie 2 (%)]],(IF($M1511="SL",IF($T1511="",$S1511*Analysetool!C$3,$T1511*Analysetool!C$3),$M1511*Analysetool!C$3)+IF($N1511="SL",IF($T1511="",$S1511*Analysetool!C$4,$T1511*Analysetool!C$4),$N1511*Analysetool!C$4)+IF($O1511="SL",IF($T1511="",$S1511*Analysetool!C$5,$T1511*Analysetool!C$5),$O1511*Analysetool!C$5)+IF($P1511="SL",IF($T1511="",$S1511*Analysetool!C$6,$T1511*Analysetool!C$6),$P1511*Analysetool!C$6)))-Tabel2[[#This Row],[fees (%)]]</f>
        <v>0</v>
      </c>
    </row>
    <row r="1512" spans="1:45" ht="15.75" customHeight="1" x14ac:dyDescent="0.35">
      <c r="A1512" s="55"/>
      <c r="B1512" s="56"/>
      <c r="C1512" s="56"/>
      <c r="D1512" s="56"/>
      <c r="E1512" s="56"/>
      <c r="F1512" s="57"/>
      <c r="G1512" s="67"/>
      <c r="H1512" s="67"/>
      <c r="I1512" s="67"/>
      <c r="J1512" s="58"/>
      <c r="K1512" s="58"/>
      <c r="L1512" s="59"/>
      <c r="M1512" s="61"/>
      <c r="N1512" s="63"/>
      <c r="O1512" s="63"/>
      <c r="P1512" s="56"/>
      <c r="Q1512" s="61"/>
      <c r="R1512" s="61"/>
      <c r="S1512" s="61"/>
      <c r="T1512" s="60"/>
      <c r="U1512" s="60"/>
      <c r="V1512" s="62"/>
      <c r="W1512" s="62"/>
      <c r="X1512" s="76"/>
      <c r="Y1512" s="61"/>
      <c r="Z1512" s="61">
        <f>Tabel1[[#This Row],[prijs voorbij entry (%)]]-Tabel1[[#This Row],[Fictieve Stoploss (%)]]</f>
        <v>0</v>
      </c>
      <c r="AA1512" s="94"/>
      <c r="AB1512" s="61"/>
      <c r="AC1512" s="61"/>
      <c r="AD1512" s="61"/>
      <c r="AE1512" s="61"/>
      <c r="AF1512" s="95"/>
      <c r="AG1512" s="152">
        <f>Tabel1[[#This Row],[eindtijd]]-Tabel1[[#This Row],[starttijd]]</f>
        <v>0</v>
      </c>
      <c r="AH1512" s="158"/>
      <c r="AI1512" s="59"/>
      <c r="AJ1512" s="171">
        <f>$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2[[#This Row],[fees (%)]]</f>
        <v>0</v>
      </c>
      <c r="AK1512" s="172">
        <f>$J1512*(IF($M1512="SL",IF($U1512="",$Q1512*Analysetool!C$3,$U1512*Analysetool!C$3),$M1512*Analysetool!C$3)+IF($N1512="SL",IF($U1512="",$Q1512*Analysetool!C$4,$U1512*Analysetool!C$4),$N1512*Analysetool!C$4)+IF($O1512="SL",IF($U1512="",$Q1512*Analysetool!C$5,$U1512*Analysetool!C$5),$O1512*Analysetool!C$5)+IF($P1512="SL",IF($U1512="",$Q1512*Analysetool!C$6,$U1512*Analysetool!C$6),$P1512*Analysetool!C$6))-Tabel2[[#This Row],[fees (%)]]</f>
        <v>0</v>
      </c>
      <c r="AL1512" s="177">
        <f>$J1512*(IF($M1512="SL",IF($V1512="",$Q1512*Analysetool!D$3,$V1512*Analysetool!D$3),$M1512*Analysetool!D$3)+IF($N1512="SL",IF($V1512="",$Q1512*Analysetool!D$4,$V1512*Analysetool!D$4),$N1512*Analysetool!D$4)+IF($O1512="SL",IF($V1512="",$Q1512*Analysetool!D$5,$V1512*Analysetool!D$5),$O1512*Analysetool!D$5)+IF($P1512="SL",IF($V1512="",$Q1512*Analysetool!D$6,$V1512*Analysetool!D$6),$P1512*Analysetool!D$6))-Tabel2[[#This Row],[fees (%)]]</f>
        <v>0</v>
      </c>
      <c r="AM1512" s="177">
        <f>$J1512*(IF($M1512="SL",IF($W1512="",$Q1512*Analysetool!E$3,$W1512*Analysetool!E$3),$M1512*Analysetool!E$3)+IF($N1512="SL",IF($W1512="",$Q1512*Analysetool!E$4,$W1512*Analysetool!E$4),$N1512*Analysetool!E$4)+IF($O1512="SL",IF($W1512="",$Q1512*Analysetool!E$5,$W1512*Analysetool!E$5),$O1512*Analysetool!E$5)+IF($P1512="SL",IF($W1512="",$Q1512*Analysetool!E$6,$W1512*Analysetool!E$6),$P1512*Analysetool!E$6))-Tabel2[[#This Row],[fees (%)]]</f>
        <v>0</v>
      </c>
      <c r="AN1512" s="178">
        <f>$J1512*(IF($M1512="SL",IF($T1512="",$Q1512*Analysetool!F$3,$T1512*Analysetool!F$3),$M1512*Analysetool!F$3)+IF($N1512="SL",IF($T1512="",$Q1512*Analysetool!F$4,$T1512*Analysetool!F$4),$N1512*Analysetool!F$4)+IF($O1512="SL",IF($T1512="",$Q1512*Analysetool!F$5,$T1512*Analysetool!F$5),$O1512*Analysetool!F$5)+IF($P1512="SL",IF($T1512="",$Q1512*Analysetool!F$6,$T1512*Analysetool!F$6),$P1512*Analysetool!F$6))-Tabel2[[#This Row],[fees (%)]]</f>
        <v>0</v>
      </c>
      <c r="AO1512" s="178">
        <f>$J1512*(IF($M1512="SL",IF($T1512="",$Q1512*Analysetool!G$3,$T1512*Analysetool!G$3),$M1512*Analysetool!G$3)+IF($N1512="SL",IF($T1512="",$Q1512*Analysetool!G$4,$T1512*Analysetool!G$4),$N1512*Analysetool!G$4)+IF($O1512="SL",IF($T1512="",$Q1512*Analysetool!G$5,$T1512*Analysetool!G$5),$O1512*Analysetool!G$5)+IF($P1512="SL",IF($T1512="",$Q1512*Analysetool!G$6,$T1512*Analysetool!G$6),$P1512*Analysetool!G$6))-Tabel2[[#This Row],[fees (%)]]</f>
        <v>0</v>
      </c>
      <c r="AP1512" s="179">
        <f>IF(Analysetool!$H$8&lt;=$X1512,Analysetool!$H$8*J1512,Q1512*J1512)-Tabel2[[#This Row],[fees (%)]]</f>
        <v>0</v>
      </c>
      <c r="AQ1512" s="174">
        <f>IF(Tabel2[[#This Row],[wick% van entry]]&lt;=Tabel2[[#This Row],[Stoploss optie 2 (%)]],Tabel2[[#This Row],[Stoploss optie 2 (%)]]*Tabel2[[#This Row],[leverage SLoptie 2]],IF(Analysetool!$I$8&lt;$X1512,Analysetool!$I$8*K1512,S1512*K1512))-Tabel2[[#This Row],[fees (%)]]</f>
        <v>0</v>
      </c>
      <c r="AR1512" s="180">
        <f>IF(Q1512*-1*Analysetool!$J$9&lt;=X1512,Q1512*-1*Analysetool!$J$9*J1512,Q1512*J1512)-Tabel2[[#This Row],[fees (%)]]</f>
        <v>0</v>
      </c>
      <c r="AS1512" s="176">
        <f>$K1512*IF(Tabel2[[#This Row],[wick% van entry]]&lt;=Tabel2[[#This Row],[Stoploss optie 2 (%)]],Tabel2[[#This Row],[Stoploss optie 2 (%)]],(IF($M1512="SL",IF($T1512="",$S1512*Analysetool!C$3,$T1512*Analysetool!C$3),$M1512*Analysetool!C$3)+IF($N1512="SL",IF($T1512="",$S1512*Analysetool!C$4,$T1512*Analysetool!C$4),$N1512*Analysetool!C$4)+IF($O1512="SL",IF($T1512="",$S1512*Analysetool!C$5,$T1512*Analysetool!C$5),$O1512*Analysetool!C$5)+IF($P1512="SL",IF($T1512="",$S1512*Analysetool!C$6,$T1512*Analysetool!C$6),$P1512*Analysetool!C$6)))-Tabel2[[#This Row],[fees (%)]]</f>
        <v>0</v>
      </c>
    </row>
    <row r="1513" spans="1:45" ht="15.75" customHeight="1" x14ac:dyDescent="0.35">
      <c r="A1513" s="55"/>
      <c r="B1513" s="56"/>
      <c r="C1513" s="56"/>
      <c r="D1513" s="56"/>
      <c r="E1513" s="56"/>
      <c r="F1513" s="57"/>
      <c r="G1513" s="67"/>
      <c r="H1513" s="67"/>
      <c r="I1513" s="67"/>
      <c r="J1513" s="58"/>
      <c r="K1513" s="58"/>
      <c r="L1513" s="59"/>
      <c r="M1513" s="61"/>
      <c r="N1513" s="63"/>
      <c r="O1513" s="63"/>
      <c r="P1513" s="56"/>
      <c r="Q1513" s="61"/>
      <c r="R1513" s="61"/>
      <c r="S1513" s="61"/>
      <c r="T1513" s="60"/>
      <c r="U1513" s="60"/>
      <c r="V1513" s="62"/>
      <c r="W1513" s="62"/>
      <c r="X1513" s="76"/>
      <c r="Y1513" s="61"/>
      <c r="Z1513" s="61">
        <f>Tabel1[[#This Row],[prijs voorbij entry (%)]]-Tabel1[[#This Row],[Fictieve Stoploss (%)]]</f>
        <v>0</v>
      </c>
      <c r="AA1513" s="94"/>
      <c r="AB1513" s="61"/>
      <c r="AC1513" s="61"/>
      <c r="AD1513" s="61"/>
      <c r="AE1513" s="61"/>
      <c r="AF1513" s="95"/>
      <c r="AG1513" s="152">
        <f>Tabel1[[#This Row],[eindtijd]]-Tabel1[[#This Row],[starttijd]]</f>
        <v>0</v>
      </c>
      <c r="AH1513" s="158"/>
      <c r="AI1513" s="59"/>
      <c r="AJ1513" s="171">
        <f>$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2[[#This Row],[fees (%)]]</f>
        <v>0</v>
      </c>
      <c r="AK1513" s="172">
        <f>$J1513*(IF($M1513="SL",IF($U1513="",$Q1513*Analysetool!C$3,$U1513*Analysetool!C$3),$M1513*Analysetool!C$3)+IF($N1513="SL",IF($U1513="",$Q1513*Analysetool!C$4,$U1513*Analysetool!C$4),$N1513*Analysetool!C$4)+IF($O1513="SL",IF($U1513="",$Q1513*Analysetool!C$5,$U1513*Analysetool!C$5),$O1513*Analysetool!C$5)+IF($P1513="SL",IF($U1513="",$Q1513*Analysetool!C$6,$U1513*Analysetool!C$6),$P1513*Analysetool!C$6))-Tabel2[[#This Row],[fees (%)]]</f>
        <v>0</v>
      </c>
      <c r="AL1513" s="177">
        <f>$J1513*(IF($M1513="SL",IF($V1513="",$Q1513*Analysetool!D$3,$V1513*Analysetool!D$3),$M1513*Analysetool!D$3)+IF($N1513="SL",IF($V1513="",$Q1513*Analysetool!D$4,$V1513*Analysetool!D$4),$N1513*Analysetool!D$4)+IF($O1513="SL",IF($V1513="",$Q1513*Analysetool!D$5,$V1513*Analysetool!D$5),$O1513*Analysetool!D$5)+IF($P1513="SL",IF($V1513="",$Q1513*Analysetool!D$6,$V1513*Analysetool!D$6),$P1513*Analysetool!D$6))-Tabel2[[#This Row],[fees (%)]]</f>
        <v>0</v>
      </c>
      <c r="AM1513" s="177">
        <f>$J1513*(IF($M1513="SL",IF($W1513="",$Q1513*Analysetool!E$3,$W1513*Analysetool!E$3),$M1513*Analysetool!E$3)+IF($N1513="SL",IF($W1513="",$Q1513*Analysetool!E$4,$W1513*Analysetool!E$4),$N1513*Analysetool!E$4)+IF($O1513="SL",IF($W1513="",$Q1513*Analysetool!E$5,$W1513*Analysetool!E$5),$O1513*Analysetool!E$5)+IF($P1513="SL",IF($W1513="",$Q1513*Analysetool!E$6,$W1513*Analysetool!E$6),$P1513*Analysetool!E$6))-Tabel2[[#This Row],[fees (%)]]</f>
        <v>0</v>
      </c>
      <c r="AN1513" s="178">
        <f>$J1513*(IF($M1513="SL",IF($T1513="",$Q1513*Analysetool!F$3,$T1513*Analysetool!F$3),$M1513*Analysetool!F$3)+IF($N1513="SL",IF($T1513="",$Q1513*Analysetool!F$4,$T1513*Analysetool!F$4),$N1513*Analysetool!F$4)+IF($O1513="SL",IF($T1513="",$Q1513*Analysetool!F$5,$T1513*Analysetool!F$5),$O1513*Analysetool!F$5)+IF($P1513="SL",IF($T1513="",$Q1513*Analysetool!F$6,$T1513*Analysetool!F$6),$P1513*Analysetool!F$6))-Tabel2[[#This Row],[fees (%)]]</f>
        <v>0</v>
      </c>
      <c r="AO1513" s="178">
        <f>$J1513*(IF($M1513="SL",IF($T1513="",$Q1513*Analysetool!G$3,$T1513*Analysetool!G$3),$M1513*Analysetool!G$3)+IF($N1513="SL",IF($T1513="",$Q1513*Analysetool!G$4,$T1513*Analysetool!G$4),$N1513*Analysetool!G$4)+IF($O1513="SL",IF($T1513="",$Q1513*Analysetool!G$5,$T1513*Analysetool!G$5),$O1513*Analysetool!G$5)+IF($P1513="SL",IF($T1513="",$Q1513*Analysetool!G$6,$T1513*Analysetool!G$6),$P1513*Analysetool!G$6))-Tabel2[[#This Row],[fees (%)]]</f>
        <v>0</v>
      </c>
      <c r="AP1513" s="179">
        <f>IF(Analysetool!$H$8&lt;=$X1513,Analysetool!$H$8*J1513,Q1513*J1513)-Tabel2[[#This Row],[fees (%)]]</f>
        <v>0</v>
      </c>
      <c r="AQ1513" s="174">
        <f>IF(Tabel2[[#This Row],[wick% van entry]]&lt;=Tabel2[[#This Row],[Stoploss optie 2 (%)]],Tabel2[[#This Row],[Stoploss optie 2 (%)]]*Tabel2[[#This Row],[leverage SLoptie 2]],IF(Analysetool!$I$8&lt;$X1513,Analysetool!$I$8*K1513,S1513*K1513))-Tabel2[[#This Row],[fees (%)]]</f>
        <v>0</v>
      </c>
      <c r="AR1513" s="180">
        <f>IF(Q1513*-1*Analysetool!$J$9&lt;=X1513,Q1513*-1*Analysetool!$J$9*J1513,Q1513*J1513)-Tabel2[[#This Row],[fees (%)]]</f>
        <v>0</v>
      </c>
      <c r="AS1513" s="176">
        <f>$K1513*IF(Tabel2[[#This Row],[wick% van entry]]&lt;=Tabel2[[#This Row],[Stoploss optie 2 (%)]],Tabel2[[#This Row],[Stoploss optie 2 (%)]],(IF($M1513="SL",IF($T1513="",$S1513*Analysetool!C$3,$T1513*Analysetool!C$3),$M1513*Analysetool!C$3)+IF($N1513="SL",IF($T1513="",$S1513*Analysetool!C$4,$T1513*Analysetool!C$4),$N1513*Analysetool!C$4)+IF($O1513="SL",IF($T1513="",$S1513*Analysetool!C$5,$T1513*Analysetool!C$5),$O1513*Analysetool!C$5)+IF($P1513="SL",IF($T1513="",$S1513*Analysetool!C$6,$T1513*Analysetool!C$6),$P1513*Analysetool!C$6)))-Tabel2[[#This Row],[fees (%)]]</f>
        <v>0</v>
      </c>
    </row>
    <row r="1514" spans="1:45" ht="15.75" customHeight="1" x14ac:dyDescent="0.35">
      <c r="A1514" s="55"/>
      <c r="B1514" s="56"/>
      <c r="C1514" s="56"/>
      <c r="D1514" s="56"/>
      <c r="E1514" s="56"/>
      <c r="F1514" s="57"/>
      <c r="G1514" s="67"/>
      <c r="H1514" s="67"/>
      <c r="I1514" s="67"/>
      <c r="J1514" s="58"/>
      <c r="K1514" s="58"/>
      <c r="L1514" s="59"/>
      <c r="M1514" s="61"/>
      <c r="N1514" s="63"/>
      <c r="O1514" s="63"/>
      <c r="P1514" s="56"/>
      <c r="Q1514" s="61"/>
      <c r="R1514" s="61"/>
      <c r="S1514" s="61"/>
      <c r="T1514" s="60"/>
      <c r="U1514" s="60"/>
      <c r="V1514" s="62"/>
      <c r="W1514" s="62"/>
      <c r="X1514" s="76"/>
      <c r="Y1514" s="61"/>
      <c r="Z1514" s="61">
        <f>Tabel1[[#This Row],[prijs voorbij entry (%)]]-Tabel1[[#This Row],[Fictieve Stoploss (%)]]</f>
        <v>0</v>
      </c>
      <c r="AA1514" s="94"/>
      <c r="AB1514" s="61"/>
      <c r="AC1514" s="61"/>
      <c r="AD1514" s="61"/>
      <c r="AE1514" s="61"/>
      <c r="AF1514" s="95"/>
      <c r="AG1514" s="152">
        <f>Tabel1[[#This Row],[eindtijd]]-Tabel1[[#This Row],[starttijd]]</f>
        <v>0</v>
      </c>
      <c r="AH1514" s="158"/>
      <c r="AI1514" s="59"/>
      <c r="AJ1514" s="171">
        <f>$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2[[#This Row],[fees (%)]]</f>
        <v>0</v>
      </c>
      <c r="AK1514" s="172">
        <f>$J1514*(IF($M1514="SL",IF($U1514="",$Q1514*Analysetool!C$3,$U1514*Analysetool!C$3),$M1514*Analysetool!C$3)+IF($N1514="SL",IF($U1514="",$Q1514*Analysetool!C$4,$U1514*Analysetool!C$4),$N1514*Analysetool!C$4)+IF($O1514="SL",IF($U1514="",$Q1514*Analysetool!C$5,$U1514*Analysetool!C$5),$O1514*Analysetool!C$5)+IF($P1514="SL",IF($U1514="",$Q1514*Analysetool!C$6,$U1514*Analysetool!C$6),$P1514*Analysetool!C$6))-Tabel2[[#This Row],[fees (%)]]</f>
        <v>0</v>
      </c>
      <c r="AL1514" s="177">
        <f>$J1514*(IF($M1514="SL",IF($V1514="",$Q1514*Analysetool!D$3,$V1514*Analysetool!D$3),$M1514*Analysetool!D$3)+IF($N1514="SL",IF($V1514="",$Q1514*Analysetool!D$4,$V1514*Analysetool!D$4),$N1514*Analysetool!D$4)+IF($O1514="SL",IF($V1514="",$Q1514*Analysetool!D$5,$V1514*Analysetool!D$5),$O1514*Analysetool!D$5)+IF($P1514="SL",IF($V1514="",$Q1514*Analysetool!D$6,$V1514*Analysetool!D$6),$P1514*Analysetool!D$6))-Tabel2[[#This Row],[fees (%)]]</f>
        <v>0</v>
      </c>
      <c r="AM1514" s="177">
        <f>$J1514*(IF($M1514="SL",IF($W1514="",$Q1514*Analysetool!E$3,$W1514*Analysetool!E$3),$M1514*Analysetool!E$3)+IF($N1514="SL",IF($W1514="",$Q1514*Analysetool!E$4,$W1514*Analysetool!E$4),$N1514*Analysetool!E$4)+IF($O1514="SL",IF($W1514="",$Q1514*Analysetool!E$5,$W1514*Analysetool!E$5),$O1514*Analysetool!E$5)+IF($P1514="SL",IF($W1514="",$Q1514*Analysetool!E$6,$W1514*Analysetool!E$6),$P1514*Analysetool!E$6))-Tabel2[[#This Row],[fees (%)]]</f>
        <v>0</v>
      </c>
      <c r="AN1514" s="178">
        <f>$J1514*(IF($M1514="SL",IF($T1514="",$Q1514*Analysetool!F$3,$T1514*Analysetool!F$3),$M1514*Analysetool!F$3)+IF($N1514="SL",IF($T1514="",$Q1514*Analysetool!F$4,$T1514*Analysetool!F$4),$N1514*Analysetool!F$4)+IF($O1514="SL",IF($T1514="",$Q1514*Analysetool!F$5,$T1514*Analysetool!F$5),$O1514*Analysetool!F$5)+IF($P1514="SL",IF($T1514="",$Q1514*Analysetool!F$6,$T1514*Analysetool!F$6),$P1514*Analysetool!F$6))-Tabel2[[#This Row],[fees (%)]]</f>
        <v>0</v>
      </c>
      <c r="AO1514" s="178">
        <f>$J1514*(IF($M1514="SL",IF($T1514="",$Q1514*Analysetool!G$3,$T1514*Analysetool!G$3),$M1514*Analysetool!G$3)+IF($N1514="SL",IF($T1514="",$Q1514*Analysetool!G$4,$T1514*Analysetool!G$4),$N1514*Analysetool!G$4)+IF($O1514="SL",IF($T1514="",$Q1514*Analysetool!G$5,$T1514*Analysetool!G$5),$O1514*Analysetool!G$5)+IF($P1514="SL",IF($T1514="",$Q1514*Analysetool!G$6,$T1514*Analysetool!G$6),$P1514*Analysetool!G$6))-Tabel2[[#This Row],[fees (%)]]</f>
        <v>0</v>
      </c>
      <c r="AP1514" s="179">
        <f>IF(Analysetool!$H$8&lt;=$X1514,Analysetool!$H$8*J1514,Q1514*J1514)-Tabel2[[#This Row],[fees (%)]]</f>
        <v>0</v>
      </c>
      <c r="AQ1514" s="174">
        <f>IF(Tabel2[[#This Row],[wick% van entry]]&lt;=Tabel2[[#This Row],[Stoploss optie 2 (%)]],Tabel2[[#This Row],[Stoploss optie 2 (%)]]*Tabel2[[#This Row],[leverage SLoptie 2]],IF(Analysetool!$I$8&lt;$X1514,Analysetool!$I$8*K1514,S1514*K1514))-Tabel2[[#This Row],[fees (%)]]</f>
        <v>0</v>
      </c>
      <c r="AR1514" s="180">
        <f>IF(Q1514*-1*Analysetool!$J$9&lt;=X1514,Q1514*-1*Analysetool!$J$9*J1514,Q1514*J1514)-Tabel2[[#This Row],[fees (%)]]</f>
        <v>0</v>
      </c>
      <c r="AS1514" s="176">
        <f>$K1514*IF(Tabel2[[#This Row],[wick% van entry]]&lt;=Tabel2[[#This Row],[Stoploss optie 2 (%)]],Tabel2[[#This Row],[Stoploss optie 2 (%)]],(IF($M1514="SL",IF($T1514="",$S1514*Analysetool!C$3,$T1514*Analysetool!C$3),$M1514*Analysetool!C$3)+IF($N1514="SL",IF($T1514="",$S1514*Analysetool!C$4,$T1514*Analysetool!C$4),$N1514*Analysetool!C$4)+IF($O1514="SL",IF($T1514="",$S1514*Analysetool!C$5,$T1514*Analysetool!C$5),$O1514*Analysetool!C$5)+IF($P1514="SL",IF($T1514="",$S1514*Analysetool!C$6,$T1514*Analysetool!C$6),$P1514*Analysetool!C$6)))-Tabel2[[#This Row],[fees (%)]]</f>
        <v>0</v>
      </c>
    </row>
    <row r="1515" spans="1:45" ht="15.75" customHeight="1" x14ac:dyDescent="0.35">
      <c r="A1515" s="55"/>
      <c r="B1515" s="56"/>
      <c r="C1515" s="56"/>
      <c r="D1515" s="56"/>
      <c r="E1515" s="56"/>
      <c r="F1515" s="57"/>
      <c r="G1515" s="67"/>
      <c r="H1515" s="67"/>
      <c r="I1515" s="67"/>
      <c r="J1515" s="58"/>
      <c r="K1515" s="58"/>
      <c r="L1515" s="59"/>
      <c r="M1515" s="61"/>
      <c r="N1515" s="63"/>
      <c r="O1515" s="63"/>
      <c r="P1515" s="56"/>
      <c r="Q1515" s="61"/>
      <c r="R1515" s="61"/>
      <c r="S1515" s="61"/>
      <c r="T1515" s="60"/>
      <c r="U1515" s="60"/>
      <c r="V1515" s="62"/>
      <c r="W1515" s="62"/>
      <c r="X1515" s="76"/>
      <c r="Y1515" s="61"/>
      <c r="Z1515" s="61">
        <f>Tabel1[[#This Row],[prijs voorbij entry (%)]]-Tabel1[[#This Row],[Fictieve Stoploss (%)]]</f>
        <v>0</v>
      </c>
      <c r="AA1515" s="94"/>
      <c r="AB1515" s="61"/>
      <c r="AC1515" s="61"/>
      <c r="AD1515" s="61"/>
      <c r="AE1515" s="61"/>
      <c r="AF1515" s="95"/>
      <c r="AG1515" s="152">
        <f>Tabel1[[#This Row],[eindtijd]]-Tabel1[[#This Row],[starttijd]]</f>
        <v>0</v>
      </c>
      <c r="AH1515" s="158"/>
      <c r="AI1515" s="59"/>
      <c r="AJ1515" s="171">
        <f>$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2[[#This Row],[fees (%)]]</f>
        <v>0</v>
      </c>
      <c r="AK1515" s="172">
        <f>$J1515*(IF($M1515="SL",IF($U1515="",$Q1515*Analysetool!C$3,$U1515*Analysetool!C$3),$M1515*Analysetool!C$3)+IF($N1515="SL",IF($U1515="",$Q1515*Analysetool!C$4,$U1515*Analysetool!C$4),$N1515*Analysetool!C$4)+IF($O1515="SL",IF($U1515="",$Q1515*Analysetool!C$5,$U1515*Analysetool!C$5),$O1515*Analysetool!C$5)+IF($P1515="SL",IF($U1515="",$Q1515*Analysetool!C$6,$U1515*Analysetool!C$6),$P1515*Analysetool!C$6))-Tabel2[[#This Row],[fees (%)]]</f>
        <v>0</v>
      </c>
      <c r="AL1515" s="177">
        <f>$J1515*(IF($M1515="SL",IF($V1515="",$Q1515*Analysetool!D$3,$V1515*Analysetool!D$3),$M1515*Analysetool!D$3)+IF($N1515="SL",IF($V1515="",$Q1515*Analysetool!D$4,$V1515*Analysetool!D$4),$N1515*Analysetool!D$4)+IF($O1515="SL",IF($V1515="",$Q1515*Analysetool!D$5,$V1515*Analysetool!D$5),$O1515*Analysetool!D$5)+IF($P1515="SL",IF($V1515="",$Q1515*Analysetool!D$6,$V1515*Analysetool!D$6),$P1515*Analysetool!D$6))-Tabel2[[#This Row],[fees (%)]]</f>
        <v>0</v>
      </c>
      <c r="AM1515" s="177">
        <f>$J1515*(IF($M1515="SL",IF($W1515="",$Q1515*Analysetool!E$3,$W1515*Analysetool!E$3),$M1515*Analysetool!E$3)+IF($N1515="SL",IF($W1515="",$Q1515*Analysetool!E$4,$W1515*Analysetool!E$4),$N1515*Analysetool!E$4)+IF($O1515="SL",IF($W1515="",$Q1515*Analysetool!E$5,$W1515*Analysetool!E$5),$O1515*Analysetool!E$5)+IF($P1515="SL",IF($W1515="",$Q1515*Analysetool!E$6,$W1515*Analysetool!E$6),$P1515*Analysetool!E$6))-Tabel2[[#This Row],[fees (%)]]</f>
        <v>0</v>
      </c>
      <c r="AN1515" s="178">
        <f>$J1515*(IF($M1515="SL",IF($T1515="",$Q1515*Analysetool!F$3,$T1515*Analysetool!F$3),$M1515*Analysetool!F$3)+IF($N1515="SL",IF($T1515="",$Q1515*Analysetool!F$4,$T1515*Analysetool!F$4),$N1515*Analysetool!F$4)+IF($O1515="SL",IF($T1515="",$Q1515*Analysetool!F$5,$T1515*Analysetool!F$5),$O1515*Analysetool!F$5)+IF($P1515="SL",IF($T1515="",$Q1515*Analysetool!F$6,$T1515*Analysetool!F$6),$P1515*Analysetool!F$6))-Tabel2[[#This Row],[fees (%)]]</f>
        <v>0</v>
      </c>
      <c r="AO1515" s="178">
        <f>$J1515*(IF($M1515="SL",IF($T1515="",$Q1515*Analysetool!G$3,$T1515*Analysetool!G$3),$M1515*Analysetool!G$3)+IF($N1515="SL",IF($T1515="",$Q1515*Analysetool!G$4,$T1515*Analysetool!G$4),$N1515*Analysetool!G$4)+IF($O1515="SL",IF($T1515="",$Q1515*Analysetool!G$5,$T1515*Analysetool!G$5),$O1515*Analysetool!G$5)+IF($P1515="SL",IF($T1515="",$Q1515*Analysetool!G$6,$T1515*Analysetool!G$6),$P1515*Analysetool!G$6))-Tabel2[[#This Row],[fees (%)]]</f>
        <v>0</v>
      </c>
      <c r="AP1515" s="179">
        <f>IF(Analysetool!$H$8&lt;=$X1515,Analysetool!$H$8*J1515,Q1515*J1515)-Tabel2[[#This Row],[fees (%)]]</f>
        <v>0</v>
      </c>
      <c r="AQ1515" s="174">
        <f>IF(Tabel2[[#This Row],[wick% van entry]]&lt;=Tabel2[[#This Row],[Stoploss optie 2 (%)]],Tabel2[[#This Row],[Stoploss optie 2 (%)]]*Tabel2[[#This Row],[leverage SLoptie 2]],IF(Analysetool!$I$8&lt;$X1515,Analysetool!$I$8*K1515,S1515*K1515))-Tabel2[[#This Row],[fees (%)]]</f>
        <v>0</v>
      </c>
      <c r="AR1515" s="180">
        <f>IF(Q1515*-1*Analysetool!$J$9&lt;=X1515,Q1515*-1*Analysetool!$J$9*J1515,Q1515*J1515)-Tabel2[[#This Row],[fees (%)]]</f>
        <v>0</v>
      </c>
      <c r="AS1515" s="176">
        <f>$K1515*IF(Tabel2[[#This Row],[wick% van entry]]&lt;=Tabel2[[#This Row],[Stoploss optie 2 (%)]],Tabel2[[#This Row],[Stoploss optie 2 (%)]],(IF($M1515="SL",IF($T1515="",$S1515*Analysetool!C$3,$T1515*Analysetool!C$3),$M1515*Analysetool!C$3)+IF($N1515="SL",IF($T1515="",$S1515*Analysetool!C$4,$T1515*Analysetool!C$4),$N1515*Analysetool!C$4)+IF($O1515="SL",IF($T1515="",$S1515*Analysetool!C$5,$T1515*Analysetool!C$5),$O1515*Analysetool!C$5)+IF($P1515="SL",IF($T1515="",$S1515*Analysetool!C$6,$T1515*Analysetool!C$6),$P1515*Analysetool!C$6)))-Tabel2[[#This Row],[fees (%)]]</f>
        <v>0</v>
      </c>
    </row>
    <row r="1516" spans="1:45" ht="15.75" customHeight="1" x14ac:dyDescent="0.35">
      <c r="A1516" s="55"/>
      <c r="B1516" s="56"/>
      <c r="C1516" s="56"/>
      <c r="D1516" s="56"/>
      <c r="E1516" s="56"/>
      <c r="F1516" s="57"/>
      <c r="G1516" s="67"/>
      <c r="H1516" s="67"/>
      <c r="I1516" s="67"/>
      <c r="J1516" s="58"/>
      <c r="K1516" s="58"/>
      <c r="L1516" s="59"/>
      <c r="M1516" s="61"/>
      <c r="N1516" s="63"/>
      <c r="O1516" s="63"/>
      <c r="P1516" s="56"/>
      <c r="Q1516" s="61"/>
      <c r="R1516" s="61"/>
      <c r="S1516" s="61"/>
      <c r="T1516" s="60"/>
      <c r="U1516" s="60"/>
      <c r="V1516" s="62"/>
      <c r="W1516" s="62"/>
      <c r="X1516" s="76"/>
      <c r="Y1516" s="61"/>
      <c r="Z1516" s="61">
        <f>Tabel1[[#This Row],[prijs voorbij entry (%)]]-Tabel1[[#This Row],[Fictieve Stoploss (%)]]</f>
        <v>0</v>
      </c>
      <c r="AA1516" s="94"/>
      <c r="AB1516" s="61"/>
      <c r="AC1516" s="61"/>
      <c r="AD1516" s="61"/>
      <c r="AE1516" s="61"/>
      <c r="AF1516" s="95"/>
      <c r="AG1516" s="152">
        <f>Tabel1[[#This Row],[eindtijd]]-Tabel1[[#This Row],[starttijd]]</f>
        <v>0</v>
      </c>
      <c r="AH1516" s="158"/>
      <c r="AI1516" s="59"/>
      <c r="AJ1516" s="171">
        <f>$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2[[#This Row],[fees (%)]]</f>
        <v>0</v>
      </c>
      <c r="AK1516" s="172">
        <f>$J1516*(IF($M1516="SL",IF($U1516="",$Q1516*Analysetool!C$3,$U1516*Analysetool!C$3),$M1516*Analysetool!C$3)+IF($N1516="SL",IF($U1516="",$Q1516*Analysetool!C$4,$U1516*Analysetool!C$4),$N1516*Analysetool!C$4)+IF($O1516="SL",IF($U1516="",$Q1516*Analysetool!C$5,$U1516*Analysetool!C$5),$O1516*Analysetool!C$5)+IF($P1516="SL",IF($U1516="",$Q1516*Analysetool!C$6,$U1516*Analysetool!C$6),$P1516*Analysetool!C$6))-Tabel2[[#This Row],[fees (%)]]</f>
        <v>0</v>
      </c>
      <c r="AL1516" s="177">
        <f>$J1516*(IF($M1516="SL",IF($V1516="",$Q1516*Analysetool!D$3,$V1516*Analysetool!D$3),$M1516*Analysetool!D$3)+IF($N1516="SL",IF($V1516="",$Q1516*Analysetool!D$4,$V1516*Analysetool!D$4),$N1516*Analysetool!D$4)+IF($O1516="SL",IF($V1516="",$Q1516*Analysetool!D$5,$V1516*Analysetool!D$5),$O1516*Analysetool!D$5)+IF($P1516="SL",IF($V1516="",$Q1516*Analysetool!D$6,$V1516*Analysetool!D$6),$P1516*Analysetool!D$6))-Tabel2[[#This Row],[fees (%)]]</f>
        <v>0</v>
      </c>
      <c r="AM1516" s="177">
        <f>$J1516*(IF($M1516="SL",IF($W1516="",$Q1516*Analysetool!E$3,$W1516*Analysetool!E$3),$M1516*Analysetool!E$3)+IF($N1516="SL",IF($W1516="",$Q1516*Analysetool!E$4,$W1516*Analysetool!E$4),$N1516*Analysetool!E$4)+IF($O1516="SL",IF($W1516="",$Q1516*Analysetool!E$5,$W1516*Analysetool!E$5),$O1516*Analysetool!E$5)+IF($P1516="SL",IF($W1516="",$Q1516*Analysetool!E$6,$W1516*Analysetool!E$6),$P1516*Analysetool!E$6))-Tabel2[[#This Row],[fees (%)]]</f>
        <v>0</v>
      </c>
      <c r="AN1516" s="178">
        <f>$J1516*(IF($M1516="SL",IF($T1516="",$Q1516*Analysetool!F$3,$T1516*Analysetool!F$3),$M1516*Analysetool!F$3)+IF($N1516="SL",IF($T1516="",$Q1516*Analysetool!F$4,$T1516*Analysetool!F$4),$N1516*Analysetool!F$4)+IF($O1516="SL",IF($T1516="",$Q1516*Analysetool!F$5,$T1516*Analysetool!F$5),$O1516*Analysetool!F$5)+IF($P1516="SL",IF($T1516="",$Q1516*Analysetool!F$6,$T1516*Analysetool!F$6),$P1516*Analysetool!F$6))-Tabel2[[#This Row],[fees (%)]]</f>
        <v>0</v>
      </c>
      <c r="AO1516" s="178">
        <f>$J1516*(IF($M1516="SL",IF($T1516="",$Q1516*Analysetool!G$3,$T1516*Analysetool!G$3),$M1516*Analysetool!G$3)+IF($N1516="SL",IF($T1516="",$Q1516*Analysetool!G$4,$T1516*Analysetool!G$4),$N1516*Analysetool!G$4)+IF($O1516="SL",IF($T1516="",$Q1516*Analysetool!G$5,$T1516*Analysetool!G$5),$O1516*Analysetool!G$5)+IF($P1516="SL",IF($T1516="",$Q1516*Analysetool!G$6,$T1516*Analysetool!G$6),$P1516*Analysetool!G$6))-Tabel2[[#This Row],[fees (%)]]</f>
        <v>0</v>
      </c>
      <c r="AP1516" s="179">
        <f>IF(Analysetool!$H$8&lt;=$X1516,Analysetool!$H$8*J1516,Q1516*J1516)-Tabel2[[#This Row],[fees (%)]]</f>
        <v>0</v>
      </c>
      <c r="AQ1516" s="174">
        <f>IF(Tabel2[[#This Row],[wick% van entry]]&lt;=Tabel2[[#This Row],[Stoploss optie 2 (%)]],Tabel2[[#This Row],[Stoploss optie 2 (%)]]*Tabel2[[#This Row],[leverage SLoptie 2]],IF(Analysetool!$I$8&lt;$X1516,Analysetool!$I$8*K1516,S1516*K1516))-Tabel2[[#This Row],[fees (%)]]</f>
        <v>0</v>
      </c>
      <c r="AR1516" s="180">
        <f>IF(Q1516*-1*Analysetool!$J$9&lt;=X1516,Q1516*-1*Analysetool!$J$9*J1516,Q1516*J1516)-Tabel2[[#This Row],[fees (%)]]</f>
        <v>0</v>
      </c>
      <c r="AS1516" s="176">
        <f>$K1516*IF(Tabel2[[#This Row],[wick% van entry]]&lt;=Tabel2[[#This Row],[Stoploss optie 2 (%)]],Tabel2[[#This Row],[Stoploss optie 2 (%)]],(IF($M1516="SL",IF($T1516="",$S1516*Analysetool!C$3,$T1516*Analysetool!C$3),$M1516*Analysetool!C$3)+IF($N1516="SL",IF($T1516="",$S1516*Analysetool!C$4,$T1516*Analysetool!C$4),$N1516*Analysetool!C$4)+IF($O1516="SL",IF($T1516="",$S1516*Analysetool!C$5,$T1516*Analysetool!C$5),$O1516*Analysetool!C$5)+IF($P1516="SL",IF($T1516="",$S1516*Analysetool!C$6,$T1516*Analysetool!C$6),$P1516*Analysetool!C$6)))-Tabel2[[#This Row],[fees (%)]]</f>
        <v>0</v>
      </c>
    </row>
    <row r="1517" spans="1:45" ht="15.75" customHeight="1" x14ac:dyDescent="0.35">
      <c r="A1517" s="55"/>
      <c r="B1517" s="56"/>
      <c r="C1517" s="56"/>
      <c r="D1517" s="56"/>
      <c r="E1517" s="56"/>
      <c r="F1517" s="57"/>
      <c r="G1517" s="67"/>
      <c r="H1517" s="67"/>
      <c r="I1517" s="67"/>
      <c r="J1517" s="58"/>
      <c r="K1517" s="58"/>
      <c r="L1517" s="59"/>
      <c r="M1517" s="61"/>
      <c r="N1517" s="63"/>
      <c r="O1517" s="63"/>
      <c r="P1517" s="56"/>
      <c r="Q1517" s="61"/>
      <c r="R1517" s="61"/>
      <c r="S1517" s="61"/>
      <c r="T1517" s="60"/>
      <c r="U1517" s="60"/>
      <c r="V1517" s="62"/>
      <c r="W1517" s="62"/>
      <c r="X1517" s="76"/>
      <c r="Y1517" s="61"/>
      <c r="Z1517" s="61">
        <f>Tabel1[[#This Row],[prijs voorbij entry (%)]]-Tabel1[[#This Row],[Fictieve Stoploss (%)]]</f>
        <v>0</v>
      </c>
      <c r="AA1517" s="94"/>
      <c r="AB1517" s="61"/>
      <c r="AC1517" s="61"/>
      <c r="AD1517" s="61"/>
      <c r="AE1517" s="61"/>
      <c r="AF1517" s="95"/>
      <c r="AG1517" s="152">
        <f>Tabel1[[#This Row],[eindtijd]]-Tabel1[[#This Row],[starttijd]]</f>
        <v>0</v>
      </c>
      <c r="AH1517" s="158"/>
      <c r="AI1517" s="59"/>
      <c r="AJ1517" s="171">
        <f>$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2[[#This Row],[fees (%)]]</f>
        <v>0</v>
      </c>
      <c r="AK1517" s="172">
        <f>$J1517*(IF($M1517="SL",IF($U1517="",$Q1517*Analysetool!C$3,$U1517*Analysetool!C$3),$M1517*Analysetool!C$3)+IF($N1517="SL",IF($U1517="",$Q1517*Analysetool!C$4,$U1517*Analysetool!C$4),$N1517*Analysetool!C$4)+IF($O1517="SL",IF($U1517="",$Q1517*Analysetool!C$5,$U1517*Analysetool!C$5),$O1517*Analysetool!C$5)+IF($P1517="SL",IF($U1517="",$Q1517*Analysetool!C$6,$U1517*Analysetool!C$6),$P1517*Analysetool!C$6))-Tabel2[[#This Row],[fees (%)]]</f>
        <v>0</v>
      </c>
      <c r="AL1517" s="177">
        <f>$J1517*(IF($M1517="SL",IF($V1517="",$Q1517*Analysetool!D$3,$V1517*Analysetool!D$3),$M1517*Analysetool!D$3)+IF($N1517="SL",IF($V1517="",$Q1517*Analysetool!D$4,$V1517*Analysetool!D$4),$N1517*Analysetool!D$4)+IF($O1517="SL",IF($V1517="",$Q1517*Analysetool!D$5,$V1517*Analysetool!D$5),$O1517*Analysetool!D$5)+IF($P1517="SL",IF($V1517="",$Q1517*Analysetool!D$6,$V1517*Analysetool!D$6),$P1517*Analysetool!D$6))-Tabel2[[#This Row],[fees (%)]]</f>
        <v>0</v>
      </c>
      <c r="AM1517" s="177">
        <f>$J1517*(IF($M1517="SL",IF($W1517="",$Q1517*Analysetool!E$3,$W1517*Analysetool!E$3),$M1517*Analysetool!E$3)+IF($N1517="SL",IF($W1517="",$Q1517*Analysetool!E$4,$W1517*Analysetool!E$4),$N1517*Analysetool!E$4)+IF($O1517="SL",IF($W1517="",$Q1517*Analysetool!E$5,$W1517*Analysetool!E$5),$O1517*Analysetool!E$5)+IF($P1517="SL",IF($W1517="",$Q1517*Analysetool!E$6,$W1517*Analysetool!E$6),$P1517*Analysetool!E$6))-Tabel2[[#This Row],[fees (%)]]</f>
        <v>0</v>
      </c>
      <c r="AN1517" s="178">
        <f>$J1517*(IF($M1517="SL",IF($T1517="",$Q1517*Analysetool!F$3,$T1517*Analysetool!F$3),$M1517*Analysetool!F$3)+IF($N1517="SL",IF($T1517="",$Q1517*Analysetool!F$4,$T1517*Analysetool!F$4),$N1517*Analysetool!F$4)+IF($O1517="SL",IF($T1517="",$Q1517*Analysetool!F$5,$T1517*Analysetool!F$5),$O1517*Analysetool!F$5)+IF($P1517="SL",IF($T1517="",$Q1517*Analysetool!F$6,$T1517*Analysetool!F$6),$P1517*Analysetool!F$6))-Tabel2[[#This Row],[fees (%)]]</f>
        <v>0</v>
      </c>
      <c r="AO1517" s="178">
        <f>$J1517*(IF($M1517="SL",IF($T1517="",$Q1517*Analysetool!G$3,$T1517*Analysetool!G$3),$M1517*Analysetool!G$3)+IF($N1517="SL",IF($T1517="",$Q1517*Analysetool!G$4,$T1517*Analysetool!G$4),$N1517*Analysetool!G$4)+IF($O1517="SL",IF($T1517="",$Q1517*Analysetool!G$5,$T1517*Analysetool!G$5),$O1517*Analysetool!G$5)+IF($P1517="SL",IF($T1517="",$Q1517*Analysetool!G$6,$T1517*Analysetool!G$6),$P1517*Analysetool!G$6))-Tabel2[[#This Row],[fees (%)]]</f>
        <v>0</v>
      </c>
      <c r="AP1517" s="179">
        <f>IF(Analysetool!$H$8&lt;=$X1517,Analysetool!$H$8*J1517,Q1517*J1517)-Tabel2[[#This Row],[fees (%)]]</f>
        <v>0</v>
      </c>
      <c r="AQ1517" s="174">
        <f>IF(Tabel2[[#This Row],[wick% van entry]]&lt;=Tabel2[[#This Row],[Stoploss optie 2 (%)]],Tabel2[[#This Row],[Stoploss optie 2 (%)]]*Tabel2[[#This Row],[leverage SLoptie 2]],IF(Analysetool!$I$8&lt;$X1517,Analysetool!$I$8*K1517,S1517*K1517))-Tabel2[[#This Row],[fees (%)]]</f>
        <v>0</v>
      </c>
      <c r="AR1517" s="180">
        <f>IF(Q1517*-1*Analysetool!$J$9&lt;=X1517,Q1517*-1*Analysetool!$J$9*J1517,Q1517*J1517)-Tabel2[[#This Row],[fees (%)]]</f>
        <v>0</v>
      </c>
      <c r="AS1517" s="176">
        <f>$K1517*IF(Tabel2[[#This Row],[wick% van entry]]&lt;=Tabel2[[#This Row],[Stoploss optie 2 (%)]],Tabel2[[#This Row],[Stoploss optie 2 (%)]],(IF($M1517="SL",IF($T1517="",$S1517*Analysetool!C$3,$T1517*Analysetool!C$3),$M1517*Analysetool!C$3)+IF($N1517="SL",IF($T1517="",$S1517*Analysetool!C$4,$T1517*Analysetool!C$4),$N1517*Analysetool!C$4)+IF($O1517="SL",IF($T1517="",$S1517*Analysetool!C$5,$T1517*Analysetool!C$5),$O1517*Analysetool!C$5)+IF($P1517="SL",IF($T1517="",$S1517*Analysetool!C$6,$T1517*Analysetool!C$6),$P1517*Analysetool!C$6)))-Tabel2[[#This Row],[fees (%)]]</f>
        <v>0</v>
      </c>
    </row>
    <row r="1518" spans="1:45" ht="15.75" customHeight="1" x14ac:dyDescent="0.35">
      <c r="A1518" s="55"/>
      <c r="B1518" s="56"/>
      <c r="C1518" s="56"/>
      <c r="D1518" s="56"/>
      <c r="E1518" s="56"/>
      <c r="F1518" s="57"/>
      <c r="G1518" s="67"/>
      <c r="H1518" s="67"/>
      <c r="I1518" s="67"/>
      <c r="J1518" s="58"/>
      <c r="K1518" s="58"/>
      <c r="L1518" s="59"/>
      <c r="M1518" s="61"/>
      <c r="N1518" s="63"/>
      <c r="O1518" s="63"/>
      <c r="P1518" s="56"/>
      <c r="Q1518" s="61"/>
      <c r="R1518" s="61"/>
      <c r="S1518" s="61"/>
      <c r="T1518" s="60"/>
      <c r="U1518" s="60"/>
      <c r="V1518" s="62"/>
      <c r="W1518" s="62"/>
      <c r="X1518" s="76"/>
      <c r="Y1518" s="61"/>
      <c r="Z1518" s="61">
        <f>Tabel1[[#This Row],[prijs voorbij entry (%)]]-Tabel1[[#This Row],[Fictieve Stoploss (%)]]</f>
        <v>0</v>
      </c>
      <c r="AA1518" s="94"/>
      <c r="AB1518" s="61"/>
      <c r="AC1518" s="61"/>
      <c r="AD1518" s="61"/>
      <c r="AE1518" s="61"/>
      <c r="AF1518" s="95"/>
      <c r="AG1518" s="152">
        <f>Tabel1[[#This Row],[eindtijd]]-Tabel1[[#This Row],[starttijd]]</f>
        <v>0</v>
      </c>
      <c r="AH1518" s="158"/>
      <c r="AI1518" s="59"/>
      <c r="AJ1518" s="171">
        <f>$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2[[#This Row],[fees (%)]]</f>
        <v>0</v>
      </c>
      <c r="AK1518" s="172">
        <f>$J1518*(IF($M1518="SL",IF($U1518="",$Q1518*Analysetool!C$3,$U1518*Analysetool!C$3),$M1518*Analysetool!C$3)+IF($N1518="SL",IF($U1518="",$Q1518*Analysetool!C$4,$U1518*Analysetool!C$4),$N1518*Analysetool!C$4)+IF($O1518="SL",IF($U1518="",$Q1518*Analysetool!C$5,$U1518*Analysetool!C$5),$O1518*Analysetool!C$5)+IF($P1518="SL",IF($U1518="",$Q1518*Analysetool!C$6,$U1518*Analysetool!C$6),$P1518*Analysetool!C$6))-Tabel2[[#This Row],[fees (%)]]</f>
        <v>0</v>
      </c>
      <c r="AL1518" s="177">
        <f>$J1518*(IF($M1518="SL",IF($V1518="",$Q1518*Analysetool!D$3,$V1518*Analysetool!D$3),$M1518*Analysetool!D$3)+IF($N1518="SL",IF($V1518="",$Q1518*Analysetool!D$4,$V1518*Analysetool!D$4),$N1518*Analysetool!D$4)+IF($O1518="SL",IF($V1518="",$Q1518*Analysetool!D$5,$V1518*Analysetool!D$5),$O1518*Analysetool!D$5)+IF($P1518="SL",IF($V1518="",$Q1518*Analysetool!D$6,$V1518*Analysetool!D$6),$P1518*Analysetool!D$6))-Tabel2[[#This Row],[fees (%)]]</f>
        <v>0</v>
      </c>
      <c r="AM1518" s="177">
        <f>$J1518*(IF($M1518="SL",IF($W1518="",$Q1518*Analysetool!E$3,$W1518*Analysetool!E$3),$M1518*Analysetool!E$3)+IF($N1518="SL",IF($W1518="",$Q1518*Analysetool!E$4,$W1518*Analysetool!E$4),$N1518*Analysetool!E$4)+IF($O1518="SL",IF($W1518="",$Q1518*Analysetool!E$5,$W1518*Analysetool!E$5),$O1518*Analysetool!E$5)+IF($P1518="SL",IF($W1518="",$Q1518*Analysetool!E$6,$W1518*Analysetool!E$6),$P1518*Analysetool!E$6))-Tabel2[[#This Row],[fees (%)]]</f>
        <v>0</v>
      </c>
      <c r="AN1518" s="178">
        <f>$J1518*(IF($M1518="SL",IF($T1518="",$Q1518*Analysetool!F$3,$T1518*Analysetool!F$3),$M1518*Analysetool!F$3)+IF($N1518="SL",IF($T1518="",$Q1518*Analysetool!F$4,$T1518*Analysetool!F$4),$N1518*Analysetool!F$4)+IF($O1518="SL",IF($T1518="",$Q1518*Analysetool!F$5,$T1518*Analysetool!F$5),$O1518*Analysetool!F$5)+IF($P1518="SL",IF($T1518="",$Q1518*Analysetool!F$6,$T1518*Analysetool!F$6),$P1518*Analysetool!F$6))-Tabel2[[#This Row],[fees (%)]]</f>
        <v>0</v>
      </c>
      <c r="AO1518" s="178">
        <f>$J1518*(IF($M1518="SL",IF($T1518="",$Q1518*Analysetool!G$3,$T1518*Analysetool!G$3),$M1518*Analysetool!G$3)+IF($N1518="SL",IF($T1518="",$Q1518*Analysetool!G$4,$T1518*Analysetool!G$4),$N1518*Analysetool!G$4)+IF($O1518="SL",IF($T1518="",$Q1518*Analysetool!G$5,$T1518*Analysetool!G$5),$O1518*Analysetool!G$5)+IF($P1518="SL",IF($T1518="",$Q1518*Analysetool!G$6,$T1518*Analysetool!G$6),$P1518*Analysetool!G$6))-Tabel2[[#This Row],[fees (%)]]</f>
        <v>0</v>
      </c>
      <c r="AP1518" s="179">
        <f>IF(Analysetool!$H$8&lt;=$X1518,Analysetool!$H$8*J1518,Q1518*J1518)-Tabel2[[#This Row],[fees (%)]]</f>
        <v>0</v>
      </c>
      <c r="AQ1518" s="174">
        <f>IF(Tabel2[[#This Row],[wick% van entry]]&lt;=Tabel2[[#This Row],[Stoploss optie 2 (%)]],Tabel2[[#This Row],[Stoploss optie 2 (%)]]*Tabel2[[#This Row],[leverage SLoptie 2]],IF(Analysetool!$I$8&lt;$X1518,Analysetool!$I$8*K1518,S1518*K1518))-Tabel2[[#This Row],[fees (%)]]</f>
        <v>0</v>
      </c>
      <c r="AR1518" s="180">
        <f>IF(Q1518*-1*Analysetool!$J$9&lt;=X1518,Q1518*-1*Analysetool!$J$9*J1518,Q1518*J1518)-Tabel2[[#This Row],[fees (%)]]</f>
        <v>0</v>
      </c>
      <c r="AS1518" s="176">
        <f>$K1518*IF(Tabel2[[#This Row],[wick% van entry]]&lt;=Tabel2[[#This Row],[Stoploss optie 2 (%)]],Tabel2[[#This Row],[Stoploss optie 2 (%)]],(IF($M1518="SL",IF($T1518="",$S1518*Analysetool!C$3,$T1518*Analysetool!C$3),$M1518*Analysetool!C$3)+IF($N1518="SL",IF($T1518="",$S1518*Analysetool!C$4,$T1518*Analysetool!C$4),$N1518*Analysetool!C$4)+IF($O1518="SL",IF($T1518="",$S1518*Analysetool!C$5,$T1518*Analysetool!C$5),$O1518*Analysetool!C$5)+IF($P1518="SL",IF($T1518="",$S1518*Analysetool!C$6,$T1518*Analysetool!C$6),$P1518*Analysetool!C$6)))-Tabel2[[#This Row],[fees (%)]]</f>
        <v>0</v>
      </c>
    </row>
    <row r="1519" spans="1:45" ht="15.75" customHeight="1" x14ac:dyDescent="0.35">
      <c r="A1519" s="55"/>
      <c r="B1519" s="56"/>
      <c r="C1519" s="56"/>
      <c r="D1519" s="56"/>
      <c r="E1519" s="56"/>
      <c r="F1519" s="57"/>
      <c r="G1519" s="67"/>
      <c r="H1519" s="67"/>
      <c r="I1519" s="67"/>
      <c r="J1519" s="58"/>
      <c r="K1519" s="58"/>
      <c r="L1519" s="59"/>
      <c r="M1519" s="61"/>
      <c r="N1519" s="63"/>
      <c r="O1519" s="63"/>
      <c r="P1519" s="56"/>
      <c r="Q1519" s="61"/>
      <c r="R1519" s="61"/>
      <c r="S1519" s="61"/>
      <c r="T1519" s="60"/>
      <c r="U1519" s="60"/>
      <c r="V1519" s="62"/>
      <c r="W1519" s="62"/>
      <c r="X1519" s="76"/>
      <c r="Y1519" s="61"/>
      <c r="Z1519" s="61">
        <f>Tabel1[[#This Row],[prijs voorbij entry (%)]]-Tabel1[[#This Row],[Fictieve Stoploss (%)]]</f>
        <v>0</v>
      </c>
      <c r="AA1519" s="94"/>
      <c r="AB1519" s="61"/>
      <c r="AC1519" s="61"/>
      <c r="AD1519" s="61"/>
      <c r="AE1519" s="61"/>
      <c r="AF1519" s="95"/>
      <c r="AG1519" s="152">
        <f>Tabel1[[#This Row],[eindtijd]]-Tabel1[[#This Row],[starttijd]]</f>
        <v>0</v>
      </c>
      <c r="AH1519" s="158"/>
      <c r="AI1519" s="59"/>
      <c r="AJ1519" s="171">
        <f>$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2[[#This Row],[fees (%)]]</f>
        <v>0</v>
      </c>
      <c r="AK1519" s="172">
        <f>$J1519*(IF($M1519="SL",IF($U1519="",$Q1519*Analysetool!C$3,$U1519*Analysetool!C$3),$M1519*Analysetool!C$3)+IF($N1519="SL",IF($U1519="",$Q1519*Analysetool!C$4,$U1519*Analysetool!C$4),$N1519*Analysetool!C$4)+IF($O1519="SL",IF($U1519="",$Q1519*Analysetool!C$5,$U1519*Analysetool!C$5),$O1519*Analysetool!C$5)+IF($P1519="SL",IF($U1519="",$Q1519*Analysetool!C$6,$U1519*Analysetool!C$6),$P1519*Analysetool!C$6))-Tabel2[[#This Row],[fees (%)]]</f>
        <v>0</v>
      </c>
      <c r="AL1519" s="177">
        <f>$J1519*(IF($M1519="SL",IF($V1519="",$Q1519*Analysetool!D$3,$V1519*Analysetool!D$3),$M1519*Analysetool!D$3)+IF($N1519="SL",IF($V1519="",$Q1519*Analysetool!D$4,$V1519*Analysetool!D$4),$N1519*Analysetool!D$4)+IF($O1519="SL",IF($V1519="",$Q1519*Analysetool!D$5,$V1519*Analysetool!D$5),$O1519*Analysetool!D$5)+IF($P1519="SL",IF($V1519="",$Q1519*Analysetool!D$6,$V1519*Analysetool!D$6),$P1519*Analysetool!D$6))-Tabel2[[#This Row],[fees (%)]]</f>
        <v>0</v>
      </c>
      <c r="AM1519" s="177">
        <f>$J1519*(IF($M1519="SL",IF($W1519="",$Q1519*Analysetool!E$3,$W1519*Analysetool!E$3),$M1519*Analysetool!E$3)+IF($N1519="SL",IF($W1519="",$Q1519*Analysetool!E$4,$W1519*Analysetool!E$4),$N1519*Analysetool!E$4)+IF($O1519="SL",IF($W1519="",$Q1519*Analysetool!E$5,$W1519*Analysetool!E$5),$O1519*Analysetool!E$5)+IF($P1519="SL",IF($W1519="",$Q1519*Analysetool!E$6,$W1519*Analysetool!E$6),$P1519*Analysetool!E$6))-Tabel2[[#This Row],[fees (%)]]</f>
        <v>0</v>
      </c>
      <c r="AN1519" s="178">
        <f>$J1519*(IF($M1519="SL",IF($T1519="",$Q1519*Analysetool!F$3,$T1519*Analysetool!F$3),$M1519*Analysetool!F$3)+IF($N1519="SL",IF($T1519="",$Q1519*Analysetool!F$4,$T1519*Analysetool!F$4),$N1519*Analysetool!F$4)+IF($O1519="SL",IF($T1519="",$Q1519*Analysetool!F$5,$T1519*Analysetool!F$5),$O1519*Analysetool!F$5)+IF($P1519="SL",IF($T1519="",$Q1519*Analysetool!F$6,$T1519*Analysetool!F$6),$P1519*Analysetool!F$6))-Tabel2[[#This Row],[fees (%)]]</f>
        <v>0</v>
      </c>
      <c r="AO1519" s="178">
        <f>$J1519*(IF($M1519="SL",IF($T1519="",$Q1519*Analysetool!G$3,$T1519*Analysetool!G$3),$M1519*Analysetool!G$3)+IF($N1519="SL",IF($T1519="",$Q1519*Analysetool!G$4,$T1519*Analysetool!G$4),$N1519*Analysetool!G$4)+IF($O1519="SL",IF($T1519="",$Q1519*Analysetool!G$5,$T1519*Analysetool!G$5),$O1519*Analysetool!G$5)+IF($P1519="SL",IF($T1519="",$Q1519*Analysetool!G$6,$T1519*Analysetool!G$6),$P1519*Analysetool!G$6))-Tabel2[[#This Row],[fees (%)]]</f>
        <v>0</v>
      </c>
      <c r="AP1519" s="179">
        <f>IF(Analysetool!$H$8&lt;=$X1519,Analysetool!$H$8*J1519,Q1519*J1519)-Tabel2[[#This Row],[fees (%)]]</f>
        <v>0</v>
      </c>
      <c r="AQ1519" s="174">
        <f>IF(Tabel2[[#This Row],[wick% van entry]]&lt;=Tabel2[[#This Row],[Stoploss optie 2 (%)]],Tabel2[[#This Row],[Stoploss optie 2 (%)]]*Tabel2[[#This Row],[leverage SLoptie 2]],IF(Analysetool!$I$8&lt;$X1519,Analysetool!$I$8*K1519,S1519*K1519))-Tabel2[[#This Row],[fees (%)]]</f>
        <v>0</v>
      </c>
      <c r="AR1519" s="180">
        <f>IF(Q1519*-1*Analysetool!$J$9&lt;=X1519,Q1519*-1*Analysetool!$J$9*J1519,Q1519*J1519)-Tabel2[[#This Row],[fees (%)]]</f>
        <v>0</v>
      </c>
      <c r="AS1519" s="176">
        <f>$K1519*IF(Tabel2[[#This Row],[wick% van entry]]&lt;=Tabel2[[#This Row],[Stoploss optie 2 (%)]],Tabel2[[#This Row],[Stoploss optie 2 (%)]],(IF($M1519="SL",IF($T1519="",$S1519*Analysetool!C$3,$T1519*Analysetool!C$3),$M1519*Analysetool!C$3)+IF($N1519="SL",IF($T1519="",$S1519*Analysetool!C$4,$T1519*Analysetool!C$4),$N1519*Analysetool!C$4)+IF($O1519="SL",IF($T1519="",$S1519*Analysetool!C$5,$T1519*Analysetool!C$5),$O1519*Analysetool!C$5)+IF($P1519="SL",IF($T1519="",$S1519*Analysetool!C$6,$T1519*Analysetool!C$6),$P1519*Analysetool!C$6)))-Tabel2[[#This Row],[fees (%)]]</f>
        <v>0</v>
      </c>
    </row>
    <row r="1520" spans="1:45" ht="15.75" customHeight="1" x14ac:dyDescent="0.35">
      <c r="A1520" s="55"/>
      <c r="B1520" s="56"/>
      <c r="C1520" s="56"/>
      <c r="D1520" s="56"/>
      <c r="E1520" s="56"/>
      <c r="F1520" s="57"/>
      <c r="G1520" s="67"/>
      <c r="H1520" s="67"/>
      <c r="I1520" s="67"/>
      <c r="J1520" s="58"/>
      <c r="K1520" s="58"/>
      <c r="L1520" s="59"/>
      <c r="M1520" s="61"/>
      <c r="N1520" s="63"/>
      <c r="O1520" s="63"/>
      <c r="P1520" s="56"/>
      <c r="Q1520" s="61"/>
      <c r="R1520" s="61"/>
      <c r="S1520" s="61"/>
      <c r="T1520" s="60"/>
      <c r="U1520" s="60"/>
      <c r="V1520" s="62"/>
      <c r="W1520" s="62"/>
      <c r="X1520" s="76"/>
      <c r="Y1520" s="61"/>
      <c r="Z1520" s="61">
        <f>Tabel1[[#This Row],[prijs voorbij entry (%)]]-Tabel1[[#This Row],[Fictieve Stoploss (%)]]</f>
        <v>0</v>
      </c>
      <c r="AA1520" s="94"/>
      <c r="AB1520" s="61"/>
      <c r="AC1520" s="61"/>
      <c r="AD1520" s="61"/>
      <c r="AE1520" s="61"/>
      <c r="AF1520" s="95"/>
      <c r="AG1520" s="152">
        <f>Tabel1[[#This Row],[eindtijd]]-Tabel1[[#This Row],[starttijd]]</f>
        <v>0</v>
      </c>
      <c r="AH1520" s="158"/>
      <c r="AI1520" s="59"/>
      <c r="AJ1520" s="171">
        <f>$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2[[#This Row],[fees (%)]]</f>
        <v>0</v>
      </c>
      <c r="AK1520" s="172">
        <f>$J1520*(IF($M1520="SL",IF($U1520="",$Q1520*Analysetool!C$3,$U1520*Analysetool!C$3),$M1520*Analysetool!C$3)+IF($N1520="SL",IF($U1520="",$Q1520*Analysetool!C$4,$U1520*Analysetool!C$4),$N1520*Analysetool!C$4)+IF($O1520="SL",IF($U1520="",$Q1520*Analysetool!C$5,$U1520*Analysetool!C$5),$O1520*Analysetool!C$5)+IF($P1520="SL",IF($U1520="",$Q1520*Analysetool!C$6,$U1520*Analysetool!C$6),$P1520*Analysetool!C$6))-Tabel2[[#This Row],[fees (%)]]</f>
        <v>0</v>
      </c>
      <c r="AL1520" s="177">
        <f>$J1520*(IF($M1520="SL",IF($V1520="",$Q1520*Analysetool!D$3,$V1520*Analysetool!D$3),$M1520*Analysetool!D$3)+IF($N1520="SL",IF($V1520="",$Q1520*Analysetool!D$4,$V1520*Analysetool!D$4),$N1520*Analysetool!D$4)+IF($O1520="SL",IF($V1520="",$Q1520*Analysetool!D$5,$V1520*Analysetool!D$5),$O1520*Analysetool!D$5)+IF($P1520="SL",IF($V1520="",$Q1520*Analysetool!D$6,$V1520*Analysetool!D$6),$P1520*Analysetool!D$6))-Tabel2[[#This Row],[fees (%)]]</f>
        <v>0</v>
      </c>
      <c r="AM1520" s="177">
        <f>$J1520*(IF($M1520="SL",IF($W1520="",$Q1520*Analysetool!E$3,$W1520*Analysetool!E$3),$M1520*Analysetool!E$3)+IF($N1520="SL",IF($W1520="",$Q1520*Analysetool!E$4,$W1520*Analysetool!E$4),$N1520*Analysetool!E$4)+IF($O1520="SL",IF($W1520="",$Q1520*Analysetool!E$5,$W1520*Analysetool!E$5),$O1520*Analysetool!E$5)+IF($P1520="SL",IF($W1520="",$Q1520*Analysetool!E$6,$W1520*Analysetool!E$6),$P1520*Analysetool!E$6))-Tabel2[[#This Row],[fees (%)]]</f>
        <v>0</v>
      </c>
      <c r="AN1520" s="178">
        <f>$J1520*(IF($M1520="SL",IF($T1520="",$Q1520*Analysetool!F$3,$T1520*Analysetool!F$3),$M1520*Analysetool!F$3)+IF($N1520="SL",IF($T1520="",$Q1520*Analysetool!F$4,$T1520*Analysetool!F$4),$N1520*Analysetool!F$4)+IF($O1520="SL",IF($T1520="",$Q1520*Analysetool!F$5,$T1520*Analysetool!F$5),$O1520*Analysetool!F$5)+IF($P1520="SL",IF($T1520="",$Q1520*Analysetool!F$6,$T1520*Analysetool!F$6),$P1520*Analysetool!F$6))-Tabel2[[#This Row],[fees (%)]]</f>
        <v>0</v>
      </c>
      <c r="AO1520" s="178">
        <f>$J1520*(IF($M1520="SL",IF($T1520="",$Q1520*Analysetool!G$3,$T1520*Analysetool!G$3),$M1520*Analysetool!G$3)+IF($N1520="SL",IF($T1520="",$Q1520*Analysetool!G$4,$T1520*Analysetool!G$4),$N1520*Analysetool!G$4)+IF($O1520="SL",IF($T1520="",$Q1520*Analysetool!G$5,$T1520*Analysetool!G$5),$O1520*Analysetool!G$5)+IF($P1520="SL",IF($T1520="",$Q1520*Analysetool!G$6,$T1520*Analysetool!G$6),$P1520*Analysetool!G$6))-Tabel2[[#This Row],[fees (%)]]</f>
        <v>0</v>
      </c>
      <c r="AP1520" s="179">
        <f>IF(Analysetool!$H$8&lt;=$X1520,Analysetool!$H$8*J1520,Q1520*J1520)-Tabel2[[#This Row],[fees (%)]]</f>
        <v>0</v>
      </c>
      <c r="AQ1520" s="174">
        <f>IF(Tabel2[[#This Row],[wick% van entry]]&lt;=Tabel2[[#This Row],[Stoploss optie 2 (%)]],Tabel2[[#This Row],[Stoploss optie 2 (%)]]*Tabel2[[#This Row],[leverage SLoptie 2]],IF(Analysetool!$I$8&lt;$X1520,Analysetool!$I$8*K1520,S1520*K1520))-Tabel2[[#This Row],[fees (%)]]</f>
        <v>0</v>
      </c>
      <c r="AR1520" s="180">
        <f>IF(Q1520*-1*Analysetool!$J$9&lt;=X1520,Q1520*-1*Analysetool!$J$9*J1520,Q1520*J1520)-Tabel2[[#This Row],[fees (%)]]</f>
        <v>0</v>
      </c>
      <c r="AS1520" s="176">
        <f>$K1520*IF(Tabel2[[#This Row],[wick% van entry]]&lt;=Tabel2[[#This Row],[Stoploss optie 2 (%)]],Tabel2[[#This Row],[Stoploss optie 2 (%)]],(IF($M1520="SL",IF($T1520="",$S1520*Analysetool!C$3,$T1520*Analysetool!C$3),$M1520*Analysetool!C$3)+IF($N1520="SL",IF($T1520="",$S1520*Analysetool!C$4,$T1520*Analysetool!C$4),$N1520*Analysetool!C$4)+IF($O1520="SL",IF($T1520="",$S1520*Analysetool!C$5,$T1520*Analysetool!C$5),$O1520*Analysetool!C$5)+IF($P1520="SL",IF($T1520="",$S1520*Analysetool!C$6,$T1520*Analysetool!C$6),$P1520*Analysetool!C$6)))-Tabel2[[#This Row],[fees (%)]]</f>
        <v>0</v>
      </c>
    </row>
    <row r="1521" spans="1:45" ht="15.75" customHeight="1" x14ac:dyDescent="0.35">
      <c r="A1521" s="55"/>
      <c r="B1521" s="56"/>
      <c r="C1521" s="56"/>
      <c r="D1521" s="56"/>
      <c r="E1521" s="56"/>
      <c r="F1521" s="57"/>
      <c r="G1521" s="67"/>
      <c r="H1521" s="67"/>
      <c r="I1521" s="67"/>
      <c r="J1521" s="58"/>
      <c r="K1521" s="58"/>
      <c r="L1521" s="59"/>
      <c r="M1521" s="61"/>
      <c r="N1521" s="63"/>
      <c r="O1521" s="63"/>
      <c r="P1521" s="56"/>
      <c r="Q1521" s="61"/>
      <c r="R1521" s="61"/>
      <c r="S1521" s="61"/>
      <c r="T1521" s="60"/>
      <c r="U1521" s="60"/>
      <c r="V1521" s="62"/>
      <c r="W1521" s="62"/>
      <c r="X1521" s="76"/>
      <c r="Y1521" s="61"/>
      <c r="Z1521" s="61">
        <f>Tabel1[[#This Row],[prijs voorbij entry (%)]]-Tabel1[[#This Row],[Fictieve Stoploss (%)]]</f>
        <v>0</v>
      </c>
      <c r="AA1521" s="94"/>
      <c r="AB1521" s="61"/>
      <c r="AC1521" s="61"/>
      <c r="AD1521" s="61"/>
      <c r="AE1521" s="61"/>
      <c r="AF1521" s="95"/>
      <c r="AG1521" s="152">
        <f>Tabel1[[#This Row],[eindtijd]]-Tabel1[[#This Row],[starttijd]]</f>
        <v>0</v>
      </c>
      <c r="AH1521" s="158"/>
      <c r="AI1521" s="59"/>
      <c r="AJ1521" s="171">
        <f>$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2[[#This Row],[fees (%)]]</f>
        <v>0</v>
      </c>
      <c r="AK1521" s="172">
        <f>$J1521*(IF($M1521="SL",IF($U1521="",$Q1521*Analysetool!C$3,$U1521*Analysetool!C$3),$M1521*Analysetool!C$3)+IF($N1521="SL",IF($U1521="",$Q1521*Analysetool!C$4,$U1521*Analysetool!C$4),$N1521*Analysetool!C$4)+IF($O1521="SL",IF($U1521="",$Q1521*Analysetool!C$5,$U1521*Analysetool!C$5),$O1521*Analysetool!C$5)+IF($P1521="SL",IF($U1521="",$Q1521*Analysetool!C$6,$U1521*Analysetool!C$6),$P1521*Analysetool!C$6))-Tabel2[[#This Row],[fees (%)]]</f>
        <v>0</v>
      </c>
      <c r="AL1521" s="177">
        <f>$J1521*(IF($M1521="SL",IF($V1521="",$Q1521*Analysetool!D$3,$V1521*Analysetool!D$3),$M1521*Analysetool!D$3)+IF($N1521="SL",IF($V1521="",$Q1521*Analysetool!D$4,$V1521*Analysetool!D$4),$N1521*Analysetool!D$4)+IF($O1521="SL",IF($V1521="",$Q1521*Analysetool!D$5,$V1521*Analysetool!D$5),$O1521*Analysetool!D$5)+IF($P1521="SL",IF($V1521="",$Q1521*Analysetool!D$6,$V1521*Analysetool!D$6),$P1521*Analysetool!D$6))-Tabel2[[#This Row],[fees (%)]]</f>
        <v>0</v>
      </c>
      <c r="AM1521" s="177">
        <f>$J1521*(IF($M1521="SL",IF($W1521="",$Q1521*Analysetool!E$3,$W1521*Analysetool!E$3),$M1521*Analysetool!E$3)+IF($N1521="SL",IF($W1521="",$Q1521*Analysetool!E$4,$W1521*Analysetool!E$4),$N1521*Analysetool!E$4)+IF($O1521="SL",IF($W1521="",$Q1521*Analysetool!E$5,$W1521*Analysetool!E$5),$O1521*Analysetool!E$5)+IF($P1521="SL",IF($W1521="",$Q1521*Analysetool!E$6,$W1521*Analysetool!E$6),$P1521*Analysetool!E$6))-Tabel2[[#This Row],[fees (%)]]</f>
        <v>0</v>
      </c>
      <c r="AN1521" s="178">
        <f>$J1521*(IF($M1521="SL",IF($T1521="",$Q1521*Analysetool!F$3,$T1521*Analysetool!F$3),$M1521*Analysetool!F$3)+IF($N1521="SL",IF($T1521="",$Q1521*Analysetool!F$4,$T1521*Analysetool!F$4),$N1521*Analysetool!F$4)+IF($O1521="SL",IF($T1521="",$Q1521*Analysetool!F$5,$T1521*Analysetool!F$5),$O1521*Analysetool!F$5)+IF($P1521="SL",IF($T1521="",$Q1521*Analysetool!F$6,$T1521*Analysetool!F$6),$P1521*Analysetool!F$6))-Tabel2[[#This Row],[fees (%)]]</f>
        <v>0</v>
      </c>
      <c r="AO1521" s="178">
        <f>$J1521*(IF($M1521="SL",IF($T1521="",$Q1521*Analysetool!G$3,$T1521*Analysetool!G$3),$M1521*Analysetool!G$3)+IF($N1521="SL",IF($T1521="",$Q1521*Analysetool!G$4,$T1521*Analysetool!G$4),$N1521*Analysetool!G$4)+IF($O1521="SL",IF($T1521="",$Q1521*Analysetool!G$5,$T1521*Analysetool!G$5),$O1521*Analysetool!G$5)+IF($P1521="SL",IF($T1521="",$Q1521*Analysetool!G$6,$T1521*Analysetool!G$6),$P1521*Analysetool!G$6))-Tabel2[[#This Row],[fees (%)]]</f>
        <v>0</v>
      </c>
      <c r="AP1521" s="179">
        <f>IF(Analysetool!$H$8&lt;=$X1521,Analysetool!$H$8*J1521,Q1521*J1521)-Tabel2[[#This Row],[fees (%)]]</f>
        <v>0</v>
      </c>
      <c r="AQ1521" s="174">
        <f>IF(Tabel2[[#This Row],[wick% van entry]]&lt;=Tabel2[[#This Row],[Stoploss optie 2 (%)]],Tabel2[[#This Row],[Stoploss optie 2 (%)]]*Tabel2[[#This Row],[leverage SLoptie 2]],IF(Analysetool!$I$8&lt;$X1521,Analysetool!$I$8*K1521,S1521*K1521))-Tabel2[[#This Row],[fees (%)]]</f>
        <v>0</v>
      </c>
      <c r="AR1521" s="180">
        <f>IF(Q1521*-1*Analysetool!$J$9&lt;=X1521,Q1521*-1*Analysetool!$J$9*J1521,Q1521*J1521)-Tabel2[[#This Row],[fees (%)]]</f>
        <v>0</v>
      </c>
      <c r="AS1521" s="176">
        <f>$K1521*IF(Tabel2[[#This Row],[wick% van entry]]&lt;=Tabel2[[#This Row],[Stoploss optie 2 (%)]],Tabel2[[#This Row],[Stoploss optie 2 (%)]],(IF($M1521="SL",IF($T1521="",$S1521*Analysetool!C$3,$T1521*Analysetool!C$3),$M1521*Analysetool!C$3)+IF($N1521="SL",IF($T1521="",$S1521*Analysetool!C$4,$T1521*Analysetool!C$4),$N1521*Analysetool!C$4)+IF($O1521="SL",IF($T1521="",$S1521*Analysetool!C$5,$T1521*Analysetool!C$5),$O1521*Analysetool!C$5)+IF($P1521="SL",IF($T1521="",$S1521*Analysetool!C$6,$T1521*Analysetool!C$6),$P1521*Analysetool!C$6)))-Tabel2[[#This Row],[fees (%)]]</f>
        <v>0</v>
      </c>
    </row>
    <row r="1522" spans="1:45" ht="15.75" customHeight="1" x14ac:dyDescent="0.35">
      <c r="A1522" s="55"/>
      <c r="B1522" s="56"/>
      <c r="C1522" s="56"/>
      <c r="D1522" s="56"/>
      <c r="E1522" s="56"/>
      <c r="F1522" s="57"/>
      <c r="G1522" s="67"/>
      <c r="H1522" s="67"/>
      <c r="I1522" s="67"/>
      <c r="J1522" s="58"/>
      <c r="K1522" s="58"/>
      <c r="L1522" s="59"/>
      <c r="M1522" s="61"/>
      <c r="N1522" s="63"/>
      <c r="O1522" s="63"/>
      <c r="P1522" s="56"/>
      <c r="Q1522" s="61"/>
      <c r="R1522" s="61"/>
      <c r="S1522" s="61"/>
      <c r="T1522" s="60"/>
      <c r="U1522" s="60"/>
      <c r="V1522" s="62"/>
      <c r="W1522" s="62"/>
      <c r="X1522" s="76"/>
      <c r="Y1522" s="61"/>
      <c r="Z1522" s="61">
        <f>Tabel1[[#This Row],[prijs voorbij entry (%)]]-Tabel1[[#This Row],[Fictieve Stoploss (%)]]</f>
        <v>0</v>
      </c>
      <c r="AA1522" s="94"/>
      <c r="AB1522" s="61"/>
      <c r="AC1522" s="61"/>
      <c r="AD1522" s="61"/>
      <c r="AE1522" s="61"/>
      <c r="AF1522" s="95"/>
      <c r="AG1522" s="152">
        <f>Tabel1[[#This Row],[eindtijd]]-Tabel1[[#This Row],[starttijd]]</f>
        <v>0</v>
      </c>
      <c r="AH1522" s="158"/>
      <c r="AI1522" s="59"/>
      <c r="AJ1522" s="171">
        <f>$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2[[#This Row],[fees (%)]]</f>
        <v>0</v>
      </c>
      <c r="AK1522" s="172">
        <f>$J1522*(IF($M1522="SL",IF($U1522="",$Q1522*Analysetool!C$3,$U1522*Analysetool!C$3),$M1522*Analysetool!C$3)+IF($N1522="SL",IF($U1522="",$Q1522*Analysetool!C$4,$U1522*Analysetool!C$4),$N1522*Analysetool!C$4)+IF($O1522="SL",IF($U1522="",$Q1522*Analysetool!C$5,$U1522*Analysetool!C$5),$O1522*Analysetool!C$5)+IF($P1522="SL",IF($U1522="",$Q1522*Analysetool!C$6,$U1522*Analysetool!C$6),$P1522*Analysetool!C$6))-Tabel2[[#This Row],[fees (%)]]</f>
        <v>0</v>
      </c>
      <c r="AL1522" s="177">
        <f>$J1522*(IF($M1522="SL",IF($V1522="",$Q1522*Analysetool!D$3,$V1522*Analysetool!D$3),$M1522*Analysetool!D$3)+IF($N1522="SL",IF($V1522="",$Q1522*Analysetool!D$4,$V1522*Analysetool!D$4),$N1522*Analysetool!D$4)+IF($O1522="SL",IF($V1522="",$Q1522*Analysetool!D$5,$V1522*Analysetool!D$5),$O1522*Analysetool!D$5)+IF($P1522="SL",IF($V1522="",$Q1522*Analysetool!D$6,$V1522*Analysetool!D$6),$P1522*Analysetool!D$6))-Tabel2[[#This Row],[fees (%)]]</f>
        <v>0</v>
      </c>
      <c r="AM1522" s="177">
        <f>$J1522*(IF($M1522="SL",IF($W1522="",$Q1522*Analysetool!E$3,$W1522*Analysetool!E$3),$M1522*Analysetool!E$3)+IF($N1522="SL",IF($W1522="",$Q1522*Analysetool!E$4,$W1522*Analysetool!E$4),$N1522*Analysetool!E$4)+IF($O1522="SL",IF($W1522="",$Q1522*Analysetool!E$5,$W1522*Analysetool!E$5),$O1522*Analysetool!E$5)+IF($P1522="SL",IF($W1522="",$Q1522*Analysetool!E$6,$W1522*Analysetool!E$6),$P1522*Analysetool!E$6))-Tabel2[[#This Row],[fees (%)]]</f>
        <v>0</v>
      </c>
      <c r="AN1522" s="178">
        <f>$J1522*(IF($M1522="SL",IF($T1522="",$Q1522*Analysetool!F$3,$T1522*Analysetool!F$3),$M1522*Analysetool!F$3)+IF($N1522="SL",IF($T1522="",$Q1522*Analysetool!F$4,$T1522*Analysetool!F$4),$N1522*Analysetool!F$4)+IF($O1522="SL",IF($T1522="",$Q1522*Analysetool!F$5,$T1522*Analysetool!F$5),$O1522*Analysetool!F$5)+IF($P1522="SL",IF($T1522="",$Q1522*Analysetool!F$6,$T1522*Analysetool!F$6),$P1522*Analysetool!F$6))-Tabel2[[#This Row],[fees (%)]]</f>
        <v>0</v>
      </c>
      <c r="AO1522" s="178">
        <f>$J1522*(IF($M1522="SL",IF($T1522="",$Q1522*Analysetool!G$3,$T1522*Analysetool!G$3),$M1522*Analysetool!G$3)+IF($N1522="SL",IF($T1522="",$Q1522*Analysetool!G$4,$T1522*Analysetool!G$4),$N1522*Analysetool!G$4)+IF($O1522="SL",IF($T1522="",$Q1522*Analysetool!G$5,$T1522*Analysetool!G$5),$O1522*Analysetool!G$5)+IF($P1522="SL",IF($T1522="",$Q1522*Analysetool!G$6,$T1522*Analysetool!G$6),$P1522*Analysetool!G$6))-Tabel2[[#This Row],[fees (%)]]</f>
        <v>0</v>
      </c>
      <c r="AP1522" s="179">
        <f>IF(Analysetool!$H$8&lt;=$X1522,Analysetool!$H$8*J1522,Q1522*J1522)-Tabel2[[#This Row],[fees (%)]]</f>
        <v>0</v>
      </c>
      <c r="AQ1522" s="174">
        <f>IF(Tabel2[[#This Row],[wick% van entry]]&lt;=Tabel2[[#This Row],[Stoploss optie 2 (%)]],Tabel2[[#This Row],[Stoploss optie 2 (%)]]*Tabel2[[#This Row],[leverage SLoptie 2]],IF(Analysetool!$I$8&lt;$X1522,Analysetool!$I$8*K1522,S1522*K1522))-Tabel2[[#This Row],[fees (%)]]</f>
        <v>0</v>
      </c>
      <c r="AR1522" s="180">
        <f>IF(Q1522*-1*Analysetool!$J$9&lt;=X1522,Q1522*-1*Analysetool!$J$9*J1522,Q1522*J1522)-Tabel2[[#This Row],[fees (%)]]</f>
        <v>0</v>
      </c>
      <c r="AS1522" s="176">
        <f>$K1522*IF(Tabel2[[#This Row],[wick% van entry]]&lt;=Tabel2[[#This Row],[Stoploss optie 2 (%)]],Tabel2[[#This Row],[Stoploss optie 2 (%)]],(IF($M1522="SL",IF($T1522="",$S1522*Analysetool!C$3,$T1522*Analysetool!C$3),$M1522*Analysetool!C$3)+IF($N1522="SL",IF($T1522="",$S1522*Analysetool!C$4,$T1522*Analysetool!C$4),$N1522*Analysetool!C$4)+IF($O1522="SL",IF($T1522="",$S1522*Analysetool!C$5,$T1522*Analysetool!C$5),$O1522*Analysetool!C$5)+IF($P1522="SL",IF($T1522="",$S1522*Analysetool!C$6,$T1522*Analysetool!C$6),$P1522*Analysetool!C$6)))-Tabel2[[#This Row],[fees (%)]]</f>
        <v>0</v>
      </c>
    </row>
    <row r="1523" spans="1:45" ht="15.75" customHeight="1" x14ac:dyDescent="0.35">
      <c r="A1523" s="55"/>
      <c r="B1523" s="56"/>
      <c r="C1523" s="56"/>
      <c r="D1523" s="56"/>
      <c r="E1523" s="56"/>
      <c r="F1523" s="57"/>
      <c r="G1523" s="67"/>
      <c r="H1523" s="67"/>
      <c r="I1523" s="67"/>
      <c r="J1523" s="58"/>
      <c r="K1523" s="58"/>
      <c r="L1523" s="59"/>
      <c r="M1523" s="61"/>
      <c r="N1523" s="63"/>
      <c r="O1523" s="63"/>
      <c r="P1523" s="56"/>
      <c r="Q1523" s="61"/>
      <c r="R1523" s="61"/>
      <c r="S1523" s="61"/>
      <c r="T1523" s="60"/>
      <c r="U1523" s="60"/>
      <c r="V1523" s="62"/>
      <c r="W1523" s="62"/>
      <c r="X1523" s="76"/>
      <c r="Y1523" s="61"/>
      <c r="Z1523" s="61">
        <f>Tabel1[[#This Row],[prijs voorbij entry (%)]]-Tabel1[[#This Row],[Fictieve Stoploss (%)]]</f>
        <v>0</v>
      </c>
      <c r="AA1523" s="94"/>
      <c r="AB1523" s="61"/>
      <c r="AC1523" s="61"/>
      <c r="AD1523" s="61"/>
      <c r="AE1523" s="61"/>
      <c r="AF1523" s="95"/>
      <c r="AG1523" s="152">
        <f>Tabel1[[#This Row],[eindtijd]]-Tabel1[[#This Row],[starttijd]]</f>
        <v>0</v>
      </c>
      <c r="AH1523" s="158"/>
      <c r="AI1523" s="59"/>
      <c r="AJ1523" s="171">
        <f>$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2[[#This Row],[fees (%)]]</f>
        <v>0</v>
      </c>
      <c r="AK1523" s="172">
        <f>$J1523*(IF($M1523="SL",IF($U1523="",$Q1523*Analysetool!C$3,$U1523*Analysetool!C$3),$M1523*Analysetool!C$3)+IF($N1523="SL",IF($U1523="",$Q1523*Analysetool!C$4,$U1523*Analysetool!C$4),$N1523*Analysetool!C$4)+IF($O1523="SL",IF($U1523="",$Q1523*Analysetool!C$5,$U1523*Analysetool!C$5),$O1523*Analysetool!C$5)+IF($P1523="SL",IF($U1523="",$Q1523*Analysetool!C$6,$U1523*Analysetool!C$6),$P1523*Analysetool!C$6))-Tabel2[[#This Row],[fees (%)]]</f>
        <v>0</v>
      </c>
      <c r="AL1523" s="177">
        <f>$J1523*(IF($M1523="SL",IF($V1523="",$Q1523*Analysetool!D$3,$V1523*Analysetool!D$3),$M1523*Analysetool!D$3)+IF($N1523="SL",IF($V1523="",$Q1523*Analysetool!D$4,$V1523*Analysetool!D$4),$N1523*Analysetool!D$4)+IF($O1523="SL",IF($V1523="",$Q1523*Analysetool!D$5,$V1523*Analysetool!D$5),$O1523*Analysetool!D$5)+IF($P1523="SL",IF($V1523="",$Q1523*Analysetool!D$6,$V1523*Analysetool!D$6),$P1523*Analysetool!D$6))-Tabel2[[#This Row],[fees (%)]]</f>
        <v>0</v>
      </c>
      <c r="AM1523" s="177">
        <f>$J1523*(IF($M1523="SL",IF($W1523="",$Q1523*Analysetool!E$3,$W1523*Analysetool!E$3),$M1523*Analysetool!E$3)+IF($N1523="SL",IF($W1523="",$Q1523*Analysetool!E$4,$W1523*Analysetool!E$4),$N1523*Analysetool!E$4)+IF($O1523="SL",IF($W1523="",$Q1523*Analysetool!E$5,$W1523*Analysetool!E$5),$O1523*Analysetool!E$5)+IF($P1523="SL",IF($W1523="",$Q1523*Analysetool!E$6,$W1523*Analysetool!E$6),$P1523*Analysetool!E$6))-Tabel2[[#This Row],[fees (%)]]</f>
        <v>0</v>
      </c>
      <c r="AN1523" s="178">
        <f>$J1523*(IF($M1523="SL",IF($T1523="",$Q1523*Analysetool!F$3,$T1523*Analysetool!F$3),$M1523*Analysetool!F$3)+IF($N1523="SL",IF($T1523="",$Q1523*Analysetool!F$4,$T1523*Analysetool!F$4),$N1523*Analysetool!F$4)+IF($O1523="SL",IF($T1523="",$Q1523*Analysetool!F$5,$T1523*Analysetool!F$5),$O1523*Analysetool!F$5)+IF($P1523="SL",IF($T1523="",$Q1523*Analysetool!F$6,$T1523*Analysetool!F$6),$P1523*Analysetool!F$6))-Tabel2[[#This Row],[fees (%)]]</f>
        <v>0</v>
      </c>
      <c r="AO1523" s="178">
        <f>$J1523*(IF($M1523="SL",IF($T1523="",$Q1523*Analysetool!G$3,$T1523*Analysetool!G$3),$M1523*Analysetool!G$3)+IF($N1523="SL",IF($T1523="",$Q1523*Analysetool!G$4,$T1523*Analysetool!G$4),$N1523*Analysetool!G$4)+IF($O1523="SL",IF($T1523="",$Q1523*Analysetool!G$5,$T1523*Analysetool!G$5),$O1523*Analysetool!G$5)+IF($P1523="SL",IF($T1523="",$Q1523*Analysetool!G$6,$T1523*Analysetool!G$6),$P1523*Analysetool!G$6))-Tabel2[[#This Row],[fees (%)]]</f>
        <v>0</v>
      </c>
      <c r="AP1523" s="179">
        <f>IF(Analysetool!$H$8&lt;=$X1523,Analysetool!$H$8*J1523,Q1523*J1523)-Tabel2[[#This Row],[fees (%)]]</f>
        <v>0</v>
      </c>
      <c r="AQ1523" s="174">
        <f>IF(Tabel2[[#This Row],[wick% van entry]]&lt;=Tabel2[[#This Row],[Stoploss optie 2 (%)]],Tabel2[[#This Row],[Stoploss optie 2 (%)]]*Tabel2[[#This Row],[leverage SLoptie 2]],IF(Analysetool!$I$8&lt;$X1523,Analysetool!$I$8*K1523,S1523*K1523))-Tabel2[[#This Row],[fees (%)]]</f>
        <v>0</v>
      </c>
      <c r="AR1523" s="180">
        <f>IF(Q1523*-1*Analysetool!$J$9&lt;=X1523,Q1523*-1*Analysetool!$J$9*J1523,Q1523*J1523)-Tabel2[[#This Row],[fees (%)]]</f>
        <v>0</v>
      </c>
      <c r="AS1523" s="176">
        <f>$K1523*IF(Tabel2[[#This Row],[wick% van entry]]&lt;=Tabel2[[#This Row],[Stoploss optie 2 (%)]],Tabel2[[#This Row],[Stoploss optie 2 (%)]],(IF($M1523="SL",IF($T1523="",$S1523*Analysetool!C$3,$T1523*Analysetool!C$3),$M1523*Analysetool!C$3)+IF($N1523="SL",IF($T1523="",$S1523*Analysetool!C$4,$T1523*Analysetool!C$4),$N1523*Analysetool!C$4)+IF($O1523="SL",IF($T1523="",$S1523*Analysetool!C$5,$T1523*Analysetool!C$5),$O1523*Analysetool!C$5)+IF($P1523="SL",IF($T1523="",$S1523*Analysetool!C$6,$T1523*Analysetool!C$6),$P1523*Analysetool!C$6)))-Tabel2[[#This Row],[fees (%)]]</f>
        <v>0</v>
      </c>
    </row>
    <row r="1524" spans="1:45" ht="15.75" customHeight="1" x14ac:dyDescent="0.35">
      <c r="A1524" s="55"/>
      <c r="B1524" s="56"/>
      <c r="C1524" s="56"/>
      <c r="D1524" s="56"/>
      <c r="E1524" s="56"/>
      <c r="F1524" s="57"/>
      <c r="G1524" s="67"/>
      <c r="H1524" s="67"/>
      <c r="I1524" s="67"/>
      <c r="J1524" s="58"/>
      <c r="K1524" s="58"/>
      <c r="L1524" s="59"/>
      <c r="M1524" s="61"/>
      <c r="N1524" s="63"/>
      <c r="O1524" s="63"/>
      <c r="P1524" s="56"/>
      <c r="Q1524" s="61"/>
      <c r="R1524" s="61"/>
      <c r="S1524" s="61"/>
      <c r="T1524" s="60"/>
      <c r="U1524" s="60"/>
      <c r="V1524" s="62"/>
      <c r="W1524" s="62"/>
      <c r="X1524" s="76"/>
      <c r="Y1524" s="61"/>
      <c r="Z1524" s="61">
        <f>Tabel1[[#This Row],[prijs voorbij entry (%)]]-Tabel1[[#This Row],[Fictieve Stoploss (%)]]</f>
        <v>0</v>
      </c>
      <c r="AA1524" s="94"/>
      <c r="AB1524" s="61"/>
      <c r="AC1524" s="61"/>
      <c r="AD1524" s="61"/>
      <c r="AE1524" s="61"/>
      <c r="AF1524" s="95"/>
      <c r="AG1524" s="152">
        <f>Tabel1[[#This Row],[eindtijd]]-Tabel1[[#This Row],[starttijd]]</f>
        <v>0</v>
      </c>
      <c r="AH1524" s="158"/>
      <c r="AI1524" s="59"/>
      <c r="AJ1524" s="171">
        <f>$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2[[#This Row],[fees (%)]]</f>
        <v>0</v>
      </c>
      <c r="AK1524" s="172">
        <f>$J1524*(IF($M1524="SL",IF($U1524="",$Q1524*Analysetool!C$3,$U1524*Analysetool!C$3),$M1524*Analysetool!C$3)+IF($N1524="SL",IF($U1524="",$Q1524*Analysetool!C$4,$U1524*Analysetool!C$4),$N1524*Analysetool!C$4)+IF($O1524="SL",IF($U1524="",$Q1524*Analysetool!C$5,$U1524*Analysetool!C$5),$O1524*Analysetool!C$5)+IF($P1524="SL",IF($U1524="",$Q1524*Analysetool!C$6,$U1524*Analysetool!C$6),$P1524*Analysetool!C$6))-Tabel2[[#This Row],[fees (%)]]</f>
        <v>0</v>
      </c>
      <c r="AL1524" s="177">
        <f>$J1524*(IF($M1524="SL",IF($V1524="",$Q1524*Analysetool!D$3,$V1524*Analysetool!D$3),$M1524*Analysetool!D$3)+IF($N1524="SL",IF($V1524="",$Q1524*Analysetool!D$4,$V1524*Analysetool!D$4),$N1524*Analysetool!D$4)+IF($O1524="SL",IF($V1524="",$Q1524*Analysetool!D$5,$V1524*Analysetool!D$5),$O1524*Analysetool!D$5)+IF($P1524="SL",IF($V1524="",$Q1524*Analysetool!D$6,$V1524*Analysetool!D$6),$P1524*Analysetool!D$6))-Tabel2[[#This Row],[fees (%)]]</f>
        <v>0</v>
      </c>
      <c r="AM1524" s="177">
        <f>$J1524*(IF($M1524="SL",IF($W1524="",$Q1524*Analysetool!E$3,$W1524*Analysetool!E$3),$M1524*Analysetool!E$3)+IF($N1524="SL",IF($W1524="",$Q1524*Analysetool!E$4,$W1524*Analysetool!E$4),$N1524*Analysetool!E$4)+IF($O1524="SL",IF($W1524="",$Q1524*Analysetool!E$5,$W1524*Analysetool!E$5),$O1524*Analysetool!E$5)+IF($P1524="SL",IF($W1524="",$Q1524*Analysetool!E$6,$W1524*Analysetool!E$6),$P1524*Analysetool!E$6))-Tabel2[[#This Row],[fees (%)]]</f>
        <v>0</v>
      </c>
      <c r="AN1524" s="178">
        <f>$J1524*(IF($M1524="SL",IF($T1524="",$Q1524*Analysetool!F$3,$T1524*Analysetool!F$3),$M1524*Analysetool!F$3)+IF($N1524="SL",IF($T1524="",$Q1524*Analysetool!F$4,$T1524*Analysetool!F$4),$N1524*Analysetool!F$4)+IF($O1524="SL",IF($T1524="",$Q1524*Analysetool!F$5,$T1524*Analysetool!F$5),$O1524*Analysetool!F$5)+IF($P1524="SL",IF($T1524="",$Q1524*Analysetool!F$6,$T1524*Analysetool!F$6),$P1524*Analysetool!F$6))-Tabel2[[#This Row],[fees (%)]]</f>
        <v>0</v>
      </c>
      <c r="AO1524" s="178">
        <f>$J1524*(IF($M1524="SL",IF($T1524="",$Q1524*Analysetool!G$3,$T1524*Analysetool!G$3),$M1524*Analysetool!G$3)+IF($N1524="SL",IF($T1524="",$Q1524*Analysetool!G$4,$T1524*Analysetool!G$4),$N1524*Analysetool!G$4)+IF($O1524="SL",IF($T1524="",$Q1524*Analysetool!G$5,$T1524*Analysetool!G$5),$O1524*Analysetool!G$5)+IF($P1524="SL",IF($T1524="",$Q1524*Analysetool!G$6,$T1524*Analysetool!G$6),$P1524*Analysetool!G$6))-Tabel2[[#This Row],[fees (%)]]</f>
        <v>0</v>
      </c>
      <c r="AP1524" s="179">
        <f>IF(Analysetool!$H$8&lt;=$X1524,Analysetool!$H$8*J1524,Q1524*J1524)-Tabel2[[#This Row],[fees (%)]]</f>
        <v>0</v>
      </c>
      <c r="AQ1524" s="174">
        <f>IF(Tabel2[[#This Row],[wick% van entry]]&lt;=Tabel2[[#This Row],[Stoploss optie 2 (%)]],Tabel2[[#This Row],[Stoploss optie 2 (%)]]*Tabel2[[#This Row],[leverage SLoptie 2]],IF(Analysetool!$I$8&lt;$X1524,Analysetool!$I$8*K1524,S1524*K1524))-Tabel2[[#This Row],[fees (%)]]</f>
        <v>0</v>
      </c>
      <c r="AR1524" s="180">
        <f>IF(Q1524*-1*Analysetool!$J$9&lt;=X1524,Q1524*-1*Analysetool!$J$9*J1524,Q1524*J1524)-Tabel2[[#This Row],[fees (%)]]</f>
        <v>0</v>
      </c>
      <c r="AS1524" s="176">
        <f>$K1524*IF(Tabel2[[#This Row],[wick% van entry]]&lt;=Tabel2[[#This Row],[Stoploss optie 2 (%)]],Tabel2[[#This Row],[Stoploss optie 2 (%)]],(IF($M1524="SL",IF($T1524="",$S1524*Analysetool!C$3,$T1524*Analysetool!C$3),$M1524*Analysetool!C$3)+IF($N1524="SL",IF($T1524="",$S1524*Analysetool!C$4,$T1524*Analysetool!C$4),$N1524*Analysetool!C$4)+IF($O1524="SL",IF($T1524="",$S1524*Analysetool!C$5,$T1524*Analysetool!C$5),$O1524*Analysetool!C$5)+IF($P1524="SL",IF($T1524="",$S1524*Analysetool!C$6,$T1524*Analysetool!C$6),$P1524*Analysetool!C$6)))-Tabel2[[#This Row],[fees (%)]]</f>
        <v>0</v>
      </c>
    </row>
    <row r="1525" spans="1:45" ht="15.75" customHeight="1" x14ac:dyDescent="0.35">
      <c r="A1525" s="55"/>
      <c r="B1525" s="56"/>
      <c r="C1525" s="56"/>
      <c r="D1525" s="56"/>
      <c r="E1525" s="56"/>
      <c r="F1525" s="57"/>
      <c r="G1525" s="67"/>
      <c r="H1525" s="67"/>
      <c r="I1525" s="67"/>
      <c r="J1525" s="58"/>
      <c r="K1525" s="58"/>
      <c r="L1525" s="59"/>
      <c r="M1525" s="61"/>
      <c r="N1525" s="63"/>
      <c r="O1525" s="63"/>
      <c r="P1525" s="56"/>
      <c r="Q1525" s="61"/>
      <c r="R1525" s="61"/>
      <c r="S1525" s="61"/>
      <c r="T1525" s="60"/>
      <c r="U1525" s="60"/>
      <c r="V1525" s="62"/>
      <c r="W1525" s="62"/>
      <c r="X1525" s="76"/>
      <c r="Y1525" s="61"/>
      <c r="Z1525" s="61">
        <f>Tabel1[[#This Row],[prijs voorbij entry (%)]]-Tabel1[[#This Row],[Fictieve Stoploss (%)]]</f>
        <v>0</v>
      </c>
      <c r="AA1525" s="94"/>
      <c r="AB1525" s="61"/>
      <c r="AC1525" s="61"/>
      <c r="AD1525" s="61"/>
      <c r="AE1525" s="61"/>
      <c r="AF1525" s="95"/>
      <c r="AG1525" s="152">
        <f>Tabel1[[#This Row],[eindtijd]]-Tabel1[[#This Row],[starttijd]]</f>
        <v>0</v>
      </c>
      <c r="AH1525" s="158"/>
      <c r="AI1525" s="59"/>
      <c r="AJ1525" s="171">
        <f>$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2[[#This Row],[fees (%)]]</f>
        <v>0</v>
      </c>
      <c r="AK1525" s="172">
        <f>$J1525*(IF($M1525="SL",IF($U1525="",$Q1525*Analysetool!C$3,$U1525*Analysetool!C$3),$M1525*Analysetool!C$3)+IF($N1525="SL",IF($U1525="",$Q1525*Analysetool!C$4,$U1525*Analysetool!C$4),$N1525*Analysetool!C$4)+IF($O1525="SL",IF($U1525="",$Q1525*Analysetool!C$5,$U1525*Analysetool!C$5),$O1525*Analysetool!C$5)+IF($P1525="SL",IF($U1525="",$Q1525*Analysetool!C$6,$U1525*Analysetool!C$6),$P1525*Analysetool!C$6))-Tabel2[[#This Row],[fees (%)]]</f>
        <v>0</v>
      </c>
      <c r="AL1525" s="177">
        <f>$J1525*(IF($M1525="SL",IF($V1525="",$Q1525*Analysetool!D$3,$V1525*Analysetool!D$3),$M1525*Analysetool!D$3)+IF($N1525="SL",IF($V1525="",$Q1525*Analysetool!D$4,$V1525*Analysetool!D$4),$N1525*Analysetool!D$4)+IF($O1525="SL",IF($V1525="",$Q1525*Analysetool!D$5,$V1525*Analysetool!D$5),$O1525*Analysetool!D$5)+IF($P1525="SL",IF($V1525="",$Q1525*Analysetool!D$6,$V1525*Analysetool!D$6),$P1525*Analysetool!D$6))-Tabel2[[#This Row],[fees (%)]]</f>
        <v>0</v>
      </c>
      <c r="AM1525" s="177">
        <f>$J1525*(IF($M1525="SL",IF($W1525="",$Q1525*Analysetool!E$3,$W1525*Analysetool!E$3),$M1525*Analysetool!E$3)+IF($N1525="SL",IF($W1525="",$Q1525*Analysetool!E$4,$W1525*Analysetool!E$4),$N1525*Analysetool!E$4)+IF($O1525="SL",IF($W1525="",$Q1525*Analysetool!E$5,$W1525*Analysetool!E$5),$O1525*Analysetool!E$5)+IF($P1525="SL",IF($W1525="",$Q1525*Analysetool!E$6,$W1525*Analysetool!E$6),$P1525*Analysetool!E$6))-Tabel2[[#This Row],[fees (%)]]</f>
        <v>0</v>
      </c>
      <c r="AN1525" s="178">
        <f>$J1525*(IF($M1525="SL",IF($T1525="",$Q1525*Analysetool!F$3,$T1525*Analysetool!F$3),$M1525*Analysetool!F$3)+IF($N1525="SL",IF($T1525="",$Q1525*Analysetool!F$4,$T1525*Analysetool!F$4),$N1525*Analysetool!F$4)+IF($O1525="SL",IF($T1525="",$Q1525*Analysetool!F$5,$T1525*Analysetool!F$5),$O1525*Analysetool!F$5)+IF($P1525="SL",IF($T1525="",$Q1525*Analysetool!F$6,$T1525*Analysetool!F$6),$P1525*Analysetool!F$6))-Tabel2[[#This Row],[fees (%)]]</f>
        <v>0</v>
      </c>
      <c r="AO1525" s="178">
        <f>$J1525*(IF($M1525="SL",IF($T1525="",$Q1525*Analysetool!G$3,$T1525*Analysetool!G$3),$M1525*Analysetool!G$3)+IF($N1525="SL",IF($T1525="",$Q1525*Analysetool!G$4,$T1525*Analysetool!G$4),$N1525*Analysetool!G$4)+IF($O1525="SL",IF($T1525="",$Q1525*Analysetool!G$5,$T1525*Analysetool!G$5),$O1525*Analysetool!G$5)+IF($P1525="SL",IF($T1525="",$Q1525*Analysetool!G$6,$T1525*Analysetool!G$6),$P1525*Analysetool!G$6))-Tabel2[[#This Row],[fees (%)]]</f>
        <v>0</v>
      </c>
      <c r="AP1525" s="179">
        <f>IF(Analysetool!$H$8&lt;=$X1525,Analysetool!$H$8*J1525,Q1525*J1525)-Tabel2[[#This Row],[fees (%)]]</f>
        <v>0</v>
      </c>
      <c r="AQ1525" s="174">
        <f>IF(Tabel2[[#This Row],[wick% van entry]]&lt;=Tabel2[[#This Row],[Stoploss optie 2 (%)]],Tabel2[[#This Row],[Stoploss optie 2 (%)]]*Tabel2[[#This Row],[leverage SLoptie 2]],IF(Analysetool!$I$8&lt;$X1525,Analysetool!$I$8*K1525,S1525*K1525))-Tabel2[[#This Row],[fees (%)]]</f>
        <v>0</v>
      </c>
      <c r="AR1525" s="180">
        <f>IF(Q1525*-1*Analysetool!$J$9&lt;=X1525,Q1525*-1*Analysetool!$J$9*J1525,Q1525*J1525)-Tabel2[[#This Row],[fees (%)]]</f>
        <v>0</v>
      </c>
      <c r="AS1525" s="176">
        <f>$K1525*IF(Tabel2[[#This Row],[wick% van entry]]&lt;=Tabel2[[#This Row],[Stoploss optie 2 (%)]],Tabel2[[#This Row],[Stoploss optie 2 (%)]],(IF($M1525="SL",IF($T1525="",$S1525*Analysetool!C$3,$T1525*Analysetool!C$3),$M1525*Analysetool!C$3)+IF($N1525="SL",IF($T1525="",$S1525*Analysetool!C$4,$T1525*Analysetool!C$4),$N1525*Analysetool!C$4)+IF($O1525="SL",IF($T1525="",$S1525*Analysetool!C$5,$T1525*Analysetool!C$5),$O1525*Analysetool!C$5)+IF($P1525="SL",IF($T1525="",$S1525*Analysetool!C$6,$T1525*Analysetool!C$6),$P1525*Analysetool!C$6)))-Tabel2[[#This Row],[fees (%)]]</f>
        <v>0</v>
      </c>
    </row>
    <row r="1526" spans="1:45" ht="15.75" customHeight="1" x14ac:dyDescent="0.35">
      <c r="A1526" s="55"/>
      <c r="B1526" s="56"/>
      <c r="C1526" s="56"/>
      <c r="D1526" s="56"/>
      <c r="E1526" s="56"/>
      <c r="F1526" s="57"/>
      <c r="G1526" s="67"/>
      <c r="H1526" s="67"/>
      <c r="I1526" s="67"/>
      <c r="J1526" s="58"/>
      <c r="K1526" s="58"/>
      <c r="L1526" s="59"/>
      <c r="M1526" s="61"/>
      <c r="N1526" s="63"/>
      <c r="O1526" s="63"/>
      <c r="P1526" s="56"/>
      <c r="Q1526" s="61"/>
      <c r="R1526" s="61"/>
      <c r="S1526" s="61"/>
      <c r="T1526" s="60"/>
      <c r="U1526" s="60"/>
      <c r="V1526" s="62"/>
      <c r="W1526" s="62"/>
      <c r="X1526" s="76"/>
      <c r="Y1526" s="61"/>
      <c r="Z1526" s="61">
        <f>Tabel1[[#This Row],[prijs voorbij entry (%)]]-Tabel1[[#This Row],[Fictieve Stoploss (%)]]</f>
        <v>0</v>
      </c>
      <c r="AA1526" s="94"/>
      <c r="AB1526" s="61"/>
      <c r="AC1526" s="61"/>
      <c r="AD1526" s="61"/>
      <c r="AE1526" s="61"/>
      <c r="AF1526" s="95"/>
      <c r="AG1526" s="152">
        <f>Tabel1[[#This Row],[eindtijd]]-Tabel1[[#This Row],[starttijd]]</f>
        <v>0</v>
      </c>
      <c r="AH1526" s="158"/>
      <c r="AI1526" s="59"/>
      <c r="AJ1526" s="171">
        <f>$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2[[#This Row],[fees (%)]]</f>
        <v>0</v>
      </c>
      <c r="AK1526" s="172">
        <f>$J1526*(IF($M1526="SL",IF($U1526="",$Q1526*Analysetool!C$3,$U1526*Analysetool!C$3),$M1526*Analysetool!C$3)+IF($N1526="SL",IF($U1526="",$Q1526*Analysetool!C$4,$U1526*Analysetool!C$4),$N1526*Analysetool!C$4)+IF($O1526="SL",IF($U1526="",$Q1526*Analysetool!C$5,$U1526*Analysetool!C$5),$O1526*Analysetool!C$5)+IF($P1526="SL",IF($U1526="",$Q1526*Analysetool!C$6,$U1526*Analysetool!C$6),$P1526*Analysetool!C$6))-Tabel2[[#This Row],[fees (%)]]</f>
        <v>0</v>
      </c>
      <c r="AL1526" s="177">
        <f>$J1526*(IF($M1526="SL",IF($V1526="",$Q1526*Analysetool!D$3,$V1526*Analysetool!D$3),$M1526*Analysetool!D$3)+IF($N1526="SL",IF($V1526="",$Q1526*Analysetool!D$4,$V1526*Analysetool!D$4),$N1526*Analysetool!D$4)+IF($O1526="SL",IF($V1526="",$Q1526*Analysetool!D$5,$V1526*Analysetool!D$5),$O1526*Analysetool!D$5)+IF($P1526="SL",IF($V1526="",$Q1526*Analysetool!D$6,$V1526*Analysetool!D$6),$P1526*Analysetool!D$6))-Tabel2[[#This Row],[fees (%)]]</f>
        <v>0</v>
      </c>
      <c r="AM1526" s="177">
        <f>$J1526*(IF($M1526="SL",IF($W1526="",$Q1526*Analysetool!E$3,$W1526*Analysetool!E$3),$M1526*Analysetool!E$3)+IF($N1526="SL",IF($W1526="",$Q1526*Analysetool!E$4,$W1526*Analysetool!E$4),$N1526*Analysetool!E$4)+IF($O1526="SL",IF($W1526="",$Q1526*Analysetool!E$5,$W1526*Analysetool!E$5),$O1526*Analysetool!E$5)+IF($P1526="SL",IF($W1526="",$Q1526*Analysetool!E$6,$W1526*Analysetool!E$6),$P1526*Analysetool!E$6))-Tabel2[[#This Row],[fees (%)]]</f>
        <v>0</v>
      </c>
      <c r="AN1526" s="178">
        <f>$J1526*(IF($M1526="SL",IF($T1526="",$Q1526*Analysetool!F$3,$T1526*Analysetool!F$3),$M1526*Analysetool!F$3)+IF($N1526="SL",IF($T1526="",$Q1526*Analysetool!F$4,$T1526*Analysetool!F$4),$N1526*Analysetool!F$4)+IF($O1526="SL",IF($T1526="",$Q1526*Analysetool!F$5,$T1526*Analysetool!F$5),$O1526*Analysetool!F$5)+IF($P1526="SL",IF($T1526="",$Q1526*Analysetool!F$6,$T1526*Analysetool!F$6),$P1526*Analysetool!F$6))-Tabel2[[#This Row],[fees (%)]]</f>
        <v>0</v>
      </c>
      <c r="AO1526" s="178">
        <f>$J1526*(IF($M1526="SL",IF($T1526="",$Q1526*Analysetool!G$3,$T1526*Analysetool!G$3),$M1526*Analysetool!G$3)+IF($N1526="SL",IF($T1526="",$Q1526*Analysetool!G$4,$T1526*Analysetool!G$4),$N1526*Analysetool!G$4)+IF($O1526="SL",IF($T1526="",$Q1526*Analysetool!G$5,$T1526*Analysetool!G$5),$O1526*Analysetool!G$5)+IF($P1526="SL",IF($T1526="",$Q1526*Analysetool!G$6,$T1526*Analysetool!G$6),$P1526*Analysetool!G$6))-Tabel2[[#This Row],[fees (%)]]</f>
        <v>0</v>
      </c>
      <c r="AP1526" s="179">
        <f>IF(Analysetool!$H$8&lt;=$X1526,Analysetool!$H$8*J1526,Q1526*J1526)-Tabel2[[#This Row],[fees (%)]]</f>
        <v>0</v>
      </c>
      <c r="AQ1526" s="174">
        <f>IF(Tabel2[[#This Row],[wick% van entry]]&lt;=Tabel2[[#This Row],[Stoploss optie 2 (%)]],Tabel2[[#This Row],[Stoploss optie 2 (%)]]*Tabel2[[#This Row],[leverage SLoptie 2]],IF(Analysetool!$I$8&lt;$X1526,Analysetool!$I$8*K1526,S1526*K1526))-Tabel2[[#This Row],[fees (%)]]</f>
        <v>0</v>
      </c>
      <c r="AR1526" s="180">
        <f>IF(Q1526*-1*Analysetool!$J$9&lt;=X1526,Q1526*-1*Analysetool!$J$9*J1526,Q1526*J1526)-Tabel2[[#This Row],[fees (%)]]</f>
        <v>0</v>
      </c>
      <c r="AS1526" s="176">
        <f>$K1526*IF(Tabel2[[#This Row],[wick% van entry]]&lt;=Tabel2[[#This Row],[Stoploss optie 2 (%)]],Tabel2[[#This Row],[Stoploss optie 2 (%)]],(IF($M1526="SL",IF($T1526="",$S1526*Analysetool!C$3,$T1526*Analysetool!C$3),$M1526*Analysetool!C$3)+IF($N1526="SL",IF($T1526="",$S1526*Analysetool!C$4,$T1526*Analysetool!C$4),$N1526*Analysetool!C$4)+IF($O1526="SL",IF($T1526="",$S1526*Analysetool!C$5,$T1526*Analysetool!C$5),$O1526*Analysetool!C$5)+IF($P1526="SL",IF($T1526="",$S1526*Analysetool!C$6,$T1526*Analysetool!C$6),$P1526*Analysetool!C$6)))-Tabel2[[#This Row],[fees (%)]]</f>
        <v>0</v>
      </c>
    </row>
    <row r="1527" spans="1:45" ht="15.75" customHeight="1" x14ac:dyDescent="0.35">
      <c r="A1527" s="55"/>
      <c r="B1527" s="56"/>
      <c r="C1527" s="56"/>
      <c r="D1527" s="56"/>
      <c r="E1527" s="56"/>
      <c r="F1527" s="57"/>
      <c r="G1527" s="67"/>
      <c r="H1527" s="67"/>
      <c r="I1527" s="67"/>
      <c r="J1527" s="58"/>
      <c r="K1527" s="58"/>
      <c r="L1527" s="59"/>
      <c r="M1527" s="61"/>
      <c r="N1527" s="63"/>
      <c r="O1527" s="63"/>
      <c r="P1527" s="56"/>
      <c r="Q1527" s="61"/>
      <c r="R1527" s="61"/>
      <c r="S1527" s="61"/>
      <c r="T1527" s="60"/>
      <c r="U1527" s="60"/>
      <c r="V1527" s="62"/>
      <c r="W1527" s="62"/>
      <c r="X1527" s="76"/>
      <c r="Y1527" s="61"/>
      <c r="Z1527" s="61">
        <f>Tabel1[[#This Row],[prijs voorbij entry (%)]]-Tabel1[[#This Row],[Fictieve Stoploss (%)]]</f>
        <v>0</v>
      </c>
      <c r="AA1527" s="94"/>
      <c r="AB1527" s="61"/>
      <c r="AC1527" s="61"/>
      <c r="AD1527" s="61"/>
      <c r="AE1527" s="61"/>
      <c r="AF1527" s="95"/>
      <c r="AG1527" s="152">
        <f>Tabel1[[#This Row],[eindtijd]]-Tabel1[[#This Row],[starttijd]]</f>
        <v>0</v>
      </c>
      <c r="AH1527" s="158"/>
      <c r="AI1527" s="59"/>
      <c r="AJ1527" s="171">
        <f>$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2[[#This Row],[fees (%)]]</f>
        <v>0</v>
      </c>
      <c r="AK1527" s="172">
        <f>$J1527*(IF($M1527="SL",IF($U1527="",$Q1527*Analysetool!C$3,$U1527*Analysetool!C$3),$M1527*Analysetool!C$3)+IF($N1527="SL",IF($U1527="",$Q1527*Analysetool!C$4,$U1527*Analysetool!C$4),$N1527*Analysetool!C$4)+IF($O1527="SL",IF($U1527="",$Q1527*Analysetool!C$5,$U1527*Analysetool!C$5),$O1527*Analysetool!C$5)+IF($P1527="SL",IF($U1527="",$Q1527*Analysetool!C$6,$U1527*Analysetool!C$6),$P1527*Analysetool!C$6))-Tabel2[[#This Row],[fees (%)]]</f>
        <v>0</v>
      </c>
      <c r="AL1527" s="177">
        <f>$J1527*(IF($M1527="SL",IF($V1527="",$Q1527*Analysetool!D$3,$V1527*Analysetool!D$3),$M1527*Analysetool!D$3)+IF($N1527="SL",IF($V1527="",$Q1527*Analysetool!D$4,$V1527*Analysetool!D$4),$N1527*Analysetool!D$4)+IF($O1527="SL",IF($V1527="",$Q1527*Analysetool!D$5,$V1527*Analysetool!D$5),$O1527*Analysetool!D$5)+IF($P1527="SL",IF($V1527="",$Q1527*Analysetool!D$6,$V1527*Analysetool!D$6),$P1527*Analysetool!D$6))-Tabel2[[#This Row],[fees (%)]]</f>
        <v>0</v>
      </c>
      <c r="AM1527" s="177">
        <f>$J1527*(IF($M1527="SL",IF($W1527="",$Q1527*Analysetool!E$3,$W1527*Analysetool!E$3),$M1527*Analysetool!E$3)+IF($N1527="SL",IF($W1527="",$Q1527*Analysetool!E$4,$W1527*Analysetool!E$4),$N1527*Analysetool!E$4)+IF($O1527="SL",IF($W1527="",$Q1527*Analysetool!E$5,$W1527*Analysetool!E$5),$O1527*Analysetool!E$5)+IF($P1527="SL",IF($W1527="",$Q1527*Analysetool!E$6,$W1527*Analysetool!E$6),$P1527*Analysetool!E$6))-Tabel2[[#This Row],[fees (%)]]</f>
        <v>0</v>
      </c>
      <c r="AN1527" s="178">
        <f>$J1527*(IF($M1527="SL",IF($T1527="",$Q1527*Analysetool!F$3,$T1527*Analysetool!F$3),$M1527*Analysetool!F$3)+IF($N1527="SL",IF($T1527="",$Q1527*Analysetool!F$4,$T1527*Analysetool!F$4),$N1527*Analysetool!F$4)+IF($O1527="SL",IF($T1527="",$Q1527*Analysetool!F$5,$T1527*Analysetool!F$5),$O1527*Analysetool!F$5)+IF($P1527="SL",IF($T1527="",$Q1527*Analysetool!F$6,$T1527*Analysetool!F$6),$P1527*Analysetool!F$6))-Tabel2[[#This Row],[fees (%)]]</f>
        <v>0</v>
      </c>
      <c r="AO1527" s="178">
        <f>$J1527*(IF($M1527="SL",IF($T1527="",$Q1527*Analysetool!G$3,$T1527*Analysetool!G$3),$M1527*Analysetool!G$3)+IF($N1527="SL",IF($T1527="",$Q1527*Analysetool!G$4,$T1527*Analysetool!G$4),$N1527*Analysetool!G$4)+IF($O1527="SL",IF($T1527="",$Q1527*Analysetool!G$5,$T1527*Analysetool!G$5),$O1527*Analysetool!G$5)+IF($P1527="SL",IF($T1527="",$Q1527*Analysetool!G$6,$T1527*Analysetool!G$6),$P1527*Analysetool!G$6))-Tabel2[[#This Row],[fees (%)]]</f>
        <v>0</v>
      </c>
      <c r="AP1527" s="179">
        <f>IF(Analysetool!$H$8&lt;=$X1527,Analysetool!$H$8*J1527,Q1527*J1527)-Tabel2[[#This Row],[fees (%)]]</f>
        <v>0</v>
      </c>
      <c r="AQ1527" s="174">
        <f>IF(Tabel2[[#This Row],[wick% van entry]]&lt;=Tabel2[[#This Row],[Stoploss optie 2 (%)]],Tabel2[[#This Row],[Stoploss optie 2 (%)]]*Tabel2[[#This Row],[leverage SLoptie 2]],IF(Analysetool!$I$8&lt;$X1527,Analysetool!$I$8*K1527,S1527*K1527))-Tabel2[[#This Row],[fees (%)]]</f>
        <v>0</v>
      </c>
      <c r="AR1527" s="180">
        <f>IF(Q1527*-1*Analysetool!$J$9&lt;=X1527,Q1527*-1*Analysetool!$J$9*J1527,Q1527*J1527)-Tabel2[[#This Row],[fees (%)]]</f>
        <v>0</v>
      </c>
      <c r="AS1527" s="176">
        <f>$K1527*IF(Tabel2[[#This Row],[wick% van entry]]&lt;=Tabel2[[#This Row],[Stoploss optie 2 (%)]],Tabel2[[#This Row],[Stoploss optie 2 (%)]],(IF($M1527="SL",IF($T1527="",$S1527*Analysetool!C$3,$T1527*Analysetool!C$3),$M1527*Analysetool!C$3)+IF($N1527="SL",IF($T1527="",$S1527*Analysetool!C$4,$T1527*Analysetool!C$4),$N1527*Analysetool!C$4)+IF($O1527="SL",IF($T1527="",$S1527*Analysetool!C$5,$T1527*Analysetool!C$5),$O1527*Analysetool!C$5)+IF($P1527="SL",IF($T1527="",$S1527*Analysetool!C$6,$T1527*Analysetool!C$6),$P1527*Analysetool!C$6)))-Tabel2[[#This Row],[fees (%)]]</f>
        <v>0</v>
      </c>
    </row>
    <row r="1528" spans="1:45" ht="15.75" customHeight="1" x14ac:dyDescent="0.35">
      <c r="A1528" s="55"/>
      <c r="B1528" s="56"/>
      <c r="C1528" s="56"/>
      <c r="D1528" s="56"/>
      <c r="E1528" s="56"/>
      <c r="F1528" s="57"/>
      <c r="G1528" s="67"/>
      <c r="H1528" s="67"/>
      <c r="I1528" s="67"/>
      <c r="J1528" s="58"/>
      <c r="K1528" s="58"/>
      <c r="L1528" s="59"/>
      <c r="M1528" s="61"/>
      <c r="N1528" s="63"/>
      <c r="O1528" s="63"/>
      <c r="P1528" s="56"/>
      <c r="Q1528" s="61"/>
      <c r="R1528" s="61"/>
      <c r="S1528" s="61"/>
      <c r="T1528" s="60"/>
      <c r="U1528" s="60"/>
      <c r="V1528" s="62"/>
      <c r="W1528" s="62"/>
      <c r="X1528" s="76"/>
      <c r="Y1528" s="61"/>
      <c r="Z1528" s="61">
        <f>Tabel1[[#This Row],[prijs voorbij entry (%)]]-Tabel1[[#This Row],[Fictieve Stoploss (%)]]</f>
        <v>0</v>
      </c>
      <c r="AA1528" s="94"/>
      <c r="AB1528" s="61"/>
      <c r="AC1528" s="61"/>
      <c r="AD1528" s="61"/>
      <c r="AE1528" s="61"/>
      <c r="AF1528" s="95"/>
      <c r="AG1528" s="152">
        <f>Tabel1[[#This Row],[eindtijd]]-Tabel1[[#This Row],[starttijd]]</f>
        <v>0</v>
      </c>
      <c r="AH1528" s="158"/>
      <c r="AI1528" s="59"/>
      <c r="AJ1528" s="171">
        <f>$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2[[#This Row],[fees (%)]]</f>
        <v>0</v>
      </c>
      <c r="AK1528" s="172">
        <f>$J1528*(IF($M1528="SL",IF($U1528="",$Q1528*Analysetool!C$3,$U1528*Analysetool!C$3),$M1528*Analysetool!C$3)+IF($N1528="SL",IF($U1528="",$Q1528*Analysetool!C$4,$U1528*Analysetool!C$4),$N1528*Analysetool!C$4)+IF($O1528="SL",IF($U1528="",$Q1528*Analysetool!C$5,$U1528*Analysetool!C$5),$O1528*Analysetool!C$5)+IF($P1528="SL",IF($U1528="",$Q1528*Analysetool!C$6,$U1528*Analysetool!C$6),$P1528*Analysetool!C$6))-Tabel2[[#This Row],[fees (%)]]</f>
        <v>0</v>
      </c>
      <c r="AL1528" s="177">
        <f>$J1528*(IF($M1528="SL",IF($V1528="",$Q1528*Analysetool!D$3,$V1528*Analysetool!D$3),$M1528*Analysetool!D$3)+IF($N1528="SL",IF($V1528="",$Q1528*Analysetool!D$4,$V1528*Analysetool!D$4),$N1528*Analysetool!D$4)+IF($O1528="SL",IF($V1528="",$Q1528*Analysetool!D$5,$V1528*Analysetool!D$5),$O1528*Analysetool!D$5)+IF($P1528="SL",IF($V1528="",$Q1528*Analysetool!D$6,$V1528*Analysetool!D$6),$P1528*Analysetool!D$6))-Tabel2[[#This Row],[fees (%)]]</f>
        <v>0</v>
      </c>
      <c r="AM1528" s="177">
        <f>$J1528*(IF($M1528="SL",IF($W1528="",$Q1528*Analysetool!E$3,$W1528*Analysetool!E$3),$M1528*Analysetool!E$3)+IF($N1528="SL",IF($W1528="",$Q1528*Analysetool!E$4,$W1528*Analysetool!E$4),$N1528*Analysetool!E$4)+IF($O1528="SL",IF($W1528="",$Q1528*Analysetool!E$5,$W1528*Analysetool!E$5),$O1528*Analysetool!E$5)+IF($P1528="SL",IF($W1528="",$Q1528*Analysetool!E$6,$W1528*Analysetool!E$6),$P1528*Analysetool!E$6))-Tabel2[[#This Row],[fees (%)]]</f>
        <v>0</v>
      </c>
      <c r="AN1528" s="178">
        <f>$J1528*(IF($M1528="SL",IF($T1528="",$Q1528*Analysetool!F$3,$T1528*Analysetool!F$3),$M1528*Analysetool!F$3)+IF($N1528="SL",IF($T1528="",$Q1528*Analysetool!F$4,$T1528*Analysetool!F$4),$N1528*Analysetool!F$4)+IF($O1528="SL",IF($T1528="",$Q1528*Analysetool!F$5,$T1528*Analysetool!F$5),$O1528*Analysetool!F$5)+IF($P1528="SL",IF($T1528="",$Q1528*Analysetool!F$6,$T1528*Analysetool!F$6),$P1528*Analysetool!F$6))-Tabel2[[#This Row],[fees (%)]]</f>
        <v>0</v>
      </c>
      <c r="AO1528" s="178">
        <f>$J1528*(IF($M1528="SL",IF($T1528="",$Q1528*Analysetool!G$3,$T1528*Analysetool!G$3),$M1528*Analysetool!G$3)+IF($N1528="SL",IF($T1528="",$Q1528*Analysetool!G$4,$T1528*Analysetool!G$4),$N1528*Analysetool!G$4)+IF($O1528="SL",IF($T1528="",$Q1528*Analysetool!G$5,$T1528*Analysetool!G$5),$O1528*Analysetool!G$5)+IF($P1528="SL",IF($T1528="",$Q1528*Analysetool!G$6,$T1528*Analysetool!G$6),$P1528*Analysetool!G$6))-Tabel2[[#This Row],[fees (%)]]</f>
        <v>0</v>
      </c>
      <c r="AP1528" s="179">
        <f>IF(Analysetool!$H$8&lt;=$X1528,Analysetool!$H$8*J1528,Q1528*J1528)-Tabel2[[#This Row],[fees (%)]]</f>
        <v>0</v>
      </c>
      <c r="AQ1528" s="174">
        <f>IF(Tabel2[[#This Row],[wick% van entry]]&lt;=Tabel2[[#This Row],[Stoploss optie 2 (%)]],Tabel2[[#This Row],[Stoploss optie 2 (%)]]*Tabel2[[#This Row],[leverage SLoptie 2]],IF(Analysetool!$I$8&lt;$X1528,Analysetool!$I$8*K1528,S1528*K1528))-Tabel2[[#This Row],[fees (%)]]</f>
        <v>0</v>
      </c>
      <c r="AR1528" s="180">
        <f>IF(Q1528*-1*Analysetool!$J$9&lt;=X1528,Q1528*-1*Analysetool!$J$9*J1528,Q1528*J1528)-Tabel2[[#This Row],[fees (%)]]</f>
        <v>0</v>
      </c>
      <c r="AS1528" s="176">
        <f>$K1528*IF(Tabel2[[#This Row],[wick% van entry]]&lt;=Tabel2[[#This Row],[Stoploss optie 2 (%)]],Tabel2[[#This Row],[Stoploss optie 2 (%)]],(IF($M1528="SL",IF($T1528="",$S1528*Analysetool!C$3,$T1528*Analysetool!C$3),$M1528*Analysetool!C$3)+IF($N1528="SL",IF($T1528="",$S1528*Analysetool!C$4,$T1528*Analysetool!C$4),$N1528*Analysetool!C$4)+IF($O1528="SL",IF($T1528="",$S1528*Analysetool!C$5,$T1528*Analysetool!C$5),$O1528*Analysetool!C$5)+IF($P1528="SL",IF($T1528="",$S1528*Analysetool!C$6,$T1528*Analysetool!C$6),$P1528*Analysetool!C$6)))-Tabel2[[#This Row],[fees (%)]]</f>
        <v>0</v>
      </c>
    </row>
    <row r="1529" spans="1:45" ht="15.75" customHeight="1" x14ac:dyDescent="0.35">
      <c r="A1529" s="55"/>
      <c r="B1529" s="56"/>
      <c r="C1529" s="56"/>
      <c r="D1529" s="56"/>
      <c r="E1529" s="56"/>
      <c r="F1529" s="57"/>
      <c r="G1529" s="67"/>
      <c r="H1529" s="67"/>
      <c r="I1529" s="67"/>
      <c r="J1529" s="58"/>
      <c r="K1529" s="58"/>
      <c r="L1529" s="59"/>
      <c r="M1529" s="61"/>
      <c r="N1529" s="63"/>
      <c r="O1529" s="63"/>
      <c r="P1529" s="56"/>
      <c r="Q1529" s="61"/>
      <c r="R1529" s="61"/>
      <c r="S1529" s="61"/>
      <c r="T1529" s="60"/>
      <c r="U1529" s="60"/>
      <c r="V1529" s="62"/>
      <c r="W1529" s="62"/>
      <c r="X1529" s="76"/>
      <c r="Y1529" s="61"/>
      <c r="Z1529" s="61">
        <f>Tabel1[[#This Row],[prijs voorbij entry (%)]]-Tabel1[[#This Row],[Fictieve Stoploss (%)]]</f>
        <v>0</v>
      </c>
      <c r="AA1529" s="94"/>
      <c r="AB1529" s="61"/>
      <c r="AC1529" s="61"/>
      <c r="AD1529" s="61"/>
      <c r="AE1529" s="61"/>
      <c r="AF1529" s="95"/>
      <c r="AG1529" s="152">
        <f>Tabel1[[#This Row],[eindtijd]]-Tabel1[[#This Row],[starttijd]]</f>
        <v>0</v>
      </c>
      <c r="AH1529" s="158"/>
      <c r="AI1529" s="59"/>
      <c r="AJ1529" s="171">
        <f>$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2[[#This Row],[fees (%)]]</f>
        <v>0</v>
      </c>
      <c r="AK1529" s="172">
        <f>$J1529*(IF($M1529="SL",IF($U1529="",$Q1529*Analysetool!C$3,$U1529*Analysetool!C$3),$M1529*Analysetool!C$3)+IF($N1529="SL",IF($U1529="",$Q1529*Analysetool!C$4,$U1529*Analysetool!C$4),$N1529*Analysetool!C$4)+IF($O1529="SL",IF($U1529="",$Q1529*Analysetool!C$5,$U1529*Analysetool!C$5),$O1529*Analysetool!C$5)+IF($P1529="SL",IF($U1529="",$Q1529*Analysetool!C$6,$U1529*Analysetool!C$6),$P1529*Analysetool!C$6))-Tabel2[[#This Row],[fees (%)]]</f>
        <v>0</v>
      </c>
      <c r="AL1529" s="177">
        <f>$J1529*(IF($M1529="SL",IF($V1529="",$Q1529*Analysetool!D$3,$V1529*Analysetool!D$3),$M1529*Analysetool!D$3)+IF($N1529="SL",IF($V1529="",$Q1529*Analysetool!D$4,$V1529*Analysetool!D$4),$N1529*Analysetool!D$4)+IF($O1529="SL",IF($V1529="",$Q1529*Analysetool!D$5,$V1529*Analysetool!D$5),$O1529*Analysetool!D$5)+IF($P1529="SL",IF($V1529="",$Q1529*Analysetool!D$6,$V1529*Analysetool!D$6),$P1529*Analysetool!D$6))-Tabel2[[#This Row],[fees (%)]]</f>
        <v>0</v>
      </c>
      <c r="AM1529" s="177">
        <f>$J1529*(IF($M1529="SL",IF($W1529="",$Q1529*Analysetool!E$3,$W1529*Analysetool!E$3),$M1529*Analysetool!E$3)+IF($N1529="SL",IF($W1529="",$Q1529*Analysetool!E$4,$W1529*Analysetool!E$4),$N1529*Analysetool!E$4)+IF($O1529="SL",IF($W1529="",$Q1529*Analysetool!E$5,$W1529*Analysetool!E$5),$O1529*Analysetool!E$5)+IF($P1529="SL",IF($W1529="",$Q1529*Analysetool!E$6,$W1529*Analysetool!E$6),$P1529*Analysetool!E$6))-Tabel2[[#This Row],[fees (%)]]</f>
        <v>0</v>
      </c>
      <c r="AN1529" s="178">
        <f>$J1529*(IF($M1529="SL",IF($T1529="",$Q1529*Analysetool!F$3,$T1529*Analysetool!F$3),$M1529*Analysetool!F$3)+IF($N1529="SL",IF($T1529="",$Q1529*Analysetool!F$4,$T1529*Analysetool!F$4),$N1529*Analysetool!F$4)+IF($O1529="SL",IF($T1529="",$Q1529*Analysetool!F$5,$T1529*Analysetool!F$5),$O1529*Analysetool!F$5)+IF($P1529="SL",IF($T1529="",$Q1529*Analysetool!F$6,$T1529*Analysetool!F$6),$P1529*Analysetool!F$6))-Tabel2[[#This Row],[fees (%)]]</f>
        <v>0</v>
      </c>
      <c r="AO1529" s="178">
        <f>$J1529*(IF($M1529="SL",IF($T1529="",$Q1529*Analysetool!G$3,$T1529*Analysetool!G$3),$M1529*Analysetool!G$3)+IF($N1529="SL",IF($T1529="",$Q1529*Analysetool!G$4,$T1529*Analysetool!G$4),$N1529*Analysetool!G$4)+IF($O1529="SL",IF($T1529="",$Q1529*Analysetool!G$5,$T1529*Analysetool!G$5),$O1529*Analysetool!G$5)+IF($P1529="SL",IF($T1529="",$Q1529*Analysetool!G$6,$T1529*Analysetool!G$6),$P1529*Analysetool!G$6))-Tabel2[[#This Row],[fees (%)]]</f>
        <v>0</v>
      </c>
      <c r="AP1529" s="179">
        <f>IF(Analysetool!$H$8&lt;=$X1529,Analysetool!$H$8*J1529,Q1529*J1529)-Tabel2[[#This Row],[fees (%)]]</f>
        <v>0</v>
      </c>
      <c r="AQ1529" s="174">
        <f>IF(Tabel2[[#This Row],[wick% van entry]]&lt;=Tabel2[[#This Row],[Stoploss optie 2 (%)]],Tabel2[[#This Row],[Stoploss optie 2 (%)]]*Tabel2[[#This Row],[leverage SLoptie 2]],IF(Analysetool!$I$8&lt;$X1529,Analysetool!$I$8*K1529,S1529*K1529))-Tabel2[[#This Row],[fees (%)]]</f>
        <v>0</v>
      </c>
      <c r="AR1529" s="180">
        <f>IF(Q1529*-1*Analysetool!$J$9&lt;=X1529,Q1529*-1*Analysetool!$J$9*J1529,Q1529*J1529)-Tabel2[[#This Row],[fees (%)]]</f>
        <v>0</v>
      </c>
      <c r="AS1529" s="176">
        <f>$K1529*IF(Tabel2[[#This Row],[wick% van entry]]&lt;=Tabel2[[#This Row],[Stoploss optie 2 (%)]],Tabel2[[#This Row],[Stoploss optie 2 (%)]],(IF($M1529="SL",IF($T1529="",$S1529*Analysetool!C$3,$T1529*Analysetool!C$3),$M1529*Analysetool!C$3)+IF($N1529="SL",IF($T1529="",$S1529*Analysetool!C$4,$T1529*Analysetool!C$4),$N1529*Analysetool!C$4)+IF($O1529="SL",IF($T1529="",$S1529*Analysetool!C$5,$T1529*Analysetool!C$5),$O1529*Analysetool!C$5)+IF($P1529="SL",IF($T1529="",$S1529*Analysetool!C$6,$T1529*Analysetool!C$6),$P1529*Analysetool!C$6)))-Tabel2[[#This Row],[fees (%)]]</f>
        <v>0</v>
      </c>
    </row>
    <row r="1530" spans="1:45" ht="15.75" customHeight="1" x14ac:dyDescent="0.35">
      <c r="A1530" s="55"/>
      <c r="B1530" s="56"/>
      <c r="C1530" s="56"/>
      <c r="D1530" s="56"/>
      <c r="E1530" s="56"/>
      <c r="F1530" s="57"/>
      <c r="G1530" s="67"/>
      <c r="H1530" s="67"/>
      <c r="I1530" s="67"/>
      <c r="J1530" s="58"/>
      <c r="K1530" s="58"/>
      <c r="L1530" s="59"/>
      <c r="M1530" s="61"/>
      <c r="N1530" s="63"/>
      <c r="O1530" s="63"/>
      <c r="P1530" s="56"/>
      <c r="Q1530" s="61"/>
      <c r="R1530" s="61"/>
      <c r="S1530" s="61"/>
      <c r="T1530" s="60"/>
      <c r="U1530" s="60"/>
      <c r="V1530" s="62"/>
      <c r="W1530" s="62"/>
      <c r="X1530" s="76"/>
      <c r="Y1530" s="61"/>
      <c r="Z1530" s="61">
        <f>Tabel1[[#This Row],[prijs voorbij entry (%)]]-Tabel1[[#This Row],[Fictieve Stoploss (%)]]</f>
        <v>0</v>
      </c>
      <c r="AA1530" s="94"/>
      <c r="AB1530" s="61"/>
      <c r="AC1530" s="61"/>
      <c r="AD1530" s="61"/>
      <c r="AE1530" s="61"/>
      <c r="AF1530" s="95"/>
      <c r="AG1530" s="152">
        <f>Tabel1[[#This Row],[eindtijd]]-Tabel1[[#This Row],[starttijd]]</f>
        <v>0</v>
      </c>
      <c r="AH1530" s="158"/>
      <c r="AI1530" s="59"/>
      <c r="AJ1530" s="171">
        <f>$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2[[#This Row],[fees (%)]]</f>
        <v>0</v>
      </c>
      <c r="AK1530" s="172">
        <f>$J1530*(IF($M1530="SL",IF($U1530="",$Q1530*Analysetool!C$3,$U1530*Analysetool!C$3),$M1530*Analysetool!C$3)+IF($N1530="SL",IF($U1530="",$Q1530*Analysetool!C$4,$U1530*Analysetool!C$4),$N1530*Analysetool!C$4)+IF($O1530="SL",IF($U1530="",$Q1530*Analysetool!C$5,$U1530*Analysetool!C$5),$O1530*Analysetool!C$5)+IF($P1530="SL",IF($U1530="",$Q1530*Analysetool!C$6,$U1530*Analysetool!C$6),$P1530*Analysetool!C$6))-Tabel2[[#This Row],[fees (%)]]</f>
        <v>0</v>
      </c>
      <c r="AL1530" s="177">
        <f>$J1530*(IF($M1530="SL",IF($V1530="",$Q1530*Analysetool!D$3,$V1530*Analysetool!D$3),$M1530*Analysetool!D$3)+IF($N1530="SL",IF($V1530="",$Q1530*Analysetool!D$4,$V1530*Analysetool!D$4),$N1530*Analysetool!D$4)+IF($O1530="SL",IF($V1530="",$Q1530*Analysetool!D$5,$V1530*Analysetool!D$5),$O1530*Analysetool!D$5)+IF($P1530="SL",IF($V1530="",$Q1530*Analysetool!D$6,$V1530*Analysetool!D$6),$P1530*Analysetool!D$6))-Tabel2[[#This Row],[fees (%)]]</f>
        <v>0</v>
      </c>
      <c r="AM1530" s="177">
        <f>$J1530*(IF($M1530="SL",IF($W1530="",$Q1530*Analysetool!E$3,$W1530*Analysetool!E$3),$M1530*Analysetool!E$3)+IF($N1530="SL",IF($W1530="",$Q1530*Analysetool!E$4,$W1530*Analysetool!E$4),$N1530*Analysetool!E$4)+IF($O1530="SL",IF($W1530="",$Q1530*Analysetool!E$5,$W1530*Analysetool!E$5),$O1530*Analysetool!E$5)+IF($P1530="SL",IF($W1530="",$Q1530*Analysetool!E$6,$W1530*Analysetool!E$6),$P1530*Analysetool!E$6))-Tabel2[[#This Row],[fees (%)]]</f>
        <v>0</v>
      </c>
      <c r="AN1530" s="178">
        <f>$J1530*(IF($M1530="SL",IF($T1530="",$Q1530*Analysetool!F$3,$T1530*Analysetool!F$3),$M1530*Analysetool!F$3)+IF($N1530="SL",IF($T1530="",$Q1530*Analysetool!F$4,$T1530*Analysetool!F$4),$N1530*Analysetool!F$4)+IF($O1530="SL",IF($T1530="",$Q1530*Analysetool!F$5,$T1530*Analysetool!F$5),$O1530*Analysetool!F$5)+IF($P1530="SL",IF($T1530="",$Q1530*Analysetool!F$6,$T1530*Analysetool!F$6),$P1530*Analysetool!F$6))-Tabel2[[#This Row],[fees (%)]]</f>
        <v>0</v>
      </c>
      <c r="AO1530" s="178">
        <f>$J1530*(IF($M1530="SL",IF($T1530="",$Q1530*Analysetool!G$3,$T1530*Analysetool!G$3),$M1530*Analysetool!G$3)+IF($N1530="SL",IF($T1530="",$Q1530*Analysetool!G$4,$T1530*Analysetool!G$4),$N1530*Analysetool!G$4)+IF($O1530="SL",IF($T1530="",$Q1530*Analysetool!G$5,$T1530*Analysetool!G$5),$O1530*Analysetool!G$5)+IF($P1530="SL",IF($T1530="",$Q1530*Analysetool!G$6,$T1530*Analysetool!G$6),$P1530*Analysetool!G$6))-Tabel2[[#This Row],[fees (%)]]</f>
        <v>0</v>
      </c>
      <c r="AP1530" s="179">
        <f>IF(Analysetool!$H$8&lt;=$X1530,Analysetool!$H$8*J1530,Q1530*J1530)-Tabel2[[#This Row],[fees (%)]]</f>
        <v>0</v>
      </c>
      <c r="AQ1530" s="174">
        <f>IF(Tabel2[[#This Row],[wick% van entry]]&lt;=Tabel2[[#This Row],[Stoploss optie 2 (%)]],Tabel2[[#This Row],[Stoploss optie 2 (%)]]*Tabel2[[#This Row],[leverage SLoptie 2]],IF(Analysetool!$I$8&lt;$X1530,Analysetool!$I$8*K1530,S1530*K1530))-Tabel2[[#This Row],[fees (%)]]</f>
        <v>0</v>
      </c>
      <c r="AR1530" s="180">
        <f>IF(Q1530*-1*Analysetool!$J$9&lt;=X1530,Q1530*-1*Analysetool!$J$9*J1530,Q1530*J1530)-Tabel2[[#This Row],[fees (%)]]</f>
        <v>0</v>
      </c>
      <c r="AS1530" s="176">
        <f>$K1530*IF(Tabel2[[#This Row],[wick% van entry]]&lt;=Tabel2[[#This Row],[Stoploss optie 2 (%)]],Tabel2[[#This Row],[Stoploss optie 2 (%)]],(IF($M1530="SL",IF($T1530="",$S1530*Analysetool!C$3,$T1530*Analysetool!C$3),$M1530*Analysetool!C$3)+IF($N1530="SL",IF($T1530="",$S1530*Analysetool!C$4,$T1530*Analysetool!C$4),$N1530*Analysetool!C$4)+IF($O1530="SL",IF($T1530="",$S1530*Analysetool!C$5,$T1530*Analysetool!C$5),$O1530*Analysetool!C$5)+IF($P1530="SL",IF($T1530="",$S1530*Analysetool!C$6,$T1530*Analysetool!C$6),$P1530*Analysetool!C$6)))-Tabel2[[#This Row],[fees (%)]]</f>
        <v>0</v>
      </c>
    </row>
    <row r="1531" spans="1:45" ht="15.75" customHeight="1" x14ac:dyDescent="0.35">
      <c r="A1531" s="55"/>
      <c r="B1531" s="56"/>
      <c r="C1531" s="56"/>
      <c r="D1531" s="56"/>
      <c r="E1531" s="56"/>
      <c r="F1531" s="57"/>
      <c r="G1531" s="67"/>
      <c r="H1531" s="67"/>
      <c r="I1531" s="67"/>
      <c r="J1531" s="58"/>
      <c r="K1531" s="58"/>
      <c r="L1531" s="59"/>
      <c r="M1531" s="61"/>
      <c r="N1531" s="63"/>
      <c r="O1531" s="63"/>
      <c r="P1531" s="56"/>
      <c r="Q1531" s="61"/>
      <c r="R1531" s="61"/>
      <c r="S1531" s="61"/>
      <c r="T1531" s="60"/>
      <c r="U1531" s="60"/>
      <c r="V1531" s="62"/>
      <c r="W1531" s="62"/>
      <c r="X1531" s="76"/>
      <c r="Y1531" s="61"/>
      <c r="Z1531" s="61">
        <f>Tabel1[[#This Row],[prijs voorbij entry (%)]]-Tabel1[[#This Row],[Fictieve Stoploss (%)]]</f>
        <v>0</v>
      </c>
      <c r="AA1531" s="94"/>
      <c r="AB1531" s="61"/>
      <c r="AC1531" s="61"/>
      <c r="AD1531" s="61"/>
      <c r="AE1531" s="61"/>
      <c r="AF1531" s="95"/>
      <c r="AG1531" s="152">
        <f>Tabel1[[#This Row],[eindtijd]]-Tabel1[[#This Row],[starttijd]]</f>
        <v>0</v>
      </c>
      <c r="AH1531" s="158"/>
      <c r="AI1531" s="59"/>
      <c r="AJ1531" s="171">
        <f>$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2[[#This Row],[fees (%)]]</f>
        <v>0</v>
      </c>
      <c r="AK1531" s="172">
        <f>$J1531*(IF($M1531="SL",IF($U1531="",$Q1531*Analysetool!C$3,$U1531*Analysetool!C$3),$M1531*Analysetool!C$3)+IF($N1531="SL",IF($U1531="",$Q1531*Analysetool!C$4,$U1531*Analysetool!C$4),$N1531*Analysetool!C$4)+IF($O1531="SL",IF($U1531="",$Q1531*Analysetool!C$5,$U1531*Analysetool!C$5),$O1531*Analysetool!C$5)+IF($P1531="SL",IF($U1531="",$Q1531*Analysetool!C$6,$U1531*Analysetool!C$6),$P1531*Analysetool!C$6))-Tabel2[[#This Row],[fees (%)]]</f>
        <v>0</v>
      </c>
      <c r="AL1531" s="177">
        <f>$J1531*(IF($M1531="SL",IF($V1531="",$Q1531*Analysetool!D$3,$V1531*Analysetool!D$3),$M1531*Analysetool!D$3)+IF($N1531="SL",IF($V1531="",$Q1531*Analysetool!D$4,$V1531*Analysetool!D$4),$N1531*Analysetool!D$4)+IF($O1531="SL",IF($V1531="",$Q1531*Analysetool!D$5,$V1531*Analysetool!D$5),$O1531*Analysetool!D$5)+IF($P1531="SL",IF($V1531="",$Q1531*Analysetool!D$6,$V1531*Analysetool!D$6),$P1531*Analysetool!D$6))-Tabel2[[#This Row],[fees (%)]]</f>
        <v>0</v>
      </c>
      <c r="AM1531" s="177">
        <f>$J1531*(IF($M1531="SL",IF($W1531="",$Q1531*Analysetool!E$3,$W1531*Analysetool!E$3),$M1531*Analysetool!E$3)+IF($N1531="SL",IF($W1531="",$Q1531*Analysetool!E$4,$W1531*Analysetool!E$4),$N1531*Analysetool!E$4)+IF($O1531="SL",IF($W1531="",$Q1531*Analysetool!E$5,$W1531*Analysetool!E$5),$O1531*Analysetool!E$5)+IF($P1531="SL",IF($W1531="",$Q1531*Analysetool!E$6,$W1531*Analysetool!E$6),$P1531*Analysetool!E$6))-Tabel2[[#This Row],[fees (%)]]</f>
        <v>0</v>
      </c>
      <c r="AN1531" s="178">
        <f>$J1531*(IF($M1531="SL",IF($T1531="",$Q1531*Analysetool!F$3,$T1531*Analysetool!F$3),$M1531*Analysetool!F$3)+IF($N1531="SL",IF($T1531="",$Q1531*Analysetool!F$4,$T1531*Analysetool!F$4),$N1531*Analysetool!F$4)+IF($O1531="SL",IF($T1531="",$Q1531*Analysetool!F$5,$T1531*Analysetool!F$5),$O1531*Analysetool!F$5)+IF($P1531="SL",IF($T1531="",$Q1531*Analysetool!F$6,$T1531*Analysetool!F$6),$P1531*Analysetool!F$6))-Tabel2[[#This Row],[fees (%)]]</f>
        <v>0</v>
      </c>
      <c r="AO1531" s="178">
        <f>$J1531*(IF($M1531="SL",IF($T1531="",$Q1531*Analysetool!G$3,$T1531*Analysetool!G$3),$M1531*Analysetool!G$3)+IF($N1531="SL",IF($T1531="",$Q1531*Analysetool!G$4,$T1531*Analysetool!G$4),$N1531*Analysetool!G$4)+IF($O1531="SL",IF($T1531="",$Q1531*Analysetool!G$5,$T1531*Analysetool!G$5),$O1531*Analysetool!G$5)+IF($P1531="SL",IF($T1531="",$Q1531*Analysetool!G$6,$T1531*Analysetool!G$6),$P1531*Analysetool!G$6))-Tabel2[[#This Row],[fees (%)]]</f>
        <v>0</v>
      </c>
      <c r="AP1531" s="179">
        <f>IF(Analysetool!$H$8&lt;=$X1531,Analysetool!$H$8*J1531,Q1531*J1531)-Tabel2[[#This Row],[fees (%)]]</f>
        <v>0</v>
      </c>
      <c r="AQ1531" s="174">
        <f>IF(Tabel2[[#This Row],[wick% van entry]]&lt;=Tabel2[[#This Row],[Stoploss optie 2 (%)]],Tabel2[[#This Row],[Stoploss optie 2 (%)]]*Tabel2[[#This Row],[leverage SLoptie 2]],IF(Analysetool!$I$8&lt;$X1531,Analysetool!$I$8*K1531,S1531*K1531))-Tabel2[[#This Row],[fees (%)]]</f>
        <v>0</v>
      </c>
      <c r="AR1531" s="180">
        <f>IF(Q1531*-1*Analysetool!$J$9&lt;=X1531,Q1531*-1*Analysetool!$J$9*J1531,Q1531*J1531)-Tabel2[[#This Row],[fees (%)]]</f>
        <v>0</v>
      </c>
      <c r="AS1531" s="176">
        <f>$K1531*IF(Tabel2[[#This Row],[wick% van entry]]&lt;=Tabel2[[#This Row],[Stoploss optie 2 (%)]],Tabel2[[#This Row],[Stoploss optie 2 (%)]],(IF($M1531="SL",IF($T1531="",$S1531*Analysetool!C$3,$T1531*Analysetool!C$3),$M1531*Analysetool!C$3)+IF($N1531="SL",IF($T1531="",$S1531*Analysetool!C$4,$T1531*Analysetool!C$4),$N1531*Analysetool!C$4)+IF($O1531="SL",IF($T1531="",$S1531*Analysetool!C$5,$T1531*Analysetool!C$5),$O1531*Analysetool!C$5)+IF($P1531="SL",IF($T1531="",$S1531*Analysetool!C$6,$T1531*Analysetool!C$6),$P1531*Analysetool!C$6)))-Tabel2[[#This Row],[fees (%)]]</f>
        <v>0</v>
      </c>
    </row>
    <row r="1532" spans="1:45" ht="15.75" customHeight="1" x14ac:dyDescent="0.35">
      <c r="A1532" s="55"/>
      <c r="B1532" s="56"/>
      <c r="C1532" s="56"/>
      <c r="D1532" s="56"/>
      <c r="E1532" s="56"/>
      <c r="F1532" s="57"/>
      <c r="G1532" s="67"/>
      <c r="H1532" s="67"/>
      <c r="I1532" s="67"/>
      <c r="J1532" s="58"/>
      <c r="K1532" s="58"/>
      <c r="L1532" s="59"/>
      <c r="M1532" s="61"/>
      <c r="N1532" s="63"/>
      <c r="O1532" s="63"/>
      <c r="P1532" s="56"/>
      <c r="Q1532" s="61"/>
      <c r="R1532" s="61"/>
      <c r="S1532" s="61"/>
      <c r="T1532" s="60"/>
      <c r="U1532" s="60"/>
      <c r="V1532" s="62"/>
      <c r="W1532" s="62"/>
      <c r="X1532" s="76"/>
      <c r="Y1532" s="61"/>
      <c r="Z1532" s="61">
        <f>Tabel1[[#This Row],[prijs voorbij entry (%)]]-Tabel1[[#This Row],[Fictieve Stoploss (%)]]</f>
        <v>0</v>
      </c>
      <c r="AA1532" s="94"/>
      <c r="AB1532" s="61"/>
      <c r="AC1532" s="61"/>
      <c r="AD1532" s="61"/>
      <c r="AE1532" s="61"/>
      <c r="AF1532" s="95"/>
      <c r="AG1532" s="152">
        <f>Tabel1[[#This Row],[eindtijd]]-Tabel1[[#This Row],[starttijd]]</f>
        <v>0</v>
      </c>
      <c r="AH1532" s="158"/>
      <c r="AI1532" s="59"/>
      <c r="AJ1532" s="171">
        <f>$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2[[#This Row],[fees (%)]]</f>
        <v>0</v>
      </c>
      <c r="AK1532" s="172">
        <f>$J1532*(IF($M1532="SL",IF($U1532="",$Q1532*Analysetool!C$3,$U1532*Analysetool!C$3),$M1532*Analysetool!C$3)+IF($N1532="SL",IF($U1532="",$Q1532*Analysetool!C$4,$U1532*Analysetool!C$4),$N1532*Analysetool!C$4)+IF($O1532="SL",IF($U1532="",$Q1532*Analysetool!C$5,$U1532*Analysetool!C$5),$O1532*Analysetool!C$5)+IF($P1532="SL",IF($U1532="",$Q1532*Analysetool!C$6,$U1532*Analysetool!C$6),$P1532*Analysetool!C$6))-Tabel2[[#This Row],[fees (%)]]</f>
        <v>0</v>
      </c>
      <c r="AL1532" s="177">
        <f>$J1532*(IF($M1532="SL",IF($V1532="",$Q1532*Analysetool!D$3,$V1532*Analysetool!D$3),$M1532*Analysetool!D$3)+IF($N1532="SL",IF($V1532="",$Q1532*Analysetool!D$4,$V1532*Analysetool!D$4),$N1532*Analysetool!D$4)+IF($O1532="SL",IF($V1532="",$Q1532*Analysetool!D$5,$V1532*Analysetool!D$5),$O1532*Analysetool!D$5)+IF($P1532="SL",IF($V1532="",$Q1532*Analysetool!D$6,$V1532*Analysetool!D$6),$P1532*Analysetool!D$6))-Tabel2[[#This Row],[fees (%)]]</f>
        <v>0</v>
      </c>
      <c r="AM1532" s="177">
        <f>$J1532*(IF($M1532="SL",IF($W1532="",$Q1532*Analysetool!E$3,$W1532*Analysetool!E$3),$M1532*Analysetool!E$3)+IF($N1532="SL",IF($W1532="",$Q1532*Analysetool!E$4,$W1532*Analysetool!E$4),$N1532*Analysetool!E$4)+IF($O1532="SL",IF($W1532="",$Q1532*Analysetool!E$5,$W1532*Analysetool!E$5),$O1532*Analysetool!E$5)+IF($P1532="SL",IF($W1532="",$Q1532*Analysetool!E$6,$W1532*Analysetool!E$6),$P1532*Analysetool!E$6))-Tabel2[[#This Row],[fees (%)]]</f>
        <v>0</v>
      </c>
      <c r="AN1532" s="178">
        <f>$J1532*(IF($M1532="SL",IF($T1532="",$Q1532*Analysetool!F$3,$T1532*Analysetool!F$3),$M1532*Analysetool!F$3)+IF($N1532="SL",IF($T1532="",$Q1532*Analysetool!F$4,$T1532*Analysetool!F$4),$N1532*Analysetool!F$4)+IF($O1532="SL",IF($T1532="",$Q1532*Analysetool!F$5,$T1532*Analysetool!F$5),$O1532*Analysetool!F$5)+IF($P1532="SL",IF($T1532="",$Q1532*Analysetool!F$6,$T1532*Analysetool!F$6),$P1532*Analysetool!F$6))-Tabel2[[#This Row],[fees (%)]]</f>
        <v>0</v>
      </c>
      <c r="AO1532" s="178">
        <f>$J1532*(IF($M1532="SL",IF($T1532="",$Q1532*Analysetool!G$3,$T1532*Analysetool!G$3),$M1532*Analysetool!G$3)+IF($N1532="SL",IF($T1532="",$Q1532*Analysetool!G$4,$T1532*Analysetool!G$4),$N1532*Analysetool!G$4)+IF($O1532="SL",IF($T1532="",$Q1532*Analysetool!G$5,$T1532*Analysetool!G$5),$O1532*Analysetool!G$5)+IF($P1532="SL",IF($T1532="",$Q1532*Analysetool!G$6,$T1532*Analysetool!G$6),$P1532*Analysetool!G$6))-Tabel2[[#This Row],[fees (%)]]</f>
        <v>0</v>
      </c>
      <c r="AP1532" s="179">
        <f>IF(Analysetool!$H$8&lt;=$X1532,Analysetool!$H$8*J1532,Q1532*J1532)-Tabel2[[#This Row],[fees (%)]]</f>
        <v>0</v>
      </c>
      <c r="AQ1532" s="174">
        <f>IF(Tabel2[[#This Row],[wick% van entry]]&lt;=Tabel2[[#This Row],[Stoploss optie 2 (%)]],Tabel2[[#This Row],[Stoploss optie 2 (%)]]*Tabel2[[#This Row],[leverage SLoptie 2]],IF(Analysetool!$I$8&lt;$X1532,Analysetool!$I$8*K1532,S1532*K1532))-Tabel2[[#This Row],[fees (%)]]</f>
        <v>0</v>
      </c>
      <c r="AR1532" s="180">
        <f>IF(Q1532*-1*Analysetool!$J$9&lt;=X1532,Q1532*-1*Analysetool!$J$9*J1532,Q1532*J1532)-Tabel2[[#This Row],[fees (%)]]</f>
        <v>0</v>
      </c>
      <c r="AS1532" s="176">
        <f>$K1532*IF(Tabel2[[#This Row],[wick% van entry]]&lt;=Tabel2[[#This Row],[Stoploss optie 2 (%)]],Tabel2[[#This Row],[Stoploss optie 2 (%)]],(IF($M1532="SL",IF($T1532="",$S1532*Analysetool!C$3,$T1532*Analysetool!C$3),$M1532*Analysetool!C$3)+IF($N1532="SL",IF($T1532="",$S1532*Analysetool!C$4,$T1532*Analysetool!C$4),$N1532*Analysetool!C$4)+IF($O1532="SL",IF($T1532="",$S1532*Analysetool!C$5,$T1532*Analysetool!C$5),$O1532*Analysetool!C$5)+IF($P1532="SL",IF($T1532="",$S1532*Analysetool!C$6,$T1532*Analysetool!C$6),$P1532*Analysetool!C$6)))-Tabel2[[#This Row],[fees (%)]]</f>
        <v>0</v>
      </c>
    </row>
    <row r="1533" spans="1:45" ht="15.75" customHeight="1" x14ac:dyDescent="0.35">
      <c r="A1533" s="55"/>
      <c r="B1533" s="56"/>
      <c r="C1533" s="56"/>
      <c r="D1533" s="56"/>
      <c r="E1533" s="56"/>
      <c r="F1533" s="57"/>
      <c r="G1533" s="67"/>
      <c r="H1533" s="67"/>
      <c r="I1533" s="67"/>
      <c r="J1533" s="58"/>
      <c r="K1533" s="58"/>
      <c r="L1533" s="59"/>
      <c r="M1533" s="61"/>
      <c r="N1533" s="63"/>
      <c r="O1533" s="63"/>
      <c r="P1533" s="56"/>
      <c r="Q1533" s="61"/>
      <c r="R1533" s="61"/>
      <c r="S1533" s="61"/>
      <c r="T1533" s="60"/>
      <c r="U1533" s="60"/>
      <c r="V1533" s="62"/>
      <c r="W1533" s="62"/>
      <c r="X1533" s="76"/>
      <c r="Y1533" s="61"/>
      <c r="Z1533" s="61">
        <f>Tabel1[[#This Row],[prijs voorbij entry (%)]]-Tabel1[[#This Row],[Fictieve Stoploss (%)]]</f>
        <v>0</v>
      </c>
      <c r="AA1533" s="94"/>
      <c r="AB1533" s="61"/>
      <c r="AC1533" s="61"/>
      <c r="AD1533" s="61"/>
      <c r="AE1533" s="61"/>
      <c r="AF1533" s="95"/>
      <c r="AG1533" s="152">
        <f>Tabel1[[#This Row],[eindtijd]]-Tabel1[[#This Row],[starttijd]]</f>
        <v>0</v>
      </c>
      <c r="AH1533" s="158"/>
      <c r="AI1533" s="59"/>
      <c r="AJ1533" s="171">
        <f>$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2[[#This Row],[fees (%)]]</f>
        <v>0</v>
      </c>
      <c r="AK1533" s="172">
        <f>$J1533*(IF($M1533="SL",IF($U1533="",$Q1533*Analysetool!C$3,$U1533*Analysetool!C$3),$M1533*Analysetool!C$3)+IF($N1533="SL",IF($U1533="",$Q1533*Analysetool!C$4,$U1533*Analysetool!C$4),$N1533*Analysetool!C$4)+IF($O1533="SL",IF($U1533="",$Q1533*Analysetool!C$5,$U1533*Analysetool!C$5),$O1533*Analysetool!C$5)+IF($P1533="SL",IF($U1533="",$Q1533*Analysetool!C$6,$U1533*Analysetool!C$6),$P1533*Analysetool!C$6))-Tabel2[[#This Row],[fees (%)]]</f>
        <v>0</v>
      </c>
      <c r="AL1533" s="177">
        <f>$J1533*(IF($M1533="SL",IF($V1533="",$Q1533*Analysetool!D$3,$V1533*Analysetool!D$3),$M1533*Analysetool!D$3)+IF($N1533="SL",IF($V1533="",$Q1533*Analysetool!D$4,$V1533*Analysetool!D$4),$N1533*Analysetool!D$4)+IF($O1533="SL",IF($V1533="",$Q1533*Analysetool!D$5,$V1533*Analysetool!D$5),$O1533*Analysetool!D$5)+IF($P1533="SL",IF($V1533="",$Q1533*Analysetool!D$6,$V1533*Analysetool!D$6),$P1533*Analysetool!D$6))-Tabel2[[#This Row],[fees (%)]]</f>
        <v>0</v>
      </c>
      <c r="AM1533" s="177">
        <f>$J1533*(IF($M1533="SL",IF($W1533="",$Q1533*Analysetool!E$3,$W1533*Analysetool!E$3),$M1533*Analysetool!E$3)+IF($N1533="SL",IF($W1533="",$Q1533*Analysetool!E$4,$W1533*Analysetool!E$4),$N1533*Analysetool!E$4)+IF($O1533="SL",IF($W1533="",$Q1533*Analysetool!E$5,$W1533*Analysetool!E$5),$O1533*Analysetool!E$5)+IF($P1533="SL",IF($W1533="",$Q1533*Analysetool!E$6,$W1533*Analysetool!E$6),$P1533*Analysetool!E$6))-Tabel2[[#This Row],[fees (%)]]</f>
        <v>0</v>
      </c>
      <c r="AN1533" s="178">
        <f>$J1533*(IF($M1533="SL",IF($T1533="",$Q1533*Analysetool!F$3,$T1533*Analysetool!F$3),$M1533*Analysetool!F$3)+IF($N1533="SL",IF($T1533="",$Q1533*Analysetool!F$4,$T1533*Analysetool!F$4),$N1533*Analysetool!F$4)+IF($O1533="SL",IF($T1533="",$Q1533*Analysetool!F$5,$T1533*Analysetool!F$5),$O1533*Analysetool!F$5)+IF($P1533="SL",IF($T1533="",$Q1533*Analysetool!F$6,$T1533*Analysetool!F$6),$P1533*Analysetool!F$6))-Tabel2[[#This Row],[fees (%)]]</f>
        <v>0</v>
      </c>
      <c r="AO1533" s="178">
        <f>$J1533*(IF($M1533="SL",IF($T1533="",$Q1533*Analysetool!G$3,$T1533*Analysetool!G$3),$M1533*Analysetool!G$3)+IF($N1533="SL",IF($T1533="",$Q1533*Analysetool!G$4,$T1533*Analysetool!G$4),$N1533*Analysetool!G$4)+IF($O1533="SL",IF($T1533="",$Q1533*Analysetool!G$5,$T1533*Analysetool!G$5),$O1533*Analysetool!G$5)+IF($P1533="SL",IF($T1533="",$Q1533*Analysetool!G$6,$T1533*Analysetool!G$6),$P1533*Analysetool!G$6))-Tabel2[[#This Row],[fees (%)]]</f>
        <v>0</v>
      </c>
      <c r="AP1533" s="179">
        <f>IF(Analysetool!$H$8&lt;=$X1533,Analysetool!$H$8*J1533,Q1533*J1533)-Tabel2[[#This Row],[fees (%)]]</f>
        <v>0</v>
      </c>
      <c r="AQ1533" s="174">
        <f>IF(Tabel2[[#This Row],[wick% van entry]]&lt;=Tabel2[[#This Row],[Stoploss optie 2 (%)]],Tabel2[[#This Row],[Stoploss optie 2 (%)]]*Tabel2[[#This Row],[leverage SLoptie 2]],IF(Analysetool!$I$8&lt;$X1533,Analysetool!$I$8*K1533,S1533*K1533))-Tabel2[[#This Row],[fees (%)]]</f>
        <v>0</v>
      </c>
      <c r="AR1533" s="180">
        <f>IF(Q1533*-1*Analysetool!$J$9&lt;=X1533,Q1533*-1*Analysetool!$J$9*J1533,Q1533*J1533)-Tabel2[[#This Row],[fees (%)]]</f>
        <v>0</v>
      </c>
      <c r="AS1533" s="176">
        <f>$K1533*IF(Tabel2[[#This Row],[wick% van entry]]&lt;=Tabel2[[#This Row],[Stoploss optie 2 (%)]],Tabel2[[#This Row],[Stoploss optie 2 (%)]],(IF($M1533="SL",IF($T1533="",$S1533*Analysetool!C$3,$T1533*Analysetool!C$3),$M1533*Analysetool!C$3)+IF($N1533="SL",IF($T1533="",$S1533*Analysetool!C$4,$T1533*Analysetool!C$4),$N1533*Analysetool!C$4)+IF($O1533="SL",IF($T1533="",$S1533*Analysetool!C$5,$T1533*Analysetool!C$5),$O1533*Analysetool!C$5)+IF($P1533="SL",IF($T1533="",$S1533*Analysetool!C$6,$T1533*Analysetool!C$6),$P1533*Analysetool!C$6)))-Tabel2[[#This Row],[fees (%)]]</f>
        <v>0</v>
      </c>
    </row>
    <row r="1534" spans="1:45" ht="15.75" customHeight="1" x14ac:dyDescent="0.35">
      <c r="A1534" s="55"/>
      <c r="B1534" s="56"/>
      <c r="C1534" s="56"/>
      <c r="D1534" s="56"/>
      <c r="E1534" s="56"/>
      <c r="F1534" s="57"/>
      <c r="G1534" s="67"/>
      <c r="H1534" s="67"/>
      <c r="I1534" s="67"/>
      <c r="J1534" s="58"/>
      <c r="K1534" s="58"/>
      <c r="L1534" s="59"/>
      <c r="M1534" s="61"/>
      <c r="N1534" s="63"/>
      <c r="O1534" s="63"/>
      <c r="P1534" s="56"/>
      <c r="Q1534" s="61"/>
      <c r="R1534" s="61"/>
      <c r="S1534" s="61"/>
      <c r="T1534" s="60"/>
      <c r="U1534" s="60"/>
      <c r="V1534" s="62"/>
      <c r="W1534" s="62"/>
      <c r="X1534" s="76"/>
      <c r="Y1534" s="61"/>
      <c r="Z1534" s="61">
        <f>Tabel1[[#This Row],[prijs voorbij entry (%)]]-Tabel1[[#This Row],[Fictieve Stoploss (%)]]</f>
        <v>0</v>
      </c>
      <c r="AA1534" s="94"/>
      <c r="AB1534" s="61"/>
      <c r="AC1534" s="61"/>
      <c r="AD1534" s="61"/>
      <c r="AE1534" s="61"/>
      <c r="AF1534" s="95"/>
      <c r="AG1534" s="152">
        <f>Tabel1[[#This Row],[eindtijd]]-Tabel1[[#This Row],[starttijd]]</f>
        <v>0</v>
      </c>
      <c r="AH1534" s="158"/>
      <c r="AI1534" s="59"/>
      <c r="AJ1534" s="171">
        <f>$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2[[#This Row],[fees (%)]]</f>
        <v>0</v>
      </c>
      <c r="AK1534" s="172">
        <f>$J1534*(IF($M1534="SL",IF($U1534="",$Q1534*Analysetool!C$3,$U1534*Analysetool!C$3),$M1534*Analysetool!C$3)+IF($N1534="SL",IF($U1534="",$Q1534*Analysetool!C$4,$U1534*Analysetool!C$4),$N1534*Analysetool!C$4)+IF($O1534="SL",IF($U1534="",$Q1534*Analysetool!C$5,$U1534*Analysetool!C$5),$O1534*Analysetool!C$5)+IF($P1534="SL",IF($U1534="",$Q1534*Analysetool!C$6,$U1534*Analysetool!C$6),$P1534*Analysetool!C$6))-Tabel2[[#This Row],[fees (%)]]</f>
        <v>0</v>
      </c>
      <c r="AL1534" s="177">
        <f>$J1534*(IF($M1534="SL",IF($V1534="",$Q1534*Analysetool!D$3,$V1534*Analysetool!D$3),$M1534*Analysetool!D$3)+IF($N1534="SL",IF($V1534="",$Q1534*Analysetool!D$4,$V1534*Analysetool!D$4),$N1534*Analysetool!D$4)+IF($O1534="SL",IF($V1534="",$Q1534*Analysetool!D$5,$V1534*Analysetool!D$5),$O1534*Analysetool!D$5)+IF($P1534="SL",IF($V1534="",$Q1534*Analysetool!D$6,$V1534*Analysetool!D$6),$P1534*Analysetool!D$6))-Tabel2[[#This Row],[fees (%)]]</f>
        <v>0</v>
      </c>
      <c r="AM1534" s="177">
        <f>$J1534*(IF($M1534="SL",IF($W1534="",$Q1534*Analysetool!E$3,$W1534*Analysetool!E$3),$M1534*Analysetool!E$3)+IF($N1534="SL",IF($W1534="",$Q1534*Analysetool!E$4,$W1534*Analysetool!E$4),$N1534*Analysetool!E$4)+IF($O1534="SL",IF($W1534="",$Q1534*Analysetool!E$5,$W1534*Analysetool!E$5),$O1534*Analysetool!E$5)+IF($P1534="SL",IF($W1534="",$Q1534*Analysetool!E$6,$W1534*Analysetool!E$6),$P1534*Analysetool!E$6))-Tabel2[[#This Row],[fees (%)]]</f>
        <v>0</v>
      </c>
      <c r="AN1534" s="178">
        <f>$J1534*(IF($M1534="SL",IF($T1534="",$Q1534*Analysetool!F$3,$T1534*Analysetool!F$3),$M1534*Analysetool!F$3)+IF($N1534="SL",IF($T1534="",$Q1534*Analysetool!F$4,$T1534*Analysetool!F$4),$N1534*Analysetool!F$4)+IF($O1534="SL",IF($T1534="",$Q1534*Analysetool!F$5,$T1534*Analysetool!F$5),$O1534*Analysetool!F$5)+IF($P1534="SL",IF($T1534="",$Q1534*Analysetool!F$6,$T1534*Analysetool!F$6),$P1534*Analysetool!F$6))-Tabel2[[#This Row],[fees (%)]]</f>
        <v>0</v>
      </c>
      <c r="AO1534" s="178">
        <f>$J1534*(IF($M1534="SL",IF($T1534="",$Q1534*Analysetool!G$3,$T1534*Analysetool!G$3),$M1534*Analysetool!G$3)+IF($N1534="SL",IF($T1534="",$Q1534*Analysetool!G$4,$T1534*Analysetool!G$4),$N1534*Analysetool!G$4)+IF($O1534="SL",IF($T1534="",$Q1534*Analysetool!G$5,$T1534*Analysetool!G$5),$O1534*Analysetool!G$5)+IF($P1534="SL",IF($T1534="",$Q1534*Analysetool!G$6,$T1534*Analysetool!G$6),$P1534*Analysetool!G$6))-Tabel2[[#This Row],[fees (%)]]</f>
        <v>0</v>
      </c>
      <c r="AP1534" s="179">
        <f>IF(Analysetool!$H$8&lt;=$X1534,Analysetool!$H$8*J1534,Q1534*J1534)-Tabel2[[#This Row],[fees (%)]]</f>
        <v>0</v>
      </c>
      <c r="AQ1534" s="174">
        <f>IF(Tabel2[[#This Row],[wick% van entry]]&lt;=Tabel2[[#This Row],[Stoploss optie 2 (%)]],Tabel2[[#This Row],[Stoploss optie 2 (%)]]*Tabel2[[#This Row],[leverage SLoptie 2]],IF(Analysetool!$I$8&lt;$X1534,Analysetool!$I$8*K1534,S1534*K1534))-Tabel2[[#This Row],[fees (%)]]</f>
        <v>0</v>
      </c>
      <c r="AR1534" s="180">
        <f>IF(Q1534*-1*Analysetool!$J$9&lt;=X1534,Q1534*-1*Analysetool!$J$9*J1534,Q1534*J1534)-Tabel2[[#This Row],[fees (%)]]</f>
        <v>0</v>
      </c>
      <c r="AS1534" s="176">
        <f>$K1534*IF(Tabel2[[#This Row],[wick% van entry]]&lt;=Tabel2[[#This Row],[Stoploss optie 2 (%)]],Tabel2[[#This Row],[Stoploss optie 2 (%)]],(IF($M1534="SL",IF($T1534="",$S1534*Analysetool!C$3,$T1534*Analysetool!C$3),$M1534*Analysetool!C$3)+IF($N1534="SL",IF($T1534="",$S1534*Analysetool!C$4,$T1534*Analysetool!C$4),$N1534*Analysetool!C$4)+IF($O1534="SL",IF($T1534="",$S1534*Analysetool!C$5,$T1534*Analysetool!C$5),$O1534*Analysetool!C$5)+IF($P1534="SL",IF($T1534="",$S1534*Analysetool!C$6,$T1534*Analysetool!C$6),$P1534*Analysetool!C$6)))-Tabel2[[#This Row],[fees (%)]]</f>
        <v>0</v>
      </c>
    </row>
    <row r="1535" spans="1:45" ht="15.75" customHeight="1" x14ac:dyDescent="0.35">
      <c r="A1535" s="55"/>
      <c r="B1535" s="56"/>
      <c r="C1535" s="56"/>
      <c r="D1535" s="56"/>
      <c r="E1535" s="56"/>
      <c r="F1535" s="57"/>
      <c r="G1535" s="67"/>
      <c r="H1535" s="67"/>
      <c r="I1535" s="67"/>
      <c r="J1535" s="58"/>
      <c r="K1535" s="58"/>
      <c r="L1535" s="59"/>
      <c r="M1535" s="61"/>
      <c r="N1535" s="63"/>
      <c r="O1535" s="63"/>
      <c r="P1535" s="56"/>
      <c r="Q1535" s="61"/>
      <c r="R1535" s="61"/>
      <c r="S1535" s="61"/>
      <c r="T1535" s="60"/>
      <c r="U1535" s="60"/>
      <c r="V1535" s="62"/>
      <c r="W1535" s="62"/>
      <c r="X1535" s="76"/>
      <c r="Y1535" s="61"/>
      <c r="Z1535" s="61">
        <f>Tabel1[[#This Row],[prijs voorbij entry (%)]]-Tabel1[[#This Row],[Fictieve Stoploss (%)]]</f>
        <v>0</v>
      </c>
      <c r="AA1535" s="94"/>
      <c r="AB1535" s="61"/>
      <c r="AC1535" s="61"/>
      <c r="AD1535" s="61"/>
      <c r="AE1535" s="61"/>
      <c r="AF1535" s="95"/>
      <c r="AG1535" s="152">
        <f>Tabel1[[#This Row],[eindtijd]]-Tabel1[[#This Row],[starttijd]]</f>
        <v>0</v>
      </c>
      <c r="AH1535" s="158"/>
      <c r="AI1535" s="59"/>
      <c r="AJ1535" s="171">
        <f>$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2[[#This Row],[fees (%)]]</f>
        <v>0</v>
      </c>
      <c r="AK1535" s="172">
        <f>$J1535*(IF($M1535="SL",IF($U1535="",$Q1535*Analysetool!C$3,$U1535*Analysetool!C$3),$M1535*Analysetool!C$3)+IF($N1535="SL",IF($U1535="",$Q1535*Analysetool!C$4,$U1535*Analysetool!C$4),$N1535*Analysetool!C$4)+IF($O1535="SL",IF($U1535="",$Q1535*Analysetool!C$5,$U1535*Analysetool!C$5),$O1535*Analysetool!C$5)+IF($P1535="SL",IF($U1535="",$Q1535*Analysetool!C$6,$U1535*Analysetool!C$6),$P1535*Analysetool!C$6))-Tabel2[[#This Row],[fees (%)]]</f>
        <v>0</v>
      </c>
      <c r="AL1535" s="177">
        <f>$J1535*(IF($M1535="SL",IF($V1535="",$Q1535*Analysetool!D$3,$V1535*Analysetool!D$3),$M1535*Analysetool!D$3)+IF($N1535="SL",IF($V1535="",$Q1535*Analysetool!D$4,$V1535*Analysetool!D$4),$N1535*Analysetool!D$4)+IF($O1535="SL",IF($V1535="",$Q1535*Analysetool!D$5,$V1535*Analysetool!D$5),$O1535*Analysetool!D$5)+IF($P1535="SL",IF($V1535="",$Q1535*Analysetool!D$6,$V1535*Analysetool!D$6),$P1535*Analysetool!D$6))-Tabel2[[#This Row],[fees (%)]]</f>
        <v>0</v>
      </c>
      <c r="AM1535" s="177">
        <f>$J1535*(IF($M1535="SL",IF($W1535="",$Q1535*Analysetool!E$3,$W1535*Analysetool!E$3),$M1535*Analysetool!E$3)+IF($N1535="SL",IF($W1535="",$Q1535*Analysetool!E$4,$W1535*Analysetool!E$4),$N1535*Analysetool!E$4)+IF($O1535="SL",IF($W1535="",$Q1535*Analysetool!E$5,$W1535*Analysetool!E$5),$O1535*Analysetool!E$5)+IF($P1535="SL",IF($W1535="",$Q1535*Analysetool!E$6,$W1535*Analysetool!E$6),$P1535*Analysetool!E$6))-Tabel2[[#This Row],[fees (%)]]</f>
        <v>0</v>
      </c>
      <c r="AN1535" s="178">
        <f>$J1535*(IF($M1535="SL",IF($T1535="",$Q1535*Analysetool!F$3,$T1535*Analysetool!F$3),$M1535*Analysetool!F$3)+IF($N1535="SL",IF($T1535="",$Q1535*Analysetool!F$4,$T1535*Analysetool!F$4),$N1535*Analysetool!F$4)+IF($O1535="SL",IF($T1535="",$Q1535*Analysetool!F$5,$T1535*Analysetool!F$5),$O1535*Analysetool!F$5)+IF($P1535="SL",IF($T1535="",$Q1535*Analysetool!F$6,$T1535*Analysetool!F$6),$P1535*Analysetool!F$6))-Tabel2[[#This Row],[fees (%)]]</f>
        <v>0</v>
      </c>
      <c r="AO1535" s="178">
        <f>$J1535*(IF($M1535="SL",IF($T1535="",$Q1535*Analysetool!G$3,$T1535*Analysetool!G$3),$M1535*Analysetool!G$3)+IF($N1535="SL",IF($T1535="",$Q1535*Analysetool!G$4,$T1535*Analysetool!G$4),$N1535*Analysetool!G$4)+IF($O1535="SL",IF($T1535="",$Q1535*Analysetool!G$5,$T1535*Analysetool!G$5),$O1535*Analysetool!G$5)+IF($P1535="SL",IF($T1535="",$Q1535*Analysetool!G$6,$T1535*Analysetool!G$6),$P1535*Analysetool!G$6))-Tabel2[[#This Row],[fees (%)]]</f>
        <v>0</v>
      </c>
      <c r="AP1535" s="179">
        <f>IF(Analysetool!$H$8&lt;=$X1535,Analysetool!$H$8*J1535,Q1535*J1535)-Tabel2[[#This Row],[fees (%)]]</f>
        <v>0</v>
      </c>
      <c r="AQ1535" s="174">
        <f>IF(Tabel2[[#This Row],[wick% van entry]]&lt;=Tabel2[[#This Row],[Stoploss optie 2 (%)]],Tabel2[[#This Row],[Stoploss optie 2 (%)]]*Tabel2[[#This Row],[leverage SLoptie 2]],IF(Analysetool!$I$8&lt;$X1535,Analysetool!$I$8*K1535,S1535*K1535))-Tabel2[[#This Row],[fees (%)]]</f>
        <v>0</v>
      </c>
      <c r="AR1535" s="180">
        <f>IF(Q1535*-1*Analysetool!$J$9&lt;=X1535,Q1535*-1*Analysetool!$J$9*J1535,Q1535*J1535)-Tabel2[[#This Row],[fees (%)]]</f>
        <v>0</v>
      </c>
      <c r="AS1535" s="176">
        <f>$K1535*IF(Tabel2[[#This Row],[wick% van entry]]&lt;=Tabel2[[#This Row],[Stoploss optie 2 (%)]],Tabel2[[#This Row],[Stoploss optie 2 (%)]],(IF($M1535="SL",IF($T1535="",$S1535*Analysetool!C$3,$T1535*Analysetool!C$3),$M1535*Analysetool!C$3)+IF($N1535="SL",IF($T1535="",$S1535*Analysetool!C$4,$T1535*Analysetool!C$4),$N1535*Analysetool!C$4)+IF($O1535="SL",IF($T1535="",$S1535*Analysetool!C$5,$T1535*Analysetool!C$5),$O1535*Analysetool!C$5)+IF($P1535="SL",IF($T1535="",$S1535*Analysetool!C$6,$T1535*Analysetool!C$6),$P1535*Analysetool!C$6)))-Tabel2[[#This Row],[fees (%)]]</f>
        <v>0</v>
      </c>
    </row>
    <row r="1536" spans="1:45" ht="15.75" customHeight="1" x14ac:dyDescent="0.35">
      <c r="A1536" s="55"/>
      <c r="B1536" s="56"/>
      <c r="C1536" s="56"/>
      <c r="D1536" s="56"/>
      <c r="E1536" s="56"/>
      <c r="F1536" s="57"/>
      <c r="G1536" s="67"/>
      <c r="H1536" s="67"/>
      <c r="I1536" s="67"/>
      <c r="J1536" s="58"/>
      <c r="K1536" s="58"/>
      <c r="L1536" s="59"/>
      <c r="M1536" s="61"/>
      <c r="N1536" s="63"/>
      <c r="O1536" s="63"/>
      <c r="P1536" s="56"/>
      <c r="Q1536" s="61"/>
      <c r="R1536" s="61"/>
      <c r="S1536" s="61"/>
      <c r="T1536" s="60"/>
      <c r="U1536" s="60"/>
      <c r="V1536" s="62"/>
      <c r="W1536" s="62"/>
      <c r="X1536" s="76"/>
      <c r="Y1536" s="61"/>
      <c r="Z1536" s="61">
        <f>Tabel1[[#This Row],[prijs voorbij entry (%)]]-Tabel1[[#This Row],[Fictieve Stoploss (%)]]</f>
        <v>0</v>
      </c>
      <c r="AA1536" s="94"/>
      <c r="AB1536" s="61"/>
      <c r="AC1536" s="61"/>
      <c r="AD1536" s="61"/>
      <c r="AE1536" s="61"/>
      <c r="AF1536" s="95"/>
      <c r="AG1536" s="152">
        <f>Tabel1[[#This Row],[eindtijd]]-Tabel1[[#This Row],[starttijd]]</f>
        <v>0</v>
      </c>
      <c r="AH1536" s="158"/>
      <c r="AI1536" s="59"/>
      <c r="AJ1536" s="171">
        <f>$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2[[#This Row],[fees (%)]]</f>
        <v>0</v>
      </c>
      <c r="AK1536" s="172">
        <f>$J1536*(IF($M1536="SL",IF($U1536="",$Q1536*Analysetool!C$3,$U1536*Analysetool!C$3),$M1536*Analysetool!C$3)+IF($N1536="SL",IF($U1536="",$Q1536*Analysetool!C$4,$U1536*Analysetool!C$4),$N1536*Analysetool!C$4)+IF($O1536="SL",IF($U1536="",$Q1536*Analysetool!C$5,$U1536*Analysetool!C$5),$O1536*Analysetool!C$5)+IF($P1536="SL",IF($U1536="",$Q1536*Analysetool!C$6,$U1536*Analysetool!C$6),$P1536*Analysetool!C$6))-Tabel2[[#This Row],[fees (%)]]</f>
        <v>0</v>
      </c>
      <c r="AL1536" s="177">
        <f>$J1536*(IF($M1536="SL",IF($V1536="",$Q1536*Analysetool!D$3,$V1536*Analysetool!D$3),$M1536*Analysetool!D$3)+IF($N1536="SL",IF($V1536="",$Q1536*Analysetool!D$4,$V1536*Analysetool!D$4),$N1536*Analysetool!D$4)+IF($O1536="SL",IF($V1536="",$Q1536*Analysetool!D$5,$V1536*Analysetool!D$5),$O1536*Analysetool!D$5)+IF($P1536="SL",IF($V1536="",$Q1536*Analysetool!D$6,$V1536*Analysetool!D$6),$P1536*Analysetool!D$6))-Tabel2[[#This Row],[fees (%)]]</f>
        <v>0</v>
      </c>
      <c r="AM1536" s="177">
        <f>$J1536*(IF($M1536="SL",IF($W1536="",$Q1536*Analysetool!E$3,$W1536*Analysetool!E$3),$M1536*Analysetool!E$3)+IF($N1536="SL",IF($W1536="",$Q1536*Analysetool!E$4,$W1536*Analysetool!E$4),$N1536*Analysetool!E$4)+IF($O1536="SL",IF($W1536="",$Q1536*Analysetool!E$5,$W1536*Analysetool!E$5),$O1536*Analysetool!E$5)+IF($P1536="SL",IF($W1536="",$Q1536*Analysetool!E$6,$W1536*Analysetool!E$6),$P1536*Analysetool!E$6))-Tabel2[[#This Row],[fees (%)]]</f>
        <v>0</v>
      </c>
      <c r="AN1536" s="178">
        <f>$J1536*(IF($M1536="SL",IF($T1536="",$Q1536*Analysetool!F$3,$T1536*Analysetool!F$3),$M1536*Analysetool!F$3)+IF($N1536="SL",IF($T1536="",$Q1536*Analysetool!F$4,$T1536*Analysetool!F$4),$N1536*Analysetool!F$4)+IF($O1536="SL",IF($T1536="",$Q1536*Analysetool!F$5,$T1536*Analysetool!F$5),$O1536*Analysetool!F$5)+IF($P1536="SL",IF($T1536="",$Q1536*Analysetool!F$6,$T1536*Analysetool!F$6),$P1536*Analysetool!F$6))-Tabel2[[#This Row],[fees (%)]]</f>
        <v>0</v>
      </c>
      <c r="AO1536" s="178">
        <f>$J1536*(IF($M1536="SL",IF($T1536="",$Q1536*Analysetool!G$3,$T1536*Analysetool!G$3),$M1536*Analysetool!G$3)+IF($N1536="SL",IF($T1536="",$Q1536*Analysetool!G$4,$T1536*Analysetool!G$4),$N1536*Analysetool!G$4)+IF($O1536="SL",IF($T1536="",$Q1536*Analysetool!G$5,$T1536*Analysetool!G$5),$O1536*Analysetool!G$5)+IF($P1536="SL",IF($T1536="",$Q1536*Analysetool!G$6,$T1536*Analysetool!G$6),$P1536*Analysetool!G$6))-Tabel2[[#This Row],[fees (%)]]</f>
        <v>0</v>
      </c>
      <c r="AP1536" s="179">
        <f>IF(Analysetool!$H$8&lt;=$X1536,Analysetool!$H$8*J1536,Q1536*J1536)-Tabel2[[#This Row],[fees (%)]]</f>
        <v>0</v>
      </c>
      <c r="AQ1536" s="174">
        <f>IF(Tabel2[[#This Row],[wick% van entry]]&lt;=Tabel2[[#This Row],[Stoploss optie 2 (%)]],Tabel2[[#This Row],[Stoploss optie 2 (%)]]*Tabel2[[#This Row],[leverage SLoptie 2]],IF(Analysetool!$I$8&lt;$X1536,Analysetool!$I$8*K1536,S1536*K1536))-Tabel2[[#This Row],[fees (%)]]</f>
        <v>0</v>
      </c>
      <c r="AR1536" s="180">
        <f>IF(Q1536*-1*Analysetool!$J$9&lt;=X1536,Q1536*-1*Analysetool!$J$9*J1536,Q1536*J1536)-Tabel2[[#This Row],[fees (%)]]</f>
        <v>0</v>
      </c>
      <c r="AS1536" s="176">
        <f>$K1536*IF(Tabel2[[#This Row],[wick% van entry]]&lt;=Tabel2[[#This Row],[Stoploss optie 2 (%)]],Tabel2[[#This Row],[Stoploss optie 2 (%)]],(IF($M1536="SL",IF($T1536="",$S1536*Analysetool!C$3,$T1536*Analysetool!C$3),$M1536*Analysetool!C$3)+IF($N1536="SL",IF($T1536="",$S1536*Analysetool!C$4,$T1536*Analysetool!C$4),$N1536*Analysetool!C$4)+IF($O1536="SL",IF($T1536="",$S1536*Analysetool!C$5,$T1536*Analysetool!C$5),$O1536*Analysetool!C$5)+IF($P1536="SL",IF($T1536="",$S1536*Analysetool!C$6,$T1536*Analysetool!C$6),$P1536*Analysetool!C$6)))-Tabel2[[#This Row],[fees (%)]]</f>
        <v>0</v>
      </c>
    </row>
    <row r="1537" spans="1:45" ht="15.75" customHeight="1" x14ac:dyDescent="0.35">
      <c r="A1537" s="55"/>
      <c r="B1537" s="56"/>
      <c r="C1537" s="56"/>
      <c r="D1537" s="56"/>
      <c r="E1537" s="56"/>
      <c r="F1537" s="57"/>
      <c r="G1537" s="67"/>
      <c r="H1537" s="67"/>
      <c r="I1537" s="67"/>
      <c r="J1537" s="58"/>
      <c r="K1537" s="58"/>
      <c r="L1537" s="59"/>
      <c r="M1537" s="61"/>
      <c r="N1537" s="63"/>
      <c r="O1537" s="63"/>
      <c r="P1537" s="56"/>
      <c r="Q1537" s="61"/>
      <c r="R1537" s="61"/>
      <c r="S1537" s="61"/>
      <c r="T1537" s="60"/>
      <c r="U1537" s="60"/>
      <c r="V1537" s="62"/>
      <c r="W1537" s="62"/>
      <c r="X1537" s="76"/>
      <c r="Y1537" s="61"/>
      <c r="Z1537" s="61">
        <f>Tabel1[[#This Row],[prijs voorbij entry (%)]]-Tabel1[[#This Row],[Fictieve Stoploss (%)]]</f>
        <v>0</v>
      </c>
      <c r="AA1537" s="94"/>
      <c r="AB1537" s="61"/>
      <c r="AC1537" s="61"/>
      <c r="AD1537" s="61"/>
      <c r="AE1537" s="61"/>
      <c r="AF1537" s="95"/>
      <c r="AG1537" s="152">
        <f>Tabel1[[#This Row],[eindtijd]]-Tabel1[[#This Row],[starttijd]]</f>
        <v>0</v>
      </c>
      <c r="AH1537" s="158"/>
      <c r="AI1537" s="59"/>
      <c r="AJ1537" s="171">
        <f>$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2[[#This Row],[fees (%)]]</f>
        <v>0</v>
      </c>
      <c r="AK1537" s="172">
        <f>$J1537*(IF($M1537="SL",IF($U1537="",$Q1537*Analysetool!C$3,$U1537*Analysetool!C$3),$M1537*Analysetool!C$3)+IF($N1537="SL",IF($U1537="",$Q1537*Analysetool!C$4,$U1537*Analysetool!C$4),$N1537*Analysetool!C$4)+IF($O1537="SL",IF($U1537="",$Q1537*Analysetool!C$5,$U1537*Analysetool!C$5),$O1537*Analysetool!C$5)+IF($P1537="SL",IF($U1537="",$Q1537*Analysetool!C$6,$U1537*Analysetool!C$6),$P1537*Analysetool!C$6))-Tabel2[[#This Row],[fees (%)]]</f>
        <v>0</v>
      </c>
      <c r="AL1537" s="177">
        <f>$J1537*(IF($M1537="SL",IF($V1537="",$Q1537*Analysetool!D$3,$V1537*Analysetool!D$3),$M1537*Analysetool!D$3)+IF($N1537="SL",IF($V1537="",$Q1537*Analysetool!D$4,$V1537*Analysetool!D$4),$N1537*Analysetool!D$4)+IF($O1537="SL",IF($V1537="",$Q1537*Analysetool!D$5,$V1537*Analysetool!D$5),$O1537*Analysetool!D$5)+IF($P1537="SL",IF($V1537="",$Q1537*Analysetool!D$6,$V1537*Analysetool!D$6),$P1537*Analysetool!D$6))-Tabel2[[#This Row],[fees (%)]]</f>
        <v>0</v>
      </c>
      <c r="AM1537" s="177">
        <f>$J1537*(IF($M1537="SL",IF($W1537="",$Q1537*Analysetool!E$3,$W1537*Analysetool!E$3),$M1537*Analysetool!E$3)+IF($N1537="SL",IF($W1537="",$Q1537*Analysetool!E$4,$W1537*Analysetool!E$4),$N1537*Analysetool!E$4)+IF($O1537="SL",IF($W1537="",$Q1537*Analysetool!E$5,$W1537*Analysetool!E$5),$O1537*Analysetool!E$5)+IF($P1537="SL",IF($W1537="",$Q1537*Analysetool!E$6,$W1537*Analysetool!E$6),$P1537*Analysetool!E$6))-Tabel2[[#This Row],[fees (%)]]</f>
        <v>0</v>
      </c>
      <c r="AN1537" s="178">
        <f>$J1537*(IF($M1537="SL",IF($T1537="",$Q1537*Analysetool!F$3,$T1537*Analysetool!F$3),$M1537*Analysetool!F$3)+IF($N1537="SL",IF($T1537="",$Q1537*Analysetool!F$4,$T1537*Analysetool!F$4),$N1537*Analysetool!F$4)+IF($O1537="SL",IF($T1537="",$Q1537*Analysetool!F$5,$T1537*Analysetool!F$5),$O1537*Analysetool!F$5)+IF($P1537="SL",IF($T1537="",$Q1537*Analysetool!F$6,$T1537*Analysetool!F$6),$P1537*Analysetool!F$6))-Tabel2[[#This Row],[fees (%)]]</f>
        <v>0</v>
      </c>
      <c r="AO1537" s="178">
        <f>$J1537*(IF($M1537="SL",IF($T1537="",$Q1537*Analysetool!G$3,$T1537*Analysetool!G$3),$M1537*Analysetool!G$3)+IF($N1537="SL",IF($T1537="",$Q1537*Analysetool!G$4,$T1537*Analysetool!G$4),$N1537*Analysetool!G$4)+IF($O1537="SL",IF($T1537="",$Q1537*Analysetool!G$5,$T1537*Analysetool!G$5),$O1537*Analysetool!G$5)+IF($P1537="SL",IF($T1537="",$Q1537*Analysetool!G$6,$T1537*Analysetool!G$6),$P1537*Analysetool!G$6))-Tabel2[[#This Row],[fees (%)]]</f>
        <v>0</v>
      </c>
      <c r="AP1537" s="179">
        <f>IF(Analysetool!$H$8&lt;=$X1537,Analysetool!$H$8*J1537,Q1537*J1537)-Tabel2[[#This Row],[fees (%)]]</f>
        <v>0</v>
      </c>
      <c r="AQ1537" s="174">
        <f>IF(Tabel2[[#This Row],[wick% van entry]]&lt;=Tabel2[[#This Row],[Stoploss optie 2 (%)]],Tabel2[[#This Row],[Stoploss optie 2 (%)]]*Tabel2[[#This Row],[leverage SLoptie 2]],IF(Analysetool!$I$8&lt;$X1537,Analysetool!$I$8*K1537,S1537*K1537))-Tabel2[[#This Row],[fees (%)]]</f>
        <v>0</v>
      </c>
      <c r="AR1537" s="180">
        <f>IF(Q1537*-1*Analysetool!$J$9&lt;=X1537,Q1537*-1*Analysetool!$J$9*J1537,Q1537*J1537)-Tabel2[[#This Row],[fees (%)]]</f>
        <v>0</v>
      </c>
      <c r="AS1537" s="176">
        <f>$K1537*IF(Tabel2[[#This Row],[wick% van entry]]&lt;=Tabel2[[#This Row],[Stoploss optie 2 (%)]],Tabel2[[#This Row],[Stoploss optie 2 (%)]],(IF($M1537="SL",IF($T1537="",$S1537*Analysetool!C$3,$T1537*Analysetool!C$3),$M1537*Analysetool!C$3)+IF($N1537="SL",IF($T1537="",$S1537*Analysetool!C$4,$T1537*Analysetool!C$4),$N1537*Analysetool!C$4)+IF($O1537="SL",IF($T1537="",$S1537*Analysetool!C$5,$T1537*Analysetool!C$5),$O1537*Analysetool!C$5)+IF($P1537="SL",IF($T1537="",$S1537*Analysetool!C$6,$T1537*Analysetool!C$6),$P1537*Analysetool!C$6)))-Tabel2[[#This Row],[fees (%)]]</f>
        <v>0</v>
      </c>
    </row>
    <row r="1538" spans="1:45" ht="15.75" customHeight="1" x14ac:dyDescent="0.35">
      <c r="A1538" s="55"/>
      <c r="B1538" s="56"/>
      <c r="C1538" s="56"/>
      <c r="D1538" s="56"/>
      <c r="E1538" s="56"/>
      <c r="F1538" s="57"/>
      <c r="G1538" s="67"/>
      <c r="H1538" s="67"/>
      <c r="I1538" s="67"/>
      <c r="J1538" s="58"/>
      <c r="K1538" s="58"/>
      <c r="L1538" s="59"/>
      <c r="M1538" s="61"/>
      <c r="N1538" s="63"/>
      <c r="O1538" s="63"/>
      <c r="P1538" s="56"/>
      <c r="Q1538" s="61"/>
      <c r="R1538" s="61"/>
      <c r="S1538" s="61"/>
      <c r="T1538" s="60"/>
      <c r="U1538" s="60"/>
      <c r="V1538" s="62"/>
      <c r="W1538" s="62"/>
      <c r="X1538" s="76"/>
      <c r="Y1538" s="61"/>
      <c r="Z1538" s="61">
        <f>Tabel1[[#This Row],[prijs voorbij entry (%)]]-Tabel1[[#This Row],[Fictieve Stoploss (%)]]</f>
        <v>0</v>
      </c>
      <c r="AA1538" s="94"/>
      <c r="AB1538" s="61"/>
      <c r="AC1538" s="61"/>
      <c r="AD1538" s="61"/>
      <c r="AE1538" s="61"/>
      <c r="AF1538" s="95"/>
      <c r="AG1538" s="152">
        <f>Tabel1[[#This Row],[eindtijd]]-Tabel1[[#This Row],[starttijd]]</f>
        <v>0</v>
      </c>
      <c r="AH1538" s="158"/>
      <c r="AI1538" s="59"/>
      <c r="AJ1538" s="171">
        <f>$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2[[#This Row],[fees (%)]]</f>
        <v>0</v>
      </c>
      <c r="AK1538" s="172">
        <f>$J1538*(IF($M1538="SL",IF($U1538="",$Q1538*Analysetool!C$3,$U1538*Analysetool!C$3),$M1538*Analysetool!C$3)+IF($N1538="SL",IF($U1538="",$Q1538*Analysetool!C$4,$U1538*Analysetool!C$4),$N1538*Analysetool!C$4)+IF($O1538="SL",IF($U1538="",$Q1538*Analysetool!C$5,$U1538*Analysetool!C$5),$O1538*Analysetool!C$5)+IF($P1538="SL",IF($U1538="",$Q1538*Analysetool!C$6,$U1538*Analysetool!C$6),$P1538*Analysetool!C$6))-Tabel2[[#This Row],[fees (%)]]</f>
        <v>0</v>
      </c>
      <c r="AL1538" s="177">
        <f>$J1538*(IF($M1538="SL",IF($V1538="",$Q1538*Analysetool!D$3,$V1538*Analysetool!D$3),$M1538*Analysetool!D$3)+IF($N1538="SL",IF($V1538="",$Q1538*Analysetool!D$4,$V1538*Analysetool!D$4),$N1538*Analysetool!D$4)+IF($O1538="SL",IF($V1538="",$Q1538*Analysetool!D$5,$V1538*Analysetool!D$5),$O1538*Analysetool!D$5)+IF($P1538="SL",IF($V1538="",$Q1538*Analysetool!D$6,$V1538*Analysetool!D$6),$P1538*Analysetool!D$6))-Tabel2[[#This Row],[fees (%)]]</f>
        <v>0</v>
      </c>
      <c r="AM1538" s="177">
        <f>$J1538*(IF($M1538="SL",IF($W1538="",$Q1538*Analysetool!E$3,$W1538*Analysetool!E$3),$M1538*Analysetool!E$3)+IF($N1538="SL",IF($W1538="",$Q1538*Analysetool!E$4,$W1538*Analysetool!E$4),$N1538*Analysetool!E$4)+IF($O1538="SL",IF($W1538="",$Q1538*Analysetool!E$5,$W1538*Analysetool!E$5),$O1538*Analysetool!E$5)+IF($P1538="SL",IF($W1538="",$Q1538*Analysetool!E$6,$W1538*Analysetool!E$6),$P1538*Analysetool!E$6))-Tabel2[[#This Row],[fees (%)]]</f>
        <v>0</v>
      </c>
      <c r="AN1538" s="178">
        <f>$J1538*(IF($M1538="SL",IF($T1538="",$Q1538*Analysetool!F$3,$T1538*Analysetool!F$3),$M1538*Analysetool!F$3)+IF($N1538="SL",IF($T1538="",$Q1538*Analysetool!F$4,$T1538*Analysetool!F$4),$N1538*Analysetool!F$4)+IF($O1538="SL",IF($T1538="",$Q1538*Analysetool!F$5,$T1538*Analysetool!F$5),$O1538*Analysetool!F$5)+IF($P1538="SL",IF($T1538="",$Q1538*Analysetool!F$6,$T1538*Analysetool!F$6),$P1538*Analysetool!F$6))-Tabel2[[#This Row],[fees (%)]]</f>
        <v>0</v>
      </c>
      <c r="AO1538" s="178">
        <f>$J1538*(IF($M1538="SL",IF($T1538="",$Q1538*Analysetool!G$3,$T1538*Analysetool!G$3),$M1538*Analysetool!G$3)+IF($N1538="SL",IF($T1538="",$Q1538*Analysetool!G$4,$T1538*Analysetool!G$4),$N1538*Analysetool!G$4)+IF($O1538="SL",IF($T1538="",$Q1538*Analysetool!G$5,$T1538*Analysetool!G$5),$O1538*Analysetool!G$5)+IF($P1538="SL",IF($T1538="",$Q1538*Analysetool!G$6,$T1538*Analysetool!G$6),$P1538*Analysetool!G$6))-Tabel2[[#This Row],[fees (%)]]</f>
        <v>0</v>
      </c>
      <c r="AP1538" s="179">
        <f>IF(Analysetool!$H$8&lt;=$X1538,Analysetool!$H$8*J1538,Q1538*J1538)-Tabel2[[#This Row],[fees (%)]]</f>
        <v>0</v>
      </c>
      <c r="AQ1538" s="174">
        <f>IF(Tabel2[[#This Row],[wick% van entry]]&lt;=Tabel2[[#This Row],[Stoploss optie 2 (%)]],Tabel2[[#This Row],[Stoploss optie 2 (%)]]*Tabel2[[#This Row],[leverage SLoptie 2]],IF(Analysetool!$I$8&lt;$X1538,Analysetool!$I$8*K1538,S1538*K1538))-Tabel2[[#This Row],[fees (%)]]</f>
        <v>0</v>
      </c>
      <c r="AR1538" s="180">
        <f>IF(Q1538*-1*Analysetool!$J$9&lt;=X1538,Q1538*-1*Analysetool!$J$9*J1538,Q1538*J1538)-Tabel2[[#This Row],[fees (%)]]</f>
        <v>0</v>
      </c>
      <c r="AS1538" s="176">
        <f>$K1538*IF(Tabel2[[#This Row],[wick% van entry]]&lt;=Tabel2[[#This Row],[Stoploss optie 2 (%)]],Tabel2[[#This Row],[Stoploss optie 2 (%)]],(IF($M1538="SL",IF($T1538="",$S1538*Analysetool!C$3,$T1538*Analysetool!C$3),$M1538*Analysetool!C$3)+IF($N1538="SL",IF($T1538="",$S1538*Analysetool!C$4,$T1538*Analysetool!C$4),$N1538*Analysetool!C$4)+IF($O1538="SL",IF($T1538="",$S1538*Analysetool!C$5,$T1538*Analysetool!C$5),$O1538*Analysetool!C$5)+IF($P1538="SL",IF($T1538="",$S1538*Analysetool!C$6,$T1538*Analysetool!C$6),$P1538*Analysetool!C$6)))-Tabel2[[#This Row],[fees (%)]]</f>
        <v>0</v>
      </c>
    </row>
    <row r="1539" spans="1:45" ht="15.75" customHeight="1" x14ac:dyDescent="0.35">
      <c r="A1539" s="55"/>
      <c r="B1539" s="56"/>
      <c r="C1539" s="56"/>
      <c r="D1539" s="56"/>
      <c r="E1539" s="56"/>
      <c r="F1539" s="57"/>
      <c r="G1539" s="67"/>
      <c r="H1539" s="67"/>
      <c r="I1539" s="67"/>
      <c r="J1539" s="58"/>
      <c r="K1539" s="58"/>
      <c r="L1539" s="59"/>
      <c r="M1539" s="61"/>
      <c r="N1539" s="63"/>
      <c r="O1539" s="63"/>
      <c r="P1539" s="56"/>
      <c r="Q1539" s="61"/>
      <c r="R1539" s="61"/>
      <c r="S1539" s="61"/>
      <c r="T1539" s="60"/>
      <c r="U1539" s="60"/>
      <c r="V1539" s="62"/>
      <c r="W1539" s="62"/>
      <c r="X1539" s="76"/>
      <c r="Y1539" s="61"/>
      <c r="Z1539" s="61">
        <f>Tabel1[[#This Row],[prijs voorbij entry (%)]]-Tabel1[[#This Row],[Fictieve Stoploss (%)]]</f>
        <v>0</v>
      </c>
      <c r="AA1539" s="94"/>
      <c r="AB1539" s="61"/>
      <c r="AC1539" s="61"/>
      <c r="AD1539" s="61"/>
      <c r="AE1539" s="61"/>
      <c r="AF1539" s="95"/>
      <c r="AG1539" s="152">
        <f>Tabel1[[#This Row],[eindtijd]]-Tabel1[[#This Row],[starttijd]]</f>
        <v>0</v>
      </c>
      <c r="AH1539" s="158"/>
      <c r="AI1539" s="59"/>
      <c r="AJ1539" s="171">
        <f>$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2[[#This Row],[fees (%)]]</f>
        <v>0</v>
      </c>
      <c r="AK1539" s="172">
        <f>$J1539*(IF($M1539="SL",IF($U1539="",$Q1539*Analysetool!C$3,$U1539*Analysetool!C$3),$M1539*Analysetool!C$3)+IF($N1539="SL",IF($U1539="",$Q1539*Analysetool!C$4,$U1539*Analysetool!C$4),$N1539*Analysetool!C$4)+IF($O1539="SL",IF($U1539="",$Q1539*Analysetool!C$5,$U1539*Analysetool!C$5),$O1539*Analysetool!C$5)+IF($P1539="SL",IF($U1539="",$Q1539*Analysetool!C$6,$U1539*Analysetool!C$6),$P1539*Analysetool!C$6))-Tabel2[[#This Row],[fees (%)]]</f>
        <v>0</v>
      </c>
      <c r="AL1539" s="177">
        <f>$J1539*(IF($M1539="SL",IF($V1539="",$Q1539*Analysetool!D$3,$V1539*Analysetool!D$3),$M1539*Analysetool!D$3)+IF($N1539="SL",IF($V1539="",$Q1539*Analysetool!D$4,$V1539*Analysetool!D$4),$N1539*Analysetool!D$4)+IF($O1539="SL",IF($V1539="",$Q1539*Analysetool!D$5,$V1539*Analysetool!D$5),$O1539*Analysetool!D$5)+IF($P1539="SL",IF($V1539="",$Q1539*Analysetool!D$6,$V1539*Analysetool!D$6),$P1539*Analysetool!D$6))-Tabel2[[#This Row],[fees (%)]]</f>
        <v>0</v>
      </c>
      <c r="AM1539" s="177">
        <f>$J1539*(IF($M1539="SL",IF($W1539="",$Q1539*Analysetool!E$3,$W1539*Analysetool!E$3),$M1539*Analysetool!E$3)+IF($N1539="SL",IF($W1539="",$Q1539*Analysetool!E$4,$W1539*Analysetool!E$4),$N1539*Analysetool!E$4)+IF($O1539="SL",IF($W1539="",$Q1539*Analysetool!E$5,$W1539*Analysetool!E$5),$O1539*Analysetool!E$5)+IF($P1539="SL",IF($W1539="",$Q1539*Analysetool!E$6,$W1539*Analysetool!E$6),$P1539*Analysetool!E$6))-Tabel2[[#This Row],[fees (%)]]</f>
        <v>0</v>
      </c>
      <c r="AN1539" s="178">
        <f>$J1539*(IF($M1539="SL",IF($T1539="",$Q1539*Analysetool!F$3,$T1539*Analysetool!F$3),$M1539*Analysetool!F$3)+IF($N1539="SL",IF($T1539="",$Q1539*Analysetool!F$4,$T1539*Analysetool!F$4),$N1539*Analysetool!F$4)+IF($O1539="SL",IF($T1539="",$Q1539*Analysetool!F$5,$T1539*Analysetool!F$5),$O1539*Analysetool!F$5)+IF($P1539="SL",IF($T1539="",$Q1539*Analysetool!F$6,$T1539*Analysetool!F$6),$P1539*Analysetool!F$6))-Tabel2[[#This Row],[fees (%)]]</f>
        <v>0</v>
      </c>
      <c r="AO1539" s="178">
        <f>$J1539*(IF($M1539="SL",IF($T1539="",$Q1539*Analysetool!G$3,$T1539*Analysetool!G$3),$M1539*Analysetool!G$3)+IF($N1539="SL",IF($T1539="",$Q1539*Analysetool!G$4,$T1539*Analysetool!G$4),$N1539*Analysetool!G$4)+IF($O1539="SL",IF($T1539="",$Q1539*Analysetool!G$5,$T1539*Analysetool!G$5),$O1539*Analysetool!G$5)+IF($P1539="SL",IF($T1539="",$Q1539*Analysetool!G$6,$T1539*Analysetool!G$6),$P1539*Analysetool!G$6))-Tabel2[[#This Row],[fees (%)]]</f>
        <v>0</v>
      </c>
      <c r="AP1539" s="179">
        <f>IF(Analysetool!$H$8&lt;=$X1539,Analysetool!$H$8*J1539,Q1539*J1539)-Tabel2[[#This Row],[fees (%)]]</f>
        <v>0</v>
      </c>
      <c r="AQ1539" s="174">
        <f>IF(Tabel2[[#This Row],[wick% van entry]]&lt;=Tabel2[[#This Row],[Stoploss optie 2 (%)]],Tabel2[[#This Row],[Stoploss optie 2 (%)]]*Tabel2[[#This Row],[leverage SLoptie 2]],IF(Analysetool!$I$8&lt;$X1539,Analysetool!$I$8*K1539,S1539*K1539))-Tabel2[[#This Row],[fees (%)]]</f>
        <v>0</v>
      </c>
      <c r="AR1539" s="180">
        <f>IF(Q1539*-1*Analysetool!$J$9&lt;=X1539,Q1539*-1*Analysetool!$J$9*J1539,Q1539*J1539)-Tabel2[[#This Row],[fees (%)]]</f>
        <v>0</v>
      </c>
      <c r="AS1539" s="176">
        <f>$K1539*IF(Tabel2[[#This Row],[wick% van entry]]&lt;=Tabel2[[#This Row],[Stoploss optie 2 (%)]],Tabel2[[#This Row],[Stoploss optie 2 (%)]],(IF($M1539="SL",IF($T1539="",$S1539*Analysetool!C$3,$T1539*Analysetool!C$3),$M1539*Analysetool!C$3)+IF($N1539="SL",IF($T1539="",$S1539*Analysetool!C$4,$T1539*Analysetool!C$4),$N1539*Analysetool!C$4)+IF($O1539="SL",IF($T1539="",$S1539*Analysetool!C$5,$T1539*Analysetool!C$5),$O1539*Analysetool!C$5)+IF($P1539="SL",IF($T1539="",$S1539*Analysetool!C$6,$T1539*Analysetool!C$6),$P1539*Analysetool!C$6)))-Tabel2[[#This Row],[fees (%)]]</f>
        <v>0</v>
      </c>
    </row>
    <row r="1540" spans="1:45" ht="15.75" customHeight="1" x14ac:dyDescent="0.35">
      <c r="A1540" s="55"/>
      <c r="B1540" s="56"/>
      <c r="C1540" s="56"/>
      <c r="D1540" s="56"/>
      <c r="E1540" s="56"/>
      <c r="F1540" s="57"/>
      <c r="G1540" s="67"/>
      <c r="H1540" s="67"/>
      <c r="I1540" s="67"/>
      <c r="J1540" s="58"/>
      <c r="K1540" s="58"/>
      <c r="L1540" s="59"/>
      <c r="M1540" s="61"/>
      <c r="N1540" s="63"/>
      <c r="O1540" s="63"/>
      <c r="P1540" s="56"/>
      <c r="Q1540" s="61"/>
      <c r="R1540" s="61"/>
      <c r="S1540" s="61"/>
      <c r="T1540" s="60"/>
      <c r="U1540" s="60"/>
      <c r="V1540" s="62"/>
      <c r="W1540" s="62"/>
      <c r="X1540" s="76"/>
      <c r="Y1540" s="61"/>
      <c r="Z1540" s="61">
        <f>Tabel1[[#This Row],[prijs voorbij entry (%)]]-Tabel1[[#This Row],[Fictieve Stoploss (%)]]</f>
        <v>0</v>
      </c>
      <c r="AA1540" s="94"/>
      <c r="AB1540" s="61"/>
      <c r="AC1540" s="61"/>
      <c r="AD1540" s="61"/>
      <c r="AE1540" s="61"/>
      <c r="AF1540" s="95"/>
      <c r="AG1540" s="152">
        <f>Tabel1[[#This Row],[eindtijd]]-Tabel1[[#This Row],[starttijd]]</f>
        <v>0</v>
      </c>
      <c r="AH1540" s="158"/>
      <c r="AI1540" s="59"/>
      <c r="AJ1540" s="171">
        <f>$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2[[#This Row],[fees (%)]]</f>
        <v>0</v>
      </c>
      <c r="AK1540" s="172">
        <f>$J1540*(IF($M1540="SL",IF($U1540="",$Q1540*Analysetool!C$3,$U1540*Analysetool!C$3),$M1540*Analysetool!C$3)+IF($N1540="SL",IF($U1540="",$Q1540*Analysetool!C$4,$U1540*Analysetool!C$4),$N1540*Analysetool!C$4)+IF($O1540="SL",IF($U1540="",$Q1540*Analysetool!C$5,$U1540*Analysetool!C$5),$O1540*Analysetool!C$5)+IF($P1540="SL",IF($U1540="",$Q1540*Analysetool!C$6,$U1540*Analysetool!C$6),$P1540*Analysetool!C$6))-Tabel2[[#This Row],[fees (%)]]</f>
        <v>0</v>
      </c>
      <c r="AL1540" s="177">
        <f>$J1540*(IF($M1540="SL",IF($V1540="",$Q1540*Analysetool!D$3,$V1540*Analysetool!D$3),$M1540*Analysetool!D$3)+IF($N1540="SL",IF($V1540="",$Q1540*Analysetool!D$4,$V1540*Analysetool!D$4),$N1540*Analysetool!D$4)+IF($O1540="SL",IF($V1540="",$Q1540*Analysetool!D$5,$V1540*Analysetool!D$5),$O1540*Analysetool!D$5)+IF($P1540="SL",IF($V1540="",$Q1540*Analysetool!D$6,$V1540*Analysetool!D$6),$P1540*Analysetool!D$6))-Tabel2[[#This Row],[fees (%)]]</f>
        <v>0</v>
      </c>
      <c r="AM1540" s="177">
        <f>$J1540*(IF($M1540="SL",IF($W1540="",$Q1540*Analysetool!E$3,$W1540*Analysetool!E$3),$M1540*Analysetool!E$3)+IF($N1540="SL",IF($W1540="",$Q1540*Analysetool!E$4,$W1540*Analysetool!E$4),$N1540*Analysetool!E$4)+IF($O1540="SL",IF($W1540="",$Q1540*Analysetool!E$5,$W1540*Analysetool!E$5),$O1540*Analysetool!E$5)+IF($P1540="SL",IF($W1540="",$Q1540*Analysetool!E$6,$W1540*Analysetool!E$6),$P1540*Analysetool!E$6))-Tabel2[[#This Row],[fees (%)]]</f>
        <v>0</v>
      </c>
      <c r="AN1540" s="178">
        <f>$J1540*(IF($M1540="SL",IF($T1540="",$Q1540*Analysetool!F$3,$T1540*Analysetool!F$3),$M1540*Analysetool!F$3)+IF($N1540="SL",IF($T1540="",$Q1540*Analysetool!F$4,$T1540*Analysetool!F$4),$N1540*Analysetool!F$4)+IF($O1540="SL",IF($T1540="",$Q1540*Analysetool!F$5,$T1540*Analysetool!F$5),$O1540*Analysetool!F$5)+IF($P1540="SL",IF($T1540="",$Q1540*Analysetool!F$6,$T1540*Analysetool!F$6),$P1540*Analysetool!F$6))-Tabel2[[#This Row],[fees (%)]]</f>
        <v>0</v>
      </c>
      <c r="AO1540" s="178">
        <f>$J1540*(IF($M1540="SL",IF($T1540="",$Q1540*Analysetool!G$3,$T1540*Analysetool!G$3),$M1540*Analysetool!G$3)+IF($N1540="SL",IF($T1540="",$Q1540*Analysetool!G$4,$T1540*Analysetool!G$4),$N1540*Analysetool!G$4)+IF($O1540="SL",IF($T1540="",$Q1540*Analysetool!G$5,$T1540*Analysetool!G$5),$O1540*Analysetool!G$5)+IF($P1540="SL",IF($T1540="",$Q1540*Analysetool!G$6,$T1540*Analysetool!G$6),$P1540*Analysetool!G$6))-Tabel2[[#This Row],[fees (%)]]</f>
        <v>0</v>
      </c>
      <c r="AP1540" s="179">
        <f>IF(Analysetool!$H$8&lt;=$X1540,Analysetool!$H$8*J1540,Q1540*J1540)-Tabel2[[#This Row],[fees (%)]]</f>
        <v>0</v>
      </c>
      <c r="AQ1540" s="174">
        <f>IF(Tabel2[[#This Row],[wick% van entry]]&lt;=Tabel2[[#This Row],[Stoploss optie 2 (%)]],Tabel2[[#This Row],[Stoploss optie 2 (%)]]*Tabel2[[#This Row],[leverage SLoptie 2]],IF(Analysetool!$I$8&lt;$X1540,Analysetool!$I$8*K1540,S1540*K1540))-Tabel2[[#This Row],[fees (%)]]</f>
        <v>0</v>
      </c>
      <c r="AR1540" s="180">
        <f>IF(Q1540*-1*Analysetool!$J$9&lt;=X1540,Q1540*-1*Analysetool!$J$9*J1540,Q1540*J1540)-Tabel2[[#This Row],[fees (%)]]</f>
        <v>0</v>
      </c>
      <c r="AS1540" s="176">
        <f>$K1540*IF(Tabel2[[#This Row],[wick% van entry]]&lt;=Tabel2[[#This Row],[Stoploss optie 2 (%)]],Tabel2[[#This Row],[Stoploss optie 2 (%)]],(IF($M1540="SL",IF($T1540="",$S1540*Analysetool!C$3,$T1540*Analysetool!C$3),$M1540*Analysetool!C$3)+IF($N1540="SL",IF($T1540="",$S1540*Analysetool!C$4,$T1540*Analysetool!C$4),$N1540*Analysetool!C$4)+IF($O1540="SL",IF($T1540="",$S1540*Analysetool!C$5,$T1540*Analysetool!C$5),$O1540*Analysetool!C$5)+IF($P1540="SL",IF($T1540="",$S1540*Analysetool!C$6,$T1540*Analysetool!C$6),$P1540*Analysetool!C$6)))-Tabel2[[#This Row],[fees (%)]]</f>
        <v>0</v>
      </c>
    </row>
    <row r="1541" spans="1:45" ht="15.75" customHeight="1" x14ac:dyDescent="0.35">
      <c r="A1541" s="55"/>
      <c r="B1541" s="56"/>
      <c r="C1541" s="56"/>
      <c r="D1541" s="56"/>
      <c r="E1541" s="56"/>
      <c r="F1541" s="57"/>
      <c r="G1541" s="67"/>
      <c r="H1541" s="67"/>
      <c r="I1541" s="67"/>
      <c r="J1541" s="58"/>
      <c r="K1541" s="58"/>
      <c r="L1541" s="59"/>
      <c r="M1541" s="61"/>
      <c r="N1541" s="63"/>
      <c r="O1541" s="63"/>
      <c r="P1541" s="56"/>
      <c r="Q1541" s="61"/>
      <c r="R1541" s="61"/>
      <c r="S1541" s="61"/>
      <c r="T1541" s="60"/>
      <c r="U1541" s="60"/>
      <c r="V1541" s="62"/>
      <c r="W1541" s="62"/>
      <c r="X1541" s="76"/>
      <c r="Y1541" s="61"/>
      <c r="Z1541" s="61">
        <f>Tabel1[[#This Row],[prijs voorbij entry (%)]]-Tabel1[[#This Row],[Fictieve Stoploss (%)]]</f>
        <v>0</v>
      </c>
      <c r="AA1541" s="94"/>
      <c r="AB1541" s="61"/>
      <c r="AC1541" s="61"/>
      <c r="AD1541" s="61"/>
      <c r="AE1541" s="61"/>
      <c r="AF1541" s="95"/>
      <c r="AG1541" s="152">
        <f>Tabel1[[#This Row],[eindtijd]]-Tabel1[[#This Row],[starttijd]]</f>
        <v>0</v>
      </c>
      <c r="AH1541" s="158"/>
      <c r="AI1541" s="59"/>
      <c r="AJ1541" s="171">
        <f>$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2[[#This Row],[fees (%)]]</f>
        <v>0</v>
      </c>
      <c r="AK1541" s="172">
        <f>$J1541*(IF($M1541="SL",IF($U1541="",$Q1541*Analysetool!C$3,$U1541*Analysetool!C$3),$M1541*Analysetool!C$3)+IF($N1541="SL",IF($U1541="",$Q1541*Analysetool!C$4,$U1541*Analysetool!C$4),$N1541*Analysetool!C$4)+IF($O1541="SL",IF($U1541="",$Q1541*Analysetool!C$5,$U1541*Analysetool!C$5),$O1541*Analysetool!C$5)+IF($P1541="SL",IF($U1541="",$Q1541*Analysetool!C$6,$U1541*Analysetool!C$6),$P1541*Analysetool!C$6))-Tabel2[[#This Row],[fees (%)]]</f>
        <v>0</v>
      </c>
      <c r="AL1541" s="177">
        <f>$J1541*(IF($M1541="SL",IF($V1541="",$Q1541*Analysetool!D$3,$V1541*Analysetool!D$3),$M1541*Analysetool!D$3)+IF($N1541="SL",IF($V1541="",$Q1541*Analysetool!D$4,$V1541*Analysetool!D$4),$N1541*Analysetool!D$4)+IF($O1541="SL",IF($V1541="",$Q1541*Analysetool!D$5,$V1541*Analysetool!D$5),$O1541*Analysetool!D$5)+IF($P1541="SL",IF($V1541="",$Q1541*Analysetool!D$6,$V1541*Analysetool!D$6),$P1541*Analysetool!D$6))-Tabel2[[#This Row],[fees (%)]]</f>
        <v>0</v>
      </c>
      <c r="AM1541" s="177">
        <f>$J1541*(IF($M1541="SL",IF($W1541="",$Q1541*Analysetool!E$3,$W1541*Analysetool!E$3),$M1541*Analysetool!E$3)+IF($N1541="SL",IF($W1541="",$Q1541*Analysetool!E$4,$W1541*Analysetool!E$4),$N1541*Analysetool!E$4)+IF($O1541="SL",IF($W1541="",$Q1541*Analysetool!E$5,$W1541*Analysetool!E$5),$O1541*Analysetool!E$5)+IF($P1541="SL",IF($W1541="",$Q1541*Analysetool!E$6,$W1541*Analysetool!E$6),$P1541*Analysetool!E$6))-Tabel2[[#This Row],[fees (%)]]</f>
        <v>0</v>
      </c>
      <c r="AN1541" s="178">
        <f>$J1541*(IF($M1541="SL",IF($T1541="",$Q1541*Analysetool!F$3,$T1541*Analysetool!F$3),$M1541*Analysetool!F$3)+IF($N1541="SL",IF($T1541="",$Q1541*Analysetool!F$4,$T1541*Analysetool!F$4),$N1541*Analysetool!F$4)+IF($O1541="SL",IF($T1541="",$Q1541*Analysetool!F$5,$T1541*Analysetool!F$5),$O1541*Analysetool!F$5)+IF($P1541="SL",IF($T1541="",$Q1541*Analysetool!F$6,$T1541*Analysetool!F$6),$P1541*Analysetool!F$6))-Tabel2[[#This Row],[fees (%)]]</f>
        <v>0</v>
      </c>
      <c r="AO1541" s="178">
        <f>$J1541*(IF($M1541="SL",IF($T1541="",$Q1541*Analysetool!G$3,$T1541*Analysetool!G$3),$M1541*Analysetool!G$3)+IF($N1541="SL",IF($T1541="",$Q1541*Analysetool!G$4,$T1541*Analysetool!G$4),$N1541*Analysetool!G$4)+IF($O1541="SL",IF($T1541="",$Q1541*Analysetool!G$5,$T1541*Analysetool!G$5),$O1541*Analysetool!G$5)+IF($P1541="SL",IF($T1541="",$Q1541*Analysetool!G$6,$T1541*Analysetool!G$6),$P1541*Analysetool!G$6))-Tabel2[[#This Row],[fees (%)]]</f>
        <v>0</v>
      </c>
      <c r="AP1541" s="179">
        <f>IF(Analysetool!$H$8&lt;=$X1541,Analysetool!$H$8*J1541,Q1541*J1541)-Tabel2[[#This Row],[fees (%)]]</f>
        <v>0</v>
      </c>
      <c r="AQ1541" s="174">
        <f>IF(Tabel2[[#This Row],[wick% van entry]]&lt;=Tabel2[[#This Row],[Stoploss optie 2 (%)]],Tabel2[[#This Row],[Stoploss optie 2 (%)]]*Tabel2[[#This Row],[leverage SLoptie 2]],IF(Analysetool!$I$8&lt;$X1541,Analysetool!$I$8*K1541,S1541*K1541))-Tabel2[[#This Row],[fees (%)]]</f>
        <v>0</v>
      </c>
      <c r="AR1541" s="180">
        <f>IF(Q1541*-1*Analysetool!$J$9&lt;=X1541,Q1541*-1*Analysetool!$J$9*J1541,Q1541*J1541)-Tabel2[[#This Row],[fees (%)]]</f>
        <v>0</v>
      </c>
      <c r="AS1541" s="176">
        <f>$K1541*IF(Tabel2[[#This Row],[wick% van entry]]&lt;=Tabel2[[#This Row],[Stoploss optie 2 (%)]],Tabel2[[#This Row],[Stoploss optie 2 (%)]],(IF($M1541="SL",IF($T1541="",$S1541*Analysetool!C$3,$T1541*Analysetool!C$3),$M1541*Analysetool!C$3)+IF($N1541="SL",IF($T1541="",$S1541*Analysetool!C$4,$T1541*Analysetool!C$4),$N1541*Analysetool!C$4)+IF($O1541="SL",IF($T1541="",$S1541*Analysetool!C$5,$T1541*Analysetool!C$5),$O1541*Analysetool!C$5)+IF($P1541="SL",IF($T1541="",$S1541*Analysetool!C$6,$T1541*Analysetool!C$6),$P1541*Analysetool!C$6)))-Tabel2[[#This Row],[fees (%)]]</f>
        <v>0</v>
      </c>
    </row>
    <row r="1542" spans="1:45" ht="15.75" customHeight="1" x14ac:dyDescent="0.35">
      <c r="A1542" s="55"/>
      <c r="B1542" s="56"/>
      <c r="C1542" s="56"/>
      <c r="D1542" s="56"/>
      <c r="E1542" s="56"/>
      <c r="F1542" s="57"/>
      <c r="G1542" s="67"/>
      <c r="H1542" s="67"/>
      <c r="I1542" s="67"/>
      <c r="J1542" s="58"/>
      <c r="K1542" s="58"/>
      <c r="L1542" s="59"/>
      <c r="M1542" s="61"/>
      <c r="N1542" s="63"/>
      <c r="O1542" s="63"/>
      <c r="P1542" s="56"/>
      <c r="Q1542" s="61"/>
      <c r="R1542" s="61"/>
      <c r="S1542" s="61"/>
      <c r="T1542" s="60"/>
      <c r="U1542" s="60"/>
      <c r="V1542" s="62"/>
      <c r="W1542" s="62"/>
      <c r="X1542" s="76"/>
      <c r="Y1542" s="61"/>
      <c r="Z1542" s="61">
        <f>Tabel1[[#This Row],[prijs voorbij entry (%)]]-Tabel1[[#This Row],[Fictieve Stoploss (%)]]</f>
        <v>0</v>
      </c>
      <c r="AA1542" s="94"/>
      <c r="AB1542" s="61"/>
      <c r="AC1542" s="61"/>
      <c r="AD1542" s="61"/>
      <c r="AE1542" s="61"/>
      <c r="AF1542" s="95"/>
      <c r="AG1542" s="152">
        <f>Tabel1[[#This Row],[eindtijd]]-Tabel1[[#This Row],[starttijd]]</f>
        <v>0</v>
      </c>
      <c r="AH1542" s="158"/>
      <c r="AI1542" s="59"/>
      <c r="AJ1542" s="171">
        <f>$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2[[#This Row],[fees (%)]]</f>
        <v>0</v>
      </c>
      <c r="AK1542" s="172">
        <f>$J1542*(IF($M1542="SL",IF($U1542="",$Q1542*Analysetool!C$3,$U1542*Analysetool!C$3),$M1542*Analysetool!C$3)+IF($N1542="SL",IF($U1542="",$Q1542*Analysetool!C$4,$U1542*Analysetool!C$4),$N1542*Analysetool!C$4)+IF($O1542="SL",IF($U1542="",$Q1542*Analysetool!C$5,$U1542*Analysetool!C$5),$O1542*Analysetool!C$5)+IF($P1542="SL",IF($U1542="",$Q1542*Analysetool!C$6,$U1542*Analysetool!C$6),$P1542*Analysetool!C$6))-Tabel2[[#This Row],[fees (%)]]</f>
        <v>0</v>
      </c>
      <c r="AL1542" s="177">
        <f>$J1542*(IF($M1542="SL",IF($V1542="",$Q1542*Analysetool!D$3,$V1542*Analysetool!D$3),$M1542*Analysetool!D$3)+IF($N1542="SL",IF($V1542="",$Q1542*Analysetool!D$4,$V1542*Analysetool!D$4),$N1542*Analysetool!D$4)+IF($O1542="SL",IF($V1542="",$Q1542*Analysetool!D$5,$V1542*Analysetool!D$5),$O1542*Analysetool!D$5)+IF($P1542="SL",IF($V1542="",$Q1542*Analysetool!D$6,$V1542*Analysetool!D$6),$P1542*Analysetool!D$6))-Tabel2[[#This Row],[fees (%)]]</f>
        <v>0</v>
      </c>
      <c r="AM1542" s="177">
        <f>$J1542*(IF($M1542="SL",IF($W1542="",$Q1542*Analysetool!E$3,$W1542*Analysetool!E$3),$M1542*Analysetool!E$3)+IF($N1542="SL",IF($W1542="",$Q1542*Analysetool!E$4,$W1542*Analysetool!E$4),$N1542*Analysetool!E$4)+IF($O1542="SL",IF($W1542="",$Q1542*Analysetool!E$5,$W1542*Analysetool!E$5),$O1542*Analysetool!E$5)+IF($P1542="SL",IF($W1542="",$Q1542*Analysetool!E$6,$W1542*Analysetool!E$6),$P1542*Analysetool!E$6))-Tabel2[[#This Row],[fees (%)]]</f>
        <v>0</v>
      </c>
      <c r="AN1542" s="178">
        <f>$J1542*(IF($M1542="SL",IF($T1542="",$Q1542*Analysetool!F$3,$T1542*Analysetool!F$3),$M1542*Analysetool!F$3)+IF($N1542="SL",IF($T1542="",$Q1542*Analysetool!F$4,$T1542*Analysetool!F$4),$N1542*Analysetool!F$4)+IF($O1542="SL",IF($T1542="",$Q1542*Analysetool!F$5,$T1542*Analysetool!F$5),$O1542*Analysetool!F$5)+IF($P1542="SL",IF($T1542="",$Q1542*Analysetool!F$6,$T1542*Analysetool!F$6),$P1542*Analysetool!F$6))-Tabel2[[#This Row],[fees (%)]]</f>
        <v>0</v>
      </c>
      <c r="AO1542" s="178">
        <f>$J1542*(IF($M1542="SL",IF($T1542="",$Q1542*Analysetool!G$3,$T1542*Analysetool!G$3),$M1542*Analysetool!G$3)+IF($N1542="SL",IF($T1542="",$Q1542*Analysetool!G$4,$T1542*Analysetool!G$4),$N1542*Analysetool!G$4)+IF($O1542="SL",IF($T1542="",$Q1542*Analysetool!G$5,$T1542*Analysetool!G$5),$O1542*Analysetool!G$5)+IF($P1542="SL",IF($T1542="",$Q1542*Analysetool!G$6,$T1542*Analysetool!G$6),$P1542*Analysetool!G$6))-Tabel2[[#This Row],[fees (%)]]</f>
        <v>0</v>
      </c>
      <c r="AP1542" s="179">
        <f>IF(Analysetool!$H$8&lt;=$X1542,Analysetool!$H$8*J1542,Q1542*J1542)-Tabel2[[#This Row],[fees (%)]]</f>
        <v>0</v>
      </c>
      <c r="AQ1542" s="174">
        <f>IF(Tabel2[[#This Row],[wick% van entry]]&lt;=Tabel2[[#This Row],[Stoploss optie 2 (%)]],Tabel2[[#This Row],[Stoploss optie 2 (%)]]*Tabel2[[#This Row],[leverage SLoptie 2]],IF(Analysetool!$I$8&lt;$X1542,Analysetool!$I$8*K1542,S1542*K1542))-Tabel2[[#This Row],[fees (%)]]</f>
        <v>0</v>
      </c>
      <c r="AR1542" s="180">
        <f>IF(Q1542*-1*Analysetool!$J$9&lt;=X1542,Q1542*-1*Analysetool!$J$9*J1542,Q1542*J1542)-Tabel2[[#This Row],[fees (%)]]</f>
        <v>0</v>
      </c>
      <c r="AS1542" s="176">
        <f>$K1542*IF(Tabel2[[#This Row],[wick% van entry]]&lt;=Tabel2[[#This Row],[Stoploss optie 2 (%)]],Tabel2[[#This Row],[Stoploss optie 2 (%)]],(IF($M1542="SL",IF($T1542="",$S1542*Analysetool!C$3,$T1542*Analysetool!C$3),$M1542*Analysetool!C$3)+IF($N1542="SL",IF($T1542="",$S1542*Analysetool!C$4,$T1542*Analysetool!C$4),$N1542*Analysetool!C$4)+IF($O1542="SL",IF($T1542="",$S1542*Analysetool!C$5,$T1542*Analysetool!C$5),$O1542*Analysetool!C$5)+IF($P1542="SL",IF($T1542="",$S1542*Analysetool!C$6,$T1542*Analysetool!C$6),$P1542*Analysetool!C$6)))-Tabel2[[#This Row],[fees (%)]]</f>
        <v>0</v>
      </c>
    </row>
    <row r="1543" spans="1:45" ht="15.75" customHeight="1" x14ac:dyDescent="0.35">
      <c r="A1543" s="55"/>
      <c r="B1543" s="56"/>
      <c r="C1543" s="56"/>
      <c r="D1543" s="56"/>
      <c r="E1543" s="56"/>
      <c r="F1543" s="57"/>
      <c r="G1543" s="67"/>
      <c r="H1543" s="67"/>
      <c r="I1543" s="67"/>
      <c r="J1543" s="58"/>
      <c r="K1543" s="58"/>
      <c r="L1543" s="59"/>
      <c r="M1543" s="61"/>
      <c r="N1543" s="63"/>
      <c r="O1543" s="63"/>
      <c r="P1543" s="56"/>
      <c r="Q1543" s="61"/>
      <c r="R1543" s="61"/>
      <c r="S1543" s="61"/>
      <c r="T1543" s="60"/>
      <c r="U1543" s="60"/>
      <c r="V1543" s="62"/>
      <c r="W1543" s="62"/>
      <c r="X1543" s="76"/>
      <c r="Y1543" s="61"/>
      <c r="Z1543" s="61">
        <f>Tabel1[[#This Row],[prijs voorbij entry (%)]]-Tabel1[[#This Row],[Fictieve Stoploss (%)]]</f>
        <v>0</v>
      </c>
      <c r="AA1543" s="94"/>
      <c r="AB1543" s="61"/>
      <c r="AC1543" s="61"/>
      <c r="AD1543" s="61"/>
      <c r="AE1543" s="61"/>
      <c r="AF1543" s="95"/>
      <c r="AG1543" s="152">
        <f>Tabel1[[#This Row],[eindtijd]]-Tabel1[[#This Row],[starttijd]]</f>
        <v>0</v>
      </c>
      <c r="AH1543" s="158"/>
      <c r="AI1543" s="59"/>
      <c r="AJ1543" s="171">
        <f>$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2[[#This Row],[fees (%)]]</f>
        <v>0</v>
      </c>
      <c r="AK1543" s="172">
        <f>$J1543*(IF($M1543="SL",IF($U1543="",$Q1543*Analysetool!C$3,$U1543*Analysetool!C$3),$M1543*Analysetool!C$3)+IF($N1543="SL",IF($U1543="",$Q1543*Analysetool!C$4,$U1543*Analysetool!C$4),$N1543*Analysetool!C$4)+IF($O1543="SL",IF($U1543="",$Q1543*Analysetool!C$5,$U1543*Analysetool!C$5),$O1543*Analysetool!C$5)+IF($P1543="SL",IF($U1543="",$Q1543*Analysetool!C$6,$U1543*Analysetool!C$6),$P1543*Analysetool!C$6))-Tabel2[[#This Row],[fees (%)]]</f>
        <v>0</v>
      </c>
      <c r="AL1543" s="177">
        <f>$J1543*(IF($M1543="SL",IF($V1543="",$Q1543*Analysetool!D$3,$V1543*Analysetool!D$3),$M1543*Analysetool!D$3)+IF($N1543="SL",IF($V1543="",$Q1543*Analysetool!D$4,$V1543*Analysetool!D$4),$N1543*Analysetool!D$4)+IF($O1543="SL",IF($V1543="",$Q1543*Analysetool!D$5,$V1543*Analysetool!D$5),$O1543*Analysetool!D$5)+IF($P1543="SL",IF($V1543="",$Q1543*Analysetool!D$6,$V1543*Analysetool!D$6),$P1543*Analysetool!D$6))-Tabel2[[#This Row],[fees (%)]]</f>
        <v>0</v>
      </c>
      <c r="AM1543" s="177">
        <f>$J1543*(IF($M1543="SL",IF($W1543="",$Q1543*Analysetool!E$3,$W1543*Analysetool!E$3),$M1543*Analysetool!E$3)+IF($N1543="SL",IF($W1543="",$Q1543*Analysetool!E$4,$W1543*Analysetool!E$4),$N1543*Analysetool!E$4)+IF($O1543="SL",IF($W1543="",$Q1543*Analysetool!E$5,$W1543*Analysetool!E$5),$O1543*Analysetool!E$5)+IF($P1543="SL",IF($W1543="",$Q1543*Analysetool!E$6,$W1543*Analysetool!E$6),$P1543*Analysetool!E$6))-Tabel2[[#This Row],[fees (%)]]</f>
        <v>0</v>
      </c>
      <c r="AN1543" s="178">
        <f>$J1543*(IF($M1543="SL",IF($T1543="",$Q1543*Analysetool!F$3,$T1543*Analysetool!F$3),$M1543*Analysetool!F$3)+IF($N1543="SL",IF($T1543="",$Q1543*Analysetool!F$4,$T1543*Analysetool!F$4),$N1543*Analysetool!F$4)+IF($O1543="SL",IF($T1543="",$Q1543*Analysetool!F$5,$T1543*Analysetool!F$5),$O1543*Analysetool!F$5)+IF($P1543="SL",IF($T1543="",$Q1543*Analysetool!F$6,$T1543*Analysetool!F$6),$P1543*Analysetool!F$6))-Tabel2[[#This Row],[fees (%)]]</f>
        <v>0</v>
      </c>
      <c r="AO1543" s="178">
        <f>$J1543*(IF($M1543="SL",IF($T1543="",$Q1543*Analysetool!G$3,$T1543*Analysetool!G$3),$M1543*Analysetool!G$3)+IF($N1543="SL",IF($T1543="",$Q1543*Analysetool!G$4,$T1543*Analysetool!G$4),$N1543*Analysetool!G$4)+IF($O1543="SL",IF($T1543="",$Q1543*Analysetool!G$5,$T1543*Analysetool!G$5),$O1543*Analysetool!G$5)+IF($P1543="SL",IF($T1543="",$Q1543*Analysetool!G$6,$T1543*Analysetool!G$6),$P1543*Analysetool!G$6))-Tabel2[[#This Row],[fees (%)]]</f>
        <v>0</v>
      </c>
      <c r="AP1543" s="179">
        <f>IF(Analysetool!$H$8&lt;=$X1543,Analysetool!$H$8*J1543,Q1543*J1543)-Tabel2[[#This Row],[fees (%)]]</f>
        <v>0</v>
      </c>
      <c r="AQ1543" s="174">
        <f>IF(Tabel2[[#This Row],[wick% van entry]]&lt;=Tabel2[[#This Row],[Stoploss optie 2 (%)]],Tabel2[[#This Row],[Stoploss optie 2 (%)]]*Tabel2[[#This Row],[leverage SLoptie 2]],IF(Analysetool!$I$8&lt;$X1543,Analysetool!$I$8*K1543,S1543*K1543))-Tabel2[[#This Row],[fees (%)]]</f>
        <v>0</v>
      </c>
      <c r="AR1543" s="180">
        <f>IF(Q1543*-1*Analysetool!$J$9&lt;=X1543,Q1543*-1*Analysetool!$J$9*J1543,Q1543*J1543)-Tabel2[[#This Row],[fees (%)]]</f>
        <v>0</v>
      </c>
      <c r="AS1543" s="176">
        <f>$K1543*IF(Tabel2[[#This Row],[wick% van entry]]&lt;=Tabel2[[#This Row],[Stoploss optie 2 (%)]],Tabel2[[#This Row],[Stoploss optie 2 (%)]],(IF($M1543="SL",IF($T1543="",$S1543*Analysetool!C$3,$T1543*Analysetool!C$3),$M1543*Analysetool!C$3)+IF($N1543="SL",IF($T1543="",$S1543*Analysetool!C$4,$T1543*Analysetool!C$4),$N1543*Analysetool!C$4)+IF($O1543="SL",IF($T1543="",$S1543*Analysetool!C$5,$T1543*Analysetool!C$5),$O1543*Analysetool!C$5)+IF($P1543="SL",IF($T1543="",$S1543*Analysetool!C$6,$T1543*Analysetool!C$6),$P1543*Analysetool!C$6)))-Tabel2[[#This Row],[fees (%)]]</f>
        <v>0</v>
      </c>
    </row>
    <row r="1544" spans="1:45" ht="15.75" customHeight="1" x14ac:dyDescent="0.35">
      <c r="A1544" s="55"/>
      <c r="B1544" s="56"/>
      <c r="C1544" s="56"/>
      <c r="D1544" s="56"/>
      <c r="E1544" s="56"/>
      <c r="F1544" s="57"/>
      <c r="G1544" s="67"/>
      <c r="H1544" s="67"/>
      <c r="I1544" s="67"/>
      <c r="J1544" s="58"/>
      <c r="K1544" s="58"/>
      <c r="L1544" s="59"/>
      <c r="M1544" s="61"/>
      <c r="N1544" s="63"/>
      <c r="O1544" s="63"/>
      <c r="P1544" s="56"/>
      <c r="Q1544" s="61"/>
      <c r="R1544" s="61"/>
      <c r="S1544" s="61"/>
      <c r="T1544" s="60"/>
      <c r="U1544" s="60"/>
      <c r="V1544" s="62"/>
      <c r="W1544" s="62"/>
      <c r="X1544" s="76"/>
      <c r="Y1544" s="61"/>
      <c r="Z1544" s="61">
        <f>Tabel1[[#This Row],[prijs voorbij entry (%)]]-Tabel1[[#This Row],[Fictieve Stoploss (%)]]</f>
        <v>0</v>
      </c>
      <c r="AA1544" s="94"/>
      <c r="AB1544" s="61"/>
      <c r="AC1544" s="61"/>
      <c r="AD1544" s="61"/>
      <c r="AE1544" s="61"/>
      <c r="AF1544" s="95"/>
      <c r="AG1544" s="152">
        <f>Tabel1[[#This Row],[eindtijd]]-Tabel1[[#This Row],[starttijd]]</f>
        <v>0</v>
      </c>
      <c r="AH1544" s="158"/>
      <c r="AI1544" s="59"/>
      <c r="AJ1544" s="171">
        <f>$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2[[#This Row],[fees (%)]]</f>
        <v>0</v>
      </c>
      <c r="AK1544" s="172">
        <f>$J1544*(IF($M1544="SL",IF($U1544="",$Q1544*Analysetool!C$3,$U1544*Analysetool!C$3),$M1544*Analysetool!C$3)+IF($N1544="SL",IF($U1544="",$Q1544*Analysetool!C$4,$U1544*Analysetool!C$4),$N1544*Analysetool!C$4)+IF($O1544="SL",IF($U1544="",$Q1544*Analysetool!C$5,$U1544*Analysetool!C$5),$O1544*Analysetool!C$5)+IF($P1544="SL",IF($U1544="",$Q1544*Analysetool!C$6,$U1544*Analysetool!C$6),$P1544*Analysetool!C$6))-Tabel2[[#This Row],[fees (%)]]</f>
        <v>0</v>
      </c>
      <c r="AL1544" s="177">
        <f>$J1544*(IF($M1544="SL",IF($V1544="",$Q1544*Analysetool!D$3,$V1544*Analysetool!D$3),$M1544*Analysetool!D$3)+IF($N1544="SL",IF($V1544="",$Q1544*Analysetool!D$4,$V1544*Analysetool!D$4),$N1544*Analysetool!D$4)+IF($O1544="SL",IF($V1544="",$Q1544*Analysetool!D$5,$V1544*Analysetool!D$5),$O1544*Analysetool!D$5)+IF($P1544="SL",IF($V1544="",$Q1544*Analysetool!D$6,$V1544*Analysetool!D$6),$P1544*Analysetool!D$6))-Tabel2[[#This Row],[fees (%)]]</f>
        <v>0</v>
      </c>
      <c r="AM1544" s="177">
        <f>$J1544*(IF($M1544="SL",IF($W1544="",$Q1544*Analysetool!E$3,$W1544*Analysetool!E$3),$M1544*Analysetool!E$3)+IF($N1544="SL",IF($W1544="",$Q1544*Analysetool!E$4,$W1544*Analysetool!E$4),$N1544*Analysetool!E$4)+IF($O1544="SL",IF($W1544="",$Q1544*Analysetool!E$5,$W1544*Analysetool!E$5),$O1544*Analysetool!E$5)+IF($P1544="SL",IF($W1544="",$Q1544*Analysetool!E$6,$W1544*Analysetool!E$6),$P1544*Analysetool!E$6))-Tabel2[[#This Row],[fees (%)]]</f>
        <v>0</v>
      </c>
      <c r="AN1544" s="178">
        <f>$J1544*(IF($M1544="SL",IF($T1544="",$Q1544*Analysetool!F$3,$T1544*Analysetool!F$3),$M1544*Analysetool!F$3)+IF($N1544="SL",IF($T1544="",$Q1544*Analysetool!F$4,$T1544*Analysetool!F$4),$N1544*Analysetool!F$4)+IF($O1544="SL",IF($T1544="",$Q1544*Analysetool!F$5,$T1544*Analysetool!F$5),$O1544*Analysetool!F$5)+IF($P1544="SL",IF($T1544="",$Q1544*Analysetool!F$6,$T1544*Analysetool!F$6),$P1544*Analysetool!F$6))-Tabel2[[#This Row],[fees (%)]]</f>
        <v>0</v>
      </c>
      <c r="AO1544" s="178">
        <f>$J1544*(IF($M1544="SL",IF($T1544="",$Q1544*Analysetool!G$3,$T1544*Analysetool!G$3),$M1544*Analysetool!G$3)+IF($N1544="SL",IF($T1544="",$Q1544*Analysetool!G$4,$T1544*Analysetool!G$4),$N1544*Analysetool!G$4)+IF($O1544="SL",IF($T1544="",$Q1544*Analysetool!G$5,$T1544*Analysetool!G$5),$O1544*Analysetool!G$5)+IF($P1544="SL",IF($T1544="",$Q1544*Analysetool!G$6,$T1544*Analysetool!G$6),$P1544*Analysetool!G$6))-Tabel2[[#This Row],[fees (%)]]</f>
        <v>0</v>
      </c>
      <c r="AP1544" s="179">
        <f>IF(Analysetool!$H$8&lt;=$X1544,Analysetool!$H$8*J1544,Q1544*J1544)-Tabel2[[#This Row],[fees (%)]]</f>
        <v>0</v>
      </c>
      <c r="AQ1544" s="174">
        <f>IF(Tabel2[[#This Row],[wick% van entry]]&lt;=Tabel2[[#This Row],[Stoploss optie 2 (%)]],Tabel2[[#This Row],[Stoploss optie 2 (%)]]*Tabel2[[#This Row],[leverage SLoptie 2]],IF(Analysetool!$I$8&lt;$X1544,Analysetool!$I$8*K1544,S1544*K1544))-Tabel2[[#This Row],[fees (%)]]</f>
        <v>0</v>
      </c>
      <c r="AR1544" s="180">
        <f>IF(Q1544*-1*Analysetool!$J$9&lt;=X1544,Q1544*-1*Analysetool!$J$9*J1544,Q1544*J1544)-Tabel2[[#This Row],[fees (%)]]</f>
        <v>0</v>
      </c>
      <c r="AS1544" s="176">
        <f>$K1544*IF(Tabel2[[#This Row],[wick% van entry]]&lt;=Tabel2[[#This Row],[Stoploss optie 2 (%)]],Tabel2[[#This Row],[Stoploss optie 2 (%)]],(IF($M1544="SL",IF($T1544="",$S1544*Analysetool!C$3,$T1544*Analysetool!C$3),$M1544*Analysetool!C$3)+IF($N1544="SL",IF($T1544="",$S1544*Analysetool!C$4,$T1544*Analysetool!C$4),$N1544*Analysetool!C$4)+IF($O1544="SL",IF($T1544="",$S1544*Analysetool!C$5,$T1544*Analysetool!C$5),$O1544*Analysetool!C$5)+IF($P1544="SL",IF($T1544="",$S1544*Analysetool!C$6,$T1544*Analysetool!C$6),$P1544*Analysetool!C$6)))-Tabel2[[#This Row],[fees (%)]]</f>
        <v>0</v>
      </c>
    </row>
    <row r="1545" spans="1:45" ht="15.75" customHeight="1" x14ac:dyDescent="0.35">
      <c r="A1545" s="55"/>
      <c r="B1545" s="56"/>
      <c r="C1545" s="56"/>
      <c r="D1545" s="56"/>
      <c r="E1545" s="56"/>
      <c r="F1545" s="57"/>
      <c r="G1545" s="67"/>
      <c r="H1545" s="67"/>
      <c r="I1545" s="67"/>
      <c r="J1545" s="58"/>
      <c r="K1545" s="58"/>
      <c r="L1545" s="59"/>
      <c r="M1545" s="61"/>
      <c r="N1545" s="63"/>
      <c r="O1545" s="63"/>
      <c r="P1545" s="56"/>
      <c r="Q1545" s="61"/>
      <c r="R1545" s="61"/>
      <c r="S1545" s="61"/>
      <c r="T1545" s="60"/>
      <c r="U1545" s="60"/>
      <c r="V1545" s="62"/>
      <c r="W1545" s="62"/>
      <c r="X1545" s="76"/>
      <c r="Y1545" s="61"/>
      <c r="Z1545" s="61">
        <f>Tabel1[[#This Row],[prijs voorbij entry (%)]]-Tabel1[[#This Row],[Fictieve Stoploss (%)]]</f>
        <v>0</v>
      </c>
      <c r="AA1545" s="94"/>
      <c r="AB1545" s="61"/>
      <c r="AC1545" s="61"/>
      <c r="AD1545" s="61"/>
      <c r="AE1545" s="61"/>
      <c r="AF1545" s="95"/>
      <c r="AG1545" s="152">
        <f>Tabel1[[#This Row],[eindtijd]]-Tabel1[[#This Row],[starttijd]]</f>
        <v>0</v>
      </c>
      <c r="AH1545" s="158"/>
      <c r="AI1545" s="59"/>
      <c r="AJ1545" s="171">
        <f>$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2[[#This Row],[fees (%)]]</f>
        <v>0</v>
      </c>
      <c r="AK1545" s="172">
        <f>$J1545*(IF($M1545="SL",IF($U1545="",$Q1545*Analysetool!C$3,$U1545*Analysetool!C$3),$M1545*Analysetool!C$3)+IF($N1545="SL",IF($U1545="",$Q1545*Analysetool!C$4,$U1545*Analysetool!C$4),$N1545*Analysetool!C$4)+IF($O1545="SL",IF($U1545="",$Q1545*Analysetool!C$5,$U1545*Analysetool!C$5),$O1545*Analysetool!C$5)+IF($P1545="SL",IF($U1545="",$Q1545*Analysetool!C$6,$U1545*Analysetool!C$6),$P1545*Analysetool!C$6))-Tabel2[[#This Row],[fees (%)]]</f>
        <v>0</v>
      </c>
      <c r="AL1545" s="177">
        <f>$J1545*(IF($M1545="SL",IF($V1545="",$Q1545*Analysetool!D$3,$V1545*Analysetool!D$3),$M1545*Analysetool!D$3)+IF($N1545="SL",IF($V1545="",$Q1545*Analysetool!D$4,$V1545*Analysetool!D$4),$N1545*Analysetool!D$4)+IF($O1545="SL",IF($V1545="",$Q1545*Analysetool!D$5,$V1545*Analysetool!D$5),$O1545*Analysetool!D$5)+IF($P1545="SL",IF($V1545="",$Q1545*Analysetool!D$6,$V1545*Analysetool!D$6),$P1545*Analysetool!D$6))-Tabel2[[#This Row],[fees (%)]]</f>
        <v>0</v>
      </c>
      <c r="AM1545" s="177">
        <f>$J1545*(IF($M1545="SL",IF($W1545="",$Q1545*Analysetool!E$3,$W1545*Analysetool!E$3),$M1545*Analysetool!E$3)+IF($N1545="SL",IF($W1545="",$Q1545*Analysetool!E$4,$W1545*Analysetool!E$4),$N1545*Analysetool!E$4)+IF($O1545="SL",IF($W1545="",$Q1545*Analysetool!E$5,$W1545*Analysetool!E$5),$O1545*Analysetool!E$5)+IF($P1545="SL",IF($W1545="",$Q1545*Analysetool!E$6,$W1545*Analysetool!E$6),$P1545*Analysetool!E$6))-Tabel2[[#This Row],[fees (%)]]</f>
        <v>0</v>
      </c>
      <c r="AN1545" s="178">
        <f>$J1545*(IF($M1545="SL",IF($T1545="",$Q1545*Analysetool!F$3,$T1545*Analysetool!F$3),$M1545*Analysetool!F$3)+IF($N1545="SL",IF($T1545="",$Q1545*Analysetool!F$4,$T1545*Analysetool!F$4),$N1545*Analysetool!F$4)+IF($O1545="SL",IF($T1545="",$Q1545*Analysetool!F$5,$T1545*Analysetool!F$5),$O1545*Analysetool!F$5)+IF($P1545="SL",IF($T1545="",$Q1545*Analysetool!F$6,$T1545*Analysetool!F$6),$P1545*Analysetool!F$6))-Tabel2[[#This Row],[fees (%)]]</f>
        <v>0</v>
      </c>
      <c r="AO1545" s="178">
        <f>$J1545*(IF($M1545="SL",IF($T1545="",$Q1545*Analysetool!G$3,$T1545*Analysetool!G$3),$M1545*Analysetool!G$3)+IF($N1545="SL",IF($T1545="",$Q1545*Analysetool!G$4,$T1545*Analysetool!G$4),$N1545*Analysetool!G$4)+IF($O1545="SL",IF($T1545="",$Q1545*Analysetool!G$5,$T1545*Analysetool!G$5),$O1545*Analysetool!G$5)+IF($P1545="SL",IF($T1545="",$Q1545*Analysetool!G$6,$T1545*Analysetool!G$6),$P1545*Analysetool!G$6))-Tabel2[[#This Row],[fees (%)]]</f>
        <v>0</v>
      </c>
      <c r="AP1545" s="179">
        <f>IF(Analysetool!$H$8&lt;=$X1545,Analysetool!$H$8*J1545,Q1545*J1545)-Tabel2[[#This Row],[fees (%)]]</f>
        <v>0</v>
      </c>
      <c r="AQ1545" s="174">
        <f>IF(Tabel2[[#This Row],[wick% van entry]]&lt;=Tabel2[[#This Row],[Stoploss optie 2 (%)]],Tabel2[[#This Row],[Stoploss optie 2 (%)]]*Tabel2[[#This Row],[leverage SLoptie 2]],IF(Analysetool!$I$8&lt;$X1545,Analysetool!$I$8*K1545,S1545*K1545))-Tabel2[[#This Row],[fees (%)]]</f>
        <v>0</v>
      </c>
      <c r="AR1545" s="180">
        <f>IF(Q1545*-1*Analysetool!$J$9&lt;=X1545,Q1545*-1*Analysetool!$J$9*J1545,Q1545*J1545)-Tabel2[[#This Row],[fees (%)]]</f>
        <v>0</v>
      </c>
      <c r="AS1545" s="176">
        <f>$K1545*IF(Tabel2[[#This Row],[wick% van entry]]&lt;=Tabel2[[#This Row],[Stoploss optie 2 (%)]],Tabel2[[#This Row],[Stoploss optie 2 (%)]],(IF($M1545="SL",IF($T1545="",$S1545*Analysetool!C$3,$T1545*Analysetool!C$3),$M1545*Analysetool!C$3)+IF($N1545="SL",IF($T1545="",$S1545*Analysetool!C$4,$T1545*Analysetool!C$4),$N1545*Analysetool!C$4)+IF($O1545="SL",IF($T1545="",$S1545*Analysetool!C$5,$T1545*Analysetool!C$5),$O1545*Analysetool!C$5)+IF($P1545="SL",IF($T1545="",$S1545*Analysetool!C$6,$T1545*Analysetool!C$6),$P1545*Analysetool!C$6)))-Tabel2[[#This Row],[fees (%)]]</f>
        <v>0</v>
      </c>
    </row>
    <row r="1546" spans="1:45" ht="15.75" customHeight="1" x14ac:dyDescent="0.35">
      <c r="A1546" s="55"/>
      <c r="B1546" s="56"/>
      <c r="C1546" s="56"/>
      <c r="D1546" s="56"/>
      <c r="E1546" s="56"/>
      <c r="F1546" s="57"/>
      <c r="G1546" s="67"/>
      <c r="H1546" s="67"/>
      <c r="I1546" s="67"/>
      <c r="J1546" s="58"/>
      <c r="K1546" s="58"/>
      <c r="L1546" s="59"/>
      <c r="M1546" s="61"/>
      <c r="N1546" s="63"/>
      <c r="O1546" s="63"/>
      <c r="P1546" s="56"/>
      <c r="Q1546" s="61"/>
      <c r="R1546" s="61"/>
      <c r="S1546" s="61"/>
      <c r="T1546" s="60"/>
      <c r="U1546" s="60"/>
      <c r="V1546" s="62"/>
      <c r="W1546" s="62"/>
      <c r="X1546" s="76"/>
      <c r="Y1546" s="61"/>
      <c r="Z1546" s="61">
        <f>Tabel1[[#This Row],[prijs voorbij entry (%)]]-Tabel1[[#This Row],[Fictieve Stoploss (%)]]</f>
        <v>0</v>
      </c>
      <c r="AA1546" s="94"/>
      <c r="AB1546" s="61"/>
      <c r="AC1546" s="61"/>
      <c r="AD1546" s="61"/>
      <c r="AE1546" s="61"/>
      <c r="AF1546" s="95"/>
      <c r="AG1546" s="152">
        <f>Tabel1[[#This Row],[eindtijd]]-Tabel1[[#This Row],[starttijd]]</f>
        <v>0</v>
      </c>
      <c r="AH1546" s="158"/>
      <c r="AI1546" s="59"/>
      <c r="AJ1546" s="171">
        <f>$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2[[#This Row],[fees (%)]]</f>
        <v>0</v>
      </c>
      <c r="AK1546" s="172">
        <f>$J1546*(IF($M1546="SL",IF($U1546="",$Q1546*Analysetool!C$3,$U1546*Analysetool!C$3),$M1546*Analysetool!C$3)+IF($N1546="SL",IF($U1546="",$Q1546*Analysetool!C$4,$U1546*Analysetool!C$4),$N1546*Analysetool!C$4)+IF($O1546="SL",IF($U1546="",$Q1546*Analysetool!C$5,$U1546*Analysetool!C$5),$O1546*Analysetool!C$5)+IF($P1546="SL",IF($U1546="",$Q1546*Analysetool!C$6,$U1546*Analysetool!C$6),$P1546*Analysetool!C$6))-Tabel2[[#This Row],[fees (%)]]</f>
        <v>0</v>
      </c>
      <c r="AL1546" s="177">
        <f>$J1546*(IF($M1546="SL",IF($V1546="",$Q1546*Analysetool!D$3,$V1546*Analysetool!D$3),$M1546*Analysetool!D$3)+IF($N1546="SL",IF($V1546="",$Q1546*Analysetool!D$4,$V1546*Analysetool!D$4),$N1546*Analysetool!D$4)+IF($O1546="SL",IF($V1546="",$Q1546*Analysetool!D$5,$V1546*Analysetool!D$5),$O1546*Analysetool!D$5)+IF($P1546="SL",IF($V1546="",$Q1546*Analysetool!D$6,$V1546*Analysetool!D$6),$P1546*Analysetool!D$6))-Tabel2[[#This Row],[fees (%)]]</f>
        <v>0</v>
      </c>
      <c r="AM1546" s="177">
        <f>$J1546*(IF($M1546="SL",IF($W1546="",$Q1546*Analysetool!E$3,$W1546*Analysetool!E$3),$M1546*Analysetool!E$3)+IF($N1546="SL",IF($W1546="",$Q1546*Analysetool!E$4,$W1546*Analysetool!E$4),$N1546*Analysetool!E$4)+IF($O1546="SL",IF($W1546="",$Q1546*Analysetool!E$5,$W1546*Analysetool!E$5),$O1546*Analysetool!E$5)+IF($P1546="SL",IF($W1546="",$Q1546*Analysetool!E$6,$W1546*Analysetool!E$6),$P1546*Analysetool!E$6))-Tabel2[[#This Row],[fees (%)]]</f>
        <v>0</v>
      </c>
      <c r="AN1546" s="178">
        <f>$J1546*(IF($M1546="SL",IF($T1546="",$Q1546*Analysetool!F$3,$T1546*Analysetool!F$3),$M1546*Analysetool!F$3)+IF($N1546="SL",IF($T1546="",$Q1546*Analysetool!F$4,$T1546*Analysetool!F$4),$N1546*Analysetool!F$4)+IF($O1546="SL",IF($T1546="",$Q1546*Analysetool!F$5,$T1546*Analysetool!F$5),$O1546*Analysetool!F$5)+IF($P1546="SL",IF($T1546="",$Q1546*Analysetool!F$6,$T1546*Analysetool!F$6),$P1546*Analysetool!F$6))-Tabel2[[#This Row],[fees (%)]]</f>
        <v>0</v>
      </c>
      <c r="AO1546" s="178">
        <f>$J1546*(IF($M1546="SL",IF($T1546="",$Q1546*Analysetool!G$3,$T1546*Analysetool!G$3),$M1546*Analysetool!G$3)+IF($N1546="SL",IF($T1546="",$Q1546*Analysetool!G$4,$T1546*Analysetool!G$4),$N1546*Analysetool!G$4)+IF($O1546="SL",IF($T1546="",$Q1546*Analysetool!G$5,$T1546*Analysetool!G$5),$O1546*Analysetool!G$5)+IF($P1546="SL",IF($T1546="",$Q1546*Analysetool!G$6,$T1546*Analysetool!G$6),$P1546*Analysetool!G$6))-Tabel2[[#This Row],[fees (%)]]</f>
        <v>0</v>
      </c>
      <c r="AP1546" s="179">
        <f>IF(Analysetool!$H$8&lt;=$X1546,Analysetool!$H$8*J1546,Q1546*J1546)-Tabel2[[#This Row],[fees (%)]]</f>
        <v>0</v>
      </c>
      <c r="AQ1546" s="174">
        <f>IF(Tabel2[[#This Row],[wick% van entry]]&lt;=Tabel2[[#This Row],[Stoploss optie 2 (%)]],Tabel2[[#This Row],[Stoploss optie 2 (%)]]*Tabel2[[#This Row],[leverage SLoptie 2]],IF(Analysetool!$I$8&lt;$X1546,Analysetool!$I$8*K1546,S1546*K1546))-Tabel2[[#This Row],[fees (%)]]</f>
        <v>0</v>
      </c>
      <c r="AR1546" s="180">
        <f>IF(Q1546*-1*Analysetool!$J$9&lt;=X1546,Q1546*-1*Analysetool!$J$9*J1546,Q1546*J1546)-Tabel2[[#This Row],[fees (%)]]</f>
        <v>0</v>
      </c>
      <c r="AS1546" s="176">
        <f>$K1546*IF(Tabel2[[#This Row],[wick% van entry]]&lt;=Tabel2[[#This Row],[Stoploss optie 2 (%)]],Tabel2[[#This Row],[Stoploss optie 2 (%)]],(IF($M1546="SL",IF($T1546="",$S1546*Analysetool!C$3,$T1546*Analysetool!C$3),$M1546*Analysetool!C$3)+IF($N1546="SL",IF($T1546="",$S1546*Analysetool!C$4,$T1546*Analysetool!C$4),$N1546*Analysetool!C$4)+IF($O1546="SL",IF($T1546="",$S1546*Analysetool!C$5,$T1546*Analysetool!C$5),$O1546*Analysetool!C$5)+IF($P1546="SL",IF($T1546="",$S1546*Analysetool!C$6,$T1546*Analysetool!C$6),$P1546*Analysetool!C$6)))-Tabel2[[#This Row],[fees (%)]]</f>
        <v>0</v>
      </c>
    </row>
    <row r="1547" spans="1:45" ht="15.75" customHeight="1" x14ac:dyDescent="0.35">
      <c r="A1547" s="55"/>
      <c r="B1547" s="56"/>
      <c r="C1547" s="56"/>
      <c r="D1547" s="56"/>
      <c r="E1547" s="56"/>
      <c r="F1547" s="57"/>
      <c r="G1547" s="67"/>
      <c r="H1547" s="67"/>
      <c r="I1547" s="67"/>
      <c r="J1547" s="58"/>
      <c r="K1547" s="58"/>
      <c r="L1547" s="59"/>
      <c r="M1547" s="61"/>
      <c r="N1547" s="63"/>
      <c r="O1547" s="63"/>
      <c r="P1547" s="56"/>
      <c r="Q1547" s="61"/>
      <c r="R1547" s="61"/>
      <c r="S1547" s="61"/>
      <c r="T1547" s="60"/>
      <c r="U1547" s="60"/>
      <c r="V1547" s="62"/>
      <c r="W1547" s="62"/>
      <c r="X1547" s="76"/>
      <c r="Y1547" s="61"/>
      <c r="Z1547" s="61">
        <f>Tabel1[[#This Row],[prijs voorbij entry (%)]]-Tabel1[[#This Row],[Fictieve Stoploss (%)]]</f>
        <v>0</v>
      </c>
      <c r="AA1547" s="94"/>
      <c r="AB1547" s="61"/>
      <c r="AC1547" s="61"/>
      <c r="AD1547" s="61"/>
      <c r="AE1547" s="61"/>
      <c r="AF1547" s="95"/>
      <c r="AG1547" s="152">
        <f>Tabel1[[#This Row],[eindtijd]]-Tabel1[[#This Row],[starttijd]]</f>
        <v>0</v>
      </c>
      <c r="AH1547" s="158"/>
      <c r="AI1547" s="59"/>
      <c r="AJ1547" s="171">
        <f>$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2[[#This Row],[fees (%)]]</f>
        <v>0</v>
      </c>
      <c r="AK1547" s="172">
        <f>$J1547*(IF($M1547="SL",IF($U1547="",$Q1547*Analysetool!C$3,$U1547*Analysetool!C$3),$M1547*Analysetool!C$3)+IF($N1547="SL",IF($U1547="",$Q1547*Analysetool!C$4,$U1547*Analysetool!C$4),$N1547*Analysetool!C$4)+IF($O1547="SL",IF($U1547="",$Q1547*Analysetool!C$5,$U1547*Analysetool!C$5),$O1547*Analysetool!C$5)+IF($P1547="SL",IF($U1547="",$Q1547*Analysetool!C$6,$U1547*Analysetool!C$6),$P1547*Analysetool!C$6))-Tabel2[[#This Row],[fees (%)]]</f>
        <v>0</v>
      </c>
      <c r="AL1547" s="177">
        <f>$J1547*(IF($M1547="SL",IF($V1547="",$Q1547*Analysetool!D$3,$V1547*Analysetool!D$3),$M1547*Analysetool!D$3)+IF($N1547="SL",IF($V1547="",$Q1547*Analysetool!D$4,$V1547*Analysetool!D$4),$N1547*Analysetool!D$4)+IF($O1547="SL",IF($V1547="",$Q1547*Analysetool!D$5,$V1547*Analysetool!D$5),$O1547*Analysetool!D$5)+IF($P1547="SL",IF($V1547="",$Q1547*Analysetool!D$6,$V1547*Analysetool!D$6),$P1547*Analysetool!D$6))-Tabel2[[#This Row],[fees (%)]]</f>
        <v>0</v>
      </c>
      <c r="AM1547" s="177">
        <f>$J1547*(IF($M1547="SL",IF($W1547="",$Q1547*Analysetool!E$3,$W1547*Analysetool!E$3),$M1547*Analysetool!E$3)+IF($N1547="SL",IF($W1547="",$Q1547*Analysetool!E$4,$W1547*Analysetool!E$4),$N1547*Analysetool!E$4)+IF($O1547="SL",IF($W1547="",$Q1547*Analysetool!E$5,$W1547*Analysetool!E$5),$O1547*Analysetool!E$5)+IF($P1547="SL",IF($W1547="",$Q1547*Analysetool!E$6,$W1547*Analysetool!E$6),$P1547*Analysetool!E$6))-Tabel2[[#This Row],[fees (%)]]</f>
        <v>0</v>
      </c>
      <c r="AN1547" s="178">
        <f>$J1547*(IF($M1547="SL",IF($T1547="",$Q1547*Analysetool!F$3,$T1547*Analysetool!F$3),$M1547*Analysetool!F$3)+IF($N1547="SL",IF($T1547="",$Q1547*Analysetool!F$4,$T1547*Analysetool!F$4),$N1547*Analysetool!F$4)+IF($O1547="SL",IF($T1547="",$Q1547*Analysetool!F$5,$T1547*Analysetool!F$5),$O1547*Analysetool!F$5)+IF($P1547="SL",IF($T1547="",$Q1547*Analysetool!F$6,$T1547*Analysetool!F$6),$P1547*Analysetool!F$6))-Tabel2[[#This Row],[fees (%)]]</f>
        <v>0</v>
      </c>
      <c r="AO1547" s="178">
        <f>$J1547*(IF($M1547="SL",IF($T1547="",$Q1547*Analysetool!G$3,$T1547*Analysetool!G$3),$M1547*Analysetool!G$3)+IF($N1547="SL",IF($T1547="",$Q1547*Analysetool!G$4,$T1547*Analysetool!G$4),$N1547*Analysetool!G$4)+IF($O1547="SL",IF($T1547="",$Q1547*Analysetool!G$5,$T1547*Analysetool!G$5),$O1547*Analysetool!G$5)+IF($P1547="SL",IF($T1547="",$Q1547*Analysetool!G$6,$T1547*Analysetool!G$6),$P1547*Analysetool!G$6))-Tabel2[[#This Row],[fees (%)]]</f>
        <v>0</v>
      </c>
      <c r="AP1547" s="179">
        <f>IF(Analysetool!$H$8&lt;=$X1547,Analysetool!$H$8*J1547,Q1547*J1547)-Tabel2[[#This Row],[fees (%)]]</f>
        <v>0</v>
      </c>
      <c r="AQ1547" s="174">
        <f>IF(Tabel2[[#This Row],[wick% van entry]]&lt;=Tabel2[[#This Row],[Stoploss optie 2 (%)]],Tabel2[[#This Row],[Stoploss optie 2 (%)]]*Tabel2[[#This Row],[leverage SLoptie 2]],IF(Analysetool!$I$8&lt;$X1547,Analysetool!$I$8*K1547,S1547*K1547))-Tabel2[[#This Row],[fees (%)]]</f>
        <v>0</v>
      </c>
      <c r="AR1547" s="180">
        <f>IF(Q1547*-1*Analysetool!$J$9&lt;=X1547,Q1547*-1*Analysetool!$J$9*J1547,Q1547*J1547)-Tabel2[[#This Row],[fees (%)]]</f>
        <v>0</v>
      </c>
      <c r="AS1547" s="176">
        <f>$K1547*IF(Tabel2[[#This Row],[wick% van entry]]&lt;=Tabel2[[#This Row],[Stoploss optie 2 (%)]],Tabel2[[#This Row],[Stoploss optie 2 (%)]],(IF($M1547="SL",IF($T1547="",$S1547*Analysetool!C$3,$T1547*Analysetool!C$3),$M1547*Analysetool!C$3)+IF($N1547="SL",IF($T1547="",$S1547*Analysetool!C$4,$T1547*Analysetool!C$4),$N1547*Analysetool!C$4)+IF($O1547="SL",IF($T1547="",$S1547*Analysetool!C$5,$T1547*Analysetool!C$5),$O1547*Analysetool!C$5)+IF($P1547="SL",IF($T1547="",$S1547*Analysetool!C$6,$T1547*Analysetool!C$6),$P1547*Analysetool!C$6)))-Tabel2[[#This Row],[fees (%)]]</f>
        <v>0</v>
      </c>
    </row>
    <row r="1548" spans="1:45" ht="15.75" customHeight="1" x14ac:dyDescent="0.35">
      <c r="A1548" s="55"/>
      <c r="B1548" s="56"/>
      <c r="C1548" s="56"/>
      <c r="D1548" s="56"/>
      <c r="E1548" s="56"/>
      <c r="F1548" s="57"/>
      <c r="G1548" s="67"/>
      <c r="H1548" s="67"/>
      <c r="I1548" s="67"/>
      <c r="J1548" s="58"/>
      <c r="K1548" s="58"/>
      <c r="L1548" s="59"/>
      <c r="M1548" s="61"/>
      <c r="N1548" s="63"/>
      <c r="O1548" s="63"/>
      <c r="P1548" s="56"/>
      <c r="Q1548" s="61"/>
      <c r="R1548" s="61"/>
      <c r="S1548" s="61"/>
      <c r="T1548" s="60"/>
      <c r="U1548" s="60"/>
      <c r="V1548" s="62"/>
      <c r="W1548" s="62"/>
      <c r="X1548" s="76"/>
      <c r="Y1548" s="61"/>
      <c r="Z1548" s="61">
        <f>Tabel1[[#This Row],[prijs voorbij entry (%)]]-Tabel1[[#This Row],[Fictieve Stoploss (%)]]</f>
        <v>0</v>
      </c>
      <c r="AA1548" s="94"/>
      <c r="AB1548" s="61"/>
      <c r="AC1548" s="61"/>
      <c r="AD1548" s="61"/>
      <c r="AE1548" s="61"/>
      <c r="AF1548" s="95"/>
      <c r="AG1548" s="152">
        <f>Tabel1[[#This Row],[eindtijd]]-Tabel1[[#This Row],[starttijd]]</f>
        <v>0</v>
      </c>
      <c r="AH1548" s="158"/>
      <c r="AI1548" s="59"/>
      <c r="AJ1548" s="171">
        <f>$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2[[#This Row],[fees (%)]]</f>
        <v>0</v>
      </c>
      <c r="AK1548" s="172">
        <f>$J1548*(IF($M1548="SL",IF($U1548="",$Q1548*Analysetool!C$3,$U1548*Analysetool!C$3),$M1548*Analysetool!C$3)+IF($N1548="SL",IF($U1548="",$Q1548*Analysetool!C$4,$U1548*Analysetool!C$4),$N1548*Analysetool!C$4)+IF($O1548="SL",IF($U1548="",$Q1548*Analysetool!C$5,$U1548*Analysetool!C$5),$O1548*Analysetool!C$5)+IF($P1548="SL",IF($U1548="",$Q1548*Analysetool!C$6,$U1548*Analysetool!C$6),$P1548*Analysetool!C$6))-Tabel2[[#This Row],[fees (%)]]</f>
        <v>0</v>
      </c>
      <c r="AL1548" s="177">
        <f>$J1548*(IF($M1548="SL",IF($V1548="",$Q1548*Analysetool!D$3,$V1548*Analysetool!D$3),$M1548*Analysetool!D$3)+IF($N1548="SL",IF($V1548="",$Q1548*Analysetool!D$4,$V1548*Analysetool!D$4),$N1548*Analysetool!D$4)+IF($O1548="SL",IF($V1548="",$Q1548*Analysetool!D$5,$V1548*Analysetool!D$5),$O1548*Analysetool!D$5)+IF($P1548="SL",IF($V1548="",$Q1548*Analysetool!D$6,$V1548*Analysetool!D$6),$P1548*Analysetool!D$6))-Tabel2[[#This Row],[fees (%)]]</f>
        <v>0</v>
      </c>
      <c r="AM1548" s="177">
        <f>$J1548*(IF($M1548="SL",IF($W1548="",$Q1548*Analysetool!E$3,$W1548*Analysetool!E$3),$M1548*Analysetool!E$3)+IF($N1548="SL",IF($W1548="",$Q1548*Analysetool!E$4,$W1548*Analysetool!E$4),$N1548*Analysetool!E$4)+IF($O1548="SL",IF($W1548="",$Q1548*Analysetool!E$5,$W1548*Analysetool!E$5),$O1548*Analysetool!E$5)+IF($P1548="SL",IF($W1548="",$Q1548*Analysetool!E$6,$W1548*Analysetool!E$6),$P1548*Analysetool!E$6))-Tabel2[[#This Row],[fees (%)]]</f>
        <v>0</v>
      </c>
      <c r="AN1548" s="178">
        <f>$J1548*(IF($M1548="SL",IF($T1548="",$Q1548*Analysetool!F$3,$T1548*Analysetool!F$3),$M1548*Analysetool!F$3)+IF($N1548="SL",IF($T1548="",$Q1548*Analysetool!F$4,$T1548*Analysetool!F$4),$N1548*Analysetool!F$4)+IF($O1548="SL",IF($T1548="",$Q1548*Analysetool!F$5,$T1548*Analysetool!F$5),$O1548*Analysetool!F$5)+IF($P1548="SL",IF($T1548="",$Q1548*Analysetool!F$6,$T1548*Analysetool!F$6),$P1548*Analysetool!F$6))-Tabel2[[#This Row],[fees (%)]]</f>
        <v>0</v>
      </c>
      <c r="AO1548" s="178">
        <f>$J1548*(IF($M1548="SL",IF($T1548="",$Q1548*Analysetool!G$3,$T1548*Analysetool!G$3),$M1548*Analysetool!G$3)+IF($N1548="SL",IF($T1548="",$Q1548*Analysetool!G$4,$T1548*Analysetool!G$4),$N1548*Analysetool!G$4)+IF($O1548="SL",IF($T1548="",$Q1548*Analysetool!G$5,$T1548*Analysetool!G$5),$O1548*Analysetool!G$5)+IF($P1548="SL",IF($T1548="",$Q1548*Analysetool!G$6,$T1548*Analysetool!G$6),$P1548*Analysetool!G$6))-Tabel2[[#This Row],[fees (%)]]</f>
        <v>0</v>
      </c>
      <c r="AP1548" s="179">
        <f>IF(Analysetool!$H$8&lt;=$X1548,Analysetool!$H$8*J1548,Q1548*J1548)-Tabel2[[#This Row],[fees (%)]]</f>
        <v>0</v>
      </c>
      <c r="AQ1548" s="174">
        <f>IF(Tabel2[[#This Row],[wick% van entry]]&lt;=Tabel2[[#This Row],[Stoploss optie 2 (%)]],Tabel2[[#This Row],[Stoploss optie 2 (%)]]*Tabel2[[#This Row],[leverage SLoptie 2]],IF(Analysetool!$I$8&lt;$X1548,Analysetool!$I$8*K1548,S1548*K1548))-Tabel2[[#This Row],[fees (%)]]</f>
        <v>0</v>
      </c>
      <c r="AR1548" s="180">
        <f>IF(Q1548*-1*Analysetool!$J$9&lt;=X1548,Q1548*-1*Analysetool!$J$9*J1548,Q1548*J1548)-Tabel2[[#This Row],[fees (%)]]</f>
        <v>0</v>
      </c>
      <c r="AS1548" s="176">
        <f>$K1548*IF(Tabel2[[#This Row],[wick% van entry]]&lt;=Tabel2[[#This Row],[Stoploss optie 2 (%)]],Tabel2[[#This Row],[Stoploss optie 2 (%)]],(IF($M1548="SL",IF($T1548="",$S1548*Analysetool!C$3,$T1548*Analysetool!C$3),$M1548*Analysetool!C$3)+IF($N1548="SL",IF($T1548="",$S1548*Analysetool!C$4,$T1548*Analysetool!C$4),$N1548*Analysetool!C$4)+IF($O1548="SL",IF($T1548="",$S1548*Analysetool!C$5,$T1548*Analysetool!C$5),$O1548*Analysetool!C$5)+IF($P1548="SL",IF($T1548="",$S1548*Analysetool!C$6,$T1548*Analysetool!C$6),$P1548*Analysetool!C$6)))-Tabel2[[#This Row],[fees (%)]]</f>
        <v>0</v>
      </c>
    </row>
    <row r="1549" spans="1:45" ht="15.75" customHeight="1" x14ac:dyDescent="0.35">
      <c r="A1549" s="55"/>
      <c r="B1549" s="56"/>
      <c r="C1549" s="56"/>
      <c r="D1549" s="56"/>
      <c r="E1549" s="56"/>
      <c r="F1549" s="57"/>
      <c r="G1549" s="67"/>
      <c r="H1549" s="67"/>
      <c r="I1549" s="67"/>
      <c r="J1549" s="58"/>
      <c r="K1549" s="58"/>
      <c r="L1549" s="59"/>
      <c r="M1549" s="61"/>
      <c r="N1549" s="63"/>
      <c r="O1549" s="63"/>
      <c r="P1549" s="56"/>
      <c r="Q1549" s="61"/>
      <c r="R1549" s="61"/>
      <c r="S1549" s="61"/>
      <c r="T1549" s="60"/>
      <c r="U1549" s="60"/>
      <c r="V1549" s="62"/>
      <c r="W1549" s="62"/>
      <c r="X1549" s="76"/>
      <c r="Y1549" s="61"/>
      <c r="Z1549" s="61">
        <f>Tabel1[[#This Row],[prijs voorbij entry (%)]]-Tabel1[[#This Row],[Fictieve Stoploss (%)]]</f>
        <v>0</v>
      </c>
      <c r="AA1549" s="94"/>
      <c r="AB1549" s="61"/>
      <c r="AC1549" s="61"/>
      <c r="AD1549" s="61"/>
      <c r="AE1549" s="61"/>
      <c r="AF1549" s="95"/>
      <c r="AG1549" s="152">
        <f>Tabel1[[#This Row],[eindtijd]]-Tabel1[[#This Row],[starttijd]]</f>
        <v>0</v>
      </c>
      <c r="AH1549" s="158"/>
      <c r="AI1549" s="59"/>
      <c r="AJ1549" s="171">
        <f>$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2[[#This Row],[fees (%)]]</f>
        <v>0</v>
      </c>
      <c r="AK1549" s="172">
        <f>$J1549*(IF($M1549="SL",IF($U1549="",$Q1549*Analysetool!C$3,$U1549*Analysetool!C$3),$M1549*Analysetool!C$3)+IF($N1549="SL",IF($U1549="",$Q1549*Analysetool!C$4,$U1549*Analysetool!C$4),$N1549*Analysetool!C$4)+IF($O1549="SL",IF($U1549="",$Q1549*Analysetool!C$5,$U1549*Analysetool!C$5),$O1549*Analysetool!C$5)+IF($P1549="SL",IF($U1549="",$Q1549*Analysetool!C$6,$U1549*Analysetool!C$6),$P1549*Analysetool!C$6))-Tabel2[[#This Row],[fees (%)]]</f>
        <v>0</v>
      </c>
      <c r="AL1549" s="177">
        <f>$J1549*(IF($M1549="SL",IF($V1549="",$Q1549*Analysetool!D$3,$V1549*Analysetool!D$3),$M1549*Analysetool!D$3)+IF($N1549="SL",IF($V1549="",$Q1549*Analysetool!D$4,$V1549*Analysetool!D$4),$N1549*Analysetool!D$4)+IF($O1549="SL",IF($V1549="",$Q1549*Analysetool!D$5,$V1549*Analysetool!D$5),$O1549*Analysetool!D$5)+IF($P1549="SL",IF($V1549="",$Q1549*Analysetool!D$6,$V1549*Analysetool!D$6),$P1549*Analysetool!D$6))-Tabel2[[#This Row],[fees (%)]]</f>
        <v>0</v>
      </c>
      <c r="AM1549" s="177">
        <f>$J1549*(IF($M1549="SL",IF($W1549="",$Q1549*Analysetool!E$3,$W1549*Analysetool!E$3),$M1549*Analysetool!E$3)+IF($N1549="SL",IF($W1549="",$Q1549*Analysetool!E$4,$W1549*Analysetool!E$4),$N1549*Analysetool!E$4)+IF($O1549="SL",IF($W1549="",$Q1549*Analysetool!E$5,$W1549*Analysetool!E$5),$O1549*Analysetool!E$5)+IF($P1549="SL",IF($W1549="",$Q1549*Analysetool!E$6,$W1549*Analysetool!E$6),$P1549*Analysetool!E$6))-Tabel2[[#This Row],[fees (%)]]</f>
        <v>0</v>
      </c>
      <c r="AN1549" s="178">
        <f>$J1549*(IF($M1549="SL",IF($T1549="",$Q1549*Analysetool!F$3,$T1549*Analysetool!F$3),$M1549*Analysetool!F$3)+IF($N1549="SL",IF($T1549="",$Q1549*Analysetool!F$4,$T1549*Analysetool!F$4),$N1549*Analysetool!F$4)+IF($O1549="SL",IF($T1549="",$Q1549*Analysetool!F$5,$T1549*Analysetool!F$5),$O1549*Analysetool!F$5)+IF($P1549="SL",IF($T1549="",$Q1549*Analysetool!F$6,$T1549*Analysetool!F$6),$P1549*Analysetool!F$6))-Tabel2[[#This Row],[fees (%)]]</f>
        <v>0</v>
      </c>
      <c r="AO1549" s="178">
        <f>$J1549*(IF($M1549="SL",IF($T1549="",$Q1549*Analysetool!G$3,$T1549*Analysetool!G$3),$M1549*Analysetool!G$3)+IF($N1549="SL",IF($T1549="",$Q1549*Analysetool!G$4,$T1549*Analysetool!G$4),$N1549*Analysetool!G$4)+IF($O1549="SL",IF($T1549="",$Q1549*Analysetool!G$5,$T1549*Analysetool!G$5),$O1549*Analysetool!G$5)+IF($P1549="SL",IF($T1549="",$Q1549*Analysetool!G$6,$T1549*Analysetool!G$6),$P1549*Analysetool!G$6))-Tabel2[[#This Row],[fees (%)]]</f>
        <v>0</v>
      </c>
      <c r="AP1549" s="179">
        <f>IF(Analysetool!$H$8&lt;=$X1549,Analysetool!$H$8*J1549,Q1549*J1549)-Tabel2[[#This Row],[fees (%)]]</f>
        <v>0</v>
      </c>
      <c r="AQ1549" s="174">
        <f>IF(Tabel2[[#This Row],[wick% van entry]]&lt;=Tabel2[[#This Row],[Stoploss optie 2 (%)]],Tabel2[[#This Row],[Stoploss optie 2 (%)]]*Tabel2[[#This Row],[leverage SLoptie 2]],IF(Analysetool!$I$8&lt;$X1549,Analysetool!$I$8*K1549,S1549*K1549))-Tabel2[[#This Row],[fees (%)]]</f>
        <v>0</v>
      </c>
      <c r="AR1549" s="180">
        <f>IF(Q1549*-1*Analysetool!$J$9&lt;=X1549,Q1549*-1*Analysetool!$J$9*J1549,Q1549*J1549)-Tabel2[[#This Row],[fees (%)]]</f>
        <v>0</v>
      </c>
      <c r="AS1549" s="176">
        <f>$K1549*IF(Tabel2[[#This Row],[wick% van entry]]&lt;=Tabel2[[#This Row],[Stoploss optie 2 (%)]],Tabel2[[#This Row],[Stoploss optie 2 (%)]],(IF($M1549="SL",IF($T1549="",$S1549*Analysetool!C$3,$T1549*Analysetool!C$3),$M1549*Analysetool!C$3)+IF($N1549="SL",IF($T1549="",$S1549*Analysetool!C$4,$T1549*Analysetool!C$4),$N1549*Analysetool!C$4)+IF($O1549="SL",IF($T1549="",$S1549*Analysetool!C$5,$T1549*Analysetool!C$5),$O1549*Analysetool!C$5)+IF($P1549="SL",IF($T1549="",$S1549*Analysetool!C$6,$T1549*Analysetool!C$6),$P1549*Analysetool!C$6)))-Tabel2[[#This Row],[fees (%)]]</f>
        <v>0</v>
      </c>
    </row>
    <row r="1550" spans="1:45" ht="15.75" customHeight="1" x14ac:dyDescent="0.35">
      <c r="A1550" s="55"/>
      <c r="B1550" s="56"/>
      <c r="C1550" s="56"/>
      <c r="D1550" s="56"/>
      <c r="E1550" s="56"/>
      <c r="F1550" s="57"/>
      <c r="G1550" s="67"/>
      <c r="H1550" s="67"/>
      <c r="I1550" s="67"/>
      <c r="J1550" s="58"/>
      <c r="K1550" s="58"/>
      <c r="L1550" s="59"/>
      <c r="M1550" s="61"/>
      <c r="N1550" s="63"/>
      <c r="O1550" s="63"/>
      <c r="P1550" s="56"/>
      <c r="Q1550" s="61"/>
      <c r="R1550" s="61"/>
      <c r="S1550" s="61"/>
      <c r="T1550" s="60"/>
      <c r="U1550" s="60"/>
      <c r="V1550" s="62"/>
      <c r="W1550" s="62"/>
      <c r="X1550" s="76"/>
      <c r="Y1550" s="61"/>
      <c r="Z1550" s="61">
        <f>Tabel1[[#This Row],[prijs voorbij entry (%)]]-Tabel1[[#This Row],[Fictieve Stoploss (%)]]</f>
        <v>0</v>
      </c>
      <c r="AA1550" s="94"/>
      <c r="AB1550" s="61"/>
      <c r="AC1550" s="61"/>
      <c r="AD1550" s="61"/>
      <c r="AE1550" s="61"/>
      <c r="AF1550" s="95"/>
      <c r="AG1550" s="152">
        <f>Tabel1[[#This Row],[eindtijd]]-Tabel1[[#This Row],[starttijd]]</f>
        <v>0</v>
      </c>
      <c r="AH1550" s="158"/>
      <c r="AI1550" s="59"/>
      <c r="AJ1550" s="171">
        <f>$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2[[#This Row],[fees (%)]]</f>
        <v>0</v>
      </c>
      <c r="AK1550" s="172">
        <f>$J1550*(IF($M1550="SL",IF($U1550="",$Q1550*Analysetool!C$3,$U1550*Analysetool!C$3),$M1550*Analysetool!C$3)+IF($N1550="SL",IF($U1550="",$Q1550*Analysetool!C$4,$U1550*Analysetool!C$4),$N1550*Analysetool!C$4)+IF($O1550="SL",IF($U1550="",$Q1550*Analysetool!C$5,$U1550*Analysetool!C$5),$O1550*Analysetool!C$5)+IF($P1550="SL",IF($U1550="",$Q1550*Analysetool!C$6,$U1550*Analysetool!C$6),$P1550*Analysetool!C$6))-Tabel2[[#This Row],[fees (%)]]</f>
        <v>0</v>
      </c>
      <c r="AL1550" s="177">
        <f>$J1550*(IF($M1550="SL",IF($V1550="",$Q1550*Analysetool!D$3,$V1550*Analysetool!D$3),$M1550*Analysetool!D$3)+IF($N1550="SL",IF($V1550="",$Q1550*Analysetool!D$4,$V1550*Analysetool!D$4),$N1550*Analysetool!D$4)+IF($O1550="SL",IF($V1550="",$Q1550*Analysetool!D$5,$V1550*Analysetool!D$5),$O1550*Analysetool!D$5)+IF($P1550="SL",IF($V1550="",$Q1550*Analysetool!D$6,$V1550*Analysetool!D$6),$P1550*Analysetool!D$6))-Tabel2[[#This Row],[fees (%)]]</f>
        <v>0</v>
      </c>
      <c r="AM1550" s="177">
        <f>$J1550*(IF($M1550="SL",IF($W1550="",$Q1550*Analysetool!E$3,$W1550*Analysetool!E$3),$M1550*Analysetool!E$3)+IF($N1550="SL",IF($W1550="",$Q1550*Analysetool!E$4,$W1550*Analysetool!E$4),$N1550*Analysetool!E$4)+IF($O1550="SL",IF($W1550="",$Q1550*Analysetool!E$5,$W1550*Analysetool!E$5),$O1550*Analysetool!E$5)+IF($P1550="SL",IF($W1550="",$Q1550*Analysetool!E$6,$W1550*Analysetool!E$6),$P1550*Analysetool!E$6))-Tabel2[[#This Row],[fees (%)]]</f>
        <v>0</v>
      </c>
      <c r="AN1550" s="178">
        <f>$J1550*(IF($M1550="SL",IF($T1550="",$Q1550*Analysetool!F$3,$T1550*Analysetool!F$3),$M1550*Analysetool!F$3)+IF($N1550="SL",IF($T1550="",$Q1550*Analysetool!F$4,$T1550*Analysetool!F$4),$N1550*Analysetool!F$4)+IF($O1550="SL",IF($T1550="",$Q1550*Analysetool!F$5,$T1550*Analysetool!F$5),$O1550*Analysetool!F$5)+IF($P1550="SL",IF($T1550="",$Q1550*Analysetool!F$6,$T1550*Analysetool!F$6),$P1550*Analysetool!F$6))-Tabel2[[#This Row],[fees (%)]]</f>
        <v>0</v>
      </c>
      <c r="AO1550" s="178">
        <f>$J1550*(IF($M1550="SL",IF($T1550="",$Q1550*Analysetool!G$3,$T1550*Analysetool!G$3),$M1550*Analysetool!G$3)+IF($N1550="SL",IF($T1550="",$Q1550*Analysetool!G$4,$T1550*Analysetool!G$4),$N1550*Analysetool!G$4)+IF($O1550="SL",IF($T1550="",$Q1550*Analysetool!G$5,$T1550*Analysetool!G$5),$O1550*Analysetool!G$5)+IF($P1550="SL",IF($T1550="",$Q1550*Analysetool!G$6,$T1550*Analysetool!G$6),$P1550*Analysetool!G$6))-Tabel2[[#This Row],[fees (%)]]</f>
        <v>0</v>
      </c>
      <c r="AP1550" s="179">
        <f>IF(Analysetool!$H$8&lt;=$X1550,Analysetool!$H$8*J1550,Q1550*J1550)-Tabel2[[#This Row],[fees (%)]]</f>
        <v>0</v>
      </c>
      <c r="AQ1550" s="174">
        <f>IF(Tabel2[[#This Row],[wick% van entry]]&lt;=Tabel2[[#This Row],[Stoploss optie 2 (%)]],Tabel2[[#This Row],[Stoploss optie 2 (%)]]*Tabel2[[#This Row],[leverage SLoptie 2]],IF(Analysetool!$I$8&lt;$X1550,Analysetool!$I$8*K1550,S1550*K1550))-Tabel2[[#This Row],[fees (%)]]</f>
        <v>0</v>
      </c>
      <c r="AR1550" s="180">
        <f>IF(Q1550*-1*Analysetool!$J$9&lt;=X1550,Q1550*-1*Analysetool!$J$9*J1550,Q1550*J1550)-Tabel2[[#This Row],[fees (%)]]</f>
        <v>0</v>
      </c>
      <c r="AS1550" s="176">
        <f>$K1550*IF(Tabel2[[#This Row],[wick% van entry]]&lt;=Tabel2[[#This Row],[Stoploss optie 2 (%)]],Tabel2[[#This Row],[Stoploss optie 2 (%)]],(IF($M1550="SL",IF($T1550="",$S1550*Analysetool!C$3,$T1550*Analysetool!C$3),$M1550*Analysetool!C$3)+IF($N1550="SL",IF($T1550="",$S1550*Analysetool!C$4,$T1550*Analysetool!C$4),$N1550*Analysetool!C$4)+IF($O1550="SL",IF($T1550="",$S1550*Analysetool!C$5,$T1550*Analysetool!C$5),$O1550*Analysetool!C$5)+IF($P1550="SL",IF($T1550="",$S1550*Analysetool!C$6,$T1550*Analysetool!C$6),$P1550*Analysetool!C$6)))-Tabel2[[#This Row],[fees (%)]]</f>
        <v>0</v>
      </c>
    </row>
    <row r="1551" spans="1:45" ht="15.75" customHeight="1" x14ac:dyDescent="0.35">
      <c r="A1551" s="55"/>
      <c r="B1551" s="56"/>
      <c r="C1551" s="56"/>
      <c r="D1551" s="56"/>
      <c r="E1551" s="56"/>
      <c r="F1551" s="57"/>
      <c r="G1551" s="67"/>
      <c r="H1551" s="67"/>
      <c r="I1551" s="67"/>
      <c r="J1551" s="58"/>
      <c r="K1551" s="58"/>
      <c r="L1551" s="59"/>
      <c r="M1551" s="61"/>
      <c r="N1551" s="63"/>
      <c r="O1551" s="63"/>
      <c r="P1551" s="56"/>
      <c r="Q1551" s="61"/>
      <c r="R1551" s="61"/>
      <c r="S1551" s="61"/>
      <c r="T1551" s="60"/>
      <c r="U1551" s="60"/>
      <c r="V1551" s="62"/>
      <c r="W1551" s="62"/>
      <c r="X1551" s="76"/>
      <c r="Y1551" s="61"/>
      <c r="Z1551" s="61">
        <f>Tabel1[[#This Row],[prijs voorbij entry (%)]]-Tabel1[[#This Row],[Fictieve Stoploss (%)]]</f>
        <v>0</v>
      </c>
      <c r="AA1551" s="94"/>
      <c r="AB1551" s="61"/>
      <c r="AC1551" s="61"/>
      <c r="AD1551" s="61"/>
      <c r="AE1551" s="61"/>
      <c r="AF1551" s="95"/>
      <c r="AG1551" s="152">
        <f>Tabel1[[#This Row],[eindtijd]]-Tabel1[[#This Row],[starttijd]]</f>
        <v>0</v>
      </c>
      <c r="AH1551" s="158"/>
      <c r="AI1551" s="59"/>
      <c r="AJ1551" s="171">
        <f>$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2[[#This Row],[fees (%)]]</f>
        <v>0</v>
      </c>
      <c r="AK1551" s="172">
        <f>$J1551*(IF($M1551="SL",IF($U1551="",$Q1551*Analysetool!C$3,$U1551*Analysetool!C$3),$M1551*Analysetool!C$3)+IF($N1551="SL",IF($U1551="",$Q1551*Analysetool!C$4,$U1551*Analysetool!C$4),$N1551*Analysetool!C$4)+IF($O1551="SL",IF($U1551="",$Q1551*Analysetool!C$5,$U1551*Analysetool!C$5),$O1551*Analysetool!C$5)+IF($P1551="SL",IF($U1551="",$Q1551*Analysetool!C$6,$U1551*Analysetool!C$6),$P1551*Analysetool!C$6))-Tabel2[[#This Row],[fees (%)]]</f>
        <v>0</v>
      </c>
      <c r="AL1551" s="177">
        <f>$J1551*(IF($M1551="SL",IF($V1551="",$Q1551*Analysetool!D$3,$V1551*Analysetool!D$3),$M1551*Analysetool!D$3)+IF($N1551="SL",IF($V1551="",$Q1551*Analysetool!D$4,$V1551*Analysetool!D$4),$N1551*Analysetool!D$4)+IF($O1551="SL",IF($V1551="",$Q1551*Analysetool!D$5,$V1551*Analysetool!D$5),$O1551*Analysetool!D$5)+IF($P1551="SL",IF($V1551="",$Q1551*Analysetool!D$6,$V1551*Analysetool!D$6),$P1551*Analysetool!D$6))-Tabel2[[#This Row],[fees (%)]]</f>
        <v>0</v>
      </c>
      <c r="AM1551" s="177">
        <f>$J1551*(IF($M1551="SL",IF($W1551="",$Q1551*Analysetool!E$3,$W1551*Analysetool!E$3),$M1551*Analysetool!E$3)+IF($N1551="SL",IF($W1551="",$Q1551*Analysetool!E$4,$W1551*Analysetool!E$4),$N1551*Analysetool!E$4)+IF($O1551="SL",IF($W1551="",$Q1551*Analysetool!E$5,$W1551*Analysetool!E$5),$O1551*Analysetool!E$5)+IF($P1551="SL",IF($W1551="",$Q1551*Analysetool!E$6,$W1551*Analysetool!E$6),$P1551*Analysetool!E$6))-Tabel2[[#This Row],[fees (%)]]</f>
        <v>0</v>
      </c>
      <c r="AN1551" s="178">
        <f>$J1551*(IF($M1551="SL",IF($T1551="",$Q1551*Analysetool!F$3,$T1551*Analysetool!F$3),$M1551*Analysetool!F$3)+IF($N1551="SL",IF($T1551="",$Q1551*Analysetool!F$4,$T1551*Analysetool!F$4),$N1551*Analysetool!F$4)+IF($O1551="SL",IF($T1551="",$Q1551*Analysetool!F$5,$T1551*Analysetool!F$5),$O1551*Analysetool!F$5)+IF($P1551="SL",IF($T1551="",$Q1551*Analysetool!F$6,$T1551*Analysetool!F$6),$P1551*Analysetool!F$6))-Tabel2[[#This Row],[fees (%)]]</f>
        <v>0</v>
      </c>
      <c r="AO1551" s="178">
        <f>$J1551*(IF($M1551="SL",IF($T1551="",$Q1551*Analysetool!G$3,$T1551*Analysetool!G$3),$M1551*Analysetool!G$3)+IF($N1551="SL",IF($T1551="",$Q1551*Analysetool!G$4,$T1551*Analysetool!G$4),$N1551*Analysetool!G$4)+IF($O1551="SL",IF($T1551="",$Q1551*Analysetool!G$5,$T1551*Analysetool!G$5),$O1551*Analysetool!G$5)+IF($P1551="SL",IF($T1551="",$Q1551*Analysetool!G$6,$T1551*Analysetool!G$6),$P1551*Analysetool!G$6))-Tabel2[[#This Row],[fees (%)]]</f>
        <v>0</v>
      </c>
      <c r="AP1551" s="179">
        <f>IF(Analysetool!$H$8&lt;=$X1551,Analysetool!$H$8*J1551,Q1551*J1551)-Tabel2[[#This Row],[fees (%)]]</f>
        <v>0</v>
      </c>
      <c r="AQ1551" s="174">
        <f>IF(Tabel2[[#This Row],[wick% van entry]]&lt;=Tabel2[[#This Row],[Stoploss optie 2 (%)]],Tabel2[[#This Row],[Stoploss optie 2 (%)]]*Tabel2[[#This Row],[leverage SLoptie 2]],IF(Analysetool!$I$8&lt;$X1551,Analysetool!$I$8*K1551,S1551*K1551))-Tabel2[[#This Row],[fees (%)]]</f>
        <v>0</v>
      </c>
      <c r="AR1551" s="180">
        <f>IF(Q1551*-1*Analysetool!$J$9&lt;=X1551,Q1551*-1*Analysetool!$J$9*J1551,Q1551*J1551)-Tabel2[[#This Row],[fees (%)]]</f>
        <v>0</v>
      </c>
      <c r="AS1551" s="176">
        <f>$K1551*IF(Tabel2[[#This Row],[wick% van entry]]&lt;=Tabel2[[#This Row],[Stoploss optie 2 (%)]],Tabel2[[#This Row],[Stoploss optie 2 (%)]],(IF($M1551="SL",IF($T1551="",$S1551*Analysetool!C$3,$T1551*Analysetool!C$3),$M1551*Analysetool!C$3)+IF($N1551="SL",IF($T1551="",$S1551*Analysetool!C$4,$T1551*Analysetool!C$4),$N1551*Analysetool!C$4)+IF($O1551="SL",IF($T1551="",$S1551*Analysetool!C$5,$T1551*Analysetool!C$5),$O1551*Analysetool!C$5)+IF($P1551="SL",IF($T1551="",$S1551*Analysetool!C$6,$T1551*Analysetool!C$6),$P1551*Analysetool!C$6)))-Tabel2[[#This Row],[fees (%)]]</f>
        <v>0</v>
      </c>
    </row>
    <row r="1552" spans="1:45" ht="15.75" customHeight="1" x14ac:dyDescent="0.35">
      <c r="A1552" s="55"/>
      <c r="B1552" s="56"/>
      <c r="C1552" s="56"/>
      <c r="D1552" s="56"/>
      <c r="E1552" s="56"/>
      <c r="F1552" s="57"/>
      <c r="G1552" s="67"/>
      <c r="H1552" s="67"/>
      <c r="I1552" s="67"/>
      <c r="J1552" s="58"/>
      <c r="K1552" s="58"/>
      <c r="L1552" s="59"/>
      <c r="M1552" s="61"/>
      <c r="N1552" s="63"/>
      <c r="O1552" s="63"/>
      <c r="P1552" s="56"/>
      <c r="Q1552" s="61"/>
      <c r="R1552" s="61"/>
      <c r="S1552" s="61"/>
      <c r="T1552" s="60"/>
      <c r="U1552" s="60"/>
      <c r="V1552" s="62"/>
      <c r="W1552" s="62"/>
      <c r="X1552" s="76"/>
      <c r="Y1552" s="61"/>
      <c r="Z1552" s="61">
        <f>Tabel1[[#This Row],[prijs voorbij entry (%)]]-Tabel1[[#This Row],[Fictieve Stoploss (%)]]</f>
        <v>0</v>
      </c>
      <c r="AA1552" s="94"/>
      <c r="AB1552" s="61"/>
      <c r="AC1552" s="61"/>
      <c r="AD1552" s="61"/>
      <c r="AE1552" s="61"/>
      <c r="AF1552" s="95"/>
      <c r="AG1552" s="152">
        <f>Tabel1[[#This Row],[eindtijd]]-Tabel1[[#This Row],[starttijd]]</f>
        <v>0</v>
      </c>
      <c r="AH1552" s="158"/>
      <c r="AI1552" s="59"/>
      <c r="AJ1552" s="171">
        <f>$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2[[#This Row],[fees (%)]]</f>
        <v>0</v>
      </c>
      <c r="AK1552" s="172">
        <f>$J1552*(IF($M1552="SL",IF($U1552="",$Q1552*Analysetool!C$3,$U1552*Analysetool!C$3),$M1552*Analysetool!C$3)+IF($N1552="SL",IF($U1552="",$Q1552*Analysetool!C$4,$U1552*Analysetool!C$4),$N1552*Analysetool!C$4)+IF($O1552="SL",IF($U1552="",$Q1552*Analysetool!C$5,$U1552*Analysetool!C$5),$O1552*Analysetool!C$5)+IF($P1552="SL",IF($U1552="",$Q1552*Analysetool!C$6,$U1552*Analysetool!C$6),$P1552*Analysetool!C$6))-Tabel2[[#This Row],[fees (%)]]</f>
        <v>0</v>
      </c>
      <c r="AL1552" s="177">
        <f>$J1552*(IF($M1552="SL",IF($V1552="",$Q1552*Analysetool!D$3,$V1552*Analysetool!D$3),$M1552*Analysetool!D$3)+IF($N1552="SL",IF($V1552="",$Q1552*Analysetool!D$4,$V1552*Analysetool!D$4),$N1552*Analysetool!D$4)+IF($O1552="SL",IF($V1552="",$Q1552*Analysetool!D$5,$V1552*Analysetool!D$5),$O1552*Analysetool!D$5)+IF($P1552="SL",IF($V1552="",$Q1552*Analysetool!D$6,$V1552*Analysetool!D$6),$P1552*Analysetool!D$6))-Tabel2[[#This Row],[fees (%)]]</f>
        <v>0</v>
      </c>
      <c r="AM1552" s="177">
        <f>$J1552*(IF($M1552="SL",IF($W1552="",$Q1552*Analysetool!E$3,$W1552*Analysetool!E$3),$M1552*Analysetool!E$3)+IF($N1552="SL",IF($W1552="",$Q1552*Analysetool!E$4,$W1552*Analysetool!E$4),$N1552*Analysetool!E$4)+IF($O1552="SL",IF($W1552="",$Q1552*Analysetool!E$5,$W1552*Analysetool!E$5),$O1552*Analysetool!E$5)+IF($P1552="SL",IF($W1552="",$Q1552*Analysetool!E$6,$W1552*Analysetool!E$6),$P1552*Analysetool!E$6))-Tabel2[[#This Row],[fees (%)]]</f>
        <v>0</v>
      </c>
      <c r="AN1552" s="178">
        <f>$J1552*(IF($M1552="SL",IF($T1552="",$Q1552*Analysetool!F$3,$T1552*Analysetool!F$3),$M1552*Analysetool!F$3)+IF($N1552="SL",IF($T1552="",$Q1552*Analysetool!F$4,$T1552*Analysetool!F$4),$N1552*Analysetool!F$4)+IF($O1552="SL",IF($T1552="",$Q1552*Analysetool!F$5,$T1552*Analysetool!F$5),$O1552*Analysetool!F$5)+IF($P1552="SL",IF($T1552="",$Q1552*Analysetool!F$6,$T1552*Analysetool!F$6),$P1552*Analysetool!F$6))-Tabel2[[#This Row],[fees (%)]]</f>
        <v>0</v>
      </c>
      <c r="AO1552" s="178">
        <f>$J1552*(IF($M1552="SL",IF($T1552="",$Q1552*Analysetool!G$3,$T1552*Analysetool!G$3),$M1552*Analysetool!G$3)+IF($N1552="SL",IF($T1552="",$Q1552*Analysetool!G$4,$T1552*Analysetool!G$4),$N1552*Analysetool!G$4)+IF($O1552="SL",IF($T1552="",$Q1552*Analysetool!G$5,$T1552*Analysetool!G$5),$O1552*Analysetool!G$5)+IF($P1552="SL",IF($T1552="",$Q1552*Analysetool!G$6,$T1552*Analysetool!G$6),$P1552*Analysetool!G$6))-Tabel2[[#This Row],[fees (%)]]</f>
        <v>0</v>
      </c>
      <c r="AP1552" s="179">
        <f>IF(Analysetool!$H$8&lt;=$X1552,Analysetool!$H$8*J1552,Q1552*J1552)-Tabel2[[#This Row],[fees (%)]]</f>
        <v>0</v>
      </c>
      <c r="AQ1552" s="174">
        <f>IF(Tabel2[[#This Row],[wick% van entry]]&lt;=Tabel2[[#This Row],[Stoploss optie 2 (%)]],Tabel2[[#This Row],[Stoploss optie 2 (%)]]*Tabel2[[#This Row],[leverage SLoptie 2]],IF(Analysetool!$I$8&lt;$X1552,Analysetool!$I$8*K1552,S1552*K1552))-Tabel2[[#This Row],[fees (%)]]</f>
        <v>0</v>
      </c>
      <c r="AR1552" s="180">
        <f>IF(Q1552*-1*Analysetool!$J$9&lt;=X1552,Q1552*-1*Analysetool!$J$9*J1552,Q1552*J1552)-Tabel2[[#This Row],[fees (%)]]</f>
        <v>0</v>
      </c>
      <c r="AS1552" s="176">
        <f>$K1552*IF(Tabel2[[#This Row],[wick% van entry]]&lt;=Tabel2[[#This Row],[Stoploss optie 2 (%)]],Tabel2[[#This Row],[Stoploss optie 2 (%)]],(IF($M1552="SL",IF($T1552="",$S1552*Analysetool!C$3,$T1552*Analysetool!C$3),$M1552*Analysetool!C$3)+IF($N1552="SL",IF($T1552="",$S1552*Analysetool!C$4,$T1552*Analysetool!C$4),$N1552*Analysetool!C$4)+IF($O1552="SL",IF($T1552="",$S1552*Analysetool!C$5,$T1552*Analysetool!C$5),$O1552*Analysetool!C$5)+IF($P1552="SL",IF($T1552="",$S1552*Analysetool!C$6,$T1552*Analysetool!C$6),$P1552*Analysetool!C$6)))-Tabel2[[#This Row],[fees (%)]]</f>
        <v>0</v>
      </c>
    </row>
    <row r="1553" spans="1:45" ht="15.75" customHeight="1" x14ac:dyDescent="0.35">
      <c r="A1553" s="55"/>
      <c r="B1553" s="56"/>
      <c r="C1553" s="56"/>
      <c r="D1553" s="56"/>
      <c r="E1553" s="56"/>
      <c r="F1553" s="57"/>
      <c r="G1553" s="67"/>
      <c r="H1553" s="67"/>
      <c r="I1553" s="67"/>
      <c r="J1553" s="58"/>
      <c r="K1553" s="58"/>
      <c r="L1553" s="59"/>
      <c r="M1553" s="61"/>
      <c r="N1553" s="63"/>
      <c r="O1553" s="63"/>
      <c r="P1553" s="56"/>
      <c r="Q1553" s="61"/>
      <c r="R1553" s="61"/>
      <c r="S1553" s="61"/>
      <c r="T1553" s="60"/>
      <c r="U1553" s="60"/>
      <c r="V1553" s="62"/>
      <c r="W1553" s="62"/>
      <c r="X1553" s="76"/>
      <c r="Y1553" s="61"/>
      <c r="Z1553" s="61">
        <f>Tabel1[[#This Row],[prijs voorbij entry (%)]]-Tabel1[[#This Row],[Fictieve Stoploss (%)]]</f>
        <v>0</v>
      </c>
      <c r="AA1553" s="94"/>
      <c r="AB1553" s="61"/>
      <c r="AC1553" s="61"/>
      <c r="AD1553" s="61"/>
      <c r="AE1553" s="61"/>
      <c r="AF1553" s="95"/>
      <c r="AG1553" s="152">
        <f>Tabel1[[#This Row],[eindtijd]]-Tabel1[[#This Row],[starttijd]]</f>
        <v>0</v>
      </c>
      <c r="AH1553" s="158"/>
      <c r="AI1553" s="59"/>
      <c r="AJ1553" s="171">
        <f>$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2[[#This Row],[fees (%)]]</f>
        <v>0</v>
      </c>
      <c r="AK1553" s="172">
        <f>$J1553*(IF($M1553="SL",IF($U1553="",$Q1553*Analysetool!C$3,$U1553*Analysetool!C$3),$M1553*Analysetool!C$3)+IF($N1553="SL",IF($U1553="",$Q1553*Analysetool!C$4,$U1553*Analysetool!C$4),$N1553*Analysetool!C$4)+IF($O1553="SL",IF($U1553="",$Q1553*Analysetool!C$5,$U1553*Analysetool!C$5),$O1553*Analysetool!C$5)+IF($P1553="SL",IF($U1553="",$Q1553*Analysetool!C$6,$U1553*Analysetool!C$6),$P1553*Analysetool!C$6))-Tabel2[[#This Row],[fees (%)]]</f>
        <v>0</v>
      </c>
      <c r="AL1553" s="177">
        <f>$J1553*(IF($M1553="SL",IF($V1553="",$Q1553*Analysetool!D$3,$V1553*Analysetool!D$3),$M1553*Analysetool!D$3)+IF($N1553="SL",IF($V1553="",$Q1553*Analysetool!D$4,$V1553*Analysetool!D$4),$N1553*Analysetool!D$4)+IF($O1553="SL",IF($V1553="",$Q1553*Analysetool!D$5,$V1553*Analysetool!D$5),$O1553*Analysetool!D$5)+IF($P1553="SL",IF($V1553="",$Q1553*Analysetool!D$6,$V1553*Analysetool!D$6),$P1553*Analysetool!D$6))-Tabel2[[#This Row],[fees (%)]]</f>
        <v>0</v>
      </c>
      <c r="AM1553" s="177">
        <f>$J1553*(IF($M1553="SL",IF($W1553="",$Q1553*Analysetool!E$3,$W1553*Analysetool!E$3),$M1553*Analysetool!E$3)+IF($N1553="SL",IF($W1553="",$Q1553*Analysetool!E$4,$W1553*Analysetool!E$4),$N1553*Analysetool!E$4)+IF($O1553="SL",IF($W1553="",$Q1553*Analysetool!E$5,$W1553*Analysetool!E$5),$O1553*Analysetool!E$5)+IF($P1553="SL",IF($W1553="",$Q1553*Analysetool!E$6,$W1553*Analysetool!E$6),$P1553*Analysetool!E$6))-Tabel2[[#This Row],[fees (%)]]</f>
        <v>0</v>
      </c>
      <c r="AN1553" s="178">
        <f>$J1553*(IF($M1553="SL",IF($T1553="",$Q1553*Analysetool!F$3,$T1553*Analysetool!F$3),$M1553*Analysetool!F$3)+IF($N1553="SL",IF($T1553="",$Q1553*Analysetool!F$4,$T1553*Analysetool!F$4),$N1553*Analysetool!F$4)+IF($O1553="SL",IF($T1553="",$Q1553*Analysetool!F$5,$T1553*Analysetool!F$5),$O1553*Analysetool!F$5)+IF($P1553="SL",IF($T1553="",$Q1553*Analysetool!F$6,$T1553*Analysetool!F$6),$P1553*Analysetool!F$6))-Tabel2[[#This Row],[fees (%)]]</f>
        <v>0</v>
      </c>
      <c r="AO1553" s="178">
        <f>$J1553*(IF($M1553="SL",IF($T1553="",$Q1553*Analysetool!G$3,$T1553*Analysetool!G$3),$M1553*Analysetool!G$3)+IF($N1553="SL",IF($T1553="",$Q1553*Analysetool!G$4,$T1553*Analysetool!G$4),$N1553*Analysetool!G$4)+IF($O1553="SL",IF($T1553="",$Q1553*Analysetool!G$5,$T1553*Analysetool!G$5),$O1553*Analysetool!G$5)+IF($P1553="SL",IF($T1553="",$Q1553*Analysetool!G$6,$T1553*Analysetool!G$6),$P1553*Analysetool!G$6))-Tabel2[[#This Row],[fees (%)]]</f>
        <v>0</v>
      </c>
      <c r="AP1553" s="179">
        <f>IF(Analysetool!$H$8&lt;=$X1553,Analysetool!$H$8*J1553,Q1553*J1553)-Tabel2[[#This Row],[fees (%)]]</f>
        <v>0</v>
      </c>
      <c r="AQ1553" s="174">
        <f>IF(Tabel2[[#This Row],[wick% van entry]]&lt;=Tabel2[[#This Row],[Stoploss optie 2 (%)]],Tabel2[[#This Row],[Stoploss optie 2 (%)]]*Tabel2[[#This Row],[leverage SLoptie 2]],IF(Analysetool!$I$8&lt;$X1553,Analysetool!$I$8*K1553,S1553*K1553))-Tabel2[[#This Row],[fees (%)]]</f>
        <v>0</v>
      </c>
      <c r="AR1553" s="180">
        <f>IF(Q1553*-1*Analysetool!$J$9&lt;=X1553,Q1553*-1*Analysetool!$J$9*J1553,Q1553*J1553)-Tabel2[[#This Row],[fees (%)]]</f>
        <v>0</v>
      </c>
      <c r="AS1553" s="176">
        <f>$K1553*IF(Tabel2[[#This Row],[wick% van entry]]&lt;=Tabel2[[#This Row],[Stoploss optie 2 (%)]],Tabel2[[#This Row],[Stoploss optie 2 (%)]],(IF($M1553="SL",IF($T1553="",$S1553*Analysetool!C$3,$T1553*Analysetool!C$3),$M1553*Analysetool!C$3)+IF($N1553="SL",IF($T1553="",$S1553*Analysetool!C$4,$T1553*Analysetool!C$4),$N1553*Analysetool!C$4)+IF($O1553="SL",IF($T1553="",$S1553*Analysetool!C$5,$T1553*Analysetool!C$5),$O1553*Analysetool!C$5)+IF($P1553="SL",IF($T1553="",$S1553*Analysetool!C$6,$T1553*Analysetool!C$6),$P1553*Analysetool!C$6)))-Tabel2[[#This Row],[fees (%)]]</f>
        <v>0</v>
      </c>
    </row>
    <row r="1554" spans="1:45" ht="15.75" customHeight="1" x14ac:dyDescent="0.35">
      <c r="A1554" s="55"/>
      <c r="B1554" s="56"/>
      <c r="C1554" s="56"/>
      <c r="D1554" s="56"/>
      <c r="E1554" s="56"/>
      <c r="F1554" s="57"/>
      <c r="G1554" s="67"/>
      <c r="H1554" s="67"/>
      <c r="I1554" s="67"/>
      <c r="J1554" s="58"/>
      <c r="K1554" s="58"/>
      <c r="L1554" s="59"/>
      <c r="M1554" s="61"/>
      <c r="N1554" s="63"/>
      <c r="O1554" s="63"/>
      <c r="P1554" s="56"/>
      <c r="Q1554" s="61"/>
      <c r="R1554" s="61"/>
      <c r="S1554" s="61"/>
      <c r="T1554" s="60"/>
      <c r="U1554" s="60"/>
      <c r="V1554" s="62"/>
      <c r="W1554" s="62"/>
      <c r="X1554" s="76"/>
      <c r="Y1554" s="61"/>
      <c r="Z1554" s="61">
        <f>Tabel1[[#This Row],[prijs voorbij entry (%)]]-Tabel1[[#This Row],[Fictieve Stoploss (%)]]</f>
        <v>0</v>
      </c>
      <c r="AA1554" s="94"/>
      <c r="AB1554" s="61"/>
      <c r="AC1554" s="61"/>
      <c r="AD1554" s="61"/>
      <c r="AE1554" s="61"/>
      <c r="AF1554" s="95"/>
      <c r="AG1554" s="152">
        <f>Tabel1[[#This Row],[eindtijd]]-Tabel1[[#This Row],[starttijd]]</f>
        <v>0</v>
      </c>
      <c r="AH1554" s="158"/>
      <c r="AI1554" s="59"/>
      <c r="AJ1554" s="171">
        <f>$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2[[#This Row],[fees (%)]]</f>
        <v>0</v>
      </c>
      <c r="AK1554" s="172">
        <f>$J1554*(IF($M1554="SL",IF($U1554="",$Q1554*Analysetool!C$3,$U1554*Analysetool!C$3),$M1554*Analysetool!C$3)+IF($N1554="SL",IF($U1554="",$Q1554*Analysetool!C$4,$U1554*Analysetool!C$4),$N1554*Analysetool!C$4)+IF($O1554="SL",IF($U1554="",$Q1554*Analysetool!C$5,$U1554*Analysetool!C$5),$O1554*Analysetool!C$5)+IF($P1554="SL",IF($U1554="",$Q1554*Analysetool!C$6,$U1554*Analysetool!C$6),$P1554*Analysetool!C$6))-Tabel2[[#This Row],[fees (%)]]</f>
        <v>0</v>
      </c>
      <c r="AL1554" s="177">
        <f>$J1554*(IF($M1554="SL",IF($V1554="",$Q1554*Analysetool!D$3,$V1554*Analysetool!D$3),$M1554*Analysetool!D$3)+IF($N1554="SL",IF($V1554="",$Q1554*Analysetool!D$4,$V1554*Analysetool!D$4),$N1554*Analysetool!D$4)+IF($O1554="SL",IF($V1554="",$Q1554*Analysetool!D$5,$V1554*Analysetool!D$5),$O1554*Analysetool!D$5)+IF($P1554="SL",IF($V1554="",$Q1554*Analysetool!D$6,$V1554*Analysetool!D$6),$P1554*Analysetool!D$6))-Tabel2[[#This Row],[fees (%)]]</f>
        <v>0</v>
      </c>
      <c r="AM1554" s="177">
        <f>$J1554*(IF($M1554="SL",IF($W1554="",$Q1554*Analysetool!E$3,$W1554*Analysetool!E$3),$M1554*Analysetool!E$3)+IF($N1554="SL",IF($W1554="",$Q1554*Analysetool!E$4,$W1554*Analysetool!E$4),$N1554*Analysetool!E$4)+IF($O1554="SL",IF($W1554="",$Q1554*Analysetool!E$5,$W1554*Analysetool!E$5),$O1554*Analysetool!E$5)+IF($P1554="SL",IF($W1554="",$Q1554*Analysetool!E$6,$W1554*Analysetool!E$6),$P1554*Analysetool!E$6))-Tabel2[[#This Row],[fees (%)]]</f>
        <v>0</v>
      </c>
      <c r="AN1554" s="178">
        <f>$J1554*(IF($M1554="SL",IF($T1554="",$Q1554*Analysetool!F$3,$T1554*Analysetool!F$3),$M1554*Analysetool!F$3)+IF($N1554="SL",IF($T1554="",$Q1554*Analysetool!F$4,$T1554*Analysetool!F$4),$N1554*Analysetool!F$4)+IF($O1554="SL",IF($T1554="",$Q1554*Analysetool!F$5,$T1554*Analysetool!F$5),$O1554*Analysetool!F$5)+IF($P1554="SL",IF($T1554="",$Q1554*Analysetool!F$6,$T1554*Analysetool!F$6),$P1554*Analysetool!F$6))-Tabel2[[#This Row],[fees (%)]]</f>
        <v>0</v>
      </c>
      <c r="AO1554" s="178">
        <f>$J1554*(IF($M1554="SL",IF($T1554="",$Q1554*Analysetool!G$3,$T1554*Analysetool!G$3),$M1554*Analysetool!G$3)+IF($N1554="SL",IF($T1554="",$Q1554*Analysetool!G$4,$T1554*Analysetool!G$4),$N1554*Analysetool!G$4)+IF($O1554="SL",IF($T1554="",$Q1554*Analysetool!G$5,$T1554*Analysetool!G$5),$O1554*Analysetool!G$5)+IF($P1554="SL",IF($T1554="",$Q1554*Analysetool!G$6,$T1554*Analysetool!G$6),$P1554*Analysetool!G$6))-Tabel2[[#This Row],[fees (%)]]</f>
        <v>0</v>
      </c>
      <c r="AP1554" s="179">
        <f>IF(Analysetool!$H$8&lt;=$X1554,Analysetool!$H$8*J1554,Q1554*J1554)-Tabel2[[#This Row],[fees (%)]]</f>
        <v>0</v>
      </c>
      <c r="AQ1554" s="174">
        <f>IF(Tabel2[[#This Row],[wick% van entry]]&lt;=Tabel2[[#This Row],[Stoploss optie 2 (%)]],Tabel2[[#This Row],[Stoploss optie 2 (%)]]*Tabel2[[#This Row],[leverage SLoptie 2]],IF(Analysetool!$I$8&lt;$X1554,Analysetool!$I$8*K1554,S1554*K1554))-Tabel2[[#This Row],[fees (%)]]</f>
        <v>0</v>
      </c>
      <c r="AR1554" s="180">
        <f>IF(Q1554*-1*Analysetool!$J$9&lt;=X1554,Q1554*-1*Analysetool!$J$9*J1554,Q1554*J1554)-Tabel2[[#This Row],[fees (%)]]</f>
        <v>0</v>
      </c>
      <c r="AS1554" s="176">
        <f>$K1554*IF(Tabel2[[#This Row],[wick% van entry]]&lt;=Tabel2[[#This Row],[Stoploss optie 2 (%)]],Tabel2[[#This Row],[Stoploss optie 2 (%)]],(IF($M1554="SL",IF($T1554="",$S1554*Analysetool!C$3,$T1554*Analysetool!C$3),$M1554*Analysetool!C$3)+IF($N1554="SL",IF($T1554="",$S1554*Analysetool!C$4,$T1554*Analysetool!C$4),$N1554*Analysetool!C$4)+IF($O1554="SL",IF($T1554="",$S1554*Analysetool!C$5,$T1554*Analysetool!C$5),$O1554*Analysetool!C$5)+IF($P1554="SL",IF($T1554="",$S1554*Analysetool!C$6,$T1554*Analysetool!C$6),$P1554*Analysetool!C$6)))-Tabel2[[#This Row],[fees (%)]]</f>
        <v>0</v>
      </c>
    </row>
    <row r="1555" spans="1:45" ht="15.75" customHeight="1" x14ac:dyDescent="0.35">
      <c r="A1555" s="55"/>
      <c r="B1555" s="56"/>
      <c r="C1555" s="56"/>
      <c r="D1555" s="56"/>
      <c r="E1555" s="56"/>
      <c r="F1555" s="57"/>
      <c r="G1555" s="67"/>
      <c r="H1555" s="67"/>
      <c r="I1555" s="67"/>
      <c r="J1555" s="58"/>
      <c r="K1555" s="58"/>
      <c r="L1555" s="59"/>
      <c r="M1555" s="61"/>
      <c r="N1555" s="63"/>
      <c r="O1555" s="63"/>
      <c r="P1555" s="56"/>
      <c r="Q1555" s="61"/>
      <c r="R1555" s="61"/>
      <c r="S1555" s="61"/>
      <c r="T1555" s="60"/>
      <c r="U1555" s="60"/>
      <c r="V1555" s="62"/>
      <c r="W1555" s="62"/>
      <c r="X1555" s="76"/>
      <c r="Y1555" s="61"/>
      <c r="Z1555" s="61">
        <f>Tabel1[[#This Row],[prijs voorbij entry (%)]]-Tabel1[[#This Row],[Fictieve Stoploss (%)]]</f>
        <v>0</v>
      </c>
      <c r="AA1555" s="94"/>
      <c r="AB1555" s="61"/>
      <c r="AC1555" s="61"/>
      <c r="AD1555" s="61"/>
      <c r="AE1555" s="61"/>
      <c r="AF1555" s="95"/>
      <c r="AG1555" s="152">
        <f>Tabel1[[#This Row],[eindtijd]]-Tabel1[[#This Row],[starttijd]]</f>
        <v>0</v>
      </c>
      <c r="AH1555" s="158"/>
      <c r="AI1555" s="59"/>
      <c r="AJ1555" s="171">
        <f>$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2[[#This Row],[fees (%)]]</f>
        <v>0</v>
      </c>
      <c r="AK1555" s="172">
        <f>$J1555*(IF($M1555="SL",IF($U1555="",$Q1555*Analysetool!C$3,$U1555*Analysetool!C$3),$M1555*Analysetool!C$3)+IF($N1555="SL",IF($U1555="",$Q1555*Analysetool!C$4,$U1555*Analysetool!C$4),$N1555*Analysetool!C$4)+IF($O1555="SL",IF($U1555="",$Q1555*Analysetool!C$5,$U1555*Analysetool!C$5),$O1555*Analysetool!C$5)+IF($P1555="SL",IF($U1555="",$Q1555*Analysetool!C$6,$U1555*Analysetool!C$6),$P1555*Analysetool!C$6))-Tabel2[[#This Row],[fees (%)]]</f>
        <v>0</v>
      </c>
      <c r="AL1555" s="177">
        <f>$J1555*(IF($M1555="SL",IF($V1555="",$Q1555*Analysetool!D$3,$V1555*Analysetool!D$3),$M1555*Analysetool!D$3)+IF($N1555="SL",IF($V1555="",$Q1555*Analysetool!D$4,$V1555*Analysetool!D$4),$N1555*Analysetool!D$4)+IF($O1555="SL",IF($V1555="",$Q1555*Analysetool!D$5,$V1555*Analysetool!D$5),$O1555*Analysetool!D$5)+IF($P1555="SL",IF($V1555="",$Q1555*Analysetool!D$6,$V1555*Analysetool!D$6),$P1555*Analysetool!D$6))-Tabel2[[#This Row],[fees (%)]]</f>
        <v>0</v>
      </c>
      <c r="AM1555" s="177">
        <f>$J1555*(IF($M1555="SL",IF($W1555="",$Q1555*Analysetool!E$3,$W1555*Analysetool!E$3),$M1555*Analysetool!E$3)+IF($N1555="SL",IF($W1555="",$Q1555*Analysetool!E$4,$W1555*Analysetool!E$4),$N1555*Analysetool!E$4)+IF($O1555="SL",IF($W1555="",$Q1555*Analysetool!E$5,$W1555*Analysetool!E$5),$O1555*Analysetool!E$5)+IF($P1555="SL",IF($W1555="",$Q1555*Analysetool!E$6,$W1555*Analysetool!E$6),$P1555*Analysetool!E$6))-Tabel2[[#This Row],[fees (%)]]</f>
        <v>0</v>
      </c>
      <c r="AN1555" s="178">
        <f>$J1555*(IF($M1555="SL",IF($T1555="",$Q1555*Analysetool!F$3,$T1555*Analysetool!F$3),$M1555*Analysetool!F$3)+IF($N1555="SL",IF($T1555="",$Q1555*Analysetool!F$4,$T1555*Analysetool!F$4),$N1555*Analysetool!F$4)+IF($O1555="SL",IF($T1555="",$Q1555*Analysetool!F$5,$T1555*Analysetool!F$5),$O1555*Analysetool!F$5)+IF($P1555="SL",IF($T1555="",$Q1555*Analysetool!F$6,$T1555*Analysetool!F$6),$P1555*Analysetool!F$6))-Tabel2[[#This Row],[fees (%)]]</f>
        <v>0</v>
      </c>
      <c r="AO1555" s="178">
        <f>$J1555*(IF($M1555="SL",IF($T1555="",$Q1555*Analysetool!G$3,$T1555*Analysetool!G$3),$M1555*Analysetool!G$3)+IF($N1555="SL",IF($T1555="",$Q1555*Analysetool!G$4,$T1555*Analysetool!G$4),$N1555*Analysetool!G$4)+IF($O1555="SL",IF($T1555="",$Q1555*Analysetool!G$5,$T1555*Analysetool!G$5),$O1555*Analysetool!G$5)+IF($P1555="SL",IF($T1555="",$Q1555*Analysetool!G$6,$T1555*Analysetool!G$6),$P1555*Analysetool!G$6))-Tabel2[[#This Row],[fees (%)]]</f>
        <v>0</v>
      </c>
      <c r="AP1555" s="179">
        <f>IF(Analysetool!$H$8&lt;=$X1555,Analysetool!$H$8*J1555,Q1555*J1555)-Tabel2[[#This Row],[fees (%)]]</f>
        <v>0</v>
      </c>
      <c r="AQ1555" s="174">
        <f>IF(Tabel2[[#This Row],[wick% van entry]]&lt;=Tabel2[[#This Row],[Stoploss optie 2 (%)]],Tabel2[[#This Row],[Stoploss optie 2 (%)]]*Tabel2[[#This Row],[leverage SLoptie 2]],IF(Analysetool!$I$8&lt;$X1555,Analysetool!$I$8*K1555,S1555*K1555))-Tabel2[[#This Row],[fees (%)]]</f>
        <v>0</v>
      </c>
      <c r="AR1555" s="180">
        <f>IF(Q1555*-1*Analysetool!$J$9&lt;=X1555,Q1555*-1*Analysetool!$J$9*J1555,Q1555*J1555)-Tabel2[[#This Row],[fees (%)]]</f>
        <v>0</v>
      </c>
      <c r="AS1555" s="176">
        <f>$K1555*IF(Tabel2[[#This Row],[wick% van entry]]&lt;=Tabel2[[#This Row],[Stoploss optie 2 (%)]],Tabel2[[#This Row],[Stoploss optie 2 (%)]],(IF($M1555="SL",IF($T1555="",$S1555*Analysetool!C$3,$T1555*Analysetool!C$3),$M1555*Analysetool!C$3)+IF($N1555="SL",IF($T1555="",$S1555*Analysetool!C$4,$T1555*Analysetool!C$4),$N1555*Analysetool!C$4)+IF($O1555="SL",IF($T1555="",$S1555*Analysetool!C$5,$T1555*Analysetool!C$5),$O1555*Analysetool!C$5)+IF($P1555="SL",IF($T1555="",$S1555*Analysetool!C$6,$T1555*Analysetool!C$6),$P1555*Analysetool!C$6)))-Tabel2[[#This Row],[fees (%)]]</f>
        <v>0</v>
      </c>
    </row>
    <row r="1556" spans="1:45" ht="15.75" customHeight="1" x14ac:dyDescent="0.35">
      <c r="A1556" s="55"/>
      <c r="B1556" s="56"/>
      <c r="C1556" s="56"/>
      <c r="D1556" s="56"/>
      <c r="E1556" s="56"/>
      <c r="F1556" s="57"/>
      <c r="G1556" s="67"/>
      <c r="H1556" s="67"/>
      <c r="I1556" s="67"/>
      <c r="J1556" s="58"/>
      <c r="K1556" s="58"/>
      <c r="L1556" s="59"/>
      <c r="M1556" s="61"/>
      <c r="N1556" s="63"/>
      <c r="O1556" s="63"/>
      <c r="P1556" s="56"/>
      <c r="Q1556" s="61"/>
      <c r="R1556" s="61"/>
      <c r="S1556" s="61"/>
      <c r="T1556" s="60"/>
      <c r="U1556" s="60"/>
      <c r="V1556" s="62"/>
      <c r="W1556" s="62"/>
      <c r="X1556" s="76"/>
      <c r="Y1556" s="61"/>
      <c r="Z1556" s="61">
        <f>Tabel1[[#This Row],[prijs voorbij entry (%)]]-Tabel1[[#This Row],[Fictieve Stoploss (%)]]</f>
        <v>0</v>
      </c>
      <c r="AA1556" s="94"/>
      <c r="AB1556" s="61"/>
      <c r="AC1556" s="61"/>
      <c r="AD1556" s="61"/>
      <c r="AE1556" s="61"/>
      <c r="AF1556" s="95"/>
      <c r="AG1556" s="152">
        <f>Tabel1[[#This Row],[eindtijd]]-Tabel1[[#This Row],[starttijd]]</f>
        <v>0</v>
      </c>
      <c r="AH1556" s="158"/>
      <c r="AI1556" s="59"/>
      <c r="AJ1556" s="171">
        <f>$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2[[#This Row],[fees (%)]]</f>
        <v>0</v>
      </c>
      <c r="AK1556" s="172">
        <f>$J1556*(IF($M1556="SL",IF($U1556="",$Q1556*Analysetool!C$3,$U1556*Analysetool!C$3),$M1556*Analysetool!C$3)+IF($N1556="SL",IF($U1556="",$Q1556*Analysetool!C$4,$U1556*Analysetool!C$4),$N1556*Analysetool!C$4)+IF($O1556="SL",IF($U1556="",$Q1556*Analysetool!C$5,$U1556*Analysetool!C$5),$O1556*Analysetool!C$5)+IF($P1556="SL",IF($U1556="",$Q1556*Analysetool!C$6,$U1556*Analysetool!C$6),$P1556*Analysetool!C$6))-Tabel2[[#This Row],[fees (%)]]</f>
        <v>0</v>
      </c>
      <c r="AL1556" s="177">
        <f>$J1556*(IF($M1556="SL",IF($V1556="",$Q1556*Analysetool!D$3,$V1556*Analysetool!D$3),$M1556*Analysetool!D$3)+IF($N1556="SL",IF($V1556="",$Q1556*Analysetool!D$4,$V1556*Analysetool!D$4),$N1556*Analysetool!D$4)+IF($O1556="SL",IF($V1556="",$Q1556*Analysetool!D$5,$V1556*Analysetool!D$5),$O1556*Analysetool!D$5)+IF($P1556="SL",IF($V1556="",$Q1556*Analysetool!D$6,$V1556*Analysetool!D$6),$P1556*Analysetool!D$6))-Tabel2[[#This Row],[fees (%)]]</f>
        <v>0</v>
      </c>
      <c r="AM1556" s="177">
        <f>$J1556*(IF($M1556="SL",IF($W1556="",$Q1556*Analysetool!E$3,$W1556*Analysetool!E$3),$M1556*Analysetool!E$3)+IF($N1556="SL",IF($W1556="",$Q1556*Analysetool!E$4,$W1556*Analysetool!E$4),$N1556*Analysetool!E$4)+IF($O1556="SL",IF($W1556="",$Q1556*Analysetool!E$5,$W1556*Analysetool!E$5),$O1556*Analysetool!E$5)+IF($P1556="SL",IF($W1556="",$Q1556*Analysetool!E$6,$W1556*Analysetool!E$6),$P1556*Analysetool!E$6))-Tabel2[[#This Row],[fees (%)]]</f>
        <v>0</v>
      </c>
      <c r="AN1556" s="178">
        <f>$J1556*(IF($M1556="SL",IF($T1556="",$Q1556*Analysetool!F$3,$T1556*Analysetool!F$3),$M1556*Analysetool!F$3)+IF($N1556="SL",IF($T1556="",$Q1556*Analysetool!F$4,$T1556*Analysetool!F$4),$N1556*Analysetool!F$4)+IF($O1556="SL",IF($T1556="",$Q1556*Analysetool!F$5,$T1556*Analysetool!F$5),$O1556*Analysetool!F$5)+IF($P1556="SL",IF($T1556="",$Q1556*Analysetool!F$6,$T1556*Analysetool!F$6),$P1556*Analysetool!F$6))-Tabel2[[#This Row],[fees (%)]]</f>
        <v>0</v>
      </c>
      <c r="AO1556" s="178">
        <f>$J1556*(IF($M1556="SL",IF($T1556="",$Q1556*Analysetool!G$3,$T1556*Analysetool!G$3),$M1556*Analysetool!G$3)+IF($N1556="SL",IF($T1556="",$Q1556*Analysetool!G$4,$T1556*Analysetool!G$4),$N1556*Analysetool!G$4)+IF($O1556="SL",IF($T1556="",$Q1556*Analysetool!G$5,$T1556*Analysetool!G$5),$O1556*Analysetool!G$5)+IF($P1556="SL",IF($T1556="",$Q1556*Analysetool!G$6,$T1556*Analysetool!G$6),$P1556*Analysetool!G$6))-Tabel2[[#This Row],[fees (%)]]</f>
        <v>0</v>
      </c>
      <c r="AP1556" s="179">
        <f>IF(Analysetool!$H$8&lt;=$X1556,Analysetool!$H$8*J1556,Q1556*J1556)-Tabel2[[#This Row],[fees (%)]]</f>
        <v>0</v>
      </c>
      <c r="AQ1556" s="174">
        <f>IF(Tabel2[[#This Row],[wick% van entry]]&lt;=Tabel2[[#This Row],[Stoploss optie 2 (%)]],Tabel2[[#This Row],[Stoploss optie 2 (%)]]*Tabel2[[#This Row],[leverage SLoptie 2]],IF(Analysetool!$I$8&lt;$X1556,Analysetool!$I$8*K1556,S1556*K1556))-Tabel2[[#This Row],[fees (%)]]</f>
        <v>0</v>
      </c>
      <c r="AR1556" s="180">
        <f>IF(Q1556*-1*Analysetool!$J$9&lt;=X1556,Q1556*-1*Analysetool!$J$9*J1556,Q1556*J1556)-Tabel2[[#This Row],[fees (%)]]</f>
        <v>0</v>
      </c>
      <c r="AS1556" s="176">
        <f>$K1556*IF(Tabel2[[#This Row],[wick% van entry]]&lt;=Tabel2[[#This Row],[Stoploss optie 2 (%)]],Tabel2[[#This Row],[Stoploss optie 2 (%)]],(IF($M1556="SL",IF($T1556="",$S1556*Analysetool!C$3,$T1556*Analysetool!C$3),$M1556*Analysetool!C$3)+IF($N1556="SL",IF($T1556="",$S1556*Analysetool!C$4,$T1556*Analysetool!C$4),$N1556*Analysetool!C$4)+IF($O1556="SL",IF($T1556="",$S1556*Analysetool!C$5,$T1556*Analysetool!C$5),$O1556*Analysetool!C$5)+IF($P1556="SL",IF($T1556="",$S1556*Analysetool!C$6,$T1556*Analysetool!C$6),$P1556*Analysetool!C$6)))-Tabel2[[#This Row],[fees (%)]]</f>
        <v>0</v>
      </c>
    </row>
    <row r="1557" spans="1:45" ht="15.75" customHeight="1" x14ac:dyDescent="0.35">
      <c r="A1557" s="55"/>
      <c r="B1557" s="56"/>
      <c r="C1557" s="56"/>
      <c r="D1557" s="56"/>
      <c r="E1557" s="56"/>
      <c r="F1557" s="57"/>
      <c r="G1557" s="67"/>
      <c r="H1557" s="67"/>
      <c r="I1557" s="67"/>
      <c r="J1557" s="58"/>
      <c r="K1557" s="58"/>
      <c r="L1557" s="59"/>
      <c r="M1557" s="61"/>
      <c r="N1557" s="63"/>
      <c r="O1557" s="63"/>
      <c r="P1557" s="56"/>
      <c r="Q1557" s="61"/>
      <c r="R1557" s="61"/>
      <c r="S1557" s="61"/>
      <c r="T1557" s="60"/>
      <c r="U1557" s="60"/>
      <c r="V1557" s="62"/>
      <c r="W1557" s="62"/>
      <c r="X1557" s="76"/>
      <c r="Y1557" s="61"/>
      <c r="Z1557" s="61">
        <f>Tabel1[[#This Row],[prijs voorbij entry (%)]]-Tabel1[[#This Row],[Fictieve Stoploss (%)]]</f>
        <v>0</v>
      </c>
      <c r="AA1557" s="94"/>
      <c r="AB1557" s="61"/>
      <c r="AC1557" s="61"/>
      <c r="AD1557" s="61"/>
      <c r="AE1557" s="61"/>
      <c r="AF1557" s="95"/>
      <c r="AG1557" s="152">
        <f>Tabel1[[#This Row],[eindtijd]]-Tabel1[[#This Row],[starttijd]]</f>
        <v>0</v>
      </c>
      <c r="AH1557" s="158"/>
      <c r="AI1557" s="59"/>
      <c r="AJ1557" s="171">
        <f>$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2[[#This Row],[fees (%)]]</f>
        <v>0</v>
      </c>
      <c r="AK1557" s="172">
        <f>$J1557*(IF($M1557="SL",IF($U1557="",$Q1557*Analysetool!C$3,$U1557*Analysetool!C$3),$M1557*Analysetool!C$3)+IF($N1557="SL",IF($U1557="",$Q1557*Analysetool!C$4,$U1557*Analysetool!C$4),$N1557*Analysetool!C$4)+IF($O1557="SL",IF($U1557="",$Q1557*Analysetool!C$5,$U1557*Analysetool!C$5),$O1557*Analysetool!C$5)+IF($P1557="SL",IF($U1557="",$Q1557*Analysetool!C$6,$U1557*Analysetool!C$6),$P1557*Analysetool!C$6))-Tabel2[[#This Row],[fees (%)]]</f>
        <v>0</v>
      </c>
      <c r="AL1557" s="177">
        <f>$J1557*(IF($M1557="SL",IF($V1557="",$Q1557*Analysetool!D$3,$V1557*Analysetool!D$3),$M1557*Analysetool!D$3)+IF($N1557="SL",IF($V1557="",$Q1557*Analysetool!D$4,$V1557*Analysetool!D$4),$N1557*Analysetool!D$4)+IF($O1557="SL",IF($V1557="",$Q1557*Analysetool!D$5,$V1557*Analysetool!D$5),$O1557*Analysetool!D$5)+IF($P1557="SL",IF($V1557="",$Q1557*Analysetool!D$6,$V1557*Analysetool!D$6),$P1557*Analysetool!D$6))-Tabel2[[#This Row],[fees (%)]]</f>
        <v>0</v>
      </c>
      <c r="AM1557" s="177">
        <f>$J1557*(IF($M1557="SL",IF($W1557="",$Q1557*Analysetool!E$3,$W1557*Analysetool!E$3),$M1557*Analysetool!E$3)+IF($N1557="SL",IF($W1557="",$Q1557*Analysetool!E$4,$W1557*Analysetool!E$4),$N1557*Analysetool!E$4)+IF($O1557="SL",IF($W1557="",$Q1557*Analysetool!E$5,$W1557*Analysetool!E$5),$O1557*Analysetool!E$5)+IF($P1557="SL",IF($W1557="",$Q1557*Analysetool!E$6,$W1557*Analysetool!E$6),$P1557*Analysetool!E$6))-Tabel2[[#This Row],[fees (%)]]</f>
        <v>0</v>
      </c>
      <c r="AN1557" s="178">
        <f>$J1557*(IF($M1557="SL",IF($T1557="",$Q1557*Analysetool!F$3,$T1557*Analysetool!F$3),$M1557*Analysetool!F$3)+IF($N1557="SL",IF($T1557="",$Q1557*Analysetool!F$4,$T1557*Analysetool!F$4),$N1557*Analysetool!F$4)+IF($O1557="SL",IF($T1557="",$Q1557*Analysetool!F$5,$T1557*Analysetool!F$5),$O1557*Analysetool!F$5)+IF($P1557="SL",IF($T1557="",$Q1557*Analysetool!F$6,$T1557*Analysetool!F$6),$P1557*Analysetool!F$6))-Tabel2[[#This Row],[fees (%)]]</f>
        <v>0</v>
      </c>
      <c r="AO1557" s="178">
        <f>$J1557*(IF($M1557="SL",IF($T1557="",$Q1557*Analysetool!G$3,$T1557*Analysetool!G$3),$M1557*Analysetool!G$3)+IF($N1557="SL",IF($T1557="",$Q1557*Analysetool!G$4,$T1557*Analysetool!G$4),$N1557*Analysetool!G$4)+IF($O1557="SL",IF($T1557="",$Q1557*Analysetool!G$5,$T1557*Analysetool!G$5),$O1557*Analysetool!G$5)+IF($P1557="SL",IF($T1557="",$Q1557*Analysetool!G$6,$T1557*Analysetool!G$6),$P1557*Analysetool!G$6))-Tabel2[[#This Row],[fees (%)]]</f>
        <v>0</v>
      </c>
      <c r="AP1557" s="179">
        <f>IF(Analysetool!$H$8&lt;=$X1557,Analysetool!$H$8*J1557,Q1557*J1557)-Tabel2[[#This Row],[fees (%)]]</f>
        <v>0</v>
      </c>
      <c r="AQ1557" s="174">
        <f>IF(Tabel2[[#This Row],[wick% van entry]]&lt;=Tabel2[[#This Row],[Stoploss optie 2 (%)]],Tabel2[[#This Row],[Stoploss optie 2 (%)]]*Tabel2[[#This Row],[leverage SLoptie 2]],IF(Analysetool!$I$8&lt;$X1557,Analysetool!$I$8*K1557,S1557*K1557))-Tabel2[[#This Row],[fees (%)]]</f>
        <v>0</v>
      </c>
      <c r="AR1557" s="180">
        <f>IF(Q1557*-1*Analysetool!$J$9&lt;=X1557,Q1557*-1*Analysetool!$J$9*J1557,Q1557*J1557)-Tabel2[[#This Row],[fees (%)]]</f>
        <v>0</v>
      </c>
      <c r="AS1557" s="176">
        <f>$K1557*IF(Tabel2[[#This Row],[wick% van entry]]&lt;=Tabel2[[#This Row],[Stoploss optie 2 (%)]],Tabel2[[#This Row],[Stoploss optie 2 (%)]],(IF($M1557="SL",IF($T1557="",$S1557*Analysetool!C$3,$T1557*Analysetool!C$3),$M1557*Analysetool!C$3)+IF($N1557="SL",IF($T1557="",$S1557*Analysetool!C$4,$T1557*Analysetool!C$4),$N1557*Analysetool!C$4)+IF($O1557="SL",IF($T1557="",$S1557*Analysetool!C$5,$T1557*Analysetool!C$5),$O1557*Analysetool!C$5)+IF($P1557="SL",IF($T1557="",$S1557*Analysetool!C$6,$T1557*Analysetool!C$6),$P1557*Analysetool!C$6)))-Tabel2[[#This Row],[fees (%)]]</f>
        <v>0</v>
      </c>
    </row>
    <row r="1558" spans="1:45" ht="15.75" customHeight="1" x14ac:dyDescent="0.35">
      <c r="A1558" s="55"/>
      <c r="B1558" s="56"/>
      <c r="C1558" s="56"/>
      <c r="D1558" s="56"/>
      <c r="E1558" s="56"/>
      <c r="F1558" s="57"/>
      <c r="G1558" s="67"/>
      <c r="H1558" s="67"/>
      <c r="I1558" s="67"/>
      <c r="J1558" s="58"/>
      <c r="K1558" s="58"/>
      <c r="L1558" s="59"/>
      <c r="M1558" s="61"/>
      <c r="N1558" s="63"/>
      <c r="O1558" s="63"/>
      <c r="P1558" s="56"/>
      <c r="Q1558" s="61"/>
      <c r="R1558" s="61"/>
      <c r="S1558" s="61"/>
      <c r="T1558" s="60"/>
      <c r="U1558" s="60"/>
      <c r="V1558" s="62"/>
      <c r="W1558" s="62"/>
      <c r="X1558" s="76"/>
      <c r="Y1558" s="61"/>
      <c r="Z1558" s="61">
        <f>Tabel1[[#This Row],[prijs voorbij entry (%)]]-Tabel1[[#This Row],[Fictieve Stoploss (%)]]</f>
        <v>0</v>
      </c>
      <c r="AA1558" s="94"/>
      <c r="AB1558" s="61"/>
      <c r="AC1558" s="61"/>
      <c r="AD1558" s="61"/>
      <c r="AE1558" s="61"/>
      <c r="AF1558" s="95"/>
      <c r="AG1558" s="152">
        <f>Tabel1[[#This Row],[eindtijd]]-Tabel1[[#This Row],[starttijd]]</f>
        <v>0</v>
      </c>
      <c r="AH1558" s="158"/>
      <c r="AI1558" s="59"/>
      <c r="AJ1558" s="171">
        <f>$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2[[#This Row],[fees (%)]]</f>
        <v>0</v>
      </c>
      <c r="AK1558" s="172">
        <f>$J1558*(IF($M1558="SL",IF($U1558="",$Q1558*Analysetool!C$3,$U1558*Analysetool!C$3),$M1558*Analysetool!C$3)+IF($N1558="SL",IF($U1558="",$Q1558*Analysetool!C$4,$U1558*Analysetool!C$4),$N1558*Analysetool!C$4)+IF($O1558="SL",IF($U1558="",$Q1558*Analysetool!C$5,$U1558*Analysetool!C$5),$O1558*Analysetool!C$5)+IF($P1558="SL",IF($U1558="",$Q1558*Analysetool!C$6,$U1558*Analysetool!C$6),$P1558*Analysetool!C$6))-Tabel2[[#This Row],[fees (%)]]</f>
        <v>0</v>
      </c>
      <c r="AL1558" s="177">
        <f>$J1558*(IF($M1558="SL",IF($V1558="",$Q1558*Analysetool!D$3,$V1558*Analysetool!D$3),$M1558*Analysetool!D$3)+IF($N1558="SL",IF($V1558="",$Q1558*Analysetool!D$4,$V1558*Analysetool!D$4),$N1558*Analysetool!D$4)+IF($O1558="SL",IF($V1558="",$Q1558*Analysetool!D$5,$V1558*Analysetool!D$5),$O1558*Analysetool!D$5)+IF($P1558="SL",IF($V1558="",$Q1558*Analysetool!D$6,$V1558*Analysetool!D$6),$P1558*Analysetool!D$6))-Tabel2[[#This Row],[fees (%)]]</f>
        <v>0</v>
      </c>
      <c r="AM1558" s="177">
        <f>$J1558*(IF($M1558="SL",IF($W1558="",$Q1558*Analysetool!E$3,$W1558*Analysetool!E$3),$M1558*Analysetool!E$3)+IF($N1558="SL",IF($W1558="",$Q1558*Analysetool!E$4,$W1558*Analysetool!E$4),$N1558*Analysetool!E$4)+IF($O1558="SL",IF($W1558="",$Q1558*Analysetool!E$5,$W1558*Analysetool!E$5),$O1558*Analysetool!E$5)+IF($P1558="SL",IF($W1558="",$Q1558*Analysetool!E$6,$W1558*Analysetool!E$6),$P1558*Analysetool!E$6))-Tabel2[[#This Row],[fees (%)]]</f>
        <v>0</v>
      </c>
      <c r="AN1558" s="178">
        <f>$J1558*(IF($M1558="SL",IF($T1558="",$Q1558*Analysetool!F$3,$T1558*Analysetool!F$3),$M1558*Analysetool!F$3)+IF($N1558="SL",IF($T1558="",$Q1558*Analysetool!F$4,$T1558*Analysetool!F$4),$N1558*Analysetool!F$4)+IF($O1558="SL",IF($T1558="",$Q1558*Analysetool!F$5,$T1558*Analysetool!F$5),$O1558*Analysetool!F$5)+IF($P1558="SL",IF($T1558="",$Q1558*Analysetool!F$6,$T1558*Analysetool!F$6),$P1558*Analysetool!F$6))-Tabel2[[#This Row],[fees (%)]]</f>
        <v>0</v>
      </c>
      <c r="AO1558" s="178">
        <f>$J1558*(IF($M1558="SL",IF($T1558="",$Q1558*Analysetool!G$3,$T1558*Analysetool!G$3),$M1558*Analysetool!G$3)+IF($N1558="SL",IF($T1558="",$Q1558*Analysetool!G$4,$T1558*Analysetool!G$4),$N1558*Analysetool!G$4)+IF($O1558="SL",IF($T1558="",$Q1558*Analysetool!G$5,$T1558*Analysetool!G$5),$O1558*Analysetool!G$5)+IF($P1558="SL",IF($T1558="",$Q1558*Analysetool!G$6,$T1558*Analysetool!G$6),$P1558*Analysetool!G$6))-Tabel2[[#This Row],[fees (%)]]</f>
        <v>0</v>
      </c>
      <c r="AP1558" s="179">
        <f>IF(Analysetool!$H$8&lt;=$X1558,Analysetool!$H$8*J1558,Q1558*J1558)-Tabel2[[#This Row],[fees (%)]]</f>
        <v>0</v>
      </c>
      <c r="AQ1558" s="174">
        <f>IF(Tabel2[[#This Row],[wick% van entry]]&lt;=Tabel2[[#This Row],[Stoploss optie 2 (%)]],Tabel2[[#This Row],[Stoploss optie 2 (%)]]*Tabel2[[#This Row],[leverage SLoptie 2]],IF(Analysetool!$I$8&lt;$X1558,Analysetool!$I$8*K1558,S1558*K1558))-Tabel2[[#This Row],[fees (%)]]</f>
        <v>0</v>
      </c>
      <c r="AR1558" s="180">
        <f>IF(Q1558*-1*Analysetool!$J$9&lt;=X1558,Q1558*-1*Analysetool!$J$9*J1558,Q1558*J1558)-Tabel2[[#This Row],[fees (%)]]</f>
        <v>0</v>
      </c>
      <c r="AS1558" s="176">
        <f>$K1558*IF(Tabel2[[#This Row],[wick% van entry]]&lt;=Tabel2[[#This Row],[Stoploss optie 2 (%)]],Tabel2[[#This Row],[Stoploss optie 2 (%)]],(IF($M1558="SL",IF($T1558="",$S1558*Analysetool!C$3,$T1558*Analysetool!C$3),$M1558*Analysetool!C$3)+IF($N1558="SL",IF($T1558="",$S1558*Analysetool!C$4,$T1558*Analysetool!C$4),$N1558*Analysetool!C$4)+IF($O1558="SL",IF($T1558="",$S1558*Analysetool!C$5,$T1558*Analysetool!C$5),$O1558*Analysetool!C$5)+IF($P1558="SL",IF($T1558="",$S1558*Analysetool!C$6,$T1558*Analysetool!C$6),$P1558*Analysetool!C$6)))-Tabel2[[#This Row],[fees (%)]]</f>
        <v>0</v>
      </c>
    </row>
    <row r="1559" spans="1:45" ht="15.75" customHeight="1" x14ac:dyDescent="0.35">
      <c r="A1559" s="55"/>
      <c r="B1559" s="56"/>
      <c r="C1559" s="56"/>
      <c r="D1559" s="56"/>
      <c r="E1559" s="56"/>
      <c r="F1559" s="57"/>
      <c r="G1559" s="67"/>
      <c r="H1559" s="67"/>
      <c r="I1559" s="67"/>
      <c r="J1559" s="58"/>
      <c r="K1559" s="58"/>
      <c r="L1559" s="59"/>
      <c r="M1559" s="61"/>
      <c r="N1559" s="63"/>
      <c r="O1559" s="63"/>
      <c r="P1559" s="56"/>
      <c r="Q1559" s="61"/>
      <c r="R1559" s="61"/>
      <c r="S1559" s="61"/>
      <c r="T1559" s="60"/>
      <c r="U1559" s="60"/>
      <c r="V1559" s="62"/>
      <c r="W1559" s="62"/>
      <c r="X1559" s="76"/>
      <c r="Y1559" s="61"/>
      <c r="Z1559" s="61">
        <f>Tabel1[[#This Row],[prijs voorbij entry (%)]]-Tabel1[[#This Row],[Fictieve Stoploss (%)]]</f>
        <v>0</v>
      </c>
      <c r="AA1559" s="94"/>
      <c r="AB1559" s="61"/>
      <c r="AC1559" s="61"/>
      <c r="AD1559" s="61"/>
      <c r="AE1559" s="61"/>
      <c r="AF1559" s="95"/>
      <c r="AG1559" s="152">
        <f>Tabel1[[#This Row],[eindtijd]]-Tabel1[[#This Row],[starttijd]]</f>
        <v>0</v>
      </c>
      <c r="AH1559" s="158"/>
      <c r="AI1559" s="59"/>
      <c r="AJ1559" s="171">
        <f>$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2[[#This Row],[fees (%)]]</f>
        <v>0</v>
      </c>
      <c r="AK1559" s="172">
        <f>$J1559*(IF($M1559="SL",IF($U1559="",$Q1559*Analysetool!C$3,$U1559*Analysetool!C$3),$M1559*Analysetool!C$3)+IF($N1559="SL",IF($U1559="",$Q1559*Analysetool!C$4,$U1559*Analysetool!C$4),$N1559*Analysetool!C$4)+IF($O1559="SL",IF($U1559="",$Q1559*Analysetool!C$5,$U1559*Analysetool!C$5),$O1559*Analysetool!C$5)+IF($P1559="SL",IF($U1559="",$Q1559*Analysetool!C$6,$U1559*Analysetool!C$6),$P1559*Analysetool!C$6))-Tabel2[[#This Row],[fees (%)]]</f>
        <v>0</v>
      </c>
      <c r="AL1559" s="177">
        <f>$J1559*(IF($M1559="SL",IF($V1559="",$Q1559*Analysetool!D$3,$V1559*Analysetool!D$3),$M1559*Analysetool!D$3)+IF($N1559="SL",IF($V1559="",$Q1559*Analysetool!D$4,$V1559*Analysetool!D$4),$N1559*Analysetool!D$4)+IF($O1559="SL",IF($V1559="",$Q1559*Analysetool!D$5,$V1559*Analysetool!D$5),$O1559*Analysetool!D$5)+IF($P1559="SL",IF($V1559="",$Q1559*Analysetool!D$6,$V1559*Analysetool!D$6),$P1559*Analysetool!D$6))-Tabel2[[#This Row],[fees (%)]]</f>
        <v>0</v>
      </c>
      <c r="AM1559" s="177">
        <f>$J1559*(IF($M1559="SL",IF($W1559="",$Q1559*Analysetool!E$3,$W1559*Analysetool!E$3),$M1559*Analysetool!E$3)+IF($N1559="SL",IF($W1559="",$Q1559*Analysetool!E$4,$W1559*Analysetool!E$4),$N1559*Analysetool!E$4)+IF($O1559="SL",IF($W1559="",$Q1559*Analysetool!E$5,$W1559*Analysetool!E$5),$O1559*Analysetool!E$5)+IF($P1559="SL",IF($W1559="",$Q1559*Analysetool!E$6,$W1559*Analysetool!E$6),$P1559*Analysetool!E$6))-Tabel2[[#This Row],[fees (%)]]</f>
        <v>0</v>
      </c>
      <c r="AN1559" s="178">
        <f>$J1559*(IF($M1559="SL",IF($T1559="",$Q1559*Analysetool!F$3,$T1559*Analysetool!F$3),$M1559*Analysetool!F$3)+IF($N1559="SL",IF($T1559="",$Q1559*Analysetool!F$4,$T1559*Analysetool!F$4),$N1559*Analysetool!F$4)+IF($O1559="SL",IF($T1559="",$Q1559*Analysetool!F$5,$T1559*Analysetool!F$5),$O1559*Analysetool!F$5)+IF($P1559="SL",IF($T1559="",$Q1559*Analysetool!F$6,$T1559*Analysetool!F$6),$P1559*Analysetool!F$6))-Tabel2[[#This Row],[fees (%)]]</f>
        <v>0</v>
      </c>
      <c r="AO1559" s="178">
        <f>$J1559*(IF($M1559="SL",IF($T1559="",$Q1559*Analysetool!G$3,$T1559*Analysetool!G$3),$M1559*Analysetool!G$3)+IF($N1559="SL",IF($T1559="",$Q1559*Analysetool!G$4,$T1559*Analysetool!G$4),$N1559*Analysetool!G$4)+IF($O1559="SL",IF($T1559="",$Q1559*Analysetool!G$5,$T1559*Analysetool!G$5),$O1559*Analysetool!G$5)+IF($P1559="SL",IF($T1559="",$Q1559*Analysetool!G$6,$T1559*Analysetool!G$6),$P1559*Analysetool!G$6))-Tabel2[[#This Row],[fees (%)]]</f>
        <v>0</v>
      </c>
      <c r="AP1559" s="179">
        <f>IF(Analysetool!$H$8&lt;=$X1559,Analysetool!$H$8*J1559,Q1559*J1559)-Tabel2[[#This Row],[fees (%)]]</f>
        <v>0</v>
      </c>
      <c r="AQ1559" s="174">
        <f>IF(Tabel2[[#This Row],[wick% van entry]]&lt;=Tabel2[[#This Row],[Stoploss optie 2 (%)]],Tabel2[[#This Row],[Stoploss optie 2 (%)]]*Tabel2[[#This Row],[leverage SLoptie 2]],IF(Analysetool!$I$8&lt;$X1559,Analysetool!$I$8*K1559,S1559*K1559))-Tabel2[[#This Row],[fees (%)]]</f>
        <v>0</v>
      </c>
      <c r="AR1559" s="180">
        <f>IF(Q1559*-1*Analysetool!$J$9&lt;=X1559,Q1559*-1*Analysetool!$J$9*J1559,Q1559*J1559)-Tabel2[[#This Row],[fees (%)]]</f>
        <v>0</v>
      </c>
      <c r="AS1559" s="176">
        <f>$K1559*IF(Tabel2[[#This Row],[wick% van entry]]&lt;=Tabel2[[#This Row],[Stoploss optie 2 (%)]],Tabel2[[#This Row],[Stoploss optie 2 (%)]],(IF($M1559="SL",IF($T1559="",$S1559*Analysetool!C$3,$T1559*Analysetool!C$3),$M1559*Analysetool!C$3)+IF($N1559="SL",IF($T1559="",$S1559*Analysetool!C$4,$T1559*Analysetool!C$4),$N1559*Analysetool!C$4)+IF($O1559="SL",IF($T1559="",$S1559*Analysetool!C$5,$T1559*Analysetool!C$5),$O1559*Analysetool!C$5)+IF($P1559="SL",IF($T1559="",$S1559*Analysetool!C$6,$T1559*Analysetool!C$6),$P1559*Analysetool!C$6)))-Tabel2[[#This Row],[fees (%)]]</f>
        <v>0</v>
      </c>
    </row>
    <row r="1560" spans="1:45" ht="15.75" customHeight="1" x14ac:dyDescent="0.35">
      <c r="A1560" s="55"/>
      <c r="B1560" s="56"/>
      <c r="C1560" s="56"/>
      <c r="D1560" s="56"/>
      <c r="E1560" s="56"/>
      <c r="F1560" s="57"/>
      <c r="G1560" s="67"/>
      <c r="H1560" s="67"/>
      <c r="I1560" s="67"/>
      <c r="J1560" s="58"/>
      <c r="K1560" s="58"/>
      <c r="L1560" s="59"/>
      <c r="M1560" s="61"/>
      <c r="N1560" s="63"/>
      <c r="O1560" s="63"/>
      <c r="P1560" s="56"/>
      <c r="Q1560" s="61"/>
      <c r="R1560" s="61"/>
      <c r="S1560" s="61"/>
      <c r="T1560" s="60"/>
      <c r="U1560" s="60"/>
      <c r="V1560" s="62"/>
      <c r="W1560" s="62"/>
      <c r="X1560" s="76"/>
      <c r="Y1560" s="61"/>
      <c r="Z1560" s="61">
        <f>Tabel1[[#This Row],[prijs voorbij entry (%)]]-Tabel1[[#This Row],[Fictieve Stoploss (%)]]</f>
        <v>0</v>
      </c>
      <c r="AA1560" s="94"/>
      <c r="AB1560" s="61"/>
      <c r="AC1560" s="61"/>
      <c r="AD1560" s="61"/>
      <c r="AE1560" s="61"/>
      <c r="AF1560" s="95"/>
      <c r="AG1560" s="152">
        <f>Tabel1[[#This Row],[eindtijd]]-Tabel1[[#This Row],[starttijd]]</f>
        <v>0</v>
      </c>
      <c r="AH1560" s="158"/>
      <c r="AI1560" s="59"/>
      <c r="AJ1560" s="171">
        <f>$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2[[#This Row],[fees (%)]]</f>
        <v>0</v>
      </c>
      <c r="AK1560" s="172">
        <f>$J1560*(IF($M1560="SL",IF($U1560="",$Q1560*Analysetool!C$3,$U1560*Analysetool!C$3),$M1560*Analysetool!C$3)+IF($N1560="SL",IF($U1560="",$Q1560*Analysetool!C$4,$U1560*Analysetool!C$4),$N1560*Analysetool!C$4)+IF($O1560="SL",IF($U1560="",$Q1560*Analysetool!C$5,$U1560*Analysetool!C$5),$O1560*Analysetool!C$5)+IF($P1560="SL",IF($U1560="",$Q1560*Analysetool!C$6,$U1560*Analysetool!C$6),$P1560*Analysetool!C$6))-Tabel2[[#This Row],[fees (%)]]</f>
        <v>0</v>
      </c>
      <c r="AL1560" s="177">
        <f>$J1560*(IF($M1560="SL",IF($V1560="",$Q1560*Analysetool!D$3,$V1560*Analysetool!D$3),$M1560*Analysetool!D$3)+IF($N1560="SL",IF($V1560="",$Q1560*Analysetool!D$4,$V1560*Analysetool!D$4),$N1560*Analysetool!D$4)+IF($O1560="SL",IF($V1560="",$Q1560*Analysetool!D$5,$V1560*Analysetool!D$5),$O1560*Analysetool!D$5)+IF($P1560="SL",IF($V1560="",$Q1560*Analysetool!D$6,$V1560*Analysetool!D$6),$P1560*Analysetool!D$6))-Tabel2[[#This Row],[fees (%)]]</f>
        <v>0</v>
      </c>
      <c r="AM1560" s="177">
        <f>$J1560*(IF($M1560="SL",IF($W1560="",$Q1560*Analysetool!E$3,$W1560*Analysetool!E$3),$M1560*Analysetool!E$3)+IF($N1560="SL",IF($W1560="",$Q1560*Analysetool!E$4,$W1560*Analysetool!E$4),$N1560*Analysetool!E$4)+IF($O1560="SL",IF($W1560="",$Q1560*Analysetool!E$5,$W1560*Analysetool!E$5),$O1560*Analysetool!E$5)+IF($P1560="SL",IF($W1560="",$Q1560*Analysetool!E$6,$W1560*Analysetool!E$6),$P1560*Analysetool!E$6))-Tabel2[[#This Row],[fees (%)]]</f>
        <v>0</v>
      </c>
      <c r="AN1560" s="178">
        <f>$J1560*(IF($M1560="SL",IF($T1560="",$Q1560*Analysetool!F$3,$T1560*Analysetool!F$3),$M1560*Analysetool!F$3)+IF($N1560="SL",IF($T1560="",$Q1560*Analysetool!F$4,$T1560*Analysetool!F$4),$N1560*Analysetool!F$4)+IF($O1560="SL",IF($T1560="",$Q1560*Analysetool!F$5,$T1560*Analysetool!F$5),$O1560*Analysetool!F$5)+IF($P1560="SL",IF($T1560="",$Q1560*Analysetool!F$6,$T1560*Analysetool!F$6),$P1560*Analysetool!F$6))-Tabel2[[#This Row],[fees (%)]]</f>
        <v>0</v>
      </c>
      <c r="AO1560" s="178">
        <f>$J1560*(IF($M1560="SL",IF($T1560="",$Q1560*Analysetool!G$3,$T1560*Analysetool!G$3),$M1560*Analysetool!G$3)+IF($N1560="SL",IF($T1560="",$Q1560*Analysetool!G$4,$T1560*Analysetool!G$4),$N1560*Analysetool!G$4)+IF($O1560="SL",IF($T1560="",$Q1560*Analysetool!G$5,$T1560*Analysetool!G$5),$O1560*Analysetool!G$5)+IF($P1560="SL",IF($T1560="",$Q1560*Analysetool!G$6,$T1560*Analysetool!G$6),$P1560*Analysetool!G$6))-Tabel2[[#This Row],[fees (%)]]</f>
        <v>0</v>
      </c>
      <c r="AP1560" s="179">
        <f>IF(Analysetool!$H$8&lt;=$X1560,Analysetool!$H$8*J1560,Q1560*J1560)-Tabel2[[#This Row],[fees (%)]]</f>
        <v>0</v>
      </c>
      <c r="AQ1560" s="174">
        <f>IF(Tabel2[[#This Row],[wick% van entry]]&lt;=Tabel2[[#This Row],[Stoploss optie 2 (%)]],Tabel2[[#This Row],[Stoploss optie 2 (%)]]*Tabel2[[#This Row],[leverage SLoptie 2]],IF(Analysetool!$I$8&lt;$X1560,Analysetool!$I$8*K1560,S1560*K1560))-Tabel2[[#This Row],[fees (%)]]</f>
        <v>0</v>
      </c>
      <c r="AR1560" s="180">
        <f>IF(Q1560*-1*Analysetool!$J$9&lt;=X1560,Q1560*-1*Analysetool!$J$9*J1560,Q1560*J1560)-Tabel2[[#This Row],[fees (%)]]</f>
        <v>0</v>
      </c>
      <c r="AS1560" s="176">
        <f>$K1560*IF(Tabel2[[#This Row],[wick% van entry]]&lt;=Tabel2[[#This Row],[Stoploss optie 2 (%)]],Tabel2[[#This Row],[Stoploss optie 2 (%)]],(IF($M1560="SL",IF($T1560="",$S1560*Analysetool!C$3,$T1560*Analysetool!C$3),$M1560*Analysetool!C$3)+IF($N1560="SL",IF($T1560="",$S1560*Analysetool!C$4,$T1560*Analysetool!C$4),$N1560*Analysetool!C$4)+IF($O1560="SL",IF($T1560="",$S1560*Analysetool!C$5,$T1560*Analysetool!C$5),$O1560*Analysetool!C$5)+IF($P1560="SL",IF($T1560="",$S1560*Analysetool!C$6,$T1560*Analysetool!C$6),$P1560*Analysetool!C$6)))-Tabel2[[#This Row],[fees (%)]]</f>
        <v>0</v>
      </c>
    </row>
    <row r="1561" spans="1:45" ht="15.75" customHeight="1" x14ac:dyDescent="0.35">
      <c r="A1561" s="55"/>
      <c r="B1561" s="56"/>
      <c r="C1561" s="56"/>
      <c r="D1561" s="56"/>
      <c r="E1561" s="56"/>
      <c r="F1561" s="57"/>
      <c r="G1561" s="67"/>
      <c r="H1561" s="67"/>
      <c r="I1561" s="67"/>
      <c r="J1561" s="58"/>
      <c r="K1561" s="58"/>
      <c r="L1561" s="59"/>
      <c r="M1561" s="61"/>
      <c r="N1561" s="63"/>
      <c r="O1561" s="63"/>
      <c r="P1561" s="56"/>
      <c r="Q1561" s="61"/>
      <c r="R1561" s="61"/>
      <c r="S1561" s="61"/>
      <c r="T1561" s="60"/>
      <c r="U1561" s="60"/>
      <c r="V1561" s="62"/>
      <c r="W1561" s="62"/>
      <c r="X1561" s="76"/>
      <c r="Y1561" s="61"/>
      <c r="Z1561" s="61">
        <f>Tabel1[[#This Row],[prijs voorbij entry (%)]]-Tabel1[[#This Row],[Fictieve Stoploss (%)]]</f>
        <v>0</v>
      </c>
      <c r="AA1561" s="94"/>
      <c r="AB1561" s="61"/>
      <c r="AC1561" s="61"/>
      <c r="AD1561" s="61"/>
      <c r="AE1561" s="61"/>
      <c r="AF1561" s="95"/>
      <c r="AG1561" s="152">
        <f>Tabel1[[#This Row],[eindtijd]]-Tabel1[[#This Row],[starttijd]]</f>
        <v>0</v>
      </c>
      <c r="AH1561" s="158"/>
      <c r="AI1561" s="59"/>
      <c r="AJ1561" s="171">
        <f>$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2[[#This Row],[fees (%)]]</f>
        <v>0</v>
      </c>
      <c r="AK1561" s="172">
        <f>$J1561*(IF($M1561="SL",IF($U1561="",$Q1561*Analysetool!C$3,$U1561*Analysetool!C$3),$M1561*Analysetool!C$3)+IF($N1561="SL",IF($U1561="",$Q1561*Analysetool!C$4,$U1561*Analysetool!C$4),$N1561*Analysetool!C$4)+IF($O1561="SL",IF($U1561="",$Q1561*Analysetool!C$5,$U1561*Analysetool!C$5),$O1561*Analysetool!C$5)+IF($P1561="SL",IF($U1561="",$Q1561*Analysetool!C$6,$U1561*Analysetool!C$6),$P1561*Analysetool!C$6))-Tabel2[[#This Row],[fees (%)]]</f>
        <v>0</v>
      </c>
      <c r="AL1561" s="177">
        <f>$J1561*(IF($M1561="SL",IF($V1561="",$Q1561*Analysetool!D$3,$V1561*Analysetool!D$3),$M1561*Analysetool!D$3)+IF($N1561="SL",IF($V1561="",$Q1561*Analysetool!D$4,$V1561*Analysetool!D$4),$N1561*Analysetool!D$4)+IF($O1561="SL",IF($V1561="",$Q1561*Analysetool!D$5,$V1561*Analysetool!D$5),$O1561*Analysetool!D$5)+IF($P1561="SL",IF($V1561="",$Q1561*Analysetool!D$6,$V1561*Analysetool!D$6),$P1561*Analysetool!D$6))-Tabel2[[#This Row],[fees (%)]]</f>
        <v>0</v>
      </c>
      <c r="AM1561" s="177">
        <f>$J1561*(IF($M1561="SL",IF($W1561="",$Q1561*Analysetool!E$3,$W1561*Analysetool!E$3),$M1561*Analysetool!E$3)+IF($N1561="SL",IF($W1561="",$Q1561*Analysetool!E$4,$W1561*Analysetool!E$4),$N1561*Analysetool!E$4)+IF($O1561="SL",IF($W1561="",$Q1561*Analysetool!E$5,$W1561*Analysetool!E$5),$O1561*Analysetool!E$5)+IF($P1561="SL",IF($W1561="",$Q1561*Analysetool!E$6,$W1561*Analysetool!E$6),$P1561*Analysetool!E$6))-Tabel2[[#This Row],[fees (%)]]</f>
        <v>0</v>
      </c>
      <c r="AN1561" s="178">
        <f>$J1561*(IF($M1561="SL",IF($T1561="",$Q1561*Analysetool!F$3,$T1561*Analysetool!F$3),$M1561*Analysetool!F$3)+IF($N1561="SL",IF($T1561="",$Q1561*Analysetool!F$4,$T1561*Analysetool!F$4),$N1561*Analysetool!F$4)+IF($O1561="SL",IF($T1561="",$Q1561*Analysetool!F$5,$T1561*Analysetool!F$5),$O1561*Analysetool!F$5)+IF($P1561="SL",IF($T1561="",$Q1561*Analysetool!F$6,$T1561*Analysetool!F$6),$P1561*Analysetool!F$6))-Tabel2[[#This Row],[fees (%)]]</f>
        <v>0</v>
      </c>
      <c r="AO1561" s="178">
        <f>$J1561*(IF($M1561="SL",IF($T1561="",$Q1561*Analysetool!G$3,$T1561*Analysetool!G$3),$M1561*Analysetool!G$3)+IF($N1561="SL",IF($T1561="",$Q1561*Analysetool!G$4,$T1561*Analysetool!G$4),$N1561*Analysetool!G$4)+IF($O1561="SL",IF($T1561="",$Q1561*Analysetool!G$5,$T1561*Analysetool!G$5),$O1561*Analysetool!G$5)+IF($P1561="SL",IF($T1561="",$Q1561*Analysetool!G$6,$T1561*Analysetool!G$6),$P1561*Analysetool!G$6))-Tabel2[[#This Row],[fees (%)]]</f>
        <v>0</v>
      </c>
      <c r="AP1561" s="179">
        <f>IF(Analysetool!$H$8&lt;=$X1561,Analysetool!$H$8*J1561,Q1561*J1561)-Tabel2[[#This Row],[fees (%)]]</f>
        <v>0</v>
      </c>
      <c r="AQ1561" s="174">
        <f>IF(Tabel2[[#This Row],[wick% van entry]]&lt;=Tabel2[[#This Row],[Stoploss optie 2 (%)]],Tabel2[[#This Row],[Stoploss optie 2 (%)]]*Tabel2[[#This Row],[leverage SLoptie 2]],IF(Analysetool!$I$8&lt;$X1561,Analysetool!$I$8*K1561,S1561*K1561))-Tabel2[[#This Row],[fees (%)]]</f>
        <v>0</v>
      </c>
      <c r="AR1561" s="180">
        <f>IF(Q1561*-1*Analysetool!$J$9&lt;=X1561,Q1561*-1*Analysetool!$J$9*J1561,Q1561*J1561)-Tabel2[[#This Row],[fees (%)]]</f>
        <v>0</v>
      </c>
      <c r="AS1561" s="176">
        <f>$K1561*IF(Tabel2[[#This Row],[wick% van entry]]&lt;=Tabel2[[#This Row],[Stoploss optie 2 (%)]],Tabel2[[#This Row],[Stoploss optie 2 (%)]],(IF($M1561="SL",IF($T1561="",$S1561*Analysetool!C$3,$T1561*Analysetool!C$3),$M1561*Analysetool!C$3)+IF($N1561="SL",IF($T1561="",$S1561*Analysetool!C$4,$T1561*Analysetool!C$4),$N1561*Analysetool!C$4)+IF($O1561="SL",IF($T1561="",$S1561*Analysetool!C$5,$T1561*Analysetool!C$5),$O1561*Analysetool!C$5)+IF($P1561="SL",IF($T1561="",$S1561*Analysetool!C$6,$T1561*Analysetool!C$6),$P1561*Analysetool!C$6)))-Tabel2[[#This Row],[fees (%)]]</f>
        <v>0</v>
      </c>
    </row>
    <row r="1562" spans="1:45" ht="15.75" customHeight="1" x14ac:dyDescent="0.35">
      <c r="A1562" s="55"/>
      <c r="B1562" s="56"/>
      <c r="C1562" s="56"/>
      <c r="D1562" s="56"/>
      <c r="E1562" s="56"/>
      <c r="F1562" s="57"/>
      <c r="G1562" s="67"/>
      <c r="H1562" s="67"/>
      <c r="I1562" s="67"/>
      <c r="J1562" s="58"/>
      <c r="K1562" s="58"/>
      <c r="L1562" s="59"/>
      <c r="M1562" s="61"/>
      <c r="N1562" s="63"/>
      <c r="O1562" s="63"/>
      <c r="P1562" s="56"/>
      <c r="Q1562" s="61"/>
      <c r="R1562" s="61"/>
      <c r="S1562" s="61"/>
      <c r="T1562" s="60"/>
      <c r="U1562" s="60"/>
      <c r="V1562" s="62"/>
      <c r="W1562" s="62"/>
      <c r="X1562" s="76"/>
      <c r="Y1562" s="61"/>
      <c r="Z1562" s="61">
        <f>Tabel1[[#This Row],[prijs voorbij entry (%)]]-Tabel1[[#This Row],[Fictieve Stoploss (%)]]</f>
        <v>0</v>
      </c>
      <c r="AA1562" s="94"/>
      <c r="AB1562" s="61"/>
      <c r="AC1562" s="61"/>
      <c r="AD1562" s="61"/>
      <c r="AE1562" s="61"/>
      <c r="AF1562" s="95"/>
      <c r="AG1562" s="152">
        <f>Tabel1[[#This Row],[eindtijd]]-Tabel1[[#This Row],[starttijd]]</f>
        <v>0</v>
      </c>
      <c r="AH1562" s="158"/>
      <c r="AI1562" s="59"/>
      <c r="AJ1562" s="171">
        <f>$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2[[#This Row],[fees (%)]]</f>
        <v>0</v>
      </c>
      <c r="AK1562" s="172">
        <f>$J1562*(IF($M1562="SL",IF($U1562="",$Q1562*Analysetool!C$3,$U1562*Analysetool!C$3),$M1562*Analysetool!C$3)+IF($N1562="SL",IF($U1562="",$Q1562*Analysetool!C$4,$U1562*Analysetool!C$4),$N1562*Analysetool!C$4)+IF($O1562="SL",IF($U1562="",$Q1562*Analysetool!C$5,$U1562*Analysetool!C$5),$O1562*Analysetool!C$5)+IF($P1562="SL",IF($U1562="",$Q1562*Analysetool!C$6,$U1562*Analysetool!C$6),$P1562*Analysetool!C$6))-Tabel2[[#This Row],[fees (%)]]</f>
        <v>0</v>
      </c>
      <c r="AL1562" s="177">
        <f>$J1562*(IF($M1562="SL",IF($V1562="",$Q1562*Analysetool!D$3,$V1562*Analysetool!D$3),$M1562*Analysetool!D$3)+IF($N1562="SL",IF($V1562="",$Q1562*Analysetool!D$4,$V1562*Analysetool!D$4),$N1562*Analysetool!D$4)+IF($O1562="SL",IF($V1562="",$Q1562*Analysetool!D$5,$V1562*Analysetool!D$5),$O1562*Analysetool!D$5)+IF($P1562="SL",IF($V1562="",$Q1562*Analysetool!D$6,$V1562*Analysetool!D$6),$P1562*Analysetool!D$6))-Tabel2[[#This Row],[fees (%)]]</f>
        <v>0</v>
      </c>
      <c r="AM1562" s="177">
        <f>$J1562*(IF($M1562="SL",IF($W1562="",$Q1562*Analysetool!E$3,$W1562*Analysetool!E$3),$M1562*Analysetool!E$3)+IF($N1562="SL",IF($W1562="",$Q1562*Analysetool!E$4,$W1562*Analysetool!E$4),$N1562*Analysetool!E$4)+IF($O1562="SL",IF($W1562="",$Q1562*Analysetool!E$5,$W1562*Analysetool!E$5),$O1562*Analysetool!E$5)+IF($P1562="SL",IF($W1562="",$Q1562*Analysetool!E$6,$W1562*Analysetool!E$6),$P1562*Analysetool!E$6))-Tabel2[[#This Row],[fees (%)]]</f>
        <v>0</v>
      </c>
      <c r="AN1562" s="178">
        <f>$J1562*(IF($M1562="SL",IF($T1562="",$Q1562*Analysetool!F$3,$T1562*Analysetool!F$3),$M1562*Analysetool!F$3)+IF($N1562="SL",IF($T1562="",$Q1562*Analysetool!F$4,$T1562*Analysetool!F$4),$N1562*Analysetool!F$4)+IF($O1562="SL",IF($T1562="",$Q1562*Analysetool!F$5,$T1562*Analysetool!F$5),$O1562*Analysetool!F$5)+IF($P1562="SL",IF($T1562="",$Q1562*Analysetool!F$6,$T1562*Analysetool!F$6),$P1562*Analysetool!F$6))-Tabel2[[#This Row],[fees (%)]]</f>
        <v>0</v>
      </c>
      <c r="AO1562" s="178">
        <f>$J1562*(IF($M1562="SL",IF($T1562="",$Q1562*Analysetool!G$3,$T1562*Analysetool!G$3),$M1562*Analysetool!G$3)+IF($N1562="SL",IF($T1562="",$Q1562*Analysetool!G$4,$T1562*Analysetool!G$4),$N1562*Analysetool!G$4)+IF($O1562="SL",IF($T1562="",$Q1562*Analysetool!G$5,$T1562*Analysetool!G$5),$O1562*Analysetool!G$5)+IF($P1562="SL",IF($T1562="",$Q1562*Analysetool!G$6,$T1562*Analysetool!G$6),$P1562*Analysetool!G$6))-Tabel2[[#This Row],[fees (%)]]</f>
        <v>0</v>
      </c>
      <c r="AP1562" s="179">
        <f>IF(Analysetool!$H$8&lt;=$X1562,Analysetool!$H$8*J1562,Q1562*J1562)-Tabel2[[#This Row],[fees (%)]]</f>
        <v>0</v>
      </c>
      <c r="AQ1562" s="174">
        <f>IF(Tabel2[[#This Row],[wick% van entry]]&lt;=Tabel2[[#This Row],[Stoploss optie 2 (%)]],Tabel2[[#This Row],[Stoploss optie 2 (%)]]*Tabel2[[#This Row],[leverage SLoptie 2]],IF(Analysetool!$I$8&lt;$X1562,Analysetool!$I$8*K1562,S1562*K1562))-Tabel2[[#This Row],[fees (%)]]</f>
        <v>0</v>
      </c>
      <c r="AR1562" s="180">
        <f>IF(Q1562*-1*Analysetool!$J$9&lt;=X1562,Q1562*-1*Analysetool!$J$9*J1562,Q1562*J1562)-Tabel2[[#This Row],[fees (%)]]</f>
        <v>0</v>
      </c>
      <c r="AS1562" s="176">
        <f>$K1562*IF(Tabel2[[#This Row],[wick% van entry]]&lt;=Tabel2[[#This Row],[Stoploss optie 2 (%)]],Tabel2[[#This Row],[Stoploss optie 2 (%)]],(IF($M1562="SL",IF($T1562="",$S1562*Analysetool!C$3,$T1562*Analysetool!C$3),$M1562*Analysetool!C$3)+IF($N1562="SL",IF($T1562="",$S1562*Analysetool!C$4,$T1562*Analysetool!C$4),$N1562*Analysetool!C$4)+IF($O1562="SL",IF($T1562="",$S1562*Analysetool!C$5,$T1562*Analysetool!C$5),$O1562*Analysetool!C$5)+IF($P1562="SL",IF($T1562="",$S1562*Analysetool!C$6,$T1562*Analysetool!C$6),$P1562*Analysetool!C$6)))-Tabel2[[#This Row],[fees (%)]]</f>
        <v>0</v>
      </c>
    </row>
    <row r="1563" spans="1:45" ht="15.75" customHeight="1" x14ac:dyDescent="0.35">
      <c r="A1563" s="55"/>
      <c r="B1563" s="56"/>
      <c r="C1563" s="56"/>
      <c r="D1563" s="56"/>
      <c r="E1563" s="56"/>
      <c r="F1563" s="57"/>
      <c r="G1563" s="67"/>
      <c r="H1563" s="67"/>
      <c r="I1563" s="67"/>
      <c r="J1563" s="58"/>
      <c r="K1563" s="58"/>
      <c r="L1563" s="59"/>
      <c r="M1563" s="61"/>
      <c r="N1563" s="63"/>
      <c r="O1563" s="63"/>
      <c r="P1563" s="56"/>
      <c r="Q1563" s="61"/>
      <c r="R1563" s="61"/>
      <c r="S1563" s="61"/>
      <c r="T1563" s="60"/>
      <c r="U1563" s="60"/>
      <c r="V1563" s="62"/>
      <c r="W1563" s="62"/>
      <c r="X1563" s="76"/>
      <c r="Y1563" s="61"/>
      <c r="Z1563" s="61">
        <f>Tabel1[[#This Row],[prijs voorbij entry (%)]]-Tabel1[[#This Row],[Fictieve Stoploss (%)]]</f>
        <v>0</v>
      </c>
      <c r="AA1563" s="94"/>
      <c r="AB1563" s="61"/>
      <c r="AC1563" s="61"/>
      <c r="AD1563" s="61"/>
      <c r="AE1563" s="61"/>
      <c r="AF1563" s="95"/>
      <c r="AG1563" s="152">
        <f>Tabel1[[#This Row],[eindtijd]]-Tabel1[[#This Row],[starttijd]]</f>
        <v>0</v>
      </c>
      <c r="AH1563" s="158"/>
      <c r="AI1563" s="59"/>
      <c r="AJ1563" s="171">
        <f>$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2[[#This Row],[fees (%)]]</f>
        <v>0</v>
      </c>
      <c r="AK1563" s="172">
        <f>$J1563*(IF($M1563="SL",IF($U1563="",$Q1563*Analysetool!C$3,$U1563*Analysetool!C$3),$M1563*Analysetool!C$3)+IF($N1563="SL",IF($U1563="",$Q1563*Analysetool!C$4,$U1563*Analysetool!C$4),$N1563*Analysetool!C$4)+IF($O1563="SL",IF($U1563="",$Q1563*Analysetool!C$5,$U1563*Analysetool!C$5),$O1563*Analysetool!C$5)+IF($P1563="SL",IF($U1563="",$Q1563*Analysetool!C$6,$U1563*Analysetool!C$6),$P1563*Analysetool!C$6))-Tabel2[[#This Row],[fees (%)]]</f>
        <v>0</v>
      </c>
      <c r="AL1563" s="177">
        <f>$J1563*(IF($M1563="SL",IF($V1563="",$Q1563*Analysetool!D$3,$V1563*Analysetool!D$3),$M1563*Analysetool!D$3)+IF($N1563="SL",IF($V1563="",$Q1563*Analysetool!D$4,$V1563*Analysetool!D$4),$N1563*Analysetool!D$4)+IF($O1563="SL",IF($V1563="",$Q1563*Analysetool!D$5,$V1563*Analysetool!D$5),$O1563*Analysetool!D$5)+IF($P1563="SL",IF($V1563="",$Q1563*Analysetool!D$6,$V1563*Analysetool!D$6),$P1563*Analysetool!D$6))-Tabel2[[#This Row],[fees (%)]]</f>
        <v>0</v>
      </c>
      <c r="AM1563" s="177">
        <f>$J1563*(IF($M1563="SL",IF($W1563="",$Q1563*Analysetool!E$3,$W1563*Analysetool!E$3),$M1563*Analysetool!E$3)+IF($N1563="SL",IF($W1563="",$Q1563*Analysetool!E$4,$W1563*Analysetool!E$4),$N1563*Analysetool!E$4)+IF($O1563="SL",IF($W1563="",$Q1563*Analysetool!E$5,$W1563*Analysetool!E$5),$O1563*Analysetool!E$5)+IF($P1563="SL",IF($W1563="",$Q1563*Analysetool!E$6,$W1563*Analysetool!E$6),$P1563*Analysetool!E$6))-Tabel2[[#This Row],[fees (%)]]</f>
        <v>0</v>
      </c>
      <c r="AN1563" s="178">
        <f>$J1563*(IF($M1563="SL",IF($T1563="",$Q1563*Analysetool!F$3,$T1563*Analysetool!F$3),$M1563*Analysetool!F$3)+IF($N1563="SL",IF($T1563="",$Q1563*Analysetool!F$4,$T1563*Analysetool!F$4),$N1563*Analysetool!F$4)+IF($O1563="SL",IF($T1563="",$Q1563*Analysetool!F$5,$T1563*Analysetool!F$5),$O1563*Analysetool!F$5)+IF($P1563="SL",IF($T1563="",$Q1563*Analysetool!F$6,$T1563*Analysetool!F$6),$P1563*Analysetool!F$6))-Tabel2[[#This Row],[fees (%)]]</f>
        <v>0</v>
      </c>
      <c r="AO1563" s="178">
        <f>$J1563*(IF($M1563="SL",IF($T1563="",$Q1563*Analysetool!G$3,$T1563*Analysetool!G$3),$M1563*Analysetool!G$3)+IF($N1563="SL",IF($T1563="",$Q1563*Analysetool!G$4,$T1563*Analysetool!G$4),$N1563*Analysetool!G$4)+IF($O1563="SL",IF($T1563="",$Q1563*Analysetool!G$5,$T1563*Analysetool!G$5),$O1563*Analysetool!G$5)+IF($P1563="SL",IF($T1563="",$Q1563*Analysetool!G$6,$T1563*Analysetool!G$6),$P1563*Analysetool!G$6))-Tabel2[[#This Row],[fees (%)]]</f>
        <v>0</v>
      </c>
      <c r="AP1563" s="179">
        <f>IF(Analysetool!$H$8&lt;=$X1563,Analysetool!$H$8*J1563,Q1563*J1563)-Tabel2[[#This Row],[fees (%)]]</f>
        <v>0</v>
      </c>
      <c r="AQ1563" s="174">
        <f>IF(Tabel2[[#This Row],[wick% van entry]]&lt;=Tabel2[[#This Row],[Stoploss optie 2 (%)]],Tabel2[[#This Row],[Stoploss optie 2 (%)]]*Tabel2[[#This Row],[leverage SLoptie 2]],IF(Analysetool!$I$8&lt;$X1563,Analysetool!$I$8*K1563,S1563*K1563))-Tabel2[[#This Row],[fees (%)]]</f>
        <v>0</v>
      </c>
      <c r="AR1563" s="180">
        <f>IF(Q1563*-1*Analysetool!$J$9&lt;=X1563,Q1563*-1*Analysetool!$J$9*J1563,Q1563*J1563)-Tabel2[[#This Row],[fees (%)]]</f>
        <v>0</v>
      </c>
      <c r="AS1563" s="176">
        <f>$K1563*IF(Tabel2[[#This Row],[wick% van entry]]&lt;=Tabel2[[#This Row],[Stoploss optie 2 (%)]],Tabel2[[#This Row],[Stoploss optie 2 (%)]],(IF($M1563="SL",IF($T1563="",$S1563*Analysetool!C$3,$T1563*Analysetool!C$3),$M1563*Analysetool!C$3)+IF($N1563="SL",IF($T1563="",$S1563*Analysetool!C$4,$T1563*Analysetool!C$4),$N1563*Analysetool!C$4)+IF($O1563="SL",IF($T1563="",$S1563*Analysetool!C$5,$T1563*Analysetool!C$5),$O1563*Analysetool!C$5)+IF($P1563="SL",IF($T1563="",$S1563*Analysetool!C$6,$T1563*Analysetool!C$6),$P1563*Analysetool!C$6)))-Tabel2[[#This Row],[fees (%)]]</f>
        <v>0</v>
      </c>
    </row>
    <row r="1564" spans="1:45" ht="15.75" customHeight="1" x14ac:dyDescent="0.35">
      <c r="A1564" s="55"/>
      <c r="B1564" s="56"/>
      <c r="C1564" s="56"/>
      <c r="D1564" s="56"/>
      <c r="E1564" s="56"/>
      <c r="F1564" s="57"/>
      <c r="G1564" s="67"/>
      <c r="H1564" s="67"/>
      <c r="I1564" s="67"/>
      <c r="J1564" s="58"/>
      <c r="K1564" s="58"/>
      <c r="L1564" s="59"/>
      <c r="M1564" s="61"/>
      <c r="N1564" s="63"/>
      <c r="O1564" s="63"/>
      <c r="P1564" s="56"/>
      <c r="Q1564" s="61"/>
      <c r="R1564" s="61"/>
      <c r="S1564" s="61"/>
      <c r="T1564" s="60"/>
      <c r="U1564" s="60"/>
      <c r="V1564" s="62"/>
      <c r="W1564" s="62"/>
      <c r="X1564" s="76"/>
      <c r="Y1564" s="61"/>
      <c r="Z1564" s="61">
        <f>Tabel1[[#This Row],[prijs voorbij entry (%)]]-Tabel1[[#This Row],[Fictieve Stoploss (%)]]</f>
        <v>0</v>
      </c>
      <c r="AA1564" s="94"/>
      <c r="AB1564" s="61"/>
      <c r="AC1564" s="61"/>
      <c r="AD1564" s="61"/>
      <c r="AE1564" s="61"/>
      <c r="AF1564" s="95"/>
      <c r="AG1564" s="152">
        <f>Tabel1[[#This Row],[eindtijd]]-Tabel1[[#This Row],[starttijd]]</f>
        <v>0</v>
      </c>
      <c r="AH1564" s="158"/>
      <c r="AI1564" s="59"/>
      <c r="AJ1564" s="171">
        <f>$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2[[#This Row],[fees (%)]]</f>
        <v>0</v>
      </c>
      <c r="AK1564" s="172">
        <f>$J1564*(IF($M1564="SL",IF($U1564="",$Q1564*Analysetool!C$3,$U1564*Analysetool!C$3),$M1564*Analysetool!C$3)+IF($N1564="SL",IF($U1564="",$Q1564*Analysetool!C$4,$U1564*Analysetool!C$4),$N1564*Analysetool!C$4)+IF($O1564="SL",IF($U1564="",$Q1564*Analysetool!C$5,$U1564*Analysetool!C$5),$O1564*Analysetool!C$5)+IF($P1564="SL",IF($U1564="",$Q1564*Analysetool!C$6,$U1564*Analysetool!C$6),$P1564*Analysetool!C$6))-Tabel2[[#This Row],[fees (%)]]</f>
        <v>0</v>
      </c>
      <c r="AL1564" s="177">
        <f>$J1564*(IF($M1564="SL",IF($V1564="",$Q1564*Analysetool!D$3,$V1564*Analysetool!D$3),$M1564*Analysetool!D$3)+IF($N1564="SL",IF($V1564="",$Q1564*Analysetool!D$4,$V1564*Analysetool!D$4),$N1564*Analysetool!D$4)+IF($O1564="SL",IF($V1564="",$Q1564*Analysetool!D$5,$V1564*Analysetool!D$5),$O1564*Analysetool!D$5)+IF($P1564="SL",IF($V1564="",$Q1564*Analysetool!D$6,$V1564*Analysetool!D$6),$P1564*Analysetool!D$6))-Tabel2[[#This Row],[fees (%)]]</f>
        <v>0</v>
      </c>
      <c r="AM1564" s="177">
        <f>$J1564*(IF($M1564="SL",IF($W1564="",$Q1564*Analysetool!E$3,$W1564*Analysetool!E$3),$M1564*Analysetool!E$3)+IF($N1564="SL",IF($W1564="",$Q1564*Analysetool!E$4,$W1564*Analysetool!E$4),$N1564*Analysetool!E$4)+IF($O1564="SL",IF($W1564="",$Q1564*Analysetool!E$5,$W1564*Analysetool!E$5),$O1564*Analysetool!E$5)+IF($P1564="SL",IF($W1564="",$Q1564*Analysetool!E$6,$W1564*Analysetool!E$6),$P1564*Analysetool!E$6))-Tabel2[[#This Row],[fees (%)]]</f>
        <v>0</v>
      </c>
      <c r="AN1564" s="178">
        <f>$J1564*(IF($M1564="SL",IF($T1564="",$Q1564*Analysetool!F$3,$T1564*Analysetool!F$3),$M1564*Analysetool!F$3)+IF($N1564="SL",IF($T1564="",$Q1564*Analysetool!F$4,$T1564*Analysetool!F$4),$N1564*Analysetool!F$4)+IF($O1564="SL",IF($T1564="",$Q1564*Analysetool!F$5,$T1564*Analysetool!F$5),$O1564*Analysetool!F$5)+IF($P1564="SL",IF($T1564="",$Q1564*Analysetool!F$6,$T1564*Analysetool!F$6),$P1564*Analysetool!F$6))-Tabel2[[#This Row],[fees (%)]]</f>
        <v>0</v>
      </c>
      <c r="AO1564" s="178">
        <f>$J1564*(IF($M1564="SL",IF($T1564="",$Q1564*Analysetool!G$3,$T1564*Analysetool!G$3),$M1564*Analysetool!G$3)+IF($N1564="SL",IF($T1564="",$Q1564*Analysetool!G$4,$T1564*Analysetool!G$4),$N1564*Analysetool!G$4)+IF($O1564="SL",IF($T1564="",$Q1564*Analysetool!G$5,$T1564*Analysetool!G$5),$O1564*Analysetool!G$5)+IF($P1564="SL",IF($T1564="",$Q1564*Analysetool!G$6,$T1564*Analysetool!G$6),$P1564*Analysetool!G$6))-Tabel2[[#This Row],[fees (%)]]</f>
        <v>0</v>
      </c>
      <c r="AP1564" s="179">
        <f>IF(Analysetool!$H$8&lt;=$X1564,Analysetool!$H$8*J1564,Q1564*J1564)-Tabel2[[#This Row],[fees (%)]]</f>
        <v>0</v>
      </c>
      <c r="AQ1564" s="174">
        <f>IF(Tabel2[[#This Row],[wick% van entry]]&lt;=Tabel2[[#This Row],[Stoploss optie 2 (%)]],Tabel2[[#This Row],[Stoploss optie 2 (%)]]*Tabel2[[#This Row],[leverage SLoptie 2]],IF(Analysetool!$I$8&lt;$X1564,Analysetool!$I$8*K1564,S1564*K1564))-Tabel2[[#This Row],[fees (%)]]</f>
        <v>0</v>
      </c>
      <c r="AR1564" s="180">
        <f>IF(Q1564*-1*Analysetool!$J$9&lt;=X1564,Q1564*-1*Analysetool!$J$9*J1564,Q1564*J1564)-Tabel2[[#This Row],[fees (%)]]</f>
        <v>0</v>
      </c>
      <c r="AS1564" s="176">
        <f>$K1564*IF(Tabel2[[#This Row],[wick% van entry]]&lt;=Tabel2[[#This Row],[Stoploss optie 2 (%)]],Tabel2[[#This Row],[Stoploss optie 2 (%)]],(IF($M1564="SL",IF($T1564="",$S1564*Analysetool!C$3,$T1564*Analysetool!C$3),$M1564*Analysetool!C$3)+IF($N1564="SL",IF($T1564="",$S1564*Analysetool!C$4,$T1564*Analysetool!C$4),$N1564*Analysetool!C$4)+IF($O1564="SL",IF($T1564="",$S1564*Analysetool!C$5,$T1564*Analysetool!C$5),$O1564*Analysetool!C$5)+IF($P1564="SL",IF($T1564="",$S1564*Analysetool!C$6,$T1564*Analysetool!C$6),$P1564*Analysetool!C$6)))-Tabel2[[#This Row],[fees (%)]]</f>
        <v>0</v>
      </c>
    </row>
    <row r="1565" spans="1:45" ht="15.75" customHeight="1" x14ac:dyDescent="0.35">
      <c r="A1565" s="55"/>
      <c r="B1565" s="56"/>
      <c r="C1565" s="56"/>
      <c r="D1565" s="56"/>
      <c r="E1565" s="56"/>
      <c r="F1565" s="57"/>
      <c r="G1565" s="67"/>
      <c r="H1565" s="67"/>
      <c r="I1565" s="67"/>
      <c r="J1565" s="58"/>
      <c r="K1565" s="58"/>
      <c r="L1565" s="59"/>
      <c r="M1565" s="61"/>
      <c r="N1565" s="63"/>
      <c r="O1565" s="63"/>
      <c r="P1565" s="56"/>
      <c r="Q1565" s="61"/>
      <c r="R1565" s="61"/>
      <c r="S1565" s="61"/>
      <c r="T1565" s="60"/>
      <c r="U1565" s="60"/>
      <c r="V1565" s="62"/>
      <c r="W1565" s="62"/>
      <c r="X1565" s="76"/>
      <c r="Y1565" s="61"/>
      <c r="Z1565" s="61">
        <f>Tabel1[[#This Row],[prijs voorbij entry (%)]]-Tabel1[[#This Row],[Fictieve Stoploss (%)]]</f>
        <v>0</v>
      </c>
      <c r="AA1565" s="94"/>
      <c r="AB1565" s="61"/>
      <c r="AC1565" s="61"/>
      <c r="AD1565" s="61"/>
      <c r="AE1565" s="61"/>
      <c r="AF1565" s="95"/>
      <c r="AG1565" s="152">
        <f>Tabel1[[#This Row],[eindtijd]]-Tabel1[[#This Row],[starttijd]]</f>
        <v>0</v>
      </c>
      <c r="AH1565" s="158"/>
      <c r="AI1565" s="59"/>
      <c r="AJ1565" s="171">
        <f>$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2[[#This Row],[fees (%)]]</f>
        <v>0</v>
      </c>
      <c r="AK1565" s="172">
        <f>$J1565*(IF($M1565="SL",IF($U1565="",$Q1565*Analysetool!C$3,$U1565*Analysetool!C$3),$M1565*Analysetool!C$3)+IF($N1565="SL",IF($U1565="",$Q1565*Analysetool!C$4,$U1565*Analysetool!C$4),$N1565*Analysetool!C$4)+IF($O1565="SL",IF($U1565="",$Q1565*Analysetool!C$5,$U1565*Analysetool!C$5),$O1565*Analysetool!C$5)+IF($P1565="SL",IF($U1565="",$Q1565*Analysetool!C$6,$U1565*Analysetool!C$6),$P1565*Analysetool!C$6))-Tabel2[[#This Row],[fees (%)]]</f>
        <v>0</v>
      </c>
      <c r="AL1565" s="177">
        <f>$J1565*(IF($M1565="SL",IF($V1565="",$Q1565*Analysetool!D$3,$V1565*Analysetool!D$3),$M1565*Analysetool!D$3)+IF($N1565="SL",IF($V1565="",$Q1565*Analysetool!D$4,$V1565*Analysetool!D$4),$N1565*Analysetool!D$4)+IF($O1565="SL",IF($V1565="",$Q1565*Analysetool!D$5,$V1565*Analysetool!D$5),$O1565*Analysetool!D$5)+IF($P1565="SL",IF($V1565="",$Q1565*Analysetool!D$6,$V1565*Analysetool!D$6),$P1565*Analysetool!D$6))-Tabel2[[#This Row],[fees (%)]]</f>
        <v>0</v>
      </c>
      <c r="AM1565" s="177">
        <f>$J1565*(IF($M1565="SL",IF($W1565="",$Q1565*Analysetool!E$3,$W1565*Analysetool!E$3),$M1565*Analysetool!E$3)+IF($N1565="SL",IF($W1565="",$Q1565*Analysetool!E$4,$W1565*Analysetool!E$4),$N1565*Analysetool!E$4)+IF($O1565="SL",IF($W1565="",$Q1565*Analysetool!E$5,$W1565*Analysetool!E$5),$O1565*Analysetool!E$5)+IF($P1565="SL",IF($W1565="",$Q1565*Analysetool!E$6,$W1565*Analysetool!E$6),$P1565*Analysetool!E$6))-Tabel2[[#This Row],[fees (%)]]</f>
        <v>0</v>
      </c>
      <c r="AN1565" s="178">
        <f>$J1565*(IF($M1565="SL",IF($T1565="",$Q1565*Analysetool!F$3,$T1565*Analysetool!F$3),$M1565*Analysetool!F$3)+IF($N1565="SL",IF($T1565="",$Q1565*Analysetool!F$4,$T1565*Analysetool!F$4),$N1565*Analysetool!F$4)+IF($O1565="SL",IF($T1565="",$Q1565*Analysetool!F$5,$T1565*Analysetool!F$5),$O1565*Analysetool!F$5)+IF($P1565="SL",IF($T1565="",$Q1565*Analysetool!F$6,$T1565*Analysetool!F$6),$P1565*Analysetool!F$6))-Tabel2[[#This Row],[fees (%)]]</f>
        <v>0</v>
      </c>
      <c r="AO1565" s="178">
        <f>$J1565*(IF($M1565="SL",IF($T1565="",$Q1565*Analysetool!G$3,$T1565*Analysetool!G$3),$M1565*Analysetool!G$3)+IF($N1565="SL",IF($T1565="",$Q1565*Analysetool!G$4,$T1565*Analysetool!G$4),$N1565*Analysetool!G$4)+IF($O1565="SL",IF($T1565="",$Q1565*Analysetool!G$5,$T1565*Analysetool!G$5),$O1565*Analysetool!G$5)+IF($P1565="SL",IF($T1565="",$Q1565*Analysetool!G$6,$T1565*Analysetool!G$6),$P1565*Analysetool!G$6))-Tabel2[[#This Row],[fees (%)]]</f>
        <v>0</v>
      </c>
      <c r="AP1565" s="179">
        <f>IF(Analysetool!$H$8&lt;=$X1565,Analysetool!$H$8*J1565,Q1565*J1565)-Tabel2[[#This Row],[fees (%)]]</f>
        <v>0</v>
      </c>
      <c r="AQ1565" s="174">
        <f>IF(Tabel2[[#This Row],[wick% van entry]]&lt;=Tabel2[[#This Row],[Stoploss optie 2 (%)]],Tabel2[[#This Row],[Stoploss optie 2 (%)]]*Tabel2[[#This Row],[leverage SLoptie 2]],IF(Analysetool!$I$8&lt;$X1565,Analysetool!$I$8*K1565,S1565*K1565))-Tabel2[[#This Row],[fees (%)]]</f>
        <v>0</v>
      </c>
      <c r="AR1565" s="180">
        <f>IF(Q1565*-1*Analysetool!$J$9&lt;=X1565,Q1565*-1*Analysetool!$J$9*J1565,Q1565*J1565)-Tabel2[[#This Row],[fees (%)]]</f>
        <v>0</v>
      </c>
      <c r="AS1565" s="176">
        <f>$K1565*IF(Tabel2[[#This Row],[wick% van entry]]&lt;=Tabel2[[#This Row],[Stoploss optie 2 (%)]],Tabel2[[#This Row],[Stoploss optie 2 (%)]],(IF($M1565="SL",IF($T1565="",$S1565*Analysetool!C$3,$T1565*Analysetool!C$3),$M1565*Analysetool!C$3)+IF($N1565="SL",IF($T1565="",$S1565*Analysetool!C$4,$T1565*Analysetool!C$4),$N1565*Analysetool!C$4)+IF($O1565="SL",IF($T1565="",$S1565*Analysetool!C$5,$T1565*Analysetool!C$5),$O1565*Analysetool!C$5)+IF($P1565="SL",IF($T1565="",$S1565*Analysetool!C$6,$T1565*Analysetool!C$6),$P1565*Analysetool!C$6)))-Tabel2[[#This Row],[fees (%)]]</f>
        <v>0</v>
      </c>
    </row>
    <row r="1566" spans="1:45" ht="15.75" customHeight="1" x14ac:dyDescent="0.35">
      <c r="A1566" s="55"/>
      <c r="B1566" s="56"/>
      <c r="C1566" s="56"/>
      <c r="D1566" s="56"/>
      <c r="E1566" s="56"/>
      <c r="F1566" s="57"/>
      <c r="G1566" s="67"/>
      <c r="H1566" s="67"/>
      <c r="I1566" s="67"/>
      <c r="J1566" s="58"/>
      <c r="K1566" s="58"/>
      <c r="L1566" s="59"/>
      <c r="M1566" s="61"/>
      <c r="N1566" s="63"/>
      <c r="O1566" s="63"/>
      <c r="P1566" s="56"/>
      <c r="Q1566" s="61"/>
      <c r="R1566" s="61"/>
      <c r="S1566" s="61"/>
      <c r="T1566" s="60"/>
      <c r="U1566" s="60"/>
      <c r="V1566" s="62"/>
      <c r="W1566" s="62"/>
      <c r="X1566" s="76"/>
      <c r="Y1566" s="61"/>
      <c r="Z1566" s="61">
        <f>Tabel1[[#This Row],[prijs voorbij entry (%)]]-Tabel1[[#This Row],[Fictieve Stoploss (%)]]</f>
        <v>0</v>
      </c>
      <c r="AA1566" s="94"/>
      <c r="AB1566" s="61"/>
      <c r="AC1566" s="61"/>
      <c r="AD1566" s="61"/>
      <c r="AE1566" s="61"/>
      <c r="AF1566" s="95"/>
      <c r="AG1566" s="152">
        <f>Tabel1[[#This Row],[eindtijd]]-Tabel1[[#This Row],[starttijd]]</f>
        <v>0</v>
      </c>
      <c r="AH1566" s="158"/>
      <c r="AI1566" s="59"/>
      <c r="AJ1566" s="171">
        <f>$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2[[#This Row],[fees (%)]]</f>
        <v>0</v>
      </c>
      <c r="AK1566" s="172">
        <f>$J1566*(IF($M1566="SL",IF($U1566="",$Q1566*Analysetool!C$3,$U1566*Analysetool!C$3),$M1566*Analysetool!C$3)+IF($N1566="SL",IF($U1566="",$Q1566*Analysetool!C$4,$U1566*Analysetool!C$4),$N1566*Analysetool!C$4)+IF($O1566="SL",IF($U1566="",$Q1566*Analysetool!C$5,$U1566*Analysetool!C$5),$O1566*Analysetool!C$5)+IF($P1566="SL",IF($U1566="",$Q1566*Analysetool!C$6,$U1566*Analysetool!C$6),$P1566*Analysetool!C$6))-Tabel2[[#This Row],[fees (%)]]</f>
        <v>0</v>
      </c>
      <c r="AL1566" s="177">
        <f>$J1566*(IF($M1566="SL",IF($V1566="",$Q1566*Analysetool!D$3,$V1566*Analysetool!D$3),$M1566*Analysetool!D$3)+IF($N1566="SL",IF($V1566="",$Q1566*Analysetool!D$4,$V1566*Analysetool!D$4),$N1566*Analysetool!D$4)+IF($O1566="SL",IF($V1566="",$Q1566*Analysetool!D$5,$V1566*Analysetool!D$5),$O1566*Analysetool!D$5)+IF($P1566="SL",IF($V1566="",$Q1566*Analysetool!D$6,$V1566*Analysetool!D$6),$P1566*Analysetool!D$6))-Tabel2[[#This Row],[fees (%)]]</f>
        <v>0</v>
      </c>
      <c r="AM1566" s="177">
        <f>$J1566*(IF($M1566="SL",IF($W1566="",$Q1566*Analysetool!E$3,$W1566*Analysetool!E$3),$M1566*Analysetool!E$3)+IF($N1566="SL",IF($W1566="",$Q1566*Analysetool!E$4,$W1566*Analysetool!E$4),$N1566*Analysetool!E$4)+IF($O1566="SL",IF($W1566="",$Q1566*Analysetool!E$5,$W1566*Analysetool!E$5),$O1566*Analysetool!E$5)+IF($P1566="SL",IF($W1566="",$Q1566*Analysetool!E$6,$W1566*Analysetool!E$6),$P1566*Analysetool!E$6))-Tabel2[[#This Row],[fees (%)]]</f>
        <v>0</v>
      </c>
      <c r="AN1566" s="178">
        <f>$J1566*(IF($M1566="SL",IF($T1566="",$Q1566*Analysetool!F$3,$T1566*Analysetool!F$3),$M1566*Analysetool!F$3)+IF($N1566="SL",IF($T1566="",$Q1566*Analysetool!F$4,$T1566*Analysetool!F$4),$N1566*Analysetool!F$4)+IF($O1566="SL",IF($T1566="",$Q1566*Analysetool!F$5,$T1566*Analysetool!F$5),$O1566*Analysetool!F$5)+IF($P1566="SL",IF($T1566="",$Q1566*Analysetool!F$6,$T1566*Analysetool!F$6),$P1566*Analysetool!F$6))-Tabel2[[#This Row],[fees (%)]]</f>
        <v>0</v>
      </c>
      <c r="AO1566" s="178">
        <f>$J1566*(IF($M1566="SL",IF($T1566="",$Q1566*Analysetool!G$3,$T1566*Analysetool!G$3),$M1566*Analysetool!G$3)+IF($N1566="SL",IF($T1566="",$Q1566*Analysetool!G$4,$T1566*Analysetool!G$4),$N1566*Analysetool!G$4)+IF($O1566="SL",IF($T1566="",$Q1566*Analysetool!G$5,$T1566*Analysetool!G$5),$O1566*Analysetool!G$5)+IF($P1566="SL",IF($T1566="",$Q1566*Analysetool!G$6,$T1566*Analysetool!G$6),$P1566*Analysetool!G$6))-Tabel2[[#This Row],[fees (%)]]</f>
        <v>0</v>
      </c>
      <c r="AP1566" s="179">
        <f>IF(Analysetool!$H$8&lt;=$X1566,Analysetool!$H$8*J1566,Q1566*J1566)-Tabel2[[#This Row],[fees (%)]]</f>
        <v>0</v>
      </c>
      <c r="AQ1566" s="174">
        <f>IF(Tabel2[[#This Row],[wick% van entry]]&lt;=Tabel2[[#This Row],[Stoploss optie 2 (%)]],Tabel2[[#This Row],[Stoploss optie 2 (%)]]*Tabel2[[#This Row],[leverage SLoptie 2]],IF(Analysetool!$I$8&lt;$X1566,Analysetool!$I$8*K1566,S1566*K1566))-Tabel2[[#This Row],[fees (%)]]</f>
        <v>0</v>
      </c>
      <c r="AR1566" s="180">
        <f>IF(Q1566*-1*Analysetool!$J$9&lt;=X1566,Q1566*-1*Analysetool!$J$9*J1566,Q1566*J1566)-Tabel2[[#This Row],[fees (%)]]</f>
        <v>0</v>
      </c>
      <c r="AS1566" s="176">
        <f>$K1566*IF(Tabel2[[#This Row],[wick% van entry]]&lt;=Tabel2[[#This Row],[Stoploss optie 2 (%)]],Tabel2[[#This Row],[Stoploss optie 2 (%)]],(IF($M1566="SL",IF($T1566="",$S1566*Analysetool!C$3,$T1566*Analysetool!C$3),$M1566*Analysetool!C$3)+IF($N1566="SL",IF($T1566="",$S1566*Analysetool!C$4,$T1566*Analysetool!C$4),$N1566*Analysetool!C$4)+IF($O1566="SL",IF($T1566="",$S1566*Analysetool!C$5,$T1566*Analysetool!C$5),$O1566*Analysetool!C$5)+IF($P1566="SL",IF($T1566="",$S1566*Analysetool!C$6,$T1566*Analysetool!C$6),$P1566*Analysetool!C$6)))-Tabel2[[#This Row],[fees (%)]]</f>
        <v>0</v>
      </c>
    </row>
    <row r="1567" spans="1:45" ht="15.75" customHeight="1" x14ac:dyDescent="0.35">
      <c r="A1567" s="55"/>
      <c r="B1567" s="56"/>
      <c r="C1567" s="56"/>
      <c r="D1567" s="56"/>
      <c r="E1567" s="56"/>
      <c r="F1567" s="57"/>
      <c r="G1567" s="67"/>
      <c r="H1567" s="67"/>
      <c r="I1567" s="67"/>
      <c r="J1567" s="58"/>
      <c r="K1567" s="58"/>
      <c r="L1567" s="59"/>
      <c r="M1567" s="61"/>
      <c r="N1567" s="63"/>
      <c r="O1567" s="63"/>
      <c r="P1567" s="56"/>
      <c r="Q1567" s="61"/>
      <c r="R1567" s="61"/>
      <c r="S1567" s="61"/>
      <c r="T1567" s="60"/>
      <c r="U1567" s="60"/>
      <c r="V1567" s="62"/>
      <c r="W1567" s="62"/>
      <c r="X1567" s="76"/>
      <c r="Y1567" s="61"/>
      <c r="Z1567" s="61">
        <f>Tabel1[[#This Row],[prijs voorbij entry (%)]]-Tabel1[[#This Row],[Fictieve Stoploss (%)]]</f>
        <v>0</v>
      </c>
      <c r="AA1567" s="94"/>
      <c r="AB1567" s="61"/>
      <c r="AC1567" s="61"/>
      <c r="AD1567" s="61"/>
      <c r="AE1567" s="61"/>
      <c r="AF1567" s="95"/>
      <c r="AG1567" s="152">
        <f>Tabel1[[#This Row],[eindtijd]]-Tabel1[[#This Row],[starttijd]]</f>
        <v>0</v>
      </c>
      <c r="AH1567" s="158"/>
      <c r="AI1567" s="59"/>
      <c r="AJ1567" s="171">
        <f>$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2[[#This Row],[fees (%)]]</f>
        <v>0</v>
      </c>
      <c r="AK1567" s="172">
        <f>$J1567*(IF($M1567="SL",IF($U1567="",$Q1567*Analysetool!C$3,$U1567*Analysetool!C$3),$M1567*Analysetool!C$3)+IF($N1567="SL",IF($U1567="",$Q1567*Analysetool!C$4,$U1567*Analysetool!C$4),$N1567*Analysetool!C$4)+IF($O1567="SL",IF($U1567="",$Q1567*Analysetool!C$5,$U1567*Analysetool!C$5),$O1567*Analysetool!C$5)+IF($P1567="SL",IF($U1567="",$Q1567*Analysetool!C$6,$U1567*Analysetool!C$6),$P1567*Analysetool!C$6))-Tabel2[[#This Row],[fees (%)]]</f>
        <v>0</v>
      </c>
      <c r="AL1567" s="177">
        <f>$J1567*(IF($M1567="SL",IF($V1567="",$Q1567*Analysetool!D$3,$V1567*Analysetool!D$3),$M1567*Analysetool!D$3)+IF($N1567="SL",IF($V1567="",$Q1567*Analysetool!D$4,$V1567*Analysetool!D$4),$N1567*Analysetool!D$4)+IF($O1567="SL",IF($V1567="",$Q1567*Analysetool!D$5,$V1567*Analysetool!D$5),$O1567*Analysetool!D$5)+IF($P1567="SL",IF($V1567="",$Q1567*Analysetool!D$6,$V1567*Analysetool!D$6),$P1567*Analysetool!D$6))-Tabel2[[#This Row],[fees (%)]]</f>
        <v>0</v>
      </c>
      <c r="AM1567" s="177">
        <f>$J1567*(IF($M1567="SL",IF($W1567="",$Q1567*Analysetool!E$3,$W1567*Analysetool!E$3),$M1567*Analysetool!E$3)+IF($N1567="SL",IF($W1567="",$Q1567*Analysetool!E$4,$W1567*Analysetool!E$4),$N1567*Analysetool!E$4)+IF($O1567="SL",IF($W1567="",$Q1567*Analysetool!E$5,$W1567*Analysetool!E$5),$O1567*Analysetool!E$5)+IF($P1567="SL",IF($W1567="",$Q1567*Analysetool!E$6,$W1567*Analysetool!E$6),$P1567*Analysetool!E$6))-Tabel2[[#This Row],[fees (%)]]</f>
        <v>0</v>
      </c>
      <c r="AN1567" s="178">
        <f>$J1567*(IF($M1567="SL",IF($T1567="",$Q1567*Analysetool!F$3,$T1567*Analysetool!F$3),$M1567*Analysetool!F$3)+IF($N1567="SL",IF($T1567="",$Q1567*Analysetool!F$4,$T1567*Analysetool!F$4),$N1567*Analysetool!F$4)+IF($O1567="SL",IF($T1567="",$Q1567*Analysetool!F$5,$T1567*Analysetool!F$5),$O1567*Analysetool!F$5)+IF($P1567="SL",IF($T1567="",$Q1567*Analysetool!F$6,$T1567*Analysetool!F$6),$P1567*Analysetool!F$6))-Tabel2[[#This Row],[fees (%)]]</f>
        <v>0</v>
      </c>
      <c r="AO1567" s="178">
        <f>$J1567*(IF($M1567="SL",IF($T1567="",$Q1567*Analysetool!G$3,$T1567*Analysetool!G$3),$M1567*Analysetool!G$3)+IF($N1567="SL",IF($T1567="",$Q1567*Analysetool!G$4,$T1567*Analysetool!G$4),$N1567*Analysetool!G$4)+IF($O1567="SL",IF($T1567="",$Q1567*Analysetool!G$5,$T1567*Analysetool!G$5),$O1567*Analysetool!G$5)+IF($P1567="SL",IF($T1567="",$Q1567*Analysetool!G$6,$T1567*Analysetool!G$6),$P1567*Analysetool!G$6))-Tabel2[[#This Row],[fees (%)]]</f>
        <v>0</v>
      </c>
      <c r="AP1567" s="179">
        <f>IF(Analysetool!$H$8&lt;=$X1567,Analysetool!$H$8*J1567,Q1567*J1567)-Tabel2[[#This Row],[fees (%)]]</f>
        <v>0</v>
      </c>
      <c r="AQ1567" s="174">
        <f>IF(Tabel2[[#This Row],[wick% van entry]]&lt;=Tabel2[[#This Row],[Stoploss optie 2 (%)]],Tabel2[[#This Row],[Stoploss optie 2 (%)]]*Tabel2[[#This Row],[leverage SLoptie 2]],IF(Analysetool!$I$8&lt;$X1567,Analysetool!$I$8*K1567,S1567*K1567))-Tabel2[[#This Row],[fees (%)]]</f>
        <v>0</v>
      </c>
      <c r="AR1567" s="180">
        <f>IF(Q1567*-1*Analysetool!$J$9&lt;=X1567,Q1567*-1*Analysetool!$J$9*J1567,Q1567*J1567)-Tabel2[[#This Row],[fees (%)]]</f>
        <v>0</v>
      </c>
      <c r="AS1567" s="176">
        <f>$K1567*IF(Tabel2[[#This Row],[wick% van entry]]&lt;=Tabel2[[#This Row],[Stoploss optie 2 (%)]],Tabel2[[#This Row],[Stoploss optie 2 (%)]],(IF($M1567="SL",IF($T1567="",$S1567*Analysetool!C$3,$T1567*Analysetool!C$3),$M1567*Analysetool!C$3)+IF($N1567="SL",IF($T1567="",$S1567*Analysetool!C$4,$T1567*Analysetool!C$4),$N1567*Analysetool!C$4)+IF($O1567="SL",IF($T1567="",$S1567*Analysetool!C$5,$T1567*Analysetool!C$5),$O1567*Analysetool!C$5)+IF($P1567="SL",IF($T1567="",$S1567*Analysetool!C$6,$T1567*Analysetool!C$6),$P1567*Analysetool!C$6)))-Tabel2[[#This Row],[fees (%)]]</f>
        <v>0</v>
      </c>
    </row>
    <row r="1568" spans="1:45" ht="15.75" customHeight="1" x14ac:dyDescent="0.35">
      <c r="A1568" s="55"/>
      <c r="B1568" s="56"/>
      <c r="C1568" s="56"/>
      <c r="D1568" s="56"/>
      <c r="E1568" s="56"/>
      <c r="F1568" s="57"/>
      <c r="G1568" s="67"/>
      <c r="H1568" s="67"/>
      <c r="I1568" s="67"/>
      <c r="J1568" s="58"/>
      <c r="K1568" s="58"/>
      <c r="L1568" s="59"/>
      <c r="M1568" s="61"/>
      <c r="N1568" s="63"/>
      <c r="O1568" s="63"/>
      <c r="P1568" s="56"/>
      <c r="Q1568" s="61"/>
      <c r="R1568" s="61"/>
      <c r="S1568" s="61"/>
      <c r="T1568" s="60"/>
      <c r="U1568" s="60"/>
      <c r="V1568" s="62"/>
      <c r="W1568" s="62"/>
      <c r="X1568" s="76"/>
      <c r="Y1568" s="61"/>
      <c r="Z1568" s="61">
        <f>Tabel1[[#This Row],[prijs voorbij entry (%)]]-Tabel1[[#This Row],[Fictieve Stoploss (%)]]</f>
        <v>0</v>
      </c>
      <c r="AA1568" s="94"/>
      <c r="AB1568" s="61"/>
      <c r="AC1568" s="61"/>
      <c r="AD1568" s="61"/>
      <c r="AE1568" s="61"/>
      <c r="AF1568" s="95"/>
      <c r="AG1568" s="152">
        <f>Tabel1[[#This Row],[eindtijd]]-Tabel1[[#This Row],[starttijd]]</f>
        <v>0</v>
      </c>
      <c r="AH1568" s="158"/>
      <c r="AI1568" s="59"/>
      <c r="AJ1568" s="171">
        <f>$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2[[#This Row],[fees (%)]]</f>
        <v>0</v>
      </c>
      <c r="AK1568" s="172">
        <f>$J1568*(IF($M1568="SL",IF($U1568="",$Q1568*Analysetool!C$3,$U1568*Analysetool!C$3),$M1568*Analysetool!C$3)+IF($N1568="SL",IF($U1568="",$Q1568*Analysetool!C$4,$U1568*Analysetool!C$4),$N1568*Analysetool!C$4)+IF($O1568="SL",IF($U1568="",$Q1568*Analysetool!C$5,$U1568*Analysetool!C$5),$O1568*Analysetool!C$5)+IF($P1568="SL",IF($U1568="",$Q1568*Analysetool!C$6,$U1568*Analysetool!C$6),$P1568*Analysetool!C$6))-Tabel2[[#This Row],[fees (%)]]</f>
        <v>0</v>
      </c>
      <c r="AL1568" s="177">
        <f>$J1568*(IF($M1568="SL",IF($V1568="",$Q1568*Analysetool!D$3,$V1568*Analysetool!D$3),$M1568*Analysetool!D$3)+IF($N1568="SL",IF($V1568="",$Q1568*Analysetool!D$4,$V1568*Analysetool!D$4),$N1568*Analysetool!D$4)+IF($O1568="SL",IF($V1568="",$Q1568*Analysetool!D$5,$V1568*Analysetool!D$5),$O1568*Analysetool!D$5)+IF($P1568="SL",IF($V1568="",$Q1568*Analysetool!D$6,$V1568*Analysetool!D$6),$P1568*Analysetool!D$6))-Tabel2[[#This Row],[fees (%)]]</f>
        <v>0</v>
      </c>
      <c r="AM1568" s="177">
        <f>$J1568*(IF($M1568="SL",IF($W1568="",$Q1568*Analysetool!E$3,$W1568*Analysetool!E$3),$M1568*Analysetool!E$3)+IF($N1568="SL",IF($W1568="",$Q1568*Analysetool!E$4,$W1568*Analysetool!E$4),$N1568*Analysetool!E$4)+IF($O1568="SL",IF($W1568="",$Q1568*Analysetool!E$5,$W1568*Analysetool!E$5),$O1568*Analysetool!E$5)+IF($P1568="SL",IF($W1568="",$Q1568*Analysetool!E$6,$W1568*Analysetool!E$6),$P1568*Analysetool!E$6))-Tabel2[[#This Row],[fees (%)]]</f>
        <v>0</v>
      </c>
      <c r="AN1568" s="178">
        <f>$J1568*(IF($M1568="SL",IF($T1568="",$Q1568*Analysetool!F$3,$T1568*Analysetool!F$3),$M1568*Analysetool!F$3)+IF($N1568="SL",IF($T1568="",$Q1568*Analysetool!F$4,$T1568*Analysetool!F$4),$N1568*Analysetool!F$4)+IF($O1568="SL",IF($T1568="",$Q1568*Analysetool!F$5,$T1568*Analysetool!F$5),$O1568*Analysetool!F$5)+IF($P1568="SL",IF($T1568="",$Q1568*Analysetool!F$6,$T1568*Analysetool!F$6),$P1568*Analysetool!F$6))-Tabel2[[#This Row],[fees (%)]]</f>
        <v>0</v>
      </c>
      <c r="AO1568" s="178">
        <f>$J1568*(IF($M1568="SL",IF($T1568="",$Q1568*Analysetool!G$3,$T1568*Analysetool!G$3),$M1568*Analysetool!G$3)+IF($N1568="SL",IF($T1568="",$Q1568*Analysetool!G$4,$T1568*Analysetool!G$4),$N1568*Analysetool!G$4)+IF($O1568="SL",IF($T1568="",$Q1568*Analysetool!G$5,$T1568*Analysetool!G$5),$O1568*Analysetool!G$5)+IF($P1568="SL",IF($T1568="",$Q1568*Analysetool!G$6,$T1568*Analysetool!G$6),$P1568*Analysetool!G$6))-Tabel2[[#This Row],[fees (%)]]</f>
        <v>0</v>
      </c>
      <c r="AP1568" s="179">
        <f>IF(Analysetool!$H$8&lt;=$X1568,Analysetool!$H$8*J1568,Q1568*J1568)-Tabel2[[#This Row],[fees (%)]]</f>
        <v>0</v>
      </c>
      <c r="AQ1568" s="174">
        <f>IF(Tabel2[[#This Row],[wick% van entry]]&lt;=Tabel2[[#This Row],[Stoploss optie 2 (%)]],Tabel2[[#This Row],[Stoploss optie 2 (%)]]*Tabel2[[#This Row],[leverage SLoptie 2]],IF(Analysetool!$I$8&lt;$X1568,Analysetool!$I$8*K1568,S1568*K1568))-Tabel2[[#This Row],[fees (%)]]</f>
        <v>0</v>
      </c>
      <c r="AR1568" s="180">
        <f>IF(Q1568*-1*Analysetool!$J$9&lt;=X1568,Q1568*-1*Analysetool!$J$9*J1568,Q1568*J1568)-Tabel2[[#This Row],[fees (%)]]</f>
        <v>0</v>
      </c>
      <c r="AS1568" s="176">
        <f>$K1568*IF(Tabel2[[#This Row],[wick% van entry]]&lt;=Tabel2[[#This Row],[Stoploss optie 2 (%)]],Tabel2[[#This Row],[Stoploss optie 2 (%)]],(IF($M1568="SL",IF($T1568="",$S1568*Analysetool!C$3,$T1568*Analysetool!C$3),$M1568*Analysetool!C$3)+IF($N1568="SL",IF($T1568="",$S1568*Analysetool!C$4,$T1568*Analysetool!C$4),$N1568*Analysetool!C$4)+IF($O1568="SL",IF($T1568="",$S1568*Analysetool!C$5,$T1568*Analysetool!C$5),$O1568*Analysetool!C$5)+IF($P1568="SL",IF($T1568="",$S1568*Analysetool!C$6,$T1568*Analysetool!C$6),$P1568*Analysetool!C$6)))-Tabel2[[#This Row],[fees (%)]]</f>
        <v>0</v>
      </c>
    </row>
    <row r="1569" spans="1:45" ht="15.75" customHeight="1" x14ac:dyDescent="0.35">
      <c r="A1569" s="55"/>
      <c r="B1569" s="56"/>
      <c r="C1569" s="56"/>
      <c r="D1569" s="56"/>
      <c r="E1569" s="56"/>
      <c r="F1569" s="57"/>
      <c r="G1569" s="67"/>
      <c r="H1569" s="67"/>
      <c r="I1569" s="67"/>
      <c r="J1569" s="58"/>
      <c r="K1569" s="58"/>
      <c r="L1569" s="59"/>
      <c r="M1569" s="61"/>
      <c r="N1569" s="63"/>
      <c r="O1569" s="63"/>
      <c r="P1569" s="56"/>
      <c r="Q1569" s="61"/>
      <c r="R1569" s="61"/>
      <c r="S1569" s="61"/>
      <c r="T1569" s="60"/>
      <c r="U1569" s="60"/>
      <c r="V1569" s="62"/>
      <c r="W1569" s="62"/>
      <c r="X1569" s="76"/>
      <c r="Y1569" s="61"/>
      <c r="Z1569" s="61">
        <f>Tabel1[[#This Row],[prijs voorbij entry (%)]]-Tabel1[[#This Row],[Fictieve Stoploss (%)]]</f>
        <v>0</v>
      </c>
      <c r="AA1569" s="94"/>
      <c r="AB1569" s="61"/>
      <c r="AC1569" s="61"/>
      <c r="AD1569" s="61"/>
      <c r="AE1569" s="61"/>
      <c r="AF1569" s="95"/>
      <c r="AG1569" s="152">
        <f>Tabel1[[#This Row],[eindtijd]]-Tabel1[[#This Row],[starttijd]]</f>
        <v>0</v>
      </c>
      <c r="AH1569" s="158"/>
      <c r="AI1569" s="59"/>
      <c r="AJ1569" s="171">
        <f>$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2[[#This Row],[fees (%)]]</f>
        <v>0</v>
      </c>
      <c r="AK1569" s="172">
        <f>$J1569*(IF($M1569="SL",IF($U1569="",$Q1569*Analysetool!C$3,$U1569*Analysetool!C$3),$M1569*Analysetool!C$3)+IF($N1569="SL",IF($U1569="",$Q1569*Analysetool!C$4,$U1569*Analysetool!C$4),$N1569*Analysetool!C$4)+IF($O1569="SL",IF($U1569="",$Q1569*Analysetool!C$5,$U1569*Analysetool!C$5),$O1569*Analysetool!C$5)+IF($P1569="SL",IF($U1569="",$Q1569*Analysetool!C$6,$U1569*Analysetool!C$6),$P1569*Analysetool!C$6))-Tabel2[[#This Row],[fees (%)]]</f>
        <v>0</v>
      </c>
      <c r="AL1569" s="177">
        <f>$J1569*(IF($M1569="SL",IF($V1569="",$Q1569*Analysetool!D$3,$V1569*Analysetool!D$3),$M1569*Analysetool!D$3)+IF($N1569="SL",IF($V1569="",$Q1569*Analysetool!D$4,$V1569*Analysetool!D$4),$N1569*Analysetool!D$4)+IF($O1569="SL",IF($V1569="",$Q1569*Analysetool!D$5,$V1569*Analysetool!D$5),$O1569*Analysetool!D$5)+IF($P1569="SL",IF($V1569="",$Q1569*Analysetool!D$6,$V1569*Analysetool!D$6),$P1569*Analysetool!D$6))-Tabel2[[#This Row],[fees (%)]]</f>
        <v>0</v>
      </c>
      <c r="AM1569" s="177">
        <f>$J1569*(IF($M1569="SL",IF($W1569="",$Q1569*Analysetool!E$3,$W1569*Analysetool!E$3),$M1569*Analysetool!E$3)+IF($N1569="SL",IF($W1569="",$Q1569*Analysetool!E$4,$W1569*Analysetool!E$4),$N1569*Analysetool!E$4)+IF($O1569="SL",IF($W1569="",$Q1569*Analysetool!E$5,$W1569*Analysetool!E$5),$O1569*Analysetool!E$5)+IF($P1569="SL",IF($W1569="",$Q1569*Analysetool!E$6,$W1569*Analysetool!E$6),$P1569*Analysetool!E$6))-Tabel2[[#This Row],[fees (%)]]</f>
        <v>0</v>
      </c>
      <c r="AN1569" s="178">
        <f>$J1569*(IF($M1569="SL",IF($T1569="",$Q1569*Analysetool!F$3,$T1569*Analysetool!F$3),$M1569*Analysetool!F$3)+IF($N1569="SL",IF($T1569="",$Q1569*Analysetool!F$4,$T1569*Analysetool!F$4),$N1569*Analysetool!F$4)+IF($O1569="SL",IF($T1569="",$Q1569*Analysetool!F$5,$T1569*Analysetool!F$5),$O1569*Analysetool!F$5)+IF($P1569="SL",IF($T1569="",$Q1569*Analysetool!F$6,$T1569*Analysetool!F$6),$P1569*Analysetool!F$6))-Tabel2[[#This Row],[fees (%)]]</f>
        <v>0</v>
      </c>
      <c r="AO1569" s="178">
        <f>$J1569*(IF($M1569="SL",IF($T1569="",$Q1569*Analysetool!G$3,$T1569*Analysetool!G$3),$M1569*Analysetool!G$3)+IF($N1569="SL",IF($T1569="",$Q1569*Analysetool!G$4,$T1569*Analysetool!G$4),$N1569*Analysetool!G$4)+IF($O1569="SL",IF($T1569="",$Q1569*Analysetool!G$5,$T1569*Analysetool!G$5),$O1569*Analysetool!G$5)+IF($P1569="SL",IF($T1569="",$Q1569*Analysetool!G$6,$T1569*Analysetool!G$6),$P1569*Analysetool!G$6))-Tabel2[[#This Row],[fees (%)]]</f>
        <v>0</v>
      </c>
      <c r="AP1569" s="179">
        <f>IF(Analysetool!$H$8&lt;=$X1569,Analysetool!$H$8*J1569,Q1569*J1569)-Tabel2[[#This Row],[fees (%)]]</f>
        <v>0</v>
      </c>
      <c r="AQ1569" s="174">
        <f>IF(Tabel2[[#This Row],[wick% van entry]]&lt;=Tabel2[[#This Row],[Stoploss optie 2 (%)]],Tabel2[[#This Row],[Stoploss optie 2 (%)]]*Tabel2[[#This Row],[leverage SLoptie 2]],IF(Analysetool!$I$8&lt;$X1569,Analysetool!$I$8*K1569,S1569*K1569))-Tabel2[[#This Row],[fees (%)]]</f>
        <v>0</v>
      </c>
      <c r="AR1569" s="180">
        <f>IF(Q1569*-1*Analysetool!$J$9&lt;=X1569,Q1569*-1*Analysetool!$J$9*J1569,Q1569*J1569)-Tabel2[[#This Row],[fees (%)]]</f>
        <v>0</v>
      </c>
      <c r="AS1569" s="176">
        <f>$K1569*IF(Tabel2[[#This Row],[wick% van entry]]&lt;=Tabel2[[#This Row],[Stoploss optie 2 (%)]],Tabel2[[#This Row],[Stoploss optie 2 (%)]],(IF($M1569="SL",IF($T1569="",$S1569*Analysetool!C$3,$T1569*Analysetool!C$3),$M1569*Analysetool!C$3)+IF($N1569="SL",IF($T1569="",$S1569*Analysetool!C$4,$T1569*Analysetool!C$4),$N1569*Analysetool!C$4)+IF($O1569="SL",IF($T1569="",$S1569*Analysetool!C$5,$T1569*Analysetool!C$5),$O1569*Analysetool!C$5)+IF($P1569="SL",IF($T1569="",$S1569*Analysetool!C$6,$T1569*Analysetool!C$6),$P1569*Analysetool!C$6)))-Tabel2[[#This Row],[fees (%)]]</f>
        <v>0</v>
      </c>
    </row>
    <row r="1570" spans="1:45" ht="15.75" customHeight="1" x14ac:dyDescent="0.35">
      <c r="A1570" s="55"/>
      <c r="B1570" s="56"/>
      <c r="C1570" s="56"/>
      <c r="D1570" s="56"/>
      <c r="E1570" s="56"/>
      <c r="F1570" s="57"/>
      <c r="G1570" s="67"/>
      <c r="H1570" s="67"/>
      <c r="I1570" s="67"/>
      <c r="J1570" s="58"/>
      <c r="K1570" s="58"/>
      <c r="L1570" s="59"/>
      <c r="M1570" s="61"/>
      <c r="N1570" s="63"/>
      <c r="O1570" s="63"/>
      <c r="P1570" s="56"/>
      <c r="Q1570" s="61"/>
      <c r="R1570" s="61"/>
      <c r="S1570" s="61"/>
      <c r="T1570" s="60"/>
      <c r="U1570" s="60"/>
      <c r="V1570" s="62"/>
      <c r="W1570" s="62"/>
      <c r="X1570" s="76"/>
      <c r="Y1570" s="61"/>
      <c r="Z1570" s="61">
        <f>Tabel1[[#This Row],[prijs voorbij entry (%)]]-Tabel1[[#This Row],[Fictieve Stoploss (%)]]</f>
        <v>0</v>
      </c>
      <c r="AA1570" s="94"/>
      <c r="AB1570" s="61"/>
      <c r="AC1570" s="61"/>
      <c r="AD1570" s="61"/>
      <c r="AE1570" s="61"/>
      <c r="AF1570" s="95"/>
      <c r="AG1570" s="152">
        <f>Tabel1[[#This Row],[eindtijd]]-Tabel1[[#This Row],[starttijd]]</f>
        <v>0</v>
      </c>
      <c r="AH1570" s="158"/>
      <c r="AI1570" s="59"/>
      <c r="AJ1570" s="171">
        <f>$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2[[#This Row],[fees (%)]]</f>
        <v>0</v>
      </c>
      <c r="AK1570" s="172">
        <f>$J1570*(IF($M1570="SL",IF($U1570="",$Q1570*Analysetool!C$3,$U1570*Analysetool!C$3),$M1570*Analysetool!C$3)+IF($N1570="SL",IF($U1570="",$Q1570*Analysetool!C$4,$U1570*Analysetool!C$4),$N1570*Analysetool!C$4)+IF($O1570="SL",IF($U1570="",$Q1570*Analysetool!C$5,$U1570*Analysetool!C$5),$O1570*Analysetool!C$5)+IF($P1570="SL",IF($U1570="",$Q1570*Analysetool!C$6,$U1570*Analysetool!C$6),$P1570*Analysetool!C$6))-Tabel2[[#This Row],[fees (%)]]</f>
        <v>0</v>
      </c>
      <c r="AL1570" s="177">
        <f>$J1570*(IF($M1570="SL",IF($V1570="",$Q1570*Analysetool!D$3,$V1570*Analysetool!D$3),$M1570*Analysetool!D$3)+IF($N1570="SL",IF($V1570="",$Q1570*Analysetool!D$4,$V1570*Analysetool!D$4),$N1570*Analysetool!D$4)+IF($O1570="SL",IF($V1570="",$Q1570*Analysetool!D$5,$V1570*Analysetool!D$5),$O1570*Analysetool!D$5)+IF($P1570="SL",IF($V1570="",$Q1570*Analysetool!D$6,$V1570*Analysetool!D$6),$P1570*Analysetool!D$6))-Tabel2[[#This Row],[fees (%)]]</f>
        <v>0</v>
      </c>
      <c r="AM1570" s="177">
        <f>$J1570*(IF($M1570="SL",IF($W1570="",$Q1570*Analysetool!E$3,$W1570*Analysetool!E$3),$M1570*Analysetool!E$3)+IF($N1570="SL",IF($W1570="",$Q1570*Analysetool!E$4,$W1570*Analysetool!E$4),$N1570*Analysetool!E$4)+IF($O1570="SL",IF($W1570="",$Q1570*Analysetool!E$5,$W1570*Analysetool!E$5),$O1570*Analysetool!E$5)+IF($P1570="SL",IF($W1570="",$Q1570*Analysetool!E$6,$W1570*Analysetool!E$6),$P1570*Analysetool!E$6))-Tabel2[[#This Row],[fees (%)]]</f>
        <v>0</v>
      </c>
      <c r="AN1570" s="178">
        <f>$J1570*(IF($M1570="SL",IF($T1570="",$Q1570*Analysetool!F$3,$T1570*Analysetool!F$3),$M1570*Analysetool!F$3)+IF($N1570="SL",IF($T1570="",$Q1570*Analysetool!F$4,$T1570*Analysetool!F$4),$N1570*Analysetool!F$4)+IF($O1570="SL",IF($T1570="",$Q1570*Analysetool!F$5,$T1570*Analysetool!F$5),$O1570*Analysetool!F$5)+IF($P1570="SL",IF($T1570="",$Q1570*Analysetool!F$6,$T1570*Analysetool!F$6),$P1570*Analysetool!F$6))-Tabel2[[#This Row],[fees (%)]]</f>
        <v>0</v>
      </c>
      <c r="AO1570" s="178">
        <f>$J1570*(IF($M1570="SL",IF($T1570="",$Q1570*Analysetool!G$3,$T1570*Analysetool!G$3),$M1570*Analysetool!G$3)+IF($N1570="SL",IF($T1570="",$Q1570*Analysetool!G$4,$T1570*Analysetool!G$4),$N1570*Analysetool!G$4)+IF($O1570="SL",IF($T1570="",$Q1570*Analysetool!G$5,$T1570*Analysetool!G$5),$O1570*Analysetool!G$5)+IF($P1570="SL",IF($T1570="",$Q1570*Analysetool!G$6,$T1570*Analysetool!G$6),$P1570*Analysetool!G$6))-Tabel2[[#This Row],[fees (%)]]</f>
        <v>0</v>
      </c>
      <c r="AP1570" s="179">
        <f>IF(Analysetool!$H$8&lt;=$X1570,Analysetool!$H$8*J1570,Q1570*J1570)-Tabel2[[#This Row],[fees (%)]]</f>
        <v>0</v>
      </c>
      <c r="AQ1570" s="174">
        <f>IF(Tabel2[[#This Row],[wick% van entry]]&lt;=Tabel2[[#This Row],[Stoploss optie 2 (%)]],Tabel2[[#This Row],[Stoploss optie 2 (%)]]*Tabel2[[#This Row],[leverage SLoptie 2]],IF(Analysetool!$I$8&lt;$X1570,Analysetool!$I$8*K1570,S1570*K1570))-Tabel2[[#This Row],[fees (%)]]</f>
        <v>0</v>
      </c>
      <c r="AR1570" s="180">
        <f>IF(Q1570*-1*Analysetool!$J$9&lt;=X1570,Q1570*-1*Analysetool!$J$9*J1570,Q1570*J1570)-Tabel2[[#This Row],[fees (%)]]</f>
        <v>0</v>
      </c>
      <c r="AS1570" s="176">
        <f>$K1570*IF(Tabel2[[#This Row],[wick% van entry]]&lt;=Tabel2[[#This Row],[Stoploss optie 2 (%)]],Tabel2[[#This Row],[Stoploss optie 2 (%)]],(IF($M1570="SL",IF($T1570="",$S1570*Analysetool!C$3,$T1570*Analysetool!C$3),$M1570*Analysetool!C$3)+IF($N1570="SL",IF($T1570="",$S1570*Analysetool!C$4,$T1570*Analysetool!C$4),$N1570*Analysetool!C$4)+IF($O1570="SL",IF($T1570="",$S1570*Analysetool!C$5,$T1570*Analysetool!C$5),$O1570*Analysetool!C$5)+IF($P1570="SL",IF($T1570="",$S1570*Analysetool!C$6,$T1570*Analysetool!C$6),$P1570*Analysetool!C$6)))-Tabel2[[#This Row],[fees (%)]]</f>
        <v>0</v>
      </c>
    </row>
    <row r="1571" spans="1:45" ht="15.75" customHeight="1" x14ac:dyDescent="0.35">
      <c r="A1571" s="55"/>
      <c r="B1571" s="56"/>
      <c r="C1571" s="56"/>
      <c r="D1571" s="56"/>
      <c r="E1571" s="56"/>
      <c r="F1571" s="57"/>
      <c r="G1571" s="67"/>
      <c r="H1571" s="67"/>
      <c r="I1571" s="67"/>
      <c r="J1571" s="58"/>
      <c r="K1571" s="58"/>
      <c r="L1571" s="59"/>
      <c r="M1571" s="61"/>
      <c r="N1571" s="63"/>
      <c r="O1571" s="63"/>
      <c r="P1571" s="56"/>
      <c r="Q1571" s="61"/>
      <c r="R1571" s="61"/>
      <c r="S1571" s="61"/>
      <c r="T1571" s="60"/>
      <c r="U1571" s="60"/>
      <c r="V1571" s="62"/>
      <c r="W1571" s="62"/>
      <c r="X1571" s="76"/>
      <c r="Y1571" s="61"/>
      <c r="Z1571" s="61">
        <f>Tabel1[[#This Row],[prijs voorbij entry (%)]]-Tabel1[[#This Row],[Fictieve Stoploss (%)]]</f>
        <v>0</v>
      </c>
      <c r="AA1571" s="94"/>
      <c r="AB1571" s="61"/>
      <c r="AC1571" s="61"/>
      <c r="AD1571" s="61"/>
      <c r="AE1571" s="61"/>
      <c r="AF1571" s="95"/>
      <c r="AG1571" s="152">
        <f>Tabel1[[#This Row],[eindtijd]]-Tabel1[[#This Row],[starttijd]]</f>
        <v>0</v>
      </c>
      <c r="AH1571" s="158"/>
      <c r="AI1571" s="59"/>
      <c r="AJ1571" s="171">
        <f>$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2[[#This Row],[fees (%)]]</f>
        <v>0</v>
      </c>
      <c r="AK1571" s="172">
        <f>$J1571*(IF($M1571="SL",IF($U1571="",$Q1571*Analysetool!C$3,$U1571*Analysetool!C$3),$M1571*Analysetool!C$3)+IF($N1571="SL",IF($U1571="",$Q1571*Analysetool!C$4,$U1571*Analysetool!C$4),$N1571*Analysetool!C$4)+IF($O1571="SL",IF($U1571="",$Q1571*Analysetool!C$5,$U1571*Analysetool!C$5),$O1571*Analysetool!C$5)+IF($P1571="SL",IF($U1571="",$Q1571*Analysetool!C$6,$U1571*Analysetool!C$6),$P1571*Analysetool!C$6))-Tabel2[[#This Row],[fees (%)]]</f>
        <v>0</v>
      </c>
      <c r="AL1571" s="177">
        <f>$J1571*(IF($M1571="SL",IF($V1571="",$Q1571*Analysetool!D$3,$V1571*Analysetool!D$3),$M1571*Analysetool!D$3)+IF($N1571="SL",IF($V1571="",$Q1571*Analysetool!D$4,$V1571*Analysetool!D$4),$N1571*Analysetool!D$4)+IF($O1571="SL",IF($V1571="",$Q1571*Analysetool!D$5,$V1571*Analysetool!D$5),$O1571*Analysetool!D$5)+IF($P1571="SL",IF($V1571="",$Q1571*Analysetool!D$6,$V1571*Analysetool!D$6),$P1571*Analysetool!D$6))-Tabel2[[#This Row],[fees (%)]]</f>
        <v>0</v>
      </c>
      <c r="AM1571" s="177">
        <f>$J1571*(IF($M1571="SL",IF($W1571="",$Q1571*Analysetool!E$3,$W1571*Analysetool!E$3),$M1571*Analysetool!E$3)+IF($N1571="SL",IF($W1571="",$Q1571*Analysetool!E$4,$W1571*Analysetool!E$4),$N1571*Analysetool!E$4)+IF($O1571="SL",IF($W1571="",$Q1571*Analysetool!E$5,$W1571*Analysetool!E$5),$O1571*Analysetool!E$5)+IF($P1571="SL",IF($W1571="",$Q1571*Analysetool!E$6,$W1571*Analysetool!E$6),$P1571*Analysetool!E$6))-Tabel2[[#This Row],[fees (%)]]</f>
        <v>0</v>
      </c>
      <c r="AN1571" s="178">
        <f>$J1571*(IF($M1571="SL",IF($T1571="",$Q1571*Analysetool!F$3,$T1571*Analysetool!F$3),$M1571*Analysetool!F$3)+IF($N1571="SL",IF($T1571="",$Q1571*Analysetool!F$4,$T1571*Analysetool!F$4),$N1571*Analysetool!F$4)+IF($O1571="SL",IF($T1571="",$Q1571*Analysetool!F$5,$T1571*Analysetool!F$5),$O1571*Analysetool!F$5)+IF($P1571="SL",IF($T1571="",$Q1571*Analysetool!F$6,$T1571*Analysetool!F$6),$P1571*Analysetool!F$6))-Tabel2[[#This Row],[fees (%)]]</f>
        <v>0</v>
      </c>
      <c r="AO1571" s="178">
        <f>$J1571*(IF($M1571="SL",IF($T1571="",$Q1571*Analysetool!G$3,$T1571*Analysetool!G$3),$M1571*Analysetool!G$3)+IF($N1571="SL",IF($T1571="",$Q1571*Analysetool!G$4,$T1571*Analysetool!G$4),$N1571*Analysetool!G$4)+IF($O1571="SL",IF($T1571="",$Q1571*Analysetool!G$5,$T1571*Analysetool!G$5),$O1571*Analysetool!G$5)+IF($P1571="SL",IF($T1571="",$Q1571*Analysetool!G$6,$T1571*Analysetool!G$6),$P1571*Analysetool!G$6))-Tabel2[[#This Row],[fees (%)]]</f>
        <v>0</v>
      </c>
      <c r="AP1571" s="179">
        <f>IF(Analysetool!$H$8&lt;=$X1571,Analysetool!$H$8*J1571,Q1571*J1571)-Tabel2[[#This Row],[fees (%)]]</f>
        <v>0</v>
      </c>
      <c r="AQ1571" s="174">
        <f>IF(Tabel2[[#This Row],[wick% van entry]]&lt;=Tabel2[[#This Row],[Stoploss optie 2 (%)]],Tabel2[[#This Row],[Stoploss optie 2 (%)]]*Tabel2[[#This Row],[leverage SLoptie 2]],IF(Analysetool!$I$8&lt;$X1571,Analysetool!$I$8*K1571,S1571*K1571))-Tabel2[[#This Row],[fees (%)]]</f>
        <v>0</v>
      </c>
      <c r="AR1571" s="180">
        <f>IF(Q1571*-1*Analysetool!$J$9&lt;=X1571,Q1571*-1*Analysetool!$J$9*J1571,Q1571*J1571)-Tabel2[[#This Row],[fees (%)]]</f>
        <v>0</v>
      </c>
      <c r="AS1571" s="176">
        <f>$K1571*IF(Tabel2[[#This Row],[wick% van entry]]&lt;=Tabel2[[#This Row],[Stoploss optie 2 (%)]],Tabel2[[#This Row],[Stoploss optie 2 (%)]],(IF($M1571="SL",IF($T1571="",$S1571*Analysetool!C$3,$T1571*Analysetool!C$3),$M1571*Analysetool!C$3)+IF($N1571="SL",IF($T1571="",$S1571*Analysetool!C$4,$T1571*Analysetool!C$4),$N1571*Analysetool!C$4)+IF($O1571="SL",IF($T1571="",$S1571*Analysetool!C$5,$T1571*Analysetool!C$5),$O1571*Analysetool!C$5)+IF($P1571="SL",IF($T1571="",$S1571*Analysetool!C$6,$T1571*Analysetool!C$6),$P1571*Analysetool!C$6)))-Tabel2[[#This Row],[fees (%)]]</f>
        <v>0</v>
      </c>
    </row>
    <row r="1572" spans="1:45" ht="15.75" customHeight="1" x14ac:dyDescent="0.35">
      <c r="A1572" s="55"/>
      <c r="B1572" s="56"/>
      <c r="C1572" s="56"/>
      <c r="D1572" s="56"/>
      <c r="E1572" s="56"/>
      <c r="F1572" s="57"/>
      <c r="G1572" s="67"/>
      <c r="H1572" s="67"/>
      <c r="I1572" s="67"/>
      <c r="J1572" s="58"/>
      <c r="K1572" s="58"/>
      <c r="L1572" s="59"/>
      <c r="M1572" s="61"/>
      <c r="N1572" s="63"/>
      <c r="O1572" s="63"/>
      <c r="P1572" s="56"/>
      <c r="Q1572" s="61"/>
      <c r="R1572" s="61"/>
      <c r="S1572" s="61"/>
      <c r="T1572" s="60"/>
      <c r="U1572" s="60"/>
      <c r="V1572" s="62"/>
      <c r="W1572" s="62"/>
      <c r="X1572" s="76"/>
      <c r="Y1572" s="61"/>
      <c r="Z1572" s="61">
        <f>Tabel1[[#This Row],[prijs voorbij entry (%)]]-Tabel1[[#This Row],[Fictieve Stoploss (%)]]</f>
        <v>0</v>
      </c>
      <c r="AA1572" s="94"/>
      <c r="AB1572" s="61"/>
      <c r="AC1572" s="61"/>
      <c r="AD1572" s="61"/>
      <c r="AE1572" s="61"/>
      <c r="AF1572" s="95"/>
      <c r="AG1572" s="152">
        <f>Tabel1[[#This Row],[eindtijd]]-Tabel1[[#This Row],[starttijd]]</f>
        <v>0</v>
      </c>
      <c r="AH1572" s="158"/>
      <c r="AI1572" s="59"/>
      <c r="AJ1572" s="171">
        <f>$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2[[#This Row],[fees (%)]]</f>
        <v>0</v>
      </c>
      <c r="AK1572" s="172">
        <f>$J1572*(IF($M1572="SL",IF($U1572="",$Q1572*Analysetool!C$3,$U1572*Analysetool!C$3),$M1572*Analysetool!C$3)+IF($N1572="SL",IF($U1572="",$Q1572*Analysetool!C$4,$U1572*Analysetool!C$4),$N1572*Analysetool!C$4)+IF($O1572="SL",IF($U1572="",$Q1572*Analysetool!C$5,$U1572*Analysetool!C$5),$O1572*Analysetool!C$5)+IF($P1572="SL",IF($U1572="",$Q1572*Analysetool!C$6,$U1572*Analysetool!C$6),$P1572*Analysetool!C$6))-Tabel2[[#This Row],[fees (%)]]</f>
        <v>0</v>
      </c>
      <c r="AL1572" s="177">
        <f>$J1572*(IF($M1572="SL",IF($V1572="",$Q1572*Analysetool!D$3,$V1572*Analysetool!D$3),$M1572*Analysetool!D$3)+IF($N1572="SL",IF($V1572="",$Q1572*Analysetool!D$4,$V1572*Analysetool!D$4),$N1572*Analysetool!D$4)+IF($O1572="SL",IF($V1572="",$Q1572*Analysetool!D$5,$V1572*Analysetool!D$5),$O1572*Analysetool!D$5)+IF($P1572="SL",IF($V1572="",$Q1572*Analysetool!D$6,$V1572*Analysetool!D$6),$P1572*Analysetool!D$6))-Tabel2[[#This Row],[fees (%)]]</f>
        <v>0</v>
      </c>
      <c r="AM1572" s="177">
        <f>$J1572*(IF($M1572="SL",IF($W1572="",$Q1572*Analysetool!E$3,$W1572*Analysetool!E$3),$M1572*Analysetool!E$3)+IF($N1572="SL",IF($W1572="",$Q1572*Analysetool!E$4,$W1572*Analysetool!E$4),$N1572*Analysetool!E$4)+IF($O1572="SL",IF($W1572="",$Q1572*Analysetool!E$5,$W1572*Analysetool!E$5),$O1572*Analysetool!E$5)+IF($P1572="SL",IF($W1572="",$Q1572*Analysetool!E$6,$W1572*Analysetool!E$6),$P1572*Analysetool!E$6))-Tabel2[[#This Row],[fees (%)]]</f>
        <v>0</v>
      </c>
      <c r="AN1572" s="178">
        <f>$J1572*(IF($M1572="SL",IF($T1572="",$Q1572*Analysetool!F$3,$T1572*Analysetool!F$3),$M1572*Analysetool!F$3)+IF($N1572="SL",IF($T1572="",$Q1572*Analysetool!F$4,$T1572*Analysetool!F$4),$N1572*Analysetool!F$4)+IF($O1572="SL",IF($T1572="",$Q1572*Analysetool!F$5,$T1572*Analysetool!F$5),$O1572*Analysetool!F$5)+IF($P1572="SL",IF($T1572="",$Q1572*Analysetool!F$6,$T1572*Analysetool!F$6),$P1572*Analysetool!F$6))-Tabel2[[#This Row],[fees (%)]]</f>
        <v>0</v>
      </c>
      <c r="AO1572" s="178">
        <f>$J1572*(IF($M1572="SL",IF($T1572="",$Q1572*Analysetool!G$3,$T1572*Analysetool!G$3),$M1572*Analysetool!G$3)+IF($N1572="SL",IF($T1572="",$Q1572*Analysetool!G$4,$T1572*Analysetool!G$4),$N1572*Analysetool!G$4)+IF($O1572="SL",IF($T1572="",$Q1572*Analysetool!G$5,$T1572*Analysetool!G$5),$O1572*Analysetool!G$5)+IF($P1572="SL",IF($T1572="",$Q1572*Analysetool!G$6,$T1572*Analysetool!G$6),$P1572*Analysetool!G$6))-Tabel2[[#This Row],[fees (%)]]</f>
        <v>0</v>
      </c>
      <c r="AP1572" s="179">
        <f>IF(Analysetool!$H$8&lt;=$X1572,Analysetool!$H$8*J1572,Q1572*J1572)-Tabel2[[#This Row],[fees (%)]]</f>
        <v>0</v>
      </c>
      <c r="AQ1572" s="174">
        <f>IF(Tabel2[[#This Row],[wick% van entry]]&lt;=Tabel2[[#This Row],[Stoploss optie 2 (%)]],Tabel2[[#This Row],[Stoploss optie 2 (%)]]*Tabel2[[#This Row],[leverage SLoptie 2]],IF(Analysetool!$I$8&lt;$X1572,Analysetool!$I$8*K1572,S1572*K1572))-Tabel2[[#This Row],[fees (%)]]</f>
        <v>0</v>
      </c>
      <c r="AR1572" s="180">
        <f>IF(Q1572*-1*Analysetool!$J$9&lt;=X1572,Q1572*-1*Analysetool!$J$9*J1572,Q1572*J1572)-Tabel2[[#This Row],[fees (%)]]</f>
        <v>0</v>
      </c>
      <c r="AS1572" s="176">
        <f>$K1572*IF(Tabel2[[#This Row],[wick% van entry]]&lt;=Tabel2[[#This Row],[Stoploss optie 2 (%)]],Tabel2[[#This Row],[Stoploss optie 2 (%)]],(IF($M1572="SL",IF($T1572="",$S1572*Analysetool!C$3,$T1572*Analysetool!C$3),$M1572*Analysetool!C$3)+IF($N1572="SL",IF($T1572="",$S1572*Analysetool!C$4,$T1572*Analysetool!C$4),$N1572*Analysetool!C$4)+IF($O1572="SL",IF($T1572="",$S1572*Analysetool!C$5,$T1572*Analysetool!C$5),$O1572*Analysetool!C$5)+IF($P1572="SL",IF($T1572="",$S1572*Analysetool!C$6,$T1572*Analysetool!C$6),$P1572*Analysetool!C$6)))-Tabel2[[#This Row],[fees (%)]]</f>
        <v>0</v>
      </c>
    </row>
    <row r="1573" spans="1:45" ht="15.75" customHeight="1" x14ac:dyDescent="0.35">
      <c r="A1573" s="55"/>
      <c r="B1573" s="56"/>
      <c r="C1573" s="56"/>
      <c r="D1573" s="56"/>
      <c r="E1573" s="56"/>
      <c r="F1573" s="57"/>
      <c r="G1573" s="67"/>
      <c r="H1573" s="67"/>
      <c r="I1573" s="67"/>
      <c r="J1573" s="58"/>
      <c r="K1573" s="58"/>
      <c r="L1573" s="59"/>
      <c r="M1573" s="61"/>
      <c r="N1573" s="63"/>
      <c r="O1573" s="63"/>
      <c r="P1573" s="56"/>
      <c r="Q1573" s="61"/>
      <c r="R1573" s="61"/>
      <c r="S1573" s="61"/>
      <c r="T1573" s="60"/>
      <c r="U1573" s="60"/>
      <c r="V1573" s="62"/>
      <c r="W1573" s="62"/>
      <c r="X1573" s="76"/>
      <c r="Y1573" s="61"/>
      <c r="Z1573" s="61">
        <f>Tabel1[[#This Row],[prijs voorbij entry (%)]]-Tabel1[[#This Row],[Fictieve Stoploss (%)]]</f>
        <v>0</v>
      </c>
      <c r="AA1573" s="94"/>
      <c r="AB1573" s="61"/>
      <c r="AC1573" s="61"/>
      <c r="AD1573" s="61"/>
      <c r="AE1573" s="61"/>
      <c r="AF1573" s="95"/>
      <c r="AG1573" s="152">
        <f>Tabel1[[#This Row],[eindtijd]]-Tabel1[[#This Row],[starttijd]]</f>
        <v>0</v>
      </c>
      <c r="AH1573" s="158"/>
      <c r="AI1573" s="59"/>
      <c r="AJ1573" s="171">
        <f>$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2[[#This Row],[fees (%)]]</f>
        <v>0</v>
      </c>
      <c r="AK1573" s="172">
        <f>$J1573*(IF($M1573="SL",IF($U1573="",$Q1573*Analysetool!C$3,$U1573*Analysetool!C$3),$M1573*Analysetool!C$3)+IF($N1573="SL",IF($U1573="",$Q1573*Analysetool!C$4,$U1573*Analysetool!C$4),$N1573*Analysetool!C$4)+IF($O1573="SL",IF($U1573="",$Q1573*Analysetool!C$5,$U1573*Analysetool!C$5),$O1573*Analysetool!C$5)+IF($P1573="SL",IF($U1573="",$Q1573*Analysetool!C$6,$U1573*Analysetool!C$6),$P1573*Analysetool!C$6))-Tabel2[[#This Row],[fees (%)]]</f>
        <v>0</v>
      </c>
      <c r="AL1573" s="177">
        <f>$J1573*(IF($M1573="SL",IF($V1573="",$Q1573*Analysetool!D$3,$V1573*Analysetool!D$3),$M1573*Analysetool!D$3)+IF($N1573="SL",IF($V1573="",$Q1573*Analysetool!D$4,$V1573*Analysetool!D$4),$N1573*Analysetool!D$4)+IF($O1573="SL",IF($V1573="",$Q1573*Analysetool!D$5,$V1573*Analysetool!D$5),$O1573*Analysetool!D$5)+IF($P1573="SL",IF($V1573="",$Q1573*Analysetool!D$6,$V1573*Analysetool!D$6),$P1573*Analysetool!D$6))-Tabel2[[#This Row],[fees (%)]]</f>
        <v>0</v>
      </c>
      <c r="AM1573" s="177">
        <f>$J1573*(IF($M1573="SL",IF($W1573="",$Q1573*Analysetool!E$3,$W1573*Analysetool!E$3),$M1573*Analysetool!E$3)+IF($N1573="SL",IF($W1573="",$Q1573*Analysetool!E$4,$W1573*Analysetool!E$4),$N1573*Analysetool!E$4)+IF($O1573="SL",IF($W1573="",$Q1573*Analysetool!E$5,$W1573*Analysetool!E$5),$O1573*Analysetool!E$5)+IF($P1573="SL",IF($W1573="",$Q1573*Analysetool!E$6,$W1573*Analysetool!E$6),$P1573*Analysetool!E$6))-Tabel2[[#This Row],[fees (%)]]</f>
        <v>0</v>
      </c>
      <c r="AN1573" s="178">
        <f>$J1573*(IF($M1573="SL",IF($T1573="",$Q1573*Analysetool!F$3,$T1573*Analysetool!F$3),$M1573*Analysetool!F$3)+IF($N1573="SL",IF($T1573="",$Q1573*Analysetool!F$4,$T1573*Analysetool!F$4),$N1573*Analysetool!F$4)+IF($O1573="SL",IF($T1573="",$Q1573*Analysetool!F$5,$T1573*Analysetool!F$5),$O1573*Analysetool!F$5)+IF($P1573="SL",IF($T1573="",$Q1573*Analysetool!F$6,$T1573*Analysetool!F$6),$P1573*Analysetool!F$6))-Tabel2[[#This Row],[fees (%)]]</f>
        <v>0</v>
      </c>
      <c r="AO1573" s="178">
        <f>$J1573*(IF($M1573="SL",IF($T1573="",$Q1573*Analysetool!G$3,$T1573*Analysetool!G$3),$M1573*Analysetool!G$3)+IF($N1573="SL",IF($T1573="",$Q1573*Analysetool!G$4,$T1573*Analysetool!G$4),$N1573*Analysetool!G$4)+IF($O1573="SL",IF($T1573="",$Q1573*Analysetool!G$5,$T1573*Analysetool!G$5),$O1573*Analysetool!G$5)+IF($P1573="SL",IF($T1573="",$Q1573*Analysetool!G$6,$T1573*Analysetool!G$6),$P1573*Analysetool!G$6))-Tabel2[[#This Row],[fees (%)]]</f>
        <v>0</v>
      </c>
      <c r="AP1573" s="179">
        <f>IF(Analysetool!$H$8&lt;=$X1573,Analysetool!$H$8*J1573,Q1573*J1573)-Tabel2[[#This Row],[fees (%)]]</f>
        <v>0</v>
      </c>
      <c r="AQ1573" s="174">
        <f>IF(Tabel2[[#This Row],[wick% van entry]]&lt;=Tabel2[[#This Row],[Stoploss optie 2 (%)]],Tabel2[[#This Row],[Stoploss optie 2 (%)]]*Tabel2[[#This Row],[leverage SLoptie 2]],IF(Analysetool!$I$8&lt;$X1573,Analysetool!$I$8*K1573,S1573*K1573))-Tabel2[[#This Row],[fees (%)]]</f>
        <v>0</v>
      </c>
      <c r="AR1573" s="180">
        <f>IF(Q1573*-1*Analysetool!$J$9&lt;=X1573,Q1573*-1*Analysetool!$J$9*J1573,Q1573*J1573)-Tabel2[[#This Row],[fees (%)]]</f>
        <v>0</v>
      </c>
      <c r="AS1573" s="176">
        <f>$K1573*IF(Tabel2[[#This Row],[wick% van entry]]&lt;=Tabel2[[#This Row],[Stoploss optie 2 (%)]],Tabel2[[#This Row],[Stoploss optie 2 (%)]],(IF($M1573="SL",IF($T1573="",$S1573*Analysetool!C$3,$T1573*Analysetool!C$3),$M1573*Analysetool!C$3)+IF($N1573="SL",IF($T1573="",$S1573*Analysetool!C$4,$T1573*Analysetool!C$4),$N1573*Analysetool!C$4)+IF($O1573="SL",IF($T1573="",$S1573*Analysetool!C$5,$T1573*Analysetool!C$5),$O1573*Analysetool!C$5)+IF($P1573="SL",IF($T1573="",$S1573*Analysetool!C$6,$T1573*Analysetool!C$6),$P1573*Analysetool!C$6)))-Tabel2[[#This Row],[fees (%)]]</f>
        <v>0</v>
      </c>
    </row>
    <row r="1574" spans="1:45" ht="15.75" customHeight="1" x14ac:dyDescent="0.35">
      <c r="A1574" s="55"/>
      <c r="B1574" s="56"/>
      <c r="C1574" s="56"/>
      <c r="D1574" s="56"/>
      <c r="E1574" s="56"/>
      <c r="F1574" s="57"/>
      <c r="G1574" s="67"/>
      <c r="H1574" s="67"/>
      <c r="I1574" s="67"/>
      <c r="J1574" s="58"/>
      <c r="K1574" s="58"/>
      <c r="L1574" s="59"/>
      <c r="M1574" s="61"/>
      <c r="N1574" s="63"/>
      <c r="O1574" s="63"/>
      <c r="P1574" s="56"/>
      <c r="Q1574" s="61"/>
      <c r="R1574" s="61"/>
      <c r="S1574" s="61"/>
      <c r="T1574" s="60"/>
      <c r="U1574" s="60"/>
      <c r="V1574" s="62"/>
      <c r="W1574" s="62"/>
      <c r="X1574" s="76"/>
      <c r="Y1574" s="61"/>
      <c r="Z1574" s="61">
        <f>Tabel1[[#This Row],[prijs voorbij entry (%)]]-Tabel1[[#This Row],[Fictieve Stoploss (%)]]</f>
        <v>0</v>
      </c>
      <c r="AA1574" s="94"/>
      <c r="AB1574" s="61"/>
      <c r="AC1574" s="61"/>
      <c r="AD1574" s="61"/>
      <c r="AE1574" s="61"/>
      <c r="AF1574" s="95"/>
      <c r="AG1574" s="152">
        <f>Tabel1[[#This Row],[eindtijd]]-Tabel1[[#This Row],[starttijd]]</f>
        <v>0</v>
      </c>
      <c r="AH1574" s="158"/>
      <c r="AI1574" s="59"/>
      <c r="AJ1574" s="171">
        <f>$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2[[#This Row],[fees (%)]]</f>
        <v>0</v>
      </c>
      <c r="AK1574" s="172">
        <f>$J1574*(IF($M1574="SL",IF($U1574="",$Q1574*Analysetool!C$3,$U1574*Analysetool!C$3),$M1574*Analysetool!C$3)+IF($N1574="SL",IF($U1574="",$Q1574*Analysetool!C$4,$U1574*Analysetool!C$4),$N1574*Analysetool!C$4)+IF($O1574="SL",IF($U1574="",$Q1574*Analysetool!C$5,$U1574*Analysetool!C$5),$O1574*Analysetool!C$5)+IF($P1574="SL",IF($U1574="",$Q1574*Analysetool!C$6,$U1574*Analysetool!C$6),$P1574*Analysetool!C$6))-Tabel2[[#This Row],[fees (%)]]</f>
        <v>0</v>
      </c>
      <c r="AL1574" s="177">
        <f>$J1574*(IF($M1574="SL",IF($V1574="",$Q1574*Analysetool!D$3,$V1574*Analysetool!D$3),$M1574*Analysetool!D$3)+IF($N1574="SL",IF($V1574="",$Q1574*Analysetool!D$4,$V1574*Analysetool!D$4),$N1574*Analysetool!D$4)+IF($O1574="SL",IF($V1574="",$Q1574*Analysetool!D$5,$V1574*Analysetool!D$5),$O1574*Analysetool!D$5)+IF($P1574="SL",IF($V1574="",$Q1574*Analysetool!D$6,$V1574*Analysetool!D$6),$P1574*Analysetool!D$6))-Tabel2[[#This Row],[fees (%)]]</f>
        <v>0</v>
      </c>
      <c r="AM1574" s="177">
        <f>$J1574*(IF($M1574="SL",IF($W1574="",$Q1574*Analysetool!E$3,$W1574*Analysetool!E$3),$M1574*Analysetool!E$3)+IF($N1574="SL",IF($W1574="",$Q1574*Analysetool!E$4,$W1574*Analysetool!E$4),$N1574*Analysetool!E$4)+IF($O1574="SL",IF($W1574="",$Q1574*Analysetool!E$5,$W1574*Analysetool!E$5),$O1574*Analysetool!E$5)+IF($P1574="SL",IF($W1574="",$Q1574*Analysetool!E$6,$W1574*Analysetool!E$6),$P1574*Analysetool!E$6))-Tabel2[[#This Row],[fees (%)]]</f>
        <v>0</v>
      </c>
      <c r="AN1574" s="178">
        <f>$J1574*(IF($M1574="SL",IF($T1574="",$Q1574*Analysetool!F$3,$T1574*Analysetool!F$3),$M1574*Analysetool!F$3)+IF($N1574="SL",IF($T1574="",$Q1574*Analysetool!F$4,$T1574*Analysetool!F$4),$N1574*Analysetool!F$4)+IF($O1574="SL",IF($T1574="",$Q1574*Analysetool!F$5,$T1574*Analysetool!F$5),$O1574*Analysetool!F$5)+IF($P1574="SL",IF($T1574="",$Q1574*Analysetool!F$6,$T1574*Analysetool!F$6),$P1574*Analysetool!F$6))-Tabel2[[#This Row],[fees (%)]]</f>
        <v>0</v>
      </c>
      <c r="AO1574" s="178">
        <f>$J1574*(IF($M1574="SL",IF($T1574="",$Q1574*Analysetool!G$3,$T1574*Analysetool!G$3),$M1574*Analysetool!G$3)+IF($N1574="SL",IF($T1574="",$Q1574*Analysetool!G$4,$T1574*Analysetool!G$4),$N1574*Analysetool!G$4)+IF($O1574="SL",IF($T1574="",$Q1574*Analysetool!G$5,$T1574*Analysetool!G$5),$O1574*Analysetool!G$5)+IF($P1574="SL",IF($T1574="",$Q1574*Analysetool!G$6,$T1574*Analysetool!G$6),$P1574*Analysetool!G$6))-Tabel2[[#This Row],[fees (%)]]</f>
        <v>0</v>
      </c>
      <c r="AP1574" s="179">
        <f>IF(Analysetool!$H$8&lt;=$X1574,Analysetool!$H$8*J1574,Q1574*J1574)-Tabel2[[#This Row],[fees (%)]]</f>
        <v>0</v>
      </c>
      <c r="AQ1574" s="174">
        <f>IF(Tabel2[[#This Row],[wick% van entry]]&lt;=Tabel2[[#This Row],[Stoploss optie 2 (%)]],Tabel2[[#This Row],[Stoploss optie 2 (%)]]*Tabel2[[#This Row],[leverage SLoptie 2]],IF(Analysetool!$I$8&lt;$X1574,Analysetool!$I$8*K1574,S1574*K1574))-Tabel2[[#This Row],[fees (%)]]</f>
        <v>0</v>
      </c>
      <c r="AR1574" s="180">
        <f>IF(Q1574*-1*Analysetool!$J$9&lt;=X1574,Q1574*-1*Analysetool!$J$9*J1574,Q1574*J1574)-Tabel2[[#This Row],[fees (%)]]</f>
        <v>0</v>
      </c>
      <c r="AS1574" s="176">
        <f>$K1574*IF(Tabel2[[#This Row],[wick% van entry]]&lt;=Tabel2[[#This Row],[Stoploss optie 2 (%)]],Tabel2[[#This Row],[Stoploss optie 2 (%)]],(IF($M1574="SL",IF($T1574="",$S1574*Analysetool!C$3,$T1574*Analysetool!C$3),$M1574*Analysetool!C$3)+IF($N1574="SL",IF($T1574="",$S1574*Analysetool!C$4,$T1574*Analysetool!C$4),$N1574*Analysetool!C$4)+IF($O1574="SL",IF($T1574="",$S1574*Analysetool!C$5,$T1574*Analysetool!C$5),$O1574*Analysetool!C$5)+IF($P1574="SL",IF($T1574="",$S1574*Analysetool!C$6,$T1574*Analysetool!C$6),$P1574*Analysetool!C$6)))-Tabel2[[#This Row],[fees (%)]]</f>
        <v>0</v>
      </c>
    </row>
    <row r="1575" spans="1:45" ht="15.75" customHeight="1" x14ac:dyDescent="0.35">
      <c r="A1575" s="55"/>
      <c r="B1575" s="56"/>
      <c r="C1575" s="56"/>
      <c r="D1575" s="56"/>
      <c r="E1575" s="56"/>
      <c r="F1575" s="57"/>
      <c r="G1575" s="67"/>
      <c r="H1575" s="67"/>
      <c r="I1575" s="67"/>
      <c r="J1575" s="58"/>
      <c r="K1575" s="58"/>
      <c r="L1575" s="59"/>
      <c r="M1575" s="61"/>
      <c r="N1575" s="63"/>
      <c r="O1575" s="63"/>
      <c r="P1575" s="56"/>
      <c r="Q1575" s="61"/>
      <c r="R1575" s="61"/>
      <c r="S1575" s="61"/>
      <c r="T1575" s="60"/>
      <c r="U1575" s="60"/>
      <c r="V1575" s="62"/>
      <c r="W1575" s="62"/>
      <c r="X1575" s="76"/>
      <c r="Y1575" s="61"/>
      <c r="Z1575" s="61">
        <f>Tabel1[[#This Row],[prijs voorbij entry (%)]]-Tabel1[[#This Row],[Fictieve Stoploss (%)]]</f>
        <v>0</v>
      </c>
      <c r="AA1575" s="94"/>
      <c r="AB1575" s="61"/>
      <c r="AC1575" s="61"/>
      <c r="AD1575" s="61"/>
      <c r="AE1575" s="61"/>
      <c r="AF1575" s="95"/>
      <c r="AG1575" s="152">
        <f>Tabel1[[#This Row],[eindtijd]]-Tabel1[[#This Row],[starttijd]]</f>
        <v>0</v>
      </c>
      <c r="AH1575" s="158"/>
      <c r="AI1575" s="59"/>
      <c r="AJ1575" s="171">
        <f>$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2[[#This Row],[fees (%)]]</f>
        <v>0</v>
      </c>
      <c r="AK1575" s="172">
        <f>$J1575*(IF($M1575="SL",IF($U1575="",$Q1575*Analysetool!C$3,$U1575*Analysetool!C$3),$M1575*Analysetool!C$3)+IF($N1575="SL",IF($U1575="",$Q1575*Analysetool!C$4,$U1575*Analysetool!C$4),$N1575*Analysetool!C$4)+IF($O1575="SL",IF($U1575="",$Q1575*Analysetool!C$5,$U1575*Analysetool!C$5),$O1575*Analysetool!C$5)+IF($P1575="SL",IF($U1575="",$Q1575*Analysetool!C$6,$U1575*Analysetool!C$6),$P1575*Analysetool!C$6))-Tabel2[[#This Row],[fees (%)]]</f>
        <v>0</v>
      </c>
      <c r="AL1575" s="177">
        <f>$J1575*(IF($M1575="SL",IF($V1575="",$Q1575*Analysetool!D$3,$V1575*Analysetool!D$3),$M1575*Analysetool!D$3)+IF($N1575="SL",IF($V1575="",$Q1575*Analysetool!D$4,$V1575*Analysetool!D$4),$N1575*Analysetool!D$4)+IF($O1575="SL",IF($V1575="",$Q1575*Analysetool!D$5,$V1575*Analysetool!D$5),$O1575*Analysetool!D$5)+IF($P1575="SL",IF($V1575="",$Q1575*Analysetool!D$6,$V1575*Analysetool!D$6),$P1575*Analysetool!D$6))-Tabel2[[#This Row],[fees (%)]]</f>
        <v>0</v>
      </c>
      <c r="AM1575" s="177">
        <f>$J1575*(IF($M1575="SL",IF($W1575="",$Q1575*Analysetool!E$3,$W1575*Analysetool!E$3),$M1575*Analysetool!E$3)+IF($N1575="SL",IF($W1575="",$Q1575*Analysetool!E$4,$W1575*Analysetool!E$4),$N1575*Analysetool!E$4)+IF($O1575="SL",IF($W1575="",$Q1575*Analysetool!E$5,$W1575*Analysetool!E$5),$O1575*Analysetool!E$5)+IF($P1575="SL",IF($W1575="",$Q1575*Analysetool!E$6,$W1575*Analysetool!E$6),$P1575*Analysetool!E$6))-Tabel2[[#This Row],[fees (%)]]</f>
        <v>0</v>
      </c>
      <c r="AN1575" s="178">
        <f>$J1575*(IF($M1575="SL",IF($T1575="",$Q1575*Analysetool!F$3,$T1575*Analysetool!F$3),$M1575*Analysetool!F$3)+IF($N1575="SL",IF($T1575="",$Q1575*Analysetool!F$4,$T1575*Analysetool!F$4),$N1575*Analysetool!F$4)+IF($O1575="SL",IF($T1575="",$Q1575*Analysetool!F$5,$T1575*Analysetool!F$5),$O1575*Analysetool!F$5)+IF($P1575="SL",IF($T1575="",$Q1575*Analysetool!F$6,$T1575*Analysetool!F$6),$P1575*Analysetool!F$6))-Tabel2[[#This Row],[fees (%)]]</f>
        <v>0</v>
      </c>
      <c r="AO1575" s="178">
        <f>$J1575*(IF($M1575="SL",IF($T1575="",$Q1575*Analysetool!G$3,$T1575*Analysetool!G$3),$M1575*Analysetool!G$3)+IF($N1575="SL",IF($T1575="",$Q1575*Analysetool!G$4,$T1575*Analysetool!G$4),$N1575*Analysetool!G$4)+IF($O1575="SL",IF($T1575="",$Q1575*Analysetool!G$5,$T1575*Analysetool!G$5),$O1575*Analysetool!G$5)+IF($P1575="SL",IF($T1575="",$Q1575*Analysetool!G$6,$T1575*Analysetool!G$6),$P1575*Analysetool!G$6))-Tabel2[[#This Row],[fees (%)]]</f>
        <v>0</v>
      </c>
      <c r="AP1575" s="179">
        <f>IF(Analysetool!$H$8&lt;=$X1575,Analysetool!$H$8*J1575,Q1575*J1575)-Tabel2[[#This Row],[fees (%)]]</f>
        <v>0</v>
      </c>
      <c r="AQ1575" s="174">
        <f>IF(Tabel2[[#This Row],[wick% van entry]]&lt;=Tabel2[[#This Row],[Stoploss optie 2 (%)]],Tabel2[[#This Row],[Stoploss optie 2 (%)]]*Tabel2[[#This Row],[leverage SLoptie 2]],IF(Analysetool!$I$8&lt;$X1575,Analysetool!$I$8*K1575,S1575*K1575))-Tabel2[[#This Row],[fees (%)]]</f>
        <v>0</v>
      </c>
      <c r="AR1575" s="180">
        <f>IF(Q1575*-1*Analysetool!$J$9&lt;=X1575,Q1575*-1*Analysetool!$J$9*J1575,Q1575*J1575)-Tabel2[[#This Row],[fees (%)]]</f>
        <v>0</v>
      </c>
      <c r="AS1575" s="176">
        <f>$K1575*IF(Tabel2[[#This Row],[wick% van entry]]&lt;=Tabel2[[#This Row],[Stoploss optie 2 (%)]],Tabel2[[#This Row],[Stoploss optie 2 (%)]],(IF($M1575="SL",IF($T1575="",$S1575*Analysetool!C$3,$T1575*Analysetool!C$3),$M1575*Analysetool!C$3)+IF($N1575="SL",IF($T1575="",$S1575*Analysetool!C$4,$T1575*Analysetool!C$4),$N1575*Analysetool!C$4)+IF($O1575="SL",IF($T1575="",$S1575*Analysetool!C$5,$T1575*Analysetool!C$5),$O1575*Analysetool!C$5)+IF($P1575="SL",IF($T1575="",$S1575*Analysetool!C$6,$T1575*Analysetool!C$6),$P1575*Analysetool!C$6)))-Tabel2[[#This Row],[fees (%)]]</f>
        <v>0</v>
      </c>
    </row>
    <row r="1576" spans="1:45" ht="15.75" customHeight="1" x14ac:dyDescent="0.35">
      <c r="A1576" s="55"/>
      <c r="B1576" s="56"/>
      <c r="C1576" s="56"/>
      <c r="D1576" s="56"/>
      <c r="E1576" s="56"/>
      <c r="F1576" s="57"/>
      <c r="G1576" s="67"/>
      <c r="H1576" s="67"/>
      <c r="I1576" s="67"/>
      <c r="J1576" s="58"/>
      <c r="K1576" s="58"/>
      <c r="L1576" s="59"/>
      <c r="M1576" s="61"/>
      <c r="N1576" s="63"/>
      <c r="O1576" s="63"/>
      <c r="P1576" s="56"/>
      <c r="Q1576" s="61"/>
      <c r="R1576" s="61"/>
      <c r="S1576" s="61"/>
      <c r="T1576" s="60"/>
      <c r="U1576" s="60"/>
      <c r="V1576" s="62"/>
      <c r="W1576" s="62"/>
      <c r="X1576" s="76"/>
      <c r="Y1576" s="61"/>
      <c r="Z1576" s="61">
        <f>Tabel1[[#This Row],[prijs voorbij entry (%)]]-Tabel1[[#This Row],[Fictieve Stoploss (%)]]</f>
        <v>0</v>
      </c>
      <c r="AA1576" s="94"/>
      <c r="AB1576" s="61"/>
      <c r="AC1576" s="61"/>
      <c r="AD1576" s="61"/>
      <c r="AE1576" s="61"/>
      <c r="AF1576" s="95"/>
      <c r="AG1576" s="152">
        <f>Tabel1[[#This Row],[eindtijd]]-Tabel1[[#This Row],[starttijd]]</f>
        <v>0</v>
      </c>
      <c r="AH1576" s="158"/>
      <c r="AI1576" s="59"/>
      <c r="AJ1576" s="171">
        <f>$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2[[#This Row],[fees (%)]]</f>
        <v>0</v>
      </c>
      <c r="AK1576" s="172">
        <f>$J1576*(IF($M1576="SL",IF($U1576="",$Q1576*Analysetool!C$3,$U1576*Analysetool!C$3),$M1576*Analysetool!C$3)+IF($N1576="SL",IF($U1576="",$Q1576*Analysetool!C$4,$U1576*Analysetool!C$4),$N1576*Analysetool!C$4)+IF($O1576="SL",IF($U1576="",$Q1576*Analysetool!C$5,$U1576*Analysetool!C$5),$O1576*Analysetool!C$5)+IF($P1576="SL",IF($U1576="",$Q1576*Analysetool!C$6,$U1576*Analysetool!C$6),$P1576*Analysetool!C$6))-Tabel2[[#This Row],[fees (%)]]</f>
        <v>0</v>
      </c>
      <c r="AL1576" s="177">
        <f>$J1576*(IF($M1576="SL",IF($V1576="",$Q1576*Analysetool!D$3,$V1576*Analysetool!D$3),$M1576*Analysetool!D$3)+IF($N1576="SL",IF($V1576="",$Q1576*Analysetool!D$4,$V1576*Analysetool!D$4),$N1576*Analysetool!D$4)+IF($O1576="SL",IF($V1576="",$Q1576*Analysetool!D$5,$V1576*Analysetool!D$5),$O1576*Analysetool!D$5)+IF($P1576="SL",IF($V1576="",$Q1576*Analysetool!D$6,$V1576*Analysetool!D$6),$P1576*Analysetool!D$6))-Tabel2[[#This Row],[fees (%)]]</f>
        <v>0</v>
      </c>
      <c r="AM1576" s="177">
        <f>$J1576*(IF($M1576="SL",IF($W1576="",$Q1576*Analysetool!E$3,$W1576*Analysetool!E$3),$M1576*Analysetool!E$3)+IF($N1576="SL",IF($W1576="",$Q1576*Analysetool!E$4,$W1576*Analysetool!E$4),$N1576*Analysetool!E$4)+IF($O1576="SL",IF($W1576="",$Q1576*Analysetool!E$5,$W1576*Analysetool!E$5),$O1576*Analysetool!E$5)+IF($P1576="SL",IF($W1576="",$Q1576*Analysetool!E$6,$W1576*Analysetool!E$6),$P1576*Analysetool!E$6))-Tabel2[[#This Row],[fees (%)]]</f>
        <v>0</v>
      </c>
      <c r="AN1576" s="178">
        <f>$J1576*(IF($M1576="SL",IF($T1576="",$Q1576*Analysetool!F$3,$T1576*Analysetool!F$3),$M1576*Analysetool!F$3)+IF($N1576="SL",IF($T1576="",$Q1576*Analysetool!F$4,$T1576*Analysetool!F$4),$N1576*Analysetool!F$4)+IF($O1576="SL",IF($T1576="",$Q1576*Analysetool!F$5,$T1576*Analysetool!F$5),$O1576*Analysetool!F$5)+IF($P1576="SL",IF($T1576="",$Q1576*Analysetool!F$6,$T1576*Analysetool!F$6),$P1576*Analysetool!F$6))-Tabel2[[#This Row],[fees (%)]]</f>
        <v>0</v>
      </c>
      <c r="AO1576" s="178">
        <f>$J1576*(IF($M1576="SL",IF($T1576="",$Q1576*Analysetool!G$3,$T1576*Analysetool!G$3),$M1576*Analysetool!G$3)+IF($N1576="SL",IF($T1576="",$Q1576*Analysetool!G$4,$T1576*Analysetool!G$4),$N1576*Analysetool!G$4)+IF($O1576="SL",IF($T1576="",$Q1576*Analysetool!G$5,$T1576*Analysetool!G$5),$O1576*Analysetool!G$5)+IF($P1576="SL",IF($T1576="",$Q1576*Analysetool!G$6,$T1576*Analysetool!G$6),$P1576*Analysetool!G$6))-Tabel2[[#This Row],[fees (%)]]</f>
        <v>0</v>
      </c>
      <c r="AP1576" s="179">
        <f>IF(Analysetool!$H$8&lt;=$X1576,Analysetool!$H$8*J1576,Q1576*J1576)-Tabel2[[#This Row],[fees (%)]]</f>
        <v>0</v>
      </c>
      <c r="AQ1576" s="174">
        <f>IF(Tabel2[[#This Row],[wick% van entry]]&lt;=Tabel2[[#This Row],[Stoploss optie 2 (%)]],Tabel2[[#This Row],[Stoploss optie 2 (%)]]*Tabel2[[#This Row],[leverage SLoptie 2]],IF(Analysetool!$I$8&lt;$X1576,Analysetool!$I$8*K1576,S1576*K1576))-Tabel2[[#This Row],[fees (%)]]</f>
        <v>0</v>
      </c>
      <c r="AR1576" s="180">
        <f>IF(Q1576*-1*Analysetool!$J$9&lt;=X1576,Q1576*-1*Analysetool!$J$9*J1576,Q1576*J1576)-Tabel2[[#This Row],[fees (%)]]</f>
        <v>0</v>
      </c>
      <c r="AS1576" s="176">
        <f>$K1576*IF(Tabel2[[#This Row],[wick% van entry]]&lt;=Tabel2[[#This Row],[Stoploss optie 2 (%)]],Tabel2[[#This Row],[Stoploss optie 2 (%)]],(IF($M1576="SL",IF($T1576="",$S1576*Analysetool!C$3,$T1576*Analysetool!C$3),$M1576*Analysetool!C$3)+IF($N1576="SL",IF($T1576="",$S1576*Analysetool!C$4,$T1576*Analysetool!C$4),$N1576*Analysetool!C$4)+IF($O1576="SL",IF($T1576="",$S1576*Analysetool!C$5,$T1576*Analysetool!C$5),$O1576*Analysetool!C$5)+IF($P1576="SL",IF($T1576="",$S1576*Analysetool!C$6,$T1576*Analysetool!C$6),$P1576*Analysetool!C$6)))-Tabel2[[#This Row],[fees (%)]]</f>
        <v>0</v>
      </c>
    </row>
    <row r="1577" spans="1:45" ht="15.75" customHeight="1" x14ac:dyDescent="0.35">
      <c r="A1577" s="55"/>
      <c r="B1577" s="56"/>
      <c r="C1577" s="56"/>
      <c r="D1577" s="56"/>
      <c r="E1577" s="56"/>
      <c r="F1577" s="57"/>
      <c r="G1577" s="67"/>
      <c r="H1577" s="67"/>
      <c r="I1577" s="67"/>
      <c r="J1577" s="58"/>
      <c r="K1577" s="58"/>
      <c r="L1577" s="59"/>
      <c r="M1577" s="61"/>
      <c r="N1577" s="63"/>
      <c r="O1577" s="63"/>
      <c r="P1577" s="56"/>
      <c r="Q1577" s="61"/>
      <c r="R1577" s="61"/>
      <c r="S1577" s="61"/>
      <c r="T1577" s="60"/>
      <c r="U1577" s="60"/>
      <c r="V1577" s="62"/>
      <c r="W1577" s="62"/>
      <c r="X1577" s="76"/>
      <c r="Y1577" s="61"/>
      <c r="Z1577" s="61">
        <f>Tabel1[[#This Row],[prijs voorbij entry (%)]]-Tabel1[[#This Row],[Fictieve Stoploss (%)]]</f>
        <v>0</v>
      </c>
      <c r="AA1577" s="94"/>
      <c r="AB1577" s="61"/>
      <c r="AC1577" s="61"/>
      <c r="AD1577" s="61"/>
      <c r="AE1577" s="61"/>
      <c r="AF1577" s="95"/>
      <c r="AG1577" s="152">
        <f>Tabel1[[#This Row],[eindtijd]]-Tabel1[[#This Row],[starttijd]]</f>
        <v>0</v>
      </c>
      <c r="AH1577" s="158"/>
      <c r="AI1577" s="59"/>
      <c r="AJ1577" s="171">
        <f>$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2[[#This Row],[fees (%)]]</f>
        <v>0</v>
      </c>
      <c r="AK1577" s="172">
        <f>$J1577*(IF($M1577="SL",IF($U1577="",$Q1577*Analysetool!C$3,$U1577*Analysetool!C$3),$M1577*Analysetool!C$3)+IF($N1577="SL",IF($U1577="",$Q1577*Analysetool!C$4,$U1577*Analysetool!C$4),$N1577*Analysetool!C$4)+IF($O1577="SL",IF($U1577="",$Q1577*Analysetool!C$5,$U1577*Analysetool!C$5),$O1577*Analysetool!C$5)+IF($P1577="SL",IF($U1577="",$Q1577*Analysetool!C$6,$U1577*Analysetool!C$6),$P1577*Analysetool!C$6))-Tabel2[[#This Row],[fees (%)]]</f>
        <v>0</v>
      </c>
      <c r="AL1577" s="177">
        <f>$J1577*(IF($M1577="SL",IF($V1577="",$Q1577*Analysetool!D$3,$V1577*Analysetool!D$3),$M1577*Analysetool!D$3)+IF($N1577="SL",IF($V1577="",$Q1577*Analysetool!D$4,$V1577*Analysetool!D$4),$N1577*Analysetool!D$4)+IF($O1577="SL",IF($V1577="",$Q1577*Analysetool!D$5,$V1577*Analysetool!D$5),$O1577*Analysetool!D$5)+IF($P1577="SL",IF($V1577="",$Q1577*Analysetool!D$6,$V1577*Analysetool!D$6),$P1577*Analysetool!D$6))-Tabel2[[#This Row],[fees (%)]]</f>
        <v>0</v>
      </c>
      <c r="AM1577" s="177">
        <f>$J1577*(IF($M1577="SL",IF($W1577="",$Q1577*Analysetool!E$3,$W1577*Analysetool!E$3),$M1577*Analysetool!E$3)+IF($N1577="SL",IF($W1577="",$Q1577*Analysetool!E$4,$W1577*Analysetool!E$4),$N1577*Analysetool!E$4)+IF($O1577="SL",IF($W1577="",$Q1577*Analysetool!E$5,$W1577*Analysetool!E$5),$O1577*Analysetool!E$5)+IF($P1577="SL",IF($W1577="",$Q1577*Analysetool!E$6,$W1577*Analysetool!E$6),$P1577*Analysetool!E$6))-Tabel2[[#This Row],[fees (%)]]</f>
        <v>0</v>
      </c>
      <c r="AN1577" s="178">
        <f>$J1577*(IF($M1577="SL",IF($T1577="",$Q1577*Analysetool!F$3,$T1577*Analysetool!F$3),$M1577*Analysetool!F$3)+IF($N1577="SL",IF($T1577="",$Q1577*Analysetool!F$4,$T1577*Analysetool!F$4),$N1577*Analysetool!F$4)+IF($O1577="SL",IF($T1577="",$Q1577*Analysetool!F$5,$T1577*Analysetool!F$5),$O1577*Analysetool!F$5)+IF($P1577="SL",IF($T1577="",$Q1577*Analysetool!F$6,$T1577*Analysetool!F$6),$P1577*Analysetool!F$6))-Tabel2[[#This Row],[fees (%)]]</f>
        <v>0</v>
      </c>
      <c r="AO1577" s="178">
        <f>$J1577*(IF($M1577="SL",IF($T1577="",$Q1577*Analysetool!G$3,$T1577*Analysetool!G$3),$M1577*Analysetool!G$3)+IF($N1577="SL",IF($T1577="",$Q1577*Analysetool!G$4,$T1577*Analysetool!G$4),$N1577*Analysetool!G$4)+IF($O1577="SL",IF($T1577="",$Q1577*Analysetool!G$5,$T1577*Analysetool!G$5),$O1577*Analysetool!G$5)+IF($P1577="SL",IF($T1577="",$Q1577*Analysetool!G$6,$T1577*Analysetool!G$6),$P1577*Analysetool!G$6))-Tabel2[[#This Row],[fees (%)]]</f>
        <v>0</v>
      </c>
      <c r="AP1577" s="179">
        <f>IF(Analysetool!$H$8&lt;=$X1577,Analysetool!$H$8*J1577,Q1577*J1577)-Tabel2[[#This Row],[fees (%)]]</f>
        <v>0</v>
      </c>
      <c r="AQ1577" s="174">
        <f>IF(Tabel2[[#This Row],[wick% van entry]]&lt;=Tabel2[[#This Row],[Stoploss optie 2 (%)]],Tabel2[[#This Row],[Stoploss optie 2 (%)]]*Tabel2[[#This Row],[leverage SLoptie 2]],IF(Analysetool!$I$8&lt;$X1577,Analysetool!$I$8*K1577,S1577*K1577))-Tabel2[[#This Row],[fees (%)]]</f>
        <v>0</v>
      </c>
      <c r="AR1577" s="180">
        <f>IF(Q1577*-1*Analysetool!$J$9&lt;=X1577,Q1577*-1*Analysetool!$J$9*J1577,Q1577*J1577)-Tabel2[[#This Row],[fees (%)]]</f>
        <v>0</v>
      </c>
      <c r="AS1577" s="176">
        <f>$K1577*IF(Tabel2[[#This Row],[wick% van entry]]&lt;=Tabel2[[#This Row],[Stoploss optie 2 (%)]],Tabel2[[#This Row],[Stoploss optie 2 (%)]],(IF($M1577="SL",IF($T1577="",$S1577*Analysetool!C$3,$T1577*Analysetool!C$3),$M1577*Analysetool!C$3)+IF($N1577="SL",IF($T1577="",$S1577*Analysetool!C$4,$T1577*Analysetool!C$4),$N1577*Analysetool!C$4)+IF($O1577="SL",IF($T1577="",$S1577*Analysetool!C$5,$T1577*Analysetool!C$5),$O1577*Analysetool!C$5)+IF($P1577="SL",IF($T1577="",$S1577*Analysetool!C$6,$T1577*Analysetool!C$6),$P1577*Analysetool!C$6)))-Tabel2[[#This Row],[fees (%)]]</f>
        <v>0</v>
      </c>
    </row>
    <row r="1578" spans="1:45" ht="15.75" customHeight="1" x14ac:dyDescent="0.35">
      <c r="A1578" s="55"/>
      <c r="B1578" s="56"/>
      <c r="C1578" s="56"/>
      <c r="D1578" s="56"/>
      <c r="E1578" s="56"/>
      <c r="F1578" s="57"/>
      <c r="G1578" s="67"/>
      <c r="H1578" s="67"/>
      <c r="I1578" s="67"/>
      <c r="J1578" s="58"/>
      <c r="K1578" s="58"/>
      <c r="L1578" s="59"/>
      <c r="M1578" s="61"/>
      <c r="N1578" s="63"/>
      <c r="O1578" s="63"/>
      <c r="P1578" s="56"/>
      <c r="Q1578" s="61"/>
      <c r="R1578" s="61"/>
      <c r="S1578" s="61"/>
      <c r="T1578" s="60"/>
      <c r="U1578" s="60"/>
      <c r="V1578" s="62"/>
      <c r="W1578" s="62"/>
      <c r="X1578" s="76"/>
      <c r="Y1578" s="61"/>
      <c r="Z1578" s="61">
        <f>Tabel1[[#This Row],[prijs voorbij entry (%)]]-Tabel1[[#This Row],[Fictieve Stoploss (%)]]</f>
        <v>0</v>
      </c>
      <c r="AA1578" s="94"/>
      <c r="AB1578" s="61"/>
      <c r="AC1578" s="61"/>
      <c r="AD1578" s="61"/>
      <c r="AE1578" s="61"/>
      <c r="AF1578" s="95"/>
      <c r="AG1578" s="152">
        <f>Tabel1[[#This Row],[eindtijd]]-Tabel1[[#This Row],[starttijd]]</f>
        <v>0</v>
      </c>
      <c r="AH1578" s="158"/>
      <c r="AI1578" s="59"/>
      <c r="AJ1578" s="171">
        <f>$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2[[#This Row],[fees (%)]]</f>
        <v>0</v>
      </c>
      <c r="AK1578" s="172">
        <f>$J1578*(IF($M1578="SL",IF($U1578="",$Q1578*Analysetool!C$3,$U1578*Analysetool!C$3),$M1578*Analysetool!C$3)+IF($N1578="SL",IF($U1578="",$Q1578*Analysetool!C$4,$U1578*Analysetool!C$4),$N1578*Analysetool!C$4)+IF($O1578="SL",IF($U1578="",$Q1578*Analysetool!C$5,$U1578*Analysetool!C$5),$O1578*Analysetool!C$5)+IF($P1578="SL",IF($U1578="",$Q1578*Analysetool!C$6,$U1578*Analysetool!C$6),$P1578*Analysetool!C$6))-Tabel2[[#This Row],[fees (%)]]</f>
        <v>0</v>
      </c>
      <c r="AL1578" s="177">
        <f>$J1578*(IF($M1578="SL",IF($V1578="",$Q1578*Analysetool!D$3,$V1578*Analysetool!D$3),$M1578*Analysetool!D$3)+IF($N1578="SL",IF($V1578="",$Q1578*Analysetool!D$4,$V1578*Analysetool!D$4),$N1578*Analysetool!D$4)+IF($O1578="SL",IF($V1578="",$Q1578*Analysetool!D$5,$V1578*Analysetool!D$5),$O1578*Analysetool!D$5)+IF($P1578="SL",IF($V1578="",$Q1578*Analysetool!D$6,$V1578*Analysetool!D$6),$P1578*Analysetool!D$6))-Tabel2[[#This Row],[fees (%)]]</f>
        <v>0</v>
      </c>
      <c r="AM1578" s="177">
        <f>$J1578*(IF($M1578="SL",IF($W1578="",$Q1578*Analysetool!E$3,$W1578*Analysetool!E$3),$M1578*Analysetool!E$3)+IF($N1578="SL",IF($W1578="",$Q1578*Analysetool!E$4,$W1578*Analysetool!E$4),$N1578*Analysetool!E$4)+IF($O1578="SL",IF($W1578="",$Q1578*Analysetool!E$5,$W1578*Analysetool!E$5),$O1578*Analysetool!E$5)+IF($P1578="SL",IF($W1578="",$Q1578*Analysetool!E$6,$W1578*Analysetool!E$6),$P1578*Analysetool!E$6))-Tabel2[[#This Row],[fees (%)]]</f>
        <v>0</v>
      </c>
      <c r="AN1578" s="178">
        <f>$J1578*(IF($M1578="SL",IF($T1578="",$Q1578*Analysetool!F$3,$T1578*Analysetool!F$3),$M1578*Analysetool!F$3)+IF($N1578="SL",IF($T1578="",$Q1578*Analysetool!F$4,$T1578*Analysetool!F$4),$N1578*Analysetool!F$4)+IF($O1578="SL",IF($T1578="",$Q1578*Analysetool!F$5,$T1578*Analysetool!F$5),$O1578*Analysetool!F$5)+IF($P1578="SL",IF($T1578="",$Q1578*Analysetool!F$6,$T1578*Analysetool!F$6),$P1578*Analysetool!F$6))-Tabel2[[#This Row],[fees (%)]]</f>
        <v>0</v>
      </c>
      <c r="AO1578" s="178">
        <f>$J1578*(IF($M1578="SL",IF($T1578="",$Q1578*Analysetool!G$3,$T1578*Analysetool!G$3),$M1578*Analysetool!G$3)+IF($N1578="SL",IF($T1578="",$Q1578*Analysetool!G$4,$T1578*Analysetool!G$4),$N1578*Analysetool!G$4)+IF($O1578="SL",IF($T1578="",$Q1578*Analysetool!G$5,$T1578*Analysetool!G$5),$O1578*Analysetool!G$5)+IF($P1578="SL",IF($T1578="",$Q1578*Analysetool!G$6,$T1578*Analysetool!G$6),$P1578*Analysetool!G$6))-Tabel2[[#This Row],[fees (%)]]</f>
        <v>0</v>
      </c>
      <c r="AP1578" s="179">
        <f>IF(Analysetool!$H$8&lt;=$X1578,Analysetool!$H$8*J1578,Q1578*J1578)-Tabel2[[#This Row],[fees (%)]]</f>
        <v>0</v>
      </c>
      <c r="AQ1578" s="174">
        <f>IF(Tabel2[[#This Row],[wick% van entry]]&lt;=Tabel2[[#This Row],[Stoploss optie 2 (%)]],Tabel2[[#This Row],[Stoploss optie 2 (%)]]*Tabel2[[#This Row],[leverage SLoptie 2]],IF(Analysetool!$I$8&lt;$X1578,Analysetool!$I$8*K1578,S1578*K1578))-Tabel2[[#This Row],[fees (%)]]</f>
        <v>0</v>
      </c>
      <c r="AR1578" s="180">
        <f>IF(Q1578*-1*Analysetool!$J$9&lt;=X1578,Q1578*-1*Analysetool!$J$9*J1578,Q1578*J1578)-Tabel2[[#This Row],[fees (%)]]</f>
        <v>0</v>
      </c>
      <c r="AS1578" s="176">
        <f>$K1578*IF(Tabel2[[#This Row],[wick% van entry]]&lt;=Tabel2[[#This Row],[Stoploss optie 2 (%)]],Tabel2[[#This Row],[Stoploss optie 2 (%)]],(IF($M1578="SL",IF($T1578="",$S1578*Analysetool!C$3,$T1578*Analysetool!C$3),$M1578*Analysetool!C$3)+IF($N1578="SL",IF($T1578="",$S1578*Analysetool!C$4,$T1578*Analysetool!C$4),$N1578*Analysetool!C$4)+IF($O1578="SL",IF($T1578="",$S1578*Analysetool!C$5,$T1578*Analysetool!C$5),$O1578*Analysetool!C$5)+IF($P1578="SL",IF($T1578="",$S1578*Analysetool!C$6,$T1578*Analysetool!C$6),$P1578*Analysetool!C$6)))-Tabel2[[#This Row],[fees (%)]]</f>
        <v>0</v>
      </c>
    </row>
    <row r="1579" spans="1:45" ht="15.75" customHeight="1" x14ac:dyDescent="0.35">
      <c r="A1579" s="55"/>
      <c r="B1579" s="56"/>
      <c r="C1579" s="56"/>
      <c r="D1579" s="56"/>
      <c r="E1579" s="56"/>
      <c r="F1579" s="57"/>
      <c r="G1579" s="67"/>
      <c r="H1579" s="67"/>
      <c r="I1579" s="67"/>
      <c r="J1579" s="58"/>
      <c r="K1579" s="58"/>
      <c r="L1579" s="59"/>
      <c r="M1579" s="61"/>
      <c r="N1579" s="63"/>
      <c r="O1579" s="63"/>
      <c r="P1579" s="56"/>
      <c r="Q1579" s="61"/>
      <c r="R1579" s="61"/>
      <c r="S1579" s="61"/>
      <c r="T1579" s="60"/>
      <c r="U1579" s="60"/>
      <c r="V1579" s="62"/>
      <c r="W1579" s="62"/>
      <c r="X1579" s="76"/>
      <c r="Y1579" s="61"/>
      <c r="Z1579" s="61">
        <f>Tabel1[[#This Row],[prijs voorbij entry (%)]]-Tabel1[[#This Row],[Fictieve Stoploss (%)]]</f>
        <v>0</v>
      </c>
      <c r="AA1579" s="94"/>
      <c r="AB1579" s="61"/>
      <c r="AC1579" s="61"/>
      <c r="AD1579" s="61"/>
      <c r="AE1579" s="61"/>
      <c r="AF1579" s="95"/>
      <c r="AG1579" s="152">
        <f>Tabel1[[#This Row],[eindtijd]]-Tabel1[[#This Row],[starttijd]]</f>
        <v>0</v>
      </c>
      <c r="AH1579" s="158"/>
      <c r="AI1579" s="59"/>
      <c r="AJ1579" s="171">
        <f>$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2[[#This Row],[fees (%)]]</f>
        <v>0</v>
      </c>
      <c r="AK1579" s="172">
        <f>$J1579*(IF($M1579="SL",IF($U1579="",$Q1579*Analysetool!C$3,$U1579*Analysetool!C$3),$M1579*Analysetool!C$3)+IF($N1579="SL",IF($U1579="",$Q1579*Analysetool!C$4,$U1579*Analysetool!C$4),$N1579*Analysetool!C$4)+IF($O1579="SL",IF($U1579="",$Q1579*Analysetool!C$5,$U1579*Analysetool!C$5),$O1579*Analysetool!C$5)+IF($P1579="SL",IF($U1579="",$Q1579*Analysetool!C$6,$U1579*Analysetool!C$6),$P1579*Analysetool!C$6))-Tabel2[[#This Row],[fees (%)]]</f>
        <v>0</v>
      </c>
      <c r="AL1579" s="177">
        <f>$J1579*(IF($M1579="SL",IF($V1579="",$Q1579*Analysetool!D$3,$V1579*Analysetool!D$3),$M1579*Analysetool!D$3)+IF($N1579="SL",IF($V1579="",$Q1579*Analysetool!D$4,$V1579*Analysetool!D$4),$N1579*Analysetool!D$4)+IF($O1579="SL",IF($V1579="",$Q1579*Analysetool!D$5,$V1579*Analysetool!D$5),$O1579*Analysetool!D$5)+IF($P1579="SL",IF($V1579="",$Q1579*Analysetool!D$6,$V1579*Analysetool!D$6),$P1579*Analysetool!D$6))-Tabel2[[#This Row],[fees (%)]]</f>
        <v>0</v>
      </c>
      <c r="AM1579" s="177">
        <f>$J1579*(IF($M1579="SL",IF($W1579="",$Q1579*Analysetool!E$3,$W1579*Analysetool!E$3),$M1579*Analysetool!E$3)+IF($N1579="SL",IF($W1579="",$Q1579*Analysetool!E$4,$W1579*Analysetool!E$4),$N1579*Analysetool!E$4)+IF($O1579="SL",IF($W1579="",$Q1579*Analysetool!E$5,$W1579*Analysetool!E$5),$O1579*Analysetool!E$5)+IF($P1579="SL",IF($W1579="",$Q1579*Analysetool!E$6,$W1579*Analysetool!E$6),$P1579*Analysetool!E$6))-Tabel2[[#This Row],[fees (%)]]</f>
        <v>0</v>
      </c>
      <c r="AN1579" s="178">
        <f>$J1579*(IF($M1579="SL",IF($T1579="",$Q1579*Analysetool!F$3,$T1579*Analysetool!F$3),$M1579*Analysetool!F$3)+IF($N1579="SL",IF($T1579="",$Q1579*Analysetool!F$4,$T1579*Analysetool!F$4),$N1579*Analysetool!F$4)+IF($O1579="SL",IF($T1579="",$Q1579*Analysetool!F$5,$T1579*Analysetool!F$5),$O1579*Analysetool!F$5)+IF($P1579="SL",IF($T1579="",$Q1579*Analysetool!F$6,$T1579*Analysetool!F$6),$P1579*Analysetool!F$6))-Tabel2[[#This Row],[fees (%)]]</f>
        <v>0</v>
      </c>
      <c r="AO1579" s="178">
        <f>$J1579*(IF($M1579="SL",IF($T1579="",$Q1579*Analysetool!G$3,$T1579*Analysetool!G$3),$M1579*Analysetool!G$3)+IF($N1579="SL",IF($T1579="",$Q1579*Analysetool!G$4,$T1579*Analysetool!G$4),$N1579*Analysetool!G$4)+IF($O1579="SL",IF($T1579="",$Q1579*Analysetool!G$5,$T1579*Analysetool!G$5),$O1579*Analysetool!G$5)+IF($P1579="SL",IF($T1579="",$Q1579*Analysetool!G$6,$T1579*Analysetool!G$6),$P1579*Analysetool!G$6))-Tabel2[[#This Row],[fees (%)]]</f>
        <v>0</v>
      </c>
      <c r="AP1579" s="179">
        <f>IF(Analysetool!$H$8&lt;=$X1579,Analysetool!$H$8*J1579,Q1579*J1579)-Tabel2[[#This Row],[fees (%)]]</f>
        <v>0</v>
      </c>
      <c r="AQ1579" s="174">
        <f>IF(Tabel2[[#This Row],[wick% van entry]]&lt;=Tabel2[[#This Row],[Stoploss optie 2 (%)]],Tabel2[[#This Row],[Stoploss optie 2 (%)]]*Tabel2[[#This Row],[leverage SLoptie 2]],IF(Analysetool!$I$8&lt;$X1579,Analysetool!$I$8*K1579,S1579*K1579))-Tabel2[[#This Row],[fees (%)]]</f>
        <v>0</v>
      </c>
      <c r="AR1579" s="180">
        <f>IF(Q1579*-1*Analysetool!$J$9&lt;=X1579,Q1579*-1*Analysetool!$J$9*J1579,Q1579*J1579)-Tabel2[[#This Row],[fees (%)]]</f>
        <v>0</v>
      </c>
      <c r="AS1579" s="176">
        <f>$K1579*IF(Tabel2[[#This Row],[wick% van entry]]&lt;=Tabel2[[#This Row],[Stoploss optie 2 (%)]],Tabel2[[#This Row],[Stoploss optie 2 (%)]],(IF($M1579="SL",IF($T1579="",$S1579*Analysetool!C$3,$T1579*Analysetool!C$3),$M1579*Analysetool!C$3)+IF($N1579="SL",IF($T1579="",$S1579*Analysetool!C$4,$T1579*Analysetool!C$4),$N1579*Analysetool!C$4)+IF($O1579="SL",IF($T1579="",$S1579*Analysetool!C$5,$T1579*Analysetool!C$5),$O1579*Analysetool!C$5)+IF($P1579="SL",IF($T1579="",$S1579*Analysetool!C$6,$T1579*Analysetool!C$6),$P1579*Analysetool!C$6)))-Tabel2[[#This Row],[fees (%)]]</f>
        <v>0</v>
      </c>
    </row>
    <row r="1580" spans="1:45" ht="15.75" customHeight="1" x14ac:dyDescent="0.35">
      <c r="A1580" s="55"/>
      <c r="B1580" s="56"/>
      <c r="C1580" s="56"/>
      <c r="D1580" s="56"/>
      <c r="E1580" s="56"/>
      <c r="F1580" s="57"/>
      <c r="G1580" s="67"/>
      <c r="H1580" s="67"/>
      <c r="I1580" s="67"/>
      <c r="J1580" s="58"/>
      <c r="K1580" s="58"/>
      <c r="L1580" s="59"/>
      <c r="M1580" s="61"/>
      <c r="N1580" s="63"/>
      <c r="O1580" s="63"/>
      <c r="P1580" s="56"/>
      <c r="Q1580" s="61"/>
      <c r="R1580" s="61"/>
      <c r="S1580" s="61"/>
      <c r="T1580" s="60"/>
      <c r="U1580" s="60"/>
      <c r="V1580" s="62"/>
      <c r="W1580" s="62"/>
      <c r="X1580" s="76"/>
      <c r="Y1580" s="61"/>
      <c r="Z1580" s="61">
        <f>Tabel1[[#This Row],[prijs voorbij entry (%)]]-Tabel1[[#This Row],[Fictieve Stoploss (%)]]</f>
        <v>0</v>
      </c>
      <c r="AA1580" s="94"/>
      <c r="AB1580" s="61"/>
      <c r="AC1580" s="61"/>
      <c r="AD1580" s="61"/>
      <c r="AE1580" s="61"/>
      <c r="AF1580" s="95"/>
      <c r="AG1580" s="152">
        <f>Tabel1[[#This Row],[eindtijd]]-Tabel1[[#This Row],[starttijd]]</f>
        <v>0</v>
      </c>
      <c r="AH1580" s="158"/>
      <c r="AI1580" s="59"/>
      <c r="AJ1580" s="171">
        <f>$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2[[#This Row],[fees (%)]]</f>
        <v>0</v>
      </c>
      <c r="AK1580" s="172">
        <f>$J1580*(IF($M1580="SL",IF($U1580="",$Q1580*Analysetool!C$3,$U1580*Analysetool!C$3),$M1580*Analysetool!C$3)+IF($N1580="SL",IF($U1580="",$Q1580*Analysetool!C$4,$U1580*Analysetool!C$4),$N1580*Analysetool!C$4)+IF($O1580="SL",IF($U1580="",$Q1580*Analysetool!C$5,$U1580*Analysetool!C$5),$O1580*Analysetool!C$5)+IF($P1580="SL",IF($U1580="",$Q1580*Analysetool!C$6,$U1580*Analysetool!C$6),$P1580*Analysetool!C$6))-Tabel2[[#This Row],[fees (%)]]</f>
        <v>0</v>
      </c>
      <c r="AL1580" s="177">
        <f>$J1580*(IF($M1580="SL",IF($V1580="",$Q1580*Analysetool!D$3,$V1580*Analysetool!D$3),$M1580*Analysetool!D$3)+IF($N1580="SL",IF($V1580="",$Q1580*Analysetool!D$4,$V1580*Analysetool!D$4),$N1580*Analysetool!D$4)+IF($O1580="SL",IF($V1580="",$Q1580*Analysetool!D$5,$V1580*Analysetool!D$5),$O1580*Analysetool!D$5)+IF($P1580="SL",IF($V1580="",$Q1580*Analysetool!D$6,$V1580*Analysetool!D$6),$P1580*Analysetool!D$6))-Tabel2[[#This Row],[fees (%)]]</f>
        <v>0</v>
      </c>
      <c r="AM1580" s="177">
        <f>$J1580*(IF($M1580="SL",IF($W1580="",$Q1580*Analysetool!E$3,$W1580*Analysetool!E$3),$M1580*Analysetool!E$3)+IF($N1580="SL",IF($W1580="",$Q1580*Analysetool!E$4,$W1580*Analysetool!E$4),$N1580*Analysetool!E$4)+IF($O1580="SL",IF($W1580="",$Q1580*Analysetool!E$5,$W1580*Analysetool!E$5),$O1580*Analysetool!E$5)+IF($P1580="SL",IF($W1580="",$Q1580*Analysetool!E$6,$W1580*Analysetool!E$6),$P1580*Analysetool!E$6))-Tabel2[[#This Row],[fees (%)]]</f>
        <v>0</v>
      </c>
      <c r="AN1580" s="178">
        <f>$J1580*(IF($M1580="SL",IF($T1580="",$Q1580*Analysetool!F$3,$T1580*Analysetool!F$3),$M1580*Analysetool!F$3)+IF($N1580="SL",IF($T1580="",$Q1580*Analysetool!F$4,$T1580*Analysetool!F$4),$N1580*Analysetool!F$4)+IF($O1580="SL",IF($T1580="",$Q1580*Analysetool!F$5,$T1580*Analysetool!F$5),$O1580*Analysetool!F$5)+IF($P1580="SL",IF($T1580="",$Q1580*Analysetool!F$6,$T1580*Analysetool!F$6),$P1580*Analysetool!F$6))-Tabel2[[#This Row],[fees (%)]]</f>
        <v>0</v>
      </c>
      <c r="AO1580" s="178">
        <f>$J1580*(IF($M1580="SL",IF($T1580="",$Q1580*Analysetool!G$3,$T1580*Analysetool!G$3),$M1580*Analysetool!G$3)+IF($N1580="SL",IF($T1580="",$Q1580*Analysetool!G$4,$T1580*Analysetool!G$4),$N1580*Analysetool!G$4)+IF($O1580="SL",IF($T1580="",$Q1580*Analysetool!G$5,$T1580*Analysetool!G$5),$O1580*Analysetool!G$5)+IF($P1580="SL",IF($T1580="",$Q1580*Analysetool!G$6,$T1580*Analysetool!G$6),$P1580*Analysetool!G$6))-Tabel2[[#This Row],[fees (%)]]</f>
        <v>0</v>
      </c>
      <c r="AP1580" s="179">
        <f>IF(Analysetool!$H$8&lt;=$X1580,Analysetool!$H$8*J1580,Q1580*J1580)-Tabel2[[#This Row],[fees (%)]]</f>
        <v>0</v>
      </c>
      <c r="AQ1580" s="174">
        <f>IF(Tabel2[[#This Row],[wick% van entry]]&lt;=Tabel2[[#This Row],[Stoploss optie 2 (%)]],Tabel2[[#This Row],[Stoploss optie 2 (%)]]*Tabel2[[#This Row],[leverage SLoptie 2]],IF(Analysetool!$I$8&lt;$X1580,Analysetool!$I$8*K1580,S1580*K1580))-Tabel2[[#This Row],[fees (%)]]</f>
        <v>0</v>
      </c>
      <c r="AR1580" s="180">
        <f>IF(Q1580*-1*Analysetool!$J$9&lt;=X1580,Q1580*-1*Analysetool!$J$9*J1580,Q1580*J1580)-Tabel2[[#This Row],[fees (%)]]</f>
        <v>0</v>
      </c>
      <c r="AS1580" s="176">
        <f>$K1580*IF(Tabel2[[#This Row],[wick% van entry]]&lt;=Tabel2[[#This Row],[Stoploss optie 2 (%)]],Tabel2[[#This Row],[Stoploss optie 2 (%)]],(IF($M1580="SL",IF($T1580="",$S1580*Analysetool!C$3,$T1580*Analysetool!C$3),$M1580*Analysetool!C$3)+IF($N1580="SL",IF($T1580="",$S1580*Analysetool!C$4,$T1580*Analysetool!C$4),$N1580*Analysetool!C$4)+IF($O1580="SL",IF($T1580="",$S1580*Analysetool!C$5,$T1580*Analysetool!C$5),$O1580*Analysetool!C$5)+IF($P1580="SL",IF($T1580="",$S1580*Analysetool!C$6,$T1580*Analysetool!C$6),$P1580*Analysetool!C$6)))-Tabel2[[#This Row],[fees (%)]]</f>
        <v>0</v>
      </c>
    </row>
    <row r="1581" spans="1:45" ht="15.75" customHeight="1" x14ac:dyDescent="0.35">
      <c r="A1581" s="55"/>
      <c r="B1581" s="56"/>
      <c r="C1581" s="56"/>
      <c r="D1581" s="56"/>
      <c r="E1581" s="56"/>
      <c r="F1581" s="57"/>
      <c r="G1581" s="67"/>
      <c r="H1581" s="67"/>
      <c r="I1581" s="67"/>
      <c r="J1581" s="58"/>
      <c r="K1581" s="58"/>
      <c r="L1581" s="59"/>
      <c r="M1581" s="61"/>
      <c r="N1581" s="63"/>
      <c r="O1581" s="63"/>
      <c r="P1581" s="56"/>
      <c r="Q1581" s="61"/>
      <c r="R1581" s="61"/>
      <c r="S1581" s="61"/>
      <c r="T1581" s="60"/>
      <c r="U1581" s="60"/>
      <c r="V1581" s="62"/>
      <c r="W1581" s="62"/>
      <c r="X1581" s="76"/>
      <c r="Y1581" s="61"/>
      <c r="Z1581" s="61">
        <f>Tabel1[[#This Row],[prijs voorbij entry (%)]]-Tabel1[[#This Row],[Fictieve Stoploss (%)]]</f>
        <v>0</v>
      </c>
      <c r="AA1581" s="94"/>
      <c r="AB1581" s="61"/>
      <c r="AC1581" s="61"/>
      <c r="AD1581" s="61"/>
      <c r="AE1581" s="61"/>
      <c r="AF1581" s="95"/>
      <c r="AG1581" s="152">
        <f>Tabel1[[#This Row],[eindtijd]]-Tabel1[[#This Row],[starttijd]]</f>
        <v>0</v>
      </c>
      <c r="AH1581" s="158"/>
      <c r="AI1581" s="59"/>
      <c r="AJ1581" s="171">
        <f>$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2[[#This Row],[fees (%)]]</f>
        <v>0</v>
      </c>
      <c r="AK1581" s="172">
        <f>$J1581*(IF($M1581="SL",IF($U1581="",$Q1581*Analysetool!C$3,$U1581*Analysetool!C$3),$M1581*Analysetool!C$3)+IF($N1581="SL",IF($U1581="",$Q1581*Analysetool!C$4,$U1581*Analysetool!C$4),$N1581*Analysetool!C$4)+IF($O1581="SL",IF($U1581="",$Q1581*Analysetool!C$5,$U1581*Analysetool!C$5),$O1581*Analysetool!C$5)+IF($P1581="SL",IF($U1581="",$Q1581*Analysetool!C$6,$U1581*Analysetool!C$6),$P1581*Analysetool!C$6))-Tabel2[[#This Row],[fees (%)]]</f>
        <v>0</v>
      </c>
      <c r="AL1581" s="177">
        <f>$J1581*(IF($M1581="SL",IF($V1581="",$Q1581*Analysetool!D$3,$V1581*Analysetool!D$3),$M1581*Analysetool!D$3)+IF($N1581="SL",IF($V1581="",$Q1581*Analysetool!D$4,$V1581*Analysetool!D$4),$N1581*Analysetool!D$4)+IF($O1581="SL",IF($V1581="",$Q1581*Analysetool!D$5,$V1581*Analysetool!D$5),$O1581*Analysetool!D$5)+IF($P1581="SL",IF($V1581="",$Q1581*Analysetool!D$6,$V1581*Analysetool!D$6),$P1581*Analysetool!D$6))-Tabel2[[#This Row],[fees (%)]]</f>
        <v>0</v>
      </c>
      <c r="AM1581" s="177">
        <f>$J1581*(IF($M1581="SL",IF($W1581="",$Q1581*Analysetool!E$3,$W1581*Analysetool!E$3),$M1581*Analysetool!E$3)+IF($N1581="SL",IF($W1581="",$Q1581*Analysetool!E$4,$W1581*Analysetool!E$4),$N1581*Analysetool!E$4)+IF($O1581="SL",IF($W1581="",$Q1581*Analysetool!E$5,$W1581*Analysetool!E$5),$O1581*Analysetool!E$5)+IF($P1581="SL",IF($W1581="",$Q1581*Analysetool!E$6,$W1581*Analysetool!E$6),$P1581*Analysetool!E$6))-Tabel2[[#This Row],[fees (%)]]</f>
        <v>0</v>
      </c>
      <c r="AN1581" s="178">
        <f>$J1581*(IF($M1581="SL",IF($T1581="",$Q1581*Analysetool!F$3,$T1581*Analysetool!F$3),$M1581*Analysetool!F$3)+IF($N1581="SL",IF($T1581="",$Q1581*Analysetool!F$4,$T1581*Analysetool!F$4),$N1581*Analysetool!F$4)+IF($O1581="SL",IF($T1581="",$Q1581*Analysetool!F$5,$T1581*Analysetool!F$5),$O1581*Analysetool!F$5)+IF($P1581="SL",IF($T1581="",$Q1581*Analysetool!F$6,$T1581*Analysetool!F$6),$P1581*Analysetool!F$6))-Tabel2[[#This Row],[fees (%)]]</f>
        <v>0</v>
      </c>
      <c r="AO1581" s="178">
        <f>$J1581*(IF($M1581="SL",IF($T1581="",$Q1581*Analysetool!G$3,$T1581*Analysetool!G$3),$M1581*Analysetool!G$3)+IF($N1581="SL",IF($T1581="",$Q1581*Analysetool!G$4,$T1581*Analysetool!G$4),$N1581*Analysetool!G$4)+IF($O1581="SL",IF($T1581="",$Q1581*Analysetool!G$5,$T1581*Analysetool!G$5),$O1581*Analysetool!G$5)+IF($P1581="SL",IF($T1581="",$Q1581*Analysetool!G$6,$T1581*Analysetool!G$6),$P1581*Analysetool!G$6))-Tabel2[[#This Row],[fees (%)]]</f>
        <v>0</v>
      </c>
      <c r="AP1581" s="179">
        <f>IF(Analysetool!$H$8&lt;=$X1581,Analysetool!$H$8*J1581,Q1581*J1581)-Tabel2[[#This Row],[fees (%)]]</f>
        <v>0</v>
      </c>
      <c r="AQ1581" s="174">
        <f>IF(Tabel2[[#This Row],[wick% van entry]]&lt;=Tabel2[[#This Row],[Stoploss optie 2 (%)]],Tabel2[[#This Row],[Stoploss optie 2 (%)]]*Tabel2[[#This Row],[leverage SLoptie 2]],IF(Analysetool!$I$8&lt;$X1581,Analysetool!$I$8*K1581,S1581*K1581))-Tabel2[[#This Row],[fees (%)]]</f>
        <v>0</v>
      </c>
      <c r="AR1581" s="180">
        <f>IF(Q1581*-1*Analysetool!$J$9&lt;=X1581,Q1581*-1*Analysetool!$J$9*J1581,Q1581*J1581)-Tabel2[[#This Row],[fees (%)]]</f>
        <v>0</v>
      </c>
      <c r="AS1581" s="176">
        <f>$K1581*IF(Tabel2[[#This Row],[wick% van entry]]&lt;=Tabel2[[#This Row],[Stoploss optie 2 (%)]],Tabel2[[#This Row],[Stoploss optie 2 (%)]],(IF($M1581="SL",IF($T1581="",$S1581*Analysetool!C$3,$T1581*Analysetool!C$3),$M1581*Analysetool!C$3)+IF($N1581="SL",IF($T1581="",$S1581*Analysetool!C$4,$T1581*Analysetool!C$4),$N1581*Analysetool!C$4)+IF($O1581="SL",IF($T1581="",$S1581*Analysetool!C$5,$T1581*Analysetool!C$5),$O1581*Analysetool!C$5)+IF($P1581="SL",IF($T1581="",$S1581*Analysetool!C$6,$T1581*Analysetool!C$6),$P1581*Analysetool!C$6)))-Tabel2[[#This Row],[fees (%)]]</f>
        <v>0</v>
      </c>
    </row>
    <row r="1582" spans="1:45" ht="15.75" customHeight="1" x14ac:dyDescent="0.35">
      <c r="A1582" s="55"/>
      <c r="B1582" s="56"/>
      <c r="C1582" s="56"/>
      <c r="D1582" s="56"/>
      <c r="E1582" s="56"/>
      <c r="F1582" s="57"/>
      <c r="G1582" s="67"/>
      <c r="H1582" s="67"/>
      <c r="I1582" s="67"/>
      <c r="J1582" s="58"/>
      <c r="K1582" s="58"/>
      <c r="L1582" s="59"/>
      <c r="M1582" s="61"/>
      <c r="N1582" s="63"/>
      <c r="O1582" s="63"/>
      <c r="P1582" s="56"/>
      <c r="Q1582" s="61"/>
      <c r="R1582" s="61"/>
      <c r="S1582" s="61"/>
      <c r="T1582" s="60"/>
      <c r="U1582" s="60"/>
      <c r="V1582" s="62"/>
      <c r="W1582" s="62"/>
      <c r="X1582" s="76"/>
      <c r="Y1582" s="61"/>
      <c r="Z1582" s="61">
        <f>Tabel1[[#This Row],[prijs voorbij entry (%)]]-Tabel1[[#This Row],[Fictieve Stoploss (%)]]</f>
        <v>0</v>
      </c>
      <c r="AA1582" s="94"/>
      <c r="AB1582" s="61"/>
      <c r="AC1582" s="61"/>
      <c r="AD1582" s="61"/>
      <c r="AE1582" s="61"/>
      <c r="AF1582" s="95"/>
      <c r="AG1582" s="152">
        <f>Tabel1[[#This Row],[eindtijd]]-Tabel1[[#This Row],[starttijd]]</f>
        <v>0</v>
      </c>
      <c r="AH1582" s="158"/>
      <c r="AI1582" s="59"/>
      <c r="AJ1582" s="171">
        <f>$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2[[#This Row],[fees (%)]]</f>
        <v>0</v>
      </c>
      <c r="AK1582" s="172">
        <f>$J1582*(IF($M1582="SL",IF($U1582="",$Q1582*Analysetool!C$3,$U1582*Analysetool!C$3),$M1582*Analysetool!C$3)+IF($N1582="SL",IF($U1582="",$Q1582*Analysetool!C$4,$U1582*Analysetool!C$4),$N1582*Analysetool!C$4)+IF($O1582="SL",IF($U1582="",$Q1582*Analysetool!C$5,$U1582*Analysetool!C$5),$O1582*Analysetool!C$5)+IF($P1582="SL",IF($U1582="",$Q1582*Analysetool!C$6,$U1582*Analysetool!C$6),$P1582*Analysetool!C$6))-Tabel2[[#This Row],[fees (%)]]</f>
        <v>0</v>
      </c>
      <c r="AL1582" s="177">
        <f>$J1582*(IF($M1582="SL",IF($V1582="",$Q1582*Analysetool!D$3,$V1582*Analysetool!D$3),$M1582*Analysetool!D$3)+IF($N1582="SL",IF($V1582="",$Q1582*Analysetool!D$4,$V1582*Analysetool!D$4),$N1582*Analysetool!D$4)+IF($O1582="SL",IF($V1582="",$Q1582*Analysetool!D$5,$V1582*Analysetool!D$5),$O1582*Analysetool!D$5)+IF($P1582="SL",IF($V1582="",$Q1582*Analysetool!D$6,$V1582*Analysetool!D$6),$P1582*Analysetool!D$6))-Tabel2[[#This Row],[fees (%)]]</f>
        <v>0</v>
      </c>
      <c r="AM1582" s="177">
        <f>$J1582*(IF($M1582="SL",IF($W1582="",$Q1582*Analysetool!E$3,$W1582*Analysetool!E$3),$M1582*Analysetool!E$3)+IF($N1582="SL",IF($W1582="",$Q1582*Analysetool!E$4,$W1582*Analysetool!E$4),$N1582*Analysetool!E$4)+IF($O1582="SL",IF($W1582="",$Q1582*Analysetool!E$5,$W1582*Analysetool!E$5),$O1582*Analysetool!E$5)+IF($P1582="SL",IF($W1582="",$Q1582*Analysetool!E$6,$W1582*Analysetool!E$6),$P1582*Analysetool!E$6))-Tabel2[[#This Row],[fees (%)]]</f>
        <v>0</v>
      </c>
      <c r="AN1582" s="178">
        <f>$J1582*(IF($M1582="SL",IF($T1582="",$Q1582*Analysetool!F$3,$T1582*Analysetool!F$3),$M1582*Analysetool!F$3)+IF($N1582="SL",IF($T1582="",$Q1582*Analysetool!F$4,$T1582*Analysetool!F$4),$N1582*Analysetool!F$4)+IF($O1582="SL",IF($T1582="",$Q1582*Analysetool!F$5,$T1582*Analysetool!F$5),$O1582*Analysetool!F$5)+IF($P1582="SL",IF($T1582="",$Q1582*Analysetool!F$6,$T1582*Analysetool!F$6),$P1582*Analysetool!F$6))-Tabel2[[#This Row],[fees (%)]]</f>
        <v>0</v>
      </c>
      <c r="AO1582" s="178">
        <f>$J1582*(IF($M1582="SL",IF($T1582="",$Q1582*Analysetool!G$3,$T1582*Analysetool!G$3),$M1582*Analysetool!G$3)+IF($N1582="SL",IF($T1582="",$Q1582*Analysetool!G$4,$T1582*Analysetool!G$4),$N1582*Analysetool!G$4)+IF($O1582="SL",IF($T1582="",$Q1582*Analysetool!G$5,$T1582*Analysetool!G$5),$O1582*Analysetool!G$5)+IF($P1582="SL",IF($T1582="",$Q1582*Analysetool!G$6,$T1582*Analysetool!G$6),$P1582*Analysetool!G$6))-Tabel2[[#This Row],[fees (%)]]</f>
        <v>0</v>
      </c>
      <c r="AP1582" s="179">
        <f>IF(Analysetool!$H$8&lt;=$X1582,Analysetool!$H$8*J1582,Q1582*J1582)-Tabel2[[#This Row],[fees (%)]]</f>
        <v>0</v>
      </c>
      <c r="AQ1582" s="174">
        <f>IF(Tabel2[[#This Row],[wick% van entry]]&lt;=Tabel2[[#This Row],[Stoploss optie 2 (%)]],Tabel2[[#This Row],[Stoploss optie 2 (%)]]*Tabel2[[#This Row],[leverage SLoptie 2]],IF(Analysetool!$I$8&lt;$X1582,Analysetool!$I$8*K1582,S1582*K1582))-Tabel2[[#This Row],[fees (%)]]</f>
        <v>0</v>
      </c>
      <c r="AR1582" s="180">
        <f>IF(Q1582*-1*Analysetool!$J$9&lt;=X1582,Q1582*-1*Analysetool!$J$9*J1582,Q1582*J1582)-Tabel2[[#This Row],[fees (%)]]</f>
        <v>0</v>
      </c>
      <c r="AS1582" s="176">
        <f>$K1582*IF(Tabel2[[#This Row],[wick% van entry]]&lt;=Tabel2[[#This Row],[Stoploss optie 2 (%)]],Tabel2[[#This Row],[Stoploss optie 2 (%)]],(IF($M1582="SL",IF($T1582="",$S1582*Analysetool!C$3,$T1582*Analysetool!C$3),$M1582*Analysetool!C$3)+IF($N1582="SL",IF($T1582="",$S1582*Analysetool!C$4,$T1582*Analysetool!C$4),$N1582*Analysetool!C$4)+IF($O1582="SL",IF($T1582="",$S1582*Analysetool!C$5,$T1582*Analysetool!C$5),$O1582*Analysetool!C$5)+IF($P1582="SL",IF($T1582="",$S1582*Analysetool!C$6,$T1582*Analysetool!C$6),$P1582*Analysetool!C$6)))-Tabel2[[#This Row],[fees (%)]]</f>
        <v>0</v>
      </c>
    </row>
    <row r="1583" spans="1:45" ht="15.75" customHeight="1" x14ac:dyDescent="0.35">
      <c r="A1583" s="55"/>
      <c r="B1583" s="56"/>
      <c r="C1583" s="56"/>
      <c r="D1583" s="56"/>
      <c r="E1583" s="56"/>
      <c r="F1583" s="57"/>
      <c r="G1583" s="67"/>
      <c r="H1583" s="67"/>
      <c r="I1583" s="67"/>
      <c r="J1583" s="58"/>
      <c r="K1583" s="58"/>
      <c r="L1583" s="59"/>
      <c r="M1583" s="61"/>
      <c r="N1583" s="63"/>
      <c r="O1583" s="63"/>
      <c r="P1583" s="56"/>
      <c r="Q1583" s="61"/>
      <c r="R1583" s="61"/>
      <c r="S1583" s="61"/>
      <c r="T1583" s="60"/>
      <c r="U1583" s="60"/>
      <c r="V1583" s="62"/>
      <c r="W1583" s="62"/>
      <c r="X1583" s="76"/>
      <c r="Y1583" s="61"/>
      <c r="Z1583" s="61">
        <f>Tabel1[[#This Row],[prijs voorbij entry (%)]]-Tabel1[[#This Row],[Fictieve Stoploss (%)]]</f>
        <v>0</v>
      </c>
      <c r="AA1583" s="94"/>
      <c r="AB1583" s="61"/>
      <c r="AC1583" s="61"/>
      <c r="AD1583" s="61"/>
      <c r="AE1583" s="61"/>
      <c r="AF1583" s="95"/>
      <c r="AG1583" s="152">
        <f>Tabel1[[#This Row],[eindtijd]]-Tabel1[[#This Row],[starttijd]]</f>
        <v>0</v>
      </c>
      <c r="AH1583" s="158"/>
      <c r="AI1583" s="59"/>
      <c r="AJ1583" s="171">
        <f>$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2[[#This Row],[fees (%)]]</f>
        <v>0</v>
      </c>
      <c r="AK1583" s="172">
        <f>$J1583*(IF($M1583="SL",IF($U1583="",$Q1583*Analysetool!C$3,$U1583*Analysetool!C$3),$M1583*Analysetool!C$3)+IF($N1583="SL",IF($U1583="",$Q1583*Analysetool!C$4,$U1583*Analysetool!C$4),$N1583*Analysetool!C$4)+IF($O1583="SL",IF($U1583="",$Q1583*Analysetool!C$5,$U1583*Analysetool!C$5),$O1583*Analysetool!C$5)+IF($P1583="SL",IF($U1583="",$Q1583*Analysetool!C$6,$U1583*Analysetool!C$6),$P1583*Analysetool!C$6))-Tabel2[[#This Row],[fees (%)]]</f>
        <v>0</v>
      </c>
      <c r="AL1583" s="177">
        <f>$J1583*(IF($M1583="SL",IF($V1583="",$Q1583*Analysetool!D$3,$V1583*Analysetool!D$3),$M1583*Analysetool!D$3)+IF($N1583="SL",IF($V1583="",$Q1583*Analysetool!D$4,$V1583*Analysetool!D$4),$N1583*Analysetool!D$4)+IF($O1583="SL",IF($V1583="",$Q1583*Analysetool!D$5,$V1583*Analysetool!D$5),$O1583*Analysetool!D$5)+IF($P1583="SL",IF($V1583="",$Q1583*Analysetool!D$6,$V1583*Analysetool!D$6),$P1583*Analysetool!D$6))-Tabel2[[#This Row],[fees (%)]]</f>
        <v>0</v>
      </c>
      <c r="AM1583" s="177">
        <f>$J1583*(IF($M1583="SL",IF($W1583="",$Q1583*Analysetool!E$3,$W1583*Analysetool!E$3),$M1583*Analysetool!E$3)+IF($N1583="SL",IF($W1583="",$Q1583*Analysetool!E$4,$W1583*Analysetool!E$4),$N1583*Analysetool!E$4)+IF($O1583="SL",IF($W1583="",$Q1583*Analysetool!E$5,$W1583*Analysetool!E$5),$O1583*Analysetool!E$5)+IF($P1583="SL",IF($W1583="",$Q1583*Analysetool!E$6,$W1583*Analysetool!E$6),$P1583*Analysetool!E$6))-Tabel2[[#This Row],[fees (%)]]</f>
        <v>0</v>
      </c>
      <c r="AN1583" s="178">
        <f>$J1583*(IF($M1583="SL",IF($T1583="",$Q1583*Analysetool!F$3,$T1583*Analysetool!F$3),$M1583*Analysetool!F$3)+IF($N1583="SL",IF($T1583="",$Q1583*Analysetool!F$4,$T1583*Analysetool!F$4),$N1583*Analysetool!F$4)+IF($O1583="SL",IF($T1583="",$Q1583*Analysetool!F$5,$T1583*Analysetool!F$5),$O1583*Analysetool!F$5)+IF($P1583="SL",IF($T1583="",$Q1583*Analysetool!F$6,$T1583*Analysetool!F$6),$P1583*Analysetool!F$6))-Tabel2[[#This Row],[fees (%)]]</f>
        <v>0</v>
      </c>
      <c r="AO1583" s="178">
        <f>$J1583*(IF($M1583="SL",IF($T1583="",$Q1583*Analysetool!G$3,$T1583*Analysetool!G$3),$M1583*Analysetool!G$3)+IF($N1583="SL",IF($T1583="",$Q1583*Analysetool!G$4,$T1583*Analysetool!G$4),$N1583*Analysetool!G$4)+IF($O1583="SL",IF($T1583="",$Q1583*Analysetool!G$5,$T1583*Analysetool!G$5),$O1583*Analysetool!G$5)+IF($P1583="SL",IF($T1583="",$Q1583*Analysetool!G$6,$T1583*Analysetool!G$6),$P1583*Analysetool!G$6))-Tabel2[[#This Row],[fees (%)]]</f>
        <v>0</v>
      </c>
      <c r="AP1583" s="179">
        <f>IF(Analysetool!$H$8&lt;=$X1583,Analysetool!$H$8*J1583,Q1583*J1583)-Tabel2[[#This Row],[fees (%)]]</f>
        <v>0</v>
      </c>
      <c r="AQ1583" s="174">
        <f>IF(Tabel2[[#This Row],[wick% van entry]]&lt;=Tabel2[[#This Row],[Stoploss optie 2 (%)]],Tabel2[[#This Row],[Stoploss optie 2 (%)]]*Tabel2[[#This Row],[leverage SLoptie 2]],IF(Analysetool!$I$8&lt;$X1583,Analysetool!$I$8*K1583,S1583*K1583))-Tabel2[[#This Row],[fees (%)]]</f>
        <v>0</v>
      </c>
      <c r="AR1583" s="180">
        <f>IF(Q1583*-1*Analysetool!$J$9&lt;=X1583,Q1583*-1*Analysetool!$J$9*J1583,Q1583*J1583)-Tabel2[[#This Row],[fees (%)]]</f>
        <v>0</v>
      </c>
      <c r="AS1583" s="176">
        <f>$K1583*IF(Tabel2[[#This Row],[wick% van entry]]&lt;=Tabel2[[#This Row],[Stoploss optie 2 (%)]],Tabel2[[#This Row],[Stoploss optie 2 (%)]],(IF($M1583="SL",IF($T1583="",$S1583*Analysetool!C$3,$T1583*Analysetool!C$3),$M1583*Analysetool!C$3)+IF($N1583="SL",IF($T1583="",$S1583*Analysetool!C$4,$T1583*Analysetool!C$4),$N1583*Analysetool!C$4)+IF($O1583="SL",IF($T1583="",$S1583*Analysetool!C$5,$T1583*Analysetool!C$5),$O1583*Analysetool!C$5)+IF($P1583="SL",IF($T1583="",$S1583*Analysetool!C$6,$T1583*Analysetool!C$6),$P1583*Analysetool!C$6)))-Tabel2[[#This Row],[fees (%)]]</f>
        <v>0</v>
      </c>
    </row>
    <row r="1584" spans="1:45" ht="15.75" customHeight="1" x14ac:dyDescent="0.35">
      <c r="A1584" s="55"/>
      <c r="B1584" s="56"/>
      <c r="C1584" s="56"/>
      <c r="D1584" s="56"/>
      <c r="E1584" s="56"/>
      <c r="F1584" s="57"/>
      <c r="G1584" s="67"/>
      <c r="H1584" s="67"/>
      <c r="I1584" s="67"/>
      <c r="J1584" s="58"/>
      <c r="K1584" s="58"/>
      <c r="L1584" s="59"/>
      <c r="M1584" s="61"/>
      <c r="N1584" s="63"/>
      <c r="O1584" s="63"/>
      <c r="P1584" s="56"/>
      <c r="Q1584" s="61"/>
      <c r="R1584" s="61"/>
      <c r="S1584" s="61"/>
      <c r="T1584" s="60"/>
      <c r="U1584" s="60"/>
      <c r="V1584" s="62"/>
      <c r="W1584" s="62"/>
      <c r="X1584" s="76"/>
      <c r="Y1584" s="61"/>
      <c r="Z1584" s="61">
        <f>Tabel1[[#This Row],[prijs voorbij entry (%)]]-Tabel1[[#This Row],[Fictieve Stoploss (%)]]</f>
        <v>0</v>
      </c>
      <c r="AA1584" s="94"/>
      <c r="AB1584" s="61"/>
      <c r="AC1584" s="61"/>
      <c r="AD1584" s="61"/>
      <c r="AE1584" s="61"/>
      <c r="AF1584" s="95"/>
      <c r="AG1584" s="152">
        <f>Tabel1[[#This Row],[eindtijd]]-Tabel1[[#This Row],[starttijd]]</f>
        <v>0</v>
      </c>
      <c r="AH1584" s="158"/>
      <c r="AI1584" s="59"/>
      <c r="AJ1584" s="171">
        <f>$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2[[#This Row],[fees (%)]]</f>
        <v>0</v>
      </c>
      <c r="AK1584" s="172">
        <f>$J1584*(IF($M1584="SL",IF($U1584="",$Q1584*Analysetool!C$3,$U1584*Analysetool!C$3),$M1584*Analysetool!C$3)+IF($N1584="SL",IF($U1584="",$Q1584*Analysetool!C$4,$U1584*Analysetool!C$4),$N1584*Analysetool!C$4)+IF($O1584="SL",IF($U1584="",$Q1584*Analysetool!C$5,$U1584*Analysetool!C$5),$O1584*Analysetool!C$5)+IF($P1584="SL",IF($U1584="",$Q1584*Analysetool!C$6,$U1584*Analysetool!C$6),$P1584*Analysetool!C$6))-Tabel2[[#This Row],[fees (%)]]</f>
        <v>0</v>
      </c>
      <c r="AL1584" s="177">
        <f>$J1584*(IF($M1584="SL",IF($V1584="",$Q1584*Analysetool!D$3,$V1584*Analysetool!D$3),$M1584*Analysetool!D$3)+IF($N1584="SL",IF($V1584="",$Q1584*Analysetool!D$4,$V1584*Analysetool!D$4),$N1584*Analysetool!D$4)+IF($O1584="SL",IF($V1584="",$Q1584*Analysetool!D$5,$V1584*Analysetool!D$5),$O1584*Analysetool!D$5)+IF($P1584="SL",IF($V1584="",$Q1584*Analysetool!D$6,$V1584*Analysetool!D$6),$P1584*Analysetool!D$6))-Tabel2[[#This Row],[fees (%)]]</f>
        <v>0</v>
      </c>
      <c r="AM1584" s="177">
        <f>$J1584*(IF($M1584="SL",IF($W1584="",$Q1584*Analysetool!E$3,$W1584*Analysetool!E$3),$M1584*Analysetool!E$3)+IF($N1584="SL",IF($W1584="",$Q1584*Analysetool!E$4,$W1584*Analysetool!E$4),$N1584*Analysetool!E$4)+IF($O1584="SL",IF($W1584="",$Q1584*Analysetool!E$5,$W1584*Analysetool!E$5),$O1584*Analysetool!E$5)+IF($P1584="SL",IF($W1584="",$Q1584*Analysetool!E$6,$W1584*Analysetool!E$6),$P1584*Analysetool!E$6))-Tabel2[[#This Row],[fees (%)]]</f>
        <v>0</v>
      </c>
      <c r="AN1584" s="178">
        <f>$J1584*(IF($M1584="SL",IF($T1584="",$Q1584*Analysetool!F$3,$T1584*Analysetool!F$3),$M1584*Analysetool!F$3)+IF($N1584="SL",IF($T1584="",$Q1584*Analysetool!F$4,$T1584*Analysetool!F$4),$N1584*Analysetool!F$4)+IF($O1584="SL",IF($T1584="",$Q1584*Analysetool!F$5,$T1584*Analysetool!F$5),$O1584*Analysetool!F$5)+IF($P1584="SL",IF($T1584="",$Q1584*Analysetool!F$6,$T1584*Analysetool!F$6),$P1584*Analysetool!F$6))-Tabel2[[#This Row],[fees (%)]]</f>
        <v>0</v>
      </c>
      <c r="AO1584" s="178">
        <f>$J1584*(IF($M1584="SL",IF($T1584="",$Q1584*Analysetool!G$3,$T1584*Analysetool!G$3),$M1584*Analysetool!G$3)+IF($N1584="SL",IF($T1584="",$Q1584*Analysetool!G$4,$T1584*Analysetool!G$4),$N1584*Analysetool!G$4)+IF($O1584="SL",IF($T1584="",$Q1584*Analysetool!G$5,$T1584*Analysetool!G$5),$O1584*Analysetool!G$5)+IF($P1584="SL",IF($T1584="",$Q1584*Analysetool!G$6,$T1584*Analysetool!G$6),$P1584*Analysetool!G$6))-Tabel2[[#This Row],[fees (%)]]</f>
        <v>0</v>
      </c>
      <c r="AP1584" s="179">
        <f>IF(Analysetool!$H$8&lt;=$X1584,Analysetool!$H$8*J1584,Q1584*J1584)-Tabel2[[#This Row],[fees (%)]]</f>
        <v>0</v>
      </c>
      <c r="AQ1584" s="174">
        <f>IF(Tabel2[[#This Row],[wick% van entry]]&lt;=Tabel2[[#This Row],[Stoploss optie 2 (%)]],Tabel2[[#This Row],[Stoploss optie 2 (%)]]*Tabel2[[#This Row],[leverage SLoptie 2]],IF(Analysetool!$I$8&lt;$X1584,Analysetool!$I$8*K1584,S1584*K1584))-Tabel2[[#This Row],[fees (%)]]</f>
        <v>0</v>
      </c>
      <c r="AR1584" s="180">
        <f>IF(Q1584*-1*Analysetool!$J$9&lt;=X1584,Q1584*-1*Analysetool!$J$9*J1584,Q1584*J1584)-Tabel2[[#This Row],[fees (%)]]</f>
        <v>0</v>
      </c>
      <c r="AS1584" s="176">
        <f>$K1584*IF(Tabel2[[#This Row],[wick% van entry]]&lt;=Tabel2[[#This Row],[Stoploss optie 2 (%)]],Tabel2[[#This Row],[Stoploss optie 2 (%)]],(IF($M1584="SL",IF($T1584="",$S1584*Analysetool!C$3,$T1584*Analysetool!C$3),$M1584*Analysetool!C$3)+IF($N1584="SL",IF($T1584="",$S1584*Analysetool!C$4,$T1584*Analysetool!C$4),$N1584*Analysetool!C$4)+IF($O1584="SL",IF($T1584="",$S1584*Analysetool!C$5,$T1584*Analysetool!C$5),$O1584*Analysetool!C$5)+IF($P1584="SL",IF($T1584="",$S1584*Analysetool!C$6,$T1584*Analysetool!C$6),$P1584*Analysetool!C$6)))-Tabel2[[#This Row],[fees (%)]]</f>
        <v>0</v>
      </c>
    </row>
    <row r="1585" spans="1:45" ht="15.75" customHeight="1" x14ac:dyDescent="0.35">
      <c r="A1585" s="55"/>
      <c r="B1585" s="56"/>
      <c r="C1585" s="56"/>
      <c r="D1585" s="56"/>
      <c r="E1585" s="56"/>
      <c r="F1585" s="57"/>
      <c r="G1585" s="67"/>
      <c r="H1585" s="67"/>
      <c r="I1585" s="67"/>
      <c r="J1585" s="58"/>
      <c r="K1585" s="58"/>
      <c r="L1585" s="59"/>
      <c r="M1585" s="61"/>
      <c r="N1585" s="63"/>
      <c r="O1585" s="63"/>
      <c r="P1585" s="56"/>
      <c r="Q1585" s="61"/>
      <c r="R1585" s="61"/>
      <c r="S1585" s="61"/>
      <c r="T1585" s="60"/>
      <c r="U1585" s="60"/>
      <c r="V1585" s="62"/>
      <c r="W1585" s="62"/>
      <c r="X1585" s="76"/>
      <c r="Y1585" s="61"/>
      <c r="Z1585" s="61">
        <f>Tabel1[[#This Row],[prijs voorbij entry (%)]]-Tabel1[[#This Row],[Fictieve Stoploss (%)]]</f>
        <v>0</v>
      </c>
      <c r="AA1585" s="94"/>
      <c r="AB1585" s="61"/>
      <c r="AC1585" s="61"/>
      <c r="AD1585" s="61"/>
      <c r="AE1585" s="61"/>
      <c r="AF1585" s="95"/>
      <c r="AG1585" s="152">
        <f>Tabel1[[#This Row],[eindtijd]]-Tabel1[[#This Row],[starttijd]]</f>
        <v>0</v>
      </c>
      <c r="AH1585" s="158"/>
      <c r="AI1585" s="59"/>
      <c r="AJ1585" s="171">
        <f>$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2[[#This Row],[fees (%)]]</f>
        <v>0</v>
      </c>
      <c r="AK1585" s="172">
        <f>$J1585*(IF($M1585="SL",IF($U1585="",$Q1585*Analysetool!C$3,$U1585*Analysetool!C$3),$M1585*Analysetool!C$3)+IF($N1585="SL",IF($U1585="",$Q1585*Analysetool!C$4,$U1585*Analysetool!C$4),$N1585*Analysetool!C$4)+IF($O1585="SL",IF($U1585="",$Q1585*Analysetool!C$5,$U1585*Analysetool!C$5),$O1585*Analysetool!C$5)+IF($P1585="SL",IF($U1585="",$Q1585*Analysetool!C$6,$U1585*Analysetool!C$6),$P1585*Analysetool!C$6))-Tabel2[[#This Row],[fees (%)]]</f>
        <v>0</v>
      </c>
      <c r="AL1585" s="177">
        <f>$J1585*(IF($M1585="SL",IF($V1585="",$Q1585*Analysetool!D$3,$V1585*Analysetool!D$3),$M1585*Analysetool!D$3)+IF($N1585="SL",IF($V1585="",$Q1585*Analysetool!D$4,$V1585*Analysetool!D$4),$N1585*Analysetool!D$4)+IF($O1585="SL",IF($V1585="",$Q1585*Analysetool!D$5,$V1585*Analysetool!D$5),$O1585*Analysetool!D$5)+IF($P1585="SL",IF($V1585="",$Q1585*Analysetool!D$6,$V1585*Analysetool!D$6),$P1585*Analysetool!D$6))-Tabel2[[#This Row],[fees (%)]]</f>
        <v>0</v>
      </c>
      <c r="AM1585" s="177">
        <f>$J1585*(IF($M1585="SL",IF($W1585="",$Q1585*Analysetool!E$3,$W1585*Analysetool!E$3),$M1585*Analysetool!E$3)+IF($N1585="SL",IF($W1585="",$Q1585*Analysetool!E$4,$W1585*Analysetool!E$4),$N1585*Analysetool!E$4)+IF($O1585="SL",IF($W1585="",$Q1585*Analysetool!E$5,$W1585*Analysetool!E$5),$O1585*Analysetool!E$5)+IF($P1585="SL",IF($W1585="",$Q1585*Analysetool!E$6,$W1585*Analysetool!E$6),$P1585*Analysetool!E$6))-Tabel2[[#This Row],[fees (%)]]</f>
        <v>0</v>
      </c>
      <c r="AN1585" s="178">
        <f>$J1585*(IF($M1585="SL",IF($T1585="",$Q1585*Analysetool!F$3,$T1585*Analysetool!F$3),$M1585*Analysetool!F$3)+IF($N1585="SL",IF($T1585="",$Q1585*Analysetool!F$4,$T1585*Analysetool!F$4),$N1585*Analysetool!F$4)+IF($O1585="SL",IF($T1585="",$Q1585*Analysetool!F$5,$T1585*Analysetool!F$5),$O1585*Analysetool!F$5)+IF($P1585="SL",IF($T1585="",$Q1585*Analysetool!F$6,$T1585*Analysetool!F$6),$P1585*Analysetool!F$6))-Tabel2[[#This Row],[fees (%)]]</f>
        <v>0</v>
      </c>
      <c r="AO1585" s="178">
        <f>$J1585*(IF($M1585="SL",IF($T1585="",$Q1585*Analysetool!G$3,$T1585*Analysetool!G$3),$M1585*Analysetool!G$3)+IF($N1585="SL",IF($T1585="",$Q1585*Analysetool!G$4,$T1585*Analysetool!G$4),$N1585*Analysetool!G$4)+IF($O1585="SL",IF($T1585="",$Q1585*Analysetool!G$5,$T1585*Analysetool!G$5),$O1585*Analysetool!G$5)+IF($P1585="SL",IF($T1585="",$Q1585*Analysetool!G$6,$T1585*Analysetool!G$6),$P1585*Analysetool!G$6))-Tabel2[[#This Row],[fees (%)]]</f>
        <v>0</v>
      </c>
      <c r="AP1585" s="179">
        <f>IF(Analysetool!$H$8&lt;=$X1585,Analysetool!$H$8*J1585,Q1585*J1585)-Tabel2[[#This Row],[fees (%)]]</f>
        <v>0</v>
      </c>
      <c r="AQ1585" s="174">
        <f>IF(Tabel2[[#This Row],[wick% van entry]]&lt;=Tabel2[[#This Row],[Stoploss optie 2 (%)]],Tabel2[[#This Row],[Stoploss optie 2 (%)]]*Tabel2[[#This Row],[leverage SLoptie 2]],IF(Analysetool!$I$8&lt;$X1585,Analysetool!$I$8*K1585,S1585*K1585))-Tabel2[[#This Row],[fees (%)]]</f>
        <v>0</v>
      </c>
      <c r="AR1585" s="180">
        <f>IF(Q1585*-1*Analysetool!$J$9&lt;=X1585,Q1585*-1*Analysetool!$J$9*J1585,Q1585*J1585)-Tabel2[[#This Row],[fees (%)]]</f>
        <v>0</v>
      </c>
      <c r="AS1585" s="176">
        <f>$K1585*IF(Tabel2[[#This Row],[wick% van entry]]&lt;=Tabel2[[#This Row],[Stoploss optie 2 (%)]],Tabel2[[#This Row],[Stoploss optie 2 (%)]],(IF($M1585="SL",IF($T1585="",$S1585*Analysetool!C$3,$T1585*Analysetool!C$3),$M1585*Analysetool!C$3)+IF($N1585="SL",IF($T1585="",$S1585*Analysetool!C$4,$T1585*Analysetool!C$4),$N1585*Analysetool!C$4)+IF($O1585="SL",IF($T1585="",$S1585*Analysetool!C$5,$T1585*Analysetool!C$5),$O1585*Analysetool!C$5)+IF($P1585="SL",IF($T1585="",$S1585*Analysetool!C$6,$T1585*Analysetool!C$6),$P1585*Analysetool!C$6)))-Tabel2[[#This Row],[fees (%)]]</f>
        <v>0</v>
      </c>
    </row>
    <row r="1586" spans="1:45" ht="15.75" customHeight="1" x14ac:dyDescent="0.35">
      <c r="A1586" s="55"/>
      <c r="B1586" s="56"/>
      <c r="C1586" s="56"/>
      <c r="D1586" s="56"/>
      <c r="E1586" s="56"/>
      <c r="F1586" s="57"/>
      <c r="G1586" s="67"/>
      <c r="H1586" s="67"/>
      <c r="I1586" s="67"/>
      <c r="J1586" s="58"/>
      <c r="K1586" s="58"/>
      <c r="L1586" s="59"/>
      <c r="M1586" s="61"/>
      <c r="N1586" s="63"/>
      <c r="O1586" s="63"/>
      <c r="P1586" s="56"/>
      <c r="Q1586" s="61"/>
      <c r="R1586" s="61"/>
      <c r="S1586" s="61"/>
      <c r="T1586" s="60"/>
      <c r="U1586" s="60"/>
      <c r="V1586" s="62"/>
      <c r="W1586" s="62"/>
      <c r="X1586" s="76"/>
      <c r="Y1586" s="61"/>
      <c r="Z1586" s="61">
        <f>Tabel1[[#This Row],[prijs voorbij entry (%)]]-Tabel1[[#This Row],[Fictieve Stoploss (%)]]</f>
        <v>0</v>
      </c>
      <c r="AA1586" s="94"/>
      <c r="AB1586" s="61"/>
      <c r="AC1586" s="61"/>
      <c r="AD1586" s="61"/>
      <c r="AE1586" s="61"/>
      <c r="AF1586" s="95"/>
      <c r="AG1586" s="152">
        <f>Tabel1[[#This Row],[eindtijd]]-Tabel1[[#This Row],[starttijd]]</f>
        <v>0</v>
      </c>
      <c r="AH1586" s="158"/>
      <c r="AI1586" s="59"/>
      <c r="AJ1586" s="171">
        <f>$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2[[#This Row],[fees (%)]]</f>
        <v>0</v>
      </c>
      <c r="AK1586" s="172">
        <f>$J1586*(IF($M1586="SL",IF($U1586="",$Q1586*Analysetool!C$3,$U1586*Analysetool!C$3),$M1586*Analysetool!C$3)+IF($N1586="SL",IF($U1586="",$Q1586*Analysetool!C$4,$U1586*Analysetool!C$4),$N1586*Analysetool!C$4)+IF($O1586="SL",IF($U1586="",$Q1586*Analysetool!C$5,$U1586*Analysetool!C$5),$O1586*Analysetool!C$5)+IF($P1586="SL",IF($U1586="",$Q1586*Analysetool!C$6,$U1586*Analysetool!C$6),$P1586*Analysetool!C$6))-Tabel2[[#This Row],[fees (%)]]</f>
        <v>0</v>
      </c>
      <c r="AL1586" s="177">
        <f>$J1586*(IF($M1586="SL",IF($V1586="",$Q1586*Analysetool!D$3,$V1586*Analysetool!D$3),$M1586*Analysetool!D$3)+IF($N1586="SL",IF($V1586="",$Q1586*Analysetool!D$4,$V1586*Analysetool!D$4),$N1586*Analysetool!D$4)+IF($O1586="SL",IF($V1586="",$Q1586*Analysetool!D$5,$V1586*Analysetool!D$5),$O1586*Analysetool!D$5)+IF($P1586="SL",IF($V1586="",$Q1586*Analysetool!D$6,$V1586*Analysetool!D$6),$P1586*Analysetool!D$6))-Tabel2[[#This Row],[fees (%)]]</f>
        <v>0</v>
      </c>
      <c r="AM1586" s="177">
        <f>$J1586*(IF($M1586="SL",IF($W1586="",$Q1586*Analysetool!E$3,$W1586*Analysetool!E$3),$M1586*Analysetool!E$3)+IF($N1586="SL",IF($W1586="",$Q1586*Analysetool!E$4,$W1586*Analysetool!E$4),$N1586*Analysetool!E$4)+IF($O1586="SL",IF($W1586="",$Q1586*Analysetool!E$5,$W1586*Analysetool!E$5),$O1586*Analysetool!E$5)+IF($P1586="SL",IF($W1586="",$Q1586*Analysetool!E$6,$W1586*Analysetool!E$6),$P1586*Analysetool!E$6))-Tabel2[[#This Row],[fees (%)]]</f>
        <v>0</v>
      </c>
      <c r="AN1586" s="178">
        <f>$J1586*(IF($M1586="SL",IF($T1586="",$Q1586*Analysetool!F$3,$T1586*Analysetool!F$3),$M1586*Analysetool!F$3)+IF($N1586="SL",IF($T1586="",$Q1586*Analysetool!F$4,$T1586*Analysetool!F$4),$N1586*Analysetool!F$4)+IF($O1586="SL",IF($T1586="",$Q1586*Analysetool!F$5,$T1586*Analysetool!F$5),$O1586*Analysetool!F$5)+IF($P1586="SL",IF($T1586="",$Q1586*Analysetool!F$6,$T1586*Analysetool!F$6),$P1586*Analysetool!F$6))-Tabel2[[#This Row],[fees (%)]]</f>
        <v>0</v>
      </c>
      <c r="AO1586" s="178">
        <f>$J1586*(IF($M1586="SL",IF($T1586="",$Q1586*Analysetool!G$3,$T1586*Analysetool!G$3),$M1586*Analysetool!G$3)+IF($N1586="SL",IF($T1586="",$Q1586*Analysetool!G$4,$T1586*Analysetool!G$4),$N1586*Analysetool!G$4)+IF($O1586="SL",IF($T1586="",$Q1586*Analysetool!G$5,$T1586*Analysetool!G$5),$O1586*Analysetool!G$5)+IF($P1586="SL",IF($T1586="",$Q1586*Analysetool!G$6,$T1586*Analysetool!G$6),$P1586*Analysetool!G$6))-Tabel2[[#This Row],[fees (%)]]</f>
        <v>0</v>
      </c>
      <c r="AP1586" s="179">
        <f>IF(Analysetool!$H$8&lt;=$X1586,Analysetool!$H$8*J1586,Q1586*J1586)-Tabel2[[#This Row],[fees (%)]]</f>
        <v>0</v>
      </c>
      <c r="AQ1586" s="174">
        <f>IF(Tabel2[[#This Row],[wick% van entry]]&lt;=Tabel2[[#This Row],[Stoploss optie 2 (%)]],Tabel2[[#This Row],[Stoploss optie 2 (%)]]*Tabel2[[#This Row],[leverage SLoptie 2]],IF(Analysetool!$I$8&lt;$X1586,Analysetool!$I$8*K1586,S1586*K1586))-Tabel2[[#This Row],[fees (%)]]</f>
        <v>0</v>
      </c>
      <c r="AR1586" s="180">
        <f>IF(Q1586*-1*Analysetool!$J$9&lt;=X1586,Q1586*-1*Analysetool!$J$9*J1586,Q1586*J1586)-Tabel2[[#This Row],[fees (%)]]</f>
        <v>0</v>
      </c>
      <c r="AS1586" s="176">
        <f>$K1586*IF(Tabel2[[#This Row],[wick% van entry]]&lt;=Tabel2[[#This Row],[Stoploss optie 2 (%)]],Tabel2[[#This Row],[Stoploss optie 2 (%)]],(IF($M1586="SL",IF($T1586="",$S1586*Analysetool!C$3,$T1586*Analysetool!C$3),$M1586*Analysetool!C$3)+IF($N1586="SL",IF($T1586="",$S1586*Analysetool!C$4,$T1586*Analysetool!C$4),$N1586*Analysetool!C$4)+IF($O1586="SL",IF($T1586="",$S1586*Analysetool!C$5,$T1586*Analysetool!C$5),$O1586*Analysetool!C$5)+IF($P1586="SL",IF($T1586="",$S1586*Analysetool!C$6,$T1586*Analysetool!C$6),$P1586*Analysetool!C$6)))-Tabel2[[#This Row],[fees (%)]]</f>
        <v>0</v>
      </c>
    </row>
    <row r="1587" spans="1:45" ht="15.75" customHeight="1" x14ac:dyDescent="0.35">
      <c r="A1587" s="55"/>
      <c r="B1587" s="56"/>
      <c r="C1587" s="56"/>
      <c r="D1587" s="56"/>
      <c r="E1587" s="56"/>
      <c r="F1587" s="57"/>
      <c r="G1587" s="67"/>
      <c r="H1587" s="67"/>
      <c r="I1587" s="67"/>
      <c r="J1587" s="58"/>
      <c r="K1587" s="58"/>
      <c r="L1587" s="59"/>
      <c r="M1587" s="61"/>
      <c r="N1587" s="63"/>
      <c r="O1587" s="63"/>
      <c r="P1587" s="56"/>
      <c r="Q1587" s="61"/>
      <c r="R1587" s="61"/>
      <c r="S1587" s="61"/>
      <c r="T1587" s="60"/>
      <c r="U1587" s="60"/>
      <c r="V1587" s="62"/>
      <c r="W1587" s="62"/>
      <c r="X1587" s="76"/>
      <c r="Y1587" s="61"/>
      <c r="Z1587" s="61">
        <f>Tabel1[[#This Row],[prijs voorbij entry (%)]]-Tabel1[[#This Row],[Fictieve Stoploss (%)]]</f>
        <v>0</v>
      </c>
      <c r="AA1587" s="94"/>
      <c r="AB1587" s="61"/>
      <c r="AC1587" s="61"/>
      <c r="AD1587" s="61"/>
      <c r="AE1587" s="61"/>
      <c r="AF1587" s="95"/>
      <c r="AG1587" s="152">
        <f>Tabel1[[#This Row],[eindtijd]]-Tabel1[[#This Row],[starttijd]]</f>
        <v>0</v>
      </c>
      <c r="AH1587" s="158"/>
      <c r="AI1587" s="59"/>
      <c r="AJ1587" s="171">
        <f>$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2[[#This Row],[fees (%)]]</f>
        <v>0</v>
      </c>
      <c r="AK1587" s="172">
        <f>$J1587*(IF($M1587="SL",IF($U1587="",$Q1587*Analysetool!C$3,$U1587*Analysetool!C$3),$M1587*Analysetool!C$3)+IF($N1587="SL",IF($U1587="",$Q1587*Analysetool!C$4,$U1587*Analysetool!C$4),$N1587*Analysetool!C$4)+IF($O1587="SL",IF($U1587="",$Q1587*Analysetool!C$5,$U1587*Analysetool!C$5),$O1587*Analysetool!C$5)+IF($P1587="SL",IF($U1587="",$Q1587*Analysetool!C$6,$U1587*Analysetool!C$6),$P1587*Analysetool!C$6))-Tabel2[[#This Row],[fees (%)]]</f>
        <v>0</v>
      </c>
      <c r="AL1587" s="177">
        <f>$J1587*(IF($M1587="SL",IF($V1587="",$Q1587*Analysetool!D$3,$V1587*Analysetool!D$3),$M1587*Analysetool!D$3)+IF($N1587="SL",IF($V1587="",$Q1587*Analysetool!D$4,$V1587*Analysetool!D$4),$N1587*Analysetool!D$4)+IF($O1587="SL",IF($V1587="",$Q1587*Analysetool!D$5,$V1587*Analysetool!D$5),$O1587*Analysetool!D$5)+IF($P1587="SL",IF($V1587="",$Q1587*Analysetool!D$6,$V1587*Analysetool!D$6),$P1587*Analysetool!D$6))-Tabel2[[#This Row],[fees (%)]]</f>
        <v>0</v>
      </c>
      <c r="AM1587" s="177">
        <f>$J1587*(IF($M1587="SL",IF($W1587="",$Q1587*Analysetool!E$3,$W1587*Analysetool!E$3),$M1587*Analysetool!E$3)+IF($N1587="SL",IF($W1587="",$Q1587*Analysetool!E$4,$W1587*Analysetool!E$4),$N1587*Analysetool!E$4)+IF($O1587="SL",IF($W1587="",$Q1587*Analysetool!E$5,$W1587*Analysetool!E$5),$O1587*Analysetool!E$5)+IF($P1587="SL",IF($W1587="",$Q1587*Analysetool!E$6,$W1587*Analysetool!E$6),$P1587*Analysetool!E$6))-Tabel2[[#This Row],[fees (%)]]</f>
        <v>0</v>
      </c>
      <c r="AN1587" s="178">
        <f>$J1587*(IF($M1587="SL",IF($T1587="",$Q1587*Analysetool!F$3,$T1587*Analysetool!F$3),$M1587*Analysetool!F$3)+IF($N1587="SL",IF($T1587="",$Q1587*Analysetool!F$4,$T1587*Analysetool!F$4),$N1587*Analysetool!F$4)+IF($O1587="SL",IF($T1587="",$Q1587*Analysetool!F$5,$T1587*Analysetool!F$5),$O1587*Analysetool!F$5)+IF($P1587="SL",IF($T1587="",$Q1587*Analysetool!F$6,$T1587*Analysetool!F$6),$P1587*Analysetool!F$6))-Tabel2[[#This Row],[fees (%)]]</f>
        <v>0</v>
      </c>
      <c r="AO1587" s="178">
        <f>$J1587*(IF($M1587="SL",IF($T1587="",$Q1587*Analysetool!G$3,$T1587*Analysetool!G$3),$M1587*Analysetool!G$3)+IF($N1587="SL",IF($T1587="",$Q1587*Analysetool!G$4,$T1587*Analysetool!G$4),$N1587*Analysetool!G$4)+IF($O1587="SL",IF($T1587="",$Q1587*Analysetool!G$5,$T1587*Analysetool!G$5),$O1587*Analysetool!G$5)+IF($P1587="SL",IF($T1587="",$Q1587*Analysetool!G$6,$T1587*Analysetool!G$6),$P1587*Analysetool!G$6))-Tabel2[[#This Row],[fees (%)]]</f>
        <v>0</v>
      </c>
      <c r="AP1587" s="179">
        <f>IF(Analysetool!$H$8&lt;=$X1587,Analysetool!$H$8*J1587,Q1587*J1587)-Tabel2[[#This Row],[fees (%)]]</f>
        <v>0</v>
      </c>
      <c r="AQ1587" s="174">
        <f>IF(Tabel2[[#This Row],[wick% van entry]]&lt;=Tabel2[[#This Row],[Stoploss optie 2 (%)]],Tabel2[[#This Row],[Stoploss optie 2 (%)]]*Tabel2[[#This Row],[leverage SLoptie 2]],IF(Analysetool!$I$8&lt;$X1587,Analysetool!$I$8*K1587,S1587*K1587))-Tabel2[[#This Row],[fees (%)]]</f>
        <v>0</v>
      </c>
      <c r="AR1587" s="180">
        <f>IF(Q1587*-1*Analysetool!$J$9&lt;=X1587,Q1587*-1*Analysetool!$J$9*J1587,Q1587*J1587)-Tabel2[[#This Row],[fees (%)]]</f>
        <v>0</v>
      </c>
      <c r="AS1587" s="176">
        <f>$K1587*IF(Tabel2[[#This Row],[wick% van entry]]&lt;=Tabel2[[#This Row],[Stoploss optie 2 (%)]],Tabel2[[#This Row],[Stoploss optie 2 (%)]],(IF($M1587="SL",IF($T1587="",$S1587*Analysetool!C$3,$T1587*Analysetool!C$3),$M1587*Analysetool!C$3)+IF($N1587="SL",IF($T1587="",$S1587*Analysetool!C$4,$T1587*Analysetool!C$4),$N1587*Analysetool!C$4)+IF($O1587="SL",IF($T1587="",$S1587*Analysetool!C$5,$T1587*Analysetool!C$5),$O1587*Analysetool!C$5)+IF($P1587="SL",IF($T1587="",$S1587*Analysetool!C$6,$T1587*Analysetool!C$6),$P1587*Analysetool!C$6)))-Tabel2[[#This Row],[fees (%)]]</f>
        <v>0</v>
      </c>
    </row>
    <row r="1588" spans="1:45" ht="15.75" customHeight="1" x14ac:dyDescent="0.35">
      <c r="A1588" s="55"/>
      <c r="B1588" s="56"/>
      <c r="C1588" s="56"/>
      <c r="D1588" s="56"/>
      <c r="E1588" s="56"/>
      <c r="F1588" s="57"/>
      <c r="G1588" s="67"/>
      <c r="H1588" s="67"/>
      <c r="I1588" s="67"/>
      <c r="J1588" s="58"/>
      <c r="K1588" s="58"/>
      <c r="L1588" s="59"/>
      <c r="M1588" s="61"/>
      <c r="N1588" s="63"/>
      <c r="O1588" s="63"/>
      <c r="P1588" s="56"/>
      <c r="Q1588" s="61"/>
      <c r="R1588" s="61"/>
      <c r="S1588" s="61"/>
      <c r="T1588" s="60"/>
      <c r="U1588" s="60"/>
      <c r="V1588" s="62"/>
      <c r="W1588" s="62"/>
      <c r="X1588" s="76"/>
      <c r="Y1588" s="61"/>
      <c r="Z1588" s="61">
        <f>Tabel1[[#This Row],[prijs voorbij entry (%)]]-Tabel1[[#This Row],[Fictieve Stoploss (%)]]</f>
        <v>0</v>
      </c>
      <c r="AA1588" s="94"/>
      <c r="AB1588" s="61"/>
      <c r="AC1588" s="61"/>
      <c r="AD1588" s="61"/>
      <c r="AE1588" s="61"/>
      <c r="AF1588" s="95"/>
      <c r="AG1588" s="152">
        <f>Tabel1[[#This Row],[eindtijd]]-Tabel1[[#This Row],[starttijd]]</f>
        <v>0</v>
      </c>
      <c r="AH1588" s="158"/>
      <c r="AI1588" s="59"/>
      <c r="AJ1588" s="171">
        <f>$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2[[#This Row],[fees (%)]]</f>
        <v>0</v>
      </c>
      <c r="AK1588" s="172">
        <f>$J1588*(IF($M1588="SL",IF($U1588="",$Q1588*Analysetool!C$3,$U1588*Analysetool!C$3),$M1588*Analysetool!C$3)+IF($N1588="SL",IF($U1588="",$Q1588*Analysetool!C$4,$U1588*Analysetool!C$4),$N1588*Analysetool!C$4)+IF($O1588="SL",IF($U1588="",$Q1588*Analysetool!C$5,$U1588*Analysetool!C$5),$O1588*Analysetool!C$5)+IF($P1588="SL",IF($U1588="",$Q1588*Analysetool!C$6,$U1588*Analysetool!C$6),$P1588*Analysetool!C$6))-Tabel2[[#This Row],[fees (%)]]</f>
        <v>0</v>
      </c>
      <c r="AL1588" s="177">
        <f>$J1588*(IF($M1588="SL",IF($V1588="",$Q1588*Analysetool!D$3,$V1588*Analysetool!D$3),$M1588*Analysetool!D$3)+IF($N1588="SL",IF($V1588="",$Q1588*Analysetool!D$4,$V1588*Analysetool!D$4),$N1588*Analysetool!D$4)+IF($O1588="SL",IF($V1588="",$Q1588*Analysetool!D$5,$V1588*Analysetool!D$5),$O1588*Analysetool!D$5)+IF($P1588="SL",IF($V1588="",$Q1588*Analysetool!D$6,$V1588*Analysetool!D$6),$P1588*Analysetool!D$6))-Tabel2[[#This Row],[fees (%)]]</f>
        <v>0</v>
      </c>
      <c r="AM1588" s="177">
        <f>$J1588*(IF($M1588="SL",IF($W1588="",$Q1588*Analysetool!E$3,$W1588*Analysetool!E$3),$M1588*Analysetool!E$3)+IF($N1588="SL",IF($W1588="",$Q1588*Analysetool!E$4,$W1588*Analysetool!E$4),$N1588*Analysetool!E$4)+IF($O1588="SL",IF($W1588="",$Q1588*Analysetool!E$5,$W1588*Analysetool!E$5),$O1588*Analysetool!E$5)+IF($P1588="SL",IF($W1588="",$Q1588*Analysetool!E$6,$W1588*Analysetool!E$6),$P1588*Analysetool!E$6))-Tabel2[[#This Row],[fees (%)]]</f>
        <v>0</v>
      </c>
      <c r="AN1588" s="178">
        <f>$J1588*(IF($M1588="SL",IF($T1588="",$Q1588*Analysetool!F$3,$T1588*Analysetool!F$3),$M1588*Analysetool!F$3)+IF($N1588="SL",IF($T1588="",$Q1588*Analysetool!F$4,$T1588*Analysetool!F$4),$N1588*Analysetool!F$4)+IF($O1588="SL",IF($T1588="",$Q1588*Analysetool!F$5,$T1588*Analysetool!F$5),$O1588*Analysetool!F$5)+IF($P1588="SL",IF($T1588="",$Q1588*Analysetool!F$6,$T1588*Analysetool!F$6),$P1588*Analysetool!F$6))-Tabel2[[#This Row],[fees (%)]]</f>
        <v>0</v>
      </c>
      <c r="AO1588" s="178">
        <f>$J1588*(IF($M1588="SL",IF($T1588="",$Q1588*Analysetool!G$3,$T1588*Analysetool!G$3),$M1588*Analysetool!G$3)+IF($N1588="SL",IF($T1588="",$Q1588*Analysetool!G$4,$T1588*Analysetool!G$4),$N1588*Analysetool!G$4)+IF($O1588="SL",IF($T1588="",$Q1588*Analysetool!G$5,$T1588*Analysetool!G$5),$O1588*Analysetool!G$5)+IF($P1588="SL",IF($T1588="",$Q1588*Analysetool!G$6,$T1588*Analysetool!G$6),$P1588*Analysetool!G$6))-Tabel2[[#This Row],[fees (%)]]</f>
        <v>0</v>
      </c>
      <c r="AP1588" s="179">
        <f>IF(Analysetool!$H$8&lt;=$X1588,Analysetool!$H$8*J1588,Q1588*J1588)-Tabel2[[#This Row],[fees (%)]]</f>
        <v>0</v>
      </c>
      <c r="AQ1588" s="174">
        <f>IF(Tabel2[[#This Row],[wick% van entry]]&lt;=Tabel2[[#This Row],[Stoploss optie 2 (%)]],Tabel2[[#This Row],[Stoploss optie 2 (%)]]*Tabel2[[#This Row],[leverage SLoptie 2]],IF(Analysetool!$I$8&lt;$X1588,Analysetool!$I$8*K1588,S1588*K1588))-Tabel2[[#This Row],[fees (%)]]</f>
        <v>0</v>
      </c>
      <c r="AR1588" s="180">
        <f>IF(Q1588*-1*Analysetool!$J$9&lt;=X1588,Q1588*-1*Analysetool!$J$9*J1588,Q1588*J1588)-Tabel2[[#This Row],[fees (%)]]</f>
        <v>0</v>
      </c>
      <c r="AS1588" s="176">
        <f>$K1588*IF(Tabel2[[#This Row],[wick% van entry]]&lt;=Tabel2[[#This Row],[Stoploss optie 2 (%)]],Tabel2[[#This Row],[Stoploss optie 2 (%)]],(IF($M1588="SL",IF($T1588="",$S1588*Analysetool!C$3,$T1588*Analysetool!C$3),$M1588*Analysetool!C$3)+IF($N1588="SL",IF($T1588="",$S1588*Analysetool!C$4,$T1588*Analysetool!C$4),$N1588*Analysetool!C$4)+IF($O1588="SL",IF($T1588="",$S1588*Analysetool!C$5,$T1588*Analysetool!C$5),$O1588*Analysetool!C$5)+IF($P1588="SL",IF($T1588="",$S1588*Analysetool!C$6,$T1588*Analysetool!C$6),$P1588*Analysetool!C$6)))-Tabel2[[#This Row],[fees (%)]]</f>
        <v>0</v>
      </c>
    </row>
    <row r="1589" spans="1:45" ht="15.75" customHeight="1" x14ac:dyDescent="0.35">
      <c r="A1589" s="55"/>
      <c r="B1589" s="56"/>
      <c r="C1589" s="56"/>
      <c r="D1589" s="56"/>
      <c r="E1589" s="56"/>
      <c r="F1589" s="57"/>
      <c r="G1589" s="67"/>
      <c r="H1589" s="67"/>
      <c r="I1589" s="67"/>
      <c r="J1589" s="58"/>
      <c r="K1589" s="58"/>
      <c r="L1589" s="59"/>
      <c r="M1589" s="61"/>
      <c r="N1589" s="63"/>
      <c r="O1589" s="63"/>
      <c r="P1589" s="56"/>
      <c r="Q1589" s="61"/>
      <c r="R1589" s="61"/>
      <c r="S1589" s="61"/>
      <c r="T1589" s="60"/>
      <c r="U1589" s="60"/>
      <c r="V1589" s="62"/>
      <c r="W1589" s="62"/>
      <c r="X1589" s="76"/>
      <c r="Y1589" s="61"/>
      <c r="Z1589" s="61">
        <f>Tabel1[[#This Row],[prijs voorbij entry (%)]]-Tabel1[[#This Row],[Fictieve Stoploss (%)]]</f>
        <v>0</v>
      </c>
      <c r="AA1589" s="94"/>
      <c r="AB1589" s="61"/>
      <c r="AC1589" s="61"/>
      <c r="AD1589" s="61"/>
      <c r="AE1589" s="61"/>
      <c r="AF1589" s="95"/>
      <c r="AG1589" s="152">
        <f>Tabel1[[#This Row],[eindtijd]]-Tabel1[[#This Row],[starttijd]]</f>
        <v>0</v>
      </c>
      <c r="AH1589" s="158"/>
      <c r="AI1589" s="59"/>
      <c r="AJ1589" s="171">
        <f>$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2[[#This Row],[fees (%)]]</f>
        <v>0</v>
      </c>
      <c r="AK1589" s="172">
        <f>$J1589*(IF($M1589="SL",IF($U1589="",$Q1589*Analysetool!C$3,$U1589*Analysetool!C$3),$M1589*Analysetool!C$3)+IF($N1589="SL",IF($U1589="",$Q1589*Analysetool!C$4,$U1589*Analysetool!C$4),$N1589*Analysetool!C$4)+IF($O1589="SL",IF($U1589="",$Q1589*Analysetool!C$5,$U1589*Analysetool!C$5),$O1589*Analysetool!C$5)+IF($P1589="SL",IF($U1589="",$Q1589*Analysetool!C$6,$U1589*Analysetool!C$6),$P1589*Analysetool!C$6))-Tabel2[[#This Row],[fees (%)]]</f>
        <v>0</v>
      </c>
      <c r="AL1589" s="177">
        <f>$J1589*(IF($M1589="SL",IF($V1589="",$Q1589*Analysetool!D$3,$V1589*Analysetool!D$3),$M1589*Analysetool!D$3)+IF($N1589="SL",IF($V1589="",$Q1589*Analysetool!D$4,$V1589*Analysetool!D$4),$N1589*Analysetool!D$4)+IF($O1589="SL",IF($V1589="",$Q1589*Analysetool!D$5,$V1589*Analysetool!D$5),$O1589*Analysetool!D$5)+IF($P1589="SL",IF($V1589="",$Q1589*Analysetool!D$6,$V1589*Analysetool!D$6),$P1589*Analysetool!D$6))-Tabel2[[#This Row],[fees (%)]]</f>
        <v>0</v>
      </c>
      <c r="AM1589" s="177">
        <f>$J1589*(IF($M1589="SL",IF($W1589="",$Q1589*Analysetool!E$3,$W1589*Analysetool!E$3),$M1589*Analysetool!E$3)+IF($N1589="SL",IF($W1589="",$Q1589*Analysetool!E$4,$W1589*Analysetool!E$4),$N1589*Analysetool!E$4)+IF($O1589="SL",IF($W1589="",$Q1589*Analysetool!E$5,$W1589*Analysetool!E$5),$O1589*Analysetool!E$5)+IF($P1589="SL",IF($W1589="",$Q1589*Analysetool!E$6,$W1589*Analysetool!E$6),$P1589*Analysetool!E$6))-Tabel2[[#This Row],[fees (%)]]</f>
        <v>0</v>
      </c>
      <c r="AN1589" s="178">
        <f>$J1589*(IF($M1589="SL",IF($T1589="",$Q1589*Analysetool!F$3,$T1589*Analysetool!F$3),$M1589*Analysetool!F$3)+IF($N1589="SL",IF($T1589="",$Q1589*Analysetool!F$4,$T1589*Analysetool!F$4),$N1589*Analysetool!F$4)+IF($O1589="SL",IF($T1589="",$Q1589*Analysetool!F$5,$T1589*Analysetool!F$5),$O1589*Analysetool!F$5)+IF($P1589="SL",IF($T1589="",$Q1589*Analysetool!F$6,$T1589*Analysetool!F$6),$P1589*Analysetool!F$6))-Tabel2[[#This Row],[fees (%)]]</f>
        <v>0</v>
      </c>
      <c r="AO1589" s="178">
        <f>$J1589*(IF($M1589="SL",IF($T1589="",$Q1589*Analysetool!G$3,$T1589*Analysetool!G$3),$M1589*Analysetool!G$3)+IF($N1589="SL",IF($T1589="",$Q1589*Analysetool!G$4,$T1589*Analysetool!G$4),$N1589*Analysetool!G$4)+IF($O1589="SL",IF($T1589="",$Q1589*Analysetool!G$5,$T1589*Analysetool!G$5),$O1589*Analysetool!G$5)+IF($P1589="SL",IF($T1589="",$Q1589*Analysetool!G$6,$T1589*Analysetool!G$6),$P1589*Analysetool!G$6))-Tabel2[[#This Row],[fees (%)]]</f>
        <v>0</v>
      </c>
      <c r="AP1589" s="179">
        <f>IF(Analysetool!$H$8&lt;=$X1589,Analysetool!$H$8*J1589,Q1589*J1589)-Tabel2[[#This Row],[fees (%)]]</f>
        <v>0</v>
      </c>
      <c r="AQ1589" s="174">
        <f>IF(Tabel2[[#This Row],[wick% van entry]]&lt;=Tabel2[[#This Row],[Stoploss optie 2 (%)]],Tabel2[[#This Row],[Stoploss optie 2 (%)]]*Tabel2[[#This Row],[leverage SLoptie 2]],IF(Analysetool!$I$8&lt;$X1589,Analysetool!$I$8*K1589,S1589*K1589))-Tabel2[[#This Row],[fees (%)]]</f>
        <v>0</v>
      </c>
      <c r="AR1589" s="180">
        <f>IF(Q1589*-1*Analysetool!$J$9&lt;=X1589,Q1589*-1*Analysetool!$J$9*J1589,Q1589*J1589)-Tabel2[[#This Row],[fees (%)]]</f>
        <v>0</v>
      </c>
      <c r="AS1589" s="176">
        <f>$K1589*IF(Tabel2[[#This Row],[wick% van entry]]&lt;=Tabel2[[#This Row],[Stoploss optie 2 (%)]],Tabel2[[#This Row],[Stoploss optie 2 (%)]],(IF($M1589="SL",IF($T1589="",$S1589*Analysetool!C$3,$T1589*Analysetool!C$3),$M1589*Analysetool!C$3)+IF($N1589="SL",IF($T1589="",$S1589*Analysetool!C$4,$T1589*Analysetool!C$4),$N1589*Analysetool!C$4)+IF($O1589="SL",IF($T1589="",$S1589*Analysetool!C$5,$T1589*Analysetool!C$5),$O1589*Analysetool!C$5)+IF($P1589="SL",IF($T1589="",$S1589*Analysetool!C$6,$T1589*Analysetool!C$6),$P1589*Analysetool!C$6)))-Tabel2[[#This Row],[fees (%)]]</f>
        <v>0</v>
      </c>
    </row>
    <row r="1590" spans="1:45" ht="15.75" customHeight="1" x14ac:dyDescent="0.35">
      <c r="A1590" s="55"/>
      <c r="B1590" s="56"/>
      <c r="C1590" s="56"/>
      <c r="D1590" s="56"/>
      <c r="E1590" s="56"/>
      <c r="F1590" s="57"/>
      <c r="G1590" s="67"/>
      <c r="H1590" s="67"/>
      <c r="I1590" s="67"/>
      <c r="J1590" s="58"/>
      <c r="K1590" s="58"/>
      <c r="L1590" s="59"/>
      <c r="M1590" s="61"/>
      <c r="N1590" s="63"/>
      <c r="O1590" s="63"/>
      <c r="P1590" s="56"/>
      <c r="Q1590" s="61"/>
      <c r="R1590" s="61"/>
      <c r="S1590" s="61"/>
      <c r="T1590" s="60"/>
      <c r="U1590" s="60"/>
      <c r="V1590" s="62"/>
      <c r="W1590" s="62"/>
      <c r="X1590" s="76"/>
      <c r="Y1590" s="61"/>
      <c r="Z1590" s="61">
        <f>Tabel1[[#This Row],[prijs voorbij entry (%)]]-Tabel1[[#This Row],[Fictieve Stoploss (%)]]</f>
        <v>0</v>
      </c>
      <c r="AA1590" s="94"/>
      <c r="AB1590" s="61"/>
      <c r="AC1590" s="61"/>
      <c r="AD1590" s="61"/>
      <c r="AE1590" s="61"/>
      <c r="AF1590" s="95"/>
      <c r="AG1590" s="152">
        <f>Tabel1[[#This Row],[eindtijd]]-Tabel1[[#This Row],[starttijd]]</f>
        <v>0</v>
      </c>
      <c r="AH1590" s="158"/>
      <c r="AI1590" s="59"/>
      <c r="AJ1590" s="171">
        <f>$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2[[#This Row],[fees (%)]]</f>
        <v>0</v>
      </c>
      <c r="AK1590" s="172">
        <f>$J1590*(IF($M1590="SL",IF($U1590="",$Q1590*Analysetool!C$3,$U1590*Analysetool!C$3),$M1590*Analysetool!C$3)+IF($N1590="SL",IF($U1590="",$Q1590*Analysetool!C$4,$U1590*Analysetool!C$4),$N1590*Analysetool!C$4)+IF($O1590="SL",IF($U1590="",$Q1590*Analysetool!C$5,$U1590*Analysetool!C$5),$O1590*Analysetool!C$5)+IF($P1590="SL",IF($U1590="",$Q1590*Analysetool!C$6,$U1590*Analysetool!C$6),$P1590*Analysetool!C$6))-Tabel2[[#This Row],[fees (%)]]</f>
        <v>0</v>
      </c>
      <c r="AL1590" s="177">
        <f>$J1590*(IF($M1590="SL",IF($V1590="",$Q1590*Analysetool!D$3,$V1590*Analysetool!D$3),$M1590*Analysetool!D$3)+IF($N1590="SL",IF($V1590="",$Q1590*Analysetool!D$4,$V1590*Analysetool!D$4),$N1590*Analysetool!D$4)+IF($O1590="SL",IF($V1590="",$Q1590*Analysetool!D$5,$V1590*Analysetool!D$5),$O1590*Analysetool!D$5)+IF($P1590="SL",IF($V1590="",$Q1590*Analysetool!D$6,$V1590*Analysetool!D$6),$P1590*Analysetool!D$6))-Tabel2[[#This Row],[fees (%)]]</f>
        <v>0</v>
      </c>
      <c r="AM1590" s="177">
        <f>$J1590*(IF($M1590="SL",IF($W1590="",$Q1590*Analysetool!E$3,$W1590*Analysetool!E$3),$M1590*Analysetool!E$3)+IF($N1590="SL",IF($W1590="",$Q1590*Analysetool!E$4,$W1590*Analysetool!E$4),$N1590*Analysetool!E$4)+IF($O1590="SL",IF($W1590="",$Q1590*Analysetool!E$5,$W1590*Analysetool!E$5),$O1590*Analysetool!E$5)+IF($P1590="SL",IF($W1590="",$Q1590*Analysetool!E$6,$W1590*Analysetool!E$6),$P1590*Analysetool!E$6))-Tabel2[[#This Row],[fees (%)]]</f>
        <v>0</v>
      </c>
      <c r="AN1590" s="178">
        <f>$J1590*(IF($M1590="SL",IF($T1590="",$Q1590*Analysetool!F$3,$T1590*Analysetool!F$3),$M1590*Analysetool!F$3)+IF($N1590="SL",IF($T1590="",$Q1590*Analysetool!F$4,$T1590*Analysetool!F$4),$N1590*Analysetool!F$4)+IF($O1590="SL",IF($T1590="",$Q1590*Analysetool!F$5,$T1590*Analysetool!F$5),$O1590*Analysetool!F$5)+IF($P1590="SL",IF($T1590="",$Q1590*Analysetool!F$6,$T1590*Analysetool!F$6),$P1590*Analysetool!F$6))-Tabel2[[#This Row],[fees (%)]]</f>
        <v>0</v>
      </c>
      <c r="AO1590" s="178">
        <f>$J1590*(IF($M1590="SL",IF($T1590="",$Q1590*Analysetool!G$3,$T1590*Analysetool!G$3),$M1590*Analysetool!G$3)+IF($N1590="SL",IF($T1590="",$Q1590*Analysetool!G$4,$T1590*Analysetool!G$4),$N1590*Analysetool!G$4)+IF($O1590="SL",IF($T1590="",$Q1590*Analysetool!G$5,$T1590*Analysetool!G$5),$O1590*Analysetool!G$5)+IF($P1590="SL",IF($T1590="",$Q1590*Analysetool!G$6,$T1590*Analysetool!G$6),$P1590*Analysetool!G$6))-Tabel2[[#This Row],[fees (%)]]</f>
        <v>0</v>
      </c>
      <c r="AP1590" s="179">
        <f>IF(Analysetool!$H$8&lt;=$X1590,Analysetool!$H$8*J1590,Q1590*J1590)-Tabel2[[#This Row],[fees (%)]]</f>
        <v>0</v>
      </c>
      <c r="AQ1590" s="174">
        <f>IF(Tabel2[[#This Row],[wick% van entry]]&lt;=Tabel2[[#This Row],[Stoploss optie 2 (%)]],Tabel2[[#This Row],[Stoploss optie 2 (%)]]*Tabel2[[#This Row],[leverage SLoptie 2]],IF(Analysetool!$I$8&lt;$X1590,Analysetool!$I$8*K1590,S1590*K1590))-Tabel2[[#This Row],[fees (%)]]</f>
        <v>0</v>
      </c>
      <c r="AR1590" s="180">
        <f>IF(Q1590*-1*Analysetool!$J$9&lt;=X1590,Q1590*-1*Analysetool!$J$9*J1590,Q1590*J1590)-Tabel2[[#This Row],[fees (%)]]</f>
        <v>0</v>
      </c>
      <c r="AS1590" s="176">
        <f>$K1590*IF(Tabel2[[#This Row],[wick% van entry]]&lt;=Tabel2[[#This Row],[Stoploss optie 2 (%)]],Tabel2[[#This Row],[Stoploss optie 2 (%)]],(IF($M1590="SL",IF($T1590="",$S1590*Analysetool!C$3,$T1590*Analysetool!C$3),$M1590*Analysetool!C$3)+IF($N1590="SL",IF($T1590="",$S1590*Analysetool!C$4,$T1590*Analysetool!C$4),$N1590*Analysetool!C$4)+IF($O1590="SL",IF($T1590="",$S1590*Analysetool!C$5,$T1590*Analysetool!C$5),$O1590*Analysetool!C$5)+IF($P1590="SL",IF($T1590="",$S1590*Analysetool!C$6,$T1590*Analysetool!C$6),$P1590*Analysetool!C$6)))-Tabel2[[#This Row],[fees (%)]]</f>
        <v>0</v>
      </c>
    </row>
    <row r="1591" spans="1:45" ht="15.75" customHeight="1" x14ac:dyDescent="0.35">
      <c r="A1591" s="55"/>
      <c r="B1591" s="56"/>
      <c r="C1591" s="56"/>
      <c r="D1591" s="56"/>
      <c r="E1591" s="56"/>
      <c r="F1591" s="57"/>
      <c r="G1591" s="67"/>
      <c r="H1591" s="67"/>
      <c r="I1591" s="67"/>
      <c r="J1591" s="58"/>
      <c r="K1591" s="58"/>
      <c r="L1591" s="59"/>
      <c r="M1591" s="61"/>
      <c r="N1591" s="63"/>
      <c r="O1591" s="63"/>
      <c r="P1591" s="56"/>
      <c r="Q1591" s="61"/>
      <c r="R1591" s="61"/>
      <c r="S1591" s="61"/>
      <c r="T1591" s="60"/>
      <c r="U1591" s="60"/>
      <c r="V1591" s="62"/>
      <c r="W1591" s="62"/>
      <c r="X1591" s="76"/>
      <c r="Y1591" s="61"/>
      <c r="Z1591" s="61">
        <f>Tabel1[[#This Row],[prijs voorbij entry (%)]]-Tabel1[[#This Row],[Fictieve Stoploss (%)]]</f>
        <v>0</v>
      </c>
      <c r="AA1591" s="94"/>
      <c r="AB1591" s="61"/>
      <c r="AC1591" s="61"/>
      <c r="AD1591" s="61"/>
      <c r="AE1591" s="61"/>
      <c r="AF1591" s="95"/>
      <c r="AG1591" s="152">
        <f>Tabel1[[#This Row],[eindtijd]]-Tabel1[[#This Row],[starttijd]]</f>
        <v>0</v>
      </c>
      <c r="AH1591" s="158"/>
      <c r="AI1591" s="59"/>
      <c r="AJ1591" s="171">
        <f>$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2[[#This Row],[fees (%)]]</f>
        <v>0</v>
      </c>
      <c r="AK1591" s="172">
        <f>$J1591*(IF($M1591="SL",IF($U1591="",$Q1591*Analysetool!C$3,$U1591*Analysetool!C$3),$M1591*Analysetool!C$3)+IF($N1591="SL",IF($U1591="",$Q1591*Analysetool!C$4,$U1591*Analysetool!C$4),$N1591*Analysetool!C$4)+IF($O1591="SL",IF($U1591="",$Q1591*Analysetool!C$5,$U1591*Analysetool!C$5),$O1591*Analysetool!C$5)+IF($P1591="SL",IF($U1591="",$Q1591*Analysetool!C$6,$U1591*Analysetool!C$6),$P1591*Analysetool!C$6))-Tabel2[[#This Row],[fees (%)]]</f>
        <v>0</v>
      </c>
      <c r="AL1591" s="177">
        <f>$J1591*(IF($M1591="SL",IF($V1591="",$Q1591*Analysetool!D$3,$V1591*Analysetool!D$3),$M1591*Analysetool!D$3)+IF($N1591="SL",IF($V1591="",$Q1591*Analysetool!D$4,$V1591*Analysetool!D$4),$N1591*Analysetool!D$4)+IF($O1591="SL",IF($V1591="",$Q1591*Analysetool!D$5,$V1591*Analysetool!D$5),$O1591*Analysetool!D$5)+IF($P1591="SL",IF($V1591="",$Q1591*Analysetool!D$6,$V1591*Analysetool!D$6),$P1591*Analysetool!D$6))-Tabel2[[#This Row],[fees (%)]]</f>
        <v>0</v>
      </c>
      <c r="AM1591" s="177">
        <f>$J1591*(IF($M1591="SL",IF($W1591="",$Q1591*Analysetool!E$3,$W1591*Analysetool!E$3),$M1591*Analysetool!E$3)+IF($N1591="SL",IF($W1591="",$Q1591*Analysetool!E$4,$W1591*Analysetool!E$4),$N1591*Analysetool!E$4)+IF($O1591="SL",IF($W1591="",$Q1591*Analysetool!E$5,$W1591*Analysetool!E$5),$O1591*Analysetool!E$5)+IF($P1591="SL",IF($W1591="",$Q1591*Analysetool!E$6,$W1591*Analysetool!E$6),$P1591*Analysetool!E$6))-Tabel2[[#This Row],[fees (%)]]</f>
        <v>0</v>
      </c>
      <c r="AN1591" s="178">
        <f>$J1591*(IF($M1591="SL",IF($T1591="",$Q1591*Analysetool!F$3,$T1591*Analysetool!F$3),$M1591*Analysetool!F$3)+IF($N1591="SL",IF($T1591="",$Q1591*Analysetool!F$4,$T1591*Analysetool!F$4),$N1591*Analysetool!F$4)+IF($O1591="SL",IF($T1591="",$Q1591*Analysetool!F$5,$T1591*Analysetool!F$5),$O1591*Analysetool!F$5)+IF($P1591="SL",IF($T1591="",$Q1591*Analysetool!F$6,$T1591*Analysetool!F$6),$P1591*Analysetool!F$6))-Tabel2[[#This Row],[fees (%)]]</f>
        <v>0</v>
      </c>
      <c r="AO1591" s="178">
        <f>$J1591*(IF($M1591="SL",IF($T1591="",$Q1591*Analysetool!G$3,$T1591*Analysetool!G$3),$M1591*Analysetool!G$3)+IF($N1591="SL",IF($T1591="",$Q1591*Analysetool!G$4,$T1591*Analysetool!G$4),$N1591*Analysetool!G$4)+IF($O1591="SL",IF($T1591="",$Q1591*Analysetool!G$5,$T1591*Analysetool!G$5),$O1591*Analysetool!G$5)+IF($P1591="SL",IF($T1591="",$Q1591*Analysetool!G$6,$T1591*Analysetool!G$6),$P1591*Analysetool!G$6))-Tabel2[[#This Row],[fees (%)]]</f>
        <v>0</v>
      </c>
      <c r="AP1591" s="179">
        <f>IF(Analysetool!$H$8&lt;=$X1591,Analysetool!$H$8*J1591,Q1591*J1591)-Tabel2[[#This Row],[fees (%)]]</f>
        <v>0</v>
      </c>
      <c r="AQ1591" s="174">
        <f>IF(Tabel2[[#This Row],[wick% van entry]]&lt;=Tabel2[[#This Row],[Stoploss optie 2 (%)]],Tabel2[[#This Row],[Stoploss optie 2 (%)]]*Tabel2[[#This Row],[leverage SLoptie 2]],IF(Analysetool!$I$8&lt;$X1591,Analysetool!$I$8*K1591,S1591*K1591))-Tabel2[[#This Row],[fees (%)]]</f>
        <v>0</v>
      </c>
      <c r="AR1591" s="180">
        <f>IF(Q1591*-1*Analysetool!$J$9&lt;=X1591,Q1591*-1*Analysetool!$J$9*J1591,Q1591*J1591)-Tabel2[[#This Row],[fees (%)]]</f>
        <v>0</v>
      </c>
      <c r="AS1591" s="176">
        <f>$K1591*IF(Tabel2[[#This Row],[wick% van entry]]&lt;=Tabel2[[#This Row],[Stoploss optie 2 (%)]],Tabel2[[#This Row],[Stoploss optie 2 (%)]],(IF($M1591="SL",IF($T1591="",$S1591*Analysetool!C$3,$T1591*Analysetool!C$3),$M1591*Analysetool!C$3)+IF($N1591="SL",IF($T1591="",$S1591*Analysetool!C$4,$T1591*Analysetool!C$4),$N1591*Analysetool!C$4)+IF($O1591="SL",IF($T1591="",$S1591*Analysetool!C$5,$T1591*Analysetool!C$5),$O1591*Analysetool!C$5)+IF($P1591="SL",IF($T1591="",$S1591*Analysetool!C$6,$T1591*Analysetool!C$6),$P1591*Analysetool!C$6)))-Tabel2[[#This Row],[fees (%)]]</f>
        <v>0</v>
      </c>
    </row>
    <row r="1592" spans="1:45" ht="15.75" customHeight="1" x14ac:dyDescent="0.35">
      <c r="A1592" s="55"/>
      <c r="B1592" s="56"/>
      <c r="C1592" s="56"/>
      <c r="D1592" s="56"/>
      <c r="E1592" s="56"/>
      <c r="F1592" s="57"/>
      <c r="G1592" s="67"/>
      <c r="H1592" s="67"/>
      <c r="I1592" s="67"/>
      <c r="J1592" s="58"/>
      <c r="K1592" s="58"/>
      <c r="L1592" s="59"/>
      <c r="M1592" s="61"/>
      <c r="N1592" s="63"/>
      <c r="O1592" s="63"/>
      <c r="P1592" s="56"/>
      <c r="Q1592" s="61"/>
      <c r="R1592" s="61"/>
      <c r="S1592" s="61"/>
      <c r="T1592" s="60"/>
      <c r="U1592" s="60"/>
      <c r="V1592" s="62"/>
      <c r="W1592" s="62"/>
      <c r="X1592" s="76"/>
      <c r="Y1592" s="61"/>
      <c r="Z1592" s="61">
        <f>Tabel1[[#This Row],[prijs voorbij entry (%)]]-Tabel1[[#This Row],[Fictieve Stoploss (%)]]</f>
        <v>0</v>
      </c>
      <c r="AA1592" s="94"/>
      <c r="AB1592" s="61"/>
      <c r="AC1592" s="61"/>
      <c r="AD1592" s="61"/>
      <c r="AE1592" s="61"/>
      <c r="AF1592" s="95"/>
      <c r="AG1592" s="152">
        <f>Tabel1[[#This Row],[eindtijd]]-Tabel1[[#This Row],[starttijd]]</f>
        <v>0</v>
      </c>
      <c r="AH1592" s="158"/>
      <c r="AI1592" s="59"/>
      <c r="AJ1592" s="171">
        <f>$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2[[#This Row],[fees (%)]]</f>
        <v>0</v>
      </c>
      <c r="AK1592" s="172">
        <f>$J1592*(IF($M1592="SL",IF($U1592="",$Q1592*Analysetool!C$3,$U1592*Analysetool!C$3),$M1592*Analysetool!C$3)+IF($N1592="SL",IF($U1592="",$Q1592*Analysetool!C$4,$U1592*Analysetool!C$4),$N1592*Analysetool!C$4)+IF($O1592="SL",IF($U1592="",$Q1592*Analysetool!C$5,$U1592*Analysetool!C$5),$O1592*Analysetool!C$5)+IF($P1592="SL",IF($U1592="",$Q1592*Analysetool!C$6,$U1592*Analysetool!C$6),$P1592*Analysetool!C$6))-Tabel2[[#This Row],[fees (%)]]</f>
        <v>0</v>
      </c>
      <c r="AL1592" s="177">
        <f>$J1592*(IF($M1592="SL",IF($V1592="",$Q1592*Analysetool!D$3,$V1592*Analysetool!D$3),$M1592*Analysetool!D$3)+IF($N1592="SL",IF($V1592="",$Q1592*Analysetool!D$4,$V1592*Analysetool!D$4),$N1592*Analysetool!D$4)+IF($O1592="SL",IF($V1592="",$Q1592*Analysetool!D$5,$V1592*Analysetool!D$5),$O1592*Analysetool!D$5)+IF($P1592="SL",IF($V1592="",$Q1592*Analysetool!D$6,$V1592*Analysetool!D$6),$P1592*Analysetool!D$6))-Tabel2[[#This Row],[fees (%)]]</f>
        <v>0</v>
      </c>
      <c r="AM1592" s="177">
        <f>$J1592*(IF($M1592="SL",IF($W1592="",$Q1592*Analysetool!E$3,$W1592*Analysetool!E$3),$M1592*Analysetool!E$3)+IF($N1592="SL",IF($W1592="",$Q1592*Analysetool!E$4,$W1592*Analysetool!E$4),$N1592*Analysetool!E$4)+IF($O1592="SL",IF($W1592="",$Q1592*Analysetool!E$5,$W1592*Analysetool!E$5),$O1592*Analysetool!E$5)+IF($P1592="SL",IF($W1592="",$Q1592*Analysetool!E$6,$W1592*Analysetool!E$6),$P1592*Analysetool!E$6))-Tabel2[[#This Row],[fees (%)]]</f>
        <v>0</v>
      </c>
      <c r="AN1592" s="178">
        <f>$J1592*(IF($M1592="SL",IF($T1592="",$Q1592*Analysetool!F$3,$T1592*Analysetool!F$3),$M1592*Analysetool!F$3)+IF($N1592="SL",IF($T1592="",$Q1592*Analysetool!F$4,$T1592*Analysetool!F$4),$N1592*Analysetool!F$4)+IF($O1592="SL",IF($T1592="",$Q1592*Analysetool!F$5,$T1592*Analysetool!F$5),$O1592*Analysetool!F$5)+IF($P1592="SL",IF($T1592="",$Q1592*Analysetool!F$6,$T1592*Analysetool!F$6),$P1592*Analysetool!F$6))-Tabel2[[#This Row],[fees (%)]]</f>
        <v>0</v>
      </c>
      <c r="AO1592" s="178">
        <f>$J1592*(IF($M1592="SL",IF($T1592="",$Q1592*Analysetool!G$3,$T1592*Analysetool!G$3),$M1592*Analysetool!G$3)+IF($N1592="SL",IF($T1592="",$Q1592*Analysetool!G$4,$T1592*Analysetool!G$4),$N1592*Analysetool!G$4)+IF($O1592="SL",IF($T1592="",$Q1592*Analysetool!G$5,$T1592*Analysetool!G$5),$O1592*Analysetool!G$5)+IF($P1592="SL",IF($T1592="",$Q1592*Analysetool!G$6,$T1592*Analysetool!G$6),$P1592*Analysetool!G$6))-Tabel2[[#This Row],[fees (%)]]</f>
        <v>0</v>
      </c>
      <c r="AP1592" s="179">
        <f>IF(Analysetool!$H$8&lt;=$X1592,Analysetool!$H$8*J1592,Q1592*J1592)-Tabel2[[#This Row],[fees (%)]]</f>
        <v>0</v>
      </c>
      <c r="AQ1592" s="174">
        <f>IF(Tabel2[[#This Row],[wick% van entry]]&lt;=Tabel2[[#This Row],[Stoploss optie 2 (%)]],Tabel2[[#This Row],[Stoploss optie 2 (%)]]*Tabel2[[#This Row],[leverage SLoptie 2]],IF(Analysetool!$I$8&lt;$X1592,Analysetool!$I$8*K1592,S1592*K1592))-Tabel2[[#This Row],[fees (%)]]</f>
        <v>0</v>
      </c>
      <c r="AR1592" s="180">
        <f>IF(Q1592*-1*Analysetool!$J$9&lt;=X1592,Q1592*-1*Analysetool!$J$9*J1592,Q1592*J1592)-Tabel2[[#This Row],[fees (%)]]</f>
        <v>0</v>
      </c>
      <c r="AS1592" s="176">
        <f>$K1592*IF(Tabel2[[#This Row],[wick% van entry]]&lt;=Tabel2[[#This Row],[Stoploss optie 2 (%)]],Tabel2[[#This Row],[Stoploss optie 2 (%)]],(IF($M1592="SL",IF($T1592="",$S1592*Analysetool!C$3,$T1592*Analysetool!C$3),$M1592*Analysetool!C$3)+IF($N1592="SL",IF($T1592="",$S1592*Analysetool!C$4,$T1592*Analysetool!C$4),$N1592*Analysetool!C$4)+IF($O1592="SL",IF($T1592="",$S1592*Analysetool!C$5,$T1592*Analysetool!C$5),$O1592*Analysetool!C$5)+IF($P1592="SL",IF($T1592="",$S1592*Analysetool!C$6,$T1592*Analysetool!C$6),$P1592*Analysetool!C$6)))-Tabel2[[#This Row],[fees (%)]]</f>
        <v>0</v>
      </c>
    </row>
    <row r="1593" spans="1:45" ht="15.75" customHeight="1" x14ac:dyDescent="0.35">
      <c r="A1593" s="55"/>
      <c r="B1593" s="56"/>
      <c r="C1593" s="56"/>
      <c r="D1593" s="56"/>
      <c r="E1593" s="56"/>
      <c r="F1593" s="57"/>
      <c r="G1593" s="67"/>
      <c r="H1593" s="67"/>
      <c r="I1593" s="67"/>
      <c r="J1593" s="58"/>
      <c r="K1593" s="58"/>
      <c r="L1593" s="59"/>
      <c r="M1593" s="61"/>
      <c r="N1593" s="63"/>
      <c r="O1593" s="63"/>
      <c r="P1593" s="56"/>
      <c r="Q1593" s="61"/>
      <c r="R1593" s="61"/>
      <c r="S1593" s="61"/>
      <c r="T1593" s="60"/>
      <c r="U1593" s="60"/>
      <c r="V1593" s="62"/>
      <c r="W1593" s="62"/>
      <c r="X1593" s="76"/>
      <c r="Y1593" s="61"/>
      <c r="Z1593" s="61">
        <f>Tabel1[[#This Row],[prijs voorbij entry (%)]]-Tabel1[[#This Row],[Fictieve Stoploss (%)]]</f>
        <v>0</v>
      </c>
      <c r="AA1593" s="94"/>
      <c r="AB1593" s="61"/>
      <c r="AC1593" s="61"/>
      <c r="AD1593" s="61"/>
      <c r="AE1593" s="61"/>
      <c r="AF1593" s="95"/>
      <c r="AG1593" s="152">
        <f>Tabel1[[#This Row],[eindtijd]]-Tabel1[[#This Row],[starttijd]]</f>
        <v>0</v>
      </c>
      <c r="AH1593" s="158"/>
      <c r="AI1593" s="59"/>
      <c r="AJ1593" s="171">
        <f>$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2[[#This Row],[fees (%)]]</f>
        <v>0</v>
      </c>
      <c r="AK1593" s="172">
        <f>$J1593*(IF($M1593="SL",IF($U1593="",$Q1593*Analysetool!C$3,$U1593*Analysetool!C$3),$M1593*Analysetool!C$3)+IF($N1593="SL",IF($U1593="",$Q1593*Analysetool!C$4,$U1593*Analysetool!C$4),$N1593*Analysetool!C$4)+IF($O1593="SL",IF($U1593="",$Q1593*Analysetool!C$5,$U1593*Analysetool!C$5),$O1593*Analysetool!C$5)+IF($P1593="SL",IF($U1593="",$Q1593*Analysetool!C$6,$U1593*Analysetool!C$6),$P1593*Analysetool!C$6))-Tabel2[[#This Row],[fees (%)]]</f>
        <v>0</v>
      </c>
      <c r="AL1593" s="177">
        <f>$J1593*(IF($M1593="SL",IF($V1593="",$Q1593*Analysetool!D$3,$V1593*Analysetool!D$3),$M1593*Analysetool!D$3)+IF($N1593="SL",IF($V1593="",$Q1593*Analysetool!D$4,$V1593*Analysetool!D$4),$N1593*Analysetool!D$4)+IF($O1593="SL",IF($V1593="",$Q1593*Analysetool!D$5,$V1593*Analysetool!D$5),$O1593*Analysetool!D$5)+IF($P1593="SL",IF($V1593="",$Q1593*Analysetool!D$6,$V1593*Analysetool!D$6),$P1593*Analysetool!D$6))-Tabel2[[#This Row],[fees (%)]]</f>
        <v>0</v>
      </c>
      <c r="AM1593" s="177">
        <f>$J1593*(IF($M1593="SL",IF($W1593="",$Q1593*Analysetool!E$3,$W1593*Analysetool!E$3),$M1593*Analysetool!E$3)+IF($N1593="SL",IF($W1593="",$Q1593*Analysetool!E$4,$W1593*Analysetool!E$4),$N1593*Analysetool!E$4)+IF($O1593="SL",IF($W1593="",$Q1593*Analysetool!E$5,$W1593*Analysetool!E$5),$O1593*Analysetool!E$5)+IF($P1593="SL",IF($W1593="",$Q1593*Analysetool!E$6,$W1593*Analysetool!E$6),$P1593*Analysetool!E$6))-Tabel2[[#This Row],[fees (%)]]</f>
        <v>0</v>
      </c>
      <c r="AN1593" s="178">
        <f>$J1593*(IF($M1593="SL",IF($T1593="",$Q1593*Analysetool!F$3,$T1593*Analysetool!F$3),$M1593*Analysetool!F$3)+IF($N1593="SL",IF($T1593="",$Q1593*Analysetool!F$4,$T1593*Analysetool!F$4),$N1593*Analysetool!F$4)+IF($O1593="SL",IF($T1593="",$Q1593*Analysetool!F$5,$T1593*Analysetool!F$5),$O1593*Analysetool!F$5)+IF($P1593="SL",IF($T1593="",$Q1593*Analysetool!F$6,$T1593*Analysetool!F$6),$P1593*Analysetool!F$6))-Tabel2[[#This Row],[fees (%)]]</f>
        <v>0</v>
      </c>
      <c r="AO1593" s="178">
        <f>$J1593*(IF($M1593="SL",IF($T1593="",$Q1593*Analysetool!G$3,$T1593*Analysetool!G$3),$M1593*Analysetool!G$3)+IF($N1593="SL",IF($T1593="",$Q1593*Analysetool!G$4,$T1593*Analysetool!G$4),$N1593*Analysetool!G$4)+IF($O1593="SL",IF($T1593="",$Q1593*Analysetool!G$5,$T1593*Analysetool!G$5),$O1593*Analysetool!G$5)+IF($P1593="SL",IF($T1593="",$Q1593*Analysetool!G$6,$T1593*Analysetool!G$6),$P1593*Analysetool!G$6))-Tabel2[[#This Row],[fees (%)]]</f>
        <v>0</v>
      </c>
      <c r="AP1593" s="179">
        <f>IF(Analysetool!$H$8&lt;=$X1593,Analysetool!$H$8*J1593,Q1593*J1593)-Tabel2[[#This Row],[fees (%)]]</f>
        <v>0</v>
      </c>
      <c r="AQ1593" s="174">
        <f>IF(Tabel2[[#This Row],[wick% van entry]]&lt;=Tabel2[[#This Row],[Stoploss optie 2 (%)]],Tabel2[[#This Row],[Stoploss optie 2 (%)]]*Tabel2[[#This Row],[leverage SLoptie 2]],IF(Analysetool!$I$8&lt;$X1593,Analysetool!$I$8*K1593,S1593*K1593))-Tabel2[[#This Row],[fees (%)]]</f>
        <v>0</v>
      </c>
      <c r="AR1593" s="180">
        <f>IF(Q1593*-1*Analysetool!$J$9&lt;=X1593,Q1593*-1*Analysetool!$J$9*J1593,Q1593*J1593)-Tabel2[[#This Row],[fees (%)]]</f>
        <v>0</v>
      </c>
      <c r="AS1593" s="176">
        <f>$K1593*IF(Tabel2[[#This Row],[wick% van entry]]&lt;=Tabel2[[#This Row],[Stoploss optie 2 (%)]],Tabel2[[#This Row],[Stoploss optie 2 (%)]],(IF($M1593="SL",IF($T1593="",$S1593*Analysetool!C$3,$T1593*Analysetool!C$3),$M1593*Analysetool!C$3)+IF($N1593="SL",IF($T1593="",$S1593*Analysetool!C$4,$T1593*Analysetool!C$4),$N1593*Analysetool!C$4)+IF($O1593="SL",IF($T1593="",$S1593*Analysetool!C$5,$T1593*Analysetool!C$5),$O1593*Analysetool!C$5)+IF($P1593="SL",IF($T1593="",$S1593*Analysetool!C$6,$T1593*Analysetool!C$6),$P1593*Analysetool!C$6)))-Tabel2[[#This Row],[fees (%)]]</f>
        <v>0</v>
      </c>
    </row>
    <row r="1594" spans="1:45" ht="15.75" customHeight="1" x14ac:dyDescent="0.35">
      <c r="A1594" s="55"/>
      <c r="B1594" s="56"/>
      <c r="C1594" s="56"/>
      <c r="D1594" s="56"/>
      <c r="E1594" s="56"/>
      <c r="F1594" s="57"/>
      <c r="G1594" s="67"/>
      <c r="H1594" s="67"/>
      <c r="I1594" s="67"/>
      <c r="J1594" s="58"/>
      <c r="K1594" s="58"/>
      <c r="L1594" s="59"/>
      <c r="M1594" s="61"/>
      <c r="N1594" s="63"/>
      <c r="O1594" s="63"/>
      <c r="P1594" s="56"/>
      <c r="Q1594" s="61"/>
      <c r="R1594" s="61"/>
      <c r="S1594" s="61"/>
      <c r="T1594" s="60"/>
      <c r="U1594" s="60"/>
      <c r="V1594" s="62"/>
      <c r="W1594" s="62"/>
      <c r="X1594" s="76"/>
      <c r="Y1594" s="61"/>
      <c r="Z1594" s="61">
        <f>Tabel1[[#This Row],[prijs voorbij entry (%)]]-Tabel1[[#This Row],[Fictieve Stoploss (%)]]</f>
        <v>0</v>
      </c>
      <c r="AA1594" s="94"/>
      <c r="AB1594" s="61"/>
      <c r="AC1594" s="61"/>
      <c r="AD1594" s="61"/>
      <c r="AE1594" s="61"/>
      <c r="AF1594" s="95"/>
      <c r="AG1594" s="152">
        <f>Tabel1[[#This Row],[eindtijd]]-Tabel1[[#This Row],[starttijd]]</f>
        <v>0</v>
      </c>
      <c r="AH1594" s="158"/>
      <c r="AI1594" s="59"/>
      <c r="AJ1594" s="171">
        <f>$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2[[#This Row],[fees (%)]]</f>
        <v>0</v>
      </c>
      <c r="AK1594" s="172">
        <f>$J1594*(IF($M1594="SL",IF($U1594="",$Q1594*Analysetool!C$3,$U1594*Analysetool!C$3),$M1594*Analysetool!C$3)+IF($N1594="SL",IF($U1594="",$Q1594*Analysetool!C$4,$U1594*Analysetool!C$4),$N1594*Analysetool!C$4)+IF($O1594="SL",IF($U1594="",$Q1594*Analysetool!C$5,$U1594*Analysetool!C$5),$O1594*Analysetool!C$5)+IF($P1594="SL",IF($U1594="",$Q1594*Analysetool!C$6,$U1594*Analysetool!C$6),$P1594*Analysetool!C$6))-Tabel2[[#This Row],[fees (%)]]</f>
        <v>0</v>
      </c>
      <c r="AL1594" s="177">
        <f>$J1594*(IF($M1594="SL",IF($V1594="",$Q1594*Analysetool!D$3,$V1594*Analysetool!D$3),$M1594*Analysetool!D$3)+IF($N1594="SL",IF($V1594="",$Q1594*Analysetool!D$4,$V1594*Analysetool!D$4),$N1594*Analysetool!D$4)+IF($O1594="SL",IF($V1594="",$Q1594*Analysetool!D$5,$V1594*Analysetool!D$5),$O1594*Analysetool!D$5)+IF($P1594="SL",IF($V1594="",$Q1594*Analysetool!D$6,$V1594*Analysetool!D$6),$P1594*Analysetool!D$6))-Tabel2[[#This Row],[fees (%)]]</f>
        <v>0</v>
      </c>
      <c r="AM1594" s="177">
        <f>$J1594*(IF($M1594="SL",IF($W1594="",$Q1594*Analysetool!E$3,$W1594*Analysetool!E$3),$M1594*Analysetool!E$3)+IF($N1594="SL",IF($W1594="",$Q1594*Analysetool!E$4,$W1594*Analysetool!E$4),$N1594*Analysetool!E$4)+IF($O1594="SL",IF($W1594="",$Q1594*Analysetool!E$5,$W1594*Analysetool!E$5),$O1594*Analysetool!E$5)+IF($P1594="SL",IF($W1594="",$Q1594*Analysetool!E$6,$W1594*Analysetool!E$6),$P1594*Analysetool!E$6))-Tabel2[[#This Row],[fees (%)]]</f>
        <v>0</v>
      </c>
      <c r="AN1594" s="178">
        <f>$J1594*(IF($M1594="SL",IF($T1594="",$Q1594*Analysetool!F$3,$T1594*Analysetool!F$3),$M1594*Analysetool!F$3)+IF($N1594="SL",IF($T1594="",$Q1594*Analysetool!F$4,$T1594*Analysetool!F$4),$N1594*Analysetool!F$4)+IF($O1594="SL",IF($T1594="",$Q1594*Analysetool!F$5,$T1594*Analysetool!F$5),$O1594*Analysetool!F$5)+IF($P1594="SL",IF($T1594="",$Q1594*Analysetool!F$6,$T1594*Analysetool!F$6),$P1594*Analysetool!F$6))-Tabel2[[#This Row],[fees (%)]]</f>
        <v>0</v>
      </c>
      <c r="AO1594" s="178">
        <f>$J1594*(IF($M1594="SL",IF($T1594="",$Q1594*Analysetool!G$3,$T1594*Analysetool!G$3),$M1594*Analysetool!G$3)+IF($N1594="SL",IF($T1594="",$Q1594*Analysetool!G$4,$T1594*Analysetool!G$4),$N1594*Analysetool!G$4)+IF($O1594="SL",IF($T1594="",$Q1594*Analysetool!G$5,$T1594*Analysetool!G$5),$O1594*Analysetool!G$5)+IF($P1594="SL",IF($T1594="",$Q1594*Analysetool!G$6,$T1594*Analysetool!G$6),$P1594*Analysetool!G$6))-Tabel2[[#This Row],[fees (%)]]</f>
        <v>0</v>
      </c>
      <c r="AP1594" s="179">
        <f>IF(Analysetool!$H$8&lt;=$X1594,Analysetool!$H$8*J1594,Q1594*J1594)-Tabel2[[#This Row],[fees (%)]]</f>
        <v>0</v>
      </c>
      <c r="AQ1594" s="174">
        <f>IF(Tabel2[[#This Row],[wick% van entry]]&lt;=Tabel2[[#This Row],[Stoploss optie 2 (%)]],Tabel2[[#This Row],[Stoploss optie 2 (%)]]*Tabel2[[#This Row],[leverage SLoptie 2]],IF(Analysetool!$I$8&lt;$X1594,Analysetool!$I$8*K1594,S1594*K1594))-Tabel2[[#This Row],[fees (%)]]</f>
        <v>0</v>
      </c>
      <c r="AR1594" s="180">
        <f>IF(Q1594*-1*Analysetool!$J$9&lt;=X1594,Q1594*-1*Analysetool!$J$9*J1594,Q1594*J1594)-Tabel2[[#This Row],[fees (%)]]</f>
        <v>0</v>
      </c>
      <c r="AS1594" s="176">
        <f>$K1594*IF(Tabel2[[#This Row],[wick% van entry]]&lt;=Tabel2[[#This Row],[Stoploss optie 2 (%)]],Tabel2[[#This Row],[Stoploss optie 2 (%)]],(IF($M1594="SL",IF($T1594="",$S1594*Analysetool!C$3,$T1594*Analysetool!C$3),$M1594*Analysetool!C$3)+IF($N1594="SL",IF($T1594="",$S1594*Analysetool!C$4,$T1594*Analysetool!C$4),$N1594*Analysetool!C$4)+IF($O1594="SL",IF($T1594="",$S1594*Analysetool!C$5,$T1594*Analysetool!C$5),$O1594*Analysetool!C$5)+IF($P1594="SL",IF($T1594="",$S1594*Analysetool!C$6,$T1594*Analysetool!C$6),$P1594*Analysetool!C$6)))-Tabel2[[#This Row],[fees (%)]]</f>
        <v>0</v>
      </c>
    </row>
    <row r="1595" spans="1:45" ht="15.75" customHeight="1" x14ac:dyDescent="0.35">
      <c r="A1595" s="55"/>
      <c r="B1595" s="56"/>
      <c r="C1595" s="56"/>
      <c r="D1595" s="56"/>
      <c r="E1595" s="56"/>
      <c r="F1595" s="57"/>
      <c r="G1595" s="67"/>
      <c r="H1595" s="67"/>
      <c r="I1595" s="67"/>
      <c r="J1595" s="58"/>
      <c r="K1595" s="58"/>
      <c r="L1595" s="59"/>
      <c r="M1595" s="61"/>
      <c r="N1595" s="63"/>
      <c r="O1595" s="63"/>
      <c r="P1595" s="56"/>
      <c r="Q1595" s="61"/>
      <c r="R1595" s="61"/>
      <c r="S1595" s="61"/>
      <c r="T1595" s="60"/>
      <c r="U1595" s="60"/>
      <c r="V1595" s="62"/>
      <c r="W1595" s="62"/>
      <c r="X1595" s="76"/>
      <c r="Y1595" s="61"/>
      <c r="Z1595" s="61">
        <f>Tabel1[[#This Row],[prijs voorbij entry (%)]]-Tabel1[[#This Row],[Fictieve Stoploss (%)]]</f>
        <v>0</v>
      </c>
      <c r="AA1595" s="94"/>
      <c r="AB1595" s="61"/>
      <c r="AC1595" s="61"/>
      <c r="AD1595" s="61"/>
      <c r="AE1595" s="61"/>
      <c r="AF1595" s="95"/>
      <c r="AG1595" s="152">
        <f>Tabel1[[#This Row],[eindtijd]]-Tabel1[[#This Row],[starttijd]]</f>
        <v>0</v>
      </c>
      <c r="AH1595" s="158"/>
      <c r="AI1595" s="59"/>
      <c r="AJ1595" s="171">
        <f>$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2[[#This Row],[fees (%)]]</f>
        <v>0</v>
      </c>
      <c r="AK1595" s="172">
        <f>$J1595*(IF($M1595="SL",IF($U1595="",$Q1595*Analysetool!C$3,$U1595*Analysetool!C$3),$M1595*Analysetool!C$3)+IF($N1595="SL",IF($U1595="",$Q1595*Analysetool!C$4,$U1595*Analysetool!C$4),$N1595*Analysetool!C$4)+IF($O1595="SL",IF($U1595="",$Q1595*Analysetool!C$5,$U1595*Analysetool!C$5),$O1595*Analysetool!C$5)+IF($P1595="SL",IF($U1595="",$Q1595*Analysetool!C$6,$U1595*Analysetool!C$6),$P1595*Analysetool!C$6))-Tabel2[[#This Row],[fees (%)]]</f>
        <v>0</v>
      </c>
      <c r="AL1595" s="177">
        <f>$J1595*(IF($M1595="SL",IF($V1595="",$Q1595*Analysetool!D$3,$V1595*Analysetool!D$3),$M1595*Analysetool!D$3)+IF($N1595="SL",IF($V1595="",$Q1595*Analysetool!D$4,$V1595*Analysetool!D$4),$N1595*Analysetool!D$4)+IF($O1595="SL",IF($V1595="",$Q1595*Analysetool!D$5,$V1595*Analysetool!D$5),$O1595*Analysetool!D$5)+IF($P1595="SL",IF($V1595="",$Q1595*Analysetool!D$6,$V1595*Analysetool!D$6),$P1595*Analysetool!D$6))-Tabel2[[#This Row],[fees (%)]]</f>
        <v>0</v>
      </c>
      <c r="AM1595" s="177">
        <f>$J1595*(IF($M1595="SL",IF($W1595="",$Q1595*Analysetool!E$3,$W1595*Analysetool!E$3),$M1595*Analysetool!E$3)+IF($N1595="SL",IF($W1595="",$Q1595*Analysetool!E$4,$W1595*Analysetool!E$4),$N1595*Analysetool!E$4)+IF($O1595="SL",IF($W1595="",$Q1595*Analysetool!E$5,$W1595*Analysetool!E$5),$O1595*Analysetool!E$5)+IF($P1595="SL",IF($W1595="",$Q1595*Analysetool!E$6,$W1595*Analysetool!E$6),$P1595*Analysetool!E$6))-Tabel2[[#This Row],[fees (%)]]</f>
        <v>0</v>
      </c>
      <c r="AN1595" s="178">
        <f>$J1595*(IF($M1595="SL",IF($T1595="",$Q1595*Analysetool!F$3,$T1595*Analysetool!F$3),$M1595*Analysetool!F$3)+IF($N1595="SL",IF($T1595="",$Q1595*Analysetool!F$4,$T1595*Analysetool!F$4),$N1595*Analysetool!F$4)+IF($O1595="SL",IF($T1595="",$Q1595*Analysetool!F$5,$T1595*Analysetool!F$5),$O1595*Analysetool!F$5)+IF($P1595="SL",IF($T1595="",$Q1595*Analysetool!F$6,$T1595*Analysetool!F$6),$P1595*Analysetool!F$6))-Tabel2[[#This Row],[fees (%)]]</f>
        <v>0</v>
      </c>
      <c r="AO1595" s="178">
        <f>$J1595*(IF($M1595="SL",IF($T1595="",$Q1595*Analysetool!G$3,$T1595*Analysetool!G$3),$M1595*Analysetool!G$3)+IF($N1595="SL",IF($T1595="",$Q1595*Analysetool!G$4,$T1595*Analysetool!G$4),$N1595*Analysetool!G$4)+IF($O1595="SL",IF($T1595="",$Q1595*Analysetool!G$5,$T1595*Analysetool!G$5),$O1595*Analysetool!G$5)+IF($P1595="SL",IF($T1595="",$Q1595*Analysetool!G$6,$T1595*Analysetool!G$6),$P1595*Analysetool!G$6))-Tabel2[[#This Row],[fees (%)]]</f>
        <v>0</v>
      </c>
      <c r="AP1595" s="179">
        <f>IF(Analysetool!$H$8&lt;=$X1595,Analysetool!$H$8*J1595,Q1595*J1595)-Tabel2[[#This Row],[fees (%)]]</f>
        <v>0</v>
      </c>
      <c r="AQ1595" s="174">
        <f>IF(Tabel2[[#This Row],[wick% van entry]]&lt;=Tabel2[[#This Row],[Stoploss optie 2 (%)]],Tabel2[[#This Row],[Stoploss optie 2 (%)]]*Tabel2[[#This Row],[leverage SLoptie 2]],IF(Analysetool!$I$8&lt;$X1595,Analysetool!$I$8*K1595,S1595*K1595))-Tabel2[[#This Row],[fees (%)]]</f>
        <v>0</v>
      </c>
      <c r="AR1595" s="180">
        <f>IF(Q1595*-1*Analysetool!$J$9&lt;=X1595,Q1595*-1*Analysetool!$J$9*J1595,Q1595*J1595)-Tabel2[[#This Row],[fees (%)]]</f>
        <v>0</v>
      </c>
      <c r="AS1595" s="176">
        <f>$K1595*IF(Tabel2[[#This Row],[wick% van entry]]&lt;=Tabel2[[#This Row],[Stoploss optie 2 (%)]],Tabel2[[#This Row],[Stoploss optie 2 (%)]],(IF($M1595="SL",IF($T1595="",$S1595*Analysetool!C$3,$T1595*Analysetool!C$3),$M1595*Analysetool!C$3)+IF($N1595="SL",IF($T1595="",$S1595*Analysetool!C$4,$T1595*Analysetool!C$4),$N1595*Analysetool!C$4)+IF($O1595="SL",IF($T1595="",$S1595*Analysetool!C$5,$T1595*Analysetool!C$5),$O1595*Analysetool!C$5)+IF($P1595="SL",IF($T1595="",$S1595*Analysetool!C$6,$T1595*Analysetool!C$6),$P1595*Analysetool!C$6)))-Tabel2[[#This Row],[fees (%)]]</f>
        <v>0</v>
      </c>
    </row>
    <row r="1596" spans="1:45" ht="15.75" customHeight="1" x14ac:dyDescent="0.35">
      <c r="A1596" s="55"/>
      <c r="B1596" s="56"/>
      <c r="C1596" s="56"/>
      <c r="D1596" s="56"/>
      <c r="E1596" s="56"/>
      <c r="F1596" s="57"/>
      <c r="G1596" s="67"/>
      <c r="H1596" s="67"/>
      <c r="I1596" s="67"/>
      <c r="J1596" s="58"/>
      <c r="K1596" s="58"/>
      <c r="L1596" s="59"/>
      <c r="M1596" s="61"/>
      <c r="N1596" s="63"/>
      <c r="O1596" s="63"/>
      <c r="P1596" s="56"/>
      <c r="Q1596" s="61"/>
      <c r="R1596" s="61"/>
      <c r="S1596" s="61"/>
      <c r="T1596" s="60"/>
      <c r="U1596" s="60"/>
      <c r="V1596" s="62"/>
      <c r="W1596" s="62"/>
      <c r="X1596" s="76"/>
      <c r="Y1596" s="61"/>
      <c r="Z1596" s="61">
        <f>Tabel1[[#This Row],[prijs voorbij entry (%)]]-Tabel1[[#This Row],[Fictieve Stoploss (%)]]</f>
        <v>0</v>
      </c>
      <c r="AA1596" s="94"/>
      <c r="AB1596" s="61"/>
      <c r="AC1596" s="61"/>
      <c r="AD1596" s="61"/>
      <c r="AE1596" s="61"/>
      <c r="AF1596" s="95"/>
      <c r="AG1596" s="152">
        <f>Tabel1[[#This Row],[eindtijd]]-Tabel1[[#This Row],[starttijd]]</f>
        <v>0</v>
      </c>
      <c r="AH1596" s="158"/>
      <c r="AI1596" s="59"/>
      <c r="AJ1596" s="171">
        <f>$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2[[#This Row],[fees (%)]]</f>
        <v>0</v>
      </c>
      <c r="AK1596" s="172">
        <f>$J1596*(IF($M1596="SL",IF($U1596="",$Q1596*Analysetool!C$3,$U1596*Analysetool!C$3),$M1596*Analysetool!C$3)+IF($N1596="SL",IF($U1596="",$Q1596*Analysetool!C$4,$U1596*Analysetool!C$4),$N1596*Analysetool!C$4)+IF($O1596="SL",IF($U1596="",$Q1596*Analysetool!C$5,$U1596*Analysetool!C$5),$O1596*Analysetool!C$5)+IF($P1596="SL",IF($U1596="",$Q1596*Analysetool!C$6,$U1596*Analysetool!C$6),$P1596*Analysetool!C$6))-Tabel2[[#This Row],[fees (%)]]</f>
        <v>0</v>
      </c>
      <c r="AL1596" s="177">
        <f>$J1596*(IF($M1596="SL",IF($V1596="",$Q1596*Analysetool!D$3,$V1596*Analysetool!D$3),$M1596*Analysetool!D$3)+IF($N1596="SL",IF($V1596="",$Q1596*Analysetool!D$4,$V1596*Analysetool!D$4),$N1596*Analysetool!D$4)+IF($O1596="SL",IF($V1596="",$Q1596*Analysetool!D$5,$V1596*Analysetool!D$5),$O1596*Analysetool!D$5)+IF($P1596="SL",IF($V1596="",$Q1596*Analysetool!D$6,$V1596*Analysetool!D$6),$P1596*Analysetool!D$6))-Tabel2[[#This Row],[fees (%)]]</f>
        <v>0</v>
      </c>
      <c r="AM1596" s="177">
        <f>$J1596*(IF($M1596="SL",IF($W1596="",$Q1596*Analysetool!E$3,$W1596*Analysetool!E$3),$M1596*Analysetool!E$3)+IF($N1596="SL",IF($W1596="",$Q1596*Analysetool!E$4,$W1596*Analysetool!E$4),$N1596*Analysetool!E$4)+IF($O1596="SL",IF($W1596="",$Q1596*Analysetool!E$5,$W1596*Analysetool!E$5),$O1596*Analysetool!E$5)+IF($P1596="SL",IF($W1596="",$Q1596*Analysetool!E$6,$W1596*Analysetool!E$6),$P1596*Analysetool!E$6))-Tabel2[[#This Row],[fees (%)]]</f>
        <v>0</v>
      </c>
      <c r="AN1596" s="178">
        <f>$J1596*(IF($M1596="SL",IF($T1596="",$Q1596*Analysetool!F$3,$T1596*Analysetool!F$3),$M1596*Analysetool!F$3)+IF($N1596="SL",IF($T1596="",$Q1596*Analysetool!F$4,$T1596*Analysetool!F$4),$N1596*Analysetool!F$4)+IF($O1596="SL",IF($T1596="",$Q1596*Analysetool!F$5,$T1596*Analysetool!F$5),$O1596*Analysetool!F$5)+IF($P1596="SL",IF($T1596="",$Q1596*Analysetool!F$6,$T1596*Analysetool!F$6),$P1596*Analysetool!F$6))-Tabel2[[#This Row],[fees (%)]]</f>
        <v>0</v>
      </c>
      <c r="AO1596" s="178">
        <f>$J1596*(IF($M1596="SL",IF($T1596="",$Q1596*Analysetool!G$3,$T1596*Analysetool!G$3),$M1596*Analysetool!G$3)+IF($N1596="SL",IF($T1596="",$Q1596*Analysetool!G$4,$T1596*Analysetool!G$4),$N1596*Analysetool!G$4)+IF($O1596="SL",IF($T1596="",$Q1596*Analysetool!G$5,$T1596*Analysetool!G$5),$O1596*Analysetool!G$5)+IF($P1596="SL",IF($T1596="",$Q1596*Analysetool!G$6,$T1596*Analysetool!G$6),$P1596*Analysetool!G$6))-Tabel2[[#This Row],[fees (%)]]</f>
        <v>0</v>
      </c>
      <c r="AP1596" s="179">
        <f>IF(Analysetool!$H$8&lt;=$X1596,Analysetool!$H$8*J1596,Q1596*J1596)-Tabel2[[#This Row],[fees (%)]]</f>
        <v>0</v>
      </c>
      <c r="AQ1596" s="174">
        <f>IF(Tabel2[[#This Row],[wick% van entry]]&lt;=Tabel2[[#This Row],[Stoploss optie 2 (%)]],Tabel2[[#This Row],[Stoploss optie 2 (%)]]*Tabel2[[#This Row],[leverage SLoptie 2]],IF(Analysetool!$I$8&lt;$X1596,Analysetool!$I$8*K1596,S1596*K1596))-Tabel2[[#This Row],[fees (%)]]</f>
        <v>0</v>
      </c>
      <c r="AR1596" s="180">
        <f>IF(Q1596*-1*Analysetool!$J$9&lt;=X1596,Q1596*-1*Analysetool!$J$9*J1596,Q1596*J1596)-Tabel2[[#This Row],[fees (%)]]</f>
        <v>0</v>
      </c>
      <c r="AS1596" s="176">
        <f>$K1596*IF(Tabel2[[#This Row],[wick% van entry]]&lt;=Tabel2[[#This Row],[Stoploss optie 2 (%)]],Tabel2[[#This Row],[Stoploss optie 2 (%)]],(IF($M1596="SL",IF($T1596="",$S1596*Analysetool!C$3,$T1596*Analysetool!C$3),$M1596*Analysetool!C$3)+IF($N1596="SL",IF($T1596="",$S1596*Analysetool!C$4,$T1596*Analysetool!C$4),$N1596*Analysetool!C$4)+IF($O1596="SL",IF($T1596="",$S1596*Analysetool!C$5,$T1596*Analysetool!C$5),$O1596*Analysetool!C$5)+IF($P1596="SL",IF($T1596="",$S1596*Analysetool!C$6,$T1596*Analysetool!C$6),$P1596*Analysetool!C$6)))-Tabel2[[#This Row],[fees (%)]]</f>
        <v>0</v>
      </c>
    </row>
    <row r="1597" spans="1:45" ht="15.75" customHeight="1" x14ac:dyDescent="0.35">
      <c r="A1597" s="55"/>
      <c r="B1597" s="56"/>
      <c r="C1597" s="56"/>
      <c r="D1597" s="56"/>
      <c r="E1597" s="56"/>
      <c r="F1597" s="57"/>
      <c r="G1597" s="67"/>
      <c r="H1597" s="67"/>
      <c r="I1597" s="67"/>
      <c r="J1597" s="58"/>
      <c r="K1597" s="58"/>
      <c r="L1597" s="59"/>
      <c r="M1597" s="61"/>
      <c r="N1597" s="63"/>
      <c r="O1597" s="63"/>
      <c r="P1597" s="56"/>
      <c r="Q1597" s="61"/>
      <c r="R1597" s="61"/>
      <c r="S1597" s="61"/>
      <c r="T1597" s="60"/>
      <c r="U1597" s="60"/>
      <c r="V1597" s="62"/>
      <c r="W1597" s="62"/>
      <c r="X1597" s="76"/>
      <c r="Y1597" s="61"/>
      <c r="Z1597" s="61">
        <f>Tabel1[[#This Row],[prijs voorbij entry (%)]]-Tabel1[[#This Row],[Fictieve Stoploss (%)]]</f>
        <v>0</v>
      </c>
      <c r="AA1597" s="94"/>
      <c r="AB1597" s="61"/>
      <c r="AC1597" s="61"/>
      <c r="AD1597" s="61"/>
      <c r="AE1597" s="61"/>
      <c r="AF1597" s="95"/>
      <c r="AG1597" s="152">
        <f>Tabel1[[#This Row],[eindtijd]]-Tabel1[[#This Row],[starttijd]]</f>
        <v>0</v>
      </c>
      <c r="AH1597" s="158"/>
      <c r="AI1597" s="59"/>
      <c r="AJ1597" s="171">
        <f>$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2[[#This Row],[fees (%)]]</f>
        <v>0</v>
      </c>
      <c r="AK1597" s="172">
        <f>$J1597*(IF($M1597="SL",IF($U1597="",$Q1597*Analysetool!C$3,$U1597*Analysetool!C$3),$M1597*Analysetool!C$3)+IF($N1597="SL",IF($U1597="",$Q1597*Analysetool!C$4,$U1597*Analysetool!C$4),$N1597*Analysetool!C$4)+IF($O1597="SL",IF($U1597="",$Q1597*Analysetool!C$5,$U1597*Analysetool!C$5),$O1597*Analysetool!C$5)+IF($P1597="SL",IF($U1597="",$Q1597*Analysetool!C$6,$U1597*Analysetool!C$6),$P1597*Analysetool!C$6))-Tabel2[[#This Row],[fees (%)]]</f>
        <v>0</v>
      </c>
      <c r="AL1597" s="177">
        <f>$J1597*(IF($M1597="SL",IF($V1597="",$Q1597*Analysetool!D$3,$V1597*Analysetool!D$3),$M1597*Analysetool!D$3)+IF($N1597="SL",IF($V1597="",$Q1597*Analysetool!D$4,$V1597*Analysetool!D$4),$N1597*Analysetool!D$4)+IF($O1597="SL",IF($V1597="",$Q1597*Analysetool!D$5,$V1597*Analysetool!D$5),$O1597*Analysetool!D$5)+IF($P1597="SL",IF($V1597="",$Q1597*Analysetool!D$6,$V1597*Analysetool!D$6),$P1597*Analysetool!D$6))-Tabel2[[#This Row],[fees (%)]]</f>
        <v>0</v>
      </c>
      <c r="AM1597" s="177">
        <f>$J1597*(IF($M1597="SL",IF($W1597="",$Q1597*Analysetool!E$3,$W1597*Analysetool!E$3),$M1597*Analysetool!E$3)+IF($N1597="SL",IF($W1597="",$Q1597*Analysetool!E$4,$W1597*Analysetool!E$4),$N1597*Analysetool!E$4)+IF($O1597="SL",IF($W1597="",$Q1597*Analysetool!E$5,$W1597*Analysetool!E$5),$O1597*Analysetool!E$5)+IF($P1597="SL",IF($W1597="",$Q1597*Analysetool!E$6,$W1597*Analysetool!E$6),$P1597*Analysetool!E$6))-Tabel2[[#This Row],[fees (%)]]</f>
        <v>0</v>
      </c>
      <c r="AN1597" s="178">
        <f>$J1597*(IF($M1597="SL",IF($T1597="",$Q1597*Analysetool!F$3,$T1597*Analysetool!F$3),$M1597*Analysetool!F$3)+IF($N1597="SL",IF($T1597="",$Q1597*Analysetool!F$4,$T1597*Analysetool!F$4),$N1597*Analysetool!F$4)+IF($O1597="SL",IF($T1597="",$Q1597*Analysetool!F$5,$T1597*Analysetool!F$5),$O1597*Analysetool!F$5)+IF($P1597="SL",IF($T1597="",$Q1597*Analysetool!F$6,$T1597*Analysetool!F$6),$P1597*Analysetool!F$6))-Tabel2[[#This Row],[fees (%)]]</f>
        <v>0</v>
      </c>
      <c r="AO1597" s="178">
        <f>$J1597*(IF($M1597="SL",IF($T1597="",$Q1597*Analysetool!G$3,$T1597*Analysetool!G$3),$M1597*Analysetool!G$3)+IF($N1597="SL",IF($T1597="",$Q1597*Analysetool!G$4,$T1597*Analysetool!G$4),$N1597*Analysetool!G$4)+IF($O1597="SL",IF($T1597="",$Q1597*Analysetool!G$5,$T1597*Analysetool!G$5),$O1597*Analysetool!G$5)+IF($P1597="SL",IF($T1597="",$Q1597*Analysetool!G$6,$T1597*Analysetool!G$6),$P1597*Analysetool!G$6))-Tabel2[[#This Row],[fees (%)]]</f>
        <v>0</v>
      </c>
      <c r="AP1597" s="179">
        <f>IF(Analysetool!$H$8&lt;=$X1597,Analysetool!$H$8*J1597,Q1597*J1597)-Tabel2[[#This Row],[fees (%)]]</f>
        <v>0</v>
      </c>
      <c r="AQ1597" s="174">
        <f>IF(Tabel2[[#This Row],[wick% van entry]]&lt;=Tabel2[[#This Row],[Stoploss optie 2 (%)]],Tabel2[[#This Row],[Stoploss optie 2 (%)]]*Tabel2[[#This Row],[leverage SLoptie 2]],IF(Analysetool!$I$8&lt;$X1597,Analysetool!$I$8*K1597,S1597*K1597))-Tabel2[[#This Row],[fees (%)]]</f>
        <v>0</v>
      </c>
      <c r="AR1597" s="180">
        <f>IF(Q1597*-1*Analysetool!$J$9&lt;=X1597,Q1597*-1*Analysetool!$J$9*J1597,Q1597*J1597)-Tabel2[[#This Row],[fees (%)]]</f>
        <v>0</v>
      </c>
      <c r="AS1597" s="176">
        <f>$K1597*IF(Tabel2[[#This Row],[wick% van entry]]&lt;=Tabel2[[#This Row],[Stoploss optie 2 (%)]],Tabel2[[#This Row],[Stoploss optie 2 (%)]],(IF($M1597="SL",IF($T1597="",$S1597*Analysetool!C$3,$T1597*Analysetool!C$3),$M1597*Analysetool!C$3)+IF($N1597="SL",IF($T1597="",$S1597*Analysetool!C$4,$T1597*Analysetool!C$4),$N1597*Analysetool!C$4)+IF($O1597="SL",IF($T1597="",$S1597*Analysetool!C$5,$T1597*Analysetool!C$5),$O1597*Analysetool!C$5)+IF($P1597="SL",IF($T1597="",$S1597*Analysetool!C$6,$T1597*Analysetool!C$6),$P1597*Analysetool!C$6)))-Tabel2[[#This Row],[fees (%)]]</f>
        <v>0</v>
      </c>
    </row>
    <row r="1598" spans="1:45" ht="15.75" customHeight="1" x14ac:dyDescent="0.35">
      <c r="A1598" s="55"/>
      <c r="B1598" s="56"/>
      <c r="C1598" s="56"/>
      <c r="D1598" s="56"/>
      <c r="E1598" s="56"/>
      <c r="F1598" s="57"/>
      <c r="G1598" s="67"/>
      <c r="H1598" s="67"/>
      <c r="I1598" s="67"/>
      <c r="J1598" s="58"/>
      <c r="K1598" s="58"/>
      <c r="L1598" s="59"/>
      <c r="M1598" s="61"/>
      <c r="N1598" s="63"/>
      <c r="O1598" s="63"/>
      <c r="P1598" s="56"/>
      <c r="Q1598" s="61"/>
      <c r="R1598" s="61"/>
      <c r="S1598" s="61"/>
      <c r="T1598" s="60"/>
      <c r="U1598" s="60"/>
      <c r="V1598" s="62"/>
      <c r="W1598" s="62"/>
      <c r="X1598" s="76"/>
      <c r="Y1598" s="61"/>
      <c r="Z1598" s="61">
        <f>Tabel1[[#This Row],[prijs voorbij entry (%)]]-Tabel1[[#This Row],[Fictieve Stoploss (%)]]</f>
        <v>0</v>
      </c>
      <c r="AA1598" s="94"/>
      <c r="AB1598" s="61"/>
      <c r="AC1598" s="61"/>
      <c r="AD1598" s="61"/>
      <c r="AE1598" s="61"/>
      <c r="AF1598" s="95"/>
      <c r="AG1598" s="152">
        <f>Tabel1[[#This Row],[eindtijd]]-Tabel1[[#This Row],[starttijd]]</f>
        <v>0</v>
      </c>
      <c r="AH1598" s="158"/>
      <c r="AI1598" s="59"/>
      <c r="AJ1598" s="171">
        <f>$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2[[#This Row],[fees (%)]]</f>
        <v>0</v>
      </c>
      <c r="AK1598" s="172">
        <f>$J1598*(IF($M1598="SL",IF($U1598="",$Q1598*Analysetool!C$3,$U1598*Analysetool!C$3),$M1598*Analysetool!C$3)+IF($N1598="SL",IF($U1598="",$Q1598*Analysetool!C$4,$U1598*Analysetool!C$4),$N1598*Analysetool!C$4)+IF($O1598="SL",IF($U1598="",$Q1598*Analysetool!C$5,$U1598*Analysetool!C$5),$O1598*Analysetool!C$5)+IF($P1598="SL",IF($U1598="",$Q1598*Analysetool!C$6,$U1598*Analysetool!C$6),$P1598*Analysetool!C$6))-Tabel2[[#This Row],[fees (%)]]</f>
        <v>0</v>
      </c>
      <c r="AL1598" s="177">
        <f>$J1598*(IF($M1598="SL",IF($V1598="",$Q1598*Analysetool!D$3,$V1598*Analysetool!D$3),$M1598*Analysetool!D$3)+IF($N1598="SL",IF($V1598="",$Q1598*Analysetool!D$4,$V1598*Analysetool!D$4),$N1598*Analysetool!D$4)+IF($O1598="SL",IF($V1598="",$Q1598*Analysetool!D$5,$V1598*Analysetool!D$5),$O1598*Analysetool!D$5)+IF($P1598="SL",IF($V1598="",$Q1598*Analysetool!D$6,$V1598*Analysetool!D$6),$P1598*Analysetool!D$6))-Tabel2[[#This Row],[fees (%)]]</f>
        <v>0</v>
      </c>
      <c r="AM1598" s="177">
        <f>$J1598*(IF($M1598="SL",IF($W1598="",$Q1598*Analysetool!E$3,$W1598*Analysetool!E$3),$M1598*Analysetool!E$3)+IF($N1598="SL",IF($W1598="",$Q1598*Analysetool!E$4,$W1598*Analysetool!E$4),$N1598*Analysetool!E$4)+IF($O1598="SL",IF($W1598="",$Q1598*Analysetool!E$5,$W1598*Analysetool!E$5),$O1598*Analysetool!E$5)+IF($P1598="SL",IF($W1598="",$Q1598*Analysetool!E$6,$W1598*Analysetool!E$6),$P1598*Analysetool!E$6))-Tabel2[[#This Row],[fees (%)]]</f>
        <v>0</v>
      </c>
      <c r="AN1598" s="178">
        <f>$J1598*(IF($M1598="SL",IF($T1598="",$Q1598*Analysetool!F$3,$T1598*Analysetool!F$3),$M1598*Analysetool!F$3)+IF($N1598="SL",IF($T1598="",$Q1598*Analysetool!F$4,$T1598*Analysetool!F$4),$N1598*Analysetool!F$4)+IF($O1598="SL",IF($T1598="",$Q1598*Analysetool!F$5,$T1598*Analysetool!F$5),$O1598*Analysetool!F$5)+IF($P1598="SL",IF($T1598="",$Q1598*Analysetool!F$6,$T1598*Analysetool!F$6),$P1598*Analysetool!F$6))-Tabel2[[#This Row],[fees (%)]]</f>
        <v>0</v>
      </c>
      <c r="AO1598" s="178">
        <f>$J1598*(IF($M1598="SL",IF($T1598="",$Q1598*Analysetool!G$3,$T1598*Analysetool!G$3),$M1598*Analysetool!G$3)+IF($N1598="SL",IF($T1598="",$Q1598*Analysetool!G$4,$T1598*Analysetool!G$4),$N1598*Analysetool!G$4)+IF($O1598="SL",IF($T1598="",$Q1598*Analysetool!G$5,$T1598*Analysetool!G$5),$O1598*Analysetool!G$5)+IF($P1598="SL",IF($T1598="",$Q1598*Analysetool!G$6,$T1598*Analysetool!G$6),$P1598*Analysetool!G$6))-Tabel2[[#This Row],[fees (%)]]</f>
        <v>0</v>
      </c>
      <c r="AP1598" s="179">
        <f>IF(Analysetool!$H$8&lt;=$X1598,Analysetool!$H$8*J1598,Q1598*J1598)-Tabel2[[#This Row],[fees (%)]]</f>
        <v>0</v>
      </c>
      <c r="AQ1598" s="174">
        <f>IF(Tabel2[[#This Row],[wick% van entry]]&lt;=Tabel2[[#This Row],[Stoploss optie 2 (%)]],Tabel2[[#This Row],[Stoploss optie 2 (%)]]*Tabel2[[#This Row],[leverage SLoptie 2]],IF(Analysetool!$I$8&lt;$X1598,Analysetool!$I$8*K1598,S1598*K1598))-Tabel2[[#This Row],[fees (%)]]</f>
        <v>0</v>
      </c>
      <c r="AR1598" s="180">
        <f>IF(Q1598*-1*Analysetool!$J$9&lt;=X1598,Q1598*-1*Analysetool!$J$9*J1598,Q1598*J1598)-Tabel2[[#This Row],[fees (%)]]</f>
        <v>0</v>
      </c>
      <c r="AS1598" s="176">
        <f>$K1598*IF(Tabel2[[#This Row],[wick% van entry]]&lt;=Tabel2[[#This Row],[Stoploss optie 2 (%)]],Tabel2[[#This Row],[Stoploss optie 2 (%)]],(IF($M1598="SL",IF($T1598="",$S1598*Analysetool!C$3,$T1598*Analysetool!C$3),$M1598*Analysetool!C$3)+IF($N1598="SL",IF($T1598="",$S1598*Analysetool!C$4,$T1598*Analysetool!C$4),$N1598*Analysetool!C$4)+IF($O1598="SL",IF($T1598="",$S1598*Analysetool!C$5,$T1598*Analysetool!C$5),$O1598*Analysetool!C$5)+IF($P1598="SL",IF($T1598="",$S1598*Analysetool!C$6,$T1598*Analysetool!C$6),$P1598*Analysetool!C$6)))-Tabel2[[#This Row],[fees (%)]]</f>
        <v>0</v>
      </c>
    </row>
    <row r="1599" spans="1:45" ht="15.75" customHeight="1" x14ac:dyDescent="0.35">
      <c r="A1599" s="55"/>
      <c r="B1599" s="56"/>
      <c r="C1599" s="56"/>
      <c r="D1599" s="56"/>
      <c r="E1599" s="56"/>
      <c r="F1599" s="57"/>
      <c r="G1599" s="67"/>
      <c r="H1599" s="67"/>
      <c r="I1599" s="67"/>
      <c r="J1599" s="58"/>
      <c r="K1599" s="58"/>
      <c r="L1599" s="59"/>
      <c r="M1599" s="61"/>
      <c r="N1599" s="63"/>
      <c r="O1599" s="63"/>
      <c r="P1599" s="56"/>
      <c r="Q1599" s="61"/>
      <c r="R1599" s="61"/>
      <c r="S1599" s="61"/>
      <c r="T1599" s="60"/>
      <c r="U1599" s="60"/>
      <c r="V1599" s="62"/>
      <c r="W1599" s="62"/>
      <c r="X1599" s="76"/>
      <c r="Y1599" s="61"/>
      <c r="Z1599" s="61">
        <f>Tabel1[[#This Row],[prijs voorbij entry (%)]]-Tabel1[[#This Row],[Fictieve Stoploss (%)]]</f>
        <v>0</v>
      </c>
      <c r="AA1599" s="94"/>
      <c r="AB1599" s="61"/>
      <c r="AC1599" s="61"/>
      <c r="AD1599" s="61"/>
      <c r="AE1599" s="61"/>
      <c r="AF1599" s="95"/>
      <c r="AG1599" s="152">
        <f>Tabel1[[#This Row],[eindtijd]]-Tabel1[[#This Row],[starttijd]]</f>
        <v>0</v>
      </c>
      <c r="AH1599" s="158"/>
      <c r="AI1599" s="59"/>
      <c r="AJ1599" s="171">
        <f>$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2[[#This Row],[fees (%)]]</f>
        <v>0</v>
      </c>
      <c r="AK1599" s="172">
        <f>$J1599*(IF($M1599="SL",IF($U1599="",$Q1599*Analysetool!C$3,$U1599*Analysetool!C$3),$M1599*Analysetool!C$3)+IF($N1599="SL",IF($U1599="",$Q1599*Analysetool!C$4,$U1599*Analysetool!C$4),$N1599*Analysetool!C$4)+IF($O1599="SL",IF($U1599="",$Q1599*Analysetool!C$5,$U1599*Analysetool!C$5),$O1599*Analysetool!C$5)+IF($P1599="SL",IF($U1599="",$Q1599*Analysetool!C$6,$U1599*Analysetool!C$6),$P1599*Analysetool!C$6))-Tabel2[[#This Row],[fees (%)]]</f>
        <v>0</v>
      </c>
      <c r="AL1599" s="177">
        <f>$J1599*(IF($M1599="SL",IF($V1599="",$Q1599*Analysetool!D$3,$V1599*Analysetool!D$3),$M1599*Analysetool!D$3)+IF($N1599="SL",IF($V1599="",$Q1599*Analysetool!D$4,$V1599*Analysetool!D$4),$N1599*Analysetool!D$4)+IF($O1599="SL",IF($V1599="",$Q1599*Analysetool!D$5,$V1599*Analysetool!D$5),$O1599*Analysetool!D$5)+IF($P1599="SL",IF($V1599="",$Q1599*Analysetool!D$6,$V1599*Analysetool!D$6),$P1599*Analysetool!D$6))-Tabel2[[#This Row],[fees (%)]]</f>
        <v>0</v>
      </c>
      <c r="AM1599" s="177">
        <f>$J1599*(IF($M1599="SL",IF($W1599="",$Q1599*Analysetool!E$3,$W1599*Analysetool!E$3),$M1599*Analysetool!E$3)+IF($N1599="SL",IF($W1599="",$Q1599*Analysetool!E$4,$W1599*Analysetool!E$4),$N1599*Analysetool!E$4)+IF($O1599="SL",IF($W1599="",$Q1599*Analysetool!E$5,$W1599*Analysetool!E$5),$O1599*Analysetool!E$5)+IF($P1599="SL",IF($W1599="",$Q1599*Analysetool!E$6,$W1599*Analysetool!E$6),$P1599*Analysetool!E$6))-Tabel2[[#This Row],[fees (%)]]</f>
        <v>0</v>
      </c>
      <c r="AN1599" s="178">
        <f>$J1599*(IF($M1599="SL",IF($T1599="",$Q1599*Analysetool!F$3,$T1599*Analysetool!F$3),$M1599*Analysetool!F$3)+IF($N1599="SL",IF($T1599="",$Q1599*Analysetool!F$4,$T1599*Analysetool!F$4),$N1599*Analysetool!F$4)+IF($O1599="SL",IF($T1599="",$Q1599*Analysetool!F$5,$T1599*Analysetool!F$5),$O1599*Analysetool!F$5)+IF($P1599="SL",IF($T1599="",$Q1599*Analysetool!F$6,$T1599*Analysetool!F$6),$P1599*Analysetool!F$6))-Tabel2[[#This Row],[fees (%)]]</f>
        <v>0</v>
      </c>
      <c r="AO1599" s="178">
        <f>$J1599*(IF($M1599="SL",IF($T1599="",$Q1599*Analysetool!G$3,$T1599*Analysetool!G$3),$M1599*Analysetool!G$3)+IF($N1599="SL",IF($T1599="",$Q1599*Analysetool!G$4,$T1599*Analysetool!G$4),$N1599*Analysetool!G$4)+IF($O1599="SL",IF($T1599="",$Q1599*Analysetool!G$5,$T1599*Analysetool!G$5),$O1599*Analysetool!G$5)+IF($P1599="SL",IF($T1599="",$Q1599*Analysetool!G$6,$T1599*Analysetool!G$6),$P1599*Analysetool!G$6))-Tabel2[[#This Row],[fees (%)]]</f>
        <v>0</v>
      </c>
      <c r="AP1599" s="179">
        <f>IF(Analysetool!$H$8&lt;=$X1599,Analysetool!$H$8*J1599,Q1599*J1599)-Tabel2[[#This Row],[fees (%)]]</f>
        <v>0</v>
      </c>
      <c r="AQ1599" s="174">
        <f>IF(Tabel2[[#This Row],[wick% van entry]]&lt;=Tabel2[[#This Row],[Stoploss optie 2 (%)]],Tabel2[[#This Row],[Stoploss optie 2 (%)]]*Tabel2[[#This Row],[leverage SLoptie 2]],IF(Analysetool!$I$8&lt;$X1599,Analysetool!$I$8*K1599,S1599*K1599))-Tabel2[[#This Row],[fees (%)]]</f>
        <v>0</v>
      </c>
      <c r="AR1599" s="180">
        <f>IF(Q1599*-1*Analysetool!$J$9&lt;=X1599,Q1599*-1*Analysetool!$J$9*J1599,Q1599*J1599)-Tabel2[[#This Row],[fees (%)]]</f>
        <v>0</v>
      </c>
      <c r="AS1599" s="176">
        <f>$K1599*IF(Tabel2[[#This Row],[wick% van entry]]&lt;=Tabel2[[#This Row],[Stoploss optie 2 (%)]],Tabel2[[#This Row],[Stoploss optie 2 (%)]],(IF($M1599="SL",IF($T1599="",$S1599*Analysetool!C$3,$T1599*Analysetool!C$3),$M1599*Analysetool!C$3)+IF($N1599="SL",IF($T1599="",$S1599*Analysetool!C$4,$T1599*Analysetool!C$4),$N1599*Analysetool!C$4)+IF($O1599="SL",IF($T1599="",$S1599*Analysetool!C$5,$T1599*Analysetool!C$5),$O1599*Analysetool!C$5)+IF($P1599="SL",IF($T1599="",$S1599*Analysetool!C$6,$T1599*Analysetool!C$6),$P1599*Analysetool!C$6)))-Tabel2[[#This Row],[fees (%)]]</f>
        <v>0</v>
      </c>
    </row>
    <row r="1600" spans="1:45" ht="15.75" customHeight="1" x14ac:dyDescent="0.35">
      <c r="A1600" s="55"/>
      <c r="B1600" s="56"/>
      <c r="C1600" s="56"/>
      <c r="D1600" s="56"/>
      <c r="E1600" s="56"/>
      <c r="F1600" s="57"/>
      <c r="G1600" s="67"/>
      <c r="H1600" s="67"/>
      <c r="I1600" s="67"/>
      <c r="J1600" s="58"/>
      <c r="K1600" s="58"/>
      <c r="L1600" s="59"/>
      <c r="M1600" s="61"/>
      <c r="N1600" s="63"/>
      <c r="O1600" s="63"/>
      <c r="P1600" s="56"/>
      <c r="Q1600" s="61"/>
      <c r="R1600" s="61"/>
      <c r="S1600" s="61"/>
      <c r="T1600" s="60"/>
      <c r="U1600" s="60"/>
      <c r="V1600" s="62"/>
      <c r="W1600" s="62"/>
      <c r="X1600" s="76"/>
      <c r="Y1600" s="61"/>
      <c r="Z1600" s="61">
        <f>Tabel1[[#This Row],[prijs voorbij entry (%)]]-Tabel1[[#This Row],[Fictieve Stoploss (%)]]</f>
        <v>0</v>
      </c>
      <c r="AA1600" s="94"/>
      <c r="AB1600" s="61"/>
      <c r="AC1600" s="61"/>
      <c r="AD1600" s="61"/>
      <c r="AE1600" s="61"/>
      <c r="AF1600" s="95"/>
      <c r="AG1600" s="152">
        <f>Tabel1[[#This Row],[eindtijd]]-Tabel1[[#This Row],[starttijd]]</f>
        <v>0</v>
      </c>
      <c r="AH1600" s="158"/>
      <c r="AI1600" s="59"/>
      <c r="AJ1600" s="171">
        <f>$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2[[#This Row],[fees (%)]]</f>
        <v>0</v>
      </c>
      <c r="AK1600" s="172">
        <f>$J1600*(IF($M1600="SL",IF($U1600="",$Q1600*Analysetool!C$3,$U1600*Analysetool!C$3),$M1600*Analysetool!C$3)+IF($N1600="SL",IF($U1600="",$Q1600*Analysetool!C$4,$U1600*Analysetool!C$4),$N1600*Analysetool!C$4)+IF($O1600="SL",IF($U1600="",$Q1600*Analysetool!C$5,$U1600*Analysetool!C$5),$O1600*Analysetool!C$5)+IF($P1600="SL",IF($U1600="",$Q1600*Analysetool!C$6,$U1600*Analysetool!C$6),$P1600*Analysetool!C$6))-Tabel2[[#This Row],[fees (%)]]</f>
        <v>0</v>
      </c>
      <c r="AL1600" s="177">
        <f>$J1600*(IF($M1600="SL",IF($V1600="",$Q1600*Analysetool!D$3,$V1600*Analysetool!D$3),$M1600*Analysetool!D$3)+IF($N1600="SL",IF($V1600="",$Q1600*Analysetool!D$4,$V1600*Analysetool!D$4),$N1600*Analysetool!D$4)+IF($O1600="SL",IF($V1600="",$Q1600*Analysetool!D$5,$V1600*Analysetool!D$5),$O1600*Analysetool!D$5)+IF($P1600="SL",IF($V1600="",$Q1600*Analysetool!D$6,$V1600*Analysetool!D$6),$P1600*Analysetool!D$6))-Tabel2[[#This Row],[fees (%)]]</f>
        <v>0</v>
      </c>
      <c r="AM1600" s="177">
        <f>$J1600*(IF($M1600="SL",IF($W1600="",$Q1600*Analysetool!E$3,$W1600*Analysetool!E$3),$M1600*Analysetool!E$3)+IF($N1600="SL",IF($W1600="",$Q1600*Analysetool!E$4,$W1600*Analysetool!E$4),$N1600*Analysetool!E$4)+IF($O1600="SL",IF($W1600="",$Q1600*Analysetool!E$5,$W1600*Analysetool!E$5),$O1600*Analysetool!E$5)+IF($P1600="SL",IF($W1600="",$Q1600*Analysetool!E$6,$W1600*Analysetool!E$6),$P1600*Analysetool!E$6))-Tabel2[[#This Row],[fees (%)]]</f>
        <v>0</v>
      </c>
      <c r="AN1600" s="178">
        <f>$J1600*(IF($M1600="SL",IF($T1600="",$Q1600*Analysetool!F$3,$T1600*Analysetool!F$3),$M1600*Analysetool!F$3)+IF($N1600="SL",IF($T1600="",$Q1600*Analysetool!F$4,$T1600*Analysetool!F$4),$N1600*Analysetool!F$4)+IF($O1600="SL",IF($T1600="",$Q1600*Analysetool!F$5,$T1600*Analysetool!F$5),$O1600*Analysetool!F$5)+IF($P1600="SL",IF($T1600="",$Q1600*Analysetool!F$6,$T1600*Analysetool!F$6),$P1600*Analysetool!F$6))-Tabel2[[#This Row],[fees (%)]]</f>
        <v>0</v>
      </c>
      <c r="AO1600" s="178">
        <f>$J1600*(IF($M1600="SL",IF($T1600="",$Q1600*Analysetool!G$3,$T1600*Analysetool!G$3),$M1600*Analysetool!G$3)+IF($N1600="SL",IF($T1600="",$Q1600*Analysetool!G$4,$T1600*Analysetool!G$4),$N1600*Analysetool!G$4)+IF($O1600="SL",IF($T1600="",$Q1600*Analysetool!G$5,$T1600*Analysetool!G$5),$O1600*Analysetool!G$5)+IF($P1600="SL",IF($T1600="",$Q1600*Analysetool!G$6,$T1600*Analysetool!G$6),$P1600*Analysetool!G$6))-Tabel2[[#This Row],[fees (%)]]</f>
        <v>0</v>
      </c>
      <c r="AP1600" s="179">
        <f>IF(Analysetool!$H$8&lt;=$X1600,Analysetool!$H$8*J1600,Q1600*J1600)-Tabel2[[#This Row],[fees (%)]]</f>
        <v>0</v>
      </c>
      <c r="AQ1600" s="174">
        <f>IF(Tabel2[[#This Row],[wick% van entry]]&lt;=Tabel2[[#This Row],[Stoploss optie 2 (%)]],Tabel2[[#This Row],[Stoploss optie 2 (%)]]*Tabel2[[#This Row],[leverage SLoptie 2]],IF(Analysetool!$I$8&lt;$X1600,Analysetool!$I$8*K1600,S1600*K1600))-Tabel2[[#This Row],[fees (%)]]</f>
        <v>0</v>
      </c>
      <c r="AR1600" s="180">
        <f>IF(Q1600*-1*Analysetool!$J$9&lt;=X1600,Q1600*-1*Analysetool!$J$9*J1600,Q1600*J1600)-Tabel2[[#This Row],[fees (%)]]</f>
        <v>0</v>
      </c>
      <c r="AS1600" s="176">
        <f>$K1600*IF(Tabel2[[#This Row],[wick% van entry]]&lt;=Tabel2[[#This Row],[Stoploss optie 2 (%)]],Tabel2[[#This Row],[Stoploss optie 2 (%)]],(IF($M1600="SL",IF($T1600="",$S1600*Analysetool!C$3,$T1600*Analysetool!C$3),$M1600*Analysetool!C$3)+IF($N1600="SL",IF($T1600="",$S1600*Analysetool!C$4,$T1600*Analysetool!C$4),$N1600*Analysetool!C$4)+IF($O1600="SL",IF($T1600="",$S1600*Analysetool!C$5,$T1600*Analysetool!C$5),$O1600*Analysetool!C$5)+IF($P1600="SL",IF($T1600="",$S1600*Analysetool!C$6,$T1600*Analysetool!C$6),$P1600*Analysetool!C$6)))-Tabel2[[#This Row],[fees (%)]]</f>
        <v>0</v>
      </c>
    </row>
    <row r="1601" spans="1:45" ht="15.75" customHeight="1" x14ac:dyDescent="0.35">
      <c r="A1601" s="55"/>
      <c r="B1601" s="56"/>
      <c r="C1601" s="56"/>
      <c r="D1601" s="56"/>
      <c r="E1601" s="56"/>
      <c r="F1601" s="57"/>
      <c r="G1601" s="67"/>
      <c r="H1601" s="67"/>
      <c r="I1601" s="67"/>
      <c r="J1601" s="58"/>
      <c r="K1601" s="58"/>
      <c r="L1601" s="59"/>
      <c r="M1601" s="61"/>
      <c r="N1601" s="63"/>
      <c r="O1601" s="63"/>
      <c r="P1601" s="56"/>
      <c r="Q1601" s="61"/>
      <c r="R1601" s="61"/>
      <c r="S1601" s="61"/>
      <c r="T1601" s="60"/>
      <c r="U1601" s="60"/>
      <c r="V1601" s="62"/>
      <c r="W1601" s="62"/>
      <c r="X1601" s="76"/>
      <c r="Y1601" s="61"/>
      <c r="Z1601" s="61">
        <f>Tabel1[[#This Row],[prijs voorbij entry (%)]]-Tabel1[[#This Row],[Fictieve Stoploss (%)]]</f>
        <v>0</v>
      </c>
      <c r="AA1601" s="94"/>
      <c r="AB1601" s="61"/>
      <c r="AC1601" s="61"/>
      <c r="AD1601" s="61"/>
      <c r="AE1601" s="61"/>
      <c r="AF1601" s="95"/>
      <c r="AG1601" s="152">
        <f>Tabel1[[#This Row],[eindtijd]]-Tabel1[[#This Row],[starttijd]]</f>
        <v>0</v>
      </c>
      <c r="AH1601" s="158"/>
      <c r="AI1601" s="59"/>
      <c r="AJ1601" s="171">
        <f>$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2[[#This Row],[fees (%)]]</f>
        <v>0</v>
      </c>
      <c r="AK1601" s="172">
        <f>$J1601*(IF($M1601="SL",IF($U1601="",$Q1601*Analysetool!C$3,$U1601*Analysetool!C$3),$M1601*Analysetool!C$3)+IF($N1601="SL",IF($U1601="",$Q1601*Analysetool!C$4,$U1601*Analysetool!C$4),$N1601*Analysetool!C$4)+IF($O1601="SL",IF($U1601="",$Q1601*Analysetool!C$5,$U1601*Analysetool!C$5),$O1601*Analysetool!C$5)+IF($P1601="SL",IF($U1601="",$Q1601*Analysetool!C$6,$U1601*Analysetool!C$6),$P1601*Analysetool!C$6))-Tabel2[[#This Row],[fees (%)]]</f>
        <v>0</v>
      </c>
      <c r="AL1601" s="177">
        <f>$J1601*(IF($M1601="SL",IF($V1601="",$Q1601*Analysetool!D$3,$V1601*Analysetool!D$3),$M1601*Analysetool!D$3)+IF($N1601="SL",IF($V1601="",$Q1601*Analysetool!D$4,$V1601*Analysetool!D$4),$N1601*Analysetool!D$4)+IF($O1601="SL",IF($V1601="",$Q1601*Analysetool!D$5,$V1601*Analysetool!D$5),$O1601*Analysetool!D$5)+IF($P1601="SL",IF($V1601="",$Q1601*Analysetool!D$6,$V1601*Analysetool!D$6),$P1601*Analysetool!D$6))-Tabel2[[#This Row],[fees (%)]]</f>
        <v>0</v>
      </c>
      <c r="AM1601" s="177">
        <f>$J1601*(IF($M1601="SL",IF($W1601="",$Q1601*Analysetool!E$3,$W1601*Analysetool!E$3),$M1601*Analysetool!E$3)+IF($N1601="SL",IF($W1601="",$Q1601*Analysetool!E$4,$W1601*Analysetool!E$4),$N1601*Analysetool!E$4)+IF($O1601="SL",IF($W1601="",$Q1601*Analysetool!E$5,$W1601*Analysetool!E$5),$O1601*Analysetool!E$5)+IF($P1601="SL",IF($W1601="",$Q1601*Analysetool!E$6,$W1601*Analysetool!E$6),$P1601*Analysetool!E$6))-Tabel2[[#This Row],[fees (%)]]</f>
        <v>0</v>
      </c>
      <c r="AN1601" s="178">
        <f>$J1601*(IF($M1601="SL",IF($T1601="",$Q1601*Analysetool!F$3,$T1601*Analysetool!F$3),$M1601*Analysetool!F$3)+IF($N1601="SL",IF($T1601="",$Q1601*Analysetool!F$4,$T1601*Analysetool!F$4),$N1601*Analysetool!F$4)+IF($O1601="SL",IF($T1601="",$Q1601*Analysetool!F$5,$T1601*Analysetool!F$5),$O1601*Analysetool!F$5)+IF($P1601="SL",IF($T1601="",$Q1601*Analysetool!F$6,$T1601*Analysetool!F$6),$P1601*Analysetool!F$6))-Tabel2[[#This Row],[fees (%)]]</f>
        <v>0</v>
      </c>
      <c r="AO1601" s="178">
        <f>$J1601*(IF($M1601="SL",IF($T1601="",$Q1601*Analysetool!G$3,$T1601*Analysetool!G$3),$M1601*Analysetool!G$3)+IF($N1601="SL",IF($T1601="",$Q1601*Analysetool!G$4,$T1601*Analysetool!G$4),$N1601*Analysetool!G$4)+IF($O1601="SL",IF($T1601="",$Q1601*Analysetool!G$5,$T1601*Analysetool!G$5),$O1601*Analysetool!G$5)+IF($P1601="SL",IF($T1601="",$Q1601*Analysetool!G$6,$T1601*Analysetool!G$6),$P1601*Analysetool!G$6))-Tabel2[[#This Row],[fees (%)]]</f>
        <v>0</v>
      </c>
      <c r="AP1601" s="179">
        <f>IF(Analysetool!$H$8&lt;=$X1601,Analysetool!$H$8*J1601,Q1601*J1601)-Tabel2[[#This Row],[fees (%)]]</f>
        <v>0</v>
      </c>
      <c r="AQ1601" s="174">
        <f>IF(Tabel2[[#This Row],[wick% van entry]]&lt;=Tabel2[[#This Row],[Stoploss optie 2 (%)]],Tabel2[[#This Row],[Stoploss optie 2 (%)]]*Tabel2[[#This Row],[leverage SLoptie 2]],IF(Analysetool!$I$8&lt;$X1601,Analysetool!$I$8*K1601,S1601*K1601))-Tabel2[[#This Row],[fees (%)]]</f>
        <v>0</v>
      </c>
      <c r="AR1601" s="180">
        <f>IF(Q1601*-1*Analysetool!$J$9&lt;=X1601,Q1601*-1*Analysetool!$J$9*J1601,Q1601*J1601)-Tabel2[[#This Row],[fees (%)]]</f>
        <v>0</v>
      </c>
      <c r="AS1601" s="176">
        <f>$K1601*IF(Tabel2[[#This Row],[wick% van entry]]&lt;=Tabel2[[#This Row],[Stoploss optie 2 (%)]],Tabel2[[#This Row],[Stoploss optie 2 (%)]],(IF($M1601="SL",IF($T1601="",$S1601*Analysetool!C$3,$T1601*Analysetool!C$3),$M1601*Analysetool!C$3)+IF($N1601="SL",IF($T1601="",$S1601*Analysetool!C$4,$T1601*Analysetool!C$4),$N1601*Analysetool!C$4)+IF($O1601="SL",IF($T1601="",$S1601*Analysetool!C$5,$T1601*Analysetool!C$5),$O1601*Analysetool!C$5)+IF($P1601="SL",IF($T1601="",$S1601*Analysetool!C$6,$T1601*Analysetool!C$6),$P1601*Analysetool!C$6)))-Tabel2[[#This Row],[fees (%)]]</f>
        <v>0</v>
      </c>
    </row>
    <row r="1602" spans="1:45" ht="15.75" customHeight="1" x14ac:dyDescent="0.35">
      <c r="A1602" s="55"/>
      <c r="B1602" s="56"/>
      <c r="C1602" s="56"/>
      <c r="D1602" s="56"/>
      <c r="E1602" s="56"/>
      <c r="F1602" s="57"/>
      <c r="G1602" s="67"/>
      <c r="H1602" s="67"/>
      <c r="I1602" s="67"/>
      <c r="J1602" s="58"/>
      <c r="K1602" s="58"/>
      <c r="L1602" s="59"/>
      <c r="M1602" s="61"/>
      <c r="N1602" s="63"/>
      <c r="O1602" s="63"/>
      <c r="P1602" s="56"/>
      <c r="Q1602" s="61"/>
      <c r="R1602" s="61"/>
      <c r="S1602" s="61"/>
      <c r="T1602" s="60"/>
      <c r="U1602" s="60"/>
      <c r="V1602" s="62"/>
      <c r="W1602" s="62"/>
      <c r="X1602" s="76"/>
      <c r="Y1602" s="61"/>
      <c r="Z1602" s="61">
        <f>Tabel1[[#This Row],[prijs voorbij entry (%)]]-Tabel1[[#This Row],[Fictieve Stoploss (%)]]</f>
        <v>0</v>
      </c>
      <c r="AA1602" s="94"/>
      <c r="AB1602" s="61"/>
      <c r="AC1602" s="61"/>
      <c r="AD1602" s="61"/>
      <c r="AE1602" s="61"/>
      <c r="AF1602" s="95"/>
      <c r="AG1602" s="152">
        <f>Tabel1[[#This Row],[eindtijd]]-Tabel1[[#This Row],[starttijd]]</f>
        <v>0</v>
      </c>
      <c r="AH1602" s="158"/>
      <c r="AI1602" s="59"/>
      <c r="AJ1602" s="171">
        <f>$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2[[#This Row],[fees (%)]]</f>
        <v>0</v>
      </c>
      <c r="AK1602" s="172">
        <f>$J1602*(IF($M1602="SL",IF($U1602="",$Q1602*Analysetool!C$3,$U1602*Analysetool!C$3),$M1602*Analysetool!C$3)+IF($N1602="SL",IF($U1602="",$Q1602*Analysetool!C$4,$U1602*Analysetool!C$4),$N1602*Analysetool!C$4)+IF($O1602="SL",IF($U1602="",$Q1602*Analysetool!C$5,$U1602*Analysetool!C$5),$O1602*Analysetool!C$5)+IF($P1602="SL",IF($U1602="",$Q1602*Analysetool!C$6,$U1602*Analysetool!C$6),$P1602*Analysetool!C$6))-Tabel2[[#This Row],[fees (%)]]</f>
        <v>0</v>
      </c>
      <c r="AL1602" s="177">
        <f>$J1602*(IF($M1602="SL",IF($V1602="",$Q1602*Analysetool!D$3,$V1602*Analysetool!D$3),$M1602*Analysetool!D$3)+IF($N1602="SL",IF($V1602="",$Q1602*Analysetool!D$4,$V1602*Analysetool!D$4),$N1602*Analysetool!D$4)+IF($O1602="SL",IF($V1602="",$Q1602*Analysetool!D$5,$V1602*Analysetool!D$5),$O1602*Analysetool!D$5)+IF($P1602="SL",IF($V1602="",$Q1602*Analysetool!D$6,$V1602*Analysetool!D$6),$P1602*Analysetool!D$6))-Tabel2[[#This Row],[fees (%)]]</f>
        <v>0</v>
      </c>
      <c r="AM1602" s="177">
        <f>$J1602*(IF($M1602="SL",IF($W1602="",$Q1602*Analysetool!E$3,$W1602*Analysetool!E$3),$M1602*Analysetool!E$3)+IF($N1602="SL",IF($W1602="",$Q1602*Analysetool!E$4,$W1602*Analysetool!E$4),$N1602*Analysetool!E$4)+IF($O1602="SL",IF($W1602="",$Q1602*Analysetool!E$5,$W1602*Analysetool!E$5),$O1602*Analysetool!E$5)+IF($P1602="SL",IF($W1602="",$Q1602*Analysetool!E$6,$W1602*Analysetool!E$6),$P1602*Analysetool!E$6))-Tabel2[[#This Row],[fees (%)]]</f>
        <v>0</v>
      </c>
      <c r="AN1602" s="178">
        <f>$J1602*(IF($M1602="SL",IF($T1602="",$Q1602*Analysetool!F$3,$T1602*Analysetool!F$3),$M1602*Analysetool!F$3)+IF($N1602="SL",IF($T1602="",$Q1602*Analysetool!F$4,$T1602*Analysetool!F$4),$N1602*Analysetool!F$4)+IF($O1602="SL",IF($T1602="",$Q1602*Analysetool!F$5,$T1602*Analysetool!F$5),$O1602*Analysetool!F$5)+IF($P1602="SL",IF($T1602="",$Q1602*Analysetool!F$6,$T1602*Analysetool!F$6),$P1602*Analysetool!F$6))-Tabel2[[#This Row],[fees (%)]]</f>
        <v>0</v>
      </c>
      <c r="AO1602" s="178">
        <f>$J1602*(IF($M1602="SL",IF($T1602="",$Q1602*Analysetool!G$3,$T1602*Analysetool!G$3),$M1602*Analysetool!G$3)+IF($N1602="SL",IF($T1602="",$Q1602*Analysetool!G$4,$T1602*Analysetool!G$4),$N1602*Analysetool!G$4)+IF($O1602="SL",IF($T1602="",$Q1602*Analysetool!G$5,$T1602*Analysetool!G$5),$O1602*Analysetool!G$5)+IF($P1602="SL",IF($T1602="",$Q1602*Analysetool!G$6,$T1602*Analysetool!G$6),$P1602*Analysetool!G$6))-Tabel2[[#This Row],[fees (%)]]</f>
        <v>0</v>
      </c>
      <c r="AP1602" s="179">
        <f>IF(Analysetool!$H$8&lt;=$X1602,Analysetool!$H$8*J1602,Q1602*J1602)-Tabel2[[#This Row],[fees (%)]]</f>
        <v>0</v>
      </c>
      <c r="AQ1602" s="174">
        <f>IF(Tabel2[[#This Row],[wick% van entry]]&lt;=Tabel2[[#This Row],[Stoploss optie 2 (%)]],Tabel2[[#This Row],[Stoploss optie 2 (%)]]*Tabel2[[#This Row],[leverage SLoptie 2]],IF(Analysetool!$I$8&lt;$X1602,Analysetool!$I$8*K1602,S1602*K1602))-Tabel2[[#This Row],[fees (%)]]</f>
        <v>0</v>
      </c>
      <c r="AR1602" s="180">
        <f>IF(Q1602*-1*Analysetool!$J$9&lt;=X1602,Q1602*-1*Analysetool!$J$9*J1602,Q1602*J1602)-Tabel2[[#This Row],[fees (%)]]</f>
        <v>0</v>
      </c>
      <c r="AS1602" s="176">
        <f>$K1602*IF(Tabel2[[#This Row],[wick% van entry]]&lt;=Tabel2[[#This Row],[Stoploss optie 2 (%)]],Tabel2[[#This Row],[Stoploss optie 2 (%)]],(IF($M1602="SL",IF($T1602="",$S1602*Analysetool!C$3,$T1602*Analysetool!C$3),$M1602*Analysetool!C$3)+IF($N1602="SL",IF($T1602="",$S1602*Analysetool!C$4,$T1602*Analysetool!C$4),$N1602*Analysetool!C$4)+IF($O1602="SL",IF($T1602="",$S1602*Analysetool!C$5,$T1602*Analysetool!C$5),$O1602*Analysetool!C$5)+IF($P1602="SL",IF($T1602="",$S1602*Analysetool!C$6,$T1602*Analysetool!C$6),$P1602*Analysetool!C$6)))-Tabel2[[#This Row],[fees (%)]]</f>
        <v>0</v>
      </c>
    </row>
    <row r="1603" spans="1:45" ht="15.75" customHeight="1" x14ac:dyDescent="0.35">
      <c r="A1603" s="55"/>
      <c r="B1603" s="56"/>
      <c r="C1603" s="56"/>
      <c r="D1603" s="56"/>
      <c r="E1603" s="56"/>
      <c r="F1603" s="57"/>
      <c r="G1603" s="67"/>
      <c r="H1603" s="67"/>
      <c r="I1603" s="67"/>
      <c r="J1603" s="58"/>
      <c r="K1603" s="58"/>
      <c r="L1603" s="59"/>
      <c r="M1603" s="61"/>
      <c r="N1603" s="63"/>
      <c r="O1603" s="63"/>
      <c r="P1603" s="56"/>
      <c r="Q1603" s="61"/>
      <c r="R1603" s="61"/>
      <c r="S1603" s="61"/>
      <c r="T1603" s="60"/>
      <c r="U1603" s="60"/>
      <c r="V1603" s="62"/>
      <c r="W1603" s="62"/>
      <c r="X1603" s="76"/>
      <c r="Y1603" s="61"/>
      <c r="Z1603" s="61">
        <f>Tabel1[[#This Row],[prijs voorbij entry (%)]]-Tabel1[[#This Row],[Fictieve Stoploss (%)]]</f>
        <v>0</v>
      </c>
      <c r="AA1603" s="94"/>
      <c r="AB1603" s="61"/>
      <c r="AC1603" s="61"/>
      <c r="AD1603" s="61"/>
      <c r="AE1603" s="61"/>
      <c r="AF1603" s="95"/>
      <c r="AG1603" s="152">
        <f>Tabel1[[#This Row],[eindtijd]]-Tabel1[[#This Row],[starttijd]]</f>
        <v>0</v>
      </c>
      <c r="AH1603" s="158"/>
      <c r="AI1603" s="59"/>
      <c r="AJ1603" s="171">
        <f>$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2[[#This Row],[fees (%)]]</f>
        <v>0</v>
      </c>
      <c r="AK1603" s="172">
        <f>$J1603*(IF($M1603="SL",IF($U1603="",$Q1603*Analysetool!C$3,$U1603*Analysetool!C$3),$M1603*Analysetool!C$3)+IF($N1603="SL",IF($U1603="",$Q1603*Analysetool!C$4,$U1603*Analysetool!C$4),$N1603*Analysetool!C$4)+IF($O1603="SL",IF($U1603="",$Q1603*Analysetool!C$5,$U1603*Analysetool!C$5),$O1603*Analysetool!C$5)+IF($P1603="SL",IF($U1603="",$Q1603*Analysetool!C$6,$U1603*Analysetool!C$6),$P1603*Analysetool!C$6))-Tabel2[[#This Row],[fees (%)]]</f>
        <v>0</v>
      </c>
      <c r="AL1603" s="177">
        <f>$J1603*(IF($M1603="SL",IF($V1603="",$Q1603*Analysetool!D$3,$V1603*Analysetool!D$3),$M1603*Analysetool!D$3)+IF($N1603="SL",IF($V1603="",$Q1603*Analysetool!D$4,$V1603*Analysetool!D$4),$N1603*Analysetool!D$4)+IF($O1603="SL",IF($V1603="",$Q1603*Analysetool!D$5,$V1603*Analysetool!D$5),$O1603*Analysetool!D$5)+IF($P1603="SL",IF($V1603="",$Q1603*Analysetool!D$6,$V1603*Analysetool!D$6),$P1603*Analysetool!D$6))-Tabel2[[#This Row],[fees (%)]]</f>
        <v>0</v>
      </c>
      <c r="AM1603" s="177">
        <f>$J1603*(IF($M1603="SL",IF($W1603="",$Q1603*Analysetool!E$3,$W1603*Analysetool!E$3),$M1603*Analysetool!E$3)+IF($N1603="SL",IF($W1603="",$Q1603*Analysetool!E$4,$W1603*Analysetool!E$4),$N1603*Analysetool!E$4)+IF($O1603="SL",IF($W1603="",$Q1603*Analysetool!E$5,$W1603*Analysetool!E$5),$O1603*Analysetool!E$5)+IF($P1603="SL",IF($W1603="",$Q1603*Analysetool!E$6,$W1603*Analysetool!E$6),$P1603*Analysetool!E$6))-Tabel2[[#This Row],[fees (%)]]</f>
        <v>0</v>
      </c>
      <c r="AN1603" s="178">
        <f>$J1603*(IF($M1603="SL",IF($T1603="",$Q1603*Analysetool!F$3,$T1603*Analysetool!F$3),$M1603*Analysetool!F$3)+IF($N1603="SL",IF($T1603="",$Q1603*Analysetool!F$4,$T1603*Analysetool!F$4),$N1603*Analysetool!F$4)+IF($O1603="SL",IF($T1603="",$Q1603*Analysetool!F$5,$T1603*Analysetool!F$5),$O1603*Analysetool!F$5)+IF($P1603="SL",IF($T1603="",$Q1603*Analysetool!F$6,$T1603*Analysetool!F$6),$P1603*Analysetool!F$6))-Tabel2[[#This Row],[fees (%)]]</f>
        <v>0</v>
      </c>
      <c r="AO1603" s="178">
        <f>$J1603*(IF($M1603="SL",IF($T1603="",$Q1603*Analysetool!G$3,$T1603*Analysetool!G$3),$M1603*Analysetool!G$3)+IF($N1603="SL",IF($T1603="",$Q1603*Analysetool!G$4,$T1603*Analysetool!G$4),$N1603*Analysetool!G$4)+IF($O1603="SL",IF($T1603="",$Q1603*Analysetool!G$5,$T1603*Analysetool!G$5),$O1603*Analysetool!G$5)+IF($P1603="SL",IF($T1603="",$Q1603*Analysetool!G$6,$T1603*Analysetool!G$6),$P1603*Analysetool!G$6))-Tabel2[[#This Row],[fees (%)]]</f>
        <v>0</v>
      </c>
      <c r="AP1603" s="179">
        <f>IF(Analysetool!$H$8&lt;=$X1603,Analysetool!$H$8*J1603,Q1603*J1603)-Tabel2[[#This Row],[fees (%)]]</f>
        <v>0</v>
      </c>
      <c r="AQ1603" s="174">
        <f>IF(Tabel2[[#This Row],[wick% van entry]]&lt;=Tabel2[[#This Row],[Stoploss optie 2 (%)]],Tabel2[[#This Row],[Stoploss optie 2 (%)]]*Tabel2[[#This Row],[leverage SLoptie 2]],IF(Analysetool!$I$8&lt;$X1603,Analysetool!$I$8*K1603,S1603*K1603))-Tabel2[[#This Row],[fees (%)]]</f>
        <v>0</v>
      </c>
      <c r="AR1603" s="180">
        <f>IF(Q1603*-1*Analysetool!$J$9&lt;=X1603,Q1603*-1*Analysetool!$J$9*J1603,Q1603*J1603)-Tabel2[[#This Row],[fees (%)]]</f>
        <v>0</v>
      </c>
      <c r="AS1603" s="176">
        <f>$K1603*IF(Tabel2[[#This Row],[wick% van entry]]&lt;=Tabel2[[#This Row],[Stoploss optie 2 (%)]],Tabel2[[#This Row],[Stoploss optie 2 (%)]],(IF($M1603="SL",IF($T1603="",$S1603*Analysetool!C$3,$T1603*Analysetool!C$3),$M1603*Analysetool!C$3)+IF($N1603="SL",IF($T1603="",$S1603*Analysetool!C$4,$T1603*Analysetool!C$4),$N1603*Analysetool!C$4)+IF($O1603="SL",IF($T1603="",$S1603*Analysetool!C$5,$T1603*Analysetool!C$5),$O1603*Analysetool!C$5)+IF($P1603="SL",IF($T1603="",$S1603*Analysetool!C$6,$T1603*Analysetool!C$6),$P1603*Analysetool!C$6)))-Tabel2[[#This Row],[fees (%)]]</f>
        <v>0</v>
      </c>
    </row>
    <row r="1604" spans="1:45" ht="15.75" customHeight="1" x14ac:dyDescent="0.35">
      <c r="A1604" s="55"/>
      <c r="B1604" s="56"/>
      <c r="C1604" s="56"/>
      <c r="D1604" s="56"/>
      <c r="E1604" s="56"/>
      <c r="F1604" s="57"/>
      <c r="G1604" s="67"/>
      <c r="H1604" s="67"/>
      <c r="I1604" s="67"/>
      <c r="J1604" s="58"/>
      <c r="K1604" s="58"/>
      <c r="L1604" s="59"/>
      <c r="M1604" s="61"/>
      <c r="N1604" s="63"/>
      <c r="O1604" s="63"/>
      <c r="P1604" s="56"/>
      <c r="Q1604" s="61"/>
      <c r="R1604" s="61"/>
      <c r="S1604" s="61"/>
      <c r="T1604" s="60"/>
      <c r="U1604" s="60"/>
      <c r="V1604" s="62"/>
      <c r="W1604" s="62"/>
      <c r="X1604" s="76"/>
      <c r="Y1604" s="61"/>
      <c r="Z1604" s="61">
        <f>Tabel1[[#This Row],[prijs voorbij entry (%)]]-Tabel1[[#This Row],[Fictieve Stoploss (%)]]</f>
        <v>0</v>
      </c>
      <c r="AA1604" s="94"/>
      <c r="AB1604" s="61"/>
      <c r="AC1604" s="61"/>
      <c r="AD1604" s="61"/>
      <c r="AE1604" s="61"/>
      <c r="AF1604" s="95"/>
      <c r="AG1604" s="152">
        <f>Tabel1[[#This Row],[eindtijd]]-Tabel1[[#This Row],[starttijd]]</f>
        <v>0</v>
      </c>
      <c r="AH1604" s="158"/>
      <c r="AI1604" s="59"/>
      <c r="AJ1604" s="171">
        <f>$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2[[#This Row],[fees (%)]]</f>
        <v>0</v>
      </c>
      <c r="AK1604" s="172">
        <f>$J1604*(IF($M1604="SL",IF($U1604="",$Q1604*Analysetool!C$3,$U1604*Analysetool!C$3),$M1604*Analysetool!C$3)+IF($N1604="SL",IF($U1604="",$Q1604*Analysetool!C$4,$U1604*Analysetool!C$4),$N1604*Analysetool!C$4)+IF($O1604="SL",IF($U1604="",$Q1604*Analysetool!C$5,$U1604*Analysetool!C$5),$O1604*Analysetool!C$5)+IF($P1604="SL",IF($U1604="",$Q1604*Analysetool!C$6,$U1604*Analysetool!C$6),$P1604*Analysetool!C$6))-Tabel2[[#This Row],[fees (%)]]</f>
        <v>0</v>
      </c>
      <c r="AL1604" s="177">
        <f>$J1604*(IF($M1604="SL",IF($V1604="",$Q1604*Analysetool!D$3,$V1604*Analysetool!D$3),$M1604*Analysetool!D$3)+IF($N1604="SL",IF($V1604="",$Q1604*Analysetool!D$4,$V1604*Analysetool!D$4),$N1604*Analysetool!D$4)+IF($O1604="SL",IF($V1604="",$Q1604*Analysetool!D$5,$V1604*Analysetool!D$5),$O1604*Analysetool!D$5)+IF($P1604="SL",IF($V1604="",$Q1604*Analysetool!D$6,$V1604*Analysetool!D$6),$P1604*Analysetool!D$6))-Tabel2[[#This Row],[fees (%)]]</f>
        <v>0</v>
      </c>
      <c r="AM1604" s="177">
        <f>$J1604*(IF($M1604="SL",IF($W1604="",$Q1604*Analysetool!E$3,$W1604*Analysetool!E$3),$M1604*Analysetool!E$3)+IF($N1604="SL",IF($W1604="",$Q1604*Analysetool!E$4,$W1604*Analysetool!E$4),$N1604*Analysetool!E$4)+IF($O1604="SL",IF($W1604="",$Q1604*Analysetool!E$5,$W1604*Analysetool!E$5),$O1604*Analysetool!E$5)+IF($P1604="SL",IF($W1604="",$Q1604*Analysetool!E$6,$W1604*Analysetool!E$6),$P1604*Analysetool!E$6))-Tabel2[[#This Row],[fees (%)]]</f>
        <v>0</v>
      </c>
      <c r="AN1604" s="178">
        <f>$J1604*(IF($M1604="SL",IF($T1604="",$Q1604*Analysetool!F$3,$T1604*Analysetool!F$3),$M1604*Analysetool!F$3)+IF($N1604="SL",IF($T1604="",$Q1604*Analysetool!F$4,$T1604*Analysetool!F$4),$N1604*Analysetool!F$4)+IF($O1604="SL",IF($T1604="",$Q1604*Analysetool!F$5,$T1604*Analysetool!F$5),$O1604*Analysetool!F$5)+IF($P1604="SL",IF($T1604="",$Q1604*Analysetool!F$6,$T1604*Analysetool!F$6),$P1604*Analysetool!F$6))-Tabel2[[#This Row],[fees (%)]]</f>
        <v>0</v>
      </c>
      <c r="AO1604" s="178">
        <f>$J1604*(IF($M1604="SL",IF($T1604="",$Q1604*Analysetool!G$3,$T1604*Analysetool!G$3),$M1604*Analysetool!G$3)+IF($N1604="SL",IF($T1604="",$Q1604*Analysetool!G$4,$T1604*Analysetool!G$4),$N1604*Analysetool!G$4)+IF($O1604="SL",IF($T1604="",$Q1604*Analysetool!G$5,$T1604*Analysetool!G$5),$O1604*Analysetool!G$5)+IF($P1604="SL",IF($T1604="",$Q1604*Analysetool!G$6,$T1604*Analysetool!G$6),$P1604*Analysetool!G$6))-Tabel2[[#This Row],[fees (%)]]</f>
        <v>0</v>
      </c>
      <c r="AP1604" s="179">
        <f>IF(Analysetool!$H$8&lt;=$X1604,Analysetool!$H$8*J1604,Q1604*J1604)-Tabel2[[#This Row],[fees (%)]]</f>
        <v>0</v>
      </c>
      <c r="AQ1604" s="174">
        <f>IF(Tabel2[[#This Row],[wick% van entry]]&lt;=Tabel2[[#This Row],[Stoploss optie 2 (%)]],Tabel2[[#This Row],[Stoploss optie 2 (%)]]*Tabel2[[#This Row],[leverage SLoptie 2]],IF(Analysetool!$I$8&lt;$X1604,Analysetool!$I$8*K1604,S1604*K1604))-Tabel2[[#This Row],[fees (%)]]</f>
        <v>0</v>
      </c>
      <c r="AR1604" s="180">
        <f>IF(Q1604*-1*Analysetool!$J$9&lt;=X1604,Q1604*-1*Analysetool!$J$9*J1604,Q1604*J1604)-Tabel2[[#This Row],[fees (%)]]</f>
        <v>0</v>
      </c>
      <c r="AS1604" s="176">
        <f>$K1604*IF(Tabel2[[#This Row],[wick% van entry]]&lt;=Tabel2[[#This Row],[Stoploss optie 2 (%)]],Tabel2[[#This Row],[Stoploss optie 2 (%)]],(IF($M1604="SL",IF($T1604="",$S1604*Analysetool!C$3,$T1604*Analysetool!C$3),$M1604*Analysetool!C$3)+IF($N1604="SL",IF($T1604="",$S1604*Analysetool!C$4,$T1604*Analysetool!C$4),$N1604*Analysetool!C$4)+IF($O1604="SL",IF($T1604="",$S1604*Analysetool!C$5,$T1604*Analysetool!C$5),$O1604*Analysetool!C$5)+IF($P1604="SL",IF($T1604="",$S1604*Analysetool!C$6,$T1604*Analysetool!C$6),$P1604*Analysetool!C$6)))-Tabel2[[#This Row],[fees (%)]]</f>
        <v>0</v>
      </c>
    </row>
    <row r="1605" spans="1:45" ht="15.75" customHeight="1" x14ac:dyDescent="0.35">
      <c r="A1605" s="55"/>
      <c r="B1605" s="56"/>
      <c r="C1605" s="56"/>
      <c r="D1605" s="56"/>
      <c r="E1605" s="56"/>
      <c r="F1605" s="57"/>
      <c r="G1605" s="67"/>
      <c r="H1605" s="67"/>
      <c r="I1605" s="67"/>
      <c r="J1605" s="58"/>
      <c r="K1605" s="58"/>
      <c r="L1605" s="59"/>
      <c r="M1605" s="61"/>
      <c r="N1605" s="63"/>
      <c r="O1605" s="63"/>
      <c r="P1605" s="56"/>
      <c r="Q1605" s="61"/>
      <c r="R1605" s="61"/>
      <c r="S1605" s="61"/>
      <c r="T1605" s="60"/>
      <c r="U1605" s="60"/>
      <c r="V1605" s="62"/>
      <c r="W1605" s="62"/>
      <c r="X1605" s="76"/>
      <c r="Y1605" s="61"/>
      <c r="Z1605" s="61">
        <f>Tabel1[[#This Row],[prijs voorbij entry (%)]]-Tabel1[[#This Row],[Fictieve Stoploss (%)]]</f>
        <v>0</v>
      </c>
      <c r="AA1605" s="94"/>
      <c r="AB1605" s="61"/>
      <c r="AC1605" s="61"/>
      <c r="AD1605" s="61"/>
      <c r="AE1605" s="61"/>
      <c r="AF1605" s="95"/>
      <c r="AG1605" s="152">
        <f>Tabel1[[#This Row],[eindtijd]]-Tabel1[[#This Row],[starttijd]]</f>
        <v>0</v>
      </c>
      <c r="AH1605" s="158"/>
      <c r="AI1605" s="59"/>
      <c r="AJ1605" s="171">
        <f>$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2[[#This Row],[fees (%)]]</f>
        <v>0</v>
      </c>
      <c r="AK1605" s="172">
        <f>$J1605*(IF($M1605="SL",IF($U1605="",$Q1605*Analysetool!C$3,$U1605*Analysetool!C$3),$M1605*Analysetool!C$3)+IF($N1605="SL",IF($U1605="",$Q1605*Analysetool!C$4,$U1605*Analysetool!C$4),$N1605*Analysetool!C$4)+IF($O1605="SL",IF($U1605="",$Q1605*Analysetool!C$5,$U1605*Analysetool!C$5),$O1605*Analysetool!C$5)+IF($P1605="SL",IF($U1605="",$Q1605*Analysetool!C$6,$U1605*Analysetool!C$6),$P1605*Analysetool!C$6))-Tabel2[[#This Row],[fees (%)]]</f>
        <v>0</v>
      </c>
      <c r="AL1605" s="177">
        <f>$J1605*(IF($M1605="SL",IF($V1605="",$Q1605*Analysetool!D$3,$V1605*Analysetool!D$3),$M1605*Analysetool!D$3)+IF($N1605="SL",IF($V1605="",$Q1605*Analysetool!D$4,$V1605*Analysetool!D$4),$N1605*Analysetool!D$4)+IF($O1605="SL",IF($V1605="",$Q1605*Analysetool!D$5,$V1605*Analysetool!D$5),$O1605*Analysetool!D$5)+IF($P1605="SL",IF($V1605="",$Q1605*Analysetool!D$6,$V1605*Analysetool!D$6),$P1605*Analysetool!D$6))-Tabel2[[#This Row],[fees (%)]]</f>
        <v>0</v>
      </c>
      <c r="AM1605" s="177">
        <f>$J1605*(IF($M1605="SL",IF($W1605="",$Q1605*Analysetool!E$3,$W1605*Analysetool!E$3),$M1605*Analysetool!E$3)+IF($N1605="SL",IF($W1605="",$Q1605*Analysetool!E$4,$W1605*Analysetool!E$4),$N1605*Analysetool!E$4)+IF($O1605="SL",IF($W1605="",$Q1605*Analysetool!E$5,$W1605*Analysetool!E$5),$O1605*Analysetool!E$5)+IF($P1605="SL",IF($W1605="",$Q1605*Analysetool!E$6,$W1605*Analysetool!E$6),$P1605*Analysetool!E$6))-Tabel2[[#This Row],[fees (%)]]</f>
        <v>0</v>
      </c>
      <c r="AN1605" s="178">
        <f>$J1605*(IF($M1605="SL",IF($T1605="",$Q1605*Analysetool!F$3,$T1605*Analysetool!F$3),$M1605*Analysetool!F$3)+IF($N1605="SL",IF($T1605="",$Q1605*Analysetool!F$4,$T1605*Analysetool!F$4),$N1605*Analysetool!F$4)+IF($O1605="SL",IF($T1605="",$Q1605*Analysetool!F$5,$T1605*Analysetool!F$5),$O1605*Analysetool!F$5)+IF($P1605="SL",IF($T1605="",$Q1605*Analysetool!F$6,$T1605*Analysetool!F$6),$P1605*Analysetool!F$6))-Tabel2[[#This Row],[fees (%)]]</f>
        <v>0</v>
      </c>
      <c r="AO1605" s="178">
        <f>$J1605*(IF($M1605="SL",IF($T1605="",$Q1605*Analysetool!G$3,$T1605*Analysetool!G$3),$M1605*Analysetool!G$3)+IF($N1605="SL",IF($T1605="",$Q1605*Analysetool!G$4,$T1605*Analysetool!G$4),$N1605*Analysetool!G$4)+IF($O1605="SL",IF($T1605="",$Q1605*Analysetool!G$5,$T1605*Analysetool!G$5),$O1605*Analysetool!G$5)+IF($P1605="SL",IF($T1605="",$Q1605*Analysetool!G$6,$T1605*Analysetool!G$6),$P1605*Analysetool!G$6))-Tabel2[[#This Row],[fees (%)]]</f>
        <v>0</v>
      </c>
      <c r="AP1605" s="179">
        <f>IF(Analysetool!$H$8&lt;=$X1605,Analysetool!$H$8*J1605,Q1605*J1605)-Tabel2[[#This Row],[fees (%)]]</f>
        <v>0</v>
      </c>
      <c r="AQ1605" s="174">
        <f>IF(Tabel2[[#This Row],[wick% van entry]]&lt;=Tabel2[[#This Row],[Stoploss optie 2 (%)]],Tabel2[[#This Row],[Stoploss optie 2 (%)]]*Tabel2[[#This Row],[leverage SLoptie 2]],IF(Analysetool!$I$8&lt;$X1605,Analysetool!$I$8*K1605,S1605*K1605))-Tabel2[[#This Row],[fees (%)]]</f>
        <v>0</v>
      </c>
      <c r="AR1605" s="180">
        <f>IF(Q1605*-1*Analysetool!$J$9&lt;=X1605,Q1605*-1*Analysetool!$J$9*J1605,Q1605*J1605)-Tabel2[[#This Row],[fees (%)]]</f>
        <v>0</v>
      </c>
      <c r="AS1605" s="176">
        <f>$K1605*IF(Tabel2[[#This Row],[wick% van entry]]&lt;=Tabel2[[#This Row],[Stoploss optie 2 (%)]],Tabel2[[#This Row],[Stoploss optie 2 (%)]],(IF($M1605="SL",IF($T1605="",$S1605*Analysetool!C$3,$T1605*Analysetool!C$3),$M1605*Analysetool!C$3)+IF($N1605="SL",IF($T1605="",$S1605*Analysetool!C$4,$T1605*Analysetool!C$4),$N1605*Analysetool!C$4)+IF($O1605="SL",IF($T1605="",$S1605*Analysetool!C$5,$T1605*Analysetool!C$5),$O1605*Analysetool!C$5)+IF($P1605="SL",IF($T1605="",$S1605*Analysetool!C$6,$T1605*Analysetool!C$6),$P1605*Analysetool!C$6)))-Tabel2[[#This Row],[fees (%)]]</f>
        <v>0</v>
      </c>
    </row>
    <row r="1606" spans="1:45" ht="15.75" customHeight="1" x14ac:dyDescent="0.35">
      <c r="A1606" s="55"/>
      <c r="B1606" s="56"/>
      <c r="C1606" s="56"/>
      <c r="D1606" s="56"/>
      <c r="E1606" s="56"/>
      <c r="F1606" s="57"/>
      <c r="G1606" s="67"/>
      <c r="H1606" s="67"/>
      <c r="I1606" s="67"/>
      <c r="J1606" s="58"/>
      <c r="K1606" s="58"/>
      <c r="L1606" s="59"/>
      <c r="M1606" s="61"/>
      <c r="N1606" s="63"/>
      <c r="O1606" s="63"/>
      <c r="P1606" s="56"/>
      <c r="Q1606" s="61"/>
      <c r="R1606" s="61"/>
      <c r="S1606" s="61"/>
      <c r="T1606" s="60"/>
      <c r="U1606" s="60"/>
      <c r="V1606" s="62"/>
      <c r="W1606" s="62"/>
      <c r="X1606" s="76"/>
      <c r="Y1606" s="61"/>
      <c r="Z1606" s="61">
        <f>Tabel1[[#This Row],[prijs voorbij entry (%)]]-Tabel1[[#This Row],[Fictieve Stoploss (%)]]</f>
        <v>0</v>
      </c>
      <c r="AA1606" s="94"/>
      <c r="AB1606" s="61"/>
      <c r="AC1606" s="61"/>
      <c r="AD1606" s="61"/>
      <c r="AE1606" s="61"/>
      <c r="AF1606" s="95"/>
      <c r="AG1606" s="152">
        <f>Tabel1[[#This Row],[eindtijd]]-Tabel1[[#This Row],[starttijd]]</f>
        <v>0</v>
      </c>
      <c r="AH1606" s="158"/>
      <c r="AI1606" s="59"/>
      <c r="AJ1606" s="171">
        <f>$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2[[#This Row],[fees (%)]]</f>
        <v>0</v>
      </c>
      <c r="AK1606" s="172">
        <f>$J1606*(IF($M1606="SL",IF($U1606="",$Q1606*Analysetool!C$3,$U1606*Analysetool!C$3),$M1606*Analysetool!C$3)+IF($N1606="SL",IF($U1606="",$Q1606*Analysetool!C$4,$U1606*Analysetool!C$4),$N1606*Analysetool!C$4)+IF($O1606="SL",IF($U1606="",$Q1606*Analysetool!C$5,$U1606*Analysetool!C$5),$O1606*Analysetool!C$5)+IF($P1606="SL",IF($U1606="",$Q1606*Analysetool!C$6,$U1606*Analysetool!C$6),$P1606*Analysetool!C$6))-Tabel2[[#This Row],[fees (%)]]</f>
        <v>0</v>
      </c>
      <c r="AL1606" s="177">
        <f>$J1606*(IF($M1606="SL",IF($V1606="",$Q1606*Analysetool!D$3,$V1606*Analysetool!D$3),$M1606*Analysetool!D$3)+IF($N1606="SL",IF($V1606="",$Q1606*Analysetool!D$4,$V1606*Analysetool!D$4),$N1606*Analysetool!D$4)+IF($O1606="SL",IF($V1606="",$Q1606*Analysetool!D$5,$V1606*Analysetool!D$5),$O1606*Analysetool!D$5)+IF($P1606="SL",IF($V1606="",$Q1606*Analysetool!D$6,$V1606*Analysetool!D$6),$P1606*Analysetool!D$6))-Tabel2[[#This Row],[fees (%)]]</f>
        <v>0</v>
      </c>
      <c r="AM1606" s="177">
        <f>$J1606*(IF($M1606="SL",IF($W1606="",$Q1606*Analysetool!E$3,$W1606*Analysetool!E$3),$M1606*Analysetool!E$3)+IF($N1606="SL",IF($W1606="",$Q1606*Analysetool!E$4,$W1606*Analysetool!E$4),$N1606*Analysetool!E$4)+IF($O1606="SL",IF($W1606="",$Q1606*Analysetool!E$5,$W1606*Analysetool!E$5),$O1606*Analysetool!E$5)+IF($P1606="SL",IF($W1606="",$Q1606*Analysetool!E$6,$W1606*Analysetool!E$6),$P1606*Analysetool!E$6))-Tabel2[[#This Row],[fees (%)]]</f>
        <v>0</v>
      </c>
      <c r="AN1606" s="178">
        <f>$J1606*(IF($M1606="SL",IF($T1606="",$Q1606*Analysetool!F$3,$T1606*Analysetool!F$3),$M1606*Analysetool!F$3)+IF($N1606="SL",IF($T1606="",$Q1606*Analysetool!F$4,$T1606*Analysetool!F$4),$N1606*Analysetool!F$4)+IF($O1606="SL",IF($T1606="",$Q1606*Analysetool!F$5,$T1606*Analysetool!F$5),$O1606*Analysetool!F$5)+IF($P1606="SL",IF($T1606="",$Q1606*Analysetool!F$6,$T1606*Analysetool!F$6),$P1606*Analysetool!F$6))-Tabel2[[#This Row],[fees (%)]]</f>
        <v>0</v>
      </c>
      <c r="AO1606" s="178">
        <f>$J1606*(IF($M1606="SL",IF($T1606="",$Q1606*Analysetool!G$3,$T1606*Analysetool!G$3),$M1606*Analysetool!G$3)+IF($N1606="SL",IF($T1606="",$Q1606*Analysetool!G$4,$T1606*Analysetool!G$4),$N1606*Analysetool!G$4)+IF($O1606="SL",IF($T1606="",$Q1606*Analysetool!G$5,$T1606*Analysetool!G$5),$O1606*Analysetool!G$5)+IF($P1606="SL",IF($T1606="",$Q1606*Analysetool!G$6,$T1606*Analysetool!G$6),$P1606*Analysetool!G$6))-Tabel2[[#This Row],[fees (%)]]</f>
        <v>0</v>
      </c>
      <c r="AP1606" s="179">
        <f>IF(Analysetool!$H$8&lt;=$X1606,Analysetool!$H$8*J1606,Q1606*J1606)-Tabel2[[#This Row],[fees (%)]]</f>
        <v>0</v>
      </c>
      <c r="AQ1606" s="174">
        <f>IF(Tabel2[[#This Row],[wick% van entry]]&lt;=Tabel2[[#This Row],[Stoploss optie 2 (%)]],Tabel2[[#This Row],[Stoploss optie 2 (%)]]*Tabel2[[#This Row],[leverage SLoptie 2]],IF(Analysetool!$I$8&lt;$X1606,Analysetool!$I$8*K1606,S1606*K1606))-Tabel2[[#This Row],[fees (%)]]</f>
        <v>0</v>
      </c>
      <c r="AR1606" s="180">
        <f>IF(Q1606*-1*Analysetool!$J$9&lt;=X1606,Q1606*-1*Analysetool!$J$9*J1606,Q1606*J1606)-Tabel2[[#This Row],[fees (%)]]</f>
        <v>0</v>
      </c>
      <c r="AS1606" s="176">
        <f>$K1606*IF(Tabel2[[#This Row],[wick% van entry]]&lt;=Tabel2[[#This Row],[Stoploss optie 2 (%)]],Tabel2[[#This Row],[Stoploss optie 2 (%)]],(IF($M1606="SL",IF($T1606="",$S1606*Analysetool!C$3,$T1606*Analysetool!C$3),$M1606*Analysetool!C$3)+IF($N1606="SL",IF($T1606="",$S1606*Analysetool!C$4,$T1606*Analysetool!C$4),$N1606*Analysetool!C$4)+IF($O1606="SL",IF($T1606="",$S1606*Analysetool!C$5,$T1606*Analysetool!C$5),$O1606*Analysetool!C$5)+IF($P1606="SL",IF($T1606="",$S1606*Analysetool!C$6,$T1606*Analysetool!C$6),$P1606*Analysetool!C$6)))-Tabel2[[#This Row],[fees (%)]]</f>
        <v>0</v>
      </c>
    </row>
    <row r="1607" spans="1:45" ht="15.75" customHeight="1" x14ac:dyDescent="0.35">
      <c r="A1607" s="55"/>
      <c r="B1607" s="56"/>
      <c r="C1607" s="56"/>
      <c r="D1607" s="56"/>
      <c r="E1607" s="56"/>
      <c r="F1607" s="57"/>
      <c r="G1607" s="67"/>
      <c r="H1607" s="67"/>
      <c r="I1607" s="67"/>
      <c r="J1607" s="58"/>
      <c r="K1607" s="58"/>
      <c r="L1607" s="59"/>
      <c r="M1607" s="61"/>
      <c r="N1607" s="63"/>
      <c r="O1607" s="63"/>
      <c r="P1607" s="56"/>
      <c r="Q1607" s="61"/>
      <c r="R1607" s="61"/>
      <c r="S1607" s="61"/>
      <c r="T1607" s="60"/>
      <c r="U1607" s="60"/>
      <c r="V1607" s="62"/>
      <c r="W1607" s="62"/>
      <c r="X1607" s="76"/>
      <c r="Y1607" s="61"/>
      <c r="Z1607" s="61">
        <f>Tabel1[[#This Row],[prijs voorbij entry (%)]]-Tabel1[[#This Row],[Fictieve Stoploss (%)]]</f>
        <v>0</v>
      </c>
      <c r="AA1607" s="94"/>
      <c r="AB1607" s="61"/>
      <c r="AC1607" s="61"/>
      <c r="AD1607" s="61"/>
      <c r="AE1607" s="61"/>
      <c r="AF1607" s="95"/>
      <c r="AG1607" s="152">
        <f>Tabel1[[#This Row],[eindtijd]]-Tabel1[[#This Row],[starttijd]]</f>
        <v>0</v>
      </c>
      <c r="AH1607" s="158"/>
      <c r="AI1607" s="59"/>
      <c r="AJ1607" s="171">
        <f>$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2[[#This Row],[fees (%)]]</f>
        <v>0</v>
      </c>
      <c r="AK1607" s="172">
        <f>$J1607*(IF($M1607="SL",IF($U1607="",$Q1607*Analysetool!C$3,$U1607*Analysetool!C$3),$M1607*Analysetool!C$3)+IF($N1607="SL",IF($U1607="",$Q1607*Analysetool!C$4,$U1607*Analysetool!C$4),$N1607*Analysetool!C$4)+IF($O1607="SL",IF($U1607="",$Q1607*Analysetool!C$5,$U1607*Analysetool!C$5),$O1607*Analysetool!C$5)+IF($P1607="SL",IF($U1607="",$Q1607*Analysetool!C$6,$U1607*Analysetool!C$6),$P1607*Analysetool!C$6))-Tabel2[[#This Row],[fees (%)]]</f>
        <v>0</v>
      </c>
      <c r="AL1607" s="177">
        <f>$J1607*(IF($M1607="SL",IF($V1607="",$Q1607*Analysetool!D$3,$V1607*Analysetool!D$3),$M1607*Analysetool!D$3)+IF($N1607="SL",IF($V1607="",$Q1607*Analysetool!D$4,$V1607*Analysetool!D$4),$N1607*Analysetool!D$4)+IF($O1607="SL",IF($V1607="",$Q1607*Analysetool!D$5,$V1607*Analysetool!D$5),$O1607*Analysetool!D$5)+IF($P1607="SL",IF($V1607="",$Q1607*Analysetool!D$6,$V1607*Analysetool!D$6),$P1607*Analysetool!D$6))-Tabel2[[#This Row],[fees (%)]]</f>
        <v>0</v>
      </c>
      <c r="AM1607" s="177">
        <f>$J1607*(IF($M1607="SL",IF($W1607="",$Q1607*Analysetool!E$3,$W1607*Analysetool!E$3),$M1607*Analysetool!E$3)+IF($N1607="SL",IF($W1607="",$Q1607*Analysetool!E$4,$W1607*Analysetool!E$4),$N1607*Analysetool!E$4)+IF($O1607="SL",IF($W1607="",$Q1607*Analysetool!E$5,$W1607*Analysetool!E$5),$O1607*Analysetool!E$5)+IF($P1607="SL",IF($W1607="",$Q1607*Analysetool!E$6,$W1607*Analysetool!E$6),$P1607*Analysetool!E$6))-Tabel2[[#This Row],[fees (%)]]</f>
        <v>0</v>
      </c>
      <c r="AN1607" s="178">
        <f>$J1607*(IF($M1607="SL",IF($T1607="",$Q1607*Analysetool!F$3,$T1607*Analysetool!F$3),$M1607*Analysetool!F$3)+IF($N1607="SL",IF($T1607="",$Q1607*Analysetool!F$4,$T1607*Analysetool!F$4),$N1607*Analysetool!F$4)+IF($O1607="SL",IF($T1607="",$Q1607*Analysetool!F$5,$T1607*Analysetool!F$5),$O1607*Analysetool!F$5)+IF($P1607="SL",IF($T1607="",$Q1607*Analysetool!F$6,$T1607*Analysetool!F$6),$P1607*Analysetool!F$6))-Tabel2[[#This Row],[fees (%)]]</f>
        <v>0</v>
      </c>
      <c r="AO1607" s="178">
        <f>$J1607*(IF($M1607="SL",IF($T1607="",$Q1607*Analysetool!G$3,$T1607*Analysetool!G$3),$M1607*Analysetool!G$3)+IF($N1607="SL",IF($T1607="",$Q1607*Analysetool!G$4,$T1607*Analysetool!G$4),$N1607*Analysetool!G$4)+IF($O1607="SL",IF($T1607="",$Q1607*Analysetool!G$5,$T1607*Analysetool!G$5),$O1607*Analysetool!G$5)+IF($P1607="SL",IF($T1607="",$Q1607*Analysetool!G$6,$T1607*Analysetool!G$6),$P1607*Analysetool!G$6))-Tabel2[[#This Row],[fees (%)]]</f>
        <v>0</v>
      </c>
      <c r="AP1607" s="179">
        <f>IF(Analysetool!$H$8&lt;=$X1607,Analysetool!$H$8*J1607,Q1607*J1607)-Tabel2[[#This Row],[fees (%)]]</f>
        <v>0</v>
      </c>
      <c r="AQ1607" s="174">
        <f>IF(Tabel2[[#This Row],[wick% van entry]]&lt;=Tabel2[[#This Row],[Stoploss optie 2 (%)]],Tabel2[[#This Row],[Stoploss optie 2 (%)]]*Tabel2[[#This Row],[leverage SLoptie 2]],IF(Analysetool!$I$8&lt;$X1607,Analysetool!$I$8*K1607,S1607*K1607))-Tabel2[[#This Row],[fees (%)]]</f>
        <v>0</v>
      </c>
      <c r="AR1607" s="180">
        <f>IF(Q1607*-1*Analysetool!$J$9&lt;=X1607,Q1607*-1*Analysetool!$J$9*J1607,Q1607*J1607)-Tabel2[[#This Row],[fees (%)]]</f>
        <v>0</v>
      </c>
      <c r="AS1607" s="176">
        <f>$K1607*IF(Tabel2[[#This Row],[wick% van entry]]&lt;=Tabel2[[#This Row],[Stoploss optie 2 (%)]],Tabel2[[#This Row],[Stoploss optie 2 (%)]],(IF($M1607="SL",IF($T1607="",$S1607*Analysetool!C$3,$T1607*Analysetool!C$3),$M1607*Analysetool!C$3)+IF($N1607="SL",IF($T1607="",$S1607*Analysetool!C$4,$T1607*Analysetool!C$4),$N1607*Analysetool!C$4)+IF($O1607="SL",IF($T1607="",$S1607*Analysetool!C$5,$T1607*Analysetool!C$5),$O1607*Analysetool!C$5)+IF($P1607="SL",IF($T1607="",$S1607*Analysetool!C$6,$T1607*Analysetool!C$6),$P1607*Analysetool!C$6)))-Tabel2[[#This Row],[fees (%)]]</f>
        <v>0</v>
      </c>
    </row>
    <row r="1608" spans="1:45" ht="15.75" customHeight="1" x14ac:dyDescent="0.35">
      <c r="A1608" s="55"/>
      <c r="B1608" s="56"/>
      <c r="C1608" s="56"/>
      <c r="D1608" s="56"/>
      <c r="E1608" s="56"/>
      <c r="F1608" s="57"/>
      <c r="G1608" s="67"/>
      <c r="H1608" s="67"/>
      <c r="I1608" s="67"/>
      <c r="J1608" s="58"/>
      <c r="K1608" s="58"/>
      <c r="L1608" s="59"/>
      <c r="M1608" s="61"/>
      <c r="N1608" s="63"/>
      <c r="O1608" s="63"/>
      <c r="P1608" s="56"/>
      <c r="Q1608" s="61"/>
      <c r="R1608" s="61"/>
      <c r="S1608" s="61"/>
      <c r="T1608" s="60"/>
      <c r="U1608" s="60"/>
      <c r="V1608" s="62"/>
      <c r="W1608" s="62"/>
      <c r="X1608" s="76"/>
      <c r="Y1608" s="61"/>
      <c r="Z1608" s="61">
        <f>Tabel1[[#This Row],[prijs voorbij entry (%)]]-Tabel1[[#This Row],[Fictieve Stoploss (%)]]</f>
        <v>0</v>
      </c>
      <c r="AA1608" s="94"/>
      <c r="AB1608" s="61"/>
      <c r="AC1608" s="61"/>
      <c r="AD1608" s="61"/>
      <c r="AE1608" s="61"/>
      <c r="AF1608" s="95"/>
      <c r="AG1608" s="152">
        <f>Tabel1[[#This Row],[eindtijd]]-Tabel1[[#This Row],[starttijd]]</f>
        <v>0</v>
      </c>
      <c r="AH1608" s="158"/>
      <c r="AI1608" s="59"/>
      <c r="AJ1608" s="171">
        <f>$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2[[#This Row],[fees (%)]]</f>
        <v>0</v>
      </c>
      <c r="AK1608" s="172">
        <f>$J1608*(IF($M1608="SL",IF($U1608="",$Q1608*Analysetool!C$3,$U1608*Analysetool!C$3),$M1608*Analysetool!C$3)+IF($N1608="SL",IF($U1608="",$Q1608*Analysetool!C$4,$U1608*Analysetool!C$4),$N1608*Analysetool!C$4)+IF($O1608="SL",IF($U1608="",$Q1608*Analysetool!C$5,$U1608*Analysetool!C$5),$O1608*Analysetool!C$5)+IF($P1608="SL",IF($U1608="",$Q1608*Analysetool!C$6,$U1608*Analysetool!C$6),$P1608*Analysetool!C$6))-Tabel2[[#This Row],[fees (%)]]</f>
        <v>0</v>
      </c>
      <c r="AL1608" s="177">
        <f>$J1608*(IF($M1608="SL",IF($V1608="",$Q1608*Analysetool!D$3,$V1608*Analysetool!D$3),$M1608*Analysetool!D$3)+IF($N1608="SL",IF($V1608="",$Q1608*Analysetool!D$4,$V1608*Analysetool!D$4),$N1608*Analysetool!D$4)+IF($O1608="SL",IF($V1608="",$Q1608*Analysetool!D$5,$V1608*Analysetool!D$5),$O1608*Analysetool!D$5)+IF($P1608="SL",IF($V1608="",$Q1608*Analysetool!D$6,$V1608*Analysetool!D$6),$P1608*Analysetool!D$6))-Tabel2[[#This Row],[fees (%)]]</f>
        <v>0</v>
      </c>
      <c r="AM1608" s="177">
        <f>$J1608*(IF($M1608="SL",IF($W1608="",$Q1608*Analysetool!E$3,$W1608*Analysetool!E$3),$M1608*Analysetool!E$3)+IF($N1608="SL",IF($W1608="",$Q1608*Analysetool!E$4,$W1608*Analysetool!E$4),$N1608*Analysetool!E$4)+IF($O1608="SL",IF($W1608="",$Q1608*Analysetool!E$5,$W1608*Analysetool!E$5),$O1608*Analysetool!E$5)+IF($P1608="SL",IF($W1608="",$Q1608*Analysetool!E$6,$W1608*Analysetool!E$6),$P1608*Analysetool!E$6))-Tabel2[[#This Row],[fees (%)]]</f>
        <v>0</v>
      </c>
      <c r="AN1608" s="178">
        <f>$J1608*(IF($M1608="SL",IF($T1608="",$Q1608*Analysetool!F$3,$T1608*Analysetool!F$3),$M1608*Analysetool!F$3)+IF($N1608="SL",IF($T1608="",$Q1608*Analysetool!F$4,$T1608*Analysetool!F$4),$N1608*Analysetool!F$4)+IF($O1608="SL",IF($T1608="",$Q1608*Analysetool!F$5,$T1608*Analysetool!F$5),$O1608*Analysetool!F$5)+IF($P1608="SL",IF($T1608="",$Q1608*Analysetool!F$6,$T1608*Analysetool!F$6),$P1608*Analysetool!F$6))-Tabel2[[#This Row],[fees (%)]]</f>
        <v>0</v>
      </c>
      <c r="AO1608" s="178">
        <f>$J1608*(IF($M1608="SL",IF($T1608="",$Q1608*Analysetool!G$3,$T1608*Analysetool!G$3),$M1608*Analysetool!G$3)+IF($N1608="SL",IF($T1608="",$Q1608*Analysetool!G$4,$T1608*Analysetool!G$4),$N1608*Analysetool!G$4)+IF($O1608="SL",IF($T1608="",$Q1608*Analysetool!G$5,$T1608*Analysetool!G$5),$O1608*Analysetool!G$5)+IF($P1608="SL",IF($T1608="",$Q1608*Analysetool!G$6,$T1608*Analysetool!G$6),$P1608*Analysetool!G$6))-Tabel2[[#This Row],[fees (%)]]</f>
        <v>0</v>
      </c>
      <c r="AP1608" s="179">
        <f>IF(Analysetool!$H$8&lt;=$X1608,Analysetool!$H$8*J1608,Q1608*J1608)-Tabel2[[#This Row],[fees (%)]]</f>
        <v>0</v>
      </c>
      <c r="AQ1608" s="174">
        <f>IF(Tabel2[[#This Row],[wick% van entry]]&lt;=Tabel2[[#This Row],[Stoploss optie 2 (%)]],Tabel2[[#This Row],[Stoploss optie 2 (%)]]*Tabel2[[#This Row],[leverage SLoptie 2]],IF(Analysetool!$I$8&lt;$X1608,Analysetool!$I$8*K1608,S1608*K1608))-Tabel2[[#This Row],[fees (%)]]</f>
        <v>0</v>
      </c>
      <c r="AR1608" s="180">
        <f>IF(Q1608*-1*Analysetool!$J$9&lt;=X1608,Q1608*-1*Analysetool!$J$9*J1608,Q1608*J1608)-Tabel2[[#This Row],[fees (%)]]</f>
        <v>0</v>
      </c>
      <c r="AS1608" s="176">
        <f>$K1608*IF(Tabel2[[#This Row],[wick% van entry]]&lt;=Tabel2[[#This Row],[Stoploss optie 2 (%)]],Tabel2[[#This Row],[Stoploss optie 2 (%)]],(IF($M1608="SL",IF($T1608="",$S1608*Analysetool!C$3,$T1608*Analysetool!C$3),$M1608*Analysetool!C$3)+IF($N1608="SL",IF($T1608="",$S1608*Analysetool!C$4,$T1608*Analysetool!C$4),$N1608*Analysetool!C$4)+IF($O1608="SL",IF($T1608="",$S1608*Analysetool!C$5,$T1608*Analysetool!C$5),$O1608*Analysetool!C$5)+IF($P1608="SL",IF($T1608="",$S1608*Analysetool!C$6,$T1608*Analysetool!C$6),$P1608*Analysetool!C$6)))-Tabel2[[#This Row],[fees (%)]]</f>
        <v>0</v>
      </c>
    </row>
    <row r="1609" spans="1:45" ht="15.75" customHeight="1" x14ac:dyDescent="0.35">
      <c r="A1609" s="55"/>
      <c r="B1609" s="56"/>
      <c r="C1609" s="56"/>
      <c r="D1609" s="56"/>
      <c r="E1609" s="56"/>
      <c r="F1609" s="57"/>
      <c r="G1609" s="67"/>
      <c r="H1609" s="67"/>
      <c r="I1609" s="67"/>
      <c r="J1609" s="58"/>
      <c r="K1609" s="58"/>
      <c r="L1609" s="59"/>
      <c r="M1609" s="61"/>
      <c r="N1609" s="63"/>
      <c r="O1609" s="63"/>
      <c r="P1609" s="56"/>
      <c r="Q1609" s="61"/>
      <c r="R1609" s="61"/>
      <c r="S1609" s="61"/>
      <c r="T1609" s="60"/>
      <c r="U1609" s="60"/>
      <c r="V1609" s="62"/>
      <c r="W1609" s="62"/>
      <c r="X1609" s="76"/>
      <c r="Y1609" s="61"/>
      <c r="Z1609" s="61">
        <f>Tabel1[[#This Row],[prijs voorbij entry (%)]]-Tabel1[[#This Row],[Fictieve Stoploss (%)]]</f>
        <v>0</v>
      </c>
      <c r="AA1609" s="94"/>
      <c r="AB1609" s="61"/>
      <c r="AC1609" s="61"/>
      <c r="AD1609" s="61"/>
      <c r="AE1609" s="61"/>
      <c r="AF1609" s="95"/>
      <c r="AG1609" s="152">
        <f>Tabel1[[#This Row],[eindtijd]]-Tabel1[[#This Row],[starttijd]]</f>
        <v>0</v>
      </c>
      <c r="AH1609" s="158"/>
      <c r="AI1609" s="59"/>
      <c r="AJ1609" s="171">
        <f>$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2[[#This Row],[fees (%)]]</f>
        <v>0</v>
      </c>
      <c r="AK1609" s="172">
        <f>$J1609*(IF($M1609="SL",IF($U1609="",$Q1609*Analysetool!C$3,$U1609*Analysetool!C$3),$M1609*Analysetool!C$3)+IF($N1609="SL",IF($U1609="",$Q1609*Analysetool!C$4,$U1609*Analysetool!C$4),$N1609*Analysetool!C$4)+IF($O1609="SL",IF($U1609="",$Q1609*Analysetool!C$5,$U1609*Analysetool!C$5),$O1609*Analysetool!C$5)+IF($P1609="SL",IF($U1609="",$Q1609*Analysetool!C$6,$U1609*Analysetool!C$6),$P1609*Analysetool!C$6))-Tabel2[[#This Row],[fees (%)]]</f>
        <v>0</v>
      </c>
      <c r="AL1609" s="177">
        <f>$J1609*(IF($M1609="SL",IF($V1609="",$Q1609*Analysetool!D$3,$V1609*Analysetool!D$3),$M1609*Analysetool!D$3)+IF($N1609="SL",IF($V1609="",$Q1609*Analysetool!D$4,$V1609*Analysetool!D$4),$N1609*Analysetool!D$4)+IF($O1609="SL",IF($V1609="",$Q1609*Analysetool!D$5,$V1609*Analysetool!D$5),$O1609*Analysetool!D$5)+IF($P1609="SL",IF($V1609="",$Q1609*Analysetool!D$6,$V1609*Analysetool!D$6),$P1609*Analysetool!D$6))-Tabel2[[#This Row],[fees (%)]]</f>
        <v>0</v>
      </c>
      <c r="AM1609" s="177">
        <f>$J1609*(IF($M1609="SL",IF($W1609="",$Q1609*Analysetool!E$3,$W1609*Analysetool!E$3),$M1609*Analysetool!E$3)+IF($N1609="SL",IF($W1609="",$Q1609*Analysetool!E$4,$W1609*Analysetool!E$4),$N1609*Analysetool!E$4)+IF($O1609="SL",IF($W1609="",$Q1609*Analysetool!E$5,$W1609*Analysetool!E$5),$O1609*Analysetool!E$5)+IF($P1609="SL",IF($W1609="",$Q1609*Analysetool!E$6,$W1609*Analysetool!E$6),$P1609*Analysetool!E$6))-Tabel2[[#This Row],[fees (%)]]</f>
        <v>0</v>
      </c>
      <c r="AN1609" s="178">
        <f>$J1609*(IF($M1609="SL",IF($T1609="",$Q1609*Analysetool!F$3,$T1609*Analysetool!F$3),$M1609*Analysetool!F$3)+IF($N1609="SL",IF($T1609="",$Q1609*Analysetool!F$4,$T1609*Analysetool!F$4),$N1609*Analysetool!F$4)+IF($O1609="SL",IF($T1609="",$Q1609*Analysetool!F$5,$T1609*Analysetool!F$5),$O1609*Analysetool!F$5)+IF($P1609="SL",IF($T1609="",$Q1609*Analysetool!F$6,$T1609*Analysetool!F$6),$P1609*Analysetool!F$6))-Tabel2[[#This Row],[fees (%)]]</f>
        <v>0</v>
      </c>
      <c r="AO1609" s="178">
        <f>$J1609*(IF($M1609="SL",IF($T1609="",$Q1609*Analysetool!G$3,$T1609*Analysetool!G$3),$M1609*Analysetool!G$3)+IF($N1609="SL",IF($T1609="",$Q1609*Analysetool!G$4,$T1609*Analysetool!G$4),$N1609*Analysetool!G$4)+IF($O1609="SL",IF($T1609="",$Q1609*Analysetool!G$5,$T1609*Analysetool!G$5),$O1609*Analysetool!G$5)+IF($P1609="SL",IF($T1609="",$Q1609*Analysetool!G$6,$T1609*Analysetool!G$6),$P1609*Analysetool!G$6))-Tabel2[[#This Row],[fees (%)]]</f>
        <v>0</v>
      </c>
      <c r="AP1609" s="179">
        <f>IF(Analysetool!$H$8&lt;=$X1609,Analysetool!$H$8*J1609,Q1609*J1609)-Tabel2[[#This Row],[fees (%)]]</f>
        <v>0</v>
      </c>
      <c r="AQ1609" s="174">
        <f>IF(Tabel2[[#This Row],[wick% van entry]]&lt;=Tabel2[[#This Row],[Stoploss optie 2 (%)]],Tabel2[[#This Row],[Stoploss optie 2 (%)]]*Tabel2[[#This Row],[leverage SLoptie 2]],IF(Analysetool!$I$8&lt;$X1609,Analysetool!$I$8*K1609,S1609*K1609))-Tabel2[[#This Row],[fees (%)]]</f>
        <v>0</v>
      </c>
      <c r="AR1609" s="180">
        <f>IF(Q1609*-1*Analysetool!$J$9&lt;=X1609,Q1609*-1*Analysetool!$J$9*J1609,Q1609*J1609)-Tabel2[[#This Row],[fees (%)]]</f>
        <v>0</v>
      </c>
      <c r="AS1609" s="176">
        <f>$K1609*IF(Tabel2[[#This Row],[wick% van entry]]&lt;=Tabel2[[#This Row],[Stoploss optie 2 (%)]],Tabel2[[#This Row],[Stoploss optie 2 (%)]],(IF($M1609="SL",IF($T1609="",$S1609*Analysetool!C$3,$T1609*Analysetool!C$3),$M1609*Analysetool!C$3)+IF($N1609="SL",IF($T1609="",$S1609*Analysetool!C$4,$T1609*Analysetool!C$4),$N1609*Analysetool!C$4)+IF($O1609="SL",IF($T1609="",$S1609*Analysetool!C$5,$T1609*Analysetool!C$5),$O1609*Analysetool!C$5)+IF($P1609="SL",IF($T1609="",$S1609*Analysetool!C$6,$T1609*Analysetool!C$6),$P1609*Analysetool!C$6)))-Tabel2[[#This Row],[fees (%)]]</f>
        <v>0</v>
      </c>
    </row>
    <row r="1610" spans="1:45" ht="15.75" customHeight="1" x14ac:dyDescent="0.35">
      <c r="A1610" s="55"/>
      <c r="B1610" s="56"/>
      <c r="C1610" s="56"/>
      <c r="D1610" s="56"/>
      <c r="E1610" s="56"/>
      <c r="F1610" s="57"/>
      <c r="G1610" s="67"/>
      <c r="H1610" s="67"/>
      <c r="I1610" s="67"/>
      <c r="J1610" s="58"/>
      <c r="K1610" s="58"/>
      <c r="L1610" s="59"/>
      <c r="M1610" s="61"/>
      <c r="N1610" s="63"/>
      <c r="O1610" s="63"/>
      <c r="P1610" s="56"/>
      <c r="Q1610" s="61"/>
      <c r="R1610" s="61"/>
      <c r="S1610" s="61"/>
      <c r="T1610" s="60"/>
      <c r="U1610" s="60"/>
      <c r="V1610" s="62"/>
      <c r="W1610" s="62"/>
      <c r="X1610" s="76"/>
      <c r="Y1610" s="61"/>
      <c r="Z1610" s="61">
        <f>Tabel1[[#This Row],[prijs voorbij entry (%)]]-Tabel1[[#This Row],[Fictieve Stoploss (%)]]</f>
        <v>0</v>
      </c>
      <c r="AA1610" s="94"/>
      <c r="AB1610" s="61"/>
      <c r="AC1610" s="61"/>
      <c r="AD1610" s="61"/>
      <c r="AE1610" s="61"/>
      <c r="AF1610" s="95"/>
      <c r="AG1610" s="152">
        <f>Tabel1[[#This Row],[eindtijd]]-Tabel1[[#This Row],[starttijd]]</f>
        <v>0</v>
      </c>
      <c r="AH1610" s="158"/>
      <c r="AI1610" s="59"/>
      <c r="AJ1610" s="171">
        <f>$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2[[#This Row],[fees (%)]]</f>
        <v>0</v>
      </c>
      <c r="AK1610" s="172">
        <f>$J1610*(IF($M1610="SL",IF($U1610="",$Q1610*Analysetool!C$3,$U1610*Analysetool!C$3),$M1610*Analysetool!C$3)+IF($N1610="SL",IF($U1610="",$Q1610*Analysetool!C$4,$U1610*Analysetool!C$4),$N1610*Analysetool!C$4)+IF($O1610="SL",IF($U1610="",$Q1610*Analysetool!C$5,$U1610*Analysetool!C$5),$O1610*Analysetool!C$5)+IF($P1610="SL",IF($U1610="",$Q1610*Analysetool!C$6,$U1610*Analysetool!C$6),$P1610*Analysetool!C$6))-Tabel2[[#This Row],[fees (%)]]</f>
        <v>0</v>
      </c>
      <c r="AL1610" s="177">
        <f>$J1610*(IF($M1610="SL",IF($V1610="",$Q1610*Analysetool!D$3,$V1610*Analysetool!D$3),$M1610*Analysetool!D$3)+IF($N1610="SL",IF($V1610="",$Q1610*Analysetool!D$4,$V1610*Analysetool!D$4),$N1610*Analysetool!D$4)+IF($O1610="SL",IF($V1610="",$Q1610*Analysetool!D$5,$V1610*Analysetool!D$5),$O1610*Analysetool!D$5)+IF($P1610="SL",IF($V1610="",$Q1610*Analysetool!D$6,$V1610*Analysetool!D$6),$P1610*Analysetool!D$6))-Tabel2[[#This Row],[fees (%)]]</f>
        <v>0</v>
      </c>
      <c r="AM1610" s="177">
        <f>$J1610*(IF($M1610="SL",IF($W1610="",$Q1610*Analysetool!E$3,$W1610*Analysetool!E$3),$M1610*Analysetool!E$3)+IF($N1610="SL",IF($W1610="",$Q1610*Analysetool!E$4,$W1610*Analysetool!E$4),$N1610*Analysetool!E$4)+IF($O1610="SL",IF($W1610="",$Q1610*Analysetool!E$5,$W1610*Analysetool!E$5),$O1610*Analysetool!E$5)+IF($P1610="SL",IF($W1610="",$Q1610*Analysetool!E$6,$W1610*Analysetool!E$6),$P1610*Analysetool!E$6))-Tabel2[[#This Row],[fees (%)]]</f>
        <v>0</v>
      </c>
      <c r="AN1610" s="178">
        <f>$J1610*(IF($M1610="SL",IF($T1610="",$Q1610*Analysetool!F$3,$T1610*Analysetool!F$3),$M1610*Analysetool!F$3)+IF($N1610="SL",IF($T1610="",$Q1610*Analysetool!F$4,$T1610*Analysetool!F$4),$N1610*Analysetool!F$4)+IF($O1610="SL",IF($T1610="",$Q1610*Analysetool!F$5,$T1610*Analysetool!F$5),$O1610*Analysetool!F$5)+IF($P1610="SL",IF($T1610="",$Q1610*Analysetool!F$6,$T1610*Analysetool!F$6),$P1610*Analysetool!F$6))-Tabel2[[#This Row],[fees (%)]]</f>
        <v>0</v>
      </c>
      <c r="AO1610" s="178">
        <f>$J1610*(IF($M1610="SL",IF($T1610="",$Q1610*Analysetool!G$3,$T1610*Analysetool!G$3),$M1610*Analysetool!G$3)+IF($N1610="SL",IF($T1610="",$Q1610*Analysetool!G$4,$T1610*Analysetool!G$4),$N1610*Analysetool!G$4)+IF($O1610="SL",IF($T1610="",$Q1610*Analysetool!G$5,$T1610*Analysetool!G$5),$O1610*Analysetool!G$5)+IF($P1610="SL",IF($T1610="",$Q1610*Analysetool!G$6,$T1610*Analysetool!G$6),$P1610*Analysetool!G$6))-Tabel2[[#This Row],[fees (%)]]</f>
        <v>0</v>
      </c>
      <c r="AP1610" s="179">
        <f>IF(Analysetool!$H$8&lt;=$X1610,Analysetool!$H$8*J1610,Q1610*J1610)-Tabel2[[#This Row],[fees (%)]]</f>
        <v>0</v>
      </c>
      <c r="AQ1610" s="174">
        <f>IF(Tabel2[[#This Row],[wick% van entry]]&lt;=Tabel2[[#This Row],[Stoploss optie 2 (%)]],Tabel2[[#This Row],[Stoploss optie 2 (%)]]*Tabel2[[#This Row],[leverage SLoptie 2]],IF(Analysetool!$I$8&lt;$X1610,Analysetool!$I$8*K1610,S1610*K1610))-Tabel2[[#This Row],[fees (%)]]</f>
        <v>0</v>
      </c>
      <c r="AR1610" s="180">
        <f>IF(Q1610*-1*Analysetool!$J$9&lt;=X1610,Q1610*-1*Analysetool!$J$9*J1610,Q1610*J1610)-Tabel2[[#This Row],[fees (%)]]</f>
        <v>0</v>
      </c>
      <c r="AS1610" s="176">
        <f>$K1610*IF(Tabel2[[#This Row],[wick% van entry]]&lt;=Tabel2[[#This Row],[Stoploss optie 2 (%)]],Tabel2[[#This Row],[Stoploss optie 2 (%)]],(IF($M1610="SL",IF($T1610="",$S1610*Analysetool!C$3,$T1610*Analysetool!C$3),$M1610*Analysetool!C$3)+IF($N1610="SL",IF($T1610="",$S1610*Analysetool!C$4,$T1610*Analysetool!C$4),$N1610*Analysetool!C$4)+IF($O1610="SL",IF($T1610="",$S1610*Analysetool!C$5,$T1610*Analysetool!C$5),$O1610*Analysetool!C$5)+IF($P1610="SL",IF($T1610="",$S1610*Analysetool!C$6,$T1610*Analysetool!C$6),$P1610*Analysetool!C$6)))-Tabel2[[#This Row],[fees (%)]]</f>
        <v>0</v>
      </c>
    </row>
    <row r="1611" spans="1:45" ht="15.75" customHeight="1" x14ac:dyDescent="0.35">
      <c r="A1611" s="55"/>
      <c r="B1611" s="56"/>
      <c r="C1611" s="56"/>
      <c r="D1611" s="56"/>
      <c r="E1611" s="56"/>
      <c r="F1611" s="57"/>
      <c r="G1611" s="67"/>
      <c r="H1611" s="67"/>
      <c r="I1611" s="67"/>
      <c r="J1611" s="58"/>
      <c r="K1611" s="58"/>
      <c r="L1611" s="59"/>
      <c r="M1611" s="61"/>
      <c r="N1611" s="63"/>
      <c r="O1611" s="63"/>
      <c r="P1611" s="56"/>
      <c r="Q1611" s="61"/>
      <c r="R1611" s="61"/>
      <c r="S1611" s="61"/>
      <c r="T1611" s="60"/>
      <c r="U1611" s="60"/>
      <c r="V1611" s="62"/>
      <c r="W1611" s="62"/>
      <c r="X1611" s="76"/>
      <c r="Y1611" s="61"/>
      <c r="Z1611" s="61">
        <f>Tabel1[[#This Row],[prijs voorbij entry (%)]]-Tabel1[[#This Row],[Fictieve Stoploss (%)]]</f>
        <v>0</v>
      </c>
      <c r="AA1611" s="94"/>
      <c r="AB1611" s="61"/>
      <c r="AC1611" s="61"/>
      <c r="AD1611" s="61"/>
      <c r="AE1611" s="61"/>
      <c r="AF1611" s="95"/>
      <c r="AG1611" s="152">
        <f>Tabel1[[#This Row],[eindtijd]]-Tabel1[[#This Row],[starttijd]]</f>
        <v>0</v>
      </c>
      <c r="AH1611" s="158"/>
      <c r="AI1611" s="59"/>
      <c r="AJ1611" s="171">
        <f>$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2[[#This Row],[fees (%)]]</f>
        <v>0</v>
      </c>
      <c r="AK1611" s="172">
        <f>$J1611*(IF($M1611="SL",IF($U1611="",$Q1611*Analysetool!C$3,$U1611*Analysetool!C$3),$M1611*Analysetool!C$3)+IF($N1611="SL",IF($U1611="",$Q1611*Analysetool!C$4,$U1611*Analysetool!C$4),$N1611*Analysetool!C$4)+IF($O1611="SL",IF($U1611="",$Q1611*Analysetool!C$5,$U1611*Analysetool!C$5),$O1611*Analysetool!C$5)+IF($P1611="SL",IF($U1611="",$Q1611*Analysetool!C$6,$U1611*Analysetool!C$6),$P1611*Analysetool!C$6))-Tabel2[[#This Row],[fees (%)]]</f>
        <v>0</v>
      </c>
      <c r="AL1611" s="177">
        <f>$J1611*(IF($M1611="SL",IF($V1611="",$Q1611*Analysetool!D$3,$V1611*Analysetool!D$3),$M1611*Analysetool!D$3)+IF($N1611="SL",IF($V1611="",$Q1611*Analysetool!D$4,$V1611*Analysetool!D$4),$N1611*Analysetool!D$4)+IF($O1611="SL",IF($V1611="",$Q1611*Analysetool!D$5,$V1611*Analysetool!D$5),$O1611*Analysetool!D$5)+IF($P1611="SL",IF($V1611="",$Q1611*Analysetool!D$6,$V1611*Analysetool!D$6),$P1611*Analysetool!D$6))-Tabel2[[#This Row],[fees (%)]]</f>
        <v>0</v>
      </c>
      <c r="AM1611" s="177">
        <f>$J1611*(IF($M1611="SL",IF($W1611="",$Q1611*Analysetool!E$3,$W1611*Analysetool!E$3),$M1611*Analysetool!E$3)+IF($N1611="SL",IF($W1611="",$Q1611*Analysetool!E$4,$W1611*Analysetool!E$4),$N1611*Analysetool!E$4)+IF($O1611="SL",IF($W1611="",$Q1611*Analysetool!E$5,$W1611*Analysetool!E$5),$O1611*Analysetool!E$5)+IF($P1611="SL",IF($W1611="",$Q1611*Analysetool!E$6,$W1611*Analysetool!E$6),$P1611*Analysetool!E$6))-Tabel2[[#This Row],[fees (%)]]</f>
        <v>0</v>
      </c>
      <c r="AN1611" s="178">
        <f>$J1611*(IF($M1611="SL",IF($T1611="",$Q1611*Analysetool!F$3,$T1611*Analysetool!F$3),$M1611*Analysetool!F$3)+IF($N1611="SL",IF($T1611="",$Q1611*Analysetool!F$4,$T1611*Analysetool!F$4),$N1611*Analysetool!F$4)+IF($O1611="SL",IF($T1611="",$Q1611*Analysetool!F$5,$T1611*Analysetool!F$5),$O1611*Analysetool!F$5)+IF($P1611="SL",IF($T1611="",$Q1611*Analysetool!F$6,$T1611*Analysetool!F$6),$P1611*Analysetool!F$6))-Tabel2[[#This Row],[fees (%)]]</f>
        <v>0</v>
      </c>
      <c r="AO1611" s="178">
        <f>$J1611*(IF($M1611="SL",IF($T1611="",$Q1611*Analysetool!G$3,$T1611*Analysetool!G$3),$M1611*Analysetool!G$3)+IF($N1611="SL",IF($T1611="",$Q1611*Analysetool!G$4,$T1611*Analysetool!G$4),$N1611*Analysetool!G$4)+IF($O1611="SL",IF($T1611="",$Q1611*Analysetool!G$5,$T1611*Analysetool!G$5),$O1611*Analysetool!G$5)+IF($P1611="SL",IF($T1611="",$Q1611*Analysetool!G$6,$T1611*Analysetool!G$6),$P1611*Analysetool!G$6))-Tabel2[[#This Row],[fees (%)]]</f>
        <v>0</v>
      </c>
      <c r="AP1611" s="179">
        <f>IF(Analysetool!$H$8&lt;=$X1611,Analysetool!$H$8*J1611,Q1611*J1611)-Tabel2[[#This Row],[fees (%)]]</f>
        <v>0</v>
      </c>
      <c r="AQ1611" s="174">
        <f>IF(Tabel2[[#This Row],[wick% van entry]]&lt;=Tabel2[[#This Row],[Stoploss optie 2 (%)]],Tabel2[[#This Row],[Stoploss optie 2 (%)]]*Tabel2[[#This Row],[leverage SLoptie 2]],IF(Analysetool!$I$8&lt;$X1611,Analysetool!$I$8*K1611,S1611*K1611))-Tabel2[[#This Row],[fees (%)]]</f>
        <v>0</v>
      </c>
      <c r="AR1611" s="180">
        <f>IF(Q1611*-1*Analysetool!$J$9&lt;=X1611,Q1611*-1*Analysetool!$J$9*J1611,Q1611*J1611)-Tabel2[[#This Row],[fees (%)]]</f>
        <v>0</v>
      </c>
      <c r="AS1611" s="176">
        <f>$K1611*IF(Tabel2[[#This Row],[wick% van entry]]&lt;=Tabel2[[#This Row],[Stoploss optie 2 (%)]],Tabel2[[#This Row],[Stoploss optie 2 (%)]],(IF($M1611="SL",IF($T1611="",$S1611*Analysetool!C$3,$T1611*Analysetool!C$3),$M1611*Analysetool!C$3)+IF($N1611="SL",IF($T1611="",$S1611*Analysetool!C$4,$T1611*Analysetool!C$4),$N1611*Analysetool!C$4)+IF($O1611="SL",IF($T1611="",$S1611*Analysetool!C$5,$T1611*Analysetool!C$5),$O1611*Analysetool!C$5)+IF($P1611="SL",IF($T1611="",$S1611*Analysetool!C$6,$T1611*Analysetool!C$6),$P1611*Analysetool!C$6)))-Tabel2[[#This Row],[fees (%)]]</f>
        <v>0</v>
      </c>
    </row>
    <row r="1612" spans="1:45" ht="15.75" customHeight="1" x14ac:dyDescent="0.35">
      <c r="A1612" s="55"/>
      <c r="B1612" s="56"/>
      <c r="C1612" s="56"/>
      <c r="D1612" s="56"/>
      <c r="E1612" s="56"/>
      <c r="F1612" s="57"/>
      <c r="G1612" s="67"/>
      <c r="H1612" s="67"/>
      <c r="I1612" s="67"/>
      <c r="J1612" s="58"/>
      <c r="K1612" s="58"/>
      <c r="L1612" s="59"/>
      <c r="M1612" s="61"/>
      <c r="N1612" s="63"/>
      <c r="O1612" s="63"/>
      <c r="P1612" s="56"/>
      <c r="Q1612" s="61"/>
      <c r="R1612" s="61"/>
      <c r="S1612" s="61"/>
      <c r="T1612" s="60"/>
      <c r="U1612" s="60"/>
      <c r="V1612" s="62"/>
      <c r="W1612" s="62"/>
      <c r="X1612" s="76"/>
      <c r="Y1612" s="61"/>
      <c r="Z1612" s="61">
        <f>Tabel1[[#This Row],[prijs voorbij entry (%)]]-Tabel1[[#This Row],[Fictieve Stoploss (%)]]</f>
        <v>0</v>
      </c>
      <c r="AA1612" s="94"/>
      <c r="AB1612" s="61"/>
      <c r="AC1612" s="61"/>
      <c r="AD1612" s="61"/>
      <c r="AE1612" s="61"/>
      <c r="AF1612" s="95"/>
      <c r="AG1612" s="152">
        <f>Tabel1[[#This Row],[eindtijd]]-Tabel1[[#This Row],[starttijd]]</f>
        <v>0</v>
      </c>
      <c r="AH1612" s="158"/>
      <c r="AI1612" s="59"/>
      <c r="AJ1612" s="171">
        <f>$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2[[#This Row],[fees (%)]]</f>
        <v>0</v>
      </c>
      <c r="AK1612" s="172">
        <f>$J1612*(IF($M1612="SL",IF($U1612="",$Q1612*Analysetool!C$3,$U1612*Analysetool!C$3),$M1612*Analysetool!C$3)+IF($N1612="SL",IF($U1612="",$Q1612*Analysetool!C$4,$U1612*Analysetool!C$4),$N1612*Analysetool!C$4)+IF($O1612="SL",IF($U1612="",$Q1612*Analysetool!C$5,$U1612*Analysetool!C$5),$O1612*Analysetool!C$5)+IF($P1612="SL",IF($U1612="",$Q1612*Analysetool!C$6,$U1612*Analysetool!C$6),$P1612*Analysetool!C$6))-Tabel2[[#This Row],[fees (%)]]</f>
        <v>0</v>
      </c>
      <c r="AL1612" s="177">
        <f>$J1612*(IF($M1612="SL",IF($V1612="",$Q1612*Analysetool!D$3,$V1612*Analysetool!D$3),$M1612*Analysetool!D$3)+IF($N1612="SL",IF($V1612="",$Q1612*Analysetool!D$4,$V1612*Analysetool!D$4),$N1612*Analysetool!D$4)+IF($O1612="SL",IF($V1612="",$Q1612*Analysetool!D$5,$V1612*Analysetool!D$5),$O1612*Analysetool!D$5)+IF($P1612="SL",IF($V1612="",$Q1612*Analysetool!D$6,$V1612*Analysetool!D$6),$P1612*Analysetool!D$6))-Tabel2[[#This Row],[fees (%)]]</f>
        <v>0</v>
      </c>
      <c r="AM1612" s="177">
        <f>$J1612*(IF($M1612="SL",IF($W1612="",$Q1612*Analysetool!E$3,$W1612*Analysetool!E$3),$M1612*Analysetool!E$3)+IF($N1612="SL",IF($W1612="",$Q1612*Analysetool!E$4,$W1612*Analysetool!E$4),$N1612*Analysetool!E$4)+IF($O1612="SL",IF($W1612="",$Q1612*Analysetool!E$5,$W1612*Analysetool!E$5),$O1612*Analysetool!E$5)+IF($P1612="SL",IF($W1612="",$Q1612*Analysetool!E$6,$W1612*Analysetool!E$6),$P1612*Analysetool!E$6))-Tabel2[[#This Row],[fees (%)]]</f>
        <v>0</v>
      </c>
      <c r="AN1612" s="178">
        <f>$J1612*(IF($M1612="SL",IF($T1612="",$Q1612*Analysetool!F$3,$T1612*Analysetool!F$3),$M1612*Analysetool!F$3)+IF($N1612="SL",IF($T1612="",$Q1612*Analysetool!F$4,$T1612*Analysetool!F$4),$N1612*Analysetool!F$4)+IF($O1612="SL",IF($T1612="",$Q1612*Analysetool!F$5,$T1612*Analysetool!F$5),$O1612*Analysetool!F$5)+IF($P1612="SL",IF($T1612="",$Q1612*Analysetool!F$6,$T1612*Analysetool!F$6),$P1612*Analysetool!F$6))-Tabel2[[#This Row],[fees (%)]]</f>
        <v>0</v>
      </c>
      <c r="AO1612" s="178">
        <f>$J1612*(IF($M1612="SL",IF($T1612="",$Q1612*Analysetool!G$3,$T1612*Analysetool!G$3),$M1612*Analysetool!G$3)+IF($N1612="SL",IF($T1612="",$Q1612*Analysetool!G$4,$T1612*Analysetool!G$4),$N1612*Analysetool!G$4)+IF($O1612="SL",IF($T1612="",$Q1612*Analysetool!G$5,$T1612*Analysetool!G$5),$O1612*Analysetool!G$5)+IF($P1612="SL",IF($T1612="",$Q1612*Analysetool!G$6,$T1612*Analysetool!G$6),$P1612*Analysetool!G$6))-Tabel2[[#This Row],[fees (%)]]</f>
        <v>0</v>
      </c>
      <c r="AP1612" s="179">
        <f>IF(Analysetool!$H$8&lt;=$X1612,Analysetool!$H$8*J1612,Q1612*J1612)-Tabel2[[#This Row],[fees (%)]]</f>
        <v>0</v>
      </c>
      <c r="AQ1612" s="174">
        <f>IF(Tabel2[[#This Row],[wick% van entry]]&lt;=Tabel2[[#This Row],[Stoploss optie 2 (%)]],Tabel2[[#This Row],[Stoploss optie 2 (%)]]*Tabel2[[#This Row],[leverage SLoptie 2]],IF(Analysetool!$I$8&lt;$X1612,Analysetool!$I$8*K1612,S1612*K1612))-Tabel2[[#This Row],[fees (%)]]</f>
        <v>0</v>
      </c>
      <c r="AR1612" s="180">
        <f>IF(Q1612*-1*Analysetool!$J$9&lt;=X1612,Q1612*-1*Analysetool!$J$9*J1612,Q1612*J1612)-Tabel2[[#This Row],[fees (%)]]</f>
        <v>0</v>
      </c>
      <c r="AS1612" s="176">
        <f>$K1612*IF(Tabel2[[#This Row],[wick% van entry]]&lt;=Tabel2[[#This Row],[Stoploss optie 2 (%)]],Tabel2[[#This Row],[Stoploss optie 2 (%)]],(IF($M1612="SL",IF($T1612="",$S1612*Analysetool!C$3,$T1612*Analysetool!C$3),$M1612*Analysetool!C$3)+IF($N1612="SL",IF($T1612="",$S1612*Analysetool!C$4,$T1612*Analysetool!C$4),$N1612*Analysetool!C$4)+IF($O1612="SL",IF($T1612="",$S1612*Analysetool!C$5,$T1612*Analysetool!C$5),$O1612*Analysetool!C$5)+IF($P1612="SL",IF($T1612="",$S1612*Analysetool!C$6,$T1612*Analysetool!C$6),$P1612*Analysetool!C$6)))-Tabel2[[#This Row],[fees (%)]]</f>
        <v>0</v>
      </c>
    </row>
    <row r="1613" spans="1:45" ht="15.75" customHeight="1" x14ac:dyDescent="0.35">
      <c r="A1613" s="55"/>
      <c r="B1613" s="56"/>
      <c r="C1613" s="56"/>
      <c r="D1613" s="56"/>
      <c r="E1613" s="56"/>
      <c r="F1613" s="57"/>
      <c r="G1613" s="67"/>
      <c r="H1613" s="67"/>
      <c r="I1613" s="67"/>
      <c r="J1613" s="58"/>
      <c r="K1613" s="58"/>
      <c r="L1613" s="59"/>
      <c r="M1613" s="61"/>
      <c r="N1613" s="63"/>
      <c r="O1613" s="63"/>
      <c r="P1613" s="56"/>
      <c r="Q1613" s="61"/>
      <c r="R1613" s="61"/>
      <c r="S1613" s="61"/>
      <c r="T1613" s="60"/>
      <c r="U1613" s="60"/>
      <c r="V1613" s="62"/>
      <c r="W1613" s="62"/>
      <c r="X1613" s="76"/>
      <c r="Y1613" s="61"/>
      <c r="Z1613" s="61">
        <f>Tabel1[[#This Row],[prijs voorbij entry (%)]]-Tabel1[[#This Row],[Fictieve Stoploss (%)]]</f>
        <v>0</v>
      </c>
      <c r="AA1613" s="94"/>
      <c r="AB1613" s="61"/>
      <c r="AC1613" s="61"/>
      <c r="AD1613" s="61"/>
      <c r="AE1613" s="61"/>
      <c r="AF1613" s="95"/>
      <c r="AG1613" s="152">
        <f>Tabel1[[#This Row],[eindtijd]]-Tabel1[[#This Row],[starttijd]]</f>
        <v>0</v>
      </c>
      <c r="AH1613" s="158"/>
      <c r="AI1613" s="59"/>
      <c r="AJ1613" s="171">
        <f>$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2[[#This Row],[fees (%)]]</f>
        <v>0</v>
      </c>
      <c r="AK1613" s="172">
        <f>$J1613*(IF($M1613="SL",IF($U1613="",$Q1613*Analysetool!C$3,$U1613*Analysetool!C$3),$M1613*Analysetool!C$3)+IF($N1613="SL",IF($U1613="",$Q1613*Analysetool!C$4,$U1613*Analysetool!C$4),$N1613*Analysetool!C$4)+IF($O1613="SL",IF($U1613="",$Q1613*Analysetool!C$5,$U1613*Analysetool!C$5),$O1613*Analysetool!C$5)+IF($P1613="SL",IF($U1613="",$Q1613*Analysetool!C$6,$U1613*Analysetool!C$6),$P1613*Analysetool!C$6))-Tabel2[[#This Row],[fees (%)]]</f>
        <v>0</v>
      </c>
      <c r="AL1613" s="177">
        <f>$J1613*(IF($M1613="SL",IF($V1613="",$Q1613*Analysetool!D$3,$V1613*Analysetool!D$3),$M1613*Analysetool!D$3)+IF($N1613="SL",IF($V1613="",$Q1613*Analysetool!D$4,$V1613*Analysetool!D$4),$N1613*Analysetool!D$4)+IF($O1613="SL",IF($V1613="",$Q1613*Analysetool!D$5,$V1613*Analysetool!D$5),$O1613*Analysetool!D$5)+IF($P1613="SL",IF($V1613="",$Q1613*Analysetool!D$6,$V1613*Analysetool!D$6),$P1613*Analysetool!D$6))-Tabel2[[#This Row],[fees (%)]]</f>
        <v>0</v>
      </c>
      <c r="AM1613" s="177">
        <f>$J1613*(IF($M1613="SL",IF($W1613="",$Q1613*Analysetool!E$3,$W1613*Analysetool!E$3),$M1613*Analysetool!E$3)+IF($N1613="SL",IF($W1613="",$Q1613*Analysetool!E$4,$W1613*Analysetool!E$4),$N1613*Analysetool!E$4)+IF($O1613="SL",IF($W1613="",$Q1613*Analysetool!E$5,$W1613*Analysetool!E$5),$O1613*Analysetool!E$5)+IF($P1613="SL",IF($W1613="",$Q1613*Analysetool!E$6,$W1613*Analysetool!E$6),$P1613*Analysetool!E$6))-Tabel2[[#This Row],[fees (%)]]</f>
        <v>0</v>
      </c>
      <c r="AN1613" s="178">
        <f>$J1613*(IF($M1613="SL",IF($T1613="",$Q1613*Analysetool!F$3,$T1613*Analysetool!F$3),$M1613*Analysetool!F$3)+IF($N1613="SL",IF($T1613="",$Q1613*Analysetool!F$4,$T1613*Analysetool!F$4),$N1613*Analysetool!F$4)+IF($O1613="SL",IF($T1613="",$Q1613*Analysetool!F$5,$T1613*Analysetool!F$5),$O1613*Analysetool!F$5)+IF($P1613="SL",IF($T1613="",$Q1613*Analysetool!F$6,$T1613*Analysetool!F$6),$P1613*Analysetool!F$6))-Tabel2[[#This Row],[fees (%)]]</f>
        <v>0</v>
      </c>
      <c r="AO1613" s="178">
        <f>$J1613*(IF($M1613="SL",IF($T1613="",$Q1613*Analysetool!G$3,$T1613*Analysetool!G$3),$M1613*Analysetool!G$3)+IF($N1613="SL",IF($T1613="",$Q1613*Analysetool!G$4,$T1613*Analysetool!G$4),$N1613*Analysetool!G$4)+IF($O1613="SL",IF($T1613="",$Q1613*Analysetool!G$5,$T1613*Analysetool!G$5),$O1613*Analysetool!G$5)+IF($P1613="SL",IF($T1613="",$Q1613*Analysetool!G$6,$T1613*Analysetool!G$6),$P1613*Analysetool!G$6))-Tabel2[[#This Row],[fees (%)]]</f>
        <v>0</v>
      </c>
      <c r="AP1613" s="179">
        <f>IF(Analysetool!$H$8&lt;=$X1613,Analysetool!$H$8*J1613,Q1613*J1613)-Tabel2[[#This Row],[fees (%)]]</f>
        <v>0</v>
      </c>
      <c r="AQ1613" s="174">
        <f>IF(Tabel2[[#This Row],[wick% van entry]]&lt;=Tabel2[[#This Row],[Stoploss optie 2 (%)]],Tabel2[[#This Row],[Stoploss optie 2 (%)]]*Tabel2[[#This Row],[leverage SLoptie 2]],IF(Analysetool!$I$8&lt;$X1613,Analysetool!$I$8*K1613,S1613*K1613))-Tabel2[[#This Row],[fees (%)]]</f>
        <v>0</v>
      </c>
      <c r="AR1613" s="180">
        <f>IF(Q1613*-1*Analysetool!$J$9&lt;=X1613,Q1613*-1*Analysetool!$J$9*J1613,Q1613*J1613)-Tabel2[[#This Row],[fees (%)]]</f>
        <v>0</v>
      </c>
      <c r="AS1613" s="176">
        <f>$K1613*IF(Tabel2[[#This Row],[wick% van entry]]&lt;=Tabel2[[#This Row],[Stoploss optie 2 (%)]],Tabel2[[#This Row],[Stoploss optie 2 (%)]],(IF($M1613="SL",IF($T1613="",$S1613*Analysetool!C$3,$T1613*Analysetool!C$3),$M1613*Analysetool!C$3)+IF($N1613="SL",IF($T1613="",$S1613*Analysetool!C$4,$T1613*Analysetool!C$4),$N1613*Analysetool!C$4)+IF($O1613="SL",IF($T1613="",$S1613*Analysetool!C$5,$T1613*Analysetool!C$5),$O1613*Analysetool!C$5)+IF($P1613="SL",IF($T1613="",$S1613*Analysetool!C$6,$T1613*Analysetool!C$6),$P1613*Analysetool!C$6)))-Tabel2[[#This Row],[fees (%)]]</f>
        <v>0</v>
      </c>
    </row>
    <row r="1614" spans="1:45" ht="15.75" customHeight="1" x14ac:dyDescent="0.35">
      <c r="A1614" s="55"/>
      <c r="B1614" s="56"/>
      <c r="C1614" s="56"/>
      <c r="D1614" s="56"/>
      <c r="E1614" s="56"/>
      <c r="F1614" s="57"/>
      <c r="G1614" s="67"/>
      <c r="H1614" s="67"/>
      <c r="I1614" s="67"/>
      <c r="J1614" s="58"/>
      <c r="K1614" s="58"/>
      <c r="L1614" s="59"/>
      <c r="M1614" s="61"/>
      <c r="N1614" s="63"/>
      <c r="O1614" s="63"/>
      <c r="P1614" s="56"/>
      <c r="Q1614" s="61"/>
      <c r="R1614" s="61"/>
      <c r="S1614" s="61"/>
      <c r="T1614" s="60"/>
      <c r="U1614" s="60"/>
      <c r="V1614" s="62"/>
      <c r="W1614" s="62"/>
      <c r="X1614" s="76"/>
      <c r="Y1614" s="61"/>
      <c r="Z1614" s="61">
        <f>Tabel1[[#This Row],[prijs voorbij entry (%)]]-Tabel1[[#This Row],[Fictieve Stoploss (%)]]</f>
        <v>0</v>
      </c>
      <c r="AA1614" s="94"/>
      <c r="AB1614" s="61"/>
      <c r="AC1614" s="61"/>
      <c r="AD1614" s="61"/>
      <c r="AE1614" s="61"/>
      <c r="AF1614" s="95"/>
      <c r="AG1614" s="152">
        <f>Tabel1[[#This Row],[eindtijd]]-Tabel1[[#This Row],[starttijd]]</f>
        <v>0</v>
      </c>
      <c r="AH1614" s="158"/>
      <c r="AI1614" s="59"/>
      <c r="AJ1614" s="171">
        <f>$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2[[#This Row],[fees (%)]]</f>
        <v>0</v>
      </c>
      <c r="AK1614" s="172">
        <f>$J1614*(IF($M1614="SL",IF($U1614="",$Q1614*Analysetool!C$3,$U1614*Analysetool!C$3),$M1614*Analysetool!C$3)+IF($N1614="SL",IF($U1614="",$Q1614*Analysetool!C$4,$U1614*Analysetool!C$4),$N1614*Analysetool!C$4)+IF($O1614="SL",IF($U1614="",$Q1614*Analysetool!C$5,$U1614*Analysetool!C$5),$O1614*Analysetool!C$5)+IF($P1614="SL",IF($U1614="",$Q1614*Analysetool!C$6,$U1614*Analysetool!C$6),$P1614*Analysetool!C$6))-Tabel2[[#This Row],[fees (%)]]</f>
        <v>0</v>
      </c>
      <c r="AL1614" s="177">
        <f>$J1614*(IF($M1614="SL",IF($V1614="",$Q1614*Analysetool!D$3,$V1614*Analysetool!D$3),$M1614*Analysetool!D$3)+IF($N1614="SL",IF($V1614="",$Q1614*Analysetool!D$4,$V1614*Analysetool!D$4),$N1614*Analysetool!D$4)+IF($O1614="SL",IF($V1614="",$Q1614*Analysetool!D$5,$V1614*Analysetool!D$5),$O1614*Analysetool!D$5)+IF($P1614="SL",IF($V1614="",$Q1614*Analysetool!D$6,$V1614*Analysetool!D$6),$P1614*Analysetool!D$6))-Tabel2[[#This Row],[fees (%)]]</f>
        <v>0</v>
      </c>
      <c r="AM1614" s="177">
        <f>$J1614*(IF($M1614="SL",IF($W1614="",$Q1614*Analysetool!E$3,$W1614*Analysetool!E$3),$M1614*Analysetool!E$3)+IF($N1614="SL",IF($W1614="",$Q1614*Analysetool!E$4,$W1614*Analysetool!E$4),$N1614*Analysetool!E$4)+IF($O1614="SL",IF($W1614="",$Q1614*Analysetool!E$5,$W1614*Analysetool!E$5),$O1614*Analysetool!E$5)+IF($P1614="SL",IF($W1614="",$Q1614*Analysetool!E$6,$W1614*Analysetool!E$6),$P1614*Analysetool!E$6))-Tabel2[[#This Row],[fees (%)]]</f>
        <v>0</v>
      </c>
      <c r="AN1614" s="178">
        <f>$J1614*(IF($M1614="SL",IF($T1614="",$Q1614*Analysetool!F$3,$T1614*Analysetool!F$3),$M1614*Analysetool!F$3)+IF($N1614="SL",IF($T1614="",$Q1614*Analysetool!F$4,$T1614*Analysetool!F$4),$N1614*Analysetool!F$4)+IF($O1614="SL",IF($T1614="",$Q1614*Analysetool!F$5,$T1614*Analysetool!F$5),$O1614*Analysetool!F$5)+IF($P1614="SL",IF($T1614="",$Q1614*Analysetool!F$6,$T1614*Analysetool!F$6),$P1614*Analysetool!F$6))-Tabel2[[#This Row],[fees (%)]]</f>
        <v>0</v>
      </c>
      <c r="AO1614" s="178">
        <f>$J1614*(IF($M1614="SL",IF($T1614="",$Q1614*Analysetool!G$3,$T1614*Analysetool!G$3),$M1614*Analysetool!G$3)+IF($N1614="SL",IF($T1614="",$Q1614*Analysetool!G$4,$T1614*Analysetool!G$4),$N1614*Analysetool!G$4)+IF($O1614="SL",IF($T1614="",$Q1614*Analysetool!G$5,$T1614*Analysetool!G$5),$O1614*Analysetool!G$5)+IF($P1614="SL",IF($T1614="",$Q1614*Analysetool!G$6,$T1614*Analysetool!G$6),$P1614*Analysetool!G$6))-Tabel2[[#This Row],[fees (%)]]</f>
        <v>0</v>
      </c>
      <c r="AP1614" s="179">
        <f>IF(Analysetool!$H$8&lt;=$X1614,Analysetool!$H$8*J1614,Q1614*J1614)-Tabel2[[#This Row],[fees (%)]]</f>
        <v>0</v>
      </c>
      <c r="AQ1614" s="174">
        <f>IF(Tabel2[[#This Row],[wick% van entry]]&lt;=Tabel2[[#This Row],[Stoploss optie 2 (%)]],Tabel2[[#This Row],[Stoploss optie 2 (%)]]*Tabel2[[#This Row],[leverage SLoptie 2]],IF(Analysetool!$I$8&lt;$X1614,Analysetool!$I$8*K1614,S1614*K1614))-Tabel2[[#This Row],[fees (%)]]</f>
        <v>0</v>
      </c>
      <c r="AR1614" s="180">
        <f>IF(Q1614*-1*Analysetool!$J$9&lt;=X1614,Q1614*-1*Analysetool!$J$9*J1614,Q1614*J1614)-Tabel2[[#This Row],[fees (%)]]</f>
        <v>0</v>
      </c>
      <c r="AS1614" s="176">
        <f>$K1614*IF(Tabel2[[#This Row],[wick% van entry]]&lt;=Tabel2[[#This Row],[Stoploss optie 2 (%)]],Tabel2[[#This Row],[Stoploss optie 2 (%)]],(IF($M1614="SL",IF($T1614="",$S1614*Analysetool!C$3,$T1614*Analysetool!C$3),$M1614*Analysetool!C$3)+IF($N1614="SL",IF($T1614="",$S1614*Analysetool!C$4,$T1614*Analysetool!C$4),$N1614*Analysetool!C$4)+IF($O1614="SL",IF($T1614="",$S1614*Analysetool!C$5,$T1614*Analysetool!C$5),$O1614*Analysetool!C$5)+IF($P1614="SL",IF($T1614="",$S1614*Analysetool!C$6,$T1614*Analysetool!C$6),$P1614*Analysetool!C$6)))-Tabel2[[#This Row],[fees (%)]]</f>
        <v>0</v>
      </c>
    </row>
    <row r="1615" spans="1:45" ht="15.75" customHeight="1" x14ac:dyDescent="0.35">
      <c r="A1615" s="55"/>
      <c r="B1615" s="56"/>
      <c r="C1615" s="56"/>
      <c r="D1615" s="56"/>
      <c r="E1615" s="56"/>
      <c r="F1615" s="57"/>
      <c r="G1615" s="67"/>
      <c r="H1615" s="67"/>
      <c r="I1615" s="67"/>
      <c r="J1615" s="58"/>
      <c r="K1615" s="58"/>
      <c r="L1615" s="59"/>
      <c r="M1615" s="61"/>
      <c r="N1615" s="63"/>
      <c r="O1615" s="63"/>
      <c r="P1615" s="56"/>
      <c r="Q1615" s="61"/>
      <c r="R1615" s="61"/>
      <c r="S1615" s="61"/>
      <c r="T1615" s="60"/>
      <c r="U1615" s="60"/>
      <c r="V1615" s="62"/>
      <c r="W1615" s="62"/>
      <c r="X1615" s="76"/>
      <c r="Y1615" s="61"/>
      <c r="Z1615" s="61">
        <f>Tabel1[[#This Row],[prijs voorbij entry (%)]]-Tabel1[[#This Row],[Fictieve Stoploss (%)]]</f>
        <v>0</v>
      </c>
      <c r="AA1615" s="94"/>
      <c r="AB1615" s="61"/>
      <c r="AC1615" s="61"/>
      <c r="AD1615" s="61"/>
      <c r="AE1615" s="61"/>
      <c r="AF1615" s="95"/>
      <c r="AG1615" s="152">
        <f>Tabel1[[#This Row],[eindtijd]]-Tabel1[[#This Row],[starttijd]]</f>
        <v>0</v>
      </c>
      <c r="AH1615" s="158"/>
      <c r="AI1615" s="59"/>
      <c r="AJ1615" s="171">
        <f>$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2[[#This Row],[fees (%)]]</f>
        <v>0</v>
      </c>
      <c r="AK1615" s="172">
        <f>$J1615*(IF($M1615="SL",IF($U1615="",$Q1615*Analysetool!C$3,$U1615*Analysetool!C$3),$M1615*Analysetool!C$3)+IF($N1615="SL",IF($U1615="",$Q1615*Analysetool!C$4,$U1615*Analysetool!C$4),$N1615*Analysetool!C$4)+IF($O1615="SL",IF($U1615="",$Q1615*Analysetool!C$5,$U1615*Analysetool!C$5),$O1615*Analysetool!C$5)+IF($P1615="SL",IF($U1615="",$Q1615*Analysetool!C$6,$U1615*Analysetool!C$6),$P1615*Analysetool!C$6))-Tabel2[[#This Row],[fees (%)]]</f>
        <v>0</v>
      </c>
      <c r="AL1615" s="177">
        <f>$J1615*(IF($M1615="SL",IF($V1615="",$Q1615*Analysetool!D$3,$V1615*Analysetool!D$3),$M1615*Analysetool!D$3)+IF($N1615="SL",IF($V1615="",$Q1615*Analysetool!D$4,$V1615*Analysetool!D$4),$N1615*Analysetool!D$4)+IF($O1615="SL",IF($V1615="",$Q1615*Analysetool!D$5,$V1615*Analysetool!D$5),$O1615*Analysetool!D$5)+IF($P1615="SL",IF($V1615="",$Q1615*Analysetool!D$6,$V1615*Analysetool!D$6),$P1615*Analysetool!D$6))-Tabel2[[#This Row],[fees (%)]]</f>
        <v>0</v>
      </c>
      <c r="AM1615" s="177">
        <f>$J1615*(IF($M1615="SL",IF($W1615="",$Q1615*Analysetool!E$3,$W1615*Analysetool!E$3),$M1615*Analysetool!E$3)+IF($N1615="SL",IF($W1615="",$Q1615*Analysetool!E$4,$W1615*Analysetool!E$4),$N1615*Analysetool!E$4)+IF($O1615="SL",IF($W1615="",$Q1615*Analysetool!E$5,$W1615*Analysetool!E$5),$O1615*Analysetool!E$5)+IF($P1615="SL",IF($W1615="",$Q1615*Analysetool!E$6,$W1615*Analysetool!E$6),$P1615*Analysetool!E$6))-Tabel2[[#This Row],[fees (%)]]</f>
        <v>0</v>
      </c>
      <c r="AN1615" s="178">
        <f>$J1615*(IF($M1615="SL",IF($T1615="",$Q1615*Analysetool!F$3,$T1615*Analysetool!F$3),$M1615*Analysetool!F$3)+IF($N1615="SL",IF($T1615="",$Q1615*Analysetool!F$4,$T1615*Analysetool!F$4),$N1615*Analysetool!F$4)+IF($O1615="SL",IF($T1615="",$Q1615*Analysetool!F$5,$T1615*Analysetool!F$5),$O1615*Analysetool!F$5)+IF($P1615="SL",IF($T1615="",$Q1615*Analysetool!F$6,$T1615*Analysetool!F$6),$P1615*Analysetool!F$6))-Tabel2[[#This Row],[fees (%)]]</f>
        <v>0</v>
      </c>
      <c r="AO1615" s="178">
        <f>$J1615*(IF($M1615="SL",IF($T1615="",$Q1615*Analysetool!G$3,$T1615*Analysetool!G$3),$M1615*Analysetool!G$3)+IF($N1615="SL",IF($T1615="",$Q1615*Analysetool!G$4,$T1615*Analysetool!G$4),$N1615*Analysetool!G$4)+IF($O1615="SL",IF($T1615="",$Q1615*Analysetool!G$5,$T1615*Analysetool!G$5),$O1615*Analysetool!G$5)+IF($P1615="SL",IF($T1615="",$Q1615*Analysetool!G$6,$T1615*Analysetool!G$6),$P1615*Analysetool!G$6))-Tabel2[[#This Row],[fees (%)]]</f>
        <v>0</v>
      </c>
      <c r="AP1615" s="179">
        <f>IF(Analysetool!$H$8&lt;=$X1615,Analysetool!$H$8*J1615,Q1615*J1615)-Tabel2[[#This Row],[fees (%)]]</f>
        <v>0</v>
      </c>
      <c r="AQ1615" s="174">
        <f>IF(Tabel2[[#This Row],[wick% van entry]]&lt;=Tabel2[[#This Row],[Stoploss optie 2 (%)]],Tabel2[[#This Row],[Stoploss optie 2 (%)]]*Tabel2[[#This Row],[leverage SLoptie 2]],IF(Analysetool!$I$8&lt;$X1615,Analysetool!$I$8*K1615,S1615*K1615))-Tabel2[[#This Row],[fees (%)]]</f>
        <v>0</v>
      </c>
      <c r="AR1615" s="180">
        <f>IF(Q1615*-1*Analysetool!$J$9&lt;=X1615,Q1615*-1*Analysetool!$J$9*J1615,Q1615*J1615)-Tabel2[[#This Row],[fees (%)]]</f>
        <v>0</v>
      </c>
      <c r="AS1615" s="176">
        <f>$K1615*IF(Tabel2[[#This Row],[wick% van entry]]&lt;=Tabel2[[#This Row],[Stoploss optie 2 (%)]],Tabel2[[#This Row],[Stoploss optie 2 (%)]],(IF($M1615="SL",IF($T1615="",$S1615*Analysetool!C$3,$T1615*Analysetool!C$3),$M1615*Analysetool!C$3)+IF($N1615="SL",IF($T1615="",$S1615*Analysetool!C$4,$T1615*Analysetool!C$4),$N1615*Analysetool!C$4)+IF($O1615="SL",IF($T1615="",$S1615*Analysetool!C$5,$T1615*Analysetool!C$5),$O1615*Analysetool!C$5)+IF($P1615="SL",IF($T1615="",$S1615*Analysetool!C$6,$T1615*Analysetool!C$6),$P1615*Analysetool!C$6)))-Tabel2[[#This Row],[fees (%)]]</f>
        <v>0</v>
      </c>
    </row>
    <row r="1616" spans="1:45" ht="15.75" customHeight="1" x14ac:dyDescent="0.35">
      <c r="A1616" s="55"/>
      <c r="B1616" s="56"/>
      <c r="C1616" s="56"/>
      <c r="D1616" s="56"/>
      <c r="E1616" s="56"/>
      <c r="F1616" s="57"/>
      <c r="G1616" s="67"/>
      <c r="H1616" s="67"/>
      <c r="I1616" s="67"/>
      <c r="J1616" s="58"/>
      <c r="K1616" s="58"/>
      <c r="L1616" s="59"/>
      <c r="M1616" s="61"/>
      <c r="N1616" s="63"/>
      <c r="O1616" s="63"/>
      <c r="P1616" s="56"/>
      <c r="Q1616" s="61"/>
      <c r="R1616" s="61"/>
      <c r="S1616" s="61"/>
      <c r="T1616" s="60"/>
      <c r="U1616" s="60"/>
      <c r="V1616" s="62"/>
      <c r="W1616" s="62"/>
      <c r="X1616" s="76"/>
      <c r="Y1616" s="61"/>
      <c r="Z1616" s="61">
        <f>Tabel1[[#This Row],[prijs voorbij entry (%)]]-Tabel1[[#This Row],[Fictieve Stoploss (%)]]</f>
        <v>0</v>
      </c>
      <c r="AA1616" s="94"/>
      <c r="AB1616" s="61"/>
      <c r="AC1616" s="61"/>
      <c r="AD1616" s="61"/>
      <c r="AE1616" s="61"/>
      <c r="AF1616" s="95"/>
      <c r="AG1616" s="152">
        <f>Tabel1[[#This Row],[eindtijd]]-Tabel1[[#This Row],[starttijd]]</f>
        <v>0</v>
      </c>
      <c r="AH1616" s="158"/>
      <c r="AI1616" s="59"/>
      <c r="AJ1616" s="171">
        <f>$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2[[#This Row],[fees (%)]]</f>
        <v>0</v>
      </c>
      <c r="AK1616" s="172">
        <f>$J1616*(IF($M1616="SL",IF($U1616="",$Q1616*Analysetool!C$3,$U1616*Analysetool!C$3),$M1616*Analysetool!C$3)+IF($N1616="SL",IF($U1616="",$Q1616*Analysetool!C$4,$U1616*Analysetool!C$4),$N1616*Analysetool!C$4)+IF($O1616="SL",IF($U1616="",$Q1616*Analysetool!C$5,$U1616*Analysetool!C$5),$O1616*Analysetool!C$5)+IF($P1616="SL",IF($U1616="",$Q1616*Analysetool!C$6,$U1616*Analysetool!C$6),$P1616*Analysetool!C$6))-Tabel2[[#This Row],[fees (%)]]</f>
        <v>0</v>
      </c>
      <c r="AL1616" s="177">
        <f>$J1616*(IF($M1616="SL",IF($V1616="",$Q1616*Analysetool!D$3,$V1616*Analysetool!D$3),$M1616*Analysetool!D$3)+IF($N1616="SL",IF($V1616="",$Q1616*Analysetool!D$4,$V1616*Analysetool!D$4),$N1616*Analysetool!D$4)+IF($O1616="SL",IF($V1616="",$Q1616*Analysetool!D$5,$V1616*Analysetool!D$5),$O1616*Analysetool!D$5)+IF($P1616="SL",IF($V1616="",$Q1616*Analysetool!D$6,$V1616*Analysetool!D$6),$P1616*Analysetool!D$6))-Tabel2[[#This Row],[fees (%)]]</f>
        <v>0</v>
      </c>
      <c r="AM1616" s="177">
        <f>$J1616*(IF($M1616="SL",IF($W1616="",$Q1616*Analysetool!E$3,$W1616*Analysetool!E$3),$M1616*Analysetool!E$3)+IF($N1616="SL",IF($W1616="",$Q1616*Analysetool!E$4,$W1616*Analysetool!E$4),$N1616*Analysetool!E$4)+IF($O1616="SL",IF($W1616="",$Q1616*Analysetool!E$5,$W1616*Analysetool!E$5),$O1616*Analysetool!E$5)+IF($P1616="SL",IF($W1616="",$Q1616*Analysetool!E$6,$W1616*Analysetool!E$6),$P1616*Analysetool!E$6))-Tabel2[[#This Row],[fees (%)]]</f>
        <v>0</v>
      </c>
      <c r="AN1616" s="178">
        <f>$J1616*(IF($M1616="SL",IF($T1616="",$Q1616*Analysetool!F$3,$T1616*Analysetool!F$3),$M1616*Analysetool!F$3)+IF($N1616="SL",IF($T1616="",$Q1616*Analysetool!F$4,$T1616*Analysetool!F$4),$N1616*Analysetool!F$4)+IF($O1616="SL",IF($T1616="",$Q1616*Analysetool!F$5,$T1616*Analysetool!F$5),$O1616*Analysetool!F$5)+IF($P1616="SL",IF($T1616="",$Q1616*Analysetool!F$6,$T1616*Analysetool!F$6),$P1616*Analysetool!F$6))-Tabel2[[#This Row],[fees (%)]]</f>
        <v>0</v>
      </c>
      <c r="AO1616" s="178">
        <f>$J1616*(IF($M1616="SL",IF($T1616="",$Q1616*Analysetool!G$3,$T1616*Analysetool!G$3),$M1616*Analysetool!G$3)+IF($N1616="SL",IF($T1616="",$Q1616*Analysetool!G$4,$T1616*Analysetool!G$4),$N1616*Analysetool!G$4)+IF($O1616="SL",IF($T1616="",$Q1616*Analysetool!G$5,$T1616*Analysetool!G$5),$O1616*Analysetool!G$5)+IF($P1616="SL",IF($T1616="",$Q1616*Analysetool!G$6,$T1616*Analysetool!G$6),$P1616*Analysetool!G$6))-Tabel2[[#This Row],[fees (%)]]</f>
        <v>0</v>
      </c>
      <c r="AP1616" s="179">
        <f>IF(Analysetool!$H$8&lt;=$X1616,Analysetool!$H$8*J1616,Q1616*J1616)-Tabel2[[#This Row],[fees (%)]]</f>
        <v>0</v>
      </c>
      <c r="AQ1616" s="174">
        <f>IF(Tabel2[[#This Row],[wick% van entry]]&lt;=Tabel2[[#This Row],[Stoploss optie 2 (%)]],Tabel2[[#This Row],[Stoploss optie 2 (%)]]*Tabel2[[#This Row],[leverage SLoptie 2]],IF(Analysetool!$I$8&lt;$X1616,Analysetool!$I$8*K1616,S1616*K1616))-Tabel2[[#This Row],[fees (%)]]</f>
        <v>0</v>
      </c>
      <c r="AR1616" s="180">
        <f>IF(Q1616*-1*Analysetool!$J$9&lt;=X1616,Q1616*-1*Analysetool!$J$9*J1616,Q1616*J1616)-Tabel2[[#This Row],[fees (%)]]</f>
        <v>0</v>
      </c>
      <c r="AS1616" s="176">
        <f>$K1616*IF(Tabel2[[#This Row],[wick% van entry]]&lt;=Tabel2[[#This Row],[Stoploss optie 2 (%)]],Tabel2[[#This Row],[Stoploss optie 2 (%)]],(IF($M1616="SL",IF($T1616="",$S1616*Analysetool!C$3,$T1616*Analysetool!C$3),$M1616*Analysetool!C$3)+IF($N1616="SL",IF($T1616="",$S1616*Analysetool!C$4,$T1616*Analysetool!C$4),$N1616*Analysetool!C$4)+IF($O1616="SL",IF($T1616="",$S1616*Analysetool!C$5,$T1616*Analysetool!C$5),$O1616*Analysetool!C$5)+IF($P1616="SL",IF($T1616="",$S1616*Analysetool!C$6,$T1616*Analysetool!C$6),$P1616*Analysetool!C$6)))-Tabel2[[#This Row],[fees (%)]]</f>
        <v>0</v>
      </c>
    </row>
    <row r="1617" spans="1:45" ht="15.75" customHeight="1" x14ac:dyDescent="0.35">
      <c r="A1617" s="55"/>
      <c r="B1617" s="56"/>
      <c r="C1617" s="56"/>
      <c r="D1617" s="56"/>
      <c r="E1617" s="56"/>
      <c r="F1617" s="57"/>
      <c r="G1617" s="67"/>
      <c r="H1617" s="67"/>
      <c r="I1617" s="67"/>
      <c r="J1617" s="58"/>
      <c r="K1617" s="58"/>
      <c r="L1617" s="59"/>
      <c r="M1617" s="61"/>
      <c r="N1617" s="63"/>
      <c r="O1617" s="63"/>
      <c r="P1617" s="56"/>
      <c r="Q1617" s="61"/>
      <c r="R1617" s="61"/>
      <c r="S1617" s="61"/>
      <c r="T1617" s="60"/>
      <c r="U1617" s="60"/>
      <c r="V1617" s="62"/>
      <c r="W1617" s="62"/>
      <c r="X1617" s="76"/>
      <c r="Y1617" s="61"/>
      <c r="Z1617" s="61">
        <f>Tabel1[[#This Row],[prijs voorbij entry (%)]]-Tabel1[[#This Row],[Fictieve Stoploss (%)]]</f>
        <v>0</v>
      </c>
      <c r="AA1617" s="94"/>
      <c r="AB1617" s="61"/>
      <c r="AC1617" s="61"/>
      <c r="AD1617" s="61"/>
      <c r="AE1617" s="61"/>
      <c r="AF1617" s="95"/>
      <c r="AG1617" s="152">
        <f>Tabel1[[#This Row],[eindtijd]]-Tabel1[[#This Row],[starttijd]]</f>
        <v>0</v>
      </c>
      <c r="AH1617" s="158"/>
      <c r="AI1617" s="59"/>
      <c r="AJ1617" s="171">
        <f>$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2[[#This Row],[fees (%)]]</f>
        <v>0</v>
      </c>
      <c r="AK1617" s="172">
        <f>$J1617*(IF($M1617="SL",IF($U1617="",$Q1617*Analysetool!C$3,$U1617*Analysetool!C$3),$M1617*Analysetool!C$3)+IF($N1617="SL",IF($U1617="",$Q1617*Analysetool!C$4,$U1617*Analysetool!C$4),$N1617*Analysetool!C$4)+IF($O1617="SL",IF($U1617="",$Q1617*Analysetool!C$5,$U1617*Analysetool!C$5),$O1617*Analysetool!C$5)+IF($P1617="SL",IF($U1617="",$Q1617*Analysetool!C$6,$U1617*Analysetool!C$6),$P1617*Analysetool!C$6))-Tabel2[[#This Row],[fees (%)]]</f>
        <v>0</v>
      </c>
      <c r="AL1617" s="177">
        <f>$J1617*(IF($M1617="SL",IF($V1617="",$Q1617*Analysetool!D$3,$V1617*Analysetool!D$3),$M1617*Analysetool!D$3)+IF($N1617="SL",IF($V1617="",$Q1617*Analysetool!D$4,$V1617*Analysetool!D$4),$N1617*Analysetool!D$4)+IF($O1617="SL",IF($V1617="",$Q1617*Analysetool!D$5,$V1617*Analysetool!D$5),$O1617*Analysetool!D$5)+IF($P1617="SL",IF($V1617="",$Q1617*Analysetool!D$6,$V1617*Analysetool!D$6),$P1617*Analysetool!D$6))-Tabel2[[#This Row],[fees (%)]]</f>
        <v>0</v>
      </c>
      <c r="AM1617" s="177">
        <f>$J1617*(IF($M1617="SL",IF($W1617="",$Q1617*Analysetool!E$3,$W1617*Analysetool!E$3),$M1617*Analysetool!E$3)+IF($N1617="SL",IF($W1617="",$Q1617*Analysetool!E$4,$W1617*Analysetool!E$4),$N1617*Analysetool!E$4)+IF($O1617="SL",IF($W1617="",$Q1617*Analysetool!E$5,$W1617*Analysetool!E$5),$O1617*Analysetool!E$5)+IF($P1617="SL",IF($W1617="",$Q1617*Analysetool!E$6,$W1617*Analysetool!E$6),$P1617*Analysetool!E$6))-Tabel2[[#This Row],[fees (%)]]</f>
        <v>0</v>
      </c>
      <c r="AN1617" s="178">
        <f>$J1617*(IF($M1617="SL",IF($T1617="",$Q1617*Analysetool!F$3,$T1617*Analysetool!F$3),$M1617*Analysetool!F$3)+IF($N1617="SL",IF($T1617="",$Q1617*Analysetool!F$4,$T1617*Analysetool!F$4),$N1617*Analysetool!F$4)+IF($O1617="SL",IF($T1617="",$Q1617*Analysetool!F$5,$T1617*Analysetool!F$5),$O1617*Analysetool!F$5)+IF($P1617="SL",IF($T1617="",$Q1617*Analysetool!F$6,$T1617*Analysetool!F$6),$P1617*Analysetool!F$6))-Tabel2[[#This Row],[fees (%)]]</f>
        <v>0</v>
      </c>
      <c r="AO1617" s="178">
        <f>$J1617*(IF($M1617="SL",IF($T1617="",$Q1617*Analysetool!G$3,$T1617*Analysetool!G$3),$M1617*Analysetool!G$3)+IF($N1617="SL",IF($T1617="",$Q1617*Analysetool!G$4,$T1617*Analysetool!G$4),$N1617*Analysetool!G$4)+IF($O1617="SL",IF($T1617="",$Q1617*Analysetool!G$5,$T1617*Analysetool!G$5),$O1617*Analysetool!G$5)+IF($P1617="SL",IF($T1617="",$Q1617*Analysetool!G$6,$T1617*Analysetool!G$6),$P1617*Analysetool!G$6))-Tabel2[[#This Row],[fees (%)]]</f>
        <v>0</v>
      </c>
      <c r="AP1617" s="179">
        <f>IF(Analysetool!$H$8&lt;=$X1617,Analysetool!$H$8*J1617,Q1617*J1617)-Tabel2[[#This Row],[fees (%)]]</f>
        <v>0</v>
      </c>
      <c r="AQ1617" s="174">
        <f>IF(Tabel2[[#This Row],[wick% van entry]]&lt;=Tabel2[[#This Row],[Stoploss optie 2 (%)]],Tabel2[[#This Row],[Stoploss optie 2 (%)]]*Tabel2[[#This Row],[leverage SLoptie 2]],IF(Analysetool!$I$8&lt;$X1617,Analysetool!$I$8*K1617,S1617*K1617))-Tabel2[[#This Row],[fees (%)]]</f>
        <v>0</v>
      </c>
      <c r="AR1617" s="180">
        <f>IF(Q1617*-1*Analysetool!$J$9&lt;=X1617,Q1617*-1*Analysetool!$J$9*J1617,Q1617*J1617)-Tabel2[[#This Row],[fees (%)]]</f>
        <v>0</v>
      </c>
      <c r="AS1617" s="176">
        <f>$K1617*IF(Tabel2[[#This Row],[wick% van entry]]&lt;=Tabel2[[#This Row],[Stoploss optie 2 (%)]],Tabel2[[#This Row],[Stoploss optie 2 (%)]],(IF($M1617="SL",IF($T1617="",$S1617*Analysetool!C$3,$T1617*Analysetool!C$3),$M1617*Analysetool!C$3)+IF($N1617="SL",IF($T1617="",$S1617*Analysetool!C$4,$T1617*Analysetool!C$4),$N1617*Analysetool!C$4)+IF($O1617="SL",IF($T1617="",$S1617*Analysetool!C$5,$T1617*Analysetool!C$5),$O1617*Analysetool!C$5)+IF($P1617="SL",IF($T1617="",$S1617*Analysetool!C$6,$T1617*Analysetool!C$6),$P1617*Analysetool!C$6)))-Tabel2[[#This Row],[fees (%)]]</f>
        <v>0</v>
      </c>
    </row>
    <row r="1618" spans="1:45" ht="15.75" customHeight="1" x14ac:dyDescent="0.35">
      <c r="A1618" s="55"/>
      <c r="B1618" s="56"/>
      <c r="C1618" s="56"/>
      <c r="D1618" s="56"/>
      <c r="E1618" s="56"/>
      <c r="F1618" s="57"/>
      <c r="G1618" s="67"/>
      <c r="H1618" s="67"/>
      <c r="I1618" s="67"/>
      <c r="J1618" s="58"/>
      <c r="K1618" s="58"/>
      <c r="L1618" s="59"/>
      <c r="M1618" s="61"/>
      <c r="N1618" s="63"/>
      <c r="O1618" s="63"/>
      <c r="P1618" s="56"/>
      <c r="Q1618" s="61"/>
      <c r="R1618" s="61"/>
      <c r="S1618" s="61"/>
      <c r="T1618" s="60"/>
      <c r="U1618" s="60"/>
      <c r="V1618" s="62"/>
      <c r="W1618" s="62"/>
      <c r="X1618" s="76"/>
      <c r="Y1618" s="61"/>
      <c r="Z1618" s="61">
        <f>Tabel1[[#This Row],[prijs voorbij entry (%)]]-Tabel1[[#This Row],[Fictieve Stoploss (%)]]</f>
        <v>0</v>
      </c>
      <c r="AA1618" s="94"/>
      <c r="AB1618" s="61"/>
      <c r="AC1618" s="61"/>
      <c r="AD1618" s="61"/>
      <c r="AE1618" s="61"/>
      <c r="AF1618" s="95"/>
      <c r="AG1618" s="152">
        <f>Tabel1[[#This Row],[eindtijd]]-Tabel1[[#This Row],[starttijd]]</f>
        <v>0</v>
      </c>
      <c r="AH1618" s="158"/>
      <c r="AI1618" s="59"/>
      <c r="AJ1618" s="171">
        <f>$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2[[#This Row],[fees (%)]]</f>
        <v>0</v>
      </c>
      <c r="AK1618" s="172">
        <f>$J1618*(IF($M1618="SL",IF($U1618="",$Q1618*Analysetool!C$3,$U1618*Analysetool!C$3),$M1618*Analysetool!C$3)+IF($N1618="SL",IF($U1618="",$Q1618*Analysetool!C$4,$U1618*Analysetool!C$4),$N1618*Analysetool!C$4)+IF($O1618="SL",IF($U1618="",$Q1618*Analysetool!C$5,$U1618*Analysetool!C$5),$O1618*Analysetool!C$5)+IF($P1618="SL",IF($U1618="",$Q1618*Analysetool!C$6,$U1618*Analysetool!C$6),$P1618*Analysetool!C$6))-Tabel2[[#This Row],[fees (%)]]</f>
        <v>0</v>
      </c>
      <c r="AL1618" s="177">
        <f>$J1618*(IF($M1618="SL",IF($V1618="",$Q1618*Analysetool!D$3,$V1618*Analysetool!D$3),$M1618*Analysetool!D$3)+IF($N1618="SL",IF($V1618="",$Q1618*Analysetool!D$4,$V1618*Analysetool!D$4),$N1618*Analysetool!D$4)+IF($O1618="SL",IF($V1618="",$Q1618*Analysetool!D$5,$V1618*Analysetool!D$5),$O1618*Analysetool!D$5)+IF($P1618="SL",IF($V1618="",$Q1618*Analysetool!D$6,$V1618*Analysetool!D$6),$P1618*Analysetool!D$6))-Tabel2[[#This Row],[fees (%)]]</f>
        <v>0</v>
      </c>
      <c r="AM1618" s="177">
        <f>$J1618*(IF($M1618="SL",IF($W1618="",$Q1618*Analysetool!E$3,$W1618*Analysetool!E$3),$M1618*Analysetool!E$3)+IF($N1618="SL",IF($W1618="",$Q1618*Analysetool!E$4,$W1618*Analysetool!E$4),$N1618*Analysetool!E$4)+IF($O1618="SL",IF($W1618="",$Q1618*Analysetool!E$5,$W1618*Analysetool!E$5),$O1618*Analysetool!E$5)+IF($P1618="SL",IF($W1618="",$Q1618*Analysetool!E$6,$W1618*Analysetool!E$6),$P1618*Analysetool!E$6))-Tabel2[[#This Row],[fees (%)]]</f>
        <v>0</v>
      </c>
      <c r="AN1618" s="178">
        <f>$J1618*(IF($M1618="SL",IF($T1618="",$Q1618*Analysetool!F$3,$T1618*Analysetool!F$3),$M1618*Analysetool!F$3)+IF($N1618="SL",IF($T1618="",$Q1618*Analysetool!F$4,$T1618*Analysetool!F$4),$N1618*Analysetool!F$4)+IF($O1618="SL",IF($T1618="",$Q1618*Analysetool!F$5,$T1618*Analysetool!F$5),$O1618*Analysetool!F$5)+IF($P1618="SL",IF($T1618="",$Q1618*Analysetool!F$6,$T1618*Analysetool!F$6),$P1618*Analysetool!F$6))-Tabel2[[#This Row],[fees (%)]]</f>
        <v>0</v>
      </c>
      <c r="AO1618" s="178">
        <f>$J1618*(IF($M1618="SL",IF($T1618="",$Q1618*Analysetool!G$3,$T1618*Analysetool!G$3),$M1618*Analysetool!G$3)+IF($N1618="SL",IF($T1618="",$Q1618*Analysetool!G$4,$T1618*Analysetool!G$4),$N1618*Analysetool!G$4)+IF($O1618="SL",IF($T1618="",$Q1618*Analysetool!G$5,$T1618*Analysetool!G$5),$O1618*Analysetool!G$5)+IF($P1618="SL",IF($T1618="",$Q1618*Analysetool!G$6,$T1618*Analysetool!G$6),$P1618*Analysetool!G$6))-Tabel2[[#This Row],[fees (%)]]</f>
        <v>0</v>
      </c>
      <c r="AP1618" s="179">
        <f>IF(Analysetool!$H$8&lt;=$X1618,Analysetool!$H$8*J1618,Q1618*J1618)-Tabel2[[#This Row],[fees (%)]]</f>
        <v>0</v>
      </c>
      <c r="AQ1618" s="174">
        <f>IF(Tabel2[[#This Row],[wick% van entry]]&lt;=Tabel2[[#This Row],[Stoploss optie 2 (%)]],Tabel2[[#This Row],[Stoploss optie 2 (%)]]*Tabel2[[#This Row],[leverage SLoptie 2]],IF(Analysetool!$I$8&lt;$X1618,Analysetool!$I$8*K1618,S1618*K1618))-Tabel2[[#This Row],[fees (%)]]</f>
        <v>0</v>
      </c>
      <c r="AR1618" s="180">
        <f>IF(Q1618*-1*Analysetool!$J$9&lt;=X1618,Q1618*-1*Analysetool!$J$9*J1618,Q1618*J1618)-Tabel2[[#This Row],[fees (%)]]</f>
        <v>0</v>
      </c>
      <c r="AS1618" s="176">
        <f>$K1618*IF(Tabel2[[#This Row],[wick% van entry]]&lt;=Tabel2[[#This Row],[Stoploss optie 2 (%)]],Tabel2[[#This Row],[Stoploss optie 2 (%)]],(IF($M1618="SL",IF($T1618="",$S1618*Analysetool!C$3,$T1618*Analysetool!C$3),$M1618*Analysetool!C$3)+IF($N1618="SL",IF($T1618="",$S1618*Analysetool!C$4,$T1618*Analysetool!C$4),$N1618*Analysetool!C$4)+IF($O1618="SL",IF($T1618="",$S1618*Analysetool!C$5,$T1618*Analysetool!C$5),$O1618*Analysetool!C$5)+IF($P1618="SL",IF($T1618="",$S1618*Analysetool!C$6,$T1618*Analysetool!C$6),$P1618*Analysetool!C$6)))-Tabel2[[#This Row],[fees (%)]]</f>
        <v>0</v>
      </c>
    </row>
    <row r="1619" spans="1:45" ht="15.75" customHeight="1" x14ac:dyDescent="0.35">
      <c r="A1619" s="55"/>
      <c r="B1619" s="56"/>
      <c r="C1619" s="56"/>
      <c r="D1619" s="56"/>
      <c r="E1619" s="56"/>
      <c r="F1619" s="57"/>
      <c r="G1619" s="67"/>
      <c r="H1619" s="67"/>
      <c r="I1619" s="67"/>
      <c r="J1619" s="58"/>
      <c r="K1619" s="58"/>
      <c r="L1619" s="59"/>
      <c r="M1619" s="61"/>
      <c r="N1619" s="63"/>
      <c r="O1619" s="63"/>
      <c r="P1619" s="56"/>
      <c r="Q1619" s="61"/>
      <c r="R1619" s="61"/>
      <c r="S1619" s="61"/>
      <c r="T1619" s="60"/>
      <c r="U1619" s="60"/>
      <c r="V1619" s="62"/>
      <c r="W1619" s="62"/>
      <c r="X1619" s="76"/>
      <c r="Y1619" s="61"/>
      <c r="Z1619" s="61">
        <f>Tabel1[[#This Row],[prijs voorbij entry (%)]]-Tabel1[[#This Row],[Fictieve Stoploss (%)]]</f>
        <v>0</v>
      </c>
      <c r="AA1619" s="94"/>
      <c r="AB1619" s="61"/>
      <c r="AC1619" s="61"/>
      <c r="AD1619" s="61"/>
      <c r="AE1619" s="61"/>
      <c r="AF1619" s="95"/>
      <c r="AG1619" s="152">
        <f>Tabel1[[#This Row],[eindtijd]]-Tabel1[[#This Row],[starttijd]]</f>
        <v>0</v>
      </c>
      <c r="AH1619" s="158"/>
      <c r="AI1619" s="59"/>
      <c r="AJ1619" s="171">
        <f>$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2[[#This Row],[fees (%)]]</f>
        <v>0</v>
      </c>
      <c r="AK1619" s="172">
        <f>$J1619*(IF($M1619="SL",IF($U1619="",$Q1619*Analysetool!C$3,$U1619*Analysetool!C$3),$M1619*Analysetool!C$3)+IF($N1619="SL",IF($U1619="",$Q1619*Analysetool!C$4,$U1619*Analysetool!C$4),$N1619*Analysetool!C$4)+IF($O1619="SL",IF($U1619="",$Q1619*Analysetool!C$5,$U1619*Analysetool!C$5),$O1619*Analysetool!C$5)+IF($P1619="SL",IF($U1619="",$Q1619*Analysetool!C$6,$U1619*Analysetool!C$6),$P1619*Analysetool!C$6))-Tabel2[[#This Row],[fees (%)]]</f>
        <v>0</v>
      </c>
      <c r="AL1619" s="177">
        <f>$J1619*(IF($M1619="SL",IF($V1619="",$Q1619*Analysetool!D$3,$V1619*Analysetool!D$3),$M1619*Analysetool!D$3)+IF($N1619="SL",IF($V1619="",$Q1619*Analysetool!D$4,$V1619*Analysetool!D$4),$N1619*Analysetool!D$4)+IF($O1619="SL",IF($V1619="",$Q1619*Analysetool!D$5,$V1619*Analysetool!D$5),$O1619*Analysetool!D$5)+IF($P1619="SL",IF($V1619="",$Q1619*Analysetool!D$6,$V1619*Analysetool!D$6),$P1619*Analysetool!D$6))-Tabel2[[#This Row],[fees (%)]]</f>
        <v>0</v>
      </c>
      <c r="AM1619" s="177">
        <f>$J1619*(IF($M1619="SL",IF($W1619="",$Q1619*Analysetool!E$3,$W1619*Analysetool!E$3),$M1619*Analysetool!E$3)+IF($N1619="SL",IF($W1619="",$Q1619*Analysetool!E$4,$W1619*Analysetool!E$4),$N1619*Analysetool!E$4)+IF($O1619="SL",IF($W1619="",$Q1619*Analysetool!E$5,$W1619*Analysetool!E$5),$O1619*Analysetool!E$5)+IF($P1619="SL",IF($W1619="",$Q1619*Analysetool!E$6,$W1619*Analysetool!E$6),$P1619*Analysetool!E$6))-Tabel2[[#This Row],[fees (%)]]</f>
        <v>0</v>
      </c>
      <c r="AN1619" s="178">
        <f>$J1619*(IF($M1619="SL",IF($T1619="",$Q1619*Analysetool!F$3,$T1619*Analysetool!F$3),$M1619*Analysetool!F$3)+IF($N1619="SL",IF($T1619="",$Q1619*Analysetool!F$4,$T1619*Analysetool!F$4),$N1619*Analysetool!F$4)+IF($O1619="SL",IF($T1619="",$Q1619*Analysetool!F$5,$T1619*Analysetool!F$5),$O1619*Analysetool!F$5)+IF($P1619="SL",IF($T1619="",$Q1619*Analysetool!F$6,$T1619*Analysetool!F$6),$P1619*Analysetool!F$6))-Tabel2[[#This Row],[fees (%)]]</f>
        <v>0</v>
      </c>
      <c r="AO1619" s="178">
        <f>$J1619*(IF($M1619="SL",IF($T1619="",$Q1619*Analysetool!G$3,$T1619*Analysetool!G$3),$M1619*Analysetool!G$3)+IF($N1619="SL",IF($T1619="",$Q1619*Analysetool!G$4,$T1619*Analysetool!G$4),$N1619*Analysetool!G$4)+IF($O1619="SL",IF($T1619="",$Q1619*Analysetool!G$5,$T1619*Analysetool!G$5),$O1619*Analysetool!G$5)+IF($P1619="SL",IF($T1619="",$Q1619*Analysetool!G$6,$T1619*Analysetool!G$6),$P1619*Analysetool!G$6))-Tabel2[[#This Row],[fees (%)]]</f>
        <v>0</v>
      </c>
      <c r="AP1619" s="179">
        <f>IF(Analysetool!$H$8&lt;=$X1619,Analysetool!$H$8*J1619,Q1619*J1619)-Tabel2[[#This Row],[fees (%)]]</f>
        <v>0</v>
      </c>
      <c r="AQ1619" s="174">
        <f>IF(Tabel2[[#This Row],[wick% van entry]]&lt;=Tabel2[[#This Row],[Stoploss optie 2 (%)]],Tabel2[[#This Row],[Stoploss optie 2 (%)]]*Tabel2[[#This Row],[leverage SLoptie 2]],IF(Analysetool!$I$8&lt;$X1619,Analysetool!$I$8*K1619,S1619*K1619))-Tabel2[[#This Row],[fees (%)]]</f>
        <v>0</v>
      </c>
      <c r="AR1619" s="180">
        <f>IF(Q1619*-1*Analysetool!$J$9&lt;=X1619,Q1619*-1*Analysetool!$J$9*J1619,Q1619*J1619)-Tabel2[[#This Row],[fees (%)]]</f>
        <v>0</v>
      </c>
      <c r="AS1619" s="176">
        <f>$K1619*IF(Tabel2[[#This Row],[wick% van entry]]&lt;=Tabel2[[#This Row],[Stoploss optie 2 (%)]],Tabel2[[#This Row],[Stoploss optie 2 (%)]],(IF($M1619="SL",IF($T1619="",$S1619*Analysetool!C$3,$T1619*Analysetool!C$3),$M1619*Analysetool!C$3)+IF($N1619="SL",IF($T1619="",$S1619*Analysetool!C$4,$T1619*Analysetool!C$4),$N1619*Analysetool!C$4)+IF($O1619="SL",IF($T1619="",$S1619*Analysetool!C$5,$T1619*Analysetool!C$5),$O1619*Analysetool!C$5)+IF($P1619="SL",IF($T1619="",$S1619*Analysetool!C$6,$T1619*Analysetool!C$6),$P1619*Analysetool!C$6)))-Tabel2[[#This Row],[fees (%)]]</f>
        <v>0</v>
      </c>
    </row>
    <row r="1620" spans="1:45" ht="15.75" customHeight="1" x14ac:dyDescent="0.35">
      <c r="A1620" s="55"/>
      <c r="B1620" s="56"/>
      <c r="C1620" s="56"/>
      <c r="D1620" s="56"/>
      <c r="E1620" s="56"/>
      <c r="F1620" s="57"/>
      <c r="G1620" s="67"/>
      <c r="H1620" s="67"/>
      <c r="I1620" s="67"/>
      <c r="J1620" s="58"/>
      <c r="K1620" s="58"/>
      <c r="L1620" s="59"/>
      <c r="M1620" s="61"/>
      <c r="N1620" s="63"/>
      <c r="O1620" s="63"/>
      <c r="P1620" s="56"/>
      <c r="Q1620" s="61"/>
      <c r="R1620" s="61"/>
      <c r="S1620" s="61"/>
      <c r="T1620" s="60"/>
      <c r="U1620" s="60"/>
      <c r="V1620" s="62"/>
      <c r="W1620" s="62"/>
      <c r="X1620" s="76"/>
      <c r="Y1620" s="61"/>
      <c r="Z1620" s="61">
        <f>Tabel1[[#This Row],[prijs voorbij entry (%)]]-Tabel1[[#This Row],[Fictieve Stoploss (%)]]</f>
        <v>0</v>
      </c>
      <c r="AA1620" s="94"/>
      <c r="AB1620" s="61"/>
      <c r="AC1620" s="61"/>
      <c r="AD1620" s="61"/>
      <c r="AE1620" s="61"/>
      <c r="AF1620" s="95"/>
      <c r="AG1620" s="152">
        <f>Tabel1[[#This Row],[eindtijd]]-Tabel1[[#This Row],[starttijd]]</f>
        <v>0</v>
      </c>
      <c r="AH1620" s="158"/>
      <c r="AI1620" s="59"/>
      <c r="AJ1620" s="171">
        <f>$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2[[#This Row],[fees (%)]]</f>
        <v>0</v>
      </c>
      <c r="AK1620" s="172">
        <f>$J1620*(IF($M1620="SL",IF($U1620="",$Q1620*Analysetool!C$3,$U1620*Analysetool!C$3),$M1620*Analysetool!C$3)+IF($N1620="SL",IF($U1620="",$Q1620*Analysetool!C$4,$U1620*Analysetool!C$4),$N1620*Analysetool!C$4)+IF($O1620="SL",IF($U1620="",$Q1620*Analysetool!C$5,$U1620*Analysetool!C$5),$O1620*Analysetool!C$5)+IF($P1620="SL",IF($U1620="",$Q1620*Analysetool!C$6,$U1620*Analysetool!C$6),$P1620*Analysetool!C$6))-Tabel2[[#This Row],[fees (%)]]</f>
        <v>0</v>
      </c>
      <c r="AL1620" s="177">
        <f>$J1620*(IF($M1620="SL",IF($V1620="",$Q1620*Analysetool!D$3,$V1620*Analysetool!D$3),$M1620*Analysetool!D$3)+IF($N1620="SL",IF($V1620="",$Q1620*Analysetool!D$4,$V1620*Analysetool!D$4),$N1620*Analysetool!D$4)+IF($O1620="SL",IF($V1620="",$Q1620*Analysetool!D$5,$V1620*Analysetool!D$5),$O1620*Analysetool!D$5)+IF($P1620="SL",IF($V1620="",$Q1620*Analysetool!D$6,$V1620*Analysetool!D$6),$P1620*Analysetool!D$6))-Tabel2[[#This Row],[fees (%)]]</f>
        <v>0</v>
      </c>
      <c r="AM1620" s="177">
        <f>$J1620*(IF($M1620="SL",IF($W1620="",$Q1620*Analysetool!E$3,$W1620*Analysetool!E$3),$M1620*Analysetool!E$3)+IF($N1620="SL",IF($W1620="",$Q1620*Analysetool!E$4,$W1620*Analysetool!E$4),$N1620*Analysetool!E$4)+IF($O1620="SL",IF($W1620="",$Q1620*Analysetool!E$5,$W1620*Analysetool!E$5),$O1620*Analysetool!E$5)+IF($P1620="SL",IF($W1620="",$Q1620*Analysetool!E$6,$W1620*Analysetool!E$6),$P1620*Analysetool!E$6))-Tabel2[[#This Row],[fees (%)]]</f>
        <v>0</v>
      </c>
      <c r="AN1620" s="178">
        <f>$J1620*(IF($M1620="SL",IF($T1620="",$Q1620*Analysetool!F$3,$T1620*Analysetool!F$3),$M1620*Analysetool!F$3)+IF($N1620="SL",IF($T1620="",$Q1620*Analysetool!F$4,$T1620*Analysetool!F$4),$N1620*Analysetool!F$4)+IF($O1620="SL",IF($T1620="",$Q1620*Analysetool!F$5,$T1620*Analysetool!F$5),$O1620*Analysetool!F$5)+IF($P1620="SL",IF($T1620="",$Q1620*Analysetool!F$6,$T1620*Analysetool!F$6),$P1620*Analysetool!F$6))-Tabel2[[#This Row],[fees (%)]]</f>
        <v>0</v>
      </c>
      <c r="AO1620" s="178">
        <f>$J1620*(IF($M1620="SL",IF($T1620="",$Q1620*Analysetool!G$3,$T1620*Analysetool!G$3),$M1620*Analysetool!G$3)+IF($N1620="SL",IF($T1620="",$Q1620*Analysetool!G$4,$T1620*Analysetool!G$4),$N1620*Analysetool!G$4)+IF($O1620="SL",IF($T1620="",$Q1620*Analysetool!G$5,$T1620*Analysetool!G$5),$O1620*Analysetool!G$5)+IF($P1620="SL",IF($T1620="",$Q1620*Analysetool!G$6,$T1620*Analysetool!G$6),$P1620*Analysetool!G$6))-Tabel2[[#This Row],[fees (%)]]</f>
        <v>0</v>
      </c>
      <c r="AP1620" s="179">
        <f>IF(Analysetool!$H$8&lt;=$X1620,Analysetool!$H$8*J1620,Q1620*J1620)-Tabel2[[#This Row],[fees (%)]]</f>
        <v>0</v>
      </c>
      <c r="AQ1620" s="174">
        <f>IF(Tabel2[[#This Row],[wick% van entry]]&lt;=Tabel2[[#This Row],[Stoploss optie 2 (%)]],Tabel2[[#This Row],[Stoploss optie 2 (%)]]*Tabel2[[#This Row],[leverage SLoptie 2]],IF(Analysetool!$I$8&lt;$X1620,Analysetool!$I$8*K1620,S1620*K1620))-Tabel2[[#This Row],[fees (%)]]</f>
        <v>0</v>
      </c>
      <c r="AR1620" s="180">
        <f>IF(Q1620*-1*Analysetool!$J$9&lt;=X1620,Q1620*-1*Analysetool!$J$9*J1620,Q1620*J1620)-Tabel2[[#This Row],[fees (%)]]</f>
        <v>0</v>
      </c>
      <c r="AS1620" s="176">
        <f>$K1620*IF(Tabel2[[#This Row],[wick% van entry]]&lt;=Tabel2[[#This Row],[Stoploss optie 2 (%)]],Tabel2[[#This Row],[Stoploss optie 2 (%)]],(IF($M1620="SL",IF($T1620="",$S1620*Analysetool!C$3,$T1620*Analysetool!C$3),$M1620*Analysetool!C$3)+IF($N1620="SL",IF($T1620="",$S1620*Analysetool!C$4,$T1620*Analysetool!C$4),$N1620*Analysetool!C$4)+IF($O1620="SL",IF($T1620="",$S1620*Analysetool!C$5,$T1620*Analysetool!C$5),$O1620*Analysetool!C$5)+IF($P1620="SL",IF($T1620="",$S1620*Analysetool!C$6,$T1620*Analysetool!C$6),$P1620*Analysetool!C$6)))-Tabel2[[#This Row],[fees (%)]]</f>
        <v>0</v>
      </c>
    </row>
    <row r="1621" spans="1:45" ht="15.75" customHeight="1" x14ac:dyDescent="0.35">
      <c r="A1621" s="55"/>
      <c r="B1621" s="56"/>
      <c r="C1621" s="56"/>
      <c r="D1621" s="56"/>
      <c r="E1621" s="56"/>
      <c r="F1621" s="57"/>
      <c r="G1621" s="67"/>
      <c r="H1621" s="67"/>
      <c r="I1621" s="67"/>
      <c r="J1621" s="58"/>
      <c r="K1621" s="58"/>
      <c r="L1621" s="59"/>
      <c r="M1621" s="61"/>
      <c r="N1621" s="63"/>
      <c r="O1621" s="63"/>
      <c r="P1621" s="56"/>
      <c r="Q1621" s="61"/>
      <c r="R1621" s="61"/>
      <c r="S1621" s="61"/>
      <c r="T1621" s="60"/>
      <c r="U1621" s="60"/>
      <c r="V1621" s="62"/>
      <c r="W1621" s="62"/>
      <c r="X1621" s="76"/>
      <c r="Y1621" s="61"/>
      <c r="Z1621" s="61">
        <f>Tabel1[[#This Row],[prijs voorbij entry (%)]]-Tabel1[[#This Row],[Fictieve Stoploss (%)]]</f>
        <v>0</v>
      </c>
      <c r="AA1621" s="94"/>
      <c r="AB1621" s="61"/>
      <c r="AC1621" s="61"/>
      <c r="AD1621" s="61"/>
      <c r="AE1621" s="61"/>
      <c r="AF1621" s="95"/>
      <c r="AG1621" s="152">
        <f>Tabel1[[#This Row],[eindtijd]]-Tabel1[[#This Row],[starttijd]]</f>
        <v>0</v>
      </c>
      <c r="AH1621" s="158"/>
      <c r="AI1621" s="59"/>
      <c r="AJ1621" s="171">
        <f>$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2[[#This Row],[fees (%)]]</f>
        <v>0</v>
      </c>
      <c r="AK1621" s="172">
        <f>$J1621*(IF($M1621="SL",IF($U1621="",$Q1621*Analysetool!C$3,$U1621*Analysetool!C$3),$M1621*Analysetool!C$3)+IF($N1621="SL",IF($U1621="",$Q1621*Analysetool!C$4,$U1621*Analysetool!C$4),$N1621*Analysetool!C$4)+IF($O1621="SL",IF($U1621="",$Q1621*Analysetool!C$5,$U1621*Analysetool!C$5),$O1621*Analysetool!C$5)+IF($P1621="SL",IF($U1621="",$Q1621*Analysetool!C$6,$U1621*Analysetool!C$6),$P1621*Analysetool!C$6))-Tabel2[[#This Row],[fees (%)]]</f>
        <v>0</v>
      </c>
      <c r="AL1621" s="177">
        <f>$J1621*(IF($M1621="SL",IF($V1621="",$Q1621*Analysetool!D$3,$V1621*Analysetool!D$3),$M1621*Analysetool!D$3)+IF($N1621="SL",IF($V1621="",$Q1621*Analysetool!D$4,$V1621*Analysetool!D$4),$N1621*Analysetool!D$4)+IF($O1621="SL",IF($V1621="",$Q1621*Analysetool!D$5,$V1621*Analysetool!D$5),$O1621*Analysetool!D$5)+IF($P1621="SL",IF($V1621="",$Q1621*Analysetool!D$6,$V1621*Analysetool!D$6),$P1621*Analysetool!D$6))-Tabel2[[#This Row],[fees (%)]]</f>
        <v>0</v>
      </c>
      <c r="AM1621" s="177">
        <f>$J1621*(IF($M1621="SL",IF($W1621="",$Q1621*Analysetool!E$3,$W1621*Analysetool!E$3),$M1621*Analysetool!E$3)+IF($N1621="SL",IF($W1621="",$Q1621*Analysetool!E$4,$W1621*Analysetool!E$4),$N1621*Analysetool!E$4)+IF($O1621="SL",IF($W1621="",$Q1621*Analysetool!E$5,$W1621*Analysetool!E$5),$O1621*Analysetool!E$5)+IF($P1621="SL",IF($W1621="",$Q1621*Analysetool!E$6,$W1621*Analysetool!E$6),$P1621*Analysetool!E$6))-Tabel2[[#This Row],[fees (%)]]</f>
        <v>0</v>
      </c>
      <c r="AN1621" s="178">
        <f>$J1621*(IF($M1621="SL",IF($T1621="",$Q1621*Analysetool!F$3,$T1621*Analysetool!F$3),$M1621*Analysetool!F$3)+IF($N1621="SL",IF($T1621="",$Q1621*Analysetool!F$4,$T1621*Analysetool!F$4),$N1621*Analysetool!F$4)+IF($O1621="SL",IF($T1621="",$Q1621*Analysetool!F$5,$T1621*Analysetool!F$5),$O1621*Analysetool!F$5)+IF($P1621="SL",IF($T1621="",$Q1621*Analysetool!F$6,$T1621*Analysetool!F$6),$P1621*Analysetool!F$6))-Tabel2[[#This Row],[fees (%)]]</f>
        <v>0</v>
      </c>
      <c r="AO1621" s="178">
        <f>$J1621*(IF($M1621="SL",IF($T1621="",$Q1621*Analysetool!G$3,$T1621*Analysetool!G$3),$M1621*Analysetool!G$3)+IF($N1621="SL",IF($T1621="",$Q1621*Analysetool!G$4,$T1621*Analysetool!G$4),$N1621*Analysetool!G$4)+IF($O1621="SL",IF($T1621="",$Q1621*Analysetool!G$5,$T1621*Analysetool!G$5),$O1621*Analysetool!G$5)+IF($P1621="SL",IF($T1621="",$Q1621*Analysetool!G$6,$T1621*Analysetool!G$6),$P1621*Analysetool!G$6))-Tabel2[[#This Row],[fees (%)]]</f>
        <v>0</v>
      </c>
      <c r="AP1621" s="179">
        <f>IF(Analysetool!$H$8&lt;=$X1621,Analysetool!$H$8*J1621,Q1621*J1621)-Tabel2[[#This Row],[fees (%)]]</f>
        <v>0</v>
      </c>
      <c r="AQ1621" s="174">
        <f>IF(Tabel2[[#This Row],[wick% van entry]]&lt;=Tabel2[[#This Row],[Stoploss optie 2 (%)]],Tabel2[[#This Row],[Stoploss optie 2 (%)]]*Tabel2[[#This Row],[leverage SLoptie 2]],IF(Analysetool!$I$8&lt;$X1621,Analysetool!$I$8*K1621,S1621*K1621))-Tabel2[[#This Row],[fees (%)]]</f>
        <v>0</v>
      </c>
      <c r="AR1621" s="180">
        <f>IF(Q1621*-1*Analysetool!$J$9&lt;=X1621,Q1621*-1*Analysetool!$J$9*J1621,Q1621*J1621)-Tabel2[[#This Row],[fees (%)]]</f>
        <v>0</v>
      </c>
      <c r="AS1621" s="176">
        <f>$K1621*IF(Tabel2[[#This Row],[wick% van entry]]&lt;=Tabel2[[#This Row],[Stoploss optie 2 (%)]],Tabel2[[#This Row],[Stoploss optie 2 (%)]],(IF($M1621="SL",IF($T1621="",$S1621*Analysetool!C$3,$T1621*Analysetool!C$3),$M1621*Analysetool!C$3)+IF($N1621="SL",IF($T1621="",$S1621*Analysetool!C$4,$T1621*Analysetool!C$4),$N1621*Analysetool!C$4)+IF($O1621="SL",IF($T1621="",$S1621*Analysetool!C$5,$T1621*Analysetool!C$5),$O1621*Analysetool!C$5)+IF($P1621="SL",IF($T1621="",$S1621*Analysetool!C$6,$T1621*Analysetool!C$6),$P1621*Analysetool!C$6)))-Tabel2[[#This Row],[fees (%)]]</f>
        <v>0</v>
      </c>
    </row>
    <row r="1622" spans="1:45" ht="15.75" customHeight="1" x14ac:dyDescent="0.35">
      <c r="A1622" s="55"/>
      <c r="B1622" s="56"/>
      <c r="C1622" s="56"/>
      <c r="D1622" s="56"/>
      <c r="E1622" s="56"/>
      <c r="F1622" s="57"/>
      <c r="G1622" s="67"/>
      <c r="H1622" s="67"/>
      <c r="I1622" s="67"/>
      <c r="J1622" s="58"/>
      <c r="K1622" s="58"/>
      <c r="L1622" s="59"/>
      <c r="M1622" s="61"/>
      <c r="N1622" s="63"/>
      <c r="O1622" s="63"/>
      <c r="P1622" s="56"/>
      <c r="Q1622" s="61"/>
      <c r="R1622" s="61"/>
      <c r="S1622" s="61"/>
      <c r="T1622" s="60"/>
      <c r="U1622" s="60"/>
      <c r="V1622" s="62"/>
      <c r="W1622" s="62"/>
      <c r="X1622" s="76"/>
      <c r="Y1622" s="61"/>
      <c r="Z1622" s="61">
        <f>Tabel1[[#This Row],[prijs voorbij entry (%)]]-Tabel1[[#This Row],[Fictieve Stoploss (%)]]</f>
        <v>0</v>
      </c>
      <c r="AA1622" s="94"/>
      <c r="AB1622" s="61"/>
      <c r="AC1622" s="61"/>
      <c r="AD1622" s="61"/>
      <c r="AE1622" s="61"/>
      <c r="AF1622" s="95"/>
      <c r="AG1622" s="152">
        <f>Tabel1[[#This Row],[eindtijd]]-Tabel1[[#This Row],[starttijd]]</f>
        <v>0</v>
      </c>
      <c r="AH1622" s="158"/>
      <c r="AI1622" s="59"/>
      <c r="AJ1622" s="171">
        <f>$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2[[#This Row],[fees (%)]]</f>
        <v>0</v>
      </c>
      <c r="AK1622" s="172">
        <f>$J1622*(IF($M1622="SL",IF($U1622="",$Q1622*Analysetool!C$3,$U1622*Analysetool!C$3),$M1622*Analysetool!C$3)+IF($N1622="SL",IF($U1622="",$Q1622*Analysetool!C$4,$U1622*Analysetool!C$4),$N1622*Analysetool!C$4)+IF($O1622="SL",IF($U1622="",$Q1622*Analysetool!C$5,$U1622*Analysetool!C$5),$O1622*Analysetool!C$5)+IF($P1622="SL",IF($U1622="",$Q1622*Analysetool!C$6,$U1622*Analysetool!C$6),$P1622*Analysetool!C$6))-Tabel2[[#This Row],[fees (%)]]</f>
        <v>0</v>
      </c>
      <c r="AL1622" s="177">
        <f>$J1622*(IF($M1622="SL",IF($V1622="",$Q1622*Analysetool!D$3,$V1622*Analysetool!D$3),$M1622*Analysetool!D$3)+IF($N1622="SL",IF($V1622="",$Q1622*Analysetool!D$4,$V1622*Analysetool!D$4),$N1622*Analysetool!D$4)+IF($O1622="SL",IF($V1622="",$Q1622*Analysetool!D$5,$V1622*Analysetool!D$5),$O1622*Analysetool!D$5)+IF($P1622="SL",IF($V1622="",$Q1622*Analysetool!D$6,$V1622*Analysetool!D$6),$P1622*Analysetool!D$6))-Tabel2[[#This Row],[fees (%)]]</f>
        <v>0</v>
      </c>
      <c r="AM1622" s="177">
        <f>$J1622*(IF($M1622="SL",IF($W1622="",$Q1622*Analysetool!E$3,$W1622*Analysetool!E$3),$M1622*Analysetool!E$3)+IF($N1622="SL",IF($W1622="",$Q1622*Analysetool!E$4,$W1622*Analysetool!E$4),$N1622*Analysetool!E$4)+IF($O1622="SL",IF($W1622="",$Q1622*Analysetool!E$5,$W1622*Analysetool!E$5),$O1622*Analysetool!E$5)+IF($P1622="SL",IF($W1622="",$Q1622*Analysetool!E$6,$W1622*Analysetool!E$6),$P1622*Analysetool!E$6))-Tabel2[[#This Row],[fees (%)]]</f>
        <v>0</v>
      </c>
      <c r="AN1622" s="178">
        <f>$J1622*(IF($M1622="SL",IF($T1622="",$Q1622*Analysetool!F$3,$T1622*Analysetool!F$3),$M1622*Analysetool!F$3)+IF($N1622="SL",IF($T1622="",$Q1622*Analysetool!F$4,$T1622*Analysetool!F$4),$N1622*Analysetool!F$4)+IF($O1622="SL",IF($T1622="",$Q1622*Analysetool!F$5,$T1622*Analysetool!F$5),$O1622*Analysetool!F$5)+IF($P1622="SL",IF($T1622="",$Q1622*Analysetool!F$6,$T1622*Analysetool!F$6),$P1622*Analysetool!F$6))-Tabel2[[#This Row],[fees (%)]]</f>
        <v>0</v>
      </c>
      <c r="AO1622" s="178">
        <f>$J1622*(IF($M1622="SL",IF($T1622="",$Q1622*Analysetool!G$3,$T1622*Analysetool!G$3),$M1622*Analysetool!G$3)+IF($N1622="SL",IF($T1622="",$Q1622*Analysetool!G$4,$T1622*Analysetool!G$4),$N1622*Analysetool!G$4)+IF($O1622="SL",IF($T1622="",$Q1622*Analysetool!G$5,$T1622*Analysetool!G$5),$O1622*Analysetool!G$5)+IF($P1622="SL",IF($T1622="",$Q1622*Analysetool!G$6,$T1622*Analysetool!G$6),$P1622*Analysetool!G$6))-Tabel2[[#This Row],[fees (%)]]</f>
        <v>0</v>
      </c>
      <c r="AP1622" s="179">
        <f>IF(Analysetool!$H$8&lt;=$X1622,Analysetool!$H$8*J1622,Q1622*J1622)-Tabel2[[#This Row],[fees (%)]]</f>
        <v>0</v>
      </c>
      <c r="AQ1622" s="174">
        <f>IF(Tabel2[[#This Row],[wick% van entry]]&lt;=Tabel2[[#This Row],[Stoploss optie 2 (%)]],Tabel2[[#This Row],[Stoploss optie 2 (%)]]*Tabel2[[#This Row],[leverage SLoptie 2]],IF(Analysetool!$I$8&lt;$X1622,Analysetool!$I$8*K1622,S1622*K1622))-Tabel2[[#This Row],[fees (%)]]</f>
        <v>0</v>
      </c>
      <c r="AR1622" s="180">
        <f>IF(Q1622*-1*Analysetool!$J$9&lt;=X1622,Q1622*-1*Analysetool!$J$9*J1622,Q1622*J1622)-Tabel2[[#This Row],[fees (%)]]</f>
        <v>0</v>
      </c>
      <c r="AS1622" s="176">
        <f>$K1622*IF(Tabel2[[#This Row],[wick% van entry]]&lt;=Tabel2[[#This Row],[Stoploss optie 2 (%)]],Tabel2[[#This Row],[Stoploss optie 2 (%)]],(IF($M1622="SL",IF($T1622="",$S1622*Analysetool!C$3,$T1622*Analysetool!C$3),$M1622*Analysetool!C$3)+IF($N1622="SL",IF($T1622="",$S1622*Analysetool!C$4,$T1622*Analysetool!C$4),$N1622*Analysetool!C$4)+IF($O1622="SL",IF($T1622="",$S1622*Analysetool!C$5,$T1622*Analysetool!C$5),$O1622*Analysetool!C$5)+IF($P1622="SL",IF($T1622="",$S1622*Analysetool!C$6,$T1622*Analysetool!C$6),$P1622*Analysetool!C$6)))-Tabel2[[#This Row],[fees (%)]]</f>
        <v>0</v>
      </c>
    </row>
    <row r="1623" spans="1:45" ht="15.75" customHeight="1" x14ac:dyDescent="0.35">
      <c r="A1623" s="55"/>
      <c r="B1623" s="56"/>
      <c r="C1623" s="56"/>
      <c r="D1623" s="56"/>
      <c r="E1623" s="56"/>
      <c r="F1623" s="57"/>
      <c r="G1623" s="67"/>
      <c r="H1623" s="67"/>
      <c r="I1623" s="67"/>
      <c r="J1623" s="58"/>
      <c r="K1623" s="58"/>
      <c r="L1623" s="59"/>
      <c r="M1623" s="61"/>
      <c r="N1623" s="63"/>
      <c r="O1623" s="63"/>
      <c r="P1623" s="56"/>
      <c r="Q1623" s="61"/>
      <c r="R1623" s="61"/>
      <c r="S1623" s="61"/>
      <c r="T1623" s="60"/>
      <c r="U1623" s="60"/>
      <c r="V1623" s="62"/>
      <c r="W1623" s="62"/>
      <c r="X1623" s="76"/>
      <c r="Y1623" s="61"/>
      <c r="Z1623" s="61">
        <f>Tabel1[[#This Row],[prijs voorbij entry (%)]]-Tabel1[[#This Row],[Fictieve Stoploss (%)]]</f>
        <v>0</v>
      </c>
      <c r="AA1623" s="94"/>
      <c r="AB1623" s="61"/>
      <c r="AC1623" s="61"/>
      <c r="AD1623" s="61"/>
      <c r="AE1623" s="61"/>
      <c r="AF1623" s="95"/>
      <c r="AG1623" s="152">
        <f>Tabel1[[#This Row],[eindtijd]]-Tabel1[[#This Row],[starttijd]]</f>
        <v>0</v>
      </c>
      <c r="AH1623" s="158"/>
      <c r="AI1623" s="59"/>
      <c r="AJ1623" s="171">
        <f>$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2[[#This Row],[fees (%)]]</f>
        <v>0</v>
      </c>
      <c r="AK1623" s="172">
        <f>$J1623*(IF($M1623="SL",IF($U1623="",$Q1623*Analysetool!C$3,$U1623*Analysetool!C$3),$M1623*Analysetool!C$3)+IF($N1623="SL",IF($U1623="",$Q1623*Analysetool!C$4,$U1623*Analysetool!C$4),$N1623*Analysetool!C$4)+IF($O1623="SL",IF($U1623="",$Q1623*Analysetool!C$5,$U1623*Analysetool!C$5),$O1623*Analysetool!C$5)+IF($P1623="SL",IF($U1623="",$Q1623*Analysetool!C$6,$U1623*Analysetool!C$6),$P1623*Analysetool!C$6))-Tabel2[[#This Row],[fees (%)]]</f>
        <v>0</v>
      </c>
      <c r="AL1623" s="177">
        <f>$J1623*(IF($M1623="SL",IF($V1623="",$Q1623*Analysetool!D$3,$V1623*Analysetool!D$3),$M1623*Analysetool!D$3)+IF($N1623="SL",IF($V1623="",$Q1623*Analysetool!D$4,$V1623*Analysetool!D$4),$N1623*Analysetool!D$4)+IF($O1623="SL",IF($V1623="",$Q1623*Analysetool!D$5,$V1623*Analysetool!D$5),$O1623*Analysetool!D$5)+IF($P1623="SL",IF($V1623="",$Q1623*Analysetool!D$6,$V1623*Analysetool!D$6),$P1623*Analysetool!D$6))-Tabel2[[#This Row],[fees (%)]]</f>
        <v>0</v>
      </c>
      <c r="AM1623" s="177">
        <f>$J1623*(IF($M1623="SL",IF($W1623="",$Q1623*Analysetool!E$3,$W1623*Analysetool!E$3),$M1623*Analysetool!E$3)+IF($N1623="SL",IF($W1623="",$Q1623*Analysetool!E$4,$W1623*Analysetool!E$4),$N1623*Analysetool!E$4)+IF($O1623="SL",IF($W1623="",$Q1623*Analysetool!E$5,$W1623*Analysetool!E$5),$O1623*Analysetool!E$5)+IF($P1623="SL",IF($W1623="",$Q1623*Analysetool!E$6,$W1623*Analysetool!E$6),$P1623*Analysetool!E$6))-Tabel2[[#This Row],[fees (%)]]</f>
        <v>0</v>
      </c>
      <c r="AN1623" s="178">
        <f>$J1623*(IF($M1623="SL",IF($T1623="",$Q1623*Analysetool!F$3,$T1623*Analysetool!F$3),$M1623*Analysetool!F$3)+IF($N1623="SL",IF($T1623="",$Q1623*Analysetool!F$4,$T1623*Analysetool!F$4),$N1623*Analysetool!F$4)+IF($O1623="SL",IF($T1623="",$Q1623*Analysetool!F$5,$T1623*Analysetool!F$5),$O1623*Analysetool!F$5)+IF($P1623="SL",IF($T1623="",$Q1623*Analysetool!F$6,$T1623*Analysetool!F$6),$P1623*Analysetool!F$6))-Tabel2[[#This Row],[fees (%)]]</f>
        <v>0</v>
      </c>
      <c r="AO1623" s="178">
        <f>$J1623*(IF($M1623="SL",IF($T1623="",$Q1623*Analysetool!G$3,$T1623*Analysetool!G$3),$M1623*Analysetool!G$3)+IF($N1623="SL",IF($T1623="",$Q1623*Analysetool!G$4,$T1623*Analysetool!G$4),$N1623*Analysetool!G$4)+IF($O1623="SL",IF($T1623="",$Q1623*Analysetool!G$5,$T1623*Analysetool!G$5),$O1623*Analysetool!G$5)+IF($P1623="SL",IF($T1623="",$Q1623*Analysetool!G$6,$T1623*Analysetool!G$6),$P1623*Analysetool!G$6))-Tabel2[[#This Row],[fees (%)]]</f>
        <v>0</v>
      </c>
      <c r="AP1623" s="179">
        <f>IF(Analysetool!$H$8&lt;=$X1623,Analysetool!$H$8*J1623,Q1623*J1623)-Tabel2[[#This Row],[fees (%)]]</f>
        <v>0</v>
      </c>
      <c r="AQ1623" s="174">
        <f>IF(Tabel2[[#This Row],[wick% van entry]]&lt;=Tabel2[[#This Row],[Stoploss optie 2 (%)]],Tabel2[[#This Row],[Stoploss optie 2 (%)]]*Tabel2[[#This Row],[leverage SLoptie 2]],IF(Analysetool!$I$8&lt;$X1623,Analysetool!$I$8*K1623,S1623*K1623))-Tabel2[[#This Row],[fees (%)]]</f>
        <v>0</v>
      </c>
      <c r="AR1623" s="180">
        <f>IF(Q1623*-1*Analysetool!$J$9&lt;=X1623,Q1623*-1*Analysetool!$J$9*J1623,Q1623*J1623)-Tabel2[[#This Row],[fees (%)]]</f>
        <v>0</v>
      </c>
      <c r="AS1623" s="176">
        <f>$K1623*IF(Tabel2[[#This Row],[wick% van entry]]&lt;=Tabel2[[#This Row],[Stoploss optie 2 (%)]],Tabel2[[#This Row],[Stoploss optie 2 (%)]],(IF($M1623="SL",IF($T1623="",$S1623*Analysetool!C$3,$T1623*Analysetool!C$3),$M1623*Analysetool!C$3)+IF($N1623="SL",IF($T1623="",$S1623*Analysetool!C$4,$T1623*Analysetool!C$4),$N1623*Analysetool!C$4)+IF($O1623="SL",IF($T1623="",$S1623*Analysetool!C$5,$T1623*Analysetool!C$5),$O1623*Analysetool!C$5)+IF($P1623="SL",IF($T1623="",$S1623*Analysetool!C$6,$T1623*Analysetool!C$6),$P1623*Analysetool!C$6)))-Tabel2[[#This Row],[fees (%)]]</f>
        <v>0</v>
      </c>
    </row>
    <row r="1624" spans="1:45" ht="15.75" customHeight="1" x14ac:dyDescent="0.35">
      <c r="A1624" s="55"/>
      <c r="B1624" s="56"/>
      <c r="C1624" s="56"/>
      <c r="D1624" s="56"/>
      <c r="E1624" s="56"/>
      <c r="F1624" s="57"/>
      <c r="G1624" s="67"/>
      <c r="H1624" s="67"/>
      <c r="I1624" s="67"/>
      <c r="J1624" s="58"/>
      <c r="K1624" s="58"/>
      <c r="L1624" s="59"/>
      <c r="M1624" s="61"/>
      <c r="N1624" s="63"/>
      <c r="O1624" s="63"/>
      <c r="P1624" s="56"/>
      <c r="Q1624" s="61"/>
      <c r="R1624" s="61"/>
      <c r="S1624" s="61"/>
      <c r="T1624" s="60"/>
      <c r="U1624" s="60"/>
      <c r="V1624" s="62"/>
      <c r="W1624" s="62"/>
      <c r="X1624" s="76"/>
      <c r="Y1624" s="61"/>
      <c r="Z1624" s="61">
        <f>Tabel1[[#This Row],[prijs voorbij entry (%)]]-Tabel1[[#This Row],[Fictieve Stoploss (%)]]</f>
        <v>0</v>
      </c>
      <c r="AA1624" s="94"/>
      <c r="AB1624" s="61"/>
      <c r="AC1624" s="61"/>
      <c r="AD1624" s="61"/>
      <c r="AE1624" s="61"/>
      <c r="AF1624" s="95"/>
      <c r="AG1624" s="152">
        <f>Tabel1[[#This Row],[eindtijd]]-Tabel1[[#This Row],[starttijd]]</f>
        <v>0</v>
      </c>
      <c r="AH1624" s="158"/>
      <c r="AI1624" s="59"/>
      <c r="AJ1624" s="171">
        <f>$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2[[#This Row],[fees (%)]]</f>
        <v>0</v>
      </c>
      <c r="AK1624" s="172">
        <f>$J1624*(IF($M1624="SL",IF($U1624="",$Q1624*Analysetool!C$3,$U1624*Analysetool!C$3),$M1624*Analysetool!C$3)+IF($N1624="SL",IF($U1624="",$Q1624*Analysetool!C$4,$U1624*Analysetool!C$4),$N1624*Analysetool!C$4)+IF($O1624="SL",IF($U1624="",$Q1624*Analysetool!C$5,$U1624*Analysetool!C$5),$O1624*Analysetool!C$5)+IF($P1624="SL",IF($U1624="",$Q1624*Analysetool!C$6,$U1624*Analysetool!C$6),$P1624*Analysetool!C$6))-Tabel2[[#This Row],[fees (%)]]</f>
        <v>0</v>
      </c>
      <c r="AL1624" s="177">
        <f>$J1624*(IF($M1624="SL",IF($V1624="",$Q1624*Analysetool!D$3,$V1624*Analysetool!D$3),$M1624*Analysetool!D$3)+IF($N1624="SL",IF($V1624="",$Q1624*Analysetool!D$4,$V1624*Analysetool!D$4),$N1624*Analysetool!D$4)+IF($O1624="SL",IF($V1624="",$Q1624*Analysetool!D$5,$V1624*Analysetool!D$5),$O1624*Analysetool!D$5)+IF($P1624="SL",IF($V1624="",$Q1624*Analysetool!D$6,$V1624*Analysetool!D$6),$P1624*Analysetool!D$6))-Tabel2[[#This Row],[fees (%)]]</f>
        <v>0</v>
      </c>
      <c r="AM1624" s="177">
        <f>$J1624*(IF($M1624="SL",IF($W1624="",$Q1624*Analysetool!E$3,$W1624*Analysetool!E$3),$M1624*Analysetool!E$3)+IF($N1624="SL",IF($W1624="",$Q1624*Analysetool!E$4,$W1624*Analysetool!E$4),$N1624*Analysetool!E$4)+IF($O1624="SL",IF($W1624="",$Q1624*Analysetool!E$5,$W1624*Analysetool!E$5),$O1624*Analysetool!E$5)+IF($P1624="SL",IF($W1624="",$Q1624*Analysetool!E$6,$W1624*Analysetool!E$6),$P1624*Analysetool!E$6))-Tabel2[[#This Row],[fees (%)]]</f>
        <v>0</v>
      </c>
      <c r="AN1624" s="178">
        <f>$J1624*(IF($M1624="SL",IF($T1624="",$Q1624*Analysetool!F$3,$T1624*Analysetool!F$3),$M1624*Analysetool!F$3)+IF($N1624="SL",IF($T1624="",$Q1624*Analysetool!F$4,$T1624*Analysetool!F$4),$N1624*Analysetool!F$4)+IF($O1624="SL",IF($T1624="",$Q1624*Analysetool!F$5,$T1624*Analysetool!F$5),$O1624*Analysetool!F$5)+IF($P1624="SL",IF($T1624="",$Q1624*Analysetool!F$6,$T1624*Analysetool!F$6),$P1624*Analysetool!F$6))-Tabel2[[#This Row],[fees (%)]]</f>
        <v>0</v>
      </c>
      <c r="AO1624" s="178">
        <f>$J1624*(IF($M1624="SL",IF($T1624="",$Q1624*Analysetool!G$3,$T1624*Analysetool!G$3),$M1624*Analysetool!G$3)+IF($N1624="SL",IF($T1624="",$Q1624*Analysetool!G$4,$T1624*Analysetool!G$4),$N1624*Analysetool!G$4)+IF($O1624="SL",IF($T1624="",$Q1624*Analysetool!G$5,$T1624*Analysetool!G$5),$O1624*Analysetool!G$5)+IF($P1624="SL",IF($T1624="",$Q1624*Analysetool!G$6,$T1624*Analysetool!G$6),$P1624*Analysetool!G$6))-Tabel2[[#This Row],[fees (%)]]</f>
        <v>0</v>
      </c>
      <c r="AP1624" s="179">
        <f>IF(Analysetool!$H$8&lt;=$X1624,Analysetool!$H$8*J1624,Q1624*J1624)-Tabel2[[#This Row],[fees (%)]]</f>
        <v>0</v>
      </c>
      <c r="AQ1624" s="174">
        <f>IF(Tabel2[[#This Row],[wick% van entry]]&lt;=Tabel2[[#This Row],[Stoploss optie 2 (%)]],Tabel2[[#This Row],[Stoploss optie 2 (%)]]*Tabel2[[#This Row],[leverage SLoptie 2]],IF(Analysetool!$I$8&lt;$X1624,Analysetool!$I$8*K1624,S1624*K1624))-Tabel2[[#This Row],[fees (%)]]</f>
        <v>0</v>
      </c>
      <c r="AR1624" s="180">
        <f>IF(Q1624*-1*Analysetool!$J$9&lt;=X1624,Q1624*-1*Analysetool!$J$9*J1624,Q1624*J1624)-Tabel2[[#This Row],[fees (%)]]</f>
        <v>0</v>
      </c>
      <c r="AS1624" s="176">
        <f>$K1624*IF(Tabel2[[#This Row],[wick% van entry]]&lt;=Tabel2[[#This Row],[Stoploss optie 2 (%)]],Tabel2[[#This Row],[Stoploss optie 2 (%)]],(IF($M1624="SL",IF($T1624="",$S1624*Analysetool!C$3,$T1624*Analysetool!C$3),$M1624*Analysetool!C$3)+IF($N1624="SL",IF($T1624="",$S1624*Analysetool!C$4,$T1624*Analysetool!C$4),$N1624*Analysetool!C$4)+IF($O1624="SL",IF($T1624="",$S1624*Analysetool!C$5,$T1624*Analysetool!C$5),$O1624*Analysetool!C$5)+IF($P1624="SL",IF($T1624="",$S1624*Analysetool!C$6,$T1624*Analysetool!C$6),$P1624*Analysetool!C$6)))-Tabel2[[#This Row],[fees (%)]]</f>
        <v>0</v>
      </c>
    </row>
    <row r="1625" spans="1:45" ht="15.75" customHeight="1" x14ac:dyDescent="0.35">
      <c r="A1625" s="55"/>
      <c r="B1625" s="56"/>
      <c r="C1625" s="56"/>
      <c r="D1625" s="56"/>
      <c r="E1625" s="56"/>
      <c r="F1625" s="57"/>
      <c r="G1625" s="67"/>
      <c r="H1625" s="67"/>
      <c r="I1625" s="67"/>
      <c r="J1625" s="58"/>
      <c r="K1625" s="58"/>
      <c r="L1625" s="59"/>
      <c r="M1625" s="61"/>
      <c r="N1625" s="63"/>
      <c r="O1625" s="63"/>
      <c r="P1625" s="56"/>
      <c r="Q1625" s="61"/>
      <c r="R1625" s="61"/>
      <c r="S1625" s="61"/>
      <c r="T1625" s="60"/>
      <c r="U1625" s="60"/>
      <c r="V1625" s="62"/>
      <c r="W1625" s="62"/>
      <c r="X1625" s="76"/>
      <c r="Y1625" s="61"/>
      <c r="Z1625" s="61">
        <f>Tabel1[[#This Row],[prijs voorbij entry (%)]]-Tabel1[[#This Row],[Fictieve Stoploss (%)]]</f>
        <v>0</v>
      </c>
      <c r="AA1625" s="94"/>
      <c r="AB1625" s="61"/>
      <c r="AC1625" s="61"/>
      <c r="AD1625" s="61"/>
      <c r="AE1625" s="61"/>
      <c r="AF1625" s="95"/>
      <c r="AG1625" s="152">
        <f>Tabel1[[#This Row],[eindtijd]]-Tabel1[[#This Row],[starttijd]]</f>
        <v>0</v>
      </c>
      <c r="AH1625" s="158"/>
      <c r="AI1625" s="59"/>
      <c r="AJ1625" s="171">
        <f>$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2[[#This Row],[fees (%)]]</f>
        <v>0</v>
      </c>
      <c r="AK1625" s="172">
        <f>$J1625*(IF($M1625="SL",IF($U1625="",$Q1625*Analysetool!C$3,$U1625*Analysetool!C$3),$M1625*Analysetool!C$3)+IF($N1625="SL",IF($U1625="",$Q1625*Analysetool!C$4,$U1625*Analysetool!C$4),$N1625*Analysetool!C$4)+IF($O1625="SL",IF($U1625="",$Q1625*Analysetool!C$5,$U1625*Analysetool!C$5),$O1625*Analysetool!C$5)+IF($P1625="SL",IF($U1625="",$Q1625*Analysetool!C$6,$U1625*Analysetool!C$6),$P1625*Analysetool!C$6))-Tabel2[[#This Row],[fees (%)]]</f>
        <v>0</v>
      </c>
      <c r="AL1625" s="177">
        <f>$J1625*(IF($M1625="SL",IF($V1625="",$Q1625*Analysetool!D$3,$V1625*Analysetool!D$3),$M1625*Analysetool!D$3)+IF($N1625="SL",IF($V1625="",$Q1625*Analysetool!D$4,$V1625*Analysetool!D$4),$N1625*Analysetool!D$4)+IF($O1625="SL",IF($V1625="",$Q1625*Analysetool!D$5,$V1625*Analysetool!D$5),$O1625*Analysetool!D$5)+IF($P1625="SL",IF($V1625="",$Q1625*Analysetool!D$6,$V1625*Analysetool!D$6),$P1625*Analysetool!D$6))-Tabel2[[#This Row],[fees (%)]]</f>
        <v>0</v>
      </c>
      <c r="AM1625" s="177">
        <f>$J1625*(IF($M1625="SL",IF($W1625="",$Q1625*Analysetool!E$3,$W1625*Analysetool!E$3),$M1625*Analysetool!E$3)+IF($N1625="SL",IF($W1625="",$Q1625*Analysetool!E$4,$W1625*Analysetool!E$4),$N1625*Analysetool!E$4)+IF($O1625="SL",IF($W1625="",$Q1625*Analysetool!E$5,$W1625*Analysetool!E$5),$O1625*Analysetool!E$5)+IF($P1625="SL",IF($W1625="",$Q1625*Analysetool!E$6,$W1625*Analysetool!E$6),$P1625*Analysetool!E$6))-Tabel2[[#This Row],[fees (%)]]</f>
        <v>0</v>
      </c>
      <c r="AN1625" s="178">
        <f>$J1625*(IF($M1625="SL",IF($T1625="",$Q1625*Analysetool!F$3,$T1625*Analysetool!F$3),$M1625*Analysetool!F$3)+IF($N1625="SL",IF($T1625="",$Q1625*Analysetool!F$4,$T1625*Analysetool!F$4),$N1625*Analysetool!F$4)+IF($O1625="SL",IF($T1625="",$Q1625*Analysetool!F$5,$T1625*Analysetool!F$5),$O1625*Analysetool!F$5)+IF($P1625="SL",IF($T1625="",$Q1625*Analysetool!F$6,$T1625*Analysetool!F$6),$P1625*Analysetool!F$6))-Tabel2[[#This Row],[fees (%)]]</f>
        <v>0</v>
      </c>
      <c r="AO1625" s="178">
        <f>$J1625*(IF($M1625="SL",IF($T1625="",$Q1625*Analysetool!G$3,$T1625*Analysetool!G$3),$M1625*Analysetool!G$3)+IF($N1625="SL",IF($T1625="",$Q1625*Analysetool!G$4,$T1625*Analysetool!G$4),$N1625*Analysetool!G$4)+IF($O1625="SL",IF($T1625="",$Q1625*Analysetool!G$5,$T1625*Analysetool!G$5),$O1625*Analysetool!G$5)+IF($P1625="SL",IF($T1625="",$Q1625*Analysetool!G$6,$T1625*Analysetool!G$6),$P1625*Analysetool!G$6))-Tabel2[[#This Row],[fees (%)]]</f>
        <v>0</v>
      </c>
      <c r="AP1625" s="179">
        <f>IF(Analysetool!$H$8&lt;=$X1625,Analysetool!$H$8*J1625,Q1625*J1625)-Tabel2[[#This Row],[fees (%)]]</f>
        <v>0</v>
      </c>
      <c r="AQ1625" s="174">
        <f>IF(Tabel2[[#This Row],[wick% van entry]]&lt;=Tabel2[[#This Row],[Stoploss optie 2 (%)]],Tabel2[[#This Row],[Stoploss optie 2 (%)]]*Tabel2[[#This Row],[leverage SLoptie 2]],IF(Analysetool!$I$8&lt;$X1625,Analysetool!$I$8*K1625,S1625*K1625))-Tabel2[[#This Row],[fees (%)]]</f>
        <v>0</v>
      </c>
      <c r="AR1625" s="180">
        <f>IF(Q1625*-1*Analysetool!$J$9&lt;=X1625,Q1625*-1*Analysetool!$J$9*J1625,Q1625*J1625)-Tabel2[[#This Row],[fees (%)]]</f>
        <v>0</v>
      </c>
      <c r="AS1625" s="176">
        <f>$K1625*IF(Tabel2[[#This Row],[wick% van entry]]&lt;=Tabel2[[#This Row],[Stoploss optie 2 (%)]],Tabel2[[#This Row],[Stoploss optie 2 (%)]],(IF($M1625="SL",IF($T1625="",$S1625*Analysetool!C$3,$T1625*Analysetool!C$3),$M1625*Analysetool!C$3)+IF($N1625="SL",IF($T1625="",$S1625*Analysetool!C$4,$T1625*Analysetool!C$4),$N1625*Analysetool!C$4)+IF($O1625="SL",IF($T1625="",$S1625*Analysetool!C$5,$T1625*Analysetool!C$5),$O1625*Analysetool!C$5)+IF($P1625="SL",IF($T1625="",$S1625*Analysetool!C$6,$T1625*Analysetool!C$6),$P1625*Analysetool!C$6)))-Tabel2[[#This Row],[fees (%)]]</f>
        <v>0</v>
      </c>
    </row>
    <row r="1626" spans="1:45" ht="15.75" customHeight="1" x14ac:dyDescent="0.35">
      <c r="A1626" s="55"/>
      <c r="B1626" s="56"/>
      <c r="C1626" s="56"/>
      <c r="D1626" s="56"/>
      <c r="E1626" s="56"/>
      <c r="F1626" s="57"/>
      <c r="G1626" s="67"/>
      <c r="H1626" s="67"/>
      <c r="I1626" s="67"/>
      <c r="J1626" s="58"/>
      <c r="K1626" s="58"/>
      <c r="L1626" s="59"/>
      <c r="M1626" s="61"/>
      <c r="N1626" s="63"/>
      <c r="O1626" s="63"/>
      <c r="P1626" s="56"/>
      <c r="Q1626" s="61"/>
      <c r="R1626" s="61"/>
      <c r="S1626" s="61"/>
      <c r="T1626" s="60"/>
      <c r="U1626" s="60"/>
      <c r="V1626" s="62"/>
      <c r="W1626" s="62"/>
      <c r="X1626" s="76"/>
      <c r="Y1626" s="61"/>
      <c r="Z1626" s="61">
        <f>Tabel1[[#This Row],[prijs voorbij entry (%)]]-Tabel1[[#This Row],[Fictieve Stoploss (%)]]</f>
        <v>0</v>
      </c>
      <c r="AA1626" s="94"/>
      <c r="AB1626" s="61"/>
      <c r="AC1626" s="61"/>
      <c r="AD1626" s="61"/>
      <c r="AE1626" s="61"/>
      <c r="AF1626" s="95"/>
      <c r="AG1626" s="152">
        <f>Tabel1[[#This Row],[eindtijd]]-Tabel1[[#This Row],[starttijd]]</f>
        <v>0</v>
      </c>
      <c r="AH1626" s="158"/>
      <c r="AI1626" s="59"/>
      <c r="AJ1626" s="171">
        <f>$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2[[#This Row],[fees (%)]]</f>
        <v>0</v>
      </c>
      <c r="AK1626" s="172">
        <f>$J1626*(IF($M1626="SL",IF($U1626="",$Q1626*Analysetool!C$3,$U1626*Analysetool!C$3),$M1626*Analysetool!C$3)+IF($N1626="SL",IF($U1626="",$Q1626*Analysetool!C$4,$U1626*Analysetool!C$4),$N1626*Analysetool!C$4)+IF($O1626="SL",IF($U1626="",$Q1626*Analysetool!C$5,$U1626*Analysetool!C$5),$O1626*Analysetool!C$5)+IF($P1626="SL",IF($U1626="",$Q1626*Analysetool!C$6,$U1626*Analysetool!C$6),$P1626*Analysetool!C$6))-Tabel2[[#This Row],[fees (%)]]</f>
        <v>0</v>
      </c>
      <c r="AL1626" s="177">
        <f>$J1626*(IF($M1626="SL",IF($V1626="",$Q1626*Analysetool!D$3,$V1626*Analysetool!D$3),$M1626*Analysetool!D$3)+IF($N1626="SL",IF($V1626="",$Q1626*Analysetool!D$4,$V1626*Analysetool!D$4),$N1626*Analysetool!D$4)+IF($O1626="SL",IF($V1626="",$Q1626*Analysetool!D$5,$V1626*Analysetool!D$5),$O1626*Analysetool!D$5)+IF($P1626="SL",IF($V1626="",$Q1626*Analysetool!D$6,$V1626*Analysetool!D$6),$P1626*Analysetool!D$6))-Tabel2[[#This Row],[fees (%)]]</f>
        <v>0</v>
      </c>
      <c r="AM1626" s="177">
        <f>$J1626*(IF($M1626="SL",IF($W1626="",$Q1626*Analysetool!E$3,$W1626*Analysetool!E$3),$M1626*Analysetool!E$3)+IF($N1626="SL",IF($W1626="",$Q1626*Analysetool!E$4,$W1626*Analysetool!E$4),$N1626*Analysetool!E$4)+IF($O1626="SL",IF($W1626="",$Q1626*Analysetool!E$5,$W1626*Analysetool!E$5),$O1626*Analysetool!E$5)+IF($P1626="SL",IF($W1626="",$Q1626*Analysetool!E$6,$W1626*Analysetool!E$6),$P1626*Analysetool!E$6))-Tabel2[[#This Row],[fees (%)]]</f>
        <v>0</v>
      </c>
      <c r="AN1626" s="178">
        <f>$J1626*(IF($M1626="SL",IF($T1626="",$Q1626*Analysetool!F$3,$T1626*Analysetool!F$3),$M1626*Analysetool!F$3)+IF($N1626="SL",IF($T1626="",$Q1626*Analysetool!F$4,$T1626*Analysetool!F$4),$N1626*Analysetool!F$4)+IF($O1626="SL",IF($T1626="",$Q1626*Analysetool!F$5,$T1626*Analysetool!F$5),$O1626*Analysetool!F$5)+IF($P1626="SL",IF($T1626="",$Q1626*Analysetool!F$6,$T1626*Analysetool!F$6),$P1626*Analysetool!F$6))-Tabel2[[#This Row],[fees (%)]]</f>
        <v>0</v>
      </c>
      <c r="AO1626" s="178">
        <f>$J1626*(IF($M1626="SL",IF($T1626="",$Q1626*Analysetool!G$3,$T1626*Analysetool!G$3),$M1626*Analysetool!G$3)+IF($N1626="SL",IF($T1626="",$Q1626*Analysetool!G$4,$T1626*Analysetool!G$4),$N1626*Analysetool!G$4)+IF($O1626="SL",IF($T1626="",$Q1626*Analysetool!G$5,$T1626*Analysetool!G$5),$O1626*Analysetool!G$5)+IF($P1626="SL",IF($T1626="",$Q1626*Analysetool!G$6,$T1626*Analysetool!G$6),$P1626*Analysetool!G$6))-Tabel2[[#This Row],[fees (%)]]</f>
        <v>0</v>
      </c>
      <c r="AP1626" s="179">
        <f>IF(Analysetool!$H$8&lt;=$X1626,Analysetool!$H$8*J1626,Q1626*J1626)-Tabel2[[#This Row],[fees (%)]]</f>
        <v>0</v>
      </c>
      <c r="AQ1626" s="174">
        <f>IF(Tabel2[[#This Row],[wick% van entry]]&lt;=Tabel2[[#This Row],[Stoploss optie 2 (%)]],Tabel2[[#This Row],[Stoploss optie 2 (%)]]*Tabel2[[#This Row],[leverage SLoptie 2]],IF(Analysetool!$I$8&lt;$X1626,Analysetool!$I$8*K1626,S1626*K1626))-Tabel2[[#This Row],[fees (%)]]</f>
        <v>0</v>
      </c>
      <c r="AR1626" s="180">
        <f>IF(Q1626*-1*Analysetool!$J$9&lt;=X1626,Q1626*-1*Analysetool!$J$9*J1626,Q1626*J1626)-Tabel2[[#This Row],[fees (%)]]</f>
        <v>0</v>
      </c>
      <c r="AS1626" s="176">
        <f>$K1626*IF(Tabel2[[#This Row],[wick% van entry]]&lt;=Tabel2[[#This Row],[Stoploss optie 2 (%)]],Tabel2[[#This Row],[Stoploss optie 2 (%)]],(IF($M1626="SL",IF($T1626="",$S1626*Analysetool!C$3,$T1626*Analysetool!C$3),$M1626*Analysetool!C$3)+IF($N1626="SL",IF($T1626="",$S1626*Analysetool!C$4,$T1626*Analysetool!C$4),$N1626*Analysetool!C$4)+IF($O1626="SL",IF($T1626="",$S1626*Analysetool!C$5,$T1626*Analysetool!C$5),$O1626*Analysetool!C$5)+IF($P1626="SL",IF($T1626="",$S1626*Analysetool!C$6,$T1626*Analysetool!C$6),$P1626*Analysetool!C$6)))-Tabel2[[#This Row],[fees (%)]]</f>
        <v>0</v>
      </c>
    </row>
    <row r="1627" spans="1:45" ht="15.75" customHeight="1" x14ac:dyDescent="0.35">
      <c r="A1627" s="55"/>
      <c r="B1627" s="56"/>
      <c r="C1627" s="56"/>
      <c r="D1627" s="56"/>
      <c r="E1627" s="56"/>
      <c r="F1627" s="57"/>
      <c r="G1627" s="67"/>
      <c r="H1627" s="67"/>
      <c r="I1627" s="67"/>
      <c r="J1627" s="58"/>
      <c r="K1627" s="58"/>
      <c r="L1627" s="59"/>
      <c r="M1627" s="61"/>
      <c r="N1627" s="63"/>
      <c r="O1627" s="63"/>
      <c r="P1627" s="56"/>
      <c r="Q1627" s="61"/>
      <c r="R1627" s="61"/>
      <c r="S1627" s="61"/>
      <c r="T1627" s="60"/>
      <c r="U1627" s="60"/>
      <c r="V1627" s="62"/>
      <c r="W1627" s="62"/>
      <c r="X1627" s="76"/>
      <c r="Y1627" s="61"/>
      <c r="Z1627" s="61">
        <f>Tabel1[[#This Row],[prijs voorbij entry (%)]]-Tabel1[[#This Row],[Fictieve Stoploss (%)]]</f>
        <v>0</v>
      </c>
      <c r="AA1627" s="94"/>
      <c r="AB1627" s="61"/>
      <c r="AC1627" s="61"/>
      <c r="AD1627" s="61"/>
      <c r="AE1627" s="61"/>
      <c r="AF1627" s="95"/>
      <c r="AG1627" s="152">
        <f>Tabel1[[#This Row],[eindtijd]]-Tabel1[[#This Row],[starttijd]]</f>
        <v>0</v>
      </c>
      <c r="AH1627" s="158"/>
      <c r="AI1627" s="59"/>
      <c r="AJ1627" s="171">
        <f>$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2[[#This Row],[fees (%)]]</f>
        <v>0</v>
      </c>
      <c r="AK1627" s="172">
        <f>$J1627*(IF($M1627="SL",IF($U1627="",$Q1627*Analysetool!C$3,$U1627*Analysetool!C$3),$M1627*Analysetool!C$3)+IF($N1627="SL",IF($U1627="",$Q1627*Analysetool!C$4,$U1627*Analysetool!C$4),$N1627*Analysetool!C$4)+IF($O1627="SL",IF($U1627="",$Q1627*Analysetool!C$5,$U1627*Analysetool!C$5),$O1627*Analysetool!C$5)+IF($P1627="SL",IF($U1627="",$Q1627*Analysetool!C$6,$U1627*Analysetool!C$6),$P1627*Analysetool!C$6))-Tabel2[[#This Row],[fees (%)]]</f>
        <v>0</v>
      </c>
      <c r="AL1627" s="177">
        <f>$J1627*(IF($M1627="SL",IF($V1627="",$Q1627*Analysetool!D$3,$V1627*Analysetool!D$3),$M1627*Analysetool!D$3)+IF($N1627="SL",IF($V1627="",$Q1627*Analysetool!D$4,$V1627*Analysetool!D$4),$N1627*Analysetool!D$4)+IF($O1627="SL",IF($V1627="",$Q1627*Analysetool!D$5,$V1627*Analysetool!D$5),$O1627*Analysetool!D$5)+IF($P1627="SL",IF($V1627="",$Q1627*Analysetool!D$6,$V1627*Analysetool!D$6),$P1627*Analysetool!D$6))-Tabel2[[#This Row],[fees (%)]]</f>
        <v>0</v>
      </c>
      <c r="AM1627" s="177">
        <f>$J1627*(IF($M1627="SL",IF($W1627="",$Q1627*Analysetool!E$3,$W1627*Analysetool!E$3),$M1627*Analysetool!E$3)+IF($N1627="SL",IF($W1627="",$Q1627*Analysetool!E$4,$W1627*Analysetool!E$4),$N1627*Analysetool!E$4)+IF($O1627="SL",IF($W1627="",$Q1627*Analysetool!E$5,$W1627*Analysetool!E$5),$O1627*Analysetool!E$5)+IF($P1627="SL",IF($W1627="",$Q1627*Analysetool!E$6,$W1627*Analysetool!E$6),$P1627*Analysetool!E$6))-Tabel2[[#This Row],[fees (%)]]</f>
        <v>0</v>
      </c>
      <c r="AN1627" s="178">
        <f>$J1627*(IF($M1627="SL",IF($T1627="",$Q1627*Analysetool!F$3,$T1627*Analysetool!F$3),$M1627*Analysetool!F$3)+IF($N1627="SL",IF($T1627="",$Q1627*Analysetool!F$4,$T1627*Analysetool!F$4),$N1627*Analysetool!F$4)+IF($O1627="SL",IF($T1627="",$Q1627*Analysetool!F$5,$T1627*Analysetool!F$5),$O1627*Analysetool!F$5)+IF($P1627="SL",IF($T1627="",$Q1627*Analysetool!F$6,$T1627*Analysetool!F$6),$P1627*Analysetool!F$6))-Tabel2[[#This Row],[fees (%)]]</f>
        <v>0</v>
      </c>
      <c r="AO1627" s="178">
        <f>$J1627*(IF($M1627="SL",IF($T1627="",$Q1627*Analysetool!G$3,$T1627*Analysetool!G$3),$M1627*Analysetool!G$3)+IF($N1627="SL",IF($T1627="",$Q1627*Analysetool!G$4,$T1627*Analysetool!G$4),$N1627*Analysetool!G$4)+IF($O1627="SL",IF($T1627="",$Q1627*Analysetool!G$5,$T1627*Analysetool!G$5),$O1627*Analysetool!G$5)+IF($P1627="SL",IF($T1627="",$Q1627*Analysetool!G$6,$T1627*Analysetool!G$6),$P1627*Analysetool!G$6))-Tabel2[[#This Row],[fees (%)]]</f>
        <v>0</v>
      </c>
      <c r="AP1627" s="179">
        <f>IF(Analysetool!$H$8&lt;=$X1627,Analysetool!$H$8*J1627,Q1627*J1627)-Tabel2[[#This Row],[fees (%)]]</f>
        <v>0</v>
      </c>
      <c r="AQ1627" s="174">
        <f>IF(Tabel2[[#This Row],[wick% van entry]]&lt;=Tabel2[[#This Row],[Stoploss optie 2 (%)]],Tabel2[[#This Row],[Stoploss optie 2 (%)]]*Tabel2[[#This Row],[leverage SLoptie 2]],IF(Analysetool!$I$8&lt;$X1627,Analysetool!$I$8*K1627,S1627*K1627))-Tabel2[[#This Row],[fees (%)]]</f>
        <v>0</v>
      </c>
      <c r="AR1627" s="180">
        <f>IF(Q1627*-1*Analysetool!$J$9&lt;=X1627,Q1627*-1*Analysetool!$J$9*J1627,Q1627*J1627)-Tabel2[[#This Row],[fees (%)]]</f>
        <v>0</v>
      </c>
      <c r="AS1627" s="176">
        <f>$K1627*IF(Tabel2[[#This Row],[wick% van entry]]&lt;=Tabel2[[#This Row],[Stoploss optie 2 (%)]],Tabel2[[#This Row],[Stoploss optie 2 (%)]],(IF($M1627="SL",IF($T1627="",$S1627*Analysetool!C$3,$T1627*Analysetool!C$3),$M1627*Analysetool!C$3)+IF($N1627="SL",IF($T1627="",$S1627*Analysetool!C$4,$T1627*Analysetool!C$4),$N1627*Analysetool!C$4)+IF($O1627="SL",IF($T1627="",$S1627*Analysetool!C$5,$T1627*Analysetool!C$5),$O1627*Analysetool!C$5)+IF($P1627="SL",IF($T1627="",$S1627*Analysetool!C$6,$T1627*Analysetool!C$6),$P1627*Analysetool!C$6)))-Tabel2[[#This Row],[fees (%)]]</f>
        <v>0</v>
      </c>
    </row>
    <row r="1628" spans="1:45" ht="15.75" customHeight="1" x14ac:dyDescent="0.35">
      <c r="A1628" s="55"/>
      <c r="B1628" s="56"/>
      <c r="C1628" s="56"/>
      <c r="D1628" s="56"/>
      <c r="E1628" s="56"/>
      <c r="F1628" s="57"/>
      <c r="G1628" s="67"/>
      <c r="H1628" s="67"/>
      <c r="I1628" s="67"/>
      <c r="J1628" s="58"/>
      <c r="K1628" s="58"/>
      <c r="L1628" s="59"/>
      <c r="M1628" s="61"/>
      <c r="N1628" s="63"/>
      <c r="O1628" s="63"/>
      <c r="P1628" s="56"/>
      <c r="Q1628" s="61"/>
      <c r="R1628" s="61"/>
      <c r="S1628" s="61"/>
      <c r="T1628" s="60"/>
      <c r="U1628" s="60"/>
      <c r="V1628" s="62"/>
      <c r="W1628" s="62"/>
      <c r="X1628" s="76"/>
      <c r="Y1628" s="61"/>
      <c r="Z1628" s="61">
        <f>Tabel1[[#This Row],[prijs voorbij entry (%)]]-Tabel1[[#This Row],[Fictieve Stoploss (%)]]</f>
        <v>0</v>
      </c>
      <c r="AA1628" s="94"/>
      <c r="AB1628" s="61"/>
      <c r="AC1628" s="61"/>
      <c r="AD1628" s="61"/>
      <c r="AE1628" s="61"/>
      <c r="AF1628" s="95"/>
      <c r="AG1628" s="152">
        <f>Tabel1[[#This Row],[eindtijd]]-Tabel1[[#This Row],[starttijd]]</f>
        <v>0</v>
      </c>
      <c r="AH1628" s="158"/>
      <c r="AI1628" s="59"/>
      <c r="AJ1628" s="171">
        <f>$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2[[#This Row],[fees (%)]]</f>
        <v>0</v>
      </c>
      <c r="AK1628" s="172">
        <f>$J1628*(IF($M1628="SL",IF($U1628="",$Q1628*Analysetool!C$3,$U1628*Analysetool!C$3),$M1628*Analysetool!C$3)+IF($N1628="SL",IF($U1628="",$Q1628*Analysetool!C$4,$U1628*Analysetool!C$4),$N1628*Analysetool!C$4)+IF($O1628="SL",IF($U1628="",$Q1628*Analysetool!C$5,$U1628*Analysetool!C$5),$O1628*Analysetool!C$5)+IF($P1628="SL",IF($U1628="",$Q1628*Analysetool!C$6,$U1628*Analysetool!C$6),$P1628*Analysetool!C$6))-Tabel2[[#This Row],[fees (%)]]</f>
        <v>0</v>
      </c>
      <c r="AL1628" s="177">
        <f>$J1628*(IF($M1628="SL",IF($V1628="",$Q1628*Analysetool!D$3,$V1628*Analysetool!D$3),$M1628*Analysetool!D$3)+IF($N1628="SL",IF($V1628="",$Q1628*Analysetool!D$4,$V1628*Analysetool!D$4),$N1628*Analysetool!D$4)+IF($O1628="SL",IF($V1628="",$Q1628*Analysetool!D$5,$V1628*Analysetool!D$5),$O1628*Analysetool!D$5)+IF($P1628="SL",IF($V1628="",$Q1628*Analysetool!D$6,$V1628*Analysetool!D$6),$P1628*Analysetool!D$6))-Tabel2[[#This Row],[fees (%)]]</f>
        <v>0</v>
      </c>
      <c r="AM1628" s="177">
        <f>$J1628*(IF($M1628="SL",IF($W1628="",$Q1628*Analysetool!E$3,$W1628*Analysetool!E$3),$M1628*Analysetool!E$3)+IF($N1628="SL",IF($W1628="",$Q1628*Analysetool!E$4,$W1628*Analysetool!E$4),$N1628*Analysetool!E$4)+IF($O1628="SL",IF($W1628="",$Q1628*Analysetool!E$5,$W1628*Analysetool!E$5),$O1628*Analysetool!E$5)+IF($P1628="SL",IF($W1628="",$Q1628*Analysetool!E$6,$W1628*Analysetool!E$6),$P1628*Analysetool!E$6))-Tabel2[[#This Row],[fees (%)]]</f>
        <v>0</v>
      </c>
      <c r="AN1628" s="178">
        <f>$J1628*(IF($M1628="SL",IF($T1628="",$Q1628*Analysetool!F$3,$T1628*Analysetool!F$3),$M1628*Analysetool!F$3)+IF($N1628="SL",IF($T1628="",$Q1628*Analysetool!F$4,$T1628*Analysetool!F$4),$N1628*Analysetool!F$4)+IF($O1628="SL",IF($T1628="",$Q1628*Analysetool!F$5,$T1628*Analysetool!F$5),$O1628*Analysetool!F$5)+IF($P1628="SL",IF($T1628="",$Q1628*Analysetool!F$6,$T1628*Analysetool!F$6),$P1628*Analysetool!F$6))-Tabel2[[#This Row],[fees (%)]]</f>
        <v>0</v>
      </c>
      <c r="AO1628" s="178">
        <f>$J1628*(IF($M1628="SL",IF($T1628="",$Q1628*Analysetool!G$3,$T1628*Analysetool!G$3),$M1628*Analysetool!G$3)+IF($N1628="SL",IF($T1628="",$Q1628*Analysetool!G$4,$T1628*Analysetool!G$4),$N1628*Analysetool!G$4)+IF($O1628="SL",IF($T1628="",$Q1628*Analysetool!G$5,$T1628*Analysetool!G$5),$O1628*Analysetool!G$5)+IF($P1628="SL",IF($T1628="",$Q1628*Analysetool!G$6,$T1628*Analysetool!G$6),$P1628*Analysetool!G$6))-Tabel2[[#This Row],[fees (%)]]</f>
        <v>0</v>
      </c>
      <c r="AP1628" s="179">
        <f>IF(Analysetool!$H$8&lt;=$X1628,Analysetool!$H$8*J1628,Q1628*J1628)-Tabel2[[#This Row],[fees (%)]]</f>
        <v>0</v>
      </c>
      <c r="AQ1628" s="174">
        <f>IF(Tabel2[[#This Row],[wick% van entry]]&lt;=Tabel2[[#This Row],[Stoploss optie 2 (%)]],Tabel2[[#This Row],[Stoploss optie 2 (%)]]*Tabel2[[#This Row],[leverage SLoptie 2]],IF(Analysetool!$I$8&lt;$X1628,Analysetool!$I$8*K1628,S1628*K1628))-Tabel2[[#This Row],[fees (%)]]</f>
        <v>0</v>
      </c>
      <c r="AR1628" s="180">
        <f>IF(Q1628*-1*Analysetool!$J$9&lt;=X1628,Q1628*-1*Analysetool!$J$9*J1628,Q1628*J1628)-Tabel2[[#This Row],[fees (%)]]</f>
        <v>0</v>
      </c>
      <c r="AS1628" s="176">
        <f>$K1628*IF(Tabel2[[#This Row],[wick% van entry]]&lt;=Tabel2[[#This Row],[Stoploss optie 2 (%)]],Tabel2[[#This Row],[Stoploss optie 2 (%)]],(IF($M1628="SL",IF($T1628="",$S1628*Analysetool!C$3,$T1628*Analysetool!C$3),$M1628*Analysetool!C$3)+IF($N1628="SL",IF($T1628="",$S1628*Analysetool!C$4,$T1628*Analysetool!C$4),$N1628*Analysetool!C$4)+IF($O1628="SL",IF($T1628="",$S1628*Analysetool!C$5,$T1628*Analysetool!C$5),$O1628*Analysetool!C$5)+IF($P1628="SL",IF($T1628="",$S1628*Analysetool!C$6,$T1628*Analysetool!C$6),$P1628*Analysetool!C$6)))-Tabel2[[#This Row],[fees (%)]]</f>
        <v>0</v>
      </c>
    </row>
    <row r="1629" spans="1:45" ht="15.75" customHeight="1" x14ac:dyDescent="0.35">
      <c r="A1629" s="55"/>
      <c r="B1629" s="56"/>
      <c r="C1629" s="56"/>
      <c r="D1629" s="56"/>
      <c r="E1629" s="56"/>
      <c r="F1629" s="57"/>
      <c r="G1629" s="67"/>
      <c r="H1629" s="67"/>
      <c r="I1629" s="67"/>
      <c r="J1629" s="58"/>
      <c r="K1629" s="58"/>
      <c r="L1629" s="59"/>
      <c r="M1629" s="61"/>
      <c r="N1629" s="63"/>
      <c r="O1629" s="63"/>
      <c r="P1629" s="56"/>
      <c r="Q1629" s="61"/>
      <c r="R1629" s="61"/>
      <c r="S1629" s="61"/>
      <c r="T1629" s="60"/>
      <c r="U1629" s="60"/>
      <c r="V1629" s="62"/>
      <c r="W1629" s="62"/>
      <c r="X1629" s="76"/>
      <c r="Y1629" s="61"/>
      <c r="Z1629" s="61">
        <f>Tabel1[[#This Row],[prijs voorbij entry (%)]]-Tabel1[[#This Row],[Fictieve Stoploss (%)]]</f>
        <v>0</v>
      </c>
      <c r="AA1629" s="94"/>
      <c r="AB1629" s="61"/>
      <c r="AC1629" s="61"/>
      <c r="AD1629" s="61"/>
      <c r="AE1629" s="61"/>
      <c r="AF1629" s="95"/>
      <c r="AG1629" s="152">
        <f>Tabel1[[#This Row],[eindtijd]]-Tabel1[[#This Row],[starttijd]]</f>
        <v>0</v>
      </c>
      <c r="AH1629" s="158"/>
      <c r="AI1629" s="59"/>
      <c r="AJ1629" s="171">
        <f>$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2[[#This Row],[fees (%)]]</f>
        <v>0</v>
      </c>
      <c r="AK1629" s="172">
        <f>$J1629*(IF($M1629="SL",IF($U1629="",$Q1629*Analysetool!C$3,$U1629*Analysetool!C$3),$M1629*Analysetool!C$3)+IF($N1629="SL",IF($U1629="",$Q1629*Analysetool!C$4,$U1629*Analysetool!C$4),$N1629*Analysetool!C$4)+IF($O1629="SL",IF($U1629="",$Q1629*Analysetool!C$5,$U1629*Analysetool!C$5),$O1629*Analysetool!C$5)+IF($P1629="SL",IF($U1629="",$Q1629*Analysetool!C$6,$U1629*Analysetool!C$6),$P1629*Analysetool!C$6))-Tabel2[[#This Row],[fees (%)]]</f>
        <v>0</v>
      </c>
      <c r="AL1629" s="177">
        <f>$J1629*(IF($M1629="SL",IF($V1629="",$Q1629*Analysetool!D$3,$V1629*Analysetool!D$3),$M1629*Analysetool!D$3)+IF($N1629="SL",IF($V1629="",$Q1629*Analysetool!D$4,$V1629*Analysetool!D$4),$N1629*Analysetool!D$4)+IF($O1629="SL",IF($V1629="",$Q1629*Analysetool!D$5,$V1629*Analysetool!D$5),$O1629*Analysetool!D$5)+IF($P1629="SL",IF($V1629="",$Q1629*Analysetool!D$6,$V1629*Analysetool!D$6),$P1629*Analysetool!D$6))-Tabel2[[#This Row],[fees (%)]]</f>
        <v>0</v>
      </c>
      <c r="AM1629" s="177">
        <f>$J1629*(IF($M1629="SL",IF($W1629="",$Q1629*Analysetool!E$3,$W1629*Analysetool!E$3),$M1629*Analysetool!E$3)+IF($N1629="SL",IF($W1629="",$Q1629*Analysetool!E$4,$W1629*Analysetool!E$4),$N1629*Analysetool!E$4)+IF($O1629="SL",IF($W1629="",$Q1629*Analysetool!E$5,$W1629*Analysetool!E$5),$O1629*Analysetool!E$5)+IF($P1629="SL",IF($W1629="",$Q1629*Analysetool!E$6,$W1629*Analysetool!E$6),$P1629*Analysetool!E$6))-Tabel2[[#This Row],[fees (%)]]</f>
        <v>0</v>
      </c>
      <c r="AN1629" s="178">
        <f>$J1629*(IF($M1629="SL",IF($T1629="",$Q1629*Analysetool!F$3,$T1629*Analysetool!F$3),$M1629*Analysetool!F$3)+IF($N1629="SL",IF($T1629="",$Q1629*Analysetool!F$4,$T1629*Analysetool!F$4),$N1629*Analysetool!F$4)+IF($O1629="SL",IF($T1629="",$Q1629*Analysetool!F$5,$T1629*Analysetool!F$5),$O1629*Analysetool!F$5)+IF($P1629="SL",IF($T1629="",$Q1629*Analysetool!F$6,$T1629*Analysetool!F$6),$P1629*Analysetool!F$6))-Tabel2[[#This Row],[fees (%)]]</f>
        <v>0</v>
      </c>
      <c r="AO1629" s="178">
        <f>$J1629*(IF($M1629="SL",IF($T1629="",$Q1629*Analysetool!G$3,$T1629*Analysetool!G$3),$M1629*Analysetool!G$3)+IF($N1629="SL",IF($T1629="",$Q1629*Analysetool!G$4,$T1629*Analysetool!G$4),$N1629*Analysetool!G$4)+IF($O1629="SL",IF($T1629="",$Q1629*Analysetool!G$5,$T1629*Analysetool!G$5),$O1629*Analysetool!G$5)+IF($P1629="SL",IF($T1629="",$Q1629*Analysetool!G$6,$T1629*Analysetool!G$6),$P1629*Analysetool!G$6))-Tabel2[[#This Row],[fees (%)]]</f>
        <v>0</v>
      </c>
      <c r="AP1629" s="179">
        <f>IF(Analysetool!$H$8&lt;=$X1629,Analysetool!$H$8*J1629,Q1629*J1629)-Tabel2[[#This Row],[fees (%)]]</f>
        <v>0</v>
      </c>
      <c r="AQ1629" s="174">
        <f>IF(Tabel2[[#This Row],[wick% van entry]]&lt;=Tabel2[[#This Row],[Stoploss optie 2 (%)]],Tabel2[[#This Row],[Stoploss optie 2 (%)]]*Tabel2[[#This Row],[leverage SLoptie 2]],IF(Analysetool!$I$8&lt;$X1629,Analysetool!$I$8*K1629,S1629*K1629))-Tabel2[[#This Row],[fees (%)]]</f>
        <v>0</v>
      </c>
      <c r="AR1629" s="180">
        <f>IF(Q1629*-1*Analysetool!$J$9&lt;=X1629,Q1629*-1*Analysetool!$J$9*J1629,Q1629*J1629)-Tabel2[[#This Row],[fees (%)]]</f>
        <v>0</v>
      </c>
      <c r="AS1629" s="176">
        <f>$K1629*IF(Tabel2[[#This Row],[wick% van entry]]&lt;=Tabel2[[#This Row],[Stoploss optie 2 (%)]],Tabel2[[#This Row],[Stoploss optie 2 (%)]],(IF($M1629="SL",IF($T1629="",$S1629*Analysetool!C$3,$T1629*Analysetool!C$3),$M1629*Analysetool!C$3)+IF($N1629="SL",IF($T1629="",$S1629*Analysetool!C$4,$T1629*Analysetool!C$4),$N1629*Analysetool!C$4)+IF($O1629="SL",IF($T1629="",$S1629*Analysetool!C$5,$T1629*Analysetool!C$5),$O1629*Analysetool!C$5)+IF($P1629="SL",IF($T1629="",$S1629*Analysetool!C$6,$T1629*Analysetool!C$6),$P1629*Analysetool!C$6)))-Tabel2[[#This Row],[fees (%)]]</f>
        <v>0</v>
      </c>
    </row>
    <row r="1630" spans="1:45" ht="15.75" customHeight="1" x14ac:dyDescent="0.35">
      <c r="A1630" s="55"/>
      <c r="B1630" s="56"/>
      <c r="C1630" s="56"/>
      <c r="D1630" s="56"/>
      <c r="E1630" s="56"/>
      <c r="F1630" s="57"/>
      <c r="G1630" s="67"/>
      <c r="H1630" s="67"/>
      <c r="I1630" s="67"/>
      <c r="J1630" s="58"/>
      <c r="K1630" s="58"/>
      <c r="L1630" s="59"/>
      <c r="M1630" s="61"/>
      <c r="N1630" s="63"/>
      <c r="O1630" s="63"/>
      <c r="P1630" s="56"/>
      <c r="Q1630" s="61"/>
      <c r="R1630" s="61"/>
      <c r="S1630" s="61"/>
      <c r="T1630" s="60"/>
      <c r="U1630" s="60"/>
      <c r="V1630" s="62"/>
      <c r="W1630" s="62"/>
      <c r="X1630" s="76"/>
      <c r="Y1630" s="61"/>
      <c r="Z1630" s="61">
        <f>Tabel1[[#This Row],[prijs voorbij entry (%)]]-Tabel1[[#This Row],[Fictieve Stoploss (%)]]</f>
        <v>0</v>
      </c>
      <c r="AA1630" s="94"/>
      <c r="AB1630" s="61"/>
      <c r="AC1630" s="61"/>
      <c r="AD1630" s="61"/>
      <c r="AE1630" s="61"/>
      <c r="AF1630" s="95"/>
      <c r="AG1630" s="152">
        <f>Tabel1[[#This Row],[eindtijd]]-Tabel1[[#This Row],[starttijd]]</f>
        <v>0</v>
      </c>
      <c r="AH1630" s="158"/>
      <c r="AI1630" s="59"/>
      <c r="AJ1630" s="171">
        <f>$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2[[#This Row],[fees (%)]]</f>
        <v>0</v>
      </c>
      <c r="AK1630" s="172">
        <f>$J1630*(IF($M1630="SL",IF($U1630="",$Q1630*Analysetool!C$3,$U1630*Analysetool!C$3),$M1630*Analysetool!C$3)+IF($N1630="SL",IF($U1630="",$Q1630*Analysetool!C$4,$U1630*Analysetool!C$4),$N1630*Analysetool!C$4)+IF($O1630="SL",IF($U1630="",$Q1630*Analysetool!C$5,$U1630*Analysetool!C$5),$O1630*Analysetool!C$5)+IF($P1630="SL",IF($U1630="",$Q1630*Analysetool!C$6,$U1630*Analysetool!C$6),$P1630*Analysetool!C$6))-Tabel2[[#This Row],[fees (%)]]</f>
        <v>0</v>
      </c>
      <c r="AL1630" s="177">
        <f>$J1630*(IF($M1630="SL",IF($V1630="",$Q1630*Analysetool!D$3,$V1630*Analysetool!D$3),$M1630*Analysetool!D$3)+IF($N1630="SL",IF($V1630="",$Q1630*Analysetool!D$4,$V1630*Analysetool!D$4),$N1630*Analysetool!D$4)+IF($O1630="SL",IF($V1630="",$Q1630*Analysetool!D$5,$V1630*Analysetool!D$5),$O1630*Analysetool!D$5)+IF($P1630="SL",IF($V1630="",$Q1630*Analysetool!D$6,$V1630*Analysetool!D$6),$P1630*Analysetool!D$6))-Tabel2[[#This Row],[fees (%)]]</f>
        <v>0</v>
      </c>
      <c r="AM1630" s="177">
        <f>$J1630*(IF($M1630="SL",IF($W1630="",$Q1630*Analysetool!E$3,$W1630*Analysetool!E$3),$M1630*Analysetool!E$3)+IF($N1630="SL",IF($W1630="",$Q1630*Analysetool!E$4,$W1630*Analysetool!E$4),$N1630*Analysetool!E$4)+IF($O1630="SL",IF($W1630="",$Q1630*Analysetool!E$5,$W1630*Analysetool!E$5),$O1630*Analysetool!E$5)+IF($P1630="SL",IF($W1630="",$Q1630*Analysetool!E$6,$W1630*Analysetool!E$6),$P1630*Analysetool!E$6))-Tabel2[[#This Row],[fees (%)]]</f>
        <v>0</v>
      </c>
      <c r="AN1630" s="178">
        <f>$J1630*(IF($M1630="SL",IF($T1630="",$Q1630*Analysetool!F$3,$T1630*Analysetool!F$3),$M1630*Analysetool!F$3)+IF($N1630="SL",IF($T1630="",$Q1630*Analysetool!F$4,$T1630*Analysetool!F$4),$N1630*Analysetool!F$4)+IF($O1630="SL",IF($T1630="",$Q1630*Analysetool!F$5,$T1630*Analysetool!F$5),$O1630*Analysetool!F$5)+IF($P1630="SL",IF($T1630="",$Q1630*Analysetool!F$6,$T1630*Analysetool!F$6),$P1630*Analysetool!F$6))-Tabel2[[#This Row],[fees (%)]]</f>
        <v>0</v>
      </c>
      <c r="AO1630" s="178">
        <f>$J1630*(IF($M1630="SL",IF($T1630="",$Q1630*Analysetool!G$3,$T1630*Analysetool!G$3),$M1630*Analysetool!G$3)+IF($N1630="SL",IF($T1630="",$Q1630*Analysetool!G$4,$T1630*Analysetool!G$4),$N1630*Analysetool!G$4)+IF($O1630="SL",IF($T1630="",$Q1630*Analysetool!G$5,$T1630*Analysetool!G$5),$O1630*Analysetool!G$5)+IF($P1630="SL",IF($T1630="",$Q1630*Analysetool!G$6,$T1630*Analysetool!G$6),$P1630*Analysetool!G$6))-Tabel2[[#This Row],[fees (%)]]</f>
        <v>0</v>
      </c>
      <c r="AP1630" s="179">
        <f>IF(Analysetool!$H$8&lt;=$X1630,Analysetool!$H$8*J1630,Q1630*J1630)-Tabel2[[#This Row],[fees (%)]]</f>
        <v>0</v>
      </c>
      <c r="AQ1630" s="174">
        <f>IF(Tabel2[[#This Row],[wick% van entry]]&lt;=Tabel2[[#This Row],[Stoploss optie 2 (%)]],Tabel2[[#This Row],[Stoploss optie 2 (%)]]*Tabel2[[#This Row],[leverage SLoptie 2]],IF(Analysetool!$I$8&lt;$X1630,Analysetool!$I$8*K1630,S1630*K1630))-Tabel2[[#This Row],[fees (%)]]</f>
        <v>0</v>
      </c>
      <c r="AR1630" s="180">
        <f>IF(Q1630*-1*Analysetool!$J$9&lt;=X1630,Q1630*-1*Analysetool!$J$9*J1630,Q1630*J1630)-Tabel2[[#This Row],[fees (%)]]</f>
        <v>0</v>
      </c>
      <c r="AS1630" s="176">
        <f>$K1630*IF(Tabel2[[#This Row],[wick% van entry]]&lt;=Tabel2[[#This Row],[Stoploss optie 2 (%)]],Tabel2[[#This Row],[Stoploss optie 2 (%)]],(IF($M1630="SL",IF($T1630="",$S1630*Analysetool!C$3,$T1630*Analysetool!C$3),$M1630*Analysetool!C$3)+IF($N1630="SL",IF($T1630="",$S1630*Analysetool!C$4,$T1630*Analysetool!C$4),$N1630*Analysetool!C$4)+IF($O1630="SL",IF($T1630="",$S1630*Analysetool!C$5,$T1630*Analysetool!C$5),$O1630*Analysetool!C$5)+IF($P1630="SL",IF($T1630="",$S1630*Analysetool!C$6,$T1630*Analysetool!C$6),$P1630*Analysetool!C$6)))-Tabel2[[#This Row],[fees (%)]]</f>
        <v>0</v>
      </c>
    </row>
    <row r="1631" spans="1:45" ht="15.75" customHeight="1" x14ac:dyDescent="0.35">
      <c r="A1631" s="55"/>
      <c r="B1631" s="56"/>
      <c r="C1631" s="56"/>
      <c r="D1631" s="56"/>
      <c r="E1631" s="56"/>
      <c r="F1631" s="57"/>
      <c r="G1631" s="67"/>
      <c r="H1631" s="67"/>
      <c r="I1631" s="67"/>
      <c r="J1631" s="58"/>
      <c r="K1631" s="58"/>
      <c r="L1631" s="59"/>
      <c r="M1631" s="61"/>
      <c r="N1631" s="63"/>
      <c r="O1631" s="63"/>
      <c r="P1631" s="56"/>
      <c r="Q1631" s="61"/>
      <c r="R1631" s="61"/>
      <c r="S1631" s="61"/>
      <c r="T1631" s="60"/>
      <c r="U1631" s="60"/>
      <c r="V1631" s="62"/>
      <c r="W1631" s="62"/>
      <c r="X1631" s="76"/>
      <c r="Y1631" s="61"/>
      <c r="Z1631" s="61">
        <f>Tabel1[[#This Row],[prijs voorbij entry (%)]]-Tabel1[[#This Row],[Fictieve Stoploss (%)]]</f>
        <v>0</v>
      </c>
      <c r="AA1631" s="94"/>
      <c r="AB1631" s="61"/>
      <c r="AC1631" s="61"/>
      <c r="AD1631" s="61"/>
      <c r="AE1631" s="61"/>
      <c r="AF1631" s="95"/>
      <c r="AG1631" s="152">
        <f>Tabel1[[#This Row],[eindtijd]]-Tabel1[[#This Row],[starttijd]]</f>
        <v>0</v>
      </c>
      <c r="AH1631" s="158"/>
      <c r="AI1631" s="59"/>
      <c r="AJ1631" s="171">
        <f>$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2[[#This Row],[fees (%)]]</f>
        <v>0</v>
      </c>
      <c r="AK1631" s="172">
        <f>$J1631*(IF($M1631="SL",IF($U1631="",$Q1631*Analysetool!C$3,$U1631*Analysetool!C$3),$M1631*Analysetool!C$3)+IF($N1631="SL",IF($U1631="",$Q1631*Analysetool!C$4,$U1631*Analysetool!C$4),$N1631*Analysetool!C$4)+IF($O1631="SL",IF($U1631="",$Q1631*Analysetool!C$5,$U1631*Analysetool!C$5),$O1631*Analysetool!C$5)+IF($P1631="SL",IF($U1631="",$Q1631*Analysetool!C$6,$U1631*Analysetool!C$6),$P1631*Analysetool!C$6))-Tabel2[[#This Row],[fees (%)]]</f>
        <v>0</v>
      </c>
      <c r="AL1631" s="177">
        <f>$J1631*(IF($M1631="SL",IF($V1631="",$Q1631*Analysetool!D$3,$V1631*Analysetool!D$3),$M1631*Analysetool!D$3)+IF($N1631="SL",IF($V1631="",$Q1631*Analysetool!D$4,$V1631*Analysetool!D$4),$N1631*Analysetool!D$4)+IF($O1631="SL",IF($V1631="",$Q1631*Analysetool!D$5,$V1631*Analysetool!D$5),$O1631*Analysetool!D$5)+IF($P1631="SL",IF($V1631="",$Q1631*Analysetool!D$6,$V1631*Analysetool!D$6),$P1631*Analysetool!D$6))-Tabel2[[#This Row],[fees (%)]]</f>
        <v>0</v>
      </c>
      <c r="AM1631" s="177">
        <f>$J1631*(IF($M1631="SL",IF($W1631="",$Q1631*Analysetool!E$3,$W1631*Analysetool!E$3),$M1631*Analysetool!E$3)+IF($N1631="SL",IF($W1631="",$Q1631*Analysetool!E$4,$W1631*Analysetool!E$4),$N1631*Analysetool!E$4)+IF($O1631="SL",IF($W1631="",$Q1631*Analysetool!E$5,$W1631*Analysetool!E$5),$O1631*Analysetool!E$5)+IF($P1631="SL",IF($W1631="",$Q1631*Analysetool!E$6,$W1631*Analysetool!E$6),$P1631*Analysetool!E$6))-Tabel2[[#This Row],[fees (%)]]</f>
        <v>0</v>
      </c>
      <c r="AN1631" s="178">
        <f>$J1631*(IF($M1631="SL",IF($T1631="",$Q1631*Analysetool!F$3,$T1631*Analysetool!F$3),$M1631*Analysetool!F$3)+IF($N1631="SL",IF($T1631="",$Q1631*Analysetool!F$4,$T1631*Analysetool!F$4),$N1631*Analysetool!F$4)+IF($O1631="SL",IF($T1631="",$Q1631*Analysetool!F$5,$T1631*Analysetool!F$5),$O1631*Analysetool!F$5)+IF($P1631="SL",IF($T1631="",$Q1631*Analysetool!F$6,$T1631*Analysetool!F$6),$P1631*Analysetool!F$6))-Tabel2[[#This Row],[fees (%)]]</f>
        <v>0</v>
      </c>
      <c r="AO1631" s="178">
        <f>$J1631*(IF($M1631="SL",IF($T1631="",$Q1631*Analysetool!G$3,$T1631*Analysetool!G$3),$M1631*Analysetool!G$3)+IF($N1631="SL",IF($T1631="",$Q1631*Analysetool!G$4,$T1631*Analysetool!G$4),$N1631*Analysetool!G$4)+IF($O1631="SL",IF($T1631="",$Q1631*Analysetool!G$5,$T1631*Analysetool!G$5),$O1631*Analysetool!G$5)+IF($P1631="SL",IF($T1631="",$Q1631*Analysetool!G$6,$T1631*Analysetool!G$6),$P1631*Analysetool!G$6))-Tabel2[[#This Row],[fees (%)]]</f>
        <v>0</v>
      </c>
      <c r="AP1631" s="179">
        <f>IF(Analysetool!$H$8&lt;=$X1631,Analysetool!$H$8*J1631,Q1631*J1631)-Tabel2[[#This Row],[fees (%)]]</f>
        <v>0</v>
      </c>
      <c r="AQ1631" s="174">
        <f>IF(Tabel2[[#This Row],[wick% van entry]]&lt;=Tabel2[[#This Row],[Stoploss optie 2 (%)]],Tabel2[[#This Row],[Stoploss optie 2 (%)]]*Tabel2[[#This Row],[leverage SLoptie 2]],IF(Analysetool!$I$8&lt;$X1631,Analysetool!$I$8*K1631,S1631*K1631))-Tabel2[[#This Row],[fees (%)]]</f>
        <v>0</v>
      </c>
      <c r="AR1631" s="180">
        <f>IF(Q1631*-1*Analysetool!$J$9&lt;=X1631,Q1631*-1*Analysetool!$J$9*J1631,Q1631*J1631)-Tabel2[[#This Row],[fees (%)]]</f>
        <v>0</v>
      </c>
      <c r="AS1631" s="176">
        <f>$K1631*IF(Tabel2[[#This Row],[wick% van entry]]&lt;=Tabel2[[#This Row],[Stoploss optie 2 (%)]],Tabel2[[#This Row],[Stoploss optie 2 (%)]],(IF($M1631="SL",IF($T1631="",$S1631*Analysetool!C$3,$T1631*Analysetool!C$3),$M1631*Analysetool!C$3)+IF($N1631="SL",IF($T1631="",$S1631*Analysetool!C$4,$T1631*Analysetool!C$4),$N1631*Analysetool!C$4)+IF($O1631="SL",IF($T1631="",$S1631*Analysetool!C$5,$T1631*Analysetool!C$5),$O1631*Analysetool!C$5)+IF($P1631="SL",IF($T1631="",$S1631*Analysetool!C$6,$T1631*Analysetool!C$6),$P1631*Analysetool!C$6)))-Tabel2[[#This Row],[fees (%)]]</f>
        <v>0</v>
      </c>
    </row>
    <row r="1632" spans="1:45" ht="15.75" customHeight="1" x14ac:dyDescent="0.35">
      <c r="A1632" s="55"/>
      <c r="B1632" s="56"/>
      <c r="C1632" s="56"/>
      <c r="D1632" s="56"/>
      <c r="E1632" s="56"/>
      <c r="F1632" s="57"/>
      <c r="G1632" s="67"/>
      <c r="H1632" s="67"/>
      <c r="I1632" s="67"/>
      <c r="J1632" s="58"/>
      <c r="K1632" s="58"/>
      <c r="L1632" s="59"/>
      <c r="M1632" s="61"/>
      <c r="N1632" s="63"/>
      <c r="O1632" s="63"/>
      <c r="P1632" s="56"/>
      <c r="Q1632" s="61"/>
      <c r="R1632" s="61"/>
      <c r="S1632" s="61"/>
      <c r="T1632" s="60"/>
      <c r="U1632" s="60"/>
      <c r="V1632" s="62"/>
      <c r="W1632" s="62"/>
      <c r="X1632" s="76"/>
      <c r="Y1632" s="61"/>
      <c r="Z1632" s="61">
        <f>Tabel1[[#This Row],[prijs voorbij entry (%)]]-Tabel1[[#This Row],[Fictieve Stoploss (%)]]</f>
        <v>0</v>
      </c>
      <c r="AA1632" s="94"/>
      <c r="AB1632" s="61"/>
      <c r="AC1632" s="61"/>
      <c r="AD1632" s="61"/>
      <c r="AE1632" s="61"/>
      <c r="AF1632" s="95"/>
      <c r="AG1632" s="152">
        <f>Tabel1[[#This Row],[eindtijd]]-Tabel1[[#This Row],[starttijd]]</f>
        <v>0</v>
      </c>
      <c r="AH1632" s="158"/>
      <c r="AI1632" s="59"/>
      <c r="AJ1632" s="171">
        <f>$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2[[#This Row],[fees (%)]]</f>
        <v>0</v>
      </c>
      <c r="AK1632" s="172">
        <f>$J1632*(IF($M1632="SL",IF($U1632="",$Q1632*Analysetool!C$3,$U1632*Analysetool!C$3),$M1632*Analysetool!C$3)+IF($N1632="SL",IF($U1632="",$Q1632*Analysetool!C$4,$U1632*Analysetool!C$4),$N1632*Analysetool!C$4)+IF($O1632="SL",IF($U1632="",$Q1632*Analysetool!C$5,$U1632*Analysetool!C$5),$O1632*Analysetool!C$5)+IF($P1632="SL",IF($U1632="",$Q1632*Analysetool!C$6,$U1632*Analysetool!C$6),$P1632*Analysetool!C$6))-Tabel2[[#This Row],[fees (%)]]</f>
        <v>0</v>
      </c>
      <c r="AL1632" s="177">
        <f>$J1632*(IF($M1632="SL",IF($V1632="",$Q1632*Analysetool!D$3,$V1632*Analysetool!D$3),$M1632*Analysetool!D$3)+IF($N1632="SL",IF($V1632="",$Q1632*Analysetool!D$4,$V1632*Analysetool!D$4),$N1632*Analysetool!D$4)+IF($O1632="SL",IF($V1632="",$Q1632*Analysetool!D$5,$V1632*Analysetool!D$5),$O1632*Analysetool!D$5)+IF($P1632="SL",IF($V1632="",$Q1632*Analysetool!D$6,$V1632*Analysetool!D$6),$P1632*Analysetool!D$6))-Tabel2[[#This Row],[fees (%)]]</f>
        <v>0</v>
      </c>
      <c r="AM1632" s="177">
        <f>$J1632*(IF($M1632="SL",IF($W1632="",$Q1632*Analysetool!E$3,$W1632*Analysetool!E$3),$M1632*Analysetool!E$3)+IF($N1632="SL",IF($W1632="",$Q1632*Analysetool!E$4,$W1632*Analysetool!E$4),$N1632*Analysetool!E$4)+IF($O1632="SL",IF($W1632="",$Q1632*Analysetool!E$5,$W1632*Analysetool!E$5),$O1632*Analysetool!E$5)+IF($P1632="SL",IF($W1632="",$Q1632*Analysetool!E$6,$W1632*Analysetool!E$6),$P1632*Analysetool!E$6))-Tabel2[[#This Row],[fees (%)]]</f>
        <v>0</v>
      </c>
      <c r="AN1632" s="178">
        <f>$J1632*(IF($M1632="SL",IF($T1632="",$Q1632*Analysetool!F$3,$T1632*Analysetool!F$3),$M1632*Analysetool!F$3)+IF($N1632="SL",IF($T1632="",$Q1632*Analysetool!F$4,$T1632*Analysetool!F$4),$N1632*Analysetool!F$4)+IF($O1632="SL",IF($T1632="",$Q1632*Analysetool!F$5,$T1632*Analysetool!F$5),$O1632*Analysetool!F$5)+IF($P1632="SL",IF($T1632="",$Q1632*Analysetool!F$6,$T1632*Analysetool!F$6),$P1632*Analysetool!F$6))-Tabel2[[#This Row],[fees (%)]]</f>
        <v>0</v>
      </c>
      <c r="AO1632" s="178">
        <f>$J1632*(IF($M1632="SL",IF($T1632="",$Q1632*Analysetool!G$3,$T1632*Analysetool!G$3),$M1632*Analysetool!G$3)+IF($N1632="SL",IF($T1632="",$Q1632*Analysetool!G$4,$T1632*Analysetool!G$4),$N1632*Analysetool!G$4)+IF($O1632="SL",IF($T1632="",$Q1632*Analysetool!G$5,$T1632*Analysetool!G$5),$O1632*Analysetool!G$5)+IF($P1632="SL",IF($T1632="",$Q1632*Analysetool!G$6,$T1632*Analysetool!G$6),$P1632*Analysetool!G$6))-Tabel2[[#This Row],[fees (%)]]</f>
        <v>0</v>
      </c>
      <c r="AP1632" s="179">
        <f>IF(Analysetool!$H$8&lt;=$X1632,Analysetool!$H$8*J1632,Q1632*J1632)-Tabel2[[#This Row],[fees (%)]]</f>
        <v>0</v>
      </c>
      <c r="AQ1632" s="174">
        <f>IF(Tabel2[[#This Row],[wick% van entry]]&lt;=Tabel2[[#This Row],[Stoploss optie 2 (%)]],Tabel2[[#This Row],[Stoploss optie 2 (%)]]*Tabel2[[#This Row],[leverage SLoptie 2]],IF(Analysetool!$I$8&lt;$X1632,Analysetool!$I$8*K1632,S1632*K1632))-Tabel2[[#This Row],[fees (%)]]</f>
        <v>0</v>
      </c>
      <c r="AR1632" s="180">
        <f>IF(Q1632*-1*Analysetool!$J$9&lt;=X1632,Q1632*-1*Analysetool!$J$9*J1632,Q1632*J1632)-Tabel2[[#This Row],[fees (%)]]</f>
        <v>0</v>
      </c>
      <c r="AS1632" s="176">
        <f>$K1632*IF(Tabel2[[#This Row],[wick% van entry]]&lt;=Tabel2[[#This Row],[Stoploss optie 2 (%)]],Tabel2[[#This Row],[Stoploss optie 2 (%)]],(IF($M1632="SL",IF($T1632="",$S1632*Analysetool!C$3,$T1632*Analysetool!C$3),$M1632*Analysetool!C$3)+IF($N1632="SL",IF($T1632="",$S1632*Analysetool!C$4,$T1632*Analysetool!C$4),$N1632*Analysetool!C$4)+IF($O1632="SL",IF($T1632="",$S1632*Analysetool!C$5,$T1632*Analysetool!C$5),$O1632*Analysetool!C$5)+IF($P1632="SL",IF($T1632="",$S1632*Analysetool!C$6,$T1632*Analysetool!C$6),$P1632*Analysetool!C$6)))-Tabel2[[#This Row],[fees (%)]]</f>
        <v>0</v>
      </c>
    </row>
    <row r="1633" spans="1:45" ht="15.75" customHeight="1" x14ac:dyDescent="0.35">
      <c r="A1633" s="55"/>
      <c r="B1633" s="56"/>
      <c r="C1633" s="56"/>
      <c r="D1633" s="56"/>
      <c r="E1633" s="56"/>
      <c r="F1633" s="57"/>
      <c r="G1633" s="67"/>
      <c r="H1633" s="67"/>
      <c r="I1633" s="67"/>
      <c r="J1633" s="58"/>
      <c r="K1633" s="58"/>
      <c r="L1633" s="59"/>
      <c r="M1633" s="61"/>
      <c r="N1633" s="63"/>
      <c r="O1633" s="63"/>
      <c r="P1633" s="56"/>
      <c r="Q1633" s="61"/>
      <c r="R1633" s="61"/>
      <c r="S1633" s="61"/>
      <c r="T1633" s="60"/>
      <c r="U1633" s="60"/>
      <c r="V1633" s="62"/>
      <c r="W1633" s="62"/>
      <c r="X1633" s="76"/>
      <c r="Y1633" s="61"/>
      <c r="Z1633" s="61">
        <f>Tabel1[[#This Row],[prijs voorbij entry (%)]]-Tabel1[[#This Row],[Fictieve Stoploss (%)]]</f>
        <v>0</v>
      </c>
      <c r="AA1633" s="94"/>
      <c r="AB1633" s="61"/>
      <c r="AC1633" s="61"/>
      <c r="AD1633" s="61"/>
      <c r="AE1633" s="61"/>
      <c r="AF1633" s="95"/>
      <c r="AG1633" s="152">
        <f>Tabel1[[#This Row],[eindtijd]]-Tabel1[[#This Row],[starttijd]]</f>
        <v>0</v>
      </c>
      <c r="AH1633" s="158"/>
      <c r="AI1633" s="59"/>
      <c r="AJ1633" s="171">
        <f>$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2[[#This Row],[fees (%)]]</f>
        <v>0</v>
      </c>
      <c r="AK1633" s="172">
        <f>$J1633*(IF($M1633="SL",IF($U1633="",$Q1633*Analysetool!C$3,$U1633*Analysetool!C$3),$M1633*Analysetool!C$3)+IF($N1633="SL",IF($U1633="",$Q1633*Analysetool!C$4,$U1633*Analysetool!C$4),$N1633*Analysetool!C$4)+IF($O1633="SL",IF($U1633="",$Q1633*Analysetool!C$5,$U1633*Analysetool!C$5),$O1633*Analysetool!C$5)+IF($P1633="SL",IF($U1633="",$Q1633*Analysetool!C$6,$U1633*Analysetool!C$6),$P1633*Analysetool!C$6))-Tabel2[[#This Row],[fees (%)]]</f>
        <v>0</v>
      </c>
      <c r="AL1633" s="177">
        <f>$J1633*(IF($M1633="SL",IF($V1633="",$Q1633*Analysetool!D$3,$V1633*Analysetool!D$3),$M1633*Analysetool!D$3)+IF($N1633="SL",IF($V1633="",$Q1633*Analysetool!D$4,$V1633*Analysetool!D$4),$N1633*Analysetool!D$4)+IF($O1633="SL",IF($V1633="",$Q1633*Analysetool!D$5,$V1633*Analysetool!D$5),$O1633*Analysetool!D$5)+IF($P1633="SL",IF($V1633="",$Q1633*Analysetool!D$6,$V1633*Analysetool!D$6),$P1633*Analysetool!D$6))-Tabel2[[#This Row],[fees (%)]]</f>
        <v>0</v>
      </c>
      <c r="AM1633" s="177">
        <f>$J1633*(IF($M1633="SL",IF($W1633="",$Q1633*Analysetool!E$3,$W1633*Analysetool!E$3),$M1633*Analysetool!E$3)+IF($N1633="SL",IF($W1633="",$Q1633*Analysetool!E$4,$W1633*Analysetool!E$4),$N1633*Analysetool!E$4)+IF($O1633="SL",IF($W1633="",$Q1633*Analysetool!E$5,$W1633*Analysetool!E$5),$O1633*Analysetool!E$5)+IF($P1633="SL",IF($W1633="",$Q1633*Analysetool!E$6,$W1633*Analysetool!E$6),$P1633*Analysetool!E$6))-Tabel2[[#This Row],[fees (%)]]</f>
        <v>0</v>
      </c>
      <c r="AN1633" s="178">
        <f>$J1633*(IF($M1633="SL",IF($T1633="",$Q1633*Analysetool!F$3,$T1633*Analysetool!F$3),$M1633*Analysetool!F$3)+IF($N1633="SL",IF($T1633="",$Q1633*Analysetool!F$4,$T1633*Analysetool!F$4),$N1633*Analysetool!F$4)+IF($O1633="SL",IF($T1633="",$Q1633*Analysetool!F$5,$T1633*Analysetool!F$5),$O1633*Analysetool!F$5)+IF($P1633="SL",IF($T1633="",$Q1633*Analysetool!F$6,$T1633*Analysetool!F$6),$P1633*Analysetool!F$6))-Tabel2[[#This Row],[fees (%)]]</f>
        <v>0</v>
      </c>
      <c r="AO1633" s="178">
        <f>$J1633*(IF($M1633="SL",IF($T1633="",$Q1633*Analysetool!G$3,$T1633*Analysetool!G$3),$M1633*Analysetool!G$3)+IF($N1633="SL",IF($T1633="",$Q1633*Analysetool!G$4,$T1633*Analysetool!G$4),$N1633*Analysetool!G$4)+IF($O1633="SL",IF($T1633="",$Q1633*Analysetool!G$5,$T1633*Analysetool!G$5),$O1633*Analysetool!G$5)+IF($P1633="SL",IF($T1633="",$Q1633*Analysetool!G$6,$T1633*Analysetool!G$6),$P1633*Analysetool!G$6))-Tabel2[[#This Row],[fees (%)]]</f>
        <v>0</v>
      </c>
      <c r="AP1633" s="179">
        <f>IF(Analysetool!$H$8&lt;=$X1633,Analysetool!$H$8*J1633,Q1633*J1633)-Tabel2[[#This Row],[fees (%)]]</f>
        <v>0</v>
      </c>
      <c r="AQ1633" s="174">
        <f>IF(Tabel2[[#This Row],[wick% van entry]]&lt;=Tabel2[[#This Row],[Stoploss optie 2 (%)]],Tabel2[[#This Row],[Stoploss optie 2 (%)]]*Tabel2[[#This Row],[leverage SLoptie 2]],IF(Analysetool!$I$8&lt;$X1633,Analysetool!$I$8*K1633,S1633*K1633))-Tabel2[[#This Row],[fees (%)]]</f>
        <v>0</v>
      </c>
      <c r="AR1633" s="180">
        <f>IF(Q1633*-1*Analysetool!$J$9&lt;=X1633,Q1633*-1*Analysetool!$J$9*J1633,Q1633*J1633)-Tabel2[[#This Row],[fees (%)]]</f>
        <v>0</v>
      </c>
      <c r="AS1633" s="176">
        <f>$K1633*IF(Tabel2[[#This Row],[wick% van entry]]&lt;=Tabel2[[#This Row],[Stoploss optie 2 (%)]],Tabel2[[#This Row],[Stoploss optie 2 (%)]],(IF($M1633="SL",IF($T1633="",$S1633*Analysetool!C$3,$T1633*Analysetool!C$3),$M1633*Analysetool!C$3)+IF($N1633="SL",IF($T1633="",$S1633*Analysetool!C$4,$T1633*Analysetool!C$4),$N1633*Analysetool!C$4)+IF($O1633="SL",IF($T1633="",$S1633*Analysetool!C$5,$T1633*Analysetool!C$5),$O1633*Analysetool!C$5)+IF($P1633="SL",IF($T1633="",$S1633*Analysetool!C$6,$T1633*Analysetool!C$6),$P1633*Analysetool!C$6)))-Tabel2[[#This Row],[fees (%)]]</f>
        <v>0</v>
      </c>
    </row>
    <row r="1634" spans="1:45" ht="15.75" customHeight="1" x14ac:dyDescent="0.35">
      <c r="A1634" s="55"/>
      <c r="B1634" s="56"/>
      <c r="C1634" s="56"/>
      <c r="D1634" s="56"/>
      <c r="E1634" s="56"/>
      <c r="F1634" s="57"/>
      <c r="G1634" s="67"/>
      <c r="H1634" s="67"/>
      <c r="I1634" s="67"/>
      <c r="J1634" s="58"/>
      <c r="K1634" s="58"/>
      <c r="L1634" s="59"/>
      <c r="M1634" s="61"/>
      <c r="N1634" s="63"/>
      <c r="O1634" s="63"/>
      <c r="P1634" s="56"/>
      <c r="Q1634" s="61"/>
      <c r="R1634" s="61"/>
      <c r="S1634" s="61"/>
      <c r="T1634" s="60"/>
      <c r="U1634" s="60"/>
      <c r="V1634" s="62"/>
      <c r="W1634" s="62"/>
      <c r="X1634" s="76"/>
      <c r="Y1634" s="61"/>
      <c r="Z1634" s="61">
        <f>Tabel1[[#This Row],[prijs voorbij entry (%)]]-Tabel1[[#This Row],[Fictieve Stoploss (%)]]</f>
        <v>0</v>
      </c>
      <c r="AA1634" s="94"/>
      <c r="AB1634" s="61"/>
      <c r="AC1634" s="61"/>
      <c r="AD1634" s="61"/>
      <c r="AE1634" s="61"/>
      <c r="AF1634" s="95"/>
      <c r="AG1634" s="152">
        <f>Tabel1[[#This Row],[eindtijd]]-Tabel1[[#This Row],[starttijd]]</f>
        <v>0</v>
      </c>
      <c r="AH1634" s="158"/>
      <c r="AI1634" s="59"/>
      <c r="AJ1634" s="171">
        <f>$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2[[#This Row],[fees (%)]]</f>
        <v>0</v>
      </c>
      <c r="AK1634" s="172">
        <f>$J1634*(IF($M1634="SL",IF($U1634="",$Q1634*Analysetool!C$3,$U1634*Analysetool!C$3),$M1634*Analysetool!C$3)+IF($N1634="SL",IF($U1634="",$Q1634*Analysetool!C$4,$U1634*Analysetool!C$4),$N1634*Analysetool!C$4)+IF($O1634="SL",IF($U1634="",$Q1634*Analysetool!C$5,$U1634*Analysetool!C$5),$O1634*Analysetool!C$5)+IF($P1634="SL",IF($U1634="",$Q1634*Analysetool!C$6,$U1634*Analysetool!C$6),$P1634*Analysetool!C$6))-Tabel2[[#This Row],[fees (%)]]</f>
        <v>0</v>
      </c>
      <c r="AL1634" s="177">
        <f>$J1634*(IF($M1634="SL",IF($V1634="",$Q1634*Analysetool!D$3,$V1634*Analysetool!D$3),$M1634*Analysetool!D$3)+IF($N1634="SL",IF($V1634="",$Q1634*Analysetool!D$4,$V1634*Analysetool!D$4),$N1634*Analysetool!D$4)+IF($O1634="SL",IF($V1634="",$Q1634*Analysetool!D$5,$V1634*Analysetool!D$5),$O1634*Analysetool!D$5)+IF($P1634="SL",IF($V1634="",$Q1634*Analysetool!D$6,$V1634*Analysetool!D$6),$P1634*Analysetool!D$6))-Tabel2[[#This Row],[fees (%)]]</f>
        <v>0</v>
      </c>
      <c r="AM1634" s="177">
        <f>$J1634*(IF($M1634="SL",IF($W1634="",$Q1634*Analysetool!E$3,$W1634*Analysetool!E$3),$M1634*Analysetool!E$3)+IF($N1634="SL",IF($W1634="",$Q1634*Analysetool!E$4,$W1634*Analysetool!E$4),$N1634*Analysetool!E$4)+IF($O1634="SL",IF($W1634="",$Q1634*Analysetool!E$5,$W1634*Analysetool!E$5),$O1634*Analysetool!E$5)+IF($P1634="SL",IF($W1634="",$Q1634*Analysetool!E$6,$W1634*Analysetool!E$6),$P1634*Analysetool!E$6))-Tabel2[[#This Row],[fees (%)]]</f>
        <v>0</v>
      </c>
      <c r="AN1634" s="178">
        <f>$J1634*(IF($M1634="SL",IF($T1634="",$Q1634*Analysetool!F$3,$T1634*Analysetool!F$3),$M1634*Analysetool!F$3)+IF($N1634="SL",IF($T1634="",$Q1634*Analysetool!F$4,$T1634*Analysetool!F$4),$N1634*Analysetool!F$4)+IF($O1634="SL",IF($T1634="",$Q1634*Analysetool!F$5,$T1634*Analysetool!F$5),$O1634*Analysetool!F$5)+IF($P1634="SL",IF($T1634="",$Q1634*Analysetool!F$6,$T1634*Analysetool!F$6),$P1634*Analysetool!F$6))-Tabel2[[#This Row],[fees (%)]]</f>
        <v>0</v>
      </c>
      <c r="AO1634" s="178">
        <f>$J1634*(IF($M1634="SL",IF($T1634="",$Q1634*Analysetool!G$3,$T1634*Analysetool!G$3),$M1634*Analysetool!G$3)+IF($N1634="SL",IF($T1634="",$Q1634*Analysetool!G$4,$T1634*Analysetool!G$4),$N1634*Analysetool!G$4)+IF($O1634="SL",IF($T1634="",$Q1634*Analysetool!G$5,$T1634*Analysetool!G$5),$O1634*Analysetool!G$5)+IF($P1634="SL",IF($T1634="",$Q1634*Analysetool!G$6,$T1634*Analysetool!G$6),$P1634*Analysetool!G$6))-Tabel2[[#This Row],[fees (%)]]</f>
        <v>0</v>
      </c>
      <c r="AP1634" s="179">
        <f>IF(Analysetool!$H$8&lt;=$X1634,Analysetool!$H$8*J1634,Q1634*J1634)-Tabel2[[#This Row],[fees (%)]]</f>
        <v>0</v>
      </c>
      <c r="AQ1634" s="174">
        <f>IF(Tabel2[[#This Row],[wick% van entry]]&lt;=Tabel2[[#This Row],[Stoploss optie 2 (%)]],Tabel2[[#This Row],[Stoploss optie 2 (%)]]*Tabel2[[#This Row],[leverage SLoptie 2]],IF(Analysetool!$I$8&lt;$X1634,Analysetool!$I$8*K1634,S1634*K1634))-Tabel2[[#This Row],[fees (%)]]</f>
        <v>0</v>
      </c>
      <c r="AR1634" s="180">
        <f>IF(Q1634*-1*Analysetool!$J$9&lt;=X1634,Q1634*-1*Analysetool!$J$9*J1634,Q1634*J1634)-Tabel2[[#This Row],[fees (%)]]</f>
        <v>0</v>
      </c>
      <c r="AS1634" s="176">
        <f>$K1634*IF(Tabel2[[#This Row],[wick% van entry]]&lt;=Tabel2[[#This Row],[Stoploss optie 2 (%)]],Tabel2[[#This Row],[Stoploss optie 2 (%)]],(IF($M1634="SL",IF($T1634="",$S1634*Analysetool!C$3,$T1634*Analysetool!C$3),$M1634*Analysetool!C$3)+IF($N1634="SL",IF($T1634="",$S1634*Analysetool!C$4,$T1634*Analysetool!C$4),$N1634*Analysetool!C$4)+IF($O1634="SL",IF($T1634="",$S1634*Analysetool!C$5,$T1634*Analysetool!C$5),$O1634*Analysetool!C$5)+IF($P1634="SL",IF($T1634="",$S1634*Analysetool!C$6,$T1634*Analysetool!C$6),$P1634*Analysetool!C$6)))-Tabel2[[#This Row],[fees (%)]]</f>
        <v>0</v>
      </c>
    </row>
    <row r="1635" spans="1:45" ht="15.75" customHeight="1" x14ac:dyDescent="0.35">
      <c r="A1635" s="55"/>
      <c r="B1635" s="56"/>
      <c r="C1635" s="56"/>
      <c r="D1635" s="56"/>
      <c r="E1635" s="56"/>
      <c r="F1635" s="57"/>
      <c r="G1635" s="67"/>
      <c r="H1635" s="67"/>
      <c r="I1635" s="67"/>
      <c r="J1635" s="58"/>
      <c r="K1635" s="58"/>
      <c r="L1635" s="59"/>
      <c r="M1635" s="61"/>
      <c r="N1635" s="63"/>
      <c r="O1635" s="63"/>
      <c r="P1635" s="56"/>
      <c r="Q1635" s="61"/>
      <c r="R1635" s="61"/>
      <c r="S1635" s="61"/>
      <c r="T1635" s="60"/>
      <c r="U1635" s="60"/>
      <c r="V1635" s="62"/>
      <c r="W1635" s="62"/>
      <c r="X1635" s="76"/>
      <c r="Y1635" s="61"/>
      <c r="Z1635" s="61">
        <f>Tabel1[[#This Row],[prijs voorbij entry (%)]]-Tabel1[[#This Row],[Fictieve Stoploss (%)]]</f>
        <v>0</v>
      </c>
      <c r="AA1635" s="94"/>
      <c r="AB1635" s="61"/>
      <c r="AC1635" s="61"/>
      <c r="AD1635" s="61"/>
      <c r="AE1635" s="61"/>
      <c r="AF1635" s="95"/>
      <c r="AG1635" s="152">
        <f>Tabel1[[#This Row],[eindtijd]]-Tabel1[[#This Row],[starttijd]]</f>
        <v>0</v>
      </c>
      <c r="AH1635" s="158"/>
      <c r="AI1635" s="59"/>
      <c r="AJ1635" s="171">
        <f>$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2[[#This Row],[fees (%)]]</f>
        <v>0</v>
      </c>
      <c r="AK1635" s="172">
        <f>$J1635*(IF($M1635="SL",IF($U1635="",$Q1635*Analysetool!C$3,$U1635*Analysetool!C$3),$M1635*Analysetool!C$3)+IF($N1635="SL",IF($U1635="",$Q1635*Analysetool!C$4,$U1635*Analysetool!C$4),$N1635*Analysetool!C$4)+IF($O1635="SL",IF($U1635="",$Q1635*Analysetool!C$5,$U1635*Analysetool!C$5),$O1635*Analysetool!C$5)+IF($P1635="SL",IF($U1635="",$Q1635*Analysetool!C$6,$U1635*Analysetool!C$6),$P1635*Analysetool!C$6))-Tabel2[[#This Row],[fees (%)]]</f>
        <v>0</v>
      </c>
      <c r="AL1635" s="177">
        <f>$J1635*(IF($M1635="SL",IF($V1635="",$Q1635*Analysetool!D$3,$V1635*Analysetool!D$3),$M1635*Analysetool!D$3)+IF($N1635="SL",IF($V1635="",$Q1635*Analysetool!D$4,$V1635*Analysetool!D$4),$N1635*Analysetool!D$4)+IF($O1635="SL",IF($V1635="",$Q1635*Analysetool!D$5,$V1635*Analysetool!D$5),$O1635*Analysetool!D$5)+IF($P1635="SL",IF($V1635="",$Q1635*Analysetool!D$6,$V1635*Analysetool!D$6),$P1635*Analysetool!D$6))-Tabel2[[#This Row],[fees (%)]]</f>
        <v>0</v>
      </c>
      <c r="AM1635" s="177">
        <f>$J1635*(IF($M1635="SL",IF($W1635="",$Q1635*Analysetool!E$3,$W1635*Analysetool!E$3),$M1635*Analysetool!E$3)+IF($N1635="SL",IF($W1635="",$Q1635*Analysetool!E$4,$W1635*Analysetool!E$4),$N1635*Analysetool!E$4)+IF($O1635="SL",IF($W1635="",$Q1635*Analysetool!E$5,$W1635*Analysetool!E$5),$O1635*Analysetool!E$5)+IF($P1635="SL",IF($W1635="",$Q1635*Analysetool!E$6,$W1635*Analysetool!E$6),$P1635*Analysetool!E$6))-Tabel2[[#This Row],[fees (%)]]</f>
        <v>0</v>
      </c>
      <c r="AN1635" s="178">
        <f>$J1635*(IF($M1635="SL",IF($T1635="",$Q1635*Analysetool!F$3,$T1635*Analysetool!F$3),$M1635*Analysetool!F$3)+IF($N1635="SL",IF($T1635="",$Q1635*Analysetool!F$4,$T1635*Analysetool!F$4),$N1635*Analysetool!F$4)+IF($O1635="SL",IF($T1635="",$Q1635*Analysetool!F$5,$T1635*Analysetool!F$5),$O1635*Analysetool!F$5)+IF($P1635="SL",IF($T1635="",$Q1635*Analysetool!F$6,$T1635*Analysetool!F$6),$P1635*Analysetool!F$6))-Tabel2[[#This Row],[fees (%)]]</f>
        <v>0</v>
      </c>
      <c r="AO1635" s="178">
        <f>$J1635*(IF($M1635="SL",IF($T1635="",$Q1635*Analysetool!G$3,$T1635*Analysetool!G$3),$M1635*Analysetool!G$3)+IF($N1635="SL",IF($T1635="",$Q1635*Analysetool!G$4,$T1635*Analysetool!G$4),$N1635*Analysetool!G$4)+IF($O1635="SL",IF($T1635="",$Q1635*Analysetool!G$5,$T1635*Analysetool!G$5),$O1635*Analysetool!G$5)+IF($P1635="SL",IF($T1635="",$Q1635*Analysetool!G$6,$T1635*Analysetool!G$6),$P1635*Analysetool!G$6))-Tabel2[[#This Row],[fees (%)]]</f>
        <v>0</v>
      </c>
      <c r="AP1635" s="179">
        <f>IF(Analysetool!$H$8&lt;=$X1635,Analysetool!$H$8*J1635,Q1635*J1635)-Tabel2[[#This Row],[fees (%)]]</f>
        <v>0</v>
      </c>
      <c r="AQ1635" s="174">
        <f>IF(Tabel2[[#This Row],[wick% van entry]]&lt;=Tabel2[[#This Row],[Stoploss optie 2 (%)]],Tabel2[[#This Row],[Stoploss optie 2 (%)]]*Tabel2[[#This Row],[leverage SLoptie 2]],IF(Analysetool!$I$8&lt;$X1635,Analysetool!$I$8*K1635,S1635*K1635))-Tabel2[[#This Row],[fees (%)]]</f>
        <v>0</v>
      </c>
      <c r="AR1635" s="180">
        <f>IF(Q1635*-1*Analysetool!$J$9&lt;=X1635,Q1635*-1*Analysetool!$J$9*J1635,Q1635*J1635)-Tabel2[[#This Row],[fees (%)]]</f>
        <v>0</v>
      </c>
      <c r="AS1635" s="176">
        <f>$K1635*IF(Tabel2[[#This Row],[wick% van entry]]&lt;=Tabel2[[#This Row],[Stoploss optie 2 (%)]],Tabel2[[#This Row],[Stoploss optie 2 (%)]],(IF($M1635="SL",IF($T1635="",$S1635*Analysetool!C$3,$T1635*Analysetool!C$3),$M1635*Analysetool!C$3)+IF($N1635="SL",IF($T1635="",$S1635*Analysetool!C$4,$T1635*Analysetool!C$4),$N1635*Analysetool!C$4)+IF($O1635="SL",IF($T1635="",$S1635*Analysetool!C$5,$T1635*Analysetool!C$5),$O1635*Analysetool!C$5)+IF($P1635="SL",IF($T1635="",$S1635*Analysetool!C$6,$T1635*Analysetool!C$6),$P1635*Analysetool!C$6)))-Tabel2[[#This Row],[fees (%)]]</f>
        <v>0</v>
      </c>
    </row>
    <row r="1636" spans="1:45" ht="15.75" customHeight="1" x14ac:dyDescent="0.35">
      <c r="A1636" s="55"/>
      <c r="B1636" s="56"/>
      <c r="C1636" s="56"/>
      <c r="D1636" s="56"/>
      <c r="E1636" s="56"/>
      <c r="F1636" s="57"/>
      <c r="G1636" s="67"/>
      <c r="H1636" s="67"/>
      <c r="I1636" s="67"/>
      <c r="J1636" s="58"/>
      <c r="K1636" s="58"/>
      <c r="L1636" s="59"/>
      <c r="M1636" s="61"/>
      <c r="N1636" s="63"/>
      <c r="O1636" s="63"/>
      <c r="P1636" s="56"/>
      <c r="Q1636" s="61"/>
      <c r="R1636" s="61"/>
      <c r="S1636" s="61"/>
      <c r="T1636" s="60"/>
      <c r="U1636" s="60"/>
      <c r="V1636" s="62"/>
      <c r="W1636" s="62"/>
      <c r="X1636" s="76"/>
      <c r="Y1636" s="61"/>
      <c r="Z1636" s="61">
        <f>Tabel1[[#This Row],[prijs voorbij entry (%)]]-Tabel1[[#This Row],[Fictieve Stoploss (%)]]</f>
        <v>0</v>
      </c>
      <c r="AA1636" s="94"/>
      <c r="AB1636" s="61"/>
      <c r="AC1636" s="61"/>
      <c r="AD1636" s="61"/>
      <c r="AE1636" s="61"/>
      <c r="AF1636" s="95"/>
      <c r="AG1636" s="152">
        <f>Tabel1[[#This Row],[eindtijd]]-Tabel1[[#This Row],[starttijd]]</f>
        <v>0</v>
      </c>
      <c r="AH1636" s="158"/>
      <c r="AI1636" s="59"/>
      <c r="AJ1636" s="171">
        <f>$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2[[#This Row],[fees (%)]]</f>
        <v>0</v>
      </c>
      <c r="AK1636" s="172">
        <f>$J1636*(IF($M1636="SL",IF($U1636="",$Q1636*Analysetool!C$3,$U1636*Analysetool!C$3),$M1636*Analysetool!C$3)+IF($N1636="SL",IF($U1636="",$Q1636*Analysetool!C$4,$U1636*Analysetool!C$4),$N1636*Analysetool!C$4)+IF($O1636="SL",IF($U1636="",$Q1636*Analysetool!C$5,$U1636*Analysetool!C$5),$O1636*Analysetool!C$5)+IF($P1636="SL",IF($U1636="",$Q1636*Analysetool!C$6,$U1636*Analysetool!C$6),$P1636*Analysetool!C$6))-Tabel2[[#This Row],[fees (%)]]</f>
        <v>0</v>
      </c>
      <c r="AL1636" s="177">
        <f>$J1636*(IF($M1636="SL",IF($V1636="",$Q1636*Analysetool!D$3,$V1636*Analysetool!D$3),$M1636*Analysetool!D$3)+IF($N1636="SL",IF($V1636="",$Q1636*Analysetool!D$4,$V1636*Analysetool!D$4),$N1636*Analysetool!D$4)+IF($O1636="SL",IF($V1636="",$Q1636*Analysetool!D$5,$V1636*Analysetool!D$5),$O1636*Analysetool!D$5)+IF($P1636="SL",IF($V1636="",$Q1636*Analysetool!D$6,$V1636*Analysetool!D$6),$P1636*Analysetool!D$6))-Tabel2[[#This Row],[fees (%)]]</f>
        <v>0</v>
      </c>
      <c r="AM1636" s="177">
        <f>$J1636*(IF($M1636="SL",IF($W1636="",$Q1636*Analysetool!E$3,$W1636*Analysetool!E$3),$M1636*Analysetool!E$3)+IF($N1636="SL",IF($W1636="",$Q1636*Analysetool!E$4,$W1636*Analysetool!E$4),$N1636*Analysetool!E$4)+IF($O1636="SL",IF($W1636="",$Q1636*Analysetool!E$5,$W1636*Analysetool!E$5),$O1636*Analysetool!E$5)+IF($P1636="SL",IF($W1636="",$Q1636*Analysetool!E$6,$W1636*Analysetool!E$6),$P1636*Analysetool!E$6))-Tabel2[[#This Row],[fees (%)]]</f>
        <v>0</v>
      </c>
      <c r="AN1636" s="178">
        <f>$J1636*(IF($M1636="SL",IF($T1636="",$Q1636*Analysetool!F$3,$T1636*Analysetool!F$3),$M1636*Analysetool!F$3)+IF($N1636="SL",IF($T1636="",$Q1636*Analysetool!F$4,$T1636*Analysetool!F$4),$N1636*Analysetool!F$4)+IF($O1636="SL",IF($T1636="",$Q1636*Analysetool!F$5,$T1636*Analysetool!F$5),$O1636*Analysetool!F$5)+IF($P1636="SL",IF($T1636="",$Q1636*Analysetool!F$6,$T1636*Analysetool!F$6),$P1636*Analysetool!F$6))-Tabel2[[#This Row],[fees (%)]]</f>
        <v>0</v>
      </c>
      <c r="AO1636" s="178">
        <f>$J1636*(IF($M1636="SL",IF($T1636="",$Q1636*Analysetool!G$3,$T1636*Analysetool!G$3),$M1636*Analysetool!G$3)+IF($N1636="SL",IF($T1636="",$Q1636*Analysetool!G$4,$T1636*Analysetool!G$4),$N1636*Analysetool!G$4)+IF($O1636="SL",IF($T1636="",$Q1636*Analysetool!G$5,$T1636*Analysetool!G$5),$O1636*Analysetool!G$5)+IF($P1636="SL",IF($T1636="",$Q1636*Analysetool!G$6,$T1636*Analysetool!G$6),$P1636*Analysetool!G$6))-Tabel2[[#This Row],[fees (%)]]</f>
        <v>0</v>
      </c>
      <c r="AP1636" s="179">
        <f>IF(Analysetool!$H$8&lt;=$X1636,Analysetool!$H$8*J1636,Q1636*J1636)-Tabel2[[#This Row],[fees (%)]]</f>
        <v>0</v>
      </c>
      <c r="AQ1636" s="174">
        <f>IF(Tabel2[[#This Row],[wick% van entry]]&lt;=Tabel2[[#This Row],[Stoploss optie 2 (%)]],Tabel2[[#This Row],[Stoploss optie 2 (%)]]*Tabel2[[#This Row],[leverage SLoptie 2]],IF(Analysetool!$I$8&lt;$X1636,Analysetool!$I$8*K1636,S1636*K1636))-Tabel2[[#This Row],[fees (%)]]</f>
        <v>0</v>
      </c>
      <c r="AR1636" s="180">
        <f>IF(Q1636*-1*Analysetool!$J$9&lt;=X1636,Q1636*-1*Analysetool!$J$9*J1636,Q1636*J1636)-Tabel2[[#This Row],[fees (%)]]</f>
        <v>0</v>
      </c>
      <c r="AS1636" s="176">
        <f>$K1636*IF(Tabel2[[#This Row],[wick% van entry]]&lt;=Tabel2[[#This Row],[Stoploss optie 2 (%)]],Tabel2[[#This Row],[Stoploss optie 2 (%)]],(IF($M1636="SL",IF($T1636="",$S1636*Analysetool!C$3,$T1636*Analysetool!C$3),$M1636*Analysetool!C$3)+IF($N1636="SL",IF($T1636="",$S1636*Analysetool!C$4,$T1636*Analysetool!C$4),$N1636*Analysetool!C$4)+IF($O1636="SL",IF($T1636="",$S1636*Analysetool!C$5,$T1636*Analysetool!C$5),$O1636*Analysetool!C$5)+IF($P1636="SL",IF($T1636="",$S1636*Analysetool!C$6,$T1636*Analysetool!C$6),$P1636*Analysetool!C$6)))-Tabel2[[#This Row],[fees (%)]]</f>
        <v>0</v>
      </c>
    </row>
    <row r="1637" spans="1:45" ht="15.75" customHeight="1" x14ac:dyDescent="0.35">
      <c r="A1637" s="55"/>
      <c r="B1637" s="56"/>
      <c r="C1637" s="56"/>
      <c r="D1637" s="56"/>
      <c r="E1637" s="56"/>
      <c r="F1637" s="57"/>
      <c r="G1637" s="67"/>
      <c r="H1637" s="67"/>
      <c r="I1637" s="67"/>
      <c r="J1637" s="58"/>
      <c r="K1637" s="58"/>
      <c r="L1637" s="59"/>
      <c r="M1637" s="61"/>
      <c r="N1637" s="63"/>
      <c r="O1637" s="63"/>
      <c r="P1637" s="56"/>
      <c r="Q1637" s="61"/>
      <c r="R1637" s="61"/>
      <c r="S1637" s="61"/>
      <c r="T1637" s="60"/>
      <c r="U1637" s="60"/>
      <c r="V1637" s="62"/>
      <c r="W1637" s="62"/>
      <c r="X1637" s="76"/>
      <c r="Y1637" s="61"/>
      <c r="Z1637" s="61">
        <f>Tabel1[[#This Row],[prijs voorbij entry (%)]]-Tabel1[[#This Row],[Fictieve Stoploss (%)]]</f>
        <v>0</v>
      </c>
      <c r="AA1637" s="94"/>
      <c r="AB1637" s="61"/>
      <c r="AC1637" s="61"/>
      <c r="AD1637" s="61"/>
      <c r="AE1637" s="61"/>
      <c r="AF1637" s="95"/>
      <c r="AG1637" s="152">
        <f>Tabel1[[#This Row],[eindtijd]]-Tabel1[[#This Row],[starttijd]]</f>
        <v>0</v>
      </c>
      <c r="AH1637" s="158"/>
      <c r="AI1637" s="59"/>
      <c r="AJ1637" s="171">
        <f>$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2[[#This Row],[fees (%)]]</f>
        <v>0</v>
      </c>
      <c r="AK1637" s="172">
        <f>$J1637*(IF($M1637="SL",IF($U1637="",$Q1637*Analysetool!C$3,$U1637*Analysetool!C$3),$M1637*Analysetool!C$3)+IF($N1637="SL",IF($U1637="",$Q1637*Analysetool!C$4,$U1637*Analysetool!C$4),$N1637*Analysetool!C$4)+IF($O1637="SL",IF($U1637="",$Q1637*Analysetool!C$5,$U1637*Analysetool!C$5),$O1637*Analysetool!C$5)+IF($P1637="SL",IF($U1637="",$Q1637*Analysetool!C$6,$U1637*Analysetool!C$6),$P1637*Analysetool!C$6))-Tabel2[[#This Row],[fees (%)]]</f>
        <v>0</v>
      </c>
      <c r="AL1637" s="177">
        <f>$J1637*(IF($M1637="SL",IF($V1637="",$Q1637*Analysetool!D$3,$V1637*Analysetool!D$3),$M1637*Analysetool!D$3)+IF($N1637="SL",IF($V1637="",$Q1637*Analysetool!D$4,$V1637*Analysetool!D$4),$N1637*Analysetool!D$4)+IF($O1637="SL",IF($V1637="",$Q1637*Analysetool!D$5,$V1637*Analysetool!D$5),$O1637*Analysetool!D$5)+IF($P1637="SL",IF($V1637="",$Q1637*Analysetool!D$6,$V1637*Analysetool!D$6),$P1637*Analysetool!D$6))-Tabel2[[#This Row],[fees (%)]]</f>
        <v>0</v>
      </c>
      <c r="AM1637" s="177">
        <f>$J1637*(IF($M1637="SL",IF($W1637="",$Q1637*Analysetool!E$3,$W1637*Analysetool!E$3),$M1637*Analysetool!E$3)+IF($N1637="SL",IF($W1637="",$Q1637*Analysetool!E$4,$W1637*Analysetool!E$4),$N1637*Analysetool!E$4)+IF($O1637="SL",IF($W1637="",$Q1637*Analysetool!E$5,$W1637*Analysetool!E$5),$O1637*Analysetool!E$5)+IF($P1637="SL",IF($W1637="",$Q1637*Analysetool!E$6,$W1637*Analysetool!E$6),$P1637*Analysetool!E$6))-Tabel2[[#This Row],[fees (%)]]</f>
        <v>0</v>
      </c>
      <c r="AN1637" s="178">
        <f>$J1637*(IF($M1637="SL",IF($T1637="",$Q1637*Analysetool!F$3,$T1637*Analysetool!F$3),$M1637*Analysetool!F$3)+IF($N1637="SL",IF($T1637="",$Q1637*Analysetool!F$4,$T1637*Analysetool!F$4),$N1637*Analysetool!F$4)+IF($O1637="SL",IF($T1637="",$Q1637*Analysetool!F$5,$T1637*Analysetool!F$5),$O1637*Analysetool!F$5)+IF($P1637="SL",IF($T1637="",$Q1637*Analysetool!F$6,$T1637*Analysetool!F$6),$P1637*Analysetool!F$6))-Tabel2[[#This Row],[fees (%)]]</f>
        <v>0</v>
      </c>
      <c r="AO1637" s="178">
        <f>$J1637*(IF($M1637="SL",IF($T1637="",$Q1637*Analysetool!G$3,$T1637*Analysetool!G$3),$M1637*Analysetool!G$3)+IF($N1637="SL",IF($T1637="",$Q1637*Analysetool!G$4,$T1637*Analysetool!G$4),$N1637*Analysetool!G$4)+IF($O1637="SL",IF($T1637="",$Q1637*Analysetool!G$5,$T1637*Analysetool!G$5),$O1637*Analysetool!G$5)+IF($P1637="SL",IF($T1637="",$Q1637*Analysetool!G$6,$T1637*Analysetool!G$6),$P1637*Analysetool!G$6))-Tabel2[[#This Row],[fees (%)]]</f>
        <v>0</v>
      </c>
      <c r="AP1637" s="179">
        <f>IF(Analysetool!$H$8&lt;=$X1637,Analysetool!$H$8*J1637,Q1637*J1637)-Tabel2[[#This Row],[fees (%)]]</f>
        <v>0</v>
      </c>
      <c r="AQ1637" s="174">
        <f>IF(Tabel2[[#This Row],[wick% van entry]]&lt;=Tabel2[[#This Row],[Stoploss optie 2 (%)]],Tabel2[[#This Row],[Stoploss optie 2 (%)]]*Tabel2[[#This Row],[leverage SLoptie 2]],IF(Analysetool!$I$8&lt;$X1637,Analysetool!$I$8*K1637,S1637*K1637))-Tabel2[[#This Row],[fees (%)]]</f>
        <v>0</v>
      </c>
      <c r="AR1637" s="180">
        <f>IF(Q1637*-1*Analysetool!$J$9&lt;=X1637,Q1637*-1*Analysetool!$J$9*J1637,Q1637*J1637)-Tabel2[[#This Row],[fees (%)]]</f>
        <v>0</v>
      </c>
      <c r="AS1637" s="176">
        <f>$K1637*IF(Tabel2[[#This Row],[wick% van entry]]&lt;=Tabel2[[#This Row],[Stoploss optie 2 (%)]],Tabel2[[#This Row],[Stoploss optie 2 (%)]],(IF($M1637="SL",IF($T1637="",$S1637*Analysetool!C$3,$T1637*Analysetool!C$3),$M1637*Analysetool!C$3)+IF($N1637="SL",IF($T1637="",$S1637*Analysetool!C$4,$T1637*Analysetool!C$4),$N1637*Analysetool!C$4)+IF($O1637="SL",IF($T1637="",$S1637*Analysetool!C$5,$T1637*Analysetool!C$5),$O1637*Analysetool!C$5)+IF($P1637="SL",IF($T1637="",$S1637*Analysetool!C$6,$T1637*Analysetool!C$6),$P1637*Analysetool!C$6)))-Tabel2[[#This Row],[fees (%)]]</f>
        <v>0</v>
      </c>
    </row>
    <row r="1638" spans="1:45" ht="15.75" customHeight="1" x14ac:dyDescent="0.35">
      <c r="A1638" s="55"/>
      <c r="B1638" s="56"/>
      <c r="C1638" s="56"/>
      <c r="D1638" s="56"/>
      <c r="E1638" s="56"/>
      <c r="F1638" s="57"/>
      <c r="G1638" s="67"/>
      <c r="H1638" s="67"/>
      <c r="I1638" s="67"/>
      <c r="J1638" s="58"/>
      <c r="K1638" s="58"/>
      <c r="L1638" s="59"/>
      <c r="M1638" s="61"/>
      <c r="N1638" s="63"/>
      <c r="O1638" s="63"/>
      <c r="P1638" s="56"/>
      <c r="Q1638" s="61"/>
      <c r="R1638" s="61"/>
      <c r="S1638" s="61"/>
      <c r="T1638" s="60"/>
      <c r="U1638" s="60"/>
      <c r="V1638" s="62"/>
      <c r="W1638" s="62"/>
      <c r="X1638" s="76"/>
      <c r="Y1638" s="61"/>
      <c r="Z1638" s="61">
        <f>Tabel1[[#This Row],[prijs voorbij entry (%)]]-Tabel1[[#This Row],[Fictieve Stoploss (%)]]</f>
        <v>0</v>
      </c>
      <c r="AA1638" s="94"/>
      <c r="AB1638" s="61"/>
      <c r="AC1638" s="61"/>
      <c r="AD1638" s="61"/>
      <c r="AE1638" s="61"/>
      <c r="AF1638" s="95"/>
      <c r="AG1638" s="152">
        <f>Tabel1[[#This Row],[eindtijd]]-Tabel1[[#This Row],[starttijd]]</f>
        <v>0</v>
      </c>
      <c r="AH1638" s="158"/>
      <c r="AI1638" s="59"/>
      <c r="AJ1638" s="171">
        <f>$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2[[#This Row],[fees (%)]]</f>
        <v>0</v>
      </c>
      <c r="AK1638" s="172">
        <f>$J1638*(IF($M1638="SL",IF($U1638="",$Q1638*Analysetool!C$3,$U1638*Analysetool!C$3),$M1638*Analysetool!C$3)+IF($N1638="SL",IF($U1638="",$Q1638*Analysetool!C$4,$U1638*Analysetool!C$4),$N1638*Analysetool!C$4)+IF($O1638="SL",IF($U1638="",$Q1638*Analysetool!C$5,$U1638*Analysetool!C$5),$O1638*Analysetool!C$5)+IF($P1638="SL",IF($U1638="",$Q1638*Analysetool!C$6,$U1638*Analysetool!C$6),$P1638*Analysetool!C$6))-Tabel2[[#This Row],[fees (%)]]</f>
        <v>0</v>
      </c>
      <c r="AL1638" s="177">
        <f>$J1638*(IF($M1638="SL",IF($V1638="",$Q1638*Analysetool!D$3,$V1638*Analysetool!D$3),$M1638*Analysetool!D$3)+IF($N1638="SL",IF($V1638="",$Q1638*Analysetool!D$4,$V1638*Analysetool!D$4),$N1638*Analysetool!D$4)+IF($O1638="SL",IF($V1638="",$Q1638*Analysetool!D$5,$V1638*Analysetool!D$5),$O1638*Analysetool!D$5)+IF($P1638="SL",IF($V1638="",$Q1638*Analysetool!D$6,$V1638*Analysetool!D$6),$P1638*Analysetool!D$6))-Tabel2[[#This Row],[fees (%)]]</f>
        <v>0</v>
      </c>
      <c r="AM1638" s="177">
        <f>$J1638*(IF($M1638="SL",IF($W1638="",$Q1638*Analysetool!E$3,$W1638*Analysetool!E$3),$M1638*Analysetool!E$3)+IF($N1638="SL",IF($W1638="",$Q1638*Analysetool!E$4,$W1638*Analysetool!E$4),$N1638*Analysetool!E$4)+IF($O1638="SL",IF($W1638="",$Q1638*Analysetool!E$5,$W1638*Analysetool!E$5),$O1638*Analysetool!E$5)+IF($P1638="SL",IF($W1638="",$Q1638*Analysetool!E$6,$W1638*Analysetool!E$6),$P1638*Analysetool!E$6))-Tabel2[[#This Row],[fees (%)]]</f>
        <v>0</v>
      </c>
      <c r="AN1638" s="178">
        <f>$J1638*(IF($M1638="SL",IF($T1638="",$Q1638*Analysetool!F$3,$T1638*Analysetool!F$3),$M1638*Analysetool!F$3)+IF($N1638="SL",IF($T1638="",$Q1638*Analysetool!F$4,$T1638*Analysetool!F$4),$N1638*Analysetool!F$4)+IF($O1638="SL",IF($T1638="",$Q1638*Analysetool!F$5,$T1638*Analysetool!F$5),$O1638*Analysetool!F$5)+IF($P1638="SL",IF($T1638="",$Q1638*Analysetool!F$6,$T1638*Analysetool!F$6),$P1638*Analysetool!F$6))-Tabel2[[#This Row],[fees (%)]]</f>
        <v>0</v>
      </c>
      <c r="AO1638" s="178">
        <f>$J1638*(IF($M1638="SL",IF($T1638="",$Q1638*Analysetool!G$3,$T1638*Analysetool!G$3),$M1638*Analysetool!G$3)+IF($N1638="SL",IF($T1638="",$Q1638*Analysetool!G$4,$T1638*Analysetool!G$4),$N1638*Analysetool!G$4)+IF($O1638="SL",IF($T1638="",$Q1638*Analysetool!G$5,$T1638*Analysetool!G$5),$O1638*Analysetool!G$5)+IF($P1638="SL",IF($T1638="",$Q1638*Analysetool!G$6,$T1638*Analysetool!G$6),$P1638*Analysetool!G$6))-Tabel2[[#This Row],[fees (%)]]</f>
        <v>0</v>
      </c>
      <c r="AP1638" s="179">
        <f>IF(Analysetool!$H$8&lt;=$X1638,Analysetool!$H$8*J1638,Q1638*J1638)-Tabel2[[#This Row],[fees (%)]]</f>
        <v>0</v>
      </c>
      <c r="AQ1638" s="174">
        <f>IF(Tabel2[[#This Row],[wick% van entry]]&lt;=Tabel2[[#This Row],[Stoploss optie 2 (%)]],Tabel2[[#This Row],[Stoploss optie 2 (%)]]*Tabel2[[#This Row],[leverage SLoptie 2]],IF(Analysetool!$I$8&lt;$X1638,Analysetool!$I$8*K1638,S1638*K1638))-Tabel2[[#This Row],[fees (%)]]</f>
        <v>0</v>
      </c>
      <c r="AR1638" s="180">
        <f>IF(Q1638*-1*Analysetool!$J$9&lt;=X1638,Q1638*-1*Analysetool!$J$9*J1638,Q1638*J1638)-Tabel2[[#This Row],[fees (%)]]</f>
        <v>0</v>
      </c>
      <c r="AS1638" s="176">
        <f>$K1638*IF(Tabel2[[#This Row],[wick% van entry]]&lt;=Tabel2[[#This Row],[Stoploss optie 2 (%)]],Tabel2[[#This Row],[Stoploss optie 2 (%)]],(IF($M1638="SL",IF($T1638="",$S1638*Analysetool!C$3,$T1638*Analysetool!C$3),$M1638*Analysetool!C$3)+IF($N1638="SL",IF($T1638="",$S1638*Analysetool!C$4,$T1638*Analysetool!C$4),$N1638*Analysetool!C$4)+IF($O1638="SL",IF($T1638="",$S1638*Analysetool!C$5,$T1638*Analysetool!C$5),$O1638*Analysetool!C$5)+IF($P1638="SL",IF($T1638="",$S1638*Analysetool!C$6,$T1638*Analysetool!C$6),$P1638*Analysetool!C$6)))-Tabel2[[#This Row],[fees (%)]]</f>
        <v>0</v>
      </c>
    </row>
    <row r="1639" spans="1:45" ht="15.75" customHeight="1" x14ac:dyDescent="0.35">
      <c r="A1639" s="55"/>
      <c r="B1639" s="56"/>
      <c r="C1639" s="56"/>
      <c r="D1639" s="56"/>
      <c r="E1639" s="56"/>
      <c r="F1639" s="57"/>
      <c r="G1639" s="67"/>
      <c r="H1639" s="67"/>
      <c r="I1639" s="67"/>
      <c r="J1639" s="58"/>
      <c r="K1639" s="58"/>
      <c r="L1639" s="59"/>
      <c r="M1639" s="61"/>
      <c r="N1639" s="63"/>
      <c r="O1639" s="63"/>
      <c r="P1639" s="56"/>
      <c r="Q1639" s="61"/>
      <c r="R1639" s="61"/>
      <c r="S1639" s="61"/>
      <c r="T1639" s="60"/>
      <c r="U1639" s="60"/>
      <c r="V1639" s="62"/>
      <c r="W1639" s="62"/>
      <c r="X1639" s="76"/>
      <c r="Y1639" s="61"/>
      <c r="Z1639" s="61">
        <f>Tabel1[[#This Row],[prijs voorbij entry (%)]]-Tabel1[[#This Row],[Fictieve Stoploss (%)]]</f>
        <v>0</v>
      </c>
      <c r="AA1639" s="94"/>
      <c r="AB1639" s="61"/>
      <c r="AC1639" s="61"/>
      <c r="AD1639" s="61"/>
      <c r="AE1639" s="61"/>
      <c r="AF1639" s="95"/>
      <c r="AG1639" s="152">
        <f>Tabel1[[#This Row],[eindtijd]]-Tabel1[[#This Row],[starttijd]]</f>
        <v>0</v>
      </c>
      <c r="AH1639" s="158"/>
      <c r="AI1639" s="59"/>
      <c r="AJ1639" s="171">
        <f>$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2[[#This Row],[fees (%)]]</f>
        <v>0</v>
      </c>
      <c r="AK1639" s="172">
        <f>$J1639*(IF($M1639="SL",IF($U1639="",$Q1639*Analysetool!C$3,$U1639*Analysetool!C$3),$M1639*Analysetool!C$3)+IF($N1639="SL",IF($U1639="",$Q1639*Analysetool!C$4,$U1639*Analysetool!C$4),$N1639*Analysetool!C$4)+IF($O1639="SL",IF($U1639="",$Q1639*Analysetool!C$5,$U1639*Analysetool!C$5),$O1639*Analysetool!C$5)+IF($P1639="SL",IF($U1639="",$Q1639*Analysetool!C$6,$U1639*Analysetool!C$6),$P1639*Analysetool!C$6))-Tabel2[[#This Row],[fees (%)]]</f>
        <v>0</v>
      </c>
      <c r="AL1639" s="177">
        <f>$J1639*(IF($M1639="SL",IF($V1639="",$Q1639*Analysetool!D$3,$V1639*Analysetool!D$3),$M1639*Analysetool!D$3)+IF($N1639="SL",IF($V1639="",$Q1639*Analysetool!D$4,$V1639*Analysetool!D$4),$N1639*Analysetool!D$4)+IF($O1639="SL",IF($V1639="",$Q1639*Analysetool!D$5,$V1639*Analysetool!D$5),$O1639*Analysetool!D$5)+IF($P1639="SL",IF($V1639="",$Q1639*Analysetool!D$6,$V1639*Analysetool!D$6),$P1639*Analysetool!D$6))-Tabel2[[#This Row],[fees (%)]]</f>
        <v>0</v>
      </c>
      <c r="AM1639" s="177">
        <f>$J1639*(IF($M1639="SL",IF($W1639="",$Q1639*Analysetool!E$3,$W1639*Analysetool!E$3),$M1639*Analysetool!E$3)+IF($N1639="SL",IF($W1639="",$Q1639*Analysetool!E$4,$W1639*Analysetool!E$4),$N1639*Analysetool!E$4)+IF($O1639="SL",IF($W1639="",$Q1639*Analysetool!E$5,$W1639*Analysetool!E$5),$O1639*Analysetool!E$5)+IF($P1639="SL",IF($W1639="",$Q1639*Analysetool!E$6,$W1639*Analysetool!E$6),$P1639*Analysetool!E$6))-Tabel2[[#This Row],[fees (%)]]</f>
        <v>0</v>
      </c>
      <c r="AN1639" s="178">
        <f>$J1639*(IF($M1639="SL",IF($T1639="",$Q1639*Analysetool!F$3,$T1639*Analysetool!F$3),$M1639*Analysetool!F$3)+IF($N1639="SL",IF($T1639="",$Q1639*Analysetool!F$4,$T1639*Analysetool!F$4),$N1639*Analysetool!F$4)+IF($O1639="SL",IF($T1639="",$Q1639*Analysetool!F$5,$T1639*Analysetool!F$5),$O1639*Analysetool!F$5)+IF($P1639="SL",IF($T1639="",$Q1639*Analysetool!F$6,$T1639*Analysetool!F$6),$P1639*Analysetool!F$6))-Tabel2[[#This Row],[fees (%)]]</f>
        <v>0</v>
      </c>
      <c r="AO1639" s="178">
        <f>$J1639*(IF($M1639="SL",IF($T1639="",$Q1639*Analysetool!G$3,$T1639*Analysetool!G$3),$M1639*Analysetool!G$3)+IF($N1639="SL",IF($T1639="",$Q1639*Analysetool!G$4,$T1639*Analysetool!G$4),$N1639*Analysetool!G$4)+IF($O1639="SL",IF($T1639="",$Q1639*Analysetool!G$5,$T1639*Analysetool!G$5),$O1639*Analysetool!G$5)+IF($P1639="SL",IF($T1639="",$Q1639*Analysetool!G$6,$T1639*Analysetool!G$6),$P1639*Analysetool!G$6))-Tabel2[[#This Row],[fees (%)]]</f>
        <v>0</v>
      </c>
      <c r="AP1639" s="179">
        <f>IF(Analysetool!$H$8&lt;=$X1639,Analysetool!$H$8*J1639,Q1639*J1639)-Tabel2[[#This Row],[fees (%)]]</f>
        <v>0</v>
      </c>
      <c r="AQ1639" s="174">
        <f>IF(Tabel2[[#This Row],[wick% van entry]]&lt;=Tabel2[[#This Row],[Stoploss optie 2 (%)]],Tabel2[[#This Row],[Stoploss optie 2 (%)]]*Tabel2[[#This Row],[leverage SLoptie 2]],IF(Analysetool!$I$8&lt;$X1639,Analysetool!$I$8*K1639,S1639*K1639))-Tabel2[[#This Row],[fees (%)]]</f>
        <v>0</v>
      </c>
      <c r="AR1639" s="180">
        <f>IF(Q1639*-1*Analysetool!$J$9&lt;=X1639,Q1639*-1*Analysetool!$J$9*J1639,Q1639*J1639)-Tabel2[[#This Row],[fees (%)]]</f>
        <v>0</v>
      </c>
      <c r="AS1639" s="176">
        <f>$K1639*IF(Tabel2[[#This Row],[wick% van entry]]&lt;=Tabel2[[#This Row],[Stoploss optie 2 (%)]],Tabel2[[#This Row],[Stoploss optie 2 (%)]],(IF($M1639="SL",IF($T1639="",$S1639*Analysetool!C$3,$T1639*Analysetool!C$3),$M1639*Analysetool!C$3)+IF($N1639="SL",IF($T1639="",$S1639*Analysetool!C$4,$T1639*Analysetool!C$4),$N1639*Analysetool!C$4)+IF($O1639="SL",IF($T1639="",$S1639*Analysetool!C$5,$T1639*Analysetool!C$5),$O1639*Analysetool!C$5)+IF($P1639="SL",IF($T1639="",$S1639*Analysetool!C$6,$T1639*Analysetool!C$6),$P1639*Analysetool!C$6)))-Tabel2[[#This Row],[fees (%)]]</f>
        <v>0</v>
      </c>
    </row>
    <row r="1640" spans="1:45" ht="15.75" customHeight="1" x14ac:dyDescent="0.35">
      <c r="A1640" s="55"/>
      <c r="B1640" s="56"/>
      <c r="C1640" s="56"/>
      <c r="D1640" s="56"/>
      <c r="E1640" s="56"/>
      <c r="F1640" s="57"/>
      <c r="G1640" s="67"/>
      <c r="H1640" s="67"/>
      <c r="I1640" s="67"/>
      <c r="J1640" s="58"/>
      <c r="K1640" s="58"/>
      <c r="L1640" s="59"/>
      <c r="M1640" s="61"/>
      <c r="N1640" s="63"/>
      <c r="O1640" s="63"/>
      <c r="P1640" s="56"/>
      <c r="Q1640" s="61"/>
      <c r="R1640" s="61"/>
      <c r="S1640" s="61"/>
      <c r="T1640" s="60"/>
      <c r="U1640" s="60"/>
      <c r="V1640" s="62"/>
      <c r="W1640" s="62"/>
      <c r="X1640" s="76"/>
      <c r="Y1640" s="61"/>
      <c r="Z1640" s="61">
        <f>Tabel1[[#This Row],[prijs voorbij entry (%)]]-Tabel1[[#This Row],[Fictieve Stoploss (%)]]</f>
        <v>0</v>
      </c>
      <c r="AA1640" s="94"/>
      <c r="AB1640" s="61"/>
      <c r="AC1640" s="61"/>
      <c r="AD1640" s="61"/>
      <c r="AE1640" s="61"/>
      <c r="AF1640" s="95"/>
      <c r="AG1640" s="152">
        <f>Tabel1[[#This Row],[eindtijd]]-Tabel1[[#This Row],[starttijd]]</f>
        <v>0</v>
      </c>
      <c r="AH1640" s="158"/>
      <c r="AI1640" s="59"/>
      <c r="AJ1640" s="171">
        <f>$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2[[#This Row],[fees (%)]]</f>
        <v>0</v>
      </c>
      <c r="AK1640" s="172">
        <f>$J1640*(IF($M1640="SL",IF($U1640="",$Q1640*Analysetool!C$3,$U1640*Analysetool!C$3),$M1640*Analysetool!C$3)+IF($N1640="SL",IF($U1640="",$Q1640*Analysetool!C$4,$U1640*Analysetool!C$4),$N1640*Analysetool!C$4)+IF($O1640="SL",IF($U1640="",$Q1640*Analysetool!C$5,$U1640*Analysetool!C$5),$O1640*Analysetool!C$5)+IF($P1640="SL",IF($U1640="",$Q1640*Analysetool!C$6,$U1640*Analysetool!C$6),$P1640*Analysetool!C$6))-Tabel2[[#This Row],[fees (%)]]</f>
        <v>0</v>
      </c>
      <c r="AL1640" s="177">
        <f>$J1640*(IF($M1640="SL",IF($V1640="",$Q1640*Analysetool!D$3,$V1640*Analysetool!D$3),$M1640*Analysetool!D$3)+IF($N1640="SL",IF($V1640="",$Q1640*Analysetool!D$4,$V1640*Analysetool!D$4),$N1640*Analysetool!D$4)+IF($O1640="SL",IF($V1640="",$Q1640*Analysetool!D$5,$V1640*Analysetool!D$5),$O1640*Analysetool!D$5)+IF($P1640="SL",IF($V1640="",$Q1640*Analysetool!D$6,$V1640*Analysetool!D$6),$P1640*Analysetool!D$6))-Tabel2[[#This Row],[fees (%)]]</f>
        <v>0</v>
      </c>
      <c r="AM1640" s="177">
        <f>$J1640*(IF($M1640="SL",IF($W1640="",$Q1640*Analysetool!E$3,$W1640*Analysetool!E$3),$M1640*Analysetool!E$3)+IF($N1640="SL",IF($W1640="",$Q1640*Analysetool!E$4,$W1640*Analysetool!E$4),$N1640*Analysetool!E$4)+IF($O1640="SL",IF($W1640="",$Q1640*Analysetool!E$5,$W1640*Analysetool!E$5),$O1640*Analysetool!E$5)+IF($P1640="SL",IF($W1640="",$Q1640*Analysetool!E$6,$W1640*Analysetool!E$6),$P1640*Analysetool!E$6))-Tabel2[[#This Row],[fees (%)]]</f>
        <v>0</v>
      </c>
      <c r="AN1640" s="178">
        <f>$J1640*(IF($M1640="SL",IF($T1640="",$Q1640*Analysetool!F$3,$T1640*Analysetool!F$3),$M1640*Analysetool!F$3)+IF($N1640="SL",IF($T1640="",$Q1640*Analysetool!F$4,$T1640*Analysetool!F$4),$N1640*Analysetool!F$4)+IF($O1640="SL",IF($T1640="",$Q1640*Analysetool!F$5,$T1640*Analysetool!F$5),$O1640*Analysetool!F$5)+IF($P1640="SL",IF($T1640="",$Q1640*Analysetool!F$6,$T1640*Analysetool!F$6),$P1640*Analysetool!F$6))-Tabel2[[#This Row],[fees (%)]]</f>
        <v>0</v>
      </c>
      <c r="AO1640" s="178">
        <f>$J1640*(IF($M1640="SL",IF($T1640="",$Q1640*Analysetool!G$3,$T1640*Analysetool!G$3),$M1640*Analysetool!G$3)+IF($N1640="SL",IF($T1640="",$Q1640*Analysetool!G$4,$T1640*Analysetool!G$4),$N1640*Analysetool!G$4)+IF($O1640="SL",IF($T1640="",$Q1640*Analysetool!G$5,$T1640*Analysetool!G$5),$O1640*Analysetool!G$5)+IF($P1640="SL",IF($T1640="",$Q1640*Analysetool!G$6,$T1640*Analysetool!G$6),$P1640*Analysetool!G$6))-Tabel2[[#This Row],[fees (%)]]</f>
        <v>0</v>
      </c>
      <c r="AP1640" s="179">
        <f>IF(Analysetool!$H$8&lt;=$X1640,Analysetool!$H$8*J1640,Q1640*J1640)-Tabel2[[#This Row],[fees (%)]]</f>
        <v>0</v>
      </c>
      <c r="AQ1640" s="174">
        <f>IF(Tabel2[[#This Row],[wick% van entry]]&lt;=Tabel2[[#This Row],[Stoploss optie 2 (%)]],Tabel2[[#This Row],[Stoploss optie 2 (%)]]*Tabel2[[#This Row],[leverage SLoptie 2]],IF(Analysetool!$I$8&lt;$X1640,Analysetool!$I$8*K1640,S1640*K1640))-Tabel2[[#This Row],[fees (%)]]</f>
        <v>0</v>
      </c>
      <c r="AR1640" s="180">
        <f>IF(Q1640*-1*Analysetool!$J$9&lt;=X1640,Q1640*-1*Analysetool!$J$9*J1640,Q1640*J1640)-Tabel2[[#This Row],[fees (%)]]</f>
        <v>0</v>
      </c>
      <c r="AS1640" s="176">
        <f>$K1640*IF(Tabel2[[#This Row],[wick% van entry]]&lt;=Tabel2[[#This Row],[Stoploss optie 2 (%)]],Tabel2[[#This Row],[Stoploss optie 2 (%)]],(IF($M1640="SL",IF($T1640="",$S1640*Analysetool!C$3,$T1640*Analysetool!C$3),$M1640*Analysetool!C$3)+IF($N1640="SL",IF($T1640="",$S1640*Analysetool!C$4,$T1640*Analysetool!C$4),$N1640*Analysetool!C$4)+IF($O1640="SL",IF($T1640="",$S1640*Analysetool!C$5,$T1640*Analysetool!C$5),$O1640*Analysetool!C$5)+IF($P1640="SL",IF($T1640="",$S1640*Analysetool!C$6,$T1640*Analysetool!C$6),$P1640*Analysetool!C$6)))-Tabel2[[#This Row],[fees (%)]]</f>
        <v>0</v>
      </c>
    </row>
    <row r="1641" spans="1:45" ht="15.75" customHeight="1" x14ac:dyDescent="0.35">
      <c r="A1641" s="55"/>
      <c r="B1641" s="56"/>
      <c r="C1641" s="56"/>
      <c r="D1641" s="56"/>
      <c r="E1641" s="56"/>
      <c r="F1641" s="57"/>
      <c r="G1641" s="67"/>
      <c r="H1641" s="67"/>
      <c r="I1641" s="67"/>
      <c r="J1641" s="58"/>
      <c r="K1641" s="58"/>
      <c r="L1641" s="59"/>
      <c r="M1641" s="61"/>
      <c r="N1641" s="63"/>
      <c r="O1641" s="63"/>
      <c r="P1641" s="56"/>
      <c r="Q1641" s="61"/>
      <c r="R1641" s="61"/>
      <c r="S1641" s="61"/>
      <c r="T1641" s="60"/>
      <c r="U1641" s="60"/>
      <c r="V1641" s="62"/>
      <c r="W1641" s="62"/>
      <c r="X1641" s="76"/>
      <c r="Y1641" s="61"/>
      <c r="Z1641" s="61">
        <f>Tabel1[[#This Row],[prijs voorbij entry (%)]]-Tabel1[[#This Row],[Fictieve Stoploss (%)]]</f>
        <v>0</v>
      </c>
      <c r="AA1641" s="94"/>
      <c r="AB1641" s="61"/>
      <c r="AC1641" s="61"/>
      <c r="AD1641" s="61"/>
      <c r="AE1641" s="61"/>
      <c r="AF1641" s="95"/>
      <c r="AG1641" s="152">
        <f>Tabel1[[#This Row],[eindtijd]]-Tabel1[[#This Row],[starttijd]]</f>
        <v>0</v>
      </c>
      <c r="AH1641" s="158"/>
      <c r="AI1641" s="59"/>
      <c r="AJ1641" s="171">
        <f>$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2[[#This Row],[fees (%)]]</f>
        <v>0</v>
      </c>
      <c r="AK1641" s="172">
        <f>$J1641*(IF($M1641="SL",IF($U1641="",$Q1641*Analysetool!C$3,$U1641*Analysetool!C$3),$M1641*Analysetool!C$3)+IF($N1641="SL",IF($U1641="",$Q1641*Analysetool!C$4,$U1641*Analysetool!C$4),$N1641*Analysetool!C$4)+IF($O1641="SL",IF($U1641="",$Q1641*Analysetool!C$5,$U1641*Analysetool!C$5),$O1641*Analysetool!C$5)+IF($P1641="SL",IF($U1641="",$Q1641*Analysetool!C$6,$U1641*Analysetool!C$6),$P1641*Analysetool!C$6))-Tabel2[[#This Row],[fees (%)]]</f>
        <v>0</v>
      </c>
      <c r="AL1641" s="177">
        <f>$J1641*(IF($M1641="SL",IF($V1641="",$Q1641*Analysetool!D$3,$V1641*Analysetool!D$3),$M1641*Analysetool!D$3)+IF($N1641="SL",IF($V1641="",$Q1641*Analysetool!D$4,$V1641*Analysetool!D$4),$N1641*Analysetool!D$4)+IF($O1641="SL",IF($V1641="",$Q1641*Analysetool!D$5,$V1641*Analysetool!D$5),$O1641*Analysetool!D$5)+IF($P1641="SL",IF($V1641="",$Q1641*Analysetool!D$6,$V1641*Analysetool!D$6),$P1641*Analysetool!D$6))-Tabel2[[#This Row],[fees (%)]]</f>
        <v>0</v>
      </c>
      <c r="AM1641" s="177">
        <f>$J1641*(IF($M1641="SL",IF($W1641="",$Q1641*Analysetool!E$3,$W1641*Analysetool!E$3),$M1641*Analysetool!E$3)+IF($N1641="SL",IF($W1641="",$Q1641*Analysetool!E$4,$W1641*Analysetool!E$4),$N1641*Analysetool!E$4)+IF($O1641="SL",IF($W1641="",$Q1641*Analysetool!E$5,$W1641*Analysetool!E$5),$O1641*Analysetool!E$5)+IF($P1641="SL",IF($W1641="",$Q1641*Analysetool!E$6,$W1641*Analysetool!E$6),$P1641*Analysetool!E$6))-Tabel2[[#This Row],[fees (%)]]</f>
        <v>0</v>
      </c>
      <c r="AN1641" s="178">
        <f>$J1641*(IF($M1641="SL",IF($T1641="",$Q1641*Analysetool!F$3,$T1641*Analysetool!F$3),$M1641*Analysetool!F$3)+IF($N1641="SL",IF($T1641="",$Q1641*Analysetool!F$4,$T1641*Analysetool!F$4),$N1641*Analysetool!F$4)+IF($O1641="SL",IF($T1641="",$Q1641*Analysetool!F$5,$T1641*Analysetool!F$5),$O1641*Analysetool!F$5)+IF($P1641="SL",IF($T1641="",$Q1641*Analysetool!F$6,$T1641*Analysetool!F$6),$P1641*Analysetool!F$6))-Tabel2[[#This Row],[fees (%)]]</f>
        <v>0</v>
      </c>
      <c r="AO1641" s="178">
        <f>$J1641*(IF($M1641="SL",IF($T1641="",$Q1641*Analysetool!G$3,$T1641*Analysetool!G$3),$M1641*Analysetool!G$3)+IF($N1641="SL",IF($T1641="",$Q1641*Analysetool!G$4,$T1641*Analysetool!G$4),$N1641*Analysetool!G$4)+IF($O1641="SL",IF($T1641="",$Q1641*Analysetool!G$5,$T1641*Analysetool!G$5),$O1641*Analysetool!G$5)+IF($P1641="SL",IF($T1641="",$Q1641*Analysetool!G$6,$T1641*Analysetool!G$6),$P1641*Analysetool!G$6))-Tabel2[[#This Row],[fees (%)]]</f>
        <v>0</v>
      </c>
      <c r="AP1641" s="179">
        <f>IF(Analysetool!$H$8&lt;=$X1641,Analysetool!$H$8*J1641,Q1641*J1641)-Tabel2[[#This Row],[fees (%)]]</f>
        <v>0</v>
      </c>
      <c r="AQ1641" s="174">
        <f>IF(Tabel2[[#This Row],[wick% van entry]]&lt;=Tabel2[[#This Row],[Stoploss optie 2 (%)]],Tabel2[[#This Row],[Stoploss optie 2 (%)]]*Tabel2[[#This Row],[leverage SLoptie 2]],IF(Analysetool!$I$8&lt;$X1641,Analysetool!$I$8*K1641,S1641*K1641))-Tabel2[[#This Row],[fees (%)]]</f>
        <v>0</v>
      </c>
      <c r="AR1641" s="180">
        <f>IF(Q1641*-1*Analysetool!$J$9&lt;=X1641,Q1641*-1*Analysetool!$J$9*J1641,Q1641*J1641)-Tabel2[[#This Row],[fees (%)]]</f>
        <v>0</v>
      </c>
      <c r="AS1641" s="176">
        <f>$K1641*IF(Tabel2[[#This Row],[wick% van entry]]&lt;=Tabel2[[#This Row],[Stoploss optie 2 (%)]],Tabel2[[#This Row],[Stoploss optie 2 (%)]],(IF($M1641="SL",IF($T1641="",$S1641*Analysetool!C$3,$T1641*Analysetool!C$3),$M1641*Analysetool!C$3)+IF($N1641="SL",IF($T1641="",$S1641*Analysetool!C$4,$T1641*Analysetool!C$4),$N1641*Analysetool!C$4)+IF($O1641="SL",IF($T1641="",$S1641*Analysetool!C$5,$T1641*Analysetool!C$5),$O1641*Analysetool!C$5)+IF($P1641="SL",IF($T1641="",$S1641*Analysetool!C$6,$T1641*Analysetool!C$6),$P1641*Analysetool!C$6)))-Tabel2[[#This Row],[fees (%)]]</f>
        <v>0</v>
      </c>
    </row>
    <row r="1642" spans="1:45" ht="15.75" customHeight="1" x14ac:dyDescent="0.35">
      <c r="A1642" s="55"/>
      <c r="B1642" s="56"/>
      <c r="C1642" s="56"/>
      <c r="D1642" s="56"/>
      <c r="E1642" s="56"/>
      <c r="F1642" s="57"/>
      <c r="G1642" s="67"/>
      <c r="H1642" s="67"/>
      <c r="I1642" s="67"/>
      <c r="J1642" s="58"/>
      <c r="K1642" s="58"/>
      <c r="L1642" s="59"/>
      <c r="M1642" s="61"/>
      <c r="N1642" s="63"/>
      <c r="O1642" s="63"/>
      <c r="P1642" s="56"/>
      <c r="Q1642" s="61"/>
      <c r="R1642" s="61"/>
      <c r="S1642" s="61"/>
      <c r="T1642" s="60"/>
      <c r="U1642" s="60"/>
      <c r="V1642" s="62"/>
      <c r="W1642" s="62"/>
      <c r="X1642" s="76"/>
      <c r="Y1642" s="61"/>
      <c r="Z1642" s="61">
        <f>Tabel1[[#This Row],[prijs voorbij entry (%)]]-Tabel1[[#This Row],[Fictieve Stoploss (%)]]</f>
        <v>0</v>
      </c>
      <c r="AA1642" s="94"/>
      <c r="AB1642" s="61"/>
      <c r="AC1642" s="61"/>
      <c r="AD1642" s="61"/>
      <c r="AE1642" s="61"/>
      <c r="AF1642" s="95"/>
      <c r="AG1642" s="152">
        <f>Tabel1[[#This Row],[eindtijd]]-Tabel1[[#This Row],[starttijd]]</f>
        <v>0</v>
      </c>
      <c r="AH1642" s="158"/>
      <c r="AI1642" s="59"/>
      <c r="AJ1642" s="171">
        <f>$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2[[#This Row],[fees (%)]]</f>
        <v>0</v>
      </c>
      <c r="AK1642" s="172">
        <f>$J1642*(IF($M1642="SL",IF($U1642="",$Q1642*Analysetool!C$3,$U1642*Analysetool!C$3),$M1642*Analysetool!C$3)+IF($N1642="SL",IF($U1642="",$Q1642*Analysetool!C$4,$U1642*Analysetool!C$4),$N1642*Analysetool!C$4)+IF($O1642="SL",IF($U1642="",$Q1642*Analysetool!C$5,$U1642*Analysetool!C$5),$O1642*Analysetool!C$5)+IF($P1642="SL",IF($U1642="",$Q1642*Analysetool!C$6,$U1642*Analysetool!C$6),$P1642*Analysetool!C$6))-Tabel2[[#This Row],[fees (%)]]</f>
        <v>0</v>
      </c>
      <c r="AL1642" s="177">
        <f>$J1642*(IF($M1642="SL",IF($V1642="",$Q1642*Analysetool!D$3,$V1642*Analysetool!D$3),$M1642*Analysetool!D$3)+IF($N1642="SL",IF($V1642="",$Q1642*Analysetool!D$4,$V1642*Analysetool!D$4),$N1642*Analysetool!D$4)+IF($O1642="SL",IF($V1642="",$Q1642*Analysetool!D$5,$V1642*Analysetool!D$5),$O1642*Analysetool!D$5)+IF($P1642="SL",IF($V1642="",$Q1642*Analysetool!D$6,$V1642*Analysetool!D$6),$P1642*Analysetool!D$6))-Tabel2[[#This Row],[fees (%)]]</f>
        <v>0</v>
      </c>
      <c r="AM1642" s="177">
        <f>$J1642*(IF($M1642="SL",IF($W1642="",$Q1642*Analysetool!E$3,$W1642*Analysetool!E$3),$M1642*Analysetool!E$3)+IF($N1642="SL",IF($W1642="",$Q1642*Analysetool!E$4,$W1642*Analysetool!E$4),$N1642*Analysetool!E$4)+IF($O1642="SL",IF($W1642="",$Q1642*Analysetool!E$5,$W1642*Analysetool!E$5),$O1642*Analysetool!E$5)+IF($P1642="SL",IF($W1642="",$Q1642*Analysetool!E$6,$W1642*Analysetool!E$6),$P1642*Analysetool!E$6))-Tabel2[[#This Row],[fees (%)]]</f>
        <v>0</v>
      </c>
      <c r="AN1642" s="178">
        <f>$J1642*(IF($M1642="SL",IF($T1642="",$Q1642*Analysetool!F$3,$T1642*Analysetool!F$3),$M1642*Analysetool!F$3)+IF($N1642="SL",IF($T1642="",$Q1642*Analysetool!F$4,$T1642*Analysetool!F$4),$N1642*Analysetool!F$4)+IF($O1642="SL",IF($T1642="",$Q1642*Analysetool!F$5,$T1642*Analysetool!F$5),$O1642*Analysetool!F$5)+IF($P1642="SL",IF($T1642="",$Q1642*Analysetool!F$6,$T1642*Analysetool!F$6),$P1642*Analysetool!F$6))-Tabel2[[#This Row],[fees (%)]]</f>
        <v>0</v>
      </c>
      <c r="AO1642" s="178">
        <f>$J1642*(IF($M1642="SL",IF($T1642="",$Q1642*Analysetool!G$3,$T1642*Analysetool!G$3),$M1642*Analysetool!G$3)+IF($N1642="SL",IF($T1642="",$Q1642*Analysetool!G$4,$T1642*Analysetool!G$4),$N1642*Analysetool!G$4)+IF($O1642="SL",IF($T1642="",$Q1642*Analysetool!G$5,$T1642*Analysetool!G$5),$O1642*Analysetool!G$5)+IF($P1642="SL",IF($T1642="",$Q1642*Analysetool!G$6,$T1642*Analysetool!G$6),$P1642*Analysetool!G$6))-Tabel2[[#This Row],[fees (%)]]</f>
        <v>0</v>
      </c>
      <c r="AP1642" s="179">
        <f>IF(Analysetool!$H$8&lt;=$X1642,Analysetool!$H$8*J1642,Q1642*J1642)-Tabel2[[#This Row],[fees (%)]]</f>
        <v>0</v>
      </c>
      <c r="AQ1642" s="174">
        <f>IF(Tabel2[[#This Row],[wick% van entry]]&lt;=Tabel2[[#This Row],[Stoploss optie 2 (%)]],Tabel2[[#This Row],[Stoploss optie 2 (%)]]*Tabel2[[#This Row],[leverage SLoptie 2]],IF(Analysetool!$I$8&lt;$X1642,Analysetool!$I$8*K1642,S1642*K1642))-Tabel2[[#This Row],[fees (%)]]</f>
        <v>0</v>
      </c>
      <c r="AR1642" s="180">
        <f>IF(Q1642*-1*Analysetool!$J$9&lt;=X1642,Q1642*-1*Analysetool!$J$9*J1642,Q1642*J1642)-Tabel2[[#This Row],[fees (%)]]</f>
        <v>0</v>
      </c>
      <c r="AS1642" s="176">
        <f>$K1642*IF(Tabel2[[#This Row],[wick% van entry]]&lt;=Tabel2[[#This Row],[Stoploss optie 2 (%)]],Tabel2[[#This Row],[Stoploss optie 2 (%)]],(IF($M1642="SL",IF($T1642="",$S1642*Analysetool!C$3,$T1642*Analysetool!C$3),$M1642*Analysetool!C$3)+IF($N1642="SL",IF($T1642="",$S1642*Analysetool!C$4,$T1642*Analysetool!C$4),$N1642*Analysetool!C$4)+IF($O1642="SL",IF($T1642="",$S1642*Analysetool!C$5,$T1642*Analysetool!C$5),$O1642*Analysetool!C$5)+IF($P1642="SL",IF($T1642="",$S1642*Analysetool!C$6,$T1642*Analysetool!C$6),$P1642*Analysetool!C$6)))-Tabel2[[#This Row],[fees (%)]]</f>
        <v>0</v>
      </c>
    </row>
    <row r="1643" spans="1:45" ht="15.75" customHeight="1" x14ac:dyDescent="0.35">
      <c r="A1643" s="55"/>
      <c r="B1643" s="56"/>
      <c r="C1643" s="56"/>
      <c r="D1643" s="56"/>
      <c r="E1643" s="56"/>
      <c r="F1643" s="57"/>
      <c r="G1643" s="67"/>
      <c r="H1643" s="67"/>
      <c r="I1643" s="67"/>
      <c r="J1643" s="58"/>
      <c r="K1643" s="58"/>
      <c r="L1643" s="59"/>
      <c r="M1643" s="61"/>
      <c r="N1643" s="63"/>
      <c r="O1643" s="63"/>
      <c r="P1643" s="56"/>
      <c r="Q1643" s="61"/>
      <c r="R1643" s="61"/>
      <c r="S1643" s="61"/>
      <c r="T1643" s="60"/>
      <c r="U1643" s="60"/>
      <c r="V1643" s="62"/>
      <c r="W1643" s="62"/>
      <c r="X1643" s="76"/>
      <c r="Y1643" s="61"/>
      <c r="Z1643" s="61">
        <f>Tabel1[[#This Row],[prijs voorbij entry (%)]]-Tabel1[[#This Row],[Fictieve Stoploss (%)]]</f>
        <v>0</v>
      </c>
      <c r="AA1643" s="94"/>
      <c r="AB1643" s="61"/>
      <c r="AC1643" s="61"/>
      <c r="AD1643" s="61"/>
      <c r="AE1643" s="61"/>
      <c r="AF1643" s="95"/>
      <c r="AG1643" s="152">
        <f>Tabel1[[#This Row],[eindtijd]]-Tabel1[[#This Row],[starttijd]]</f>
        <v>0</v>
      </c>
      <c r="AH1643" s="158"/>
      <c r="AI1643" s="59"/>
      <c r="AJ1643" s="171">
        <f>$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2[[#This Row],[fees (%)]]</f>
        <v>0</v>
      </c>
      <c r="AK1643" s="172">
        <f>$J1643*(IF($M1643="SL",IF($U1643="",$Q1643*Analysetool!C$3,$U1643*Analysetool!C$3),$M1643*Analysetool!C$3)+IF($N1643="SL",IF($U1643="",$Q1643*Analysetool!C$4,$U1643*Analysetool!C$4),$N1643*Analysetool!C$4)+IF($O1643="SL",IF($U1643="",$Q1643*Analysetool!C$5,$U1643*Analysetool!C$5),$O1643*Analysetool!C$5)+IF($P1643="SL",IF($U1643="",$Q1643*Analysetool!C$6,$U1643*Analysetool!C$6),$P1643*Analysetool!C$6))-Tabel2[[#This Row],[fees (%)]]</f>
        <v>0</v>
      </c>
      <c r="AL1643" s="177">
        <f>$J1643*(IF($M1643="SL",IF($V1643="",$Q1643*Analysetool!D$3,$V1643*Analysetool!D$3),$M1643*Analysetool!D$3)+IF($N1643="SL",IF($V1643="",$Q1643*Analysetool!D$4,$V1643*Analysetool!D$4),$N1643*Analysetool!D$4)+IF($O1643="SL",IF($V1643="",$Q1643*Analysetool!D$5,$V1643*Analysetool!D$5),$O1643*Analysetool!D$5)+IF($P1643="SL",IF($V1643="",$Q1643*Analysetool!D$6,$V1643*Analysetool!D$6),$P1643*Analysetool!D$6))-Tabel2[[#This Row],[fees (%)]]</f>
        <v>0</v>
      </c>
      <c r="AM1643" s="177">
        <f>$J1643*(IF($M1643="SL",IF($W1643="",$Q1643*Analysetool!E$3,$W1643*Analysetool!E$3),$M1643*Analysetool!E$3)+IF($N1643="SL",IF($W1643="",$Q1643*Analysetool!E$4,$W1643*Analysetool!E$4),$N1643*Analysetool!E$4)+IF($O1643="SL",IF($W1643="",$Q1643*Analysetool!E$5,$W1643*Analysetool!E$5),$O1643*Analysetool!E$5)+IF($P1643="SL",IF($W1643="",$Q1643*Analysetool!E$6,$W1643*Analysetool!E$6),$P1643*Analysetool!E$6))-Tabel2[[#This Row],[fees (%)]]</f>
        <v>0</v>
      </c>
      <c r="AN1643" s="178">
        <f>$J1643*(IF($M1643="SL",IF($T1643="",$Q1643*Analysetool!F$3,$T1643*Analysetool!F$3),$M1643*Analysetool!F$3)+IF($N1643="SL",IF($T1643="",$Q1643*Analysetool!F$4,$T1643*Analysetool!F$4),$N1643*Analysetool!F$4)+IF($O1643="SL",IF($T1643="",$Q1643*Analysetool!F$5,$T1643*Analysetool!F$5),$O1643*Analysetool!F$5)+IF($P1643="SL",IF($T1643="",$Q1643*Analysetool!F$6,$T1643*Analysetool!F$6),$P1643*Analysetool!F$6))-Tabel2[[#This Row],[fees (%)]]</f>
        <v>0</v>
      </c>
      <c r="AO1643" s="178">
        <f>$J1643*(IF($M1643="SL",IF($T1643="",$Q1643*Analysetool!G$3,$T1643*Analysetool!G$3),$M1643*Analysetool!G$3)+IF($N1643="SL",IF($T1643="",$Q1643*Analysetool!G$4,$T1643*Analysetool!G$4),$N1643*Analysetool!G$4)+IF($O1643="SL",IF($T1643="",$Q1643*Analysetool!G$5,$T1643*Analysetool!G$5),$O1643*Analysetool!G$5)+IF($P1643="SL",IF($T1643="",$Q1643*Analysetool!G$6,$T1643*Analysetool!G$6),$P1643*Analysetool!G$6))-Tabel2[[#This Row],[fees (%)]]</f>
        <v>0</v>
      </c>
      <c r="AP1643" s="179">
        <f>IF(Analysetool!$H$8&lt;=$X1643,Analysetool!$H$8*J1643,Q1643*J1643)-Tabel2[[#This Row],[fees (%)]]</f>
        <v>0</v>
      </c>
      <c r="AQ1643" s="174">
        <f>IF(Tabel2[[#This Row],[wick% van entry]]&lt;=Tabel2[[#This Row],[Stoploss optie 2 (%)]],Tabel2[[#This Row],[Stoploss optie 2 (%)]]*Tabel2[[#This Row],[leverage SLoptie 2]],IF(Analysetool!$I$8&lt;$X1643,Analysetool!$I$8*K1643,S1643*K1643))-Tabel2[[#This Row],[fees (%)]]</f>
        <v>0</v>
      </c>
      <c r="AR1643" s="180">
        <f>IF(Q1643*-1*Analysetool!$J$9&lt;=X1643,Q1643*-1*Analysetool!$J$9*J1643,Q1643*J1643)-Tabel2[[#This Row],[fees (%)]]</f>
        <v>0</v>
      </c>
      <c r="AS1643" s="176">
        <f>$K1643*IF(Tabel2[[#This Row],[wick% van entry]]&lt;=Tabel2[[#This Row],[Stoploss optie 2 (%)]],Tabel2[[#This Row],[Stoploss optie 2 (%)]],(IF($M1643="SL",IF($T1643="",$S1643*Analysetool!C$3,$T1643*Analysetool!C$3),$M1643*Analysetool!C$3)+IF($N1643="SL",IF($T1643="",$S1643*Analysetool!C$4,$T1643*Analysetool!C$4),$N1643*Analysetool!C$4)+IF($O1643="SL",IF($T1643="",$S1643*Analysetool!C$5,$T1643*Analysetool!C$5),$O1643*Analysetool!C$5)+IF($P1643="SL",IF($T1643="",$S1643*Analysetool!C$6,$T1643*Analysetool!C$6),$P1643*Analysetool!C$6)))-Tabel2[[#This Row],[fees (%)]]</f>
        <v>0</v>
      </c>
    </row>
    <row r="1644" spans="1:45" ht="15.75" customHeight="1" x14ac:dyDescent="0.35">
      <c r="A1644" s="55"/>
      <c r="B1644" s="56"/>
      <c r="C1644" s="56"/>
      <c r="D1644" s="56"/>
      <c r="E1644" s="56"/>
      <c r="F1644" s="57"/>
      <c r="G1644" s="67"/>
      <c r="H1644" s="67"/>
      <c r="I1644" s="67"/>
      <c r="J1644" s="58"/>
      <c r="K1644" s="58"/>
      <c r="L1644" s="59"/>
      <c r="M1644" s="61"/>
      <c r="N1644" s="63"/>
      <c r="O1644" s="63"/>
      <c r="P1644" s="56"/>
      <c r="Q1644" s="61"/>
      <c r="R1644" s="61"/>
      <c r="S1644" s="61"/>
      <c r="T1644" s="60"/>
      <c r="U1644" s="60"/>
      <c r="V1644" s="62"/>
      <c r="W1644" s="62"/>
      <c r="X1644" s="76"/>
      <c r="Y1644" s="61"/>
      <c r="Z1644" s="61">
        <f>Tabel1[[#This Row],[prijs voorbij entry (%)]]-Tabel1[[#This Row],[Fictieve Stoploss (%)]]</f>
        <v>0</v>
      </c>
      <c r="AA1644" s="94"/>
      <c r="AB1644" s="61"/>
      <c r="AC1644" s="61"/>
      <c r="AD1644" s="61"/>
      <c r="AE1644" s="61"/>
      <c r="AF1644" s="95"/>
      <c r="AG1644" s="152">
        <f>Tabel1[[#This Row],[eindtijd]]-Tabel1[[#This Row],[starttijd]]</f>
        <v>0</v>
      </c>
      <c r="AH1644" s="158"/>
      <c r="AI1644" s="59"/>
      <c r="AJ1644" s="171">
        <f>$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2[[#This Row],[fees (%)]]</f>
        <v>0</v>
      </c>
      <c r="AK1644" s="172">
        <f>$J1644*(IF($M1644="SL",IF($U1644="",$Q1644*Analysetool!C$3,$U1644*Analysetool!C$3),$M1644*Analysetool!C$3)+IF($N1644="SL",IF($U1644="",$Q1644*Analysetool!C$4,$U1644*Analysetool!C$4),$N1644*Analysetool!C$4)+IF($O1644="SL",IF($U1644="",$Q1644*Analysetool!C$5,$U1644*Analysetool!C$5),$O1644*Analysetool!C$5)+IF($P1644="SL",IF($U1644="",$Q1644*Analysetool!C$6,$U1644*Analysetool!C$6),$P1644*Analysetool!C$6))-Tabel2[[#This Row],[fees (%)]]</f>
        <v>0</v>
      </c>
      <c r="AL1644" s="177">
        <f>$J1644*(IF($M1644="SL",IF($V1644="",$Q1644*Analysetool!D$3,$V1644*Analysetool!D$3),$M1644*Analysetool!D$3)+IF($N1644="SL",IF($V1644="",$Q1644*Analysetool!D$4,$V1644*Analysetool!D$4),$N1644*Analysetool!D$4)+IF($O1644="SL",IF($V1644="",$Q1644*Analysetool!D$5,$V1644*Analysetool!D$5),$O1644*Analysetool!D$5)+IF($P1644="SL",IF($V1644="",$Q1644*Analysetool!D$6,$V1644*Analysetool!D$6),$P1644*Analysetool!D$6))-Tabel2[[#This Row],[fees (%)]]</f>
        <v>0</v>
      </c>
      <c r="AM1644" s="177">
        <f>$J1644*(IF($M1644="SL",IF($W1644="",$Q1644*Analysetool!E$3,$W1644*Analysetool!E$3),$M1644*Analysetool!E$3)+IF($N1644="SL",IF($W1644="",$Q1644*Analysetool!E$4,$W1644*Analysetool!E$4),$N1644*Analysetool!E$4)+IF($O1644="SL",IF($W1644="",$Q1644*Analysetool!E$5,$W1644*Analysetool!E$5),$O1644*Analysetool!E$5)+IF($P1644="SL",IF($W1644="",$Q1644*Analysetool!E$6,$W1644*Analysetool!E$6),$P1644*Analysetool!E$6))-Tabel2[[#This Row],[fees (%)]]</f>
        <v>0</v>
      </c>
      <c r="AN1644" s="178">
        <f>$J1644*(IF($M1644="SL",IF($T1644="",$Q1644*Analysetool!F$3,$T1644*Analysetool!F$3),$M1644*Analysetool!F$3)+IF($N1644="SL",IF($T1644="",$Q1644*Analysetool!F$4,$T1644*Analysetool!F$4),$N1644*Analysetool!F$4)+IF($O1644="SL",IF($T1644="",$Q1644*Analysetool!F$5,$T1644*Analysetool!F$5),$O1644*Analysetool!F$5)+IF($P1644="SL",IF($T1644="",$Q1644*Analysetool!F$6,$T1644*Analysetool!F$6),$P1644*Analysetool!F$6))-Tabel2[[#This Row],[fees (%)]]</f>
        <v>0</v>
      </c>
      <c r="AO1644" s="178">
        <f>$J1644*(IF($M1644="SL",IF($T1644="",$Q1644*Analysetool!G$3,$T1644*Analysetool!G$3),$M1644*Analysetool!G$3)+IF($N1644="SL",IF($T1644="",$Q1644*Analysetool!G$4,$T1644*Analysetool!G$4),$N1644*Analysetool!G$4)+IF($O1644="SL",IF($T1644="",$Q1644*Analysetool!G$5,$T1644*Analysetool!G$5),$O1644*Analysetool!G$5)+IF($P1644="SL",IF($T1644="",$Q1644*Analysetool!G$6,$T1644*Analysetool!G$6),$P1644*Analysetool!G$6))-Tabel2[[#This Row],[fees (%)]]</f>
        <v>0</v>
      </c>
      <c r="AP1644" s="179">
        <f>IF(Analysetool!$H$8&lt;=$X1644,Analysetool!$H$8*J1644,Q1644*J1644)-Tabel2[[#This Row],[fees (%)]]</f>
        <v>0</v>
      </c>
      <c r="AQ1644" s="174">
        <f>IF(Tabel2[[#This Row],[wick% van entry]]&lt;=Tabel2[[#This Row],[Stoploss optie 2 (%)]],Tabel2[[#This Row],[Stoploss optie 2 (%)]]*Tabel2[[#This Row],[leverage SLoptie 2]],IF(Analysetool!$I$8&lt;$X1644,Analysetool!$I$8*K1644,S1644*K1644))-Tabel2[[#This Row],[fees (%)]]</f>
        <v>0</v>
      </c>
      <c r="AR1644" s="180">
        <f>IF(Q1644*-1*Analysetool!$J$9&lt;=X1644,Q1644*-1*Analysetool!$J$9*J1644,Q1644*J1644)-Tabel2[[#This Row],[fees (%)]]</f>
        <v>0</v>
      </c>
      <c r="AS1644" s="176">
        <f>$K1644*IF(Tabel2[[#This Row],[wick% van entry]]&lt;=Tabel2[[#This Row],[Stoploss optie 2 (%)]],Tabel2[[#This Row],[Stoploss optie 2 (%)]],(IF($M1644="SL",IF($T1644="",$S1644*Analysetool!C$3,$T1644*Analysetool!C$3),$M1644*Analysetool!C$3)+IF($N1644="SL",IF($T1644="",$S1644*Analysetool!C$4,$T1644*Analysetool!C$4),$N1644*Analysetool!C$4)+IF($O1644="SL",IF($T1644="",$S1644*Analysetool!C$5,$T1644*Analysetool!C$5),$O1644*Analysetool!C$5)+IF($P1644="SL",IF($T1644="",$S1644*Analysetool!C$6,$T1644*Analysetool!C$6),$P1644*Analysetool!C$6)))-Tabel2[[#This Row],[fees (%)]]</f>
        <v>0</v>
      </c>
    </row>
    <row r="1645" spans="1:45" ht="15.75" customHeight="1" x14ac:dyDescent="0.35">
      <c r="A1645" s="55"/>
      <c r="B1645" s="56"/>
      <c r="C1645" s="56"/>
      <c r="D1645" s="56"/>
      <c r="E1645" s="56"/>
      <c r="F1645" s="57"/>
      <c r="G1645" s="67"/>
      <c r="H1645" s="67"/>
      <c r="I1645" s="67"/>
      <c r="J1645" s="58"/>
      <c r="K1645" s="58"/>
      <c r="L1645" s="59"/>
      <c r="M1645" s="61"/>
      <c r="N1645" s="63"/>
      <c r="O1645" s="63"/>
      <c r="P1645" s="56"/>
      <c r="Q1645" s="61"/>
      <c r="R1645" s="61"/>
      <c r="S1645" s="61"/>
      <c r="T1645" s="60"/>
      <c r="U1645" s="60"/>
      <c r="V1645" s="62"/>
      <c r="W1645" s="62"/>
      <c r="X1645" s="76"/>
      <c r="Y1645" s="61"/>
      <c r="Z1645" s="61">
        <f>Tabel1[[#This Row],[prijs voorbij entry (%)]]-Tabel1[[#This Row],[Fictieve Stoploss (%)]]</f>
        <v>0</v>
      </c>
      <c r="AA1645" s="94"/>
      <c r="AB1645" s="61"/>
      <c r="AC1645" s="61"/>
      <c r="AD1645" s="61"/>
      <c r="AE1645" s="61"/>
      <c r="AF1645" s="95"/>
      <c r="AG1645" s="152">
        <f>Tabel1[[#This Row],[eindtijd]]-Tabel1[[#This Row],[starttijd]]</f>
        <v>0</v>
      </c>
      <c r="AH1645" s="158"/>
      <c r="AI1645" s="59"/>
      <c r="AJ1645" s="171">
        <f>$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2[[#This Row],[fees (%)]]</f>
        <v>0</v>
      </c>
      <c r="AK1645" s="172">
        <f>$J1645*(IF($M1645="SL",IF($U1645="",$Q1645*Analysetool!C$3,$U1645*Analysetool!C$3),$M1645*Analysetool!C$3)+IF($N1645="SL",IF($U1645="",$Q1645*Analysetool!C$4,$U1645*Analysetool!C$4),$N1645*Analysetool!C$4)+IF($O1645="SL",IF($U1645="",$Q1645*Analysetool!C$5,$U1645*Analysetool!C$5),$O1645*Analysetool!C$5)+IF($P1645="SL",IF($U1645="",$Q1645*Analysetool!C$6,$U1645*Analysetool!C$6),$P1645*Analysetool!C$6))-Tabel2[[#This Row],[fees (%)]]</f>
        <v>0</v>
      </c>
      <c r="AL1645" s="177">
        <f>$J1645*(IF($M1645="SL",IF($V1645="",$Q1645*Analysetool!D$3,$V1645*Analysetool!D$3),$M1645*Analysetool!D$3)+IF($N1645="SL",IF($V1645="",$Q1645*Analysetool!D$4,$V1645*Analysetool!D$4),$N1645*Analysetool!D$4)+IF($O1645="SL",IF($V1645="",$Q1645*Analysetool!D$5,$V1645*Analysetool!D$5),$O1645*Analysetool!D$5)+IF($P1645="SL",IF($V1645="",$Q1645*Analysetool!D$6,$V1645*Analysetool!D$6),$P1645*Analysetool!D$6))-Tabel2[[#This Row],[fees (%)]]</f>
        <v>0</v>
      </c>
      <c r="AM1645" s="177">
        <f>$J1645*(IF($M1645="SL",IF($W1645="",$Q1645*Analysetool!E$3,$W1645*Analysetool!E$3),$M1645*Analysetool!E$3)+IF($N1645="SL",IF($W1645="",$Q1645*Analysetool!E$4,$W1645*Analysetool!E$4),$N1645*Analysetool!E$4)+IF($O1645="SL",IF($W1645="",$Q1645*Analysetool!E$5,$W1645*Analysetool!E$5),$O1645*Analysetool!E$5)+IF($P1645="SL",IF($W1645="",$Q1645*Analysetool!E$6,$W1645*Analysetool!E$6),$P1645*Analysetool!E$6))-Tabel2[[#This Row],[fees (%)]]</f>
        <v>0</v>
      </c>
      <c r="AN1645" s="178">
        <f>$J1645*(IF($M1645="SL",IF($T1645="",$Q1645*Analysetool!F$3,$T1645*Analysetool!F$3),$M1645*Analysetool!F$3)+IF($N1645="SL",IF($T1645="",$Q1645*Analysetool!F$4,$T1645*Analysetool!F$4),$N1645*Analysetool!F$4)+IF($O1645="SL",IF($T1645="",$Q1645*Analysetool!F$5,$T1645*Analysetool!F$5),$O1645*Analysetool!F$5)+IF($P1645="SL",IF($T1645="",$Q1645*Analysetool!F$6,$T1645*Analysetool!F$6),$P1645*Analysetool!F$6))-Tabel2[[#This Row],[fees (%)]]</f>
        <v>0</v>
      </c>
      <c r="AO1645" s="178">
        <f>$J1645*(IF($M1645="SL",IF($T1645="",$Q1645*Analysetool!G$3,$T1645*Analysetool!G$3),$M1645*Analysetool!G$3)+IF($N1645="SL",IF($T1645="",$Q1645*Analysetool!G$4,$T1645*Analysetool!G$4),$N1645*Analysetool!G$4)+IF($O1645="SL",IF($T1645="",$Q1645*Analysetool!G$5,$T1645*Analysetool!G$5),$O1645*Analysetool!G$5)+IF($P1645="SL",IF($T1645="",$Q1645*Analysetool!G$6,$T1645*Analysetool!G$6),$P1645*Analysetool!G$6))-Tabel2[[#This Row],[fees (%)]]</f>
        <v>0</v>
      </c>
      <c r="AP1645" s="179">
        <f>IF(Analysetool!$H$8&lt;=$X1645,Analysetool!$H$8*J1645,Q1645*J1645)-Tabel2[[#This Row],[fees (%)]]</f>
        <v>0</v>
      </c>
      <c r="AQ1645" s="174">
        <f>IF(Tabel2[[#This Row],[wick% van entry]]&lt;=Tabel2[[#This Row],[Stoploss optie 2 (%)]],Tabel2[[#This Row],[Stoploss optie 2 (%)]]*Tabel2[[#This Row],[leverage SLoptie 2]],IF(Analysetool!$I$8&lt;$X1645,Analysetool!$I$8*K1645,S1645*K1645))-Tabel2[[#This Row],[fees (%)]]</f>
        <v>0</v>
      </c>
      <c r="AR1645" s="180">
        <f>IF(Q1645*-1*Analysetool!$J$9&lt;=X1645,Q1645*-1*Analysetool!$J$9*J1645,Q1645*J1645)-Tabel2[[#This Row],[fees (%)]]</f>
        <v>0</v>
      </c>
      <c r="AS1645" s="176">
        <f>$K1645*IF(Tabel2[[#This Row],[wick% van entry]]&lt;=Tabel2[[#This Row],[Stoploss optie 2 (%)]],Tabel2[[#This Row],[Stoploss optie 2 (%)]],(IF($M1645="SL",IF($T1645="",$S1645*Analysetool!C$3,$T1645*Analysetool!C$3),$M1645*Analysetool!C$3)+IF($N1645="SL",IF($T1645="",$S1645*Analysetool!C$4,$T1645*Analysetool!C$4),$N1645*Analysetool!C$4)+IF($O1645="SL",IF($T1645="",$S1645*Analysetool!C$5,$T1645*Analysetool!C$5),$O1645*Analysetool!C$5)+IF($P1645="SL",IF($T1645="",$S1645*Analysetool!C$6,$T1645*Analysetool!C$6),$P1645*Analysetool!C$6)))-Tabel2[[#This Row],[fees (%)]]</f>
        <v>0</v>
      </c>
    </row>
    <row r="1646" spans="1:45" ht="15.75" customHeight="1" x14ac:dyDescent="0.35">
      <c r="A1646" s="55"/>
      <c r="B1646" s="56"/>
      <c r="C1646" s="56"/>
      <c r="D1646" s="56"/>
      <c r="E1646" s="56"/>
      <c r="F1646" s="57"/>
      <c r="G1646" s="67"/>
      <c r="H1646" s="67"/>
      <c r="I1646" s="67"/>
      <c r="J1646" s="58"/>
      <c r="K1646" s="58"/>
      <c r="L1646" s="59"/>
      <c r="M1646" s="61"/>
      <c r="N1646" s="63"/>
      <c r="O1646" s="63"/>
      <c r="P1646" s="56"/>
      <c r="Q1646" s="61"/>
      <c r="R1646" s="61"/>
      <c r="S1646" s="61"/>
      <c r="T1646" s="60"/>
      <c r="U1646" s="60"/>
      <c r="V1646" s="62"/>
      <c r="W1646" s="62"/>
      <c r="X1646" s="76"/>
      <c r="Y1646" s="61"/>
      <c r="Z1646" s="61">
        <f>Tabel1[[#This Row],[prijs voorbij entry (%)]]-Tabel1[[#This Row],[Fictieve Stoploss (%)]]</f>
        <v>0</v>
      </c>
      <c r="AA1646" s="94"/>
      <c r="AB1646" s="61"/>
      <c r="AC1646" s="61"/>
      <c r="AD1646" s="61"/>
      <c r="AE1646" s="61"/>
      <c r="AF1646" s="95"/>
      <c r="AG1646" s="152">
        <f>Tabel1[[#This Row],[eindtijd]]-Tabel1[[#This Row],[starttijd]]</f>
        <v>0</v>
      </c>
      <c r="AH1646" s="158"/>
      <c r="AI1646" s="59"/>
      <c r="AJ1646" s="171">
        <f>$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2[[#This Row],[fees (%)]]</f>
        <v>0</v>
      </c>
      <c r="AK1646" s="172">
        <f>$J1646*(IF($M1646="SL",IF($U1646="",$Q1646*Analysetool!C$3,$U1646*Analysetool!C$3),$M1646*Analysetool!C$3)+IF($N1646="SL",IF($U1646="",$Q1646*Analysetool!C$4,$U1646*Analysetool!C$4),$N1646*Analysetool!C$4)+IF($O1646="SL",IF($U1646="",$Q1646*Analysetool!C$5,$U1646*Analysetool!C$5),$O1646*Analysetool!C$5)+IF($P1646="SL",IF($U1646="",$Q1646*Analysetool!C$6,$U1646*Analysetool!C$6),$P1646*Analysetool!C$6))-Tabel2[[#This Row],[fees (%)]]</f>
        <v>0</v>
      </c>
      <c r="AL1646" s="177">
        <f>$J1646*(IF($M1646="SL",IF($V1646="",$Q1646*Analysetool!D$3,$V1646*Analysetool!D$3),$M1646*Analysetool!D$3)+IF($N1646="SL",IF($V1646="",$Q1646*Analysetool!D$4,$V1646*Analysetool!D$4),$N1646*Analysetool!D$4)+IF($O1646="SL",IF($V1646="",$Q1646*Analysetool!D$5,$V1646*Analysetool!D$5),$O1646*Analysetool!D$5)+IF($P1646="SL",IF($V1646="",$Q1646*Analysetool!D$6,$V1646*Analysetool!D$6),$P1646*Analysetool!D$6))-Tabel2[[#This Row],[fees (%)]]</f>
        <v>0</v>
      </c>
      <c r="AM1646" s="177">
        <f>$J1646*(IF($M1646="SL",IF($W1646="",$Q1646*Analysetool!E$3,$W1646*Analysetool!E$3),$M1646*Analysetool!E$3)+IF($N1646="SL",IF($W1646="",$Q1646*Analysetool!E$4,$W1646*Analysetool!E$4),$N1646*Analysetool!E$4)+IF($O1646="SL",IF($W1646="",$Q1646*Analysetool!E$5,$W1646*Analysetool!E$5),$O1646*Analysetool!E$5)+IF($P1646="SL",IF($W1646="",$Q1646*Analysetool!E$6,$W1646*Analysetool!E$6),$P1646*Analysetool!E$6))-Tabel2[[#This Row],[fees (%)]]</f>
        <v>0</v>
      </c>
      <c r="AN1646" s="178">
        <f>$J1646*(IF($M1646="SL",IF($T1646="",$Q1646*Analysetool!F$3,$T1646*Analysetool!F$3),$M1646*Analysetool!F$3)+IF($N1646="SL",IF($T1646="",$Q1646*Analysetool!F$4,$T1646*Analysetool!F$4),$N1646*Analysetool!F$4)+IF($O1646="SL",IF($T1646="",$Q1646*Analysetool!F$5,$T1646*Analysetool!F$5),$O1646*Analysetool!F$5)+IF($P1646="SL",IF($T1646="",$Q1646*Analysetool!F$6,$T1646*Analysetool!F$6),$P1646*Analysetool!F$6))-Tabel2[[#This Row],[fees (%)]]</f>
        <v>0</v>
      </c>
      <c r="AO1646" s="178">
        <f>$J1646*(IF($M1646="SL",IF($T1646="",$Q1646*Analysetool!G$3,$T1646*Analysetool!G$3),$M1646*Analysetool!G$3)+IF($N1646="SL",IF($T1646="",$Q1646*Analysetool!G$4,$T1646*Analysetool!G$4),$N1646*Analysetool!G$4)+IF($O1646="SL",IF($T1646="",$Q1646*Analysetool!G$5,$T1646*Analysetool!G$5),$O1646*Analysetool!G$5)+IF($P1646="SL",IF($T1646="",$Q1646*Analysetool!G$6,$T1646*Analysetool!G$6),$P1646*Analysetool!G$6))-Tabel2[[#This Row],[fees (%)]]</f>
        <v>0</v>
      </c>
      <c r="AP1646" s="179">
        <f>IF(Analysetool!$H$8&lt;=$X1646,Analysetool!$H$8*J1646,Q1646*J1646)-Tabel2[[#This Row],[fees (%)]]</f>
        <v>0</v>
      </c>
      <c r="AQ1646" s="174">
        <f>IF(Tabel2[[#This Row],[wick% van entry]]&lt;=Tabel2[[#This Row],[Stoploss optie 2 (%)]],Tabel2[[#This Row],[Stoploss optie 2 (%)]]*Tabel2[[#This Row],[leverage SLoptie 2]],IF(Analysetool!$I$8&lt;$X1646,Analysetool!$I$8*K1646,S1646*K1646))-Tabel2[[#This Row],[fees (%)]]</f>
        <v>0</v>
      </c>
      <c r="AR1646" s="180">
        <f>IF(Q1646*-1*Analysetool!$J$9&lt;=X1646,Q1646*-1*Analysetool!$J$9*J1646,Q1646*J1646)-Tabel2[[#This Row],[fees (%)]]</f>
        <v>0</v>
      </c>
      <c r="AS1646" s="176">
        <f>$K1646*IF(Tabel2[[#This Row],[wick% van entry]]&lt;=Tabel2[[#This Row],[Stoploss optie 2 (%)]],Tabel2[[#This Row],[Stoploss optie 2 (%)]],(IF($M1646="SL",IF($T1646="",$S1646*Analysetool!C$3,$T1646*Analysetool!C$3),$M1646*Analysetool!C$3)+IF($N1646="SL",IF($T1646="",$S1646*Analysetool!C$4,$T1646*Analysetool!C$4),$N1646*Analysetool!C$4)+IF($O1646="SL",IF($T1646="",$S1646*Analysetool!C$5,$T1646*Analysetool!C$5),$O1646*Analysetool!C$5)+IF($P1646="SL",IF($T1646="",$S1646*Analysetool!C$6,$T1646*Analysetool!C$6),$P1646*Analysetool!C$6)))-Tabel2[[#This Row],[fees (%)]]</f>
        <v>0</v>
      </c>
    </row>
    <row r="1647" spans="1:45" ht="15.75" customHeight="1" x14ac:dyDescent="0.35">
      <c r="A1647" s="55"/>
      <c r="B1647" s="56"/>
      <c r="C1647" s="56"/>
      <c r="D1647" s="56"/>
      <c r="E1647" s="56"/>
      <c r="F1647" s="57"/>
      <c r="G1647" s="67"/>
      <c r="H1647" s="67"/>
      <c r="I1647" s="67"/>
      <c r="J1647" s="58"/>
      <c r="K1647" s="58"/>
      <c r="L1647" s="59"/>
      <c r="M1647" s="61"/>
      <c r="N1647" s="63"/>
      <c r="O1647" s="63"/>
      <c r="P1647" s="56"/>
      <c r="Q1647" s="61"/>
      <c r="R1647" s="61"/>
      <c r="S1647" s="61"/>
      <c r="T1647" s="60"/>
      <c r="U1647" s="60"/>
      <c r="V1647" s="62"/>
      <c r="W1647" s="62"/>
      <c r="X1647" s="76"/>
      <c r="Y1647" s="61"/>
      <c r="Z1647" s="61">
        <f>Tabel1[[#This Row],[prijs voorbij entry (%)]]-Tabel1[[#This Row],[Fictieve Stoploss (%)]]</f>
        <v>0</v>
      </c>
      <c r="AA1647" s="94"/>
      <c r="AB1647" s="61"/>
      <c r="AC1647" s="61"/>
      <c r="AD1647" s="61"/>
      <c r="AE1647" s="61"/>
      <c r="AF1647" s="95"/>
      <c r="AG1647" s="152">
        <f>Tabel1[[#This Row],[eindtijd]]-Tabel1[[#This Row],[starttijd]]</f>
        <v>0</v>
      </c>
      <c r="AH1647" s="158"/>
      <c r="AI1647" s="59"/>
      <c r="AJ1647" s="171">
        <f>$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2[[#This Row],[fees (%)]]</f>
        <v>0</v>
      </c>
      <c r="AK1647" s="172">
        <f>$J1647*(IF($M1647="SL",IF($U1647="",$Q1647*Analysetool!C$3,$U1647*Analysetool!C$3),$M1647*Analysetool!C$3)+IF($N1647="SL",IF($U1647="",$Q1647*Analysetool!C$4,$U1647*Analysetool!C$4),$N1647*Analysetool!C$4)+IF($O1647="SL",IF($U1647="",$Q1647*Analysetool!C$5,$U1647*Analysetool!C$5),$O1647*Analysetool!C$5)+IF($P1647="SL",IF($U1647="",$Q1647*Analysetool!C$6,$U1647*Analysetool!C$6),$P1647*Analysetool!C$6))-Tabel2[[#This Row],[fees (%)]]</f>
        <v>0</v>
      </c>
      <c r="AL1647" s="177">
        <f>$J1647*(IF($M1647="SL",IF($V1647="",$Q1647*Analysetool!D$3,$V1647*Analysetool!D$3),$M1647*Analysetool!D$3)+IF($N1647="SL",IF($V1647="",$Q1647*Analysetool!D$4,$V1647*Analysetool!D$4),$N1647*Analysetool!D$4)+IF($O1647="SL",IF($V1647="",$Q1647*Analysetool!D$5,$V1647*Analysetool!D$5),$O1647*Analysetool!D$5)+IF($P1647="SL",IF($V1647="",$Q1647*Analysetool!D$6,$V1647*Analysetool!D$6),$P1647*Analysetool!D$6))-Tabel2[[#This Row],[fees (%)]]</f>
        <v>0</v>
      </c>
      <c r="AM1647" s="177">
        <f>$J1647*(IF($M1647="SL",IF($W1647="",$Q1647*Analysetool!E$3,$W1647*Analysetool!E$3),$M1647*Analysetool!E$3)+IF($N1647="SL",IF($W1647="",$Q1647*Analysetool!E$4,$W1647*Analysetool!E$4),$N1647*Analysetool!E$4)+IF($O1647="SL",IF($W1647="",$Q1647*Analysetool!E$5,$W1647*Analysetool!E$5),$O1647*Analysetool!E$5)+IF($P1647="SL",IF($W1647="",$Q1647*Analysetool!E$6,$W1647*Analysetool!E$6),$P1647*Analysetool!E$6))-Tabel2[[#This Row],[fees (%)]]</f>
        <v>0</v>
      </c>
      <c r="AN1647" s="178">
        <f>$J1647*(IF($M1647="SL",IF($T1647="",$Q1647*Analysetool!F$3,$T1647*Analysetool!F$3),$M1647*Analysetool!F$3)+IF($N1647="SL",IF($T1647="",$Q1647*Analysetool!F$4,$T1647*Analysetool!F$4),$N1647*Analysetool!F$4)+IF($O1647="SL",IF($T1647="",$Q1647*Analysetool!F$5,$T1647*Analysetool!F$5),$O1647*Analysetool!F$5)+IF($P1647="SL",IF($T1647="",$Q1647*Analysetool!F$6,$T1647*Analysetool!F$6),$P1647*Analysetool!F$6))-Tabel2[[#This Row],[fees (%)]]</f>
        <v>0</v>
      </c>
      <c r="AO1647" s="178">
        <f>$J1647*(IF($M1647="SL",IF($T1647="",$Q1647*Analysetool!G$3,$T1647*Analysetool!G$3),$M1647*Analysetool!G$3)+IF($N1647="SL",IF($T1647="",$Q1647*Analysetool!G$4,$T1647*Analysetool!G$4),$N1647*Analysetool!G$4)+IF($O1647="SL",IF($T1647="",$Q1647*Analysetool!G$5,$T1647*Analysetool!G$5),$O1647*Analysetool!G$5)+IF($P1647="SL",IF($T1647="",$Q1647*Analysetool!G$6,$T1647*Analysetool!G$6),$P1647*Analysetool!G$6))-Tabel2[[#This Row],[fees (%)]]</f>
        <v>0</v>
      </c>
      <c r="AP1647" s="179">
        <f>IF(Analysetool!$H$8&lt;=$X1647,Analysetool!$H$8*J1647,Q1647*J1647)-Tabel2[[#This Row],[fees (%)]]</f>
        <v>0</v>
      </c>
      <c r="AQ1647" s="174">
        <f>IF(Tabel2[[#This Row],[wick% van entry]]&lt;=Tabel2[[#This Row],[Stoploss optie 2 (%)]],Tabel2[[#This Row],[Stoploss optie 2 (%)]]*Tabel2[[#This Row],[leverage SLoptie 2]],IF(Analysetool!$I$8&lt;$X1647,Analysetool!$I$8*K1647,S1647*K1647))-Tabel2[[#This Row],[fees (%)]]</f>
        <v>0</v>
      </c>
      <c r="AR1647" s="180">
        <f>IF(Q1647*-1*Analysetool!$J$9&lt;=X1647,Q1647*-1*Analysetool!$J$9*J1647,Q1647*J1647)-Tabel2[[#This Row],[fees (%)]]</f>
        <v>0</v>
      </c>
      <c r="AS1647" s="176">
        <f>$K1647*IF(Tabel2[[#This Row],[wick% van entry]]&lt;=Tabel2[[#This Row],[Stoploss optie 2 (%)]],Tabel2[[#This Row],[Stoploss optie 2 (%)]],(IF($M1647="SL",IF($T1647="",$S1647*Analysetool!C$3,$T1647*Analysetool!C$3),$M1647*Analysetool!C$3)+IF($N1647="SL",IF($T1647="",$S1647*Analysetool!C$4,$T1647*Analysetool!C$4),$N1647*Analysetool!C$4)+IF($O1647="SL",IF($T1647="",$S1647*Analysetool!C$5,$T1647*Analysetool!C$5),$O1647*Analysetool!C$5)+IF($P1647="SL",IF($T1647="",$S1647*Analysetool!C$6,$T1647*Analysetool!C$6),$P1647*Analysetool!C$6)))-Tabel2[[#This Row],[fees (%)]]</f>
        <v>0</v>
      </c>
    </row>
    <row r="1648" spans="1:45" ht="15.75" customHeight="1" x14ac:dyDescent="0.35">
      <c r="A1648" s="55"/>
      <c r="B1648" s="56"/>
      <c r="C1648" s="56"/>
      <c r="D1648" s="56"/>
      <c r="E1648" s="56"/>
      <c r="F1648" s="57"/>
      <c r="G1648" s="67"/>
      <c r="H1648" s="67"/>
      <c r="I1648" s="67"/>
      <c r="J1648" s="58"/>
      <c r="K1648" s="58"/>
      <c r="L1648" s="59"/>
      <c r="M1648" s="61"/>
      <c r="N1648" s="63"/>
      <c r="O1648" s="63"/>
      <c r="P1648" s="56"/>
      <c r="Q1648" s="61"/>
      <c r="R1648" s="61"/>
      <c r="S1648" s="61"/>
      <c r="T1648" s="60"/>
      <c r="U1648" s="60"/>
      <c r="V1648" s="62"/>
      <c r="W1648" s="62"/>
      <c r="X1648" s="76"/>
      <c r="Y1648" s="61"/>
      <c r="Z1648" s="61">
        <f>Tabel1[[#This Row],[prijs voorbij entry (%)]]-Tabel1[[#This Row],[Fictieve Stoploss (%)]]</f>
        <v>0</v>
      </c>
      <c r="AA1648" s="94"/>
      <c r="AB1648" s="61"/>
      <c r="AC1648" s="61"/>
      <c r="AD1648" s="61"/>
      <c r="AE1648" s="61"/>
      <c r="AF1648" s="95"/>
      <c r="AG1648" s="152">
        <f>Tabel1[[#This Row],[eindtijd]]-Tabel1[[#This Row],[starttijd]]</f>
        <v>0</v>
      </c>
      <c r="AH1648" s="158"/>
      <c r="AI1648" s="59"/>
      <c r="AJ1648" s="171">
        <f>$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2[[#This Row],[fees (%)]]</f>
        <v>0</v>
      </c>
      <c r="AK1648" s="172">
        <f>$J1648*(IF($M1648="SL",IF($U1648="",$Q1648*Analysetool!C$3,$U1648*Analysetool!C$3),$M1648*Analysetool!C$3)+IF($N1648="SL",IF($U1648="",$Q1648*Analysetool!C$4,$U1648*Analysetool!C$4),$N1648*Analysetool!C$4)+IF($O1648="SL",IF($U1648="",$Q1648*Analysetool!C$5,$U1648*Analysetool!C$5),$O1648*Analysetool!C$5)+IF($P1648="SL",IF($U1648="",$Q1648*Analysetool!C$6,$U1648*Analysetool!C$6),$P1648*Analysetool!C$6))-Tabel2[[#This Row],[fees (%)]]</f>
        <v>0</v>
      </c>
      <c r="AL1648" s="177">
        <f>$J1648*(IF($M1648="SL",IF($V1648="",$Q1648*Analysetool!D$3,$V1648*Analysetool!D$3),$M1648*Analysetool!D$3)+IF($N1648="SL",IF($V1648="",$Q1648*Analysetool!D$4,$V1648*Analysetool!D$4),$N1648*Analysetool!D$4)+IF($O1648="SL",IF($V1648="",$Q1648*Analysetool!D$5,$V1648*Analysetool!D$5),$O1648*Analysetool!D$5)+IF($P1648="SL",IF($V1648="",$Q1648*Analysetool!D$6,$V1648*Analysetool!D$6),$P1648*Analysetool!D$6))-Tabel2[[#This Row],[fees (%)]]</f>
        <v>0</v>
      </c>
      <c r="AM1648" s="177">
        <f>$J1648*(IF($M1648="SL",IF($W1648="",$Q1648*Analysetool!E$3,$W1648*Analysetool!E$3),$M1648*Analysetool!E$3)+IF($N1648="SL",IF($W1648="",$Q1648*Analysetool!E$4,$W1648*Analysetool!E$4),$N1648*Analysetool!E$4)+IF($O1648="SL",IF($W1648="",$Q1648*Analysetool!E$5,$W1648*Analysetool!E$5),$O1648*Analysetool!E$5)+IF($P1648="SL",IF($W1648="",$Q1648*Analysetool!E$6,$W1648*Analysetool!E$6),$P1648*Analysetool!E$6))-Tabel2[[#This Row],[fees (%)]]</f>
        <v>0</v>
      </c>
      <c r="AN1648" s="178">
        <f>$J1648*(IF($M1648="SL",IF($T1648="",$Q1648*Analysetool!F$3,$T1648*Analysetool!F$3),$M1648*Analysetool!F$3)+IF($N1648="SL",IF($T1648="",$Q1648*Analysetool!F$4,$T1648*Analysetool!F$4),$N1648*Analysetool!F$4)+IF($O1648="SL",IF($T1648="",$Q1648*Analysetool!F$5,$T1648*Analysetool!F$5),$O1648*Analysetool!F$5)+IF($P1648="SL",IF($T1648="",$Q1648*Analysetool!F$6,$T1648*Analysetool!F$6),$P1648*Analysetool!F$6))-Tabel2[[#This Row],[fees (%)]]</f>
        <v>0</v>
      </c>
      <c r="AO1648" s="178">
        <f>$J1648*(IF($M1648="SL",IF($T1648="",$Q1648*Analysetool!G$3,$T1648*Analysetool!G$3),$M1648*Analysetool!G$3)+IF($N1648="SL",IF($T1648="",$Q1648*Analysetool!G$4,$T1648*Analysetool!G$4),$N1648*Analysetool!G$4)+IF($O1648="SL",IF($T1648="",$Q1648*Analysetool!G$5,$T1648*Analysetool!G$5),$O1648*Analysetool!G$5)+IF($P1648="SL",IF($T1648="",$Q1648*Analysetool!G$6,$T1648*Analysetool!G$6),$P1648*Analysetool!G$6))-Tabel2[[#This Row],[fees (%)]]</f>
        <v>0</v>
      </c>
      <c r="AP1648" s="179">
        <f>IF(Analysetool!$H$8&lt;=$X1648,Analysetool!$H$8*J1648,Q1648*J1648)-Tabel2[[#This Row],[fees (%)]]</f>
        <v>0</v>
      </c>
      <c r="AQ1648" s="174">
        <f>IF(Tabel2[[#This Row],[wick% van entry]]&lt;=Tabel2[[#This Row],[Stoploss optie 2 (%)]],Tabel2[[#This Row],[Stoploss optie 2 (%)]]*Tabel2[[#This Row],[leverage SLoptie 2]],IF(Analysetool!$I$8&lt;$X1648,Analysetool!$I$8*K1648,S1648*K1648))-Tabel2[[#This Row],[fees (%)]]</f>
        <v>0</v>
      </c>
      <c r="AR1648" s="180">
        <f>IF(Q1648*-1*Analysetool!$J$9&lt;=X1648,Q1648*-1*Analysetool!$J$9*J1648,Q1648*J1648)-Tabel2[[#This Row],[fees (%)]]</f>
        <v>0</v>
      </c>
      <c r="AS1648" s="176">
        <f>$K1648*IF(Tabel2[[#This Row],[wick% van entry]]&lt;=Tabel2[[#This Row],[Stoploss optie 2 (%)]],Tabel2[[#This Row],[Stoploss optie 2 (%)]],(IF($M1648="SL",IF($T1648="",$S1648*Analysetool!C$3,$T1648*Analysetool!C$3),$M1648*Analysetool!C$3)+IF($N1648="SL",IF($T1648="",$S1648*Analysetool!C$4,$T1648*Analysetool!C$4),$N1648*Analysetool!C$4)+IF($O1648="SL",IF($T1648="",$S1648*Analysetool!C$5,$T1648*Analysetool!C$5),$O1648*Analysetool!C$5)+IF($P1648="SL",IF($T1648="",$S1648*Analysetool!C$6,$T1648*Analysetool!C$6),$P1648*Analysetool!C$6)))-Tabel2[[#This Row],[fees (%)]]</f>
        <v>0</v>
      </c>
    </row>
    <row r="1649" spans="1:45" ht="15.75" customHeight="1" x14ac:dyDescent="0.35">
      <c r="A1649" s="55"/>
      <c r="B1649" s="56"/>
      <c r="C1649" s="56"/>
      <c r="D1649" s="56"/>
      <c r="E1649" s="56"/>
      <c r="F1649" s="57"/>
      <c r="G1649" s="67"/>
      <c r="H1649" s="67"/>
      <c r="I1649" s="67"/>
      <c r="J1649" s="58"/>
      <c r="K1649" s="58"/>
      <c r="L1649" s="59"/>
      <c r="M1649" s="61"/>
      <c r="N1649" s="63"/>
      <c r="O1649" s="63"/>
      <c r="P1649" s="56"/>
      <c r="Q1649" s="61"/>
      <c r="R1649" s="61"/>
      <c r="S1649" s="61"/>
      <c r="T1649" s="60"/>
      <c r="U1649" s="60"/>
      <c r="V1649" s="62"/>
      <c r="W1649" s="62"/>
      <c r="X1649" s="76"/>
      <c r="Y1649" s="61"/>
      <c r="Z1649" s="61">
        <f>Tabel1[[#This Row],[prijs voorbij entry (%)]]-Tabel1[[#This Row],[Fictieve Stoploss (%)]]</f>
        <v>0</v>
      </c>
      <c r="AA1649" s="94"/>
      <c r="AB1649" s="61"/>
      <c r="AC1649" s="61"/>
      <c r="AD1649" s="61"/>
      <c r="AE1649" s="61"/>
      <c r="AF1649" s="95"/>
      <c r="AG1649" s="152">
        <f>Tabel1[[#This Row],[eindtijd]]-Tabel1[[#This Row],[starttijd]]</f>
        <v>0</v>
      </c>
      <c r="AH1649" s="158"/>
      <c r="AI1649" s="59"/>
      <c r="AJ1649" s="171">
        <f>$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2[[#This Row],[fees (%)]]</f>
        <v>0</v>
      </c>
      <c r="AK1649" s="172">
        <f>$J1649*(IF($M1649="SL",IF($U1649="",$Q1649*Analysetool!C$3,$U1649*Analysetool!C$3),$M1649*Analysetool!C$3)+IF($N1649="SL",IF($U1649="",$Q1649*Analysetool!C$4,$U1649*Analysetool!C$4),$N1649*Analysetool!C$4)+IF($O1649="SL",IF($U1649="",$Q1649*Analysetool!C$5,$U1649*Analysetool!C$5),$O1649*Analysetool!C$5)+IF($P1649="SL",IF($U1649="",$Q1649*Analysetool!C$6,$U1649*Analysetool!C$6),$P1649*Analysetool!C$6))-Tabel2[[#This Row],[fees (%)]]</f>
        <v>0</v>
      </c>
      <c r="AL1649" s="177">
        <f>$J1649*(IF($M1649="SL",IF($V1649="",$Q1649*Analysetool!D$3,$V1649*Analysetool!D$3),$M1649*Analysetool!D$3)+IF($N1649="SL",IF($V1649="",$Q1649*Analysetool!D$4,$V1649*Analysetool!D$4),$N1649*Analysetool!D$4)+IF($O1649="SL",IF($V1649="",$Q1649*Analysetool!D$5,$V1649*Analysetool!D$5),$O1649*Analysetool!D$5)+IF($P1649="SL",IF($V1649="",$Q1649*Analysetool!D$6,$V1649*Analysetool!D$6),$P1649*Analysetool!D$6))-Tabel2[[#This Row],[fees (%)]]</f>
        <v>0</v>
      </c>
      <c r="AM1649" s="177">
        <f>$J1649*(IF($M1649="SL",IF($W1649="",$Q1649*Analysetool!E$3,$W1649*Analysetool!E$3),$M1649*Analysetool!E$3)+IF($N1649="SL",IF($W1649="",$Q1649*Analysetool!E$4,$W1649*Analysetool!E$4),$N1649*Analysetool!E$4)+IF($O1649="SL",IF($W1649="",$Q1649*Analysetool!E$5,$W1649*Analysetool!E$5),$O1649*Analysetool!E$5)+IF($P1649="SL",IF($W1649="",$Q1649*Analysetool!E$6,$W1649*Analysetool!E$6),$P1649*Analysetool!E$6))-Tabel2[[#This Row],[fees (%)]]</f>
        <v>0</v>
      </c>
      <c r="AN1649" s="178">
        <f>$J1649*(IF($M1649="SL",IF($T1649="",$Q1649*Analysetool!F$3,$T1649*Analysetool!F$3),$M1649*Analysetool!F$3)+IF($N1649="SL",IF($T1649="",$Q1649*Analysetool!F$4,$T1649*Analysetool!F$4),$N1649*Analysetool!F$4)+IF($O1649="SL",IF($T1649="",$Q1649*Analysetool!F$5,$T1649*Analysetool!F$5),$O1649*Analysetool!F$5)+IF($P1649="SL",IF($T1649="",$Q1649*Analysetool!F$6,$T1649*Analysetool!F$6),$P1649*Analysetool!F$6))-Tabel2[[#This Row],[fees (%)]]</f>
        <v>0</v>
      </c>
      <c r="AO1649" s="178">
        <f>$J1649*(IF($M1649="SL",IF($T1649="",$Q1649*Analysetool!G$3,$T1649*Analysetool!G$3),$M1649*Analysetool!G$3)+IF($N1649="SL",IF($T1649="",$Q1649*Analysetool!G$4,$T1649*Analysetool!G$4),$N1649*Analysetool!G$4)+IF($O1649="SL",IF($T1649="",$Q1649*Analysetool!G$5,$T1649*Analysetool!G$5),$O1649*Analysetool!G$5)+IF($P1649="SL",IF($T1649="",$Q1649*Analysetool!G$6,$T1649*Analysetool!G$6),$P1649*Analysetool!G$6))-Tabel2[[#This Row],[fees (%)]]</f>
        <v>0</v>
      </c>
      <c r="AP1649" s="179">
        <f>IF(Analysetool!$H$8&lt;=$X1649,Analysetool!$H$8*J1649,Q1649*J1649)-Tabel2[[#This Row],[fees (%)]]</f>
        <v>0</v>
      </c>
      <c r="AQ1649" s="174">
        <f>IF(Tabel2[[#This Row],[wick% van entry]]&lt;=Tabel2[[#This Row],[Stoploss optie 2 (%)]],Tabel2[[#This Row],[Stoploss optie 2 (%)]]*Tabel2[[#This Row],[leverage SLoptie 2]],IF(Analysetool!$I$8&lt;$X1649,Analysetool!$I$8*K1649,S1649*K1649))-Tabel2[[#This Row],[fees (%)]]</f>
        <v>0</v>
      </c>
      <c r="AR1649" s="180">
        <f>IF(Q1649*-1*Analysetool!$J$9&lt;=X1649,Q1649*-1*Analysetool!$J$9*J1649,Q1649*J1649)-Tabel2[[#This Row],[fees (%)]]</f>
        <v>0</v>
      </c>
      <c r="AS1649" s="176">
        <f>$K1649*IF(Tabel2[[#This Row],[wick% van entry]]&lt;=Tabel2[[#This Row],[Stoploss optie 2 (%)]],Tabel2[[#This Row],[Stoploss optie 2 (%)]],(IF($M1649="SL",IF($T1649="",$S1649*Analysetool!C$3,$T1649*Analysetool!C$3),$M1649*Analysetool!C$3)+IF($N1649="SL",IF($T1649="",$S1649*Analysetool!C$4,$T1649*Analysetool!C$4),$N1649*Analysetool!C$4)+IF($O1649="SL",IF($T1649="",$S1649*Analysetool!C$5,$T1649*Analysetool!C$5),$O1649*Analysetool!C$5)+IF($P1649="SL",IF($T1649="",$S1649*Analysetool!C$6,$T1649*Analysetool!C$6),$P1649*Analysetool!C$6)))-Tabel2[[#This Row],[fees (%)]]</f>
        <v>0</v>
      </c>
    </row>
    <row r="1650" spans="1:45" ht="15.75" customHeight="1" x14ac:dyDescent="0.35">
      <c r="A1650" s="55"/>
      <c r="B1650" s="56"/>
      <c r="C1650" s="56"/>
      <c r="D1650" s="56"/>
      <c r="E1650" s="56"/>
      <c r="F1650" s="57"/>
      <c r="G1650" s="67"/>
      <c r="H1650" s="67"/>
      <c r="I1650" s="67"/>
      <c r="J1650" s="58"/>
      <c r="K1650" s="58"/>
      <c r="L1650" s="59"/>
      <c r="M1650" s="61"/>
      <c r="N1650" s="63"/>
      <c r="O1650" s="63"/>
      <c r="P1650" s="56"/>
      <c r="Q1650" s="61"/>
      <c r="R1650" s="61"/>
      <c r="S1650" s="61"/>
      <c r="T1650" s="60"/>
      <c r="U1650" s="60"/>
      <c r="V1650" s="62"/>
      <c r="W1650" s="62"/>
      <c r="X1650" s="76"/>
      <c r="Y1650" s="61"/>
      <c r="Z1650" s="61">
        <f>Tabel1[[#This Row],[prijs voorbij entry (%)]]-Tabel1[[#This Row],[Fictieve Stoploss (%)]]</f>
        <v>0</v>
      </c>
      <c r="AA1650" s="94"/>
      <c r="AB1650" s="61"/>
      <c r="AC1650" s="61"/>
      <c r="AD1650" s="61"/>
      <c r="AE1650" s="61"/>
      <c r="AF1650" s="95"/>
      <c r="AG1650" s="152">
        <f>Tabel1[[#This Row],[eindtijd]]-Tabel1[[#This Row],[starttijd]]</f>
        <v>0</v>
      </c>
      <c r="AH1650" s="158"/>
      <c r="AI1650" s="59"/>
      <c r="AJ1650" s="171">
        <f>$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2[[#This Row],[fees (%)]]</f>
        <v>0</v>
      </c>
      <c r="AK1650" s="172">
        <f>$J1650*(IF($M1650="SL",IF($U1650="",$Q1650*Analysetool!C$3,$U1650*Analysetool!C$3),$M1650*Analysetool!C$3)+IF($N1650="SL",IF($U1650="",$Q1650*Analysetool!C$4,$U1650*Analysetool!C$4),$N1650*Analysetool!C$4)+IF($O1650="SL",IF($U1650="",$Q1650*Analysetool!C$5,$U1650*Analysetool!C$5),$O1650*Analysetool!C$5)+IF($P1650="SL",IF($U1650="",$Q1650*Analysetool!C$6,$U1650*Analysetool!C$6),$P1650*Analysetool!C$6))-Tabel2[[#This Row],[fees (%)]]</f>
        <v>0</v>
      </c>
      <c r="AL1650" s="177">
        <f>$J1650*(IF($M1650="SL",IF($V1650="",$Q1650*Analysetool!D$3,$V1650*Analysetool!D$3),$M1650*Analysetool!D$3)+IF($N1650="SL",IF($V1650="",$Q1650*Analysetool!D$4,$V1650*Analysetool!D$4),$N1650*Analysetool!D$4)+IF($O1650="SL",IF($V1650="",$Q1650*Analysetool!D$5,$V1650*Analysetool!D$5),$O1650*Analysetool!D$5)+IF($P1650="SL",IF($V1650="",$Q1650*Analysetool!D$6,$V1650*Analysetool!D$6),$P1650*Analysetool!D$6))-Tabel2[[#This Row],[fees (%)]]</f>
        <v>0</v>
      </c>
      <c r="AM1650" s="177">
        <f>$J1650*(IF($M1650="SL",IF($W1650="",$Q1650*Analysetool!E$3,$W1650*Analysetool!E$3),$M1650*Analysetool!E$3)+IF($N1650="SL",IF($W1650="",$Q1650*Analysetool!E$4,$W1650*Analysetool!E$4),$N1650*Analysetool!E$4)+IF($O1650="SL",IF($W1650="",$Q1650*Analysetool!E$5,$W1650*Analysetool!E$5),$O1650*Analysetool!E$5)+IF($P1650="SL",IF($W1650="",$Q1650*Analysetool!E$6,$W1650*Analysetool!E$6),$P1650*Analysetool!E$6))-Tabel2[[#This Row],[fees (%)]]</f>
        <v>0</v>
      </c>
      <c r="AN1650" s="178">
        <f>$J1650*(IF($M1650="SL",IF($T1650="",$Q1650*Analysetool!F$3,$T1650*Analysetool!F$3),$M1650*Analysetool!F$3)+IF($N1650="SL",IF($T1650="",$Q1650*Analysetool!F$4,$T1650*Analysetool!F$4),$N1650*Analysetool!F$4)+IF($O1650="SL",IF($T1650="",$Q1650*Analysetool!F$5,$T1650*Analysetool!F$5),$O1650*Analysetool!F$5)+IF($P1650="SL",IF($T1650="",$Q1650*Analysetool!F$6,$T1650*Analysetool!F$6),$P1650*Analysetool!F$6))-Tabel2[[#This Row],[fees (%)]]</f>
        <v>0</v>
      </c>
      <c r="AO1650" s="178">
        <f>$J1650*(IF($M1650="SL",IF($T1650="",$Q1650*Analysetool!G$3,$T1650*Analysetool!G$3),$M1650*Analysetool!G$3)+IF($N1650="SL",IF($T1650="",$Q1650*Analysetool!G$4,$T1650*Analysetool!G$4),$N1650*Analysetool!G$4)+IF($O1650="SL",IF($T1650="",$Q1650*Analysetool!G$5,$T1650*Analysetool!G$5),$O1650*Analysetool!G$5)+IF($P1650="SL",IF($T1650="",$Q1650*Analysetool!G$6,$T1650*Analysetool!G$6),$P1650*Analysetool!G$6))-Tabel2[[#This Row],[fees (%)]]</f>
        <v>0</v>
      </c>
      <c r="AP1650" s="179">
        <f>IF(Analysetool!$H$8&lt;=$X1650,Analysetool!$H$8*J1650,Q1650*J1650)-Tabel2[[#This Row],[fees (%)]]</f>
        <v>0</v>
      </c>
      <c r="AQ1650" s="174">
        <f>IF(Tabel2[[#This Row],[wick% van entry]]&lt;=Tabel2[[#This Row],[Stoploss optie 2 (%)]],Tabel2[[#This Row],[Stoploss optie 2 (%)]]*Tabel2[[#This Row],[leverage SLoptie 2]],IF(Analysetool!$I$8&lt;$X1650,Analysetool!$I$8*K1650,S1650*K1650))-Tabel2[[#This Row],[fees (%)]]</f>
        <v>0</v>
      </c>
      <c r="AR1650" s="180">
        <f>IF(Q1650*-1*Analysetool!$J$9&lt;=X1650,Q1650*-1*Analysetool!$J$9*J1650,Q1650*J1650)-Tabel2[[#This Row],[fees (%)]]</f>
        <v>0</v>
      </c>
      <c r="AS1650" s="176">
        <f>$K1650*IF(Tabel2[[#This Row],[wick% van entry]]&lt;=Tabel2[[#This Row],[Stoploss optie 2 (%)]],Tabel2[[#This Row],[Stoploss optie 2 (%)]],(IF($M1650="SL",IF($T1650="",$S1650*Analysetool!C$3,$T1650*Analysetool!C$3),$M1650*Analysetool!C$3)+IF($N1650="SL",IF($T1650="",$S1650*Analysetool!C$4,$T1650*Analysetool!C$4),$N1650*Analysetool!C$4)+IF($O1650="SL",IF($T1650="",$S1650*Analysetool!C$5,$T1650*Analysetool!C$5),$O1650*Analysetool!C$5)+IF($P1650="SL",IF($T1650="",$S1650*Analysetool!C$6,$T1650*Analysetool!C$6),$P1650*Analysetool!C$6)))-Tabel2[[#This Row],[fees (%)]]</f>
        <v>0</v>
      </c>
    </row>
    <row r="1651" spans="1:45" ht="15.75" customHeight="1" x14ac:dyDescent="0.35">
      <c r="A1651" s="55"/>
      <c r="B1651" s="56"/>
      <c r="C1651" s="56"/>
      <c r="D1651" s="56"/>
      <c r="E1651" s="56"/>
      <c r="F1651" s="57"/>
      <c r="G1651" s="67"/>
      <c r="H1651" s="67"/>
      <c r="I1651" s="67"/>
      <c r="J1651" s="58"/>
      <c r="K1651" s="58"/>
      <c r="L1651" s="59"/>
      <c r="M1651" s="61"/>
      <c r="N1651" s="63"/>
      <c r="O1651" s="63"/>
      <c r="P1651" s="56"/>
      <c r="Q1651" s="61"/>
      <c r="R1651" s="61"/>
      <c r="S1651" s="61"/>
      <c r="T1651" s="60"/>
      <c r="U1651" s="60"/>
      <c r="V1651" s="62"/>
      <c r="W1651" s="62"/>
      <c r="X1651" s="76"/>
      <c r="Y1651" s="61"/>
      <c r="Z1651" s="61">
        <f>Tabel1[[#This Row],[prijs voorbij entry (%)]]-Tabel1[[#This Row],[Fictieve Stoploss (%)]]</f>
        <v>0</v>
      </c>
      <c r="AA1651" s="94"/>
      <c r="AB1651" s="61"/>
      <c r="AC1651" s="61"/>
      <c r="AD1651" s="61"/>
      <c r="AE1651" s="61"/>
      <c r="AF1651" s="95"/>
      <c r="AG1651" s="152">
        <f>Tabel1[[#This Row],[eindtijd]]-Tabel1[[#This Row],[starttijd]]</f>
        <v>0</v>
      </c>
      <c r="AH1651" s="158"/>
      <c r="AI1651" s="59"/>
      <c r="AJ1651" s="171">
        <f>$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2[[#This Row],[fees (%)]]</f>
        <v>0</v>
      </c>
      <c r="AK1651" s="172">
        <f>$J1651*(IF($M1651="SL",IF($U1651="",$Q1651*Analysetool!C$3,$U1651*Analysetool!C$3),$M1651*Analysetool!C$3)+IF($N1651="SL",IF($U1651="",$Q1651*Analysetool!C$4,$U1651*Analysetool!C$4),$N1651*Analysetool!C$4)+IF($O1651="SL",IF($U1651="",$Q1651*Analysetool!C$5,$U1651*Analysetool!C$5),$O1651*Analysetool!C$5)+IF($P1651="SL",IF($U1651="",$Q1651*Analysetool!C$6,$U1651*Analysetool!C$6),$P1651*Analysetool!C$6))-Tabel2[[#This Row],[fees (%)]]</f>
        <v>0</v>
      </c>
      <c r="AL1651" s="177">
        <f>$J1651*(IF($M1651="SL",IF($V1651="",$Q1651*Analysetool!D$3,$V1651*Analysetool!D$3),$M1651*Analysetool!D$3)+IF($N1651="SL",IF($V1651="",$Q1651*Analysetool!D$4,$V1651*Analysetool!D$4),$N1651*Analysetool!D$4)+IF($O1651="SL",IF($V1651="",$Q1651*Analysetool!D$5,$V1651*Analysetool!D$5),$O1651*Analysetool!D$5)+IF($P1651="SL",IF($V1651="",$Q1651*Analysetool!D$6,$V1651*Analysetool!D$6),$P1651*Analysetool!D$6))-Tabel2[[#This Row],[fees (%)]]</f>
        <v>0</v>
      </c>
      <c r="AM1651" s="177">
        <f>$J1651*(IF($M1651="SL",IF($W1651="",$Q1651*Analysetool!E$3,$W1651*Analysetool!E$3),$M1651*Analysetool!E$3)+IF($N1651="SL",IF($W1651="",$Q1651*Analysetool!E$4,$W1651*Analysetool!E$4),$N1651*Analysetool!E$4)+IF($O1651="SL",IF($W1651="",$Q1651*Analysetool!E$5,$W1651*Analysetool!E$5),$O1651*Analysetool!E$5)+IF($P1651="SL",IF($W1651="",$Q1651*Analysetool!E$6,$W1651*Analysetool!E$6),$P1651*Analysetool!E$6))-Tabel2[[#This Row],[fees (%)]]</f>
        <v>0</v>
      </c>
      <c r="AN1651" s="178">
        <f>$J1651*(IF($M1651="SL",IF($T1651="",$Q1651*Analysetool!F$3,$T1651*Analysetool!F$3),$M1651*Analysetool!F$3)+IF($N1651="SL",IF($T1651="",$Q1651*Analysetool!F$4,$T1651*Analysetool!F$4),$N1651*Analysetool!F$4)+IF($O1651="SL",IF($T1651="",$Q1651*Analysetool!F$5,$T1651*Analysetool!F$5),$O1651*Analysetool!F$5)+IF($P1651="SL",IF($T1651="",$Q1651*Analysetool!F$6,$T1651*Analysetool!F$6),$P1651*Analysetool!F$6))-Tabel2[[#This Row],[fees (%)]]</f>
        <v>0</v>
      </c>
      <c r="AO1651" s="178">
        <f>$J1651*(IF($M1651="SL",IF($T1651="",$Q1651*Analysetool!G$3,$T1651*Analysetool!G$3),$M1651*Analysetool!G$3)+IF($N1651="SL",IF($T1651="",$Q1651*Analysetool!G$4,$T1651*Analysetool!G$4),$N1651*Analysetool!G$4)+IF($O1651="SL",IF($T1651="",$Q1651*Analysetool!G$5,$T1651*Analysetool!G$5),$O1651*Analysetool!G$5)+IF($P1651="SL",IF($T1651="",$Q1651*Analysetool!G$6,$T1651*Analysetool!G$6),$P1651*Analysetool!G$6))-Tabel2[[#This Row],[fees (%)]]</f>
        <v>0</v>
      </c>
      <c r="AP1651" s="179">
        <f>IF(Analysetool!$H$8&lt;=$X1651,Analysetool!$H$8*J1651,Q1651*J1651)-Tabel2[[#This Row],[fees (%)]]</f>
        <v>0</v>
      </c>
      <c r="AQ1651" s="174">
        <f>IF(Tabel2[[#This Row],[wick% van entry]]&lt;=Tabel2[[#This Row],[Stoploss optie 2 (%)]],Tabel2[[#This Row],[Stoploss optie 2 (%)]]*Tabel2[[#This Row],[leverage SLoptie 2]],IF(Analysetool!$I$8&lt;$X1651,Analysetool!$I$8*K1651,S1651*K1651))-Tabel2[[#This Row],[fees (%)]]</f>
        <v>0</v>
      </c>
      <c r="AR1651" s="180">
        <f>IF(Q1651*-1*Analysetool!$J$9&lt;=X1651,Q1651*-1*Analysetool!$J$9*J1651,Q1651*J1651)-Tabel2[[#This Row],[fees (%)]]</f>
        <v>0</v>
      </c>
      <c r="AS1651" s="176">
        <f>$K1651*IF(Tabel2[[#This Row],[wick% van entry]]&lt;=Tabel2[[#This Row],[Stoploss optie 2 (%)]],Tabel2[[#This Row],[Stoploss optie 2 (%)]],(IF($M1651="SL",IF($T1651="",$S1651*Analysetool!C$3,$T1651*Analysetool!C$3),$M1651*Analysetool!C$3)+IF($N1651="SL",IF($T1651="",$S1651*Analysetool!C$4,$T1651*Analysetool!C$4),$N1651*Analysetool!C$4)+IF($O1651="SL",IF($T1651="",$S1651*Analysetool!C$5,$T1651*Analysetool!C$5),$O1651*Analysetool!C$5)+IF($P1651="SL",IF($T1651="",$S1651*Analysetool!C$6,$T1651*Analysetool!C$6),$P1651*Analysetool!C$6)))-Tabel2[[#This Row],[fees (%)]]</f>
        <v>0</v>
      </c>
    </row>
    <row r="1652" spans="1:45" ht="15.75" customHeight="1" x14ac:dyDescent="0.35">
      <c r="A1652" s="55"/>
      <c r="B1652" s="56"/>
      <c r="C1652" s="56"/>
      <c r="D1652" s="56"/>
      <c r="E1652" s="56"/>
      <c r="F1652" s="57"/>
      <c r="G1652" s="67"/>
      <c r="H1652" s="67"/>
      <c r="I1652" s="67"/>
      <c r="J1652" s="58"/>
      <c r="K1652" s="58"/>
      <c r="L1652" s="59"/>
      <c r="M1652" s="61"/>
      <c r="N1652" s="63"/>
      <c r="O1652" s="63"/>
      <c r="P1652" s="56"/>
      <c r="Q1652" s="61"/>
      <c r="R1652" s="61"/>
      <c r="S1652" s="61"/>
      <c r="T1652" s="60"/>
      <c r="U1652" s="60"/>
      <c r="V1652" s="62"/>
      <c r="W1652" s="62"/>
      <c r="X1652" s="76"/>
      <c r="Y1652" s="61"/>
      <c r="Z1652" s="61">
        <f>Tabel1[[#This Row],[prijs voorbij entry (%)]]-Tabel1[[#This Row],[Fictieve Stoploss (%)]]</f>
        <v>0</v>
      </c>
      <c r="AA1652" s="94"/>
      <c r="AB1652" s="61"/>
      <c r="AC1652" s="61"/>
      <c r="AD1652" s="61"/>
      <c r="AE1652" s="61"/>
      <c r="AF1652" s="95"/>
      <c r="AG1652" s="152">
        <f>Tabel1[[#This Row],[eindtijd]]-Tabel1[[#This Row],[starttijd]]</f>
        <v>0</v>
      </c>
      <c r="AH1652" s="158"/>
      <c r="AI1652" s="59"/>
      <c r="AJ1652" s="171">
        <f>$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2[[#This Row],[fees (%)]]</f>
        <v>0</v>
      </c>
      <c r="AK1652" s="172">
        <f>$J1652*(IF($M1652="SL",IF($U1652="",$Q1652*Analysetool!C$3,$U1652*Analysetool!C$3),$M1652*Analysetool!C$3)+IF($N1652="SL",IF($U1652="",$Q1652*Analysetool!C$4,$U1652*Analysetool!C$4),$N1652*Analysetool!C$4)+IF($O1652="SL",IF($U1652="",$Q1652*Analysetool!C$5,$U1652*Analysetool!C$5),$O1652*Analysetool!C$5)+IF($P1652="SL",IF($U1652="",$Q1652*Analysetool!C$6,$U1652*Analysetool!C$6),$P1652*Analysetool!C$6))-Tabel2[[#This Row],[fees (%)]]</f>
        <v>0</v>
      </c>
      <c r="AL1652" s="177">
        <f>$J1652*(IF($M1652="SL",IF($V1652="",$Q1652*Analysetool!D$3,$V1652*Analysetool!D$3),$M1652*Analysetool!D$3)+IF($N1652="SL",IF($V1652="",$Q1652*Analysetool!D$4,$V1652*Analysetool!D$4),$N1652*Analysetool!D$4)+IF($O1652="SL",IF($V1652="",$Q1652*Analysetool!D$5,$V1652*Analysetool!D$5),$O1652*Analysetool!D$5)+IF($P1652="SL",IF($V1652="",$Q1652*Analysetool!D$6,$V1652*Analysetool!D$6),$P1652*Analysetool!D$6))-Tabel2[[#This Row],[fees (%)]]</f>
        <v>0</v>
      </c>
      <c r="AM1652" s="177">
        <f>$J1652*(IF($M1652="SL",IF($W1652="",$Q1652*Analysetool!E$3,$W1652*Analysetool!E$3),$M1652*Analysetool!E$3)+IF($N1652="SL",IF($W1652="",$Q1652*Analysetool!E$4,$W1652*Analysetool!E$4),$N1652*Analysetool!E$4)+IF($O1652="SL",IF($W1652="",$Q1652*Analysetool!E$5,$W1652*Analysetool!E$5),$O1652*Analysetool!E$5)+IF($P1652="SL",IF($W1652="",$Q1652*Analysetool!E$6,$W1652*Analysetool!E$6),$P1652*Analysetool!E$6))-Tabel2[[#This Row],[fees (%)]]</f>
        <v>0</v>
      </c>
      <c r="AN1652" s="178">
        <f>$J1652*(IF($M1652="SL",IF($T1652="",$Q1652*Analysetool!F$3,$T1652*Analysetool!F$3),$M1652*Analysetool!F$3)+IF($N1652="SL",IF($T1652="",$Q1652*Analysetool!F$4,$T1652*Analysetool!F$4),$N1652*Analysetool!F$4)+IF($O1652="SL",IF($T1652="",$Q1652*Analysetool!F$5,$T1652*Analysetool!F$5),$O1652*Analysetool!F$5)+IF($P1652="SL",IF($T1652="",$Q1652*Analysetool!F$6,$T1652*Analysetool!F$6),$P1652*Analysetool!F$6))-Tabel2[[#This Row],[fees (%)]]</f>
        <v>0</v>
      </c>
      <c r="AO1652" s="178">
        <f>$J1652*(IF($M1652="SL",IF($T1652="",$Q1652*Analysetool!G$3,$T1652*Analysetool!G$3),$M1652*Analysetool!G$3)+IF($N1652="SL",IF($T1652="",$Q1652*Analysetool!G$4,$T1652*Analysetool!G$4),$N1652*Analysetool!G$4)+IF($O1652="SL",IF($T1652="",$Q1652*Analysetool!G$5,$T1652*Analysetool!G$5),$O1652*Analysetool!G$5)+IF($P1652="SL",IF($T1652="",$Q1652*Analysetool!G$6,$T1652*Analysetool!G$6),$P1652*Analysetool!G$6))-Tabel2[[#This Row],[fees (%)]]</f>
        <v>0</v>
      </c>
      <c r="AP1652" s="179">
        <f>IF(Analysetool!$H$8&lt;=$X1652,Analysetool!$H$8*J1652,Q1652*J1652)-Tabel2[[#This Row],[fees (%)]]</f>
        <v>0</v>
      </c>
      <c r="AQ1652" s="174">
        <f>IF(Tabel2[[#This Row],[wick% van entry]]&lt;=Tabel2[[#This Row],[Stoploss optie 2 (%)]],Tabel2[[#This Row],[Stoploss optie 2 (%)]]*Tabel2[[#This Row],[leverage SLoptie 2]],IF(Analysetool!$I$8&lt;$X1652,Analysetool!$I$8*K1652,S1652*K1652))-Tabel2[[#This Row],[fees (%)]]</f>
        <v>0</v>
      </c>
      <c r="AR1652" s="180">
        <f>IF(Q1652*-1*Analysetool!$J$9&lt;=X1652,Q1652*-1*Analysetool!$J$9*J1652,Q1652*J1652)-Tabel2[[#This Row],[fees (%)]]</f>
        <v>0</v>
      </c>
      <c r="AS1652" s="176">
        <f>$K1652*IF(Tabel2[[#This Row],[wick% van entry]]&lt;=Tabel2[[#This Row],[Stoploss optie 2 (%)]],Tabel2[[#This Row],[Stoploss optie 2 (%)]],(IF($M1652="SL",IF($T1652="",$S1652*Analysetool!C$3,$T1652*Analysetool!C$3),$M1652*Analysetool!C$3)+IF($N1652="SL",IF($T1652="",$S1652*Analysetool!C$4,$T1652*Analysetool!C$4),$N1652*Analysetool!C$4)+IF($O1652="SL",IF($T1652="",$S1652*Analysetool!C$5,$T1652*Analysetool!C$5),$O1652*Analysetool!C$5)+IF($P1652="SL",IF($T1652="",$S1652*Analysetool!C$6,$T1652*Analysetool!C$6),$P1652*Analysetool!C$6)))-Tabel2[[#This Row],[fees (%)]]</f>
        <v>0</v>
      </c>
    </row>
    <row r="1653" spans="1:45" ht="15.75" customHeight="1" x14ac:dyDescent="0.35">
      <c r="A1653" s="55"/>
      <c r="B1653" s="56"/>
      <c r="C1653" s="56"/>
      <c r="D1653" s="56"/>
      <c r="E1653" s="56"/>
      <c r="F1653" s="57"/>
      <c r="G1653" s="67"/>
      <c r="H1653" s="67"/>
      <c r="I1653" s="67"/>
      <c r="J1653" s="58"/>
      <c r="K1653" s="58"/>
      <c r="L1653" s="59"/>
      <c r="M1653" s="61"/>
      <c r="N1653" s="63"/>
      <c r="O1653" s="63"/>
      <c r="P1653" s="56"/>
      <c r="Q1653" s="61"/>
      <c r="R1653" s="61"/>
      <c r="S1653" s="61"/>
      <c r="T1653" s="60"/>
      <c r="U1653" s="60"/>
      <c r="V1653" s="62"/>
      <c r="W1653" s="62"/>
      <c r="X1653" s="76"/>
      <c r="Y1653" s="61"/>
      <c r="Z1653" s="61">
        <f>Tabel1[[#This Row],[prijs voorbij entry (%)]]-Tabel1[[#This Row],[Fictieve Stoploss (%)]]</f>
        <v>0</v>
      </c>
      <c r="AA1653" s="94"/>
      <c r="AB1653" s="61"/>
      <c r="AC1653" s="61"/>
      <c r="AD1653" s="61"/>
      <c r="AE1653" s="61"/>
      <c r="AF1653" s="95"/>
      <c r="AG1653" s="152">
        <f>Tabel1[[#This Row],[eindtijd]]-Tabel1[[#This Row],[starttijd]]</f>
        <v>0</v>
      </c>
      <c r="AH1653" s="158"/>
      <c r="AI1653" s="59"/>
      <c r="AJ1653" s="171">
        <f>$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2[[#This Row],[fees (%)]]</f>
        <v>0</v>
      </c>
      <c r="AK1653" s="172">
        <f>$J1653*(IF($M1653="SL",IF($U1653="",$Q1653*Analysetool!C$3,$U1653*Analysetool!C$3),$M1653*Analysetool!C$3)+IF($N1653="SL",IF($U1653="",$Q1653*Analysetool!C$4,$U1653*Analysetool!C$4),$N1653*Analysetool!C$4)+IF($O1653="SL",IF($U1653="",$Q1653*Analysetool!C$5,$U1653*Analysetool!C$5),$O1653*Analysetool!C$5)+IF($P1653="SL",IF($U1653="",$Q1653*Analysetool!C$6,$U1653*Analysetool!C$6),$P1653*Analysetool!C$6))-Tabel2[[#This Row],[fees (%)]]</f>
        <v>0</v>
      </c>
      <c r="AL1653" s="177">
        <f>$J1653*(IF($M1653="SL",IF($V1653="",$Q1653*Analysetool!D$3,$V1653*Analysetool!D$3),$M1653*Analysetool!D$3)+IF($N1653="SL",IF($V1653="",$Q1653*Analysetool!D$4,$V1653*Analysetool!D$4),$N1653*Analysetool!D$4)+IF($O1653="SL",IF($V1653="",$Q1653*Analysetool!D$5,$V1653*Analysetool!D$5),$O1653*Analysetool!D$5)+IF($P1653="SL",IF($V1653="",$Q1653*Analysetool!D$6,$V1653*Analysetool!D$6),$P1653*Analysetool!D$6))-Tabel2[[#This Row],[fees (%)]]</f>
        <v>0</v>
      </c>
      <c r="AM1653" s="177">
        <f>$J1653*(IF($M1653="SL",IF($W1653="",$Q1653*Analysetool!E$3,$W1653*Analysetool!E$3),$M1653*Analysetool!E$3)+IF($N1653="SL",IF($W1653="",$Q1653*Analysetool!E$4,$W1653*Analysetool!E$4),$N1653*Analysetool!E$4)+IF($O1653="SL",IF($W1653="",$Q1653*Analysetool!E$5,$W1653*Analysetool!E$5),$O1653*Analysetool!E$5)+IF($P1653="SL",IF($W1653="",$Q1653*Analysetool!E$6,$W1653*Analysetool!E$6),$P1653*Analysetool!E$6))-Tabel2[[#This Row],[fees (%)]]</f>
        <v>0</v>
      </c>
      <c r="AN1653" s="178">
        <f>$J1653*(IF($M1653="SL",IF($T1653="",$Q1653*Analysetool!F$3,$T1653*Analysetool!F$3),$M1653*Analysetool!F$3)+IF($N1653="SL",IF($T1653="",$Q1653*Analysetool!F$4,$T1653*Analysetool!F$4),$N1653*Analysetool!F$4)+IF($O1653="SL",IF($T1653="",$Q1653*Analysetool!F$5,$T1653*Analysetool!F$5),$O1653*Analysetool!F$5)+IF($P1653="SL",IF($T1653="",$Q1653*Analysetool!F$6,$T1653*Analysetool!F$6),$P1653*Analysetool!F$6))-Tabel2[[#This Row],[fees (%)]]</f>
        <v>0</v>
      </c>
      <c r="AO1653" s="178">
        <f>$J1653*(IF($M1653="SL",IF($T1653="",$Q1653*Analysetool!G$3,$T1653*Analysetool!G$3),$M1653*Analysetool!G$3)+IF($N1653="SL",IF($T1653="",$Q1653*Analysetool!G$4,$T1653*Analysetool!G$4),$N1653*Analysetool!G$4)+IF($O1653="SL",IF($T1653="",$Q1653*Analysetool!G$5,$T1653*Analysetool!G$5),$O1653*Analysetool!G$5)+IF($P1653="SL",IF($T1653="",$Q1653*Analysetool!G$6,$T1653*Analysetool!G$6),$P1653*Analysetool!G$6))-Tabel2[[#This Row],[fees (%)]]</f>
        <v>0</v>
      </c>
      <c r="AP1653" s="179">
        <f>IF(Analysetool!$H$8&lt;=$X1653,Analysetool!$H$8*J1653,Q1653*J1653)-Tabel2[[#This Row],[fees (%)]]</f>
        <v>0</v>
      </c>
      <c r="AQ1653" s="174">
        <f>IF(Tabel2[[#This Row],[wick% van entry]]&lt;=Tabel2[[#This Row],[Stoploss optie 2 (%)]],Tabel2[[#This Row],[Stoploss optie 2 (%)]]*Tabel2[[#This Row],[leverage SLoptie 2]],IF(Analysetool!$I$8&lt;$X1653,Analysetool!$I$8*K1653,S1653*K1653))-Tabel2[[#This Row],[fees (%)]]</f>
        <v>0</v>
      </c>
      <c r="AR1653" s="180">
        <f>IF(Q1653*-1*Analysetool!$J$9&lt;=X1653,Q1653*-1*Analysetool!$J$9*J1653,Q1653*J1653)-Tabel2[[#This Row],[fees (%)]]</f>
        <v>0</v>
      </c>
      <c r="AS1653" s="176">
        <f>$K1653*IF(Tabel2[[#This Row],[wick% van entry]]&lt;=Tabel2[[#This Row],[Stoploss optie 2 (%)]],Tabel2[[#This Row],[Stoploss optie 2 (%)]],(IF($M1653="SL",IF($T1653="",$S1653*Analysetool!C$3,$T1653*Analysetool!C$3),$M1653*Analysetool!C$3)+IF($N1653="SL",IF($T1653="",$S1653*Analysetool!C$4,$T1653*Analysetool!C$4),$N1653*Analysetool!C$4)+IF($O1653="SL",IF($T1653="",$S1653*Analysetool!C$5,$T1653*Analysetool!C$5),$O1653*Analysetool!C$5)+IF($P1653="SL",IF($T1653="",$S1653*Analysetool!C$6,$T1653*Analysetool!C$6),$P1653*Analysetool!C$6)))-Tabel2[[#This Row],[fees (%)]]</f>
        <v>0</v>
      </c>
    </row>
    <row r="1654" spans="1:45" ht="15.75" customHeight="1" x14ac:dyDescent="0.35">
      <c r="A1654" s="55"/>
      <c r="B1654" s="56"/>
      <c r="C1654" s="56"/>
      <c r="D1654" s="56"/>
      <c r="E1654" s="56"/>
      <c r="F1654" s="57"/>
      <c r="G1654" s="67"/>
      <c r="H1654" s="67"/>
      <c r="I1654" s="67"/>
      <c r="J1654" s="58"/>
      <c r="K1654" s="58"/>
      <c r="L1654" s="59"/>
      <c r="M1654" s="61"/>
      <c r="N1654" s="63"/>
      <c r="O1654" s="63"/>
      <c r="P1654" s="56"/>
      <c r="Q1654" s="61"/>
      <c r="R1654" s="61"/>
      <c r="S1654" s="61"/>
      <c r="T1654" s="60"/>
      <c r="U1654" s="60"/>
      <c r="V1654" s="62"/>
      <c r="W1654" s="62"/>
      <c r="X1654" s="76"/>
      <c r="Y1654" s="61"/>
      <c r="Z1654" s="61">
        <f>Tabel1[[#This Row],[prijs voorbij entry (%)]]-Tabel1[[#This Row],[Fictieve Stoploss (%)]]</f>
        <v>0</v>
      </c>
      <c r="AA1654" s="94"/>
      <c r="AB1654" s="61"/>
      <c r="AC1654" s="61"/>
      <c r="AD1654" s="61"/>
      <c r="AE1654" s="61"/>
      <c r="AF1654" s="95"/>
      <c r="AG1654" s="152">
        <f>Tabel1[[#This Row],[eindtijd]]-Tabel1[[#This Row],[starttijd]]</f>
        <v>0</v>
      </c>
      <c r="AH1654" s="158"/>
      <c r="AI1654" s="59"/>
      <c r="AJ1654" s="171">
        <f>$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2[[#This Row],[fees (%)]]</f>
        <v>0</v>
      </c>
      <c r="AK1654" s="172">
        <f>$J1654*(IF($M1654="SL",IF($U1654="",$Q1654*Analysetool!C$3,$U1654*Analysetool!C$3),$M1654*Analysetool!C$3)+IF($N1654="SL",IF($U1654="",$Q1654*Analysetool!C$4,$U1654*Analysetool!C$4),$N1654*Analysetool!C$4)+IF($O1654="SL",IF($U1654="",$Q1654*Analysetool!C$5,$U1654*Analysetool!C$5),$O1654*Analysetool!C$5)+IF($P1654="SL",IF($U1654="",$Q1654*Analysetool!C$6,$U1654*Analysetool!C$6),$P1654*Analysetool!C$6))-Tabel2[[#This Row],[fees (%)]]</f>
        <v>0</v>
      </c>
      <c r="AL1654" s="177">
        <f>$J1654*(IF($M1654="SL",IF($V1654="",$Q1654*Analysetool!D$3,$V1654*Analysetool!D$3),$M1654*Analysetool!D$3)+IF($N1654="SL",IF($V1654="",$Q1654*Analysetool!D$4,$V1654*Analysetool!D$4),$N1654*Analysetool!D$4)+IF($O1654="SL",IF($V1654="",$Q1654*Analysetool!D$5,$V1654*Analysetool!D$5),$O1654*Analysetool!D$5)+IF($P1654="SL",IF($V1654="",$Q1654*Analysetool!D$6,$V1654*Analysetool!D$6),$P1654*Analysetool!D$6))-Tabel2[[#This Row],[fees (%)]]</f>
        <v>0</v>
      </c>
      <c r="AM1654" s="177">
        <f>$J1654*(IF($M1654="SL",IF($W1654="",$Q1654*Analysetool!E$3,$W1654*Analysetool!E$3),$M1654*Analysetool!E$3)+IF($N1654="SL",IF($W1654="",$Q1654*Analysetool!E$4,$W1654*Analysetool!E$4),$N1654*Analysetool!E$4)+IF($O1654="SL",IF($W1654="",$Q1654*Analysetool!E$5,$W1654*Analysetool!E$5),$O1654*Analysetool!E$5)+IF($P1654="SL",IF($W1654="",$Q1654*Analysetool!E$6,$W1654*Analysetool!E$6),$P1654*Analysetool!E$6))-Tabel2[[#This Row],[fees (%)]]</f>
        <v>0</v>
      </c>
      <c r="AN1654" s="178">
        <f>$J1654*(IF($M1654="SL",IF($T1654="",$Q1654*Analysetool!F$3,$T1654*Analysetool!F$3),$M1654*Analysetool!F$3)+IF($N1654="SL",IF($T1654="",$Q1654*Analysetool!F$4,$T1654*Analysetool!F$4),$N1654*Analysetool!F$4)+IF($O1654="SL",IF($T1654="",$Q1654*Analysetool!F$5,$T1654*Analysetool!F$5),$O1654*Analysetool!F$5)+IF($P1654="SL",IF($T1654="",$Q1654*Analysetool!F$6,$T1654*Analysetool!F$6),$P1654*Analysetool!F$6))-Tabel2[[#This Row],[fees (%)]]</f>
        <v>0</v>
      </c>
      <c r="AO1654" s="178">
        <f>$J1654*(IF($M1654="SL",IF($T1654="",$Q1654*Analysetool!G$3,$T1654*Analysetool!G$3),$M1654*Analysetool!G$3)+IF($N1654="SL",IF($T1654="",$Q1654*Analysetool!G$4,$T1654*Analysetool!G$4),$N1654*Analysetool!G$4)+IF($O1654="SL",IF($T1654="",$Q1654*Analysetool!G$5,$T1654*Analysetool!G$5),$O1654*Analysetool!G$5)+IF($P1654="SL",IF($T1654="",$Q1654*Analysetool!G$6,$T1654*Analysetool!G$6),$P1654*Analysetool!G$6))-Tabel2[[#This Row],[fees (%)]]</f>
        <v>0</v>
      </c>
      <c r="AP1654" s="179">
        <f>IF(Analysetool!$H$8&lt;=$X1654,Analysetool!$H$8*J1654,Q1654*J1654)-Tabel2[[#This Row],[fees (%)]]</f>
        <v>0</v>
      </c>
      <c r="AQ1654" s="174">
        <f>IF(Tabel2[[#This Row],[wick% van entry]]&lt;=Tabel2[[#This Row],[Stoploss optie 2 (%)]],Tabel2[[#This Row],[Stoploss optie 2 (%)]]*Tabel2[[#This Row],[leverage SLoptie 2]],IF(Analysetool!$I$8&lt;$X1654,Analysetool!$I$8*K1654,S1654*K1654))-Tabel2[[#This Row],[fees (%)]]</f>
        <v>0</v>
      </c>
      <c r="AR1654" s="180">
        <f>IF(Q1654*-1*Analysetool!$J$9&lt;=X1654,Q1654*-1*Analysetool!$J$9*J1654,Q1654*J1654)-Tabel2[[#This Row],[fees (%)]]</f>
        <v>0</v>
      </c>
      <c r="AS1654" s="176">
        <f>$K1654*IF(Tabel2[[#This Row],[wick% van entry]]&lt;=Tabel2[[#This Row],[Stoploss optie 2 (%)]],Tabel2[[#This Row],[Stoploss optie 2 (%)]],(IF($M1654="SL",IF($T1654="",$S1654*Analysetool!C$3,$T1654*Analysetool!C$3),$M1654*Analysetool!C$3)+IF($N1654="SL",IF($T1654="",$S1654*Analysetool!C$4,$T1654*Analysetool!C$4),$N1654*Analysetool!C$4)+IF($O1654="SL",IF($T1654="",$S1654*Analysetool!C$5,$T1654*Analysetool!C$5),$O1654*Analysetool!C$5)+IF($P1654="SL",IF($T1654="",$S1654*Analysetool!C$6,$T1654*Analysetool!C$6),$P1654*Analysetool!C$6)))-Tabel2[[#This Row],[fees (%)]]</f>
        <v>0</v>
      </c>
    </row>
    <row r="1655" spans="1:45" ht="15.75" customHeight="1" x14ac:dyDescent="0.35">
      <c r="A1655" s="55"/>
      <c r="B1655" s="56"/>
      <c r="C1655" s="56"/>
      <c r="D1655" s="56"/>
      <c r="E1655" s="56"/>
      <c r="F1655" s="57"/>
      <c r="G1655" s="67"/>
      <c r="H1655" s="67"/>
      <c r="I1655" s="67"/>
      <c r="J1655" s="58"/>
      <c r="K1655" s="58"/>
      <c r="L1655" s="59"/>
      <c r="M1655" s="61"/>
      <c r="N1655" s="63"/>
      <c r="O1655" s="63"/>
      <c r="P1655" s="56"/>
      <c r="Q1655" s="61"/>
      <c r="R1655" s="61"/>
      <c r="S1655" s="61"/>
      <c r="T1655" s="60"/>
      <c r="U1655" s="60"/>
      <c r="V1655" s="62"/>
      <c r="W1655" s="62"/>
      <c r="X1655" s="76"/>
      <c r="Y1655" s="61"/>
      <c r="Z1655" s="61">
        <f>Tabel1[[#This Row],[prijs voorbij entry (%)]]-Tabel1[[#This Row],[Fictieve Stoploss (%)]]</f>
        <v>0</v>
      </c>
      <c r="AA1655" s="94"/>
      <c r="AB1655" s="61"/>
      <c r="AC1655" s="61"/>
      <c r="AD1655" s="61"/>
      <c r="AE1655" s="61"/>
      <c r="AF1655" s="95"/>
      <c r="AG1655" s="152">
        <f>Tabel1[[#This Row],[eindtijd]]-Tabel1[[#This Row],[starttijd]]</f>
        <v>0</v>
      </c>
      <c r="AH1655" s="158"/>
      <c r="AI1655" s="59"/>
      <c r="AJ1655" s="171">
        <f>$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2[[#This Row],[fees (%)]]</f>
        <v>0</v>
      </c>
      <c r="AK1655" s="172">
        <f>$J1655*(IF($M1655="SL",IF($U1655="",$Q1655*Analysetool!C$3,$U1655*Analysetool!C$3),$M1655*Analysetool!C$3)+IF($N1655="SL",IF($U1655="",$Q1655*Analysetool!C$4,$U1655*Analysetool!C$4),$N1655*Analysetool!C$4)+IF($O1655="SL",IF($U1655="",$Q1655*Analysetool!C$5,$U1655*Analysetool!C$5),$O1655*Analysetool!C$5)+IF($P1655="SL",IF($U1655="",$Q1655*Analysetool!C$6,$U1655*Analysetool!C$6),$P1655*Analysetool!C$6))-Tabel2[[#This Row],[fees (%)]]</f>
        <v>0</v>
      </c>
      <c r="AL1655" s="177">
        <f>$J1655*(IF($M1655="SL",IF($V1655="",$Q1655*Analysetool!D$3,$V1655*Analysetool!D$3),$M1655*Analysetool!D$3)+IF($N1655="SL",IF($V1655="",$Q1655*Analysetool!D$4,$V1655*Analysetool!D$4),$N1655*Analysetool!D$4)+IF($O1655="SL",IF($V1655="",$Q1655*Analysetool!D$5,$V1655*Analysetool!D$5),$O1655*Analysetool!D$5)+IF($P1655="SL",IF($V1655="",$Q1655*Analysetool!D$6,$V1655*Analysetool!D$6),$P1655*Analysetool!D$6))-Tabel2[[#This Row],[fees (%)]]</f>
        <v>0</v>
      </c>
      <c r="AM1655" s="177">
        <f>$J1655*(IF($M1655="SL",IF($W1655="",$Q1655*Analysetool!E$3,$W1655*Analysetool!E$3),$M1655*Analysetool!E$3)+IF($N1655="SL",IF($W1655="",$Q1655*Analysetool!E$4,$W1655*Analysetool!E$4),$N1655*Analysetool!E$4)+IF($O1655="SL",IF($W1655="",$Q1655*Analysetool!E$5,$W1655*Analysetool!E$5),$O1655*Analysetool!E$5)+IF($P1655="SL",IF($W1655="",$Q1655*Analysetool!E$6,$W1655*Analysetool!E$6),$P1655*Analysetool!E$6))-Tabel2[[#This Row],[fees (%)]]</f>
        <v>0</v>
      </c>
      <c r="AN1655" s="178">
        <f>$J1655*(IF($M1655="SL",IF($T1655="",$Q1655*Analysetool!F$3,$T1655*Analysetool!F$3),$M1655*Analysetool!F$3)+IF($N1655="SL",IF($T1655="",$Q1655*Analysetool!F$4,$T1655*Analysetool!F$4),$N1655*Analysetool!F$4)+IF($O1655="SL",IF($T1655="",$Q1655*Analysetool!F$5,$T1655*Analysetool!F$5),$O1655*Analysetool!F$5)+IF($P1655="SL",IF($T1655="",$Q1655*Analysetool!F$6,$T1655*Analysetool!F$6),$P1655*Analysetool!F$6))-Tabel2[[#This Row],[fees (%)]]</f>
        <v>0</v>
      </c>
      <c r="AO1655" s="178">
        <f>$J1655*(IF($M1655="SL",IF($T1655="",$Q1655*Analysetool!G$3,$T1655*Analysetool!G$3),$M1655*Analysetool!G$3)+IF($N1655="SL",IF($T1655="",$Q1655*Analysetool!G$4,$T1655*Analysetool!G$4),$N1655*Analysetool!G$4)+IF($O1655="SL",IF($T1655="",$Q1655*Analysetool!G$5,$T1655*Analysetool!G$5),$O1655*Analysetool!G$5)+IF($P1655="SL",IF($T1655="",$Q1655*Analysetool!G$6,$T1655*Analysetool!G$6),$P1655*Analysetool!G$6))-Tabel2[[#This Row],[fees (%)]]</f>
        <v>0</v>
      </c>
      <c r="AP1655" s="179">
        <f>IF(Analysetool!$H$8&lt;=$X1655,Analysetool!$H$8*J1655,Q1655*J1655)-Tabel2[[#This Row],[fees (%)]]</f>
        <v>0</v>
      </c>
      <c r="AQ1655" s="174">
        <f>IF(Tabel2[[#This Row],[wick% van entry]]&lt;=Tabel2[[#This Row],[Stoploss optie 2 (%)]],Tabel2[[#This Row],[Stoploss optie 2 (%)]]*Tabel2[[#This Row],[leverage SLoptie 2]],IF(Analysetool!$I$8&lt;$X1655,Analysetool!$I$8*K1655,S1655*K1655))-Tabel2[[#This Row],[fees (%)]]</f>
        <v>0</v>
      </c>
      <c r="AR1655" s="180">
        <f>IF(Q1655*-1*Analysetool!$J$9&lt;=X1655,Q1655*-1*Analysetool!$J$9*J1655,Q1655*J1655)-Tabel2[[#This Row],[fees (%)]]</f>
        <v>0</v>
      </c>
      <c r="AS1655" s="176">
        <f>$K1655*IF(Tabel2[[#This Row],[wick% van entry]]&lt;=Tabel2[[#This Row],[Stoploss optie 2 (%)]],Tabel2[[#This Row],[Stoploss optie 2 (%)]],(IF($M1655="SL",IF($T1655="",$S1655*Analysetool!C$3,$T1655*Analysetool!C$3),$M1655*Analysetool!C$3)+IF($N1655="SL",IF($T1655="",$S1655*Analysetool!C$4,$T1655*Analysetool!C$4),$N1655*Analysetool!C$4)+IF($O1655="SL",IF($T1655="",$S1655*Analysetool!C$5,$T1655*Analysetool!C$5),$O1655*Analysetool!C$5)+IF($P1655="SL",IF($T1655="",$S1655*Analysetool!C$6,$T1655*Analysetool!C$6),$P1655*Analysetool!C$6)))-Tabel2[[#This Row],[fees (%)]]</f>
        <v>0</v>
      </c>
    </row>
    <row r="1656" spans="1:45" ht="15.75" customHeight="1" x14ac:dyDescent="0.35">
      <c r="A1656" s="55"/>
      <c r="B1656" s="56"/>
      <c r="C1656" s="56"/>
      <c r="D1656" s="56"/>
      <c r="E1656" s="56"/>
      <c r="F1656" s="57"/>
      <c r="G1656" s="67"/>
      <c r="H1656" s="67"/>
      <c r="I1656" s="67"/>
      <c r="J1656" s="58"/>
      <c r="K1656" s="58"/>
      <c r="L1656" s="59"/>
      <c r="M1656" s="61"/>
      <c r="N1656" s="63"/>
      <c r="O1656" s="63"/>
      <c r="P1656" s="56"/>
      <c r="Q1656" s="61"/>
      <c r="R1656" s="61"/>
      <c r="S1656" s="61"/>
      <c r="T1656" s="60"/>
      <c r="U1656" s="60"/>
      <c r="V1656" s="62"/>
      <c r="W1656" s="62"/>
      <c r="X1656" s="76"/>
      <c r="Y1656" s="61"/>
      <c r="Z1656" s="61">
        <f>Tabel1[[#This Row],[prijs voorbij entry (%)]]-Tabel1[[#This Row],[Fictieve Stoploss (%)]]</f>
        <v>0</v>
      </c>
      <c r="AA1656" s="94"/>
      <c r="AB1656" s="61"/>
      <c r="AC1656" s="61"/>
      <c r="AD1656" s="61"/>
      <c r="AE1656" s="61"/>
      <c r="AF1656" s="95"/>
      <c r="AG1656" s="152">
        <f>Tabel1[[#This Row],[eindtijd]]-Tabel1[[#This Row],[starttijd]]</f>
        <v>0</v>
      </c>
      <c r="AH1656" s="158"/>
      <c r="AI1656" s="59"/>
      <c r="AJ1656" s="171">
        <f>$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2[[#This Row],[fees (%)]]</f>
        <v>0</v>
      </c>
      <c r="AK1656" s="172">
        <f>$J1656*(IF($M1656="SL",IF($U1656="",$Q1656*Analysetool!C$3,$U1656*Analysetool!C$3),$M1656*Analysetool!C$3)+IF($N1656="SL",IF($U1656="",$Q1656*Analysetool!C$4,$U1656*Analysetool!C$4),$N1656*Analysetool!C$4)+IF($O1656="SL",IF($U1656="",$Q1656*Analysetool!C$5,$U1656*Analysetool!C$5),$O1656*Analysetool!C$5)+IF($P1656="SL",IF($U1656="",$Q1656*Analysetool!C$6,$U1656*Analysetool!C$6),$P1656*Analysetool!C$6))-Tabel2[[#This Row],[fees (%)]]</f>
        <v>0</v>
      </c>
      <c r="AL1656" s="177">
        <f>$J1656*(IF($M1656="SL",IF($V1656="",$Q1656*Analysetool!D$3,$V1656*Analysetool!D$3),$M1656*Analysetool!D$3)+IF($N1656="SL",IF($V1656="",$Q1656*Analysetool!D$4,$V1656*Analysetool!D$4),$N1656*Analysetool!D$4)+IF($O1656="SL",IF($V1656="",$Q1656*Analysetool!D$5,$V1656*Analysetool!D$5),$O1656*Analysetool!D$5)+IF($P1656="SL",IF($V1656="",$Q1656*Analysetool!D$6,$V1656*Analysetool!D$6),$P1656*Analysetool!D$6))-Tabel2[[#This Row],[fees (%)]]</f>
        <v>0</v>
      </c>
      <c r="AM1656" s="177">
        <f>$J1656*(IF($M1656="SL",IF($W1656="",$Q1656*Analysetool!E$3,$W1656*Analysetool!E$3),$M1656*Analysetool!E$3)+IF($N1656="SL",IF($W1656="",$Q1656*Analysetool!E$4,$W1656*Analysetool!E$4),$N1656*Analysetool!E$4)+IF($O1656="SL",IF($W1656="",$Q1656*Analysetool!E$5,$W1656*Analysetool!E$5),$O1656*Analysetool!E$5)+IF($P1656="SL",IF($W1656="",$Q1656*Analysetool!E$6,$W1656*Analysetool!E$6),$P1656*Analysetool!E$6))-Tabel2[[#This Row],[fees (%)]]</f>
        <v>0</v>
      </c>
      <c r="AN1656" s="178">
        <f>$J1656*(IF($M1656="SL",IF($T1656="",$Q1656*Analysetool!F$3,$T1656*Analysetool!F$3),$M1656*Analysetool!F$3)+IF($N1656="SL",IF($T1656="",$Q1656*Analysetool!F$4,$T1656*Analysetool!F$4),$N1656*Analysetool!F$4)+IF($O1656="SL",IF($T1656="",$Q1656*Analysetool!F$5,$T1656*Analysetool!F$5),$O1656*Analysetool!F$5)+IF($P1656="SL",IF($T1656="",$Q1656*Analysetool!F$6,$T1656*Analysetool!F$6),$P1656*Analysetool!F$6))-Tabel2[[#This Row],[fees (%)]]</f>
        <v>0</v>
      </c>
      <c r="AO1656" s="178">
        <f>$J1656*(IF($M1656="SL",IF($T1656="",$Q1656*Analysetool!G$3,$T1656*Analysetool!G$3),$M1656*Analysetool!G$3)+IF($N1656="SL",IF($T1656="",$Q1656*Analysetool!G$4,$T1656*Analysetool!G$4),$N1656*Analysetool!G$4)+IF($O1656="SL",IF($T1656="",$Q1656*Analysetool!G$5,$T1656*Analysetool!G$5),$O1656*Analysetool!G$5)+IF($P1656="SL",IF($T1656="",$Q1656*Analysetool!G$6,$T1656*Analysetool!G$6),$P1656*Analysetool!G$6))-Tabel2[[#This Row],[fees (%)]]</f>
        <v>0</v>
      </c>
      <c r="AP1656" s="179">
        <f>IF(Analysetool!$H$8&lt;=$X1656,Analysetool!$H$8*J1656,Q1656*J1656)-Tabel2[[#This Row],[fees (%)]]</f>
        <v>0</v>
      </c>
      <c r="AQ1656" s="174">
        <f>IF(Tabel2[[#This Row],[wick% van entry]]&lt;=Tabel2[[#This Row],[Stoploss optie 2 (%)]],Tabel2[[#This Row],[Stoploss optie 2 (%)]]*Tabel2[[#This Row],[leverage SLoptie 2]],IF(Analysetool!$I$8&lt;$X1656,Analysetool!$I$8*K1656,S1656*K1656))-Tabel2[[#This Row],[fees (%)]]</f>
        <v>0</v>
      </c>
      <c r="AR1656" s="180">
        <f>IF(Q1656*-1*Analysetool!$J$9&lt;=X1656,Q1656*-1*Analysetool!$J$9*J1656,Q1656*J1656)-Tabel2[[#This Row],[fees (%)]]</f>
        <v>0</v>
      </c>
      <c r="AS1656" s="176">
        <f>$K1656*IF(Tabel2[[#This Row],[wick% van entry]]&lt;=Tabel2[[#This Row],[Stoploss optie 2 (%)]],Tabel2[[#This Row],[Stoploss optie 2 (%)]],(IF($M1656="SL",IF($T1656="",$S1656*Analysetool!C$3,$T1656*Analysetool!C$3),$M1656*Analysetool!C$3)+IF($N1656="SL",IF($T1656="",$S1656*Analysetool!C$4,$T1656*Analysetool!C$4),$N1656*Analysetool!C$4)+IF($O1656="SL",IF($T1656="",$S1656*Analysetool!C$5,$T1656*Analysetool!C$5),$O1656*Analysetool!C$5)+IF($P1656="SL",IF($T1656="",$S1656*Analysetool!C$6,$T1656*Analysetool!C$6),$P1656*Analysetool!C$6)))-Tabel2[[#This Row],[fees (%)]]</f>
        <v>0</v>
      </c>
    </row>
    <row r="1657" spans="1:45" ht="15.75" customHeight="1" x14ac:dyDescent="0.35">
      <c r="A1657" s="55"/>
      <c r="B1657" s="56"/>
      <c r="C1657" s="56"/>
      <c r="D1657" s="56"/>
      <c r="E1657" s="56"/>
      <c r="F1657" s="57"/>
      <c r="G1657" s="67"/>
      <c r="H1657" s="67"/>
      <c r="I1657" s="67"/>
      <c r="J1657" s="58"/>
      <c r="K1657" s="58"/>
      <c r="L1657" s="59"/>
      <c r="M1657" s="61"/>
      <c r="N1657" s="63"/>
      <c r="O1657" s="63"/>
      <c r="P1657" s="56"/>
      <c r="Q1657" s="61"/>
      <c r="R1657" s="61"/>
      <c r="S1657" s="61"/>
      <c r="T1657" s="60"/>
      <c r="U1657" s="60"/>
      <c r="V1657" s="62"/>
      <c r="W1657" s="62"/>
      <c r="X1657" s="76"/>
      <c r="Y1657" s="61"/>
      <c r="Z1657" s="61">
        <f>Tabel1[[#This Row],[prijs voorbij entry (%)]]-Tabel1[[#This Row],[Fictieve Stoploss (%)]]</f>
        <v>0</v>
      </c>
      <c r="AA1657" s="94"/>
      <c r="AB1657" s="61"/>
      <c r="AC1657" s="61"/>
      <c r="AD1657" s="61"/>
      <c r="AE1657" s="61"/>
      <c r="AF1657" s="95"/>
      <c r="AG1657" s="152">
        <f>Tabel1[[#This Row],[eindtijd]]-Tabel1[[#This Row],[starttijd]]</f>
        <v>0</v>
      </c>
      <c r="AH1657" s="158"/>
      <c r="AI1657" s="59"/>
      <c r="AJ1657" s="171">
        <f>$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2[[#This Row],[fees (%)]]</f>
        <v>0</v>
      </c>
      <c r="AK1657" s="172">
        <f>$J1657*(IF($M1657="SL",IF($U1657="",$Q1657*Analysetool!C$3,$U1657*Analysetool!C$3),$M1657*Analysetool!C$3)+IF($N1657="SL",IF($U1657="",$Q1657*Analysetool!C$4,$U1657*Analysetool!C$4),$N1657*Analysetool!C$4)+IF($O1657="SL",IF($U1657="",$Q1657*Analysetool!C$5,$U1657*Analysetool!C$5),$O1657*Analysetool!C$5)+IF($P1657="SL",IF($U1657="",$Q1657*Analysetool!C$6,$U1657*Analysetool!C$6),$P1657*Analysetool!C$6))-Tabel2[[#This Row],[fees (%)]]</f>
        <v>0</v>
      </c>
      <c r="AL1657" s="177">
        <f>$J1657*(IF($M1657="SL",IF($V1657="",$Q1657*Analysetool!D$3,$V1657*Analysetool!D$3),$M1657*Analysetool!D$3)+IF($N1657="SL",IF($V1657="",$Q1657*Analysetool!D$4,$V1657*Analysetool!D$4),$N1657*Analysetool!D$4)+IF($O1657="SL",IF($V1657="",$Q1657*Analysetool!D$5,$V1657*Analysetool!D$5),$O1657*Analysetool!D$5)+IF($P1657="SL",IF($V1657="",$Q1657*Analysetool!D$6,$V1657*Analysetool!D$6),$P1657*Analysetool!D$6))-Tabel2[[#This Row],[fees (%)]]</f>
        <v>0</v>
      </c>
      <c r="AM1657" s="177">
        <f>$J1657*(IF($M1657="SL",IF($W1657="",$Q1657*Analysetool!E$3,$W1657*Analysetool!E$3),$M1657*Analysetool!E$3)+IF($N1657="SL",IF($W1657="",$Q1657*Analysetool!E$4,$W1657*Analysetool!E$4),$N1657*Analysetool!E$4)+IF($O1657="SL",IF($W1657="",$Q1657*Analysetool!E$5,$W1657*Analysetool!E$5),$O1657*Analysetool!E$5)+IF($P1657="SL",IF($W1657="",$Q1657*Analysetool!E$6,$W1657*Analysetool!E$6),$P1657*Analysetool!E$6))-Tabel2[[#This Row],[fees (%)]]</f>
        <v>0</v>
      </c>
      <c r="AN1657" s="178">
        <f>$J1657*(IF($M1657="SL",IF($T1657="",$Q1657*Analysetool!F$3,$T1657*Analysetool!F$3),$M1657*Analysetool!F$3)+IF($N1657="SL",IF($T1657="",$Q1657*Analysetool!F$4,$T1657*Analysetool!F$4),$N1657*Analysetool!F$4)+IF($O1657="SL",IF($T1657="",$Q1657*Analysetool!F$5,$T1657*Analysetool!F$5),$O1657*Analysetool!F$5)+IF($P1657="SL",IF($T1657="",$Q1657*Analysetool!F$6,$T1657*Analysetool!F$6),$P1657*Analysetool!F$6))-Tabel2[[#This Row],[fees (%)]]</f>
        <v>0</v>
      </c>
      <c r="AO1657" s="178">
        <f>$J1657*(IF($M1657="SL",IF($T1657="",$Q1657*Analysetool!G$3,$T1657*Analysetool!G$3),$M1657*Analysetool!G$3)+IF($N1657="SL",IF($T1657="",$Q1657*Analysetool!G$4,$T1657*Analysetool!G$4),$N1657*Analysetool!G$4)+IF($O1657="SL",IF($T1657="",$Q1657*Analysetool!G$5,$T1657*Analysetool!G$5),$O1657*Analysetool!G$5)+IF($P1657="SL",IF($T1657="",$Q1657*Analysetool!G$6,$T1657*Analysetool!G$6),$P1657*Analysetool!G$6))-Tabel2[[#This Row],[fees (%)]]</f>
        <v>0</v>
      </c>
      <c r="AP1657" s="179">
        <f>IF(Analysetool!$H$8&lt;=$X1657,Analysetool!$H$8*J1657,Q1657*J1657)-Tabel2[[#This Row],[fees (%)]]</f>
        <v>0</v>
      </c>
      <c r="AQ1657" s="174">
        <f>IF(Tabel2[[#This Row],[wick% van entry]]&lt;=Tabel2[[#This Row],[Stoploss optie 2 (%)]],Tabel2[[#This Row],[Stoploss optie 2 (%)]]*Tabel2[[#This Row],[leverage SLoptie 2]],IF(Analysetool!$I$8&lt;$X1657,Analysetool!$I$8*K1657,S1657*K1657))-Tabel2[[#This Row],[fees (%)]]</f>
        <v>0</v>
      </c>
      <c r="AR1657" s="180">
        <f>IF(Q1657*-1*Analysetool!$J$9&lt;=X1657,Q1657*-1*Analysetool!$J$9*J1657,Q1657*J1657)-Tabel2[[#This Row],[fees (%)]]</f>
        <v>0</v>
      </c>
      <c r="AS1657" s="176">
        <f>$K1657*IF(Tabel2[[#This Row],[wick% van entry]]&lt;=Tabel2[[#This Row],[Stoploss optie 2 (%)]],Tabel2[[#This Row],[Stoploss optie 2 (%)]],(IF($M1657="SL",IF($T1657="",$S1657*Analysetool!C$3,$T1657*Analysetool!C$3),$M1657*Analysetool!C$3)+IF($N1657="SL",IF($T1657="",$S1657*Analysetool!C$4,$T1657*Analysetool!C$4),$N1657*Analysetool!C$4)+IF($O1657="SL",IF($T1657="",$S1657*Analysetool!C$5,$T1657*Analysetool!C$5),$O1657*Analysetool!C$5)+IF($P1657="SL",IF($T1657="",$S1657*Analysetool!C$6,$T1657*Analysetool!C$6),$P1657*Analysetool!C$6)))-Tabel2[[#This Row],[fees (%)]]</f>
        <v>0</v>
      </c>
    </row>
    <row r="1658" spans="1:45" ht="15.75" customHeight="1" x14ac:dyDescent="0.35">
      <c r="A1658" s="55"/>
      <c r="B1658" s="56"/>
      <c r="C1658" s="56"/>
      <c r="D1658" s="56"/>
      <c r="E1658" s="56"/>
      <c r="F1658" s="57"/>
      <c r="G1658" s="67"/>
      <c r="H1658" s="67"/>
      <c r="I1658" s="67"/>
      <c r="J1658" s="58"/>
      <c r="K1658" s="58"/>
      <c r="L1658" s="59"/>
      <c r="M1658" s="61"/>
      <c r="N1658" s="63"/>
      <c r="O1658" s="63"/>
      <c r="P1658" s="56"/>
      <c r="Q1658" s="61"/>
      <c r="R1658" s="61"/>
      <c r="S1658" s="61"/>
      <c r="T1658" s="60"/>
      <c r="U1658" s="60"/>
      <c r="V1658" s="62"/>
      <c r="W1658" s="62"/>
      <c r="X1658" s="76"/>
      <c r="Y1658" s="61"/>
      <c r="Z1658" s="61">
        <f>Tabel1[[#This Row],[prijs voorbij entry (%)]]-Tabel1[[#This Row],[Fictieve Stoploss (%)]]</f>
        <v>0</v>
      </c>
      <c r="AA1658" s="94"/>
      <c r="AB1658" s="61"/>
      <c r="AC1658" s="61"/>
      <c r="AD1658" s="61"/>
      <c r="AE1658" s="61"/>
      <c r="AF1658" s="95"/>
      <c r="AG1658" s="152">
        <f>Tabel1[[#This Row],[eindtijd]]-Tabel1[[#This Row],[starttijd]]</f>
        <v>0</v>
      </c>
      <c r="AH1658" s="158"/>
      <c r="AI1658" s="59"/>
      <c r="AJ1658" s="171">
        <f>$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2[[#This Row],[fees (%)]]</f>
        <v>0</v>
      </c>
      <c r="AK1658" s="172">
        <f>$J1658*(IF($M1658="SL",IF($U1658="",$Q1658*Analysetool!C$3,$U1658*Analysetool!C$3),$M1658*Analysetool!C$3)+IF($N1658="SL",IF($U1658="",$Q1658*Analysetool!C$4,$U1658*Analysetool!C$4),$N1658*Analysetool!C$4)+IF($O1658="SL",IF($U1658="",$Q1658*Analysetool!C$5,$U1658*Analysetool!C$5),$O1658*Analysetool!C$5)+IF($P1658="SL",IF($U1658="",$Q1658*Analysetool!C$6,$U1658*Analysetool!C$6),$P1658*Analysetool!C$6))-Tabel2[[#This Row],[fees (%)]]</f>
        <v>0</v>
      </c>
      <c r="AL1658" s="177">
        <f>$J1658*(IF($M1658="SL",IF($V1658="",$Q1658*Analysetool!D$3,$V1658*Analysetool!D$3),$M1658*Analysetool!D$3)+IF($N1658="SL",IF($V1658="",$Q1658*Analysetool!D$4,$V1658*Analysetool!D$4),$N1658*Analysetool!D$4)+IF($O1658="SL",IF($V1658="",$Q1658*Analysetool!D$5,$V1658*Analysetool!D$5),$O1658*Analysetool!D$5)+IF($P1658="SL",IF($V1658="",$Q1658*Analysetool!D$6,$V1658*Analysetool!D$6),$P1658*Analysetool!D$6))-Tabel2[[#This Row],[fees (%)]]</f>
        <v>0</v>
      </c>
      <c r="AM1658" s="177">
        <f>$J1658*(IF($M1658="SL",IF($W1658="",$Q1658*Analysetool!E$3,$W1658*Analysetool!E$3),$M1658*Analysetool!E$3)+IF($N1658="SL",IF($W1658="",$Q1658*Analysetool!E$4,$W1658*Analysetool!E$4),$N1658*Analysetool!E$4)+IF($O1658="SL",IF($W1658="",$Q1658*Analysetool!E$5,$W1658*Analysetool!E$5),$O1658*Analysetool!E$5)+IF($P1658="SL",IF($W1658="",$Q1658*Analysetool!E$6,$W1658*Analysetool!E$6),$P1658*Analysetool!E$6))-Tabel2[[#This Row],[fees (%)]]</f>
        <v>0</v>
      </c>
      <c r="AN1658" s="178">
        <f>$J1658*(IF($M1658="SL",IF($T1658="",$Q1658*Analysetool!F$3,$T1658*Analysetool!F$3),$M1658*Analysetool!F$3)+IF($N1658="SL",IF($T1658="",$Q1658*Analysetool!F$4,$T1658*Analysetool!F$4),$N1658*Analysetool!F$4)+IF($O1658="SL",IF($T1658="",$Q1658*Analysetool!F$5,$T1658*Analysetool!F$5),$O1658*Analysetool!F$5)+IF($P1658="SL",IF($T1658="",$Q1658*Analysetool!F$6,$T1658*Analysetool!F$6),$P1658*Analysetool!F$6))-Tabel2[[#This Row],[fees (%)]]</f>
        <v>0</v>
      </c>
      <c r="AO1658" s="178">
        <f>$J1658*(IF($M1658="SL",IF($T1658="",$Q1658*Analysetool!G$3,$T1658*Analysetool!G$3),$M1658*Analysetool!G$3)+IF($N1658="SL",IF($T1658="",$Q1658*Analysetool!G$4,$T1658*Analysetool!G$4),$N1658*Analysetool!G$4)+IF($O1658="SL",IF($T1658="",$Q1658*Analysetool!G$5,$T1658*Analysetool!G$5),$O1658*Analysetool!G$5)+IF($P1658="SL",IF($T1658="",$Q1658*Analysetool!G$6,$T1658*Analysetool!G$6),$P1658*Analysetool!G$6))-Tabel2[[#This Row],[fees (%)]]</f>
        <v>0</v>
      </c>
      <c r="AP1658" s="179">
        <f>IF(Analysetool!$H$8&lt;=$X1658,Analysetool!$H$8*J1658,Q1658*J1658)-Tabel2[[#This Row],[fees (%)]]</f>
        <v>0</v>
      </c>
      <c r="AQ1658" s="174">
        <f>IF(Tabel2[[#This Row],[wick% van entry]]&lt;=Tabel2[[#This Row],[Stoploss optie 2 (%)]],Tabel2[[#This Row],[Stoploss optie 2 (%)]]*Tabel2[[#This Row],[leverage SLoptie 2]],IF(Analysetool!$I$8&lt;$X1658,Analysetool!$I$8*K1658,S1658*K1658))-Tabel2[[#This Row],[fees (%)]]</f>
        <v>0</v>
      </c>
      <c r="AR1658" s="180">
        <f>IF(Q1658*-1*Analysetool!$J$9&lt;=X1658,Q1658*-1*Analysetool!$J$9*J1658,Q1658*J1658)-Tabel2[[#This Row],[fees (%)]]</f>
        <v>0</v>
      </c>
      <c r="AS1658" s="176">
        <f>$K1658*IF(Tabel2[[#This Row],[wick% van entry]]&lt;=Tabel2[[#This Row],[Stoploss optie 2 (%)]],Tabel2[[#This Row],[Stoploss optie 2 (%)]],(IF($M1658="SL",IF($T1658="",$S1658*Analysetool!C$3,$T1658*Analysetool!C$3),$M1658*Analysetool!C$3)+IF($N1658="SL",IF($T1658="",$S1658*Analysetool!C$4,$T1658*Analysetool!C$4),$N1658*Analysetool!C$4)+IF($O1658="SL",IF($T1658="",$S1658*Analysetool!C$5,$T1658*Analysetool!C$5),$O1658*Analysetool!C$5)+IF($P1658="SL",IF($T1658="",$S1658*Analysetool!C$6,$T1658*Analysetool!C$6),$P1658*Analysetool!C$6)))-Tabel2[[#This Row],[fees (%)]]</f>
        <v>0</v>
      </c>
    </row>
    <row r="1659" spans="1:45" ht="15.75" customHeight="1" x14ac:dyDescent="0.35">
      <c r="A1659" s="55"/>
      <c r="B1659" s="56"/>
      <c r="C1659" s="56"/>
      <c r="D1659" s="56"/>
      <c r="E1659" s="56"/>
      <c r="F1659" s="57"/>
      <c r="G1659" s="67"/>
      <c r="H1659" s="67"/>
      <c r="I1659" s="67"/>
      <c r="J1659" s="58"/>
      <c r="K1659" s="58"/>
      <c r="L1659" s="59"/>
      <c r="M1659" s="61"/>
      <c r="N1659" s="63"/>
      <c r="O1659" s="63"/>
      <c r="P1659" s="56"/>
      <c r="Q1659" s="61"/>
      <c r="R1659" s="61"/>
      <c r="S1659" s="61"/>
      <c r="T1659" s="60"/>
      <c r="U1659" s="60"/>
      <c r="V1659" s="62"/>
      <c r="W1659" s="62"/>
      <c r="X1659" s="76"/>
      <c r="Y1659" s="61"/>
      <c r="Z1659" s="61">
        <f>Tabel1[[#This Row],[prijs voorbij entry (%)]]-Tabel1[[#This Row],[Fictieve Stoploss (%)]]</f>
        <v>0</v>
      </c>
      <c r="AA1659" s="94"/>
      <c r="AB1659" s="61"/>
      <c r="AC1659" s="61"/>
      <c r="AD1659" s="61"/>
      <c r="AE1659" s="61"/>
      <c r="AF1659" s="95"/>
      <c r="AG1659" s="152">
        <f>Tabel1[[#This Row],[eindtijd]]-Tabel1[[#This Row],[starttijd]]</f>
        <v>0</v>
      </c>
      <c r="AH1659" s="158"/>
      <c r="AI1659" s="59"/>
      <c r="AJ1659" s="171">
        <f>$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2[[#This Row],[fees (%)]]</f>
        <v>0</v>
      </c>
      <c r="AK1659" s="172">
        <f>$J1659*(IF($M1659="SL",IF($U1659="",$Q1659*Analysetool!C$3,$U1659*Analysetool!C$3),$M1659*Analysetool!C$3)+IF($N1659="SL",IF($U1659="",$Q1659*Analysetool!C$4,$U1659*Analysetool!C$4),$N1659*Analysetool!C$4)+IF($O1659="SL",IF($U1659="",$Q1659*Analysetool!C$5,$U1659*Analysetool!C$5),$O1659*Analysetool!C$5)+IF($P1659="SL",IF($U1659="",$Q1659*Analysetool!C$6,$U1659*Analysetool!C$6),$P1659*Analysetool!C$6))-Tabel2[[#This Row],[fees (%)]]</f>
        <v>0</v>
      </c>
      <c r="AL1659" s="177">
        <f>$J1659*(IF($M1659="SL",IF($V1659="",$Q1659*Analysetool!D$3,$V1659*Analysetool!D$3),$M1659*Analysetool!D$3)+IF($N1659="SL",IF($V1659="",$Q1659*Analysetool!D$4,$V1659*Analysetool!D$4),$N1659*Analysetool!D$4)+IF($O1659="SL",IF($V1659="",$Q1659*Analysetool!D$5,$V1659*Analysetool!D$5),$O1659*Analysetool!D$5)+IF($P1659="SL",IF($V1659="",$Q1659*Analysetool!D$6,$V1659*Analysetool!D$6),$P1659*Analysetool!D$6))-Tabel2[[#This Row],[fees (%)]]</f>
        <v>0</v>
      </c>
      <c r="AM1659" s="177">
        <f>$J1659*(IF($M1659="SL",IF($W1659="",$Q1659*Analysetool!E$3,$W1659*Analysetool!E$3),$M1659*Analysetool!E$3)+IF($N1659="SL",IF($W1659="",$Q1659*Analysetool!E$4,$W1659*Analysetool!E$4),$N1659*Analysetool!E$4)+IF($O1659="SL",IF($W1659="",$Q1659*Analysetool!E$5,$W1659*Analysetool!E$5),$O1659*Analysetool!E$5)+IF($P1659="SL",IF($W1659="",$Q1659*Analysetool!E$6,$W1659*Analysetool!E$6),$P1659*Analysetool!E$6))-Tabel2[[#This Row],[fees (%)]]</f>
        <v>0</v>
      </c>
      <c r="AN1659" s="178">
        <f>$J1659*(IF($M1659="SL",IF($T1659="",$Q1659*Analysetool!F$3,$T1659*Analysetool!F$3),$M1659*Analysetool!F$3)+IF($N1659="SL",IF($T1659="",$Q1659*Analysetool!F$4,$T1659*Analysetool!F$4),$N1659*Analysetool!F$4)+IF($O1659="SL",IF($T1659="",$Q1659*Analysetool!F$5,$T1659*Analysetool!F$5),$O1659*Analysetool!F$5)+IF($P1659="SL",IF($T1659="",$Q1659*Analysetool!F$6,$T1659*Analysetool!F$6),$P1659*Analysetool!F$6))-Tabel2[[#This Row],[fees (%)]]</f>
        <v>0</v>
      </c>
      <c r="AO1659" s="178">
        <f>$J1659*(IF($M1659="SL",IF($T1659="",$Q1659*Analysetool!G$3,$T1659*Analysetool!G$3),$M1659*Analysetool!G$3)+IF($N1659="SL",IF($T1659="",$Q1659*Analysetool!G$4,$T1659*Analysetool!G$4),$N1659*Analysetool!G$4)+IF($O1659="SL",IF($T1659="",$Q1659*Analysetool!G$5,$T1659*Analysetool!G$5),$O1659*Analysetool!G$5)+IF($P1659="SL",IF($T1659="",$Q1659*Analysetool!G$6,$T1659*Analysetool!G$6),$P1659*Analysetool!G$6))-Tabel2[[#This Row],[fees (%)]]</f>
        <v>0</v>
      </c>
      <c r="AP1659" s="179">
        <f>IF(Analysetool!$H$8&lt;=$X1659,Analysetool!$H$8*J1659,Q1659*J1659)-Tabel2[[#This Row],[fees (%)]]</f>
        <v>0</v>
      </c>
      <c r="AQ1659" s="174">
        <f>IF(Tabel2[[#This Row],[wick% van entry]]&lt;=Tabel2[[#This Row],[Stoploss optie 2 (%)]],Tabel2[[#This Row],[Stoploss optie 2 (%)]]*Tabel2[[#This Row],[leverage SLoptie 2]],IF(Analysetool!$I$8&lt;$X1659,Analysetool!$I$8*K1659,S1659*K1659))-Tabel2[[#This Row],[fees (%)]]</f>
        <v>0</v>
      </c>
      <c r="AR1659" s="180">
        <f>IF(Q1659*-1*Analysetool!$J$9&lt;=X1659,Q1659*-1*Analysetool!$J$9*J1659,Q1659*J1659)-Tabel2[[#This Row],[fees (%)]]</f>
        <v>0</v>
      </c>
      <c r="AS1659" s="176">
        <f>$K1659*IF(Tabel2[[#This Row],[wick% van entry]]&lt;=Tabel2[[#This Row],[Stoploss optie 2 (%)]],Tabel2[[#This Row],[Stoploss optie 2 (%)]],(IF($M1659="SL",IF($T1659="",$S1659*Analysetool!C$3,$T1659*Analysetool!C$3),$M1659*Analysetool!C$3)+IF($N1659="SL",IF($T1659="",$S1659*Analysetool!C$4,$T1659*Analysetool!C$4),$N1659*Analysetool!C$4)+IF($O1659="SL",IF($T1659="",$S1659*Analysetool!C$5,$T1659*Analysetool!C$5),$O1659*Analysetool!C$5)+IF($P1659="SL",IF($T1659="",$S1659*Analysetool!C$6,$T1659*Analysetool!C$6),$P1659*Analysetool!C$6)))-Tabel2[[#This Row],[fees (%)]]</f>
        <v>0</v>
      </c>
    </row>
    <row r="1660" spans="1:45" ht="15.75" customHeight="1" x14ac:dyDescent="0.35">
      <c r="A1660" s="55"/>
      <c r="B1660" s="56"/>
      <c r="C1660" s="56"/>
      <c r="D1660" s="56"/>
      <c r="E1660" s="56"/>
      <c r="F1660" s="57"/>
      <c r="G1660" s="67"/>
      <c r="H1660" s="67"/>
      <c r="I1660" s="67"/>
      <c r="J1660" s="58"/>
      <c r="K1660" s="58"/>
      <c r="L1660" s="59"/>
      <c r="M1660" s="61"/>
      <c r="N1660" s="63"/>
      <c r="O1660" s="63"/>
      <c r="P1660" s="56"/>
      <c r="Q1660" s="61"/>
      <c r="R1660" s="61"/>
      <c r="S1660" s="61"/>
      <c r="T1660" s="60"/>
      <c r="U1660" s="60"/>
      <c r="V1660" s="62"/>
      <c r="W1660" s="62"/>
      <c r="X1660" s="76"/>
      <c r="Y1660" s="61"/>
      <c r="Z1660" s="61">
        <f>Tabel1[[#This Row],[prijs voorbij entry (%)]]-Tabel1[[#This Row],[Fictieve Stoploss (%)]]</f>
        <v>0</v>
      </c>
      <c r="AA1660" s="94"/>
      <c r="AB1660" s="61"/>
      <c r="AC1660" s="61"/>
      <c r="AD1660" s="61"/>
      <c r="AE1660" s="61"/>
      <c r="AF1660" s="95"/>
      <c r="AG1660" s="152">
        <f>Tabel1[[#This Row],[eindtijd]]-Tabel1[[#This Row],[starttijd]]</f>
        <v>0</v>
      </c>
      <c r="AH1660" s="158"/>
      <c r="AI1660" s="59"/>
      <c r="AJ1660" s="171">
        <f>$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2[[#This Row],[fees (%)]]</f>
        <v>0</v>
      </c>
      <c r="AK1660" s="172">
        <f>$J1660*(IF($M1660="SL",IF($U1660="",$Q1660*Analysetool!C$3,$U1660*Analysetool!C$3),$M1660*Analysetool!C$3)+IF($N1660="SL",IF($U1660="",$Q1660*Analysetool!C$4,$U1660*Analysetool!C$4),$N1660*Analysetool!C$4)+IF($O1660="SL",IF($U1660="",$Q1660*Analysetool!C$5,$U1660*Analysetool!C$5),$O1660*Analysetool!C$5)+IF($P1660="SL",IF($U1660="",$Q1660*Analysetool!C$6,$U1660*Analysetool!C$6),$P1660*Analysetool!C$6))-Tabel2[[#This Row],[fees (%)]]</f>
        <v>0</v>
      </c>
      <c r="AL1660" s="177">
        <f>$J1660*(IF($M1660="SL",IF($V1660="",$Q1660*Analysetool!D$3,$V1660*Analysetool!D$3),$M1660*Analysetool!D$3)+IF($N1660="SL",IF($V1660="",$Q1660*Analysetool!D$4,$V1660*Analysetool!D$4),$N1660*Analysetool!D$4)+IF($O1660="SL",IF($V1660="",$Q1660*Analysetool!D$5,$V1660*Analysetool!D$5),$O1660*Analysetool!D$5)+IF($P1660="SL",IF($V1660="",$Q1660*Analysetool!D$6,$V1660*Analysetool!D$6),$P1660*Analysetool!D$6))-Tabel2[[#This Row],[fees (%)]]</f>
        <v>0</v>
      </c>
      <c r="AM1660" s="177">
        <f>$J1660*(IF($M1660="SL",IF($W1660="",$Q1660*Analysetool!E$3,$W1660*Analysetool!E$3),$M1660*Analysetool!E$3)+IF($N1660="SL",IF($W1660="",$Q1660*Analysetool!E$4,$W1660*Analysetool!E$4),$N1660*Analysetool!E$4)+IF($O1660="SL",IF($W1660="",$Q1660*Analysetool!E$5,$W1660*Analysetool!E$5),$O1660*Analysetool!E$5)+IF($P1660="SL",IF($W1660="",$Q1660*Analysetool!E$6,$W1660*Analysetool!E$6),$P1660*Analysetool!E$6))-Tabel2[[#This Row],[fees (%)]]</f>
        <v>0</v>
      </c>
      <c r="AN1660" s="178">
        <f>$J1660*(IF($M1660="SL",IF($T1660="",$Q1660*Analysetool!F$3,$T1660*Analysetool!F$3),$M1660*Analysetool!F$3)+IF($N1660="SL",IF($T1660="",$Q1660*Analysetool!F$4,$T1660*Analysetool!F$4),$N1660*Analysetool!F$4)+IF($O1660="SL",IF($T1660="",$Q1660*Analysetool!F$5,$T1660*Analysetool!F$5),$O1660*Analysetool!F$5)+IF($P1660="SL",IF($T1660="",$Q1660*Analysetool!F$6,$T1660*Analysetool!F$6),$P1660*Analysetool!F$6))-Tabel2[[#This Row],[fees (%)]]</f>
        <v>0</v>
      </c>
      <c r="AO1660" s="178">
        <f>$J1660*(IF($M1660="SL",IF($T1660="",$Q1660*Analysetool!G$3,$T1660*Analysetool!G$3),$M1660*Analysetool!G$3)+IF($N1660="SL",IF($T1660="",$Q1660*Analysetool!G$4,$T1660*Analysetool!G$4),$N1660*Analysetool!G$4)+IF($O1660="SL",IF($T1660="",$Q1660*Analysetool!G$5,$T1660*Analysetool!G$5),$O1660*Analysetool!G$5)+IF($P1660="SL",IF($T1660="",$Q1660*Analysetool!G$6,$T1660*Analysetool!G$6),$P1660*Analysetool!G$6))-Tabel2[[#This Row],[fees (%)]]</f>
        <v>0</v>
      </c>
      <c r="AP1660" s="179">
        <f>IF(Analysetool!$H$8&lt;=$X1660,Analysetool!$H$8*J1660,Q1660*J1660)-Tabel2[[#This Row],[fees (%)]]</f>
        <v>0</v>
      </c>
      <c r="AQ1660" s="174">
        <f>IF(Tabel2[[#This Row],[wick% van entry]]&lt;=Tabel2[[#This Row],[Stoploss optie 2 (%)]],Tabel2[[#This Row],[Stoploss optie 2 (%)]]*Tabel2[[#This Row],[leverage SLoptie 2]],IF(Analysetool!$I$8&lt;$X1660,Analysetool!$I$8*K1660,S1660*K1660))-Tabel2[[#This Row],[fees (%)]]</f>
        <v>0</v>
      </c>
      <c r="AR1660" s="180">
        <f>IF(Q1660*-1*Analysetool!$J$9&lt;=X1660,Q1660*-1*Analysetool!$J$9*J1660,Q1660*J1660)-Tabel2[[#This Row],[fees (%)]]</f>
        <v>0</v>
      </c>
      <c r="AS1660" s="176">
        <f>$K1660*IF(Tabel2[[#This Row],[wick% van entry]]&lt;=Tabel2[[#This Row],[Stoploss optie 2 (%)]],Tabel2[[#This Row],[Stoploss optie 2 (%)]],(IF($M1660="SL",IF($T1660="",$S1660*Analysetool!C$3,$T1660*Analysetool!C$3),$M1660*Analysetool!C$3)+IF($N1660="SL",IF($T1660="",$S1660*Analysetool!C$4,$T1660*Analysetool!C$4),$N1660*Analysetool!C$4)+IF($O1660="SL",IF($T1660="",$S1660*Analysetool!C$5,$T1660*Analysetool!C$5),$O1660*Analysetool!C$5)+IF($P1660="SL",IF($T1660="",$S1660*Analysetool!C$6,$T1660*Analysetool!C$6),$P1660*Analysetool!C$6)))-Tabel2[[#This Row],[fees (%)]]</f>
        <v>0</v>
      </c>
    </row>
    <row r="1661" spans="1:45" ht="15.75" customHeight="1" x14ac:dyDescent="0.35">
      <c r="A1661" s="55"/>
      <c r="B1661" s="56"/>
      <c r="C1661" s="56"/>
      <c r="D1661" s="56"/>
      <c r="E1661" s="56"/>
      <c r="F1661" s="57"/>
      <c r="G1661" s="67"/>
      <c r="H1661" s="67"/>
      <c r="I1661" s="67"/>
      <c r="J1661" s="58"/>
      <c r="K1661" s="58"/>
      <c r="L1661" s="59"/>
      <c r="M1661" s="61"/>
      <c r="N1661" s="63"/>
      <c r="O1661" s="63"/>
      <c r="P1661" s="56"/>
      <c r="Q1661" s="61"/>
      <c r="R1661" s="61"/>
      <c r="S1661" s="61"/>
      <c r="T1661" s="60"/>
      <c r="U1661" s="60"/>
      <c r="V1661" s="62"/>
      <c r="W1661" s="62"/>
      <c r="X1661" s="76"/>
      <c r="Y1661" s="61"/>
      <c r="Z1661" s="61">
        <f>Tabel1[[#This Row],[prijs voorbij entry (%)]]-Tabel1[[#This Row],[Fictieve Stoploss (%)]]</f>
        <v>0</v>
      </c>
      <c r="AA1661" s="94"/>
      <c r="AB1661" s="61"/>
      <c r="AC1661" s="61"/>
      <c r="AD1661" s="61"/>
      <c r="AE1661" s="61"/>
      <c r="AF1661" s="95"/>
      <c r="AG1661" s="152">
        <f>Tabel1[[#This Row],[eindtijd]]-Tabel1[[#This Row],[starttijd]]</f>
        <v>0</v>
      </c>
      <c r="AH1661" s="158"/>
      <c r="AI1661" s="59"/>
      <c r="AJ1661" s="171">
        <f>$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2[[#This Row],[fees (%)]]</f>
        <v>0</v>
      </c>
      <c r="AK1661" s="172">
        <f>$J1661*(IF($M1661="SL",IF($U1661="",$Q1661*Analysetool!C$3,$U1661*Analysetool!C$3),$M1661*Analysetool!C$3)+IF($N1661="SL",IF($U1661="",$Q1661*Analysetool!C$4,$U1661*Analysetool!C$4),$N1661*Analysetool!C$4)+IF($O1661="SL",IF($U1661="",$Q1661*Analysetool!C$5,$U1661*Analysetool!C$5),$O1661*Analysetool!C$5)+IF($P1661="SL",IF($U1661="",$Q1661*Analysetool!C$6,$U1661*Analysetool!C$6),$P1661*Analysetool!C$6))-Tabel2[[#This Row],[fees (%)]]</f>
        <v>0</v>
      </c>
      <c r="AL1661" s="177">
        <f>$J1661*(IF($M1661="SL",IF($V1661="",$Q1661*Analysetool!D$3,$V1661*Analysetool!D$3),$M1661*Analysetool!D$3)+IF($N1661="SL",IF($V1661="",$Q1661*Analysetool!D$4,$V1661*Analysetool!D$4),$N1661*Analysetool!D$4)+IF($O1661="SL",IF($V1661="",$Q1661*Analysetool!D$5,$V1661*Analysetool!D$5),$O1661*Analysetool!D$5)+IF($P1661="SL",IF($V1661="",$Q1661*Analysetool!D$6,$V1661*Analysetool!D$6),$P1661*Analysetool!D$6))-Tabel2[[#This Row],[fees (%)]]</f>
        <v>0</v>
      </c>
      <c r="AM1661" s="177">
        <f>$J1661*(IF($M1661="SL",IF($W1661="",$Q1661*Analysetool!E$3,$W1661*Analysetool!E$3),$M1661*Analysetool!E$3)+IF($N1661="SL",IF($W1661="",$Q1661*Analysetool!E$4,$W1661*Analysetool!E$4),$N1661*Analysetool!E$4)+IF($O1661="SL",IF($W1661="",$Q1661*Analysetool!E$5,$W1661*Analysetool!E$5),$O1661*Analysetool!E$5)+IF($P1661="SL",IF($W1661="",$Q1661*Analysetool!E$6,$W1661*Analysetool!E$6),$P1661*Analysetool!E$6))-Tabel2[[#This Row],[fees (%)]]</f>
        <v>0</v>
      </c>
      <c r="AN1661" s="178">
        <f>$J1661*(IF($M1661="SL",IF($T1661="",$Q1661*Analysetool!F$3,$T1661*Analysetool!F$3),$M1661*Analysetool!F$3)+IF($N1661="SL",IF($T1661="",$Q1661*Analysetool!F$4,$T1661*Analysetool!F$4),$N1661*Analysetool!F$4)+IF($O1661="SL",IF($T1661="",$Q1661*Analysetool!F$5,$T1661*Analysetool!F$5),$O1661*Analysetool!F$5)+IF($P1661="SL",IF($T1661="",$Q1661*Analysetool!F$6,$T1661*Analysetool!F$6),$P1661*Analysetool!F$6))-Tabel2[[#This Row],[fees (%)]]</f>
        <v>0</v>
      </c>
      <c r="AO1661" s="178">
        <f>$J1661*(IF($M1661="SL",IF($T1661="",$Q1661*Analysetool!G$3,$T1661*Analysetool!G$3),$M1661*Analysetool!G$3)+IF($N1661="SL",IF($T1661="",$Q1661*Analysetool!G$4,$T1661*Analysetool!G$4),$N1661*Analysetool!G$4)+IF($O1661="SL",IF($T1661="",$Q1661*Analysetool!G$5,$T1661*Analysetool!G$5),$O1661*Analysetool!G$5)+IF($P1661="SL",IF($T1661="",$Q1661*Analysetool!G$6,$T1661*Analysetool!G$6),$P1661*Analysetool!G$6))-Tabel2[[#This Row],[fees (%)]]</f>
        <v>0</v>
      </c>
      <c r="AP1661" s="179">
        <f>IF(Analysetool!$H$8&lt;=$X1661,Analysetool!$H$8*J1661,Q1661*J1661)-Tabel2[[#This Row],[fees (%)]]</f>
        <v>0</v>
      </c>
      <c r="AQ1661" s="174">
        <f>IF(Tabel2[[#This Row],[wick% van entry]]&lt;=Tabel2[[#This Row],[Stoploss optie 2 (%)]],Tabel2[[#This Row],[Stoploss optie 2 (%)]]*Tabel2[[#This Row],[leverage SLoptie 2]],IF(Analysetool!$I$8&lt;$X1661,Analysetool!$I$8*K1661,S1661*K1661))-Tabel2[[#This Row],[fees (%)]]</f>
        <v>0</v>
      </c>
      <c r="AR1661" s="180">
        <f>IF(Q1661*-1*Analysetool!$J$9&lt;=X1661,Q1661*-1*Analysetool!$J$9*J1661,Q1661*J1661)-Tabel2[[#This Row],[fees (%)]]</f>
        <v>0</v>
      </c>
      <c r="AS1661" s="176">
        <f>$K1661*IF(Tabel2[[#This Row],[wick% van entry]]&lt;=Tabel2[[#This Row],[Stoploss optie 2 (%)]],Tabel2[[#This Row],[Stoploss optie 2 (%)]],(IF($M1661="SL",IF($T1661="",$S1661*Analysetool!C$3,$T1661*Analysetool!C$3),$M1661*Analysetool!C$3)+IF($N1661="SL",IF($T1661="",$S1661*Analysetool!C$4,$T1661*Analysetool!C$4),$N1661*Analysetool!C$4)+IF($O1661="SL",IF($T1661="",$S1661*Analysetool!C$5,$T1661*Analysetool!C$5),$O1661*Analysetool!C$5)+IF($P1661="SL",IF($T1661="",$S1661*Analysetool!C$6,$T1661*Analysetool!C$6),$P1661*Analysetool!C$6)))-Tabel2[[#This Row],[fees (%)]]</f>
        <v>0</v>
      </c>
    </row>
    <row r="1662" spans="1:45" ht="15.75" customHeight="1" x14ac:dyDescent="0.35">
      <c r="A1662" s="55"/>
      <c r="B1662" s="56"/>
      <c r="C1662" s="56"/>
      <c r="D1662" s="56"/>
      <c r="E1662" s="56"/>
      <c r="F1662" s="57"/>
      <c r="G1662" s="67"/>
      <c r="H1662" s="67"/>
      <c r="I1662" s="67"/>
      <c r="J1662" s="58"/>
      <c r="K1662" s="58"/>
      <c r="L1662" s="59"/>
      <c r="M1662" s="61"/>
      <c r="N1662" s="63"/>
      <c r="O1662" s="63"/>
      <c r="P1662" s="56"/>
      <c r="Q1662" s="61"/>
      <c r="R1662" s="61"/>
      <c r="S1662" s="61"/>
      <c r="T1662" s="60"/>
      <c r="U1662" s="60"/>
      <c r="V1662" s="62"/>
      <c r="W1662" s="62"/>
      <c r="X1662" s="76"/>
      <c r="Y1662" s="61"/>
      <c r="Z1662" s="61">
        <f>Tabel1[[#This Row],[prijs voorbij entry (%)]]-Tabel1[[#This Row],[Fictieve Stoploss (%)]]</f>
        <v>0</v>
      </c>
      <c r="AA1662" s="94"/>
      <c r="AB1662" s="61"/>
      <c r="AC1662" s="61"/>
      <c r="AD1662" s="61"/>
      <c r="AE1662" s="61"/>
      <c r="AF1662" s="95"/>
      <c r="AG1662" s="152">
        <f>Tabel1[[#This Row],[eindtijd]]-Tabel1[[#This Row],[starttijd]]</f>
        <v>0</v>
      </c>
      <c r="AH1662" s="158"/>
      <c r="AI1662" s="59"/>
      <c r="AJ1662" s="171">
        <f>$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2[[#This Row],[fees (%)]]</f>
        <v>0</v>
      </c>
      <c r="AK1662" s="172">
        <f>$J1662*(IF($M1662="SL",IF($U1662="",$Q1662*Analysetool!C$3,$U1662*Analysetool!C$3),$M1662*Analysetool!C$3)+IF($N1662="SL",IF($U1662="",$Q1662*Analysetool!C$4,$U1662*Analysetool!C$4),$N1662*Analysetool!C$4)+IF($O1662="SL",IF($U1662="",$Q1662*Analysetool!C$5,$U1662*Analysetool!C$5),$O1662*Analysetool!C$5)+IF($P1662="SL",IF($U1662="",$Q1662*Analysetool!C$6,$U1662*Analysetool!C$6),$P1662*Analysetool!C$6))-Tabel2[[#This Row],[fees (%)]]</f>
        <v>0</v>
      </c>
      <c r="AL1662" s="177">
        <f>$J1662*(IF($M1662="SL",IF($V1662="",$Q1662*Analysetool!D$3,$V1662*Analysetool!D$3),$M1662*Analysetool!D$3)+IF($N1662="SL",IF($V1662="",$Q1662*Analysetool!D$4,$V1662*Analysetool!D$4),$N1662*Analysetool!D$4)+IF($O1662="SL",IF($V1662="",$Q1662*Analysetool!D$5,$V1662*Analysetool!D$5),$O1662*Analysetool!D$5)+IF($P1662="SL",IF($V1662="",$Q1662*Analysetool!D$6,$V1662*Analysetool!D$6),$P1662*Analysetool!D$6))-Tabel2[[#This Row],[fees (%)]]</f>
        <v>0</v>
      </c>
      <c r="AM1662" s="177">
        <f>$J1662*(IF($M1662="SL",IF($W1662="",$Q1662*Analysetool!E$3,$W1662*Analysetool!E$3),$M1662*Analysetool!E$3)+IF($N1662="SL",IF($W1662="",$Q1662*Analysetool!E$4,$W1662*Analysetool!E$4),$N1662*Analysetool!E$4)+IF($O1662="SL",IF($W1662="",$Q1662*Analysetool!E$5,$W1662*Analysetool!E$5),$O1662*Analysetool!E$5)+IF($P1662="SL",IF($W1662="",$Q1662*Analysetool!E$6,$W1662*Analysetool!E$6),$P1662*Analysetool!E$6))-Tabel2[[#This Row],[fees (%)]]</f>
        <v>0</v>
      </c>
      <c r="AN1662" s="178">
        <f>$J1662*(IF($M1662="SL",IF($T1662="",$Q1662*Analysetool!F$3,$T1662*Analysetool!F$3),$M1662*Analysetool!F$3)+IF($N1662="SL",IF($T1662="",$Q1662*Analysetool!F$4,$T1662*Analysetool!F$4),$N1662*Analysetool!F$4)+IF($O1662="SL",IF($T1662="",$Q1662*Analysetool!F$5,$T1662*Analysetool!F$5),$O1662*Analysetool!F$5)+IF($P1662="SL",IF($T1662="",$Q1662*Analysetool!F$6,$T1662*Analysetool!F$6),$P1662*Analysetool!F$6))-Tabel2[[#This Row],[fees (%)]]</f>
        <v>0</v>
      </c>
      <c r="AO1662" s="178">
        <f>$J1662*(IF($M1662="SL",IF($T1662="",$Q1662*Analysetool!G$3,$T1662*Analysetool!G$3),$M1662*Analysetool!G$3)+IF($N1662="SL",IF($T1662="",$Q1662*Analysetool!G$4,$T1662*Analysetool!G$4),$N1662*Analysetool!G$4)+IF($O1662="SL",IF($T1662="",$Q1662*Analysetool!G$5,$T1662*Analysetool!G$5),$O1662*Analysetool!G$5)+IF($P1662="SL",IF($T1662="",$Q1662*Analysetool!G$6,$T1662*Analysetool!G$6),$P1662*Analysetool!G$6))-Tabel2[[#This Row],[fees (%)]]</f>
        <v>0</v>
      </c>
      <c r="AP1662" s="179">
        <f>IF(Analysetool!$H$8&lt;=$X1662,Analysetool!$H$8*J1662,Q1662*J1662)-Tabel2[[#This Row],[fees (%)]]</f>
        <v>0</v>
      </c>
      <c r="AQ1662" s="174">
        <f>IF(Tabel2[[#This Row],[wick% van entry]]&lt;=Tabel2[[#This Row],[Stoploss optie 2 (%)]],Tabel2[[#This Row],[Stoploss optie 2 (%)]]*Tabel2[[#This Row],[leverage SLoptie 2]],IF(Analysetool!$I$8&lt;$X1662,Analysetool!$I$8*K1662,S1662*K1662))-Tabel2[[#This Row],[fees (%)]]</f>
        <v>0</v>
      </c>
      <c r="AR1662" s="180">
        <f>IF(Q1662*-1*Analysetool!$J$9&lt;=X1662,Q1662*-1*Analysetool!$J$9*J1662,Q1662*J1662)-Tabel2[[#This Row],[fees (%)]]</f>
        <v>0</v>
      </c>
      <c r="AS1662" s="176">
        <f>$K1662*IF(Tabel2[[#This Row],[wick% van entry]]&lt;=Tabel2[[#This Row],[Stoploss optie 2 (%)]],Tabel2[[#This Row],[Stoploss optie 2 (%)]],(IF($M1662="SL",IF($T1662="",$S1662*Analysetool!C$3,$T1662*Analysetool!C$3),$M1662*Analysetool!C$3)+IF($N1662="SL",IF($T1662="",$S1662*Analysetool!C$4,$T1662*Analysetool!C$4),$N1662*Analysetool!C$4)+IF($O1662="SL",IF($T1662="",$S1662*Analysetool!C$5,$T1662*Analysetool!C$5),$O1662*Analysetool!C$5)+IF($P1662="SL",IF($T1662="",$S1662*Analysetool!C$6,$T1662*Analysetool!C$6),$P1662*Analysetool!C$6)))-Tabel2[[#This Row],[fees (%)]]</f>
        <v>0</v>
      </c>
    </row>
    <row r="1663" spans="1:45" ht="15.75" customHeight="1" x14ac:dyDescent="0.35">
      <c r="A1663" s="55"/>
      <c r="B1663" s="56"/>
      <c r="C1663" s="56"/>
      <c r="D1663" s="56"/>
      <c r="E1663" s="56"/>
      <c r="F1663" s="57"/>
      <c r="G1663" s="67"/>
      <c r="H1663" s="67"/>
      <c r="I1663" s="67"/>
      <c r="J1663" s="58"/>
      <c r="K1663" s="58"/>
      <c r="L1663" s="59"/>
      <c r="M1663" s="61"/>
      <c r="N1663" s="63"/>
      <c r="O1663" s="63"/>
      <c r="P1663" s="56"/>
      <c r="Q1663" s="61"/>
      <c r="R1663" s="61"/>
      <c r="S1663" s="61"/>
      <c r="T1663" s="60"/>
      <c r="U1663" s="60"/>
      <c r="V1663" s="62"/>
      <c r="W1663" s="62"/>
      <c r="X1663" s="76"/>
      <c r="Y1663" s="61"/>
      <c r="Z1663" s="61">
        <f>Tabel1[[#This Row],[prijs voorbij entry (%)]]-Tabel1[[#This Row],[Fictieve Stoploss (%)]]</f>
        <v>0</v>
      </c>
      <c r="AA1663" s="94"/>
      <c r="AB1663" s="61"/>
      <c r="AC1663" s="61"/>
      <c r="AD1663" s="61"/>
      <c r="AE1663" s="61"/>
      <c r="AF1663" s="95"/>
      <c r="AG1663" s="152">
        <f>Tabel1[[#This Row],[eindtijd]]-Tabel1[[#This Row],[starttijd]]</f>
        <v>0</v>
      </c>
      <c r="AH1663" s="158"/>
      <c r="AI1663" s="59"/>
      <c r="AJ1663" s="171">
        <f>$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2[[#This Row],[fees (%)]]</f>
        <v>0</v>
      </c>
      <c r="AK1663" s="172">
        <f>$J1663*(IF($M1663="SL",IF($U1663="",$Q1663*Analysetool!C$3,$U1663*Analysetool!C$3),$M1663*Analysetool!C$3)+IF($N1663="SL",IF($U1663="",$Q1663*Analysetool!C$4,$U1663*Analysetool!C$4),$N1663*Analysetool!C$4)+IF($O1663="SL",IF($U1663="",$Q1663*Analysetool!C$5,$U1663*Analysetool!C$5),$O1663*Analysetool!C$5)+IF($P1663="SL",IF($U1663="",$Q1663*Analysetool!C$6,$U1663*Analysetool!C$6),$P1663*Analysetool!C$6))-Tabel2[[#This Row],[fees (%)]]</f>
        <v>0</v>
      </c>
      <c r="AL1663" s="177">
        <f>$J1663*(IF($M1663="SL",IF($V1663="",$Q1663*Analysetool!D$3,$V1663*Analysetool!D$3),$M1663*Analysetool!D$3)+IF($N1663="SL",IF($V1663="",$Q1663*Analysetool!D$4,$V1663*Analysetool!D$4),$N1663*Analysetool!D$4)+IF($O1663="SL",IF($V1663="",$Q1663*Analysetool!D$5,$V1663*Analysetool!D$5),$O1663*Analysetool!D$5)+IF($P1663="SL",IF($V1663="",$Q1663*Analysetool!D$6,$V1663*Analysetool!D$6),$P1663*Analysetool!D$6))-Tabel2[[#This Row],[fees (%)]]</f>
        <v>0</v>
      </c>
      <c r="AM1663" s="177">
        <f>$J1663*(IF($M1663="SL",IF($W1663="",$Q1663*Analysetool!E$3,$W1663*Analysetool!E$3),$M1663*Analysetool!E$3)+IF($N1663="SL",IF($W1663="",$Q1663*Analysetool!E$4,$W1663*Analysetool!E$4),$N1663*Analysetool!E$4)+IF($O1663="SL",IF($W1663="",$Q1663*Analysetool!E$5,$W1663*Analysetool!E$5),$O1663*Analysetool!E$5)+IF($P1663="SL",IF($W1663="",$Q1663*Analysetool!E$6,$W1663*Analysetool!E$6),$P1663*Analysetool!E$6))-Tabel2[[#This Row],[fees (%)]]</f>
        <v>0</v>
      </c>
      <c r="AN1663" s="178">
        <f>$J1663*(IF($M1663="SL",IF($T1663="",$Q1663*Analysetool!F$3,$T1663*Analysetool!F$3),$M1663*Analysetool!F$3)+IF($N1663="SL",IF($T1663="",$Q1663*Analysetool!F$4,$T1663*Analysetool!F$4),$N1663*Analysetool!F$4)+IF($O1663="SL",IF($T1663="",$Q1663*Analysetool!F$5,$T1663*Analysetool!F$5),$O1663*Analysetool!F$5)+IF($P1663="SL",IF($T1663="",$Q1663*Analysetool!F$6,$T1663*Analysetool!F$6),$P1663*Analysetool!F$6))-Tabel2[[#This Row],[fees (%)]]</f>
        <v>0</v>
      </c>
      <c r="AO1663" s="178">
        <f>$J1663*(IF($M1663="SL",IF($T1663="",$Q1663*Analysetool!G$3,$T1663*Analysetool!G$3),$M1663*Analysetool!G$3)+IF($N1663="SL",IF($T1663="",$Q1663*Analysetool!G$4,$T1663*Analysetool!G$4),$N1663*Analysetool!G$4)+IF($O1663="SL",IF($T1663="",$Q1663*Analysetool!G$5,$T1663*Analysetool!G$5),$O1663*Analysetool!G$5)+IF($P1663="SL",IF($T1663="",$Q1663*Analysetool!G$6,$T1663*Analysetool!G$6),$P1663*Analysetool!G$6))-Tabel2[[#This Row],[fees (%)]]</f>
        <v>0</v>
      </c>
      <c r="AP1663" s="179">
        <f>IF(Analysetool!$H$8&lt;=$X1663,Analysetool!$H$8*J1663,Q1663*J1663)-Tabel2[[#This Row],[fees (%)]]</f>
        <v>0</v>
      </c>
      <c r="AQ1663" s="174">
        <f>IF(Tabel2[[#This Row],[wick% van entry]]&lt;=Tabel2[[#This Row],[Stoploss optie 2 (%)]],Tabel2[[#This Row],[Stoploss optie 2 (%)]]*Tabel2[[#This Row],[leverage SLoptie 2]],IF(Analysetool!$I$8&lt;$X1663,Analysetool!$I$8*K1663,S1663*K1663))-Tabel2[[#This Row],[fees (%)]]</f>
        <v>0</v>
      </c>
      <c r="AR1663" s="180">
        <f>IF(Q1663*-1*Analysetool!$J$9&lt;=X1663,Q1663*-1*Analysetool!$J$9*J1663,Q1663*J1663)-Tabel2[[#This Row],[fees (%)]]</f>
        <v>0</v>
      </c>
      <c r="AS1663" s="176">
        <f>$K1663*IF(Tabel2[[#This Row],[wick% van entry]]&lt;=Tabel2[[#This Row],[Stoploss optie 2 (%)]],Tabel2[[#This Row],[Stoploss optie 2 (%)]],(IF($M1663="SL",IF($T1663="",$S1663*Analysetool!C$3,$T1663*Analysetool!C$3),$M1663*Analysetool!C$3)+IF($N1663="SL",IF($T1663="",$S1663*Analysetool!C$4,$T1663*Analysetool!C$4),$N1663*Analysetool!C$4)+IF($O1663="SL",IF($T1663="",$S1663*Analysetool!C$5,$T1663*Analysetool!C$5),$O1663*Analysetool!C$5)+IF($P1663="SL",IF($T1663="",$S1663*Analysetool!C$6,$T1663*Analysetool!C$6),$P1663*Analysetool!C$6)))-Tabel2[[#This Row],[fees (%)]]</f>
        <v>0</v>
      </c>
    </row>
    <row r="1664" spans="1:45" ht="15.75" customHeight="1" x14ac:dyDescent="0.35">
      <c r="A1664" s="55"/>
      <c r="B1664" s="56"/>
      <c r="C1664" s="56"/>
      <c r="D1664" s="56"/>
      <c r="E1664" s="56"/>
      <c r="F1664" s="57"/>
      <c r="G1664" s="67"/>
      <c r="H1664" s="67"/>
      <c r="I1664" s="67"/>
      <c r="J1664" s="58"/>
      <c r="K1664" s="58"/>
      <c r="L1664" s="59"/>
      <c r="M1664" s="61"/>
      <c r="N1664" s="63"/>
      <c r="O1664" s="63"/>
      <c r="P1664" s="56"/>
      <c r="Q1664" s="61"/>
      <c r="R1664" s="61"/>
      <c r="S1664" s="61"/>
      <c r="T1664" s="60"/>
      <c r="U1664" s="60"/>
      <c r="V1664" s="62"/>
      <c r="W1664" s="62"/>
      <c r="X1664" s="76"/>
      <c r="Y1664" s="61"/>
      <c r="Z1664" s="61">
        <f>Tabel1[[#This Row],[prijs voorbij entry (%)]]-Tabel1[[#This Row],[Fictieve Stoploss (%)]]</f>
        <v>0</v>
      </c>
      <c r="AA1664" s="94"/>
      <c r="AB1664" s="61"/>
      <c r="AC1664" s="61"/>
      <c r="AD1664" s="61"/>
      <c r="AE1664" s="61"/>
      <c r="AF1664" s="95"/>
      <c r="AG1664" s="152">
        <f>Tabel1[[#This Row],[eindtijd]]-Tabel1[[#This Row],[starttijd]]</f>
        <v>0</v>
      </c>
      <c r="AH1664" s="158"/>
      <c r="AI1664" s="59"/>
      <c r="AJ1664" s="171">
        <f>$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2[[#This Row],[fees (%)]]</f>
        <v>0</v>
      </c>
      <c r="AK1664" s="172">
        <f>$J1664*(IF($M1664="SL",IF($U1664="",$Q1664*Analysetool!C$3,$U1664*Analysetool!C$3),$M1664*Analysetool!C$3)+IF($N1664="SL",IF($U1664="",$Q1664*Analysetool!C$4,$U1664*Analysetool!C$4),$N1664*Analysetool!C$4)+IF($O1664="SL",IF($U1664="",$Q1664*Analysetool!C$5,$U1664*Analysetool!C$5),$O1664*Analysetool!C$5)+IF($P1664="SL",IF($U1664="",$Q1664*Analysetool!C$6,$U1664*Analysetool!C$6),$P1664*Analysetool!C$6))-Tabel2[[#This Row],[fees (%)]]</f>
        <v>0</v>
      </c>
      <c r="AL1664" s="177">
        <f>$J1664*(IF($M1664="SL",IF($V1664="",$Q1664*Analysetool!D$3,$V1664*Analysetool!D$3),$M1664*Analysetool!D$3)+IF($N1664="SL",IF($V1664="",$Q1664*Analysetool!D$4,$V1664*Analysetool!D$4),$N1664*Analysetool!D$4)+IF($O1664="SL",IF($V1664="",$Q1664*Analysetool!D$5,$V1664*Analysetool!D$5),$O1664*Analysetool!D$5)+IF($P1664="SL",IF($V1664="",$Q1664*Analysetool!D$6,$V1664*Analysetool!D$6),$P1664*Analysetool!D$6))-Tabel2[[#This Row],[fees (%)]]</f>
        <v>0</v>
      </c>
      <c r="AM1664" s="177">
        <f>$J1664*(IF($M1664="SL",IF($W1664="",$Q1664*Analysetool!E$3,$W1664*Analysetool!E$3),$M1664*Analysetool!E$3)+IF($N1664="SL",IF($W1664="",$Q1664*Analysetool!E$4,$W1664*Analysetool!E$4),$N1664*Analysetool!E$4)+IF($O1664="SL",IF($W1664="",$Q1664*Analysetool!E$5,$W1664*Analysetool!E$5),$O1664*Analysetool!E$5)+IF($P1664="SL",IF($W1664="",$Q1664*Analysetool!E$6,$W1664*Analysetool!E$6),$P1664*Analysetool!E$6))-Tabel2[[#This Row],[fees (%)]]</f>
        <v>0</v>
      </c>
      <c r="AN1664" s="178">
        <f>$J1664*(IF($M1664="SL",IF($T1664="",$Q1664*Analysetool!F$3,$T1664*Analysetool!F$3),$M1664*Analysetool!F$3)+IF($N1664="SL",IF($T1664="",$Q1664*Analysetool!F$4,$T1664*Analysetool!F$4),$N1664*Analysetool!F$4)+IF($O1664="SL",IF($T1664="",$Q1664*Analysetool!F$5,$T1664*Analysetool!F$5),$O1664*Analysetool!F$5)+IF($P1664="SL",IF($T1664="",$Q1664*Analysetool!F$6,$T1664*Analysetool!F$6),$P1664*Analysetool!F$6))-Tabel2[[#This Row],[fees (%)]]</f>
        <v>0</v>
      </c>
      <c r="AO1664" s="178">
        <f>$J1664*(IF($M1664="SL",IF($T1664="",$Q1664*Analysetool!G$3,$T1664*Analysetool!G$3),$M1664*Analysetool!G$3)+IF($N1664="SL",IF($T1664="",$Q1664*Analysetool!G$4,$T1664*Analysetool!G$4),$N1664*Analysetool!G$4)+IF($O1664="SL",IF($T1664="",$Q1664*Analysetool!G$5,$T1664*Analysetool!G$5),$O1664*Analysetool!G$5)+IF($P1664="SL",IF($T1664="",$Q1664*Analysetool!G$6,$T1664*Analysetool!G$6),$P1664*Analysetool!G$6))-Tabel2[[#This Row],[fees (%)]]</f>
        <v>0</v>
      </c>
      <c r="AP1664" s="179">
        <f>IF(Analysetool!$H$8&lt;=$X1664,Analysetool!$H$8*J1664,Q1664*J1664)-Tabel2[[#This Row],[fees (%)]]</f>
        <v>0</v>
      </c>
      <c r="AQ1664" s="174">
        <f>IF(Tabel2[[#This Row],[wick% van entry]]&lt;=Tabel2[[#This Row],[Stoploss optie 2 (%)]],Tabel2[[#This Row],[Stoploss optie 2 (%)]]*Tabel2[[#This Row],[leverage SLoptie 2]],IF(Analysetool!$I$8&lt;$X1664,Analysetool!$I$8*K1664,S1664*K1664))-Tabel2[[#This Row],[fees (%)]]</f>
        <v>0</v>
      </c>
      <c r="AR1664" s="180">
        <f>IF(Q1664*-1*Analysetool!$J$9&lt;=X1664,Q1664*-1*Analysetool!$J$9*J1664,Q1664*J1664)-Tabel2[[#This Row],[fees (%)]]</f>
        <v>0</v>
      </c>
      <c r="AS1664" s="176">
        <f>$K1664*IF(Tabel2[[#This Row],[wick% van entry]]&lt;=Tabel2[[#This Row],[Stoploss optie 2 (%)]],Tabel2[[#This Row],[Stoploss optie 2 (%)]],(IF($M1664="SL",IF($T1664="",$S1664*Analysetool!C$3,$T1664*Analysetool!C$3),$M1664*Analysetool!C$3)+IF($N1664="SL",IF($T1664="",$S1664*Analysetool!C$4,$T1664*Analysetool!C$4),$N1664*Analysetool!C$4)+IF($O1664="SL",IF($T1664="",$S1664*Analysetool!C$5,$T1664*Analysetool!C$5),$O1664*Analysetool!C$5)+IF($P1664="SL",IF($T1664="",$S1664*Analysetool!C$6,$T1664*Analysetool!C$6),$P1664*Analysetool!C$6)))-Tabel2[[#This Row],[fees (%)]]</f>
        <v>0</v>
      </c>
    </row>
    <row r="1665" spans="1:45" ht="15.75" customHeight="1" x14ac:dyDescent="0.35">
      <c r="A1665" s="55"/>
      <c r="B1665" s="56"/>
      <c r="C1665" s="56"/>
      <c r="D1665" s="56"/>
      <c r="E1665" s="56"/>
      <c r="F1665" s="57"/>
      <c r="G1665" s="67"/>
      <c r="H1665" s="67"/>
      <c r="I1665" s="67"/>
      <c r="J1665" s="58"/>
      <c r="K1665" s="58"/>
      <c r="L1665" s="59"/>
      <c r="M1665" s="61"/>
      <c r="N1665" s="63"/>
      <c r="O1665" s="63"/>
      <c r="P1665" s="56"/>
      <c r="Q1665" s="61"/>
      <c r="R1665" s="61"/>
      <c r="S1665" s="61"/>
      <c r="T1665" s="60"/>
      <c r="U1665" s="60"/>
      <c r="V1665" s="62"/>
      <c r="W1665" s="62"/>
      <c r="X1665" s="76"/>
      <c r="Y1665" s="61"/>
      <c r="Z1665" s="61">
        <f>Tabel1[[#This Row],[prijs voorbij entry (%)]]-Tabel1[[#This Row],[Fictieve Stoploss (%)]]</f>
        <v>0</v>
      </c>
      <c r="AA1665" s="94"/>
      <c r="AB1665" s="61"/>
      <c r="AC1665" s="61"/>
      <c r="AD1665" s="61"/>
      <c r="AE1665" s="61"/>
      <c r="AF1665" s="95"/>
      <c r="AG1665" s="152">
        <f>Tabel1[[#This Row],[eindtijd]]-Tabel1[[#This Row],[starttijd]]</f>
        <v>0</v>
      </c>
      <c r="AH1665" s="158"/>
      <c r="AI1665" s="59"/>
      <c r="AJ1665" s="171">
        <f>$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2[[#This Row],[fees (%)]]</f>
        <v>0</v>
      </c>
      <c r="AK1665" s="172">
        <f>$J1665*(IF($M1665="SL",IF($U1665="",$Q1665*Analysetool!C$3,$U1665*Analysetool!C$3),$M1665*Analysetool!C$3)+IF($N1665="SL",IF($U1665="",$Q1665*Analysetool!C$4,$U1665*Analysetool!C$4),$N1665*Analysetool!C$4)+IF($O1665="SL",IF($U1665="",$Q1665*Analysetool!C$5,$U1665*Analysetool!C$5),$O1665*Analysetool!C$5)+IF($P1665="SL",IF($U1665="",$Q1665*Analysetool!C$6,$U1665*Analysetool!C$6),$P1665*Analysetool!C$6))-Tabel2[[#This Row],[fees (%)]]</f>
        <v>0</v>
      </c>
      <c r="AL1665" s="177">
        <f>$J1665*(IF($M1665="SL",IF($V1665="",$Q1665*Analysetool!D$3,$V1665*Analysetool!D$3),$M1665*Analysetool!D$3)+IF($N1665="SL",IF($V1665="",$Q1665*Analysetool!D$4,$V1665*Analysetool!D$4),$N1665*Analysetool!D$4)+IF($O1665="SL",IF($V1665="",$Q1665*Analysetool!D$5,$V1665*Analysetool!D$5),$O1665*Analysetool!D$5)+IF($P1665="SL",IF($V1665="",$Q1665*Analysetool!D$6,$V1665*Analysetool!D$6),$P1665*Analysetool!D$6))-Tabel2[[#This Row],[fees (%)]]</f>
        <v>0</v>
      </c>
      <c r="AM1665" s="177">
        <f>$J1665*(IF($M1665="SL",IF($W1665="",$Q1665*Analysetool!E$3,$W1665*Analysetool!E$3),$M1665*Analysetool!E$3)+IF($N1665="SL",IF($W1665="",$Q1665*Analysetool!E$4,$W1665*Analysetool!E$4),$N1665*Analysetool!E$4)+IF($O1665="SL",IF($W1665="",$Q1665*Analysetool!E$5,$W1665*Analysetool!E$5),$O1665*Analysetool!E$5)+IF($P1665="SL",IF($W1665="",$Q1665*Analysetool!E$6,$W1665*Analysetool!E$6),$P1665*Analysetool!E$6))-Tabel2[[#This Row],[fees (%)]]</f>
        <v>0</v>
      </c>
      <c r="AN1665" s="178">
        <f>$J1665*(IF($M1665="SL",IF($T1665="",$Q1665*Analysetool!F$3,$T1665*Analysetool!F$3),$M1665*Analysetool!F$3)+IF($N1665="SL",IF($T1665="",$Q1665*Analysetool!F$4,$T1665*Analysetool!F$4),$N1665*Analysetool!F$4)+IF($O1665="SL",IF($T1665="",$Q1665*Analysetool!F$5,$T1665*Analysetool!F$5),$O1665*Analysetool!F$5)+IF($P1665="SL",IF($T1665="",$Q1665*Analysetool!F$6,$T1665*Analysetool!F$6),$P1665*Analysetool!F$6))-Tabel2[[#This Row],[fees (%)]]</f>
        <v>0</v>
      </c>
      <c r="AO1665" s="178">
        <f>$J1665*(IF($M1665="SL",IF($T1665="",$Q1665*Analysetool!G$3,$T1665*Analysetool!G$3),$M1665*Analysetool!G$3)+IF($N1665="SL",IF($T1665="",$Q1665*Analysetool!G$4,$T1665*Analysetool!G$4),$N1665*Analysetool!G$4)+IF($O1665="SL",IF($T1665="",$Q1665*Analysetool!G$5,$T1665*Analysetool!G$5),$O1665*Analysetool!G$5)+IF($P1665="SL",IF($T1665="",$Q1665*Analysetool!G$6,$T1665*Analysetool!G$6),$P1665*Analysetool!G$6))-Tabel2[[#This Row],[fees (%)]]</f>
        <v>0</v>
      </c>
      <c r="AP1665" s="179">
        <f>IF(Analysetool!$H$8&lt;=$X1665,Analysetool!$H$8*J1665,Q1665*J1665)-Tabel2[[#This Row],[fees (%)]]</f>
        <v>0</v>
      </c>
      <c r="AQ1665" s="174">
        <f>IF(Tabel2[[#This Row],[wick% van entry]]&lt;=Tabel2[[#This Row],[Stoploss optie 2 (%)]],Tabel2[[#This Row],[Stoploss optie 2 (%)]]*Tabel2[[#This Row],[leverage SLoptie 2]],IF(Analysetool!$I$8&lt;$X1665,Analysetool!$I$8*K1665,S1665*K1665))-Tabel2[[#This Row],[fees (%)]]</f>
        <v>0</v>
      </c>
      <c r="AR1665" s="180">
        <f>IF(Q1665*-1*Analysetool!$J$9&lt;=X1665,Q1665*-1*Analysetool!$J$9*J1665,Q1665*J1665)-Tabel2[[#This Row],[fees (%)]]</f>
        <v>0</v>
      </c>
      <c r="AS1665" s="176">
        <f>$K1665*IF(Tabel2[[#This Row],[wick% van entry]]&lt;=Tabel2[[#This Row],[Stoploss optie 2 (%)]],Tabel2[[#This Row],[Stoploss optie 2 (%)]],(IF($M1665="SL",IF($T1665="",$S1665*Analysetool!C$3,$T1665*Analysetool!C$3),$M1665*Analysetool!C$3)+IF($N1665="SL",IF($T1665="",$S1665*Analysetool!C$4,$T1665*Analysetool!C$4),$N1665*Analysetool!C$4)+IF($O1665="SL",IF($T1665="",$S1665*Analysetool!C$5,$T1665*Analysetool!C$5),$O1665*Analysetool!C$5)+IF($P1665="SL",IF($T1665="",$S1665*Analysetool!C$6,$T1665*Analysetool!C$6),$P1665*Analysetool!C$6)))-Tabel2[[#This Row],[fees (%)]]</f>
        <v>0</v>
      </c>
    </row>
    <row r="1666" spans="1:45" ht="15.75" customHeight="1" x14ac:dyDescent="0.35">
      <c r="A1666" s="55"/>
      <c r="B1666" s="56"/>
      <c r="C1666" s="56"/>
      <c r="D1666" s="56"/>
      <c r="E1666" s="56"/>
      <c r="F1666" s="57"/>
      <c r="G1666" s="67"/>
      <c r="H1666" s="67"/>
      <c r="I1666" s="67"/>
      <c r="J1666" s="58"/>
      <c r="K1666" s="58"/>
      <c r="L1666" s="59"/>
      <c r="M1666" s="61"/>
      <c r="N1666" s="63"/>
      <c r="O1666" s="63"/>
      <c r="P1666" s="56"/>
      <c r="Q1666" s="61"/>
      <c r="R1666" s="61"/>
      <c r="S1666" s="61"/>
      <c r="T1666" s="60"/>
      <c r="U1666" s="60"/>
      <c r="V1666" s="62"/>
      <c r="W1666" s="62"/>
      <c r="X1666" s="76"/>
      <c r="Y1666" s="61"/>
      <c r="Z1666" s="61">
        <f>Tabel1[[#This Row],[prijs voorbij entry (%)]]-Tabel1[[#This Row],[Fictieve Stoploss (%)]]</f>
        <v>0</v>
      </c>
      <c r="AA1666" s="94"/>
      <c r="AB1666" s="61"/>
      <c r="AC1666" s="61"/>
      <c r="AD1666" s="61"/>
      <c r="AE1666" s="61"/>
      <c r="AF1666" s="95"/>
      <c r="AG1666" s="152">
        <f>Tabel1[[#This Row],[eindtijd]]-Tabel1[[#This Row],[starttijd]]</f>
        <v>0</v>
      </c>
      <c r="AH1666" s="158"/>
      <c r="AI1666" s="59"/>
      <c r="AJ1666" s="171">
        <f>$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2[[#This Row],[fees (%)]]</f>
        <v>0</v>
      </c>
      <c r="AK1666" s="172">
        <f>$J1666*(IF($M1666="SL",IF($U1666="",$Q1666*Analysetool!C$3,$U1666*Analysetool!C$3),$M1666*Analysetool!C$3)+IF($N1666="SL",IF($U1666="",$Q1666*Analysetool!C$4,$U1666*Analysetool!C$4),$N1666*Analysetool!C$4)+IF($O1666="SL",IF($U1666="",$Q1666*Analysetool!C$5,$U1666*Analysetool!C$5),$O1666*Analysetool!C$5)+IF($P1666="SL",IF($U1666="",$Q1666*Analysetool!C$6,$U1666*Analysetool!C$6),$P1666*Analysetool!C$6))-Tabel2[[#This Row],[fees (%)]]</f>
        <v>0</v>
      </c>
      <c r="AL1666" s="177">
        <f>$J1666*(IF($M1666="SL",IF($V1666="",$Q1666*Analysetool!D$3,$V1666*Analysetool!D$3),$M1666*Analysetool!D$3)+IF($N1666="SL",IF($V1666="",$Q1666*Analysetool!D$4,$V1666*Analysetool!D$4),$N1666*Analysetool!D$4)+IF($O1666="SL",IF($V1666="",$Q1666*Analysetool!D$5,$V1666*Analysetool!D$5),$O1666*Analysetool!D$5)+IF($P1666="SL",IF($V1666="",$Q1666*Analysetool!D$6,$V1666*Analysetool!D$6),$P1666*Analysetool!D$6))-Tabel2[[#This Row],[fees (%)]]</f>
        <v>0</v>
      </c>
      <c r="AM1666" s="177">
        <f>$J1666*(IF($M1666="SL",IF($W1666="",$Q1666*Analysetool!E$3,$W1666*Analysetool!E$3),$M1666*Analysetool!E$3)+IF($N1666="SL",IF($W1666="",$Q1666*Analysetool!E$4,$W1666*Analysetool!E$4),$N1666*Analysetool!E$4)+IF($O1666="SL",IF($W1666="",$Q1666*Analysetool!E$5,$W1666*Analysetool!E$5),$O1666*Analysetool!E$5)+IF($P1666="SL",IF($W1666="",$Q1666*Analysetool!E$6,$W1666*Analysetool!E$6),$P1666*Analysetool!E$6))-Tabel2[[#This Row],[fees (%)]]</f>
        <v>0</v>
      </c>
      <c r="AN1666" s="178">
        <f>$J1666*(IF($M1666="SL",IF($T1666="",$Q1666*Analysetool!F$3,$T1666*Analysetool!F$3),$M1666*Analysetool!F$3)+IF($N1666="SL",IF($T1666="",$Q1666*Analysetool!F$4,$T1666*Analysetool!F$4),$N1666*Analysetool!F$4)+IF($O1666="SL",IF($T1666="",$Q1666*Analysetool!F$5,$T1666*Analysetool!F$5),$O1666*Analysetool!F$5)+IF($P1666="SL",IF($T1666="",$Q1666*Analysetool!F$6,$T1666*Analysetool!F$6),$P1666*Analysetool!F$6))-Tabel2[[#This Row],[fees (%)]]</f>
        <v>0</v>
      </c>
      <c r="AO1666" s="178">
        <f>$J1666*(IF($M1666="SL",IF($T1666="",$Q1666*Analysetool!G$3,$T1666*Analysetool!G$3),$M1666*Analysetool!G$3)+IF($N1666="SL",IF($T1666="",$Q1666*Analysetool!G$4,$T1666*Analysetool!G$4),$N1666*Analysetool!G$4)+IF($O1666="SL",IF($T1666="",$Q1666*Analysetool!G$5,$T1666*Analysetool!G$5),$O1666*Analysetool!G$5)+IF($P1666="SL",IF($T1666="",$Q1666*Analysetool!G$6,$T1666*Analysetool!G$6),$P1666*Analysetool!G$6))-Tabel2[[#This Row],[fees (%)]]</f>
        <v>0</v>
      </c>
      <c r="AP1666" s="179">
        <f>IF(Analysetool!$H$8&lt;=$X1666,Analysetool!$H$8*J1666,Q1666*J1666)-Tabel2[[#This Row],[fees (%)]]</f>
        <v>0</v>
      </c>
      <c r="AQ1666" s="174">
        <f>IF(Tabel2[[#This Row],[wick% van entry]]&lt;=Tabel2[[#This Row],[Stoploss optie 2 (%)]],Tabel2[[#This Row],[Stoploss optie 2 (%)]]*Tabel2[[#This Row],[leverage SLoptie 2]],IF(Analysetool!$I$8&lt;$X1666,Analysetool!$I$8*K1666,S1666*K1666))-Tabel2[[#This Row],[fees (%)]]</f>
        <v>0</v>
      </c>
      <c r="AR1666" s="180">
        <f>IF(Q1666*-1*Analysetool!$J$9&lt;=X1666,Q1666*-1*Analysetool!$J$9*J1666,Q1666*J1666)-Tabel2[[#This Row],[fees (%)]]</f>
        <v>0</v>
      </c>
      <c r="AS1666" s="176">
        <f>$K1666*IF(Tabel2[[#This Row],[wick% van entry]]&lt;=Tabel2[[#This Row],[Stoploss optie 2 (%)]],Tabel2[[#This Row],[Stoploss optie 2 (%)]],(IF($M1666="SL",IF($T1666="",$S1666*Analysetool!C$3,$T1666*Analysetool!C$3),$M1666*Analysetool!C$3)+IF($N1666="SL",IF($T1666="",$S1666*Analysetool!C$4,$T1666*Analysetool!C$4),$N1666*Analysetool!C$4)+IF($O1666="SL",IF($T1666="",$S1666*Analysetool!C$5,$T1666*Analysetool!C$5),$O1666*Analysetool!C$5)+IF($P1666="SL",IF($T1666="",$S1666*Analysetool!C$6,$T1666*Analysetool!C$6),$P1666*Analysetool!C$6)))-Tabel2[[#This Row],[fees (%)]]</f>
        <v>0</v>
      </c>
    </row>
    <row r="1667" spans="1:45" ht="15.75" customHeight="1" x14ac:dyDescent="0.35">
      <c r="A1667" s="55"/>
      <c r="B1667" s="56"/>
      <c r="C1667" s="56"/>
      <c r="D1667" s="56"/>
      <c r="E1667" s="56"/>
      <c r="F1667" s="57"/>
      <c r="G1667" s="67"/>
      <c r="H1667" s="67"/>
      <c r="I1667" s="67"/>
      <c r="J1667" s="58"/>
      <c r="K1667" s="58"/>
      <c r="L1667" s="59"/>
      <c r="M1667" s="61"/>
      <c r="N1667" s="63"/>
      <c r="O1667" s="63"/>
      <c r="P1667" s="56"/>
      <c r="Q1667" s="61"/>
      <c r="R1667" s="61"/>
      <c r="S1667" s="61"/>
      <c r="T1667" s="60"/>
      <c r="U1667" s="60"/>
      <c r="V1667" s="62"/>
      <c r="W1667" s="62"/>
      <c r="X1667" s="76"/>
      <c r="Y1667" s="61"/>
      <c r="Z1667" s="61">
        <f>Tabel1[[#This Row],[prijs voorbij entry (%)]]-Tabel1[[#This Row],[Fictieve Stoploss (%)]]</f>
        <v>0</v>
      </c>
      <c r="AA1667" s="94"/>
      <c r="AB1667" s="61"/>
      <c r="AC1667" s="61"/>
      <c r="AD1667" s="61"/>
      <c r="AE1667" s="61"/>
      <c r="AF1667" s="95"/>
      <c r="AG1667" s="152">
        <f>Tabel1[[#This Row],[eindtijd]]-Tabel1[[#This Row],[starttijd]]</f>
        <v>0</v>
      </c>
      <c r="AH1667" s="158"/>
      <c r="AI1667" s="59"/>
      <c r="AJ1667" s="171">
        <f>$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2[[#This Row],[fees (%)]]</f>
        <v>0</v>
      </c>
      <c r="AK1667" s="172">
        <f>$J1667*(IF($M1667="SL",IF($U1667="",$Q1667*Analysetool!C$3,$U1667*Analysetool!C$3),$M1667*Analysetool!C$3)+IF($N1667="SL",IF($U1667="",$Q1667*Analysetool!C$4,$U1667*Analysetool!C$4),$N1667*Analysetool!C$4)+IF($O1667="SL",IF($U1667="",$Q1667*Analysetool!C$5,$U1667*Analysetool!C$5),$O1667*Analysetool!C$5)+IF($P1667="SL",IF($U1667="",$Q1667*Analysetool!C$6,$U1667*Analysetool!C$6),$P1667*Analysetool!C$6))-Tabel2[[#This Row],[fees (%)]]</f>
        <v>0</v>
      </c>
      <c r="AL1667" s="177">
        <f>$J1667*(IF($M1667="SL",IF($V1667="",$Q1667*Analysetool!D$3,$V1667*Analysetool!D$3),$M1667*Analysetool!D$3)+IF($N1667="SL",IF($V1667="",$Q1667*Analysetool!D$4,$V1667*Analysetool!D$4),$N1667*Analysetool!D$4)+IF($O1667="SL",IF($V1667="",$Q1667*Analysetool!D$5,$V1667*Analysetool!D$5),$O1667*Analysetool!D$5)+IF($P1667="SL",IF($V1667="",$Q1667*Analysetool!D$6,$V1667*Analysetool!D$6),$P1667*Analysetool!D$6))-Tabel2[[#This Row],[fees (%)]]</f>
        <v>0</v>
      </c>
      <c r="AM1667" s="177">
        <f>$J1667*(IF($M1667="SL",IF($W1667="",$Q1667*Analysetool!E$3,$W1667*Analysetool!E$3),$M1667*Analysetool!E$3)+IF($N1667="SL",IF($W1667="",$Q1667*Analysetool!E$4,$W1667*Analysetool!E$4),$N1667*Analysetool!E$4)+IF($O1667="SL",IF($W1667="",$Q1667*Analysetool!E$5,$W1667*Analysetool!E$5),$O1667*Analysetool!E$5)+IF($P1667="SL",IF($W1667="",$Q1667*Analysetool!E$6,$W1667*Analysetool!E$6),$P1667*Analysetool!E$6))-Tabel2[[#This Row],[fees (%)]]</f>
        <v>0</v>
      </c>
      <c r="AN1667" s="178">
        <f>$J1667*(IF($M1667="SL",IF($T1667="",$Q1667*Analysetool!F$3,$T1667*Analysetool!F$3),$M1667*Analysetool!F$3)+IF($N1667="SL",IF($T1667="",$Q1667*Analysetool!F$4,$T1667*Analysetool!F$4),$N1667*Analysetool!F$4)+IF($O1667="SL",IF($T1667="",$Q1667*Analysetool!F$5,$T1667*Analysetool!F$5),$O1667*Analysetool!F$5)+IF($P1667="SL",IF($T1667="",$Q1667*Analysetool!F$6,$T1667*Analysetool!F$6),$P1667*Analysetool!F$6))-Tabel2[[#This Row],[fees (%)]]</f>
        <v>0</v>
      </c>
      <c r="AO1667" s="178">
        <f>$J1667*(IF($M1667="SL",IF($T1667="",$Q1667*Analysetool!G$3,$T1667*Analysetool!G$3),$M1667*Analysetool!G$3)+IF($N1667="SL",IF($T1667="",$Q1667*Analysetool!G$4,$T1667*Analysetool!G$4),$N1667*Analysetool!G$4)+IF($O1667="SL",IF($T1667="",$Q1667*Analysetool!G$5,$T1667*Analysetool!G$5),$O1667*Analysetool!G$5)+IF($P1667="SL",IF($T1667="",$Q1667*Analysetool!G$6,$T1667*Analysetool!G$6),$P1667*Analysetool!G$6))-Tabel2[[#This Row],[fees (%)]]</f>
        <v>0</v>
      </c>
      <c r="AP1667" s="179">
        <f>IF(Analysetool!$H$8&lt;=$X1667,Analysetool!$H$8*J1667,Q1667*J1667)-Tabel2[[#This Row],[fees (%)]]</f>
        <v>0</v>
      </c>
      <c r="AQ1667" s="174">
        <f>IF(Tabel2[[#This Row],[wick% van entry]]&lt;=Tabel2[[#This Row],[Stoploss optie 2 (%)]],Tabel2[[#This Row],[Stoploss optie 2 (%)]]*Tabel2[[#This Row],[leverage SLoptie 2]],IF(Analysetool!$I$8&lt;$X1667,Analysetool!$I$8*K1667,S1667*K1667))-Tabel2[[#This Row],[fees (%)]]</f>
        <v>0</v>
      </c>
      <c r="AR1667" s="180">
        <f>IF(Q1667*-1*Analysetool!$J$9&lt;=X1667,Q1667*-1*Analysetool!$J$9*J1667,Q1667*J1667)-Tabel2[[#This Row],[fees (%)]]</f>
        <v>0</v>
      </c>
      <c r="AS1667" s="176">
        <f>$K1667*IF(Tabel2[[#This Row],[wick% van entry]]&lt;=Tabel2[[#This Row],[Stoploss optie 2 (%)]],Tabel2[[#This Row],[Stoploss optie 2 (%)]],(IF($M1667="SL",IF($T1667="",$S1667*Analysetool!C$3,$T1667*Analysetool!C$3),$M1667*Analysetool!C$3)+IF($N1667="SL",IF($T1667="",$S1667*Analysetool!C$4,$T1667*Analysetool!C$4),$N1667*Analysetool!C$4)+IF($O1667="SL",IF($T1667="",$S1667*Analysetool!C$5,$T1667*Analysetool!C$5),$O1667*Analysetool!C$5)+IF($P1667="SL",IF($T1667="",$S1667*Analysetool!C$6,$T1667*Analysetool!C$6),$P1667*Analysetool!C$6)))-Tabel2[[#This Row],[fees (%)]]</f>
        <v>0</v>
      </c>
    </row>
    <row r="1668" spans="1:45" ht="15.75" customHeight="1" x14ac:dyDescent="0.35">
      <c r="A1668" s="55"/>
      <c r="B1668" s="56"/>
      <c r="C1668" s="56"/>
      <c r="D1668" s="56"/>
      <c r="E1668" s="56"/>
      <c r="F1668" s="57"/>
      <c r="G1668" s="67"/>
      <c r="H1668" s="67"/>
      <c r="I1668" s="67"/>
      <c r="J1668" s="58"/>
      <c r="K1668" s="58"/>
      <c r="L1668" s="59"/>
      <c r="M1668" s="61"/>
      <c r="N1668" s="63"/>
      <c r="O1668" s="63"/>
      <c r="P1668" s="56"/>
      <c r="Q1668" s="61"/>
      <c r="R1668" s="61"/>
      <c r="S1668" s="61"/>
      <c r="T1668" s="60"/>
      <c r="U1668" s="60"/>
      <c r="V1668" s="62"/>
      <c r="W1668" s="62"/>
      <c r="X1668" s="76"/>
      <c r="Y1668" s="61"/>
      <c r="Z1668" s="61">
        <f>Tabel1[[#This Row],[prijs voorbij entry (%)]]-Tabel1[[#This Row],[Fictieve Stoploss (%)]]</f>
        <v>0</v>
      </c>
      <c r="AA1668" s="94"/>
      <c r="AB1668" s="61"/>
      <c r="AC1668" s="61"/>
      <c r="AD1668" s="61"/>
      <c r="AE1668" s="61"/>
      <c r="AF1668" s="95"/>
      <c r="AG1668" s="152">
        <f>Tabel1[[#This Row],[eindtijd]]-Tabel1[[#This Row],[starttijd]]</f>
        <v>0</v>
      </c>
      <c r="AH1668" s="158"/>
      <c r="AI1668" s="59"/>
      <c r="AJ1668" s="171">
        <f>$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2[[#This Row],[fees (%)]]</f>
        <v>0</v>
      </c>
      <c r="AK1668" s="172">
        <f>$J1668*(IF($M1668="SL",IF($U1668="",$Q1668*Analysetool!C$3,$U1668*Analysetool!C$3),$M1668*Analysetool!C$3)+IF($N1668="SL",IF($U1668="",$Q1668*Analysetool!C$4,$U1668*Analysetool!C$4),$N1668*Analysetool!C$4)+IF($O1668="SL",IF($U1668="",$Q1668*Analysetool!C$5,$U1668*Analysetool!C$5),$O1668*Analysetool!C$5)+IF($P1668="SL",IF($U1668="",$Q1668*Analysetool!C$6,$U1668*Analysetool!C$6),$P1668*Analysetool!C$6))-Tabel2[[#This Row],[fees (%)]]</f>
        <v>0</v>
      </c>
      <c r="AL1668" s="177">
        <f>$J1668*(IF($M1668="SL",IF($V1668="",$Q1668*Analysetool!D$3,$V1668*Analysetool!D$3),$M1668*Analysetool!D$3)+IF($N1668="SL",IF($V1668="",$Q1668*Analysetool!D$4,$V1668*Analysetool!D$4),$N1668*Analysetool!D$4)+IF($O1668="SL",IF($V1668="",$Q1668*Analysetool!D$5,$V1668*Analysetool!D$5),$O1668*Analysetool!D$5)+IF($P1668="SL",IF($V1668="",$Q1668*Analysetool!D$6,$V1668*Analysetool!D$6),$P1668*Analysetool!D$6))-Tabel2[[#This Row],[fees (%)]]</f>
        <v>0</v>
      </c>
      <c r="AM1668" s="177">
        <f>$J1668*(IF($M1668="SL",IF($W1668="",$Q1668*Analysetool!E$3,$W1668*Analysetool!E$3),$M1668*Analysetool!E$3)+IF($N1668="SL",IF($W1668="",$Q1668*Analysetool!E$4,$W1668*Analysetool!E$4),$N1668*Analysetool!E$4)+IF($O1668="SL",IF($W1668="",$Q1668*Analysetool!E$5,$W1668*Analysetool!E$5),$O1668*Analysetool!E$5)+IF($P1668="SL",IF($W1668="",$Q1668*Analysetool!E$6,$W1668*Analysetool!E$6),$P1668*Analysetool!E$6))-Tabel2[[#This Row],[fees (%)]]</f>
        <v>0</v>
      </c>
      <c r="AN1668" s="178">
        <f>$J1668*(IF($M1668="SL",IF($T1668="",$Q1668*Analysetool!F$3,$T1668*Analysetool!F$3),$M1668*Analysetool!F$3)+IF($N1668="SL",IF($T1668="",$Q1668*Analysetool!F$4,$T1668*Analysetool!F$4),$N1668*Analysetool!F$4)+IF($O1668="SL",IF($T1668="",$Q1668*Analysetool!F$5,$T1668*Analysetool!F$5),$O1668*Analysetool!F$5)+IF($P1668="SL",IF($T1668="",$Q1668*Analysetool!F$6,$T1668*Analysetool!F$6),$P1668*Analysetool!F$6))-Tabel2[[#This Row],[fees (%)]]</f>
        <v>0</v>
      </c>
      <c r="AO1668" s="178">
        <f>$J1668*(IF($M1668="SL",IF($T1668="",$Q1668*Analysetool!G$3,$T1668*Analysetool!G$3),$M1668*Analysetool!G$3)+IF($N1668="SL",IF($T1668="",$Q1668*Analysetool!G$4,$T1668*Analysetool!G$4),$N1668*Analysetool!G$4)+IF($O1668="SL",IF($T1668="",$Q1668*Analysetool!G$5,$T1668*Analysetool!G$5),$O1668*Analysetool!G$5)+IF($P1668="SL",IF($T1668="",$Q1668*Analysetool!G$6,$T1668*Analysetool!G$6),$P1668*Analysetool!G$6))-Tabel2[[#This Row],[fees (%)]]</f>
        <v>0</v>
      </c>
      <c r="AP1668" s="179">
        <f>IF(Analysetool!$H$8&lt;=$X1668,Analysetool!$H$8*J1668,Q1668*J1668)-Tabel2[[#This Row],[fees (%)]]</f>
        <v>0</v>
      </c>
      <c r="AQ1668" s="174">
        <f>IF(Tabel2[[#This Row],[wick% van entry]]&lt;=Tabel2[[#This Row],[Stoploss optie 2 (%)]],Tabel2[[#This Row],[Stoploss optie 2 (%)]]*Tabel2[[#This Row],[leverage SLoptie 2]],IF(Analysetool!$I$8&lt;$X1668,Analysetool!$I$8*K1668,S1668*K1668))-Tabel2[[#This Row],[fees (%)]]</f>
        <v>0</v>
      </c>
      <c r="AR1668" s="180">
        <f>IF(Q1668*-1*Analysetool!$J$9&lt;=X1668,Q1668*-1*Analysetool!$J$9*J1668,Q1668*J1668)-Tabel2[[#This Row],[fees (%)]]</f>
        <v>0</v>
      </c>
      <c r="AS1668" s="176">
        <f>$K1668*IF(Tabel2[[#This Row],[wick% van entry]]&lt;=Tabel2[[#This Row],[Stoploss optie 2 (%)]],Tabel2[[#This Row],[Stoploss optie 2 (%)]],(IF($M1668="SL",IF($T1668="",$S1668*Analysetool!C$3,$T1668*Analysetool!C$3),$M1668*Analysetool!C$3)+IF($N1668="SL",IF($T1668="",$S1668*Analysetool!C$4,$T1668*Analysetool!C$4),$N1668*Analysetool!C$4)+IF($O1668="SL",IF($T1668="",$S1668*Analysetool!C$5,$T1668*Analysetool!C$5),$O1668*Analysetool!C$5)+IF($P1668="SL",IF($T1668="",$S1668*Analysetool!C$6,$T1668*Analysetool!C$6),$P1668*Analysetool!C$6)))-Tabel2[[#This Row],[fees (%)]]</f>
        <v>0</v>
      </c>
    </row>
    <row r="1669" spans="1:45" ht="15.75" customHeight="1" x14ac:dyDescent="0.35">
      <c r="A1669" s="55"/>
      <c r="B1669" s="56"/>
      <c r="C1669" s="56"/>
      <c r="D1669" s="56"/>
      <c r="E1669" s="56"/>
      <c r="F1669" s="57"/>
      <c r="G1669" s="67"/>
      <c r="H1669" s="67"/>
      <c r="I1669" s="67"/>
      <c r="J1669" s="58"/>
      <c r="K1669" s="58"/>
      <c r="L1669" s="59"/>
      <c r="M1669" s="61"/>
      <c r="N1669" s="63"/>
      <c r="O1669" s="63"/>
      <c r="P1669" s="56"/>
      <c r="Q1669" s="61"/>
      <c r="R1669" s="61"/>
      <c r="S1669" s="61"/>
      <c r="T1669" s="60"/>
      <c r="U1669" s="60"/>
      <c r="V1669" s="62"/>
      <c r="W1669" s="62"/>
      <c r="X1669" s="76"/>
      <c r="Y1669" s="61"/>
      <c r="Z1669" s="61">
        <f>Tabel1[[#This Row],[prijs voorbij entry (%)]]-Tabel1[[#This Row],[Fictieve Stoploss (%)]]</f>
        <v>0</v>
      </c>
      <c r="AA1669" s="94"/>
      <c r="AB1669" s="61"/>
      <c r="AC1669" s="61"/>
      <c r="AD1669" s="61"/>
      <c r="AE1669" s="61"/>
      <c r="AF1669" s="95"/>
      <c r="AG1669" s="152">
        <f>Tabel1[[#This Row],[eindtijd]]-Tabel1[[#This Row],[starttijd]]</f>
        <v>0</v>
      </c>
      <c r="AH1669" s="158"/>
      <c r="AI1669" s="59"/>
      <c r="AJ1669" s="171">
        <f>$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2[[#This Row],[fees (%)]]</f>
        <v>0</v>
      </c>
      <c r="AK1669" s="172">
        <f>$J1669*(IF($M1669="SL",IF($U1669="",$Q1669*Analysetool!C$3,$U1669*Analysetool!C$3),$M1669*Analysetool!C$3)+IF($N1669="SL",IF($U1669="",$Q1669*Analysetool!C$4,$U1669*Analysetool!C$4),$N1669*Analysetool!C$4)+IF($O1669="SL",IF($U1669="",$Q1669*Analysetool!C$5,$U1669*Analysetool!C$5),$O1669*Analysetool!C$5)+IF($P1669="SL",IF($U1669="",$Q1669*Analysetool!C$6,$U1669*Analysetool!C$6),$P1669*Analysetool!C$6))-Tabel2[[#This Row],[fees (%)]]</f>
        <v>0</v>
      </c>
      <c r="AL1669" s="177">
        <f>$J1669*(IF($M1669="SL",IF($V1669="",$Q1669*Analysetool!D$3,$V1669*Analysetool!D$3),$M1669*Analysetool!D$3)+IF($N1669="SL",IF($V1669="",$Q1669*Analysetool!D$4,$V1669*Analysetool!D$4),$N1669*Analysetool!D$4)+IF($O1669="SL",IF($V1669="",$Q1669*Analysetool!D$5,$V1669*Analysetool!D$5),$O1669*Analysetool!D$5)+IF($P1669="SL",IF($V1669="",$Q1669*Analysetool!D$6,$V1669*Analysetool!D$6),$P1669*Analysetool!D$6))-Tabel2[[#This Row],[fees (%)]]</f>
        <v>0</v>
      </c>
      <c r="AM1669" s="177">
        <f>$J1669*(IF($M1669="SL",IF($W1669="",$Q1669*Analysetool!E$3,$W1669*Analysetool!E$3),$M1669*Analysetool!E$3)+IF($N1669="SL",IF($W1669="",$Q1669*Analysetool!E$4,$W1669*Analysetool!E$4),$N1669*Analysetool!E$4)+IF($O1669="SL",IF($W1669="",$Q1669*Analysetool!E$5,$W1669*Analysetool!E$5),$O1669*Analysetool!E$5)+IF($P1669="SL",IF($W1669="",$Q1669*Analysetool!E$6,$W1669*Analysetool!E$6),$P1669*Analysetool!E$6))-Tabel2[[#This Row],[fees (%)]]</f>
        <v>0</v>
      </c>
      <c r="AN1669" s="178">
        <f>$J1669*(IF($M1669="SL",IF($T1669="",$Q1669*Analysetool!F$3,$T1669*Analysetool!F$3),$M1669*Analysetool!F$3)+IF($N1669="SL",IF($T1669="",$Q1669*Analysetool!F$4,$T1669*Analysetool!F$4),$N1669*Analysetool!F$4)+IF($O1669="SL",IF($T1669="",$Q1669*Analysetool!F$5,$T1669*Analysetool!F$5),$O1669*Analysetool!F$5)+IF($P1669="SL",IF($T1669="",$Q1669*Analysetool!F$6,$T1669*Analysetool!F$6),$P1669*Analysetool!F$6))-Tabel2[[#This Row],[fees (%)]]</f>
        <v>0</v>
      </c>
      <c r="AO1669" s="178">
        <f>$J1669*(IF($M1669="SL",IF($T1669="",$Q1669*Analysetool!G$3,$T1669*Analysetool!G$3),$M1669*Analysetool!G$3)+IF($N1669="SL",IF($T1669="",$Q1669*Analysetool!G$4,$T1669*Analysetool!G$4),$N1669*Analysetool!G$4)+IF($O1669="SL",IF($T1669="",$Q1669*Analysetool!G$5,$T1669*Analysetool!G$5),$O1669*Analysetool!G$5)+IF($P1669="SL",IF($T1669="",$Q1669*Analysetool!G$6,$T1669*Analysetool!G$6),$P1669*Analysetool!G$6))-Tabel2[[#This Row],[fees (%)]]</f>
        <v>0</v>
      </c>
      <c r="AP1669" s="179">
        <f>IF(Analysetool!$H$8&lt;=$X1669,Analysetool!$H$8*J1669,Q1669*J1669)-Tabel2[[#This Row],[fees (%)]]</f>
        <v>0</v>
      </c>
      <c r="AQ1669" s="174">
        <f>IF(Tabel2[[#This Row],[wick% van entry]]&lt;=Tabel2[[#This Row],[Stoploss optie 2 (%)]],Tabel2[[#This Row],[Stoploss optie 2 (%)]]*Tabel2[[#This Row],[leverage SLoptie 2]],IF(Analysetool!$I$8&lt;$X1669,Analysetool!$I$8*K1669,S1669*K1669))-Tabel2[[#This Row],[fees (%)]]</f>
        <v>0</v>
      </c>
      <c r="AR1669" s="180">
        <f>IF(Q1669*-1*Analysetool!$J$9&lt;=X1669,Q1669*-1*Analysetool!$J$9*J1669,Q1669*J1669)-Tabel2[[#This Row],[fees (%)]]</f>
        <v>0</v>
      </c>
      <c r="AS1669" s="176">
        <f>$K1669*IF(Tabel2[[#This Row],[wick% van entry]]&lt;=Tabel2[[#This Row],[Stoploss optie 2 (%)]],Tabel2[[#This Row],[Stoploss optie 2 (%)]],(IF($M1669="SL",IF($T1669="",$S1669*Analysetool!C$3,$T1669*Analysetool!C$3),$M1669*Analysetool!C$3)+IF($N1669="SL",IF($T1669="",$S1669*Analysetool!C$4,$T1669*Analysetool!C$4),$N1669*Analysetool!C$4)+IF($O1669="SL",IF($T1669="",$S1669*Analysetool!C$5,$T1669*Analysetool!C$5),$O1669*Analysetool!C$5)+IF($P1669="SL",IF($T1669="",$S1669*Analysetool!C$6,$T1669*Analysetool!C$6),$P1669*Analysetool!C$6)))-Tabel2[[#This Row],[fees (%)]]</f>
        <v>0</v>
      </c>
    </row>
    <row r="1670" spans="1:45" ht="15.75" customHeight="1" x14ac:dyDescent="0.35">
      <c r="A1670" s="55"/>
      <c r="B1670" s="56"/>
      <c r="C1670" s="56"/>
      <c r="D1670" s="56"/>
      <c r="E1670" s="56"/>
      <c r="F1670" s="57"/>
      <c r="G1670" s="67"/>
      <c r="H1670" s="67"/>
      <c r="I1670" s="67"/>
      <c r="J1670" s="58"/>
      <c r="K1670" s="58"/>
      <c r="L1670" s="59"/>
      <c r="M1670" s="61"/>
      <c r="N1670" s="63"/>
      <c r="O1670" s="63"/>
      <c r="P1670" s="56"/>
      <c r="Q1670" s="61"/>
      <c r="R1670" s="61"/>
      <c r="S1670" s="61"/>
      <c r="T1670" s="60"/>
      <c r="U1670" s="60"/>
      <c r="V1670" s="62"/>
      <c r="W1670" s="62"/>
      <c r="X1670" s="76"/>
      <c r="Y1670" s="61"/>
      <c r="Z1670" s="61">
        <f>Tabel1[[#This Row],[prijs voorbij entry (%)]]-Tabel1[[#This Row],[Fictieve Stoploss (%)]]</f>
        <v>0</v>
      </c>
      <c r="AA1670" s="94"/>
      <c r="AB1670" s="61"/>
      <c r="AC1670" s="61"/>
      <c r="AD1670" s="61"/>
      <c r="AE1670" s="61"/>
      <c r="AF1670" s="95"/>
      <c r="AG1670" s="152">
        <f>Tabel1[[#This Row],[eindtijd]]-Tabel1[[#This Row],[starttijd]]</f>
        <v>0</v>
      </c>
      <c r="AH1670" s="158"/>
      <c r="AI1670" s="59"/>
      <c r="AJ1670" s="171">
        <f>$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2[[#This Row],[fees (%)]]</f>
        <v>0</v>
      </c>
      <c r="AK1670" s="172">
        <f>$J1670*(IF($M1670="SL",IF($U1670="",$Q1670*Analysetool!C$3,$U1670*Analysetool!C$3),$M1670*Analysetool!C$3)+IF($N1670="SL",IF($U1670="",$Q1670*Analysetool!C$4,$U1670*Analysetool!C$4),$N1670*Analysetool!C$4)+IF($O1670="SL",IF($U1670="",$Q1670*Analysetool!C$5,$U1670*Analysetool!C$5),$O1670*Analysetool!C$5)+IF($P1670="SL",IF($U1670="",$Q1670*Analysetool!C$6,$U1670*Analysetool!C$6),$P1670*Analysetool!C$6))-Tabel2[[#This Row],[fees (%)]]</f>
        <v>0</v>
      </c>
      <c r="AL1670" s="177">
        <f>$J1670*(IF($M1670="SL",IF($V1670="",$Q1670*Analysetool!D$3,$V1670*Analysetool!D$3),$M1670*Analysetool!D$3)+IF($N1670="SL",IF($V1670="",$Q1670*Analysetool!D$4,$V1670*Analysetool!D$4),$N1670*Analysetool!D$4)+IF($O1670="SL",IF($V1670="",$Q1670*Analysetool!D$5,$V1670*Analysetool!D$5),$O1670*Analysetool!D$5)+IF($P1670="SL",IF($V1670="",$Q1670*Analysetool!D$6,$V1670*Analysetool!D$6),$P1670*Analysetool!D$6))-Tabel2[[#This Row],[fees (%)]]</f>
        <v>0</v>
      </c>
      <c r="AM1670" s="177">
        <f>$J1670*(IF($M1670="SL",IF($W1670="",$Q1670*Analysetool!E$3,$W1670*Analysetool!E$3),$M1670*Analysetool!E$3)+IF($N1670="SL",IF($W1670="",$Q1670*Analysetool!E$4,$W1670*Analysetool!E$4),$N1670*Analysetool!E$4)+IF($O1670="SL",IF($W1670="",$Q1670*Analysetool!E$5,$W1670*Analysetool!E$5),$O1670*Analysetool!E$5)+IF($P1670="SL",IF($W1670="",$Q1670*Analysetool!E$6,$W1670*Analysetool!E$6),$P1670*Analysetool!E$6))-Tabel2[[#This Row],[fees (%)]]</f>
        <v>0</v>
      </c>
      <c r="AN1670" s="178">
        <f>$J1670*(IF($M1670="SL",IF($T1670="",$Q1670*Analysetool!F$3,$T1670*Analysetool!F$3),$M1670*Analysetool!F$3)+IF($N1670="SL",IF($T1670="",$Q1670*Analysetool!F$4,$T1670*Analysetool!F$4),$N1670*Analysetool!F$4)+IF($O1670="SL",IF($T1670="",$Q1670*Analysetool!F$5,$T1670*Analysetool!F$5),$O1670*Analysetool!F$5)+IF($P1670="SL",IF($T1670="",$Q1670*Analysetool!F$6,$T1670*Analysetool!F$6),$P1670*Analysetool!F$6))-Tabel2[[#This Row],[fees (%)]]</f>
        <v>0</v>
      </c>
      <c r="AO1670" s="178">
        <f>$J1670*(IF($M1670="SL",IF($T1670="",$Q1670*Analysetool!G$3,$T1670*Analysetool!G$3),$M1670*Analysetool!G$3)+IF($N1670="SL",IF($T1670="",$Q1670*Analysetool!G$4,$T1670*Analysetool!G$4),$N1670*Analysetool!G$4)+IF($O1670="SL",IF($T1670="",$Q1670*Analysetool!G$5,$T1670*Analysetool!G$5),$O1670*Analysetool!G$5)+IF($P1670="SL",IF($T1670="",$Q1670*Analysetool!G$6,$T1670*Analysetool!G$6),$P1670*Analysetool!G$6))-Tabel2[[#This Row],[fees (%)]]</f>
        <v>0</v>
      </c>
      <c r="AP1670" s="179">
        <f>IF(Analysetool!$H$8&lt;=$X1670,Analysetool!$H$8*J1670,Q1670*J1670)-Tabel2[[#This Row],[fees (%)]]</f>
        <v>0</v>
      </c>
      <c r="AQ1670" s="174">
        <f>IF(Tabel2[[#This Row],[wick% van entry]]&lt;=Tabel2[[#This Row],[Stoploss optie 2 (%)]],Tabel2[[#This Row],[Stoploss optie 2 (%)]]*Tabel2[[#This Row],[leverage SLoptie 2]],IF(Analysetool!$I$8&lt;$X1670,Analysetool!$I$8*K1670,S1670*K1670))-Tabel2[[#This Row],[fees (%)]]</f>
        <v>0</v>
      </c>
      <c r="AR1670" s="180">
        <f>IF(Q1670*-1*Analysetool!$J$9&lt;=X1670,Q1670*-1*Analysetool!$J$9*J1670,Q1670*J1670)-Tabel2[[#This Row],[fees (%)]]</f>
        <v>0</v>
      </c>
      <c r="AS1670" s="176">
        <f>$K1670*IF(Tabel2[[#This Row],[wick% van entry]]&lt;=Tabel2[[#This Row],[Stoploss optie 2 (%)]],Tabel2[[#This Row],[Stoploss optie 2 (%)]],(IF($M1670="SL",IF($T1670="",$S1670*Analysetool!C$3,$T1670*Analysetool!C$3),$M1670*Analysetool!C$3)+IF($N1670="SL",IF($T1670="",$S1670*Analysetool!C$4,$T1670*Analysetool!C$4),$N1670*Analysetool!C$4)+IF($O1670="SL",IF($T1670="",$S1670*Analysetool!C$5,$T1670*Analysetool!C$5),$O1670*Analysetool!C$5)+IF($P1670="SL",IF($T1670="",$S1670*Analysetool!C$6,$T1670*Analysetool!C$6),$P1670*Analysetool!C$6)))-Tabel2[[#This Row],[fees (%)]]</f>
        <v>0</v>
      </c>
    </row>
    <row r="1671" spans="1:45" ht="15.75" customHeight="1" x14ac:dyDescent="0.35">
      <c r="A1671" s="55"/>
      <c r="B1671" s="56"/>
      <c r="C1671" s="56"/>
      <c r="D1671" s="56"/>
      <c r="E1671" s="56"/>
      <c r="F1671" s="57"/>
      <c r="G1671" s="67"/>
      <c r="H1671" s="67"/>
      <c r="I1671" s="67"/>
      <c r="J1671" s="58"/>
      <c r="K1671" s="58"/>
      <c r="L1671" s="59"/>
      <c r="M1671" s="61"/>
      <c r="N1671" s="63"/>
      <c r="O1671" s="63"/>
      <c r="P1671" s="56"/>
      <c r="Q1671" s="61"/>
      <c r="R1671" s="61"/>
      <c r="S1671" s="61"/>
      <c r="T1671" s="60"/>
      <c r="U1671" s="60"/>
      <c r="V1671" s="62"/>
      <c r="W1671" s="62"/>
      <c r="X1671" s="76"/>
      <c r="Y1671" s="61"/>
      <c r="Z1671" s="61">
        <f>Tabel1[[#This Row],[prijs voorbij entry (%)]]-Tabel1[[#This Row],[Fictieve Stoploss (%)]]</f>
        <v>0</v>
      </c>
      <c r="AA1671" s="94"/>
      <c r="AB1671" s="61"/>
      <c r="AC1671" s="61"/>
      <c r="AD1671" s="61"/>
      <c r="AE1671" s="61"/>
      <c r="AF1671" s="95"/>
      <c r="AG1671" s="152">
        <f>Tabel1[[#This Row],[eindtijd]]-Tabel1[[#This Row],[starttijd]]</f>
        <v>0</v>
      </c>
      <c r="AH1671" s="158"/>
      <c r="AI1671" s="59"/>
      <c r="AJ1671" s="171">
        <f>$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2[[#This Row],[fees (%)]]</f>
        <v>0</v>
      </c>
      <c r="AK1671" s="172">
        <f>$J1671*(IF($M1671="SL",IF($U1671="",$Q1671*Analysetool!C$3,$U1671*Analysetool!C$3),$M1671*Analysetool!C$3)+IF($N1671="SL",IF($U1671="",$Q1671*Analysetool!C$4,$U1671*Analysetool!C$4),$N1671*Analysetool!C$4)+IF($O1671="SL",IF($U1671="",$Q1671*Analysetool!C$5,$U1671*Analysetool!C$5),$O1671*Analysetool!C$5)+IF($P1671="SL",IF($U1671="",$Q1671*Analysetool!C$6,$U1671*Analysetool!C$6),$P1671*Analysetool!C$6))-Tabel2[[#This Row],[fees (%)]]</f>
        <v>0</v>
      </c>
      <c r="AL1671" s="177">
        <f>$J1671*(IF($M1671="SL",IF($V1671="",$Q1671*Analysetool!D$3,$V1671*Analysetool!D$3),$M1671*Analysetool!D$3)+IF($N1671="SL",IF($V1671="",$Q1671*Analysetool!D$4,$V1671*Analysetool!D$4),$N1671*Analysetool!D$4)+IF($O1671="SL",IF($V1671="",$Q1671*Analysetool!D$5,$V1671*Analysetool!D$5),$O1671*Analysetool!D$5)+IF($P1671="SL",IF($V1671="",$Q1671*Analysetool!D$6,$V1671*Analysetool!D$6),$P1671*Analysetool!D$6))-Tabel2[[#This Row],[fees (%)]]</f>
        <v>0</v>
      </c>
      <c r="AM1671" s="177">
        <f>$J1671*(IF($M1671="SL",IF($W1671="",$Q1671*Analysetool!E$3,$W1671*Analysetool!E$3),$M1671*Analysetool!E$3)+IF($N1671="SL",IF($W1671="",$Q1671*Analysetool!E$4,$W1671*Analysetool!E$4),$N1671*Analysetool!E$4)+IF($O1671="SL",IF($W1671="",$Q1671*Analysetool!E$5,$W1671*Analysetool!E$5),$O1671*Analysetool!E$5)+IF($P1671="SL",IF($W1671="",$Q1671*Analysetool!E$6,$W1671*Analysetool!E$6),$P1671*Analysetool!E$6))-Tabel2[[#This Row],[fees (%)]]</f>
        <v>0</v>
      </c>
      <c r="AN1671" s="178">
        <f>$J1671*(IF($M1671="SL",IF($T1671="",$Q1671*Analysetool!F$3,$T1671*Analysetool!F$3),$M1671*Analysetool!F$3)+IF($N1671="SL",IF($T1671="",$Q1671*Analysetool!F$4,$T1671*Analysetool!F$4),$N1671*Analysetool!F$4)+IF($O1671="SL",IF($T1671="",$Q1671*Analysetool!F$5,$T1671*Analysetool!F$5),$O1671*Analysetool!F$5)+IF($P1671="SL",IF($T1671="",$Q1671*Analysetool!F$6,$T1671*Analysetool!F$6),$P1671*Analysetool!F$6))-Tabel2[[#This Row],[fees (%)]]</f>
        <v>0</v>
      </c>
      <c r="AO1671" s="178">
        <f>$J1671*(IF($M1671="SL",IF($T1671="",$Q1671*Analysetool!G$3,$T1671*Analysetool!G$3),$M1671*Analysetool!G$3)+IF($N1671="SL",IF($T1671="",$Q1671*Analysetool!G$4,$T1671*Analysetool!G$4),$N1671*Analysetool!G$4)+IF($O1671="SL",IF($T1671="",$Q1671*Analysetool!G$5,$T1671*Analysetool!G$5),$O1671*Analysetool!G$5)+IF($P1671="SL",IF($T1671="",$Q1671*Analysetool!G$6,$T1671*Analysetool!G$6),$P1671*Analysetool!G$6))-Tabel2[[#This Row],[fees (%)]]</f>
        <v>0</v>
      </c>
      <c r="AP1671" s="179">
        <f>IF(Analysetool!$H$8&lt;=$X1671,Analysetool!$H$8*J1671,Q1671*J1671)-Tabel2[[#This Row],[fees (%)]]</f>
        <v>0</v>
      </c>
      <c r="AQ1671" s="174">
        <f>IF(Tabel2[[#This Row],[wick% van entry]]&lt;=Tabel2[[#This Row],[Stoploss optie 2 (%)]],Tabel2[[#This Row],[Stoploss optie 2 (%)]]*Tabel2[[#This Row],[leverage SLoptie 2]],IF(Analysetool!$I$8&lt;$X1671,Analysetool!$I$8*K1671,S1671*K1671))-Tabel2[[#This Row],[fees (%)]]</f>
        <v>0</v>
      </c>
      <c r="AR1671" s="180">
        <f>IF(Q1671*-1*Analysetool!$J$9&lt;=X1671,Q1671*-1*Analysetool!$J$9*J1671,Q1671*J1671)-Tabel2[[#This Row],[fees (%)]]</f>
        <v>0</v>
      </c>
      <c r="AS1671" s="176">
        <f>$K1671*IF(Tabel2[[#This Row],[wick% van entry]]&lt;=Tabel2[[#This Row],[Stoploss optie 2 (%)]],Tabel2[[#This Row],[Stoploss optie 2 (%)]],(IF($M1671="SL",IF($T1671="",$S1671*Analysetool!C$3,$T1671*Analysetool!C$3),$M1671*Analysetool!C$3)+IF($N1671="SL",IF($T1671="",$S1671*Analysetool!C$4,$T1671*Analysetool!C$4),$N1671*Analysetool!C$4)+IF($O1671="SL",IF($T1671="",$S1671*Analysetool!C$5,$T1671*Analysetool!C$5),$O1671*Analysetool!C$5)+IF($P1671="SL",IF($T1671="",$S1671*Analysetool!C$6,$T1671*Analysetool!C$6),$P1671*Analysetool!C$6)))-Tabel2[[#This Row],[fees (%)]]</f>
        <v>0</v>
      </c>
    </row>
    <row r="1672" spans="1:45" ht="15.75" customHeight="1" x14ac:dyDescent="0.35">
      <c r="A1672" s="55"/>
      <c r="B1672" s="56"/>
      <c r="C1672" s="56"/>
      <c r="D1672" s="56"/>
      <c r="E1672" s="56"/>
      <c r="F1672" s="57"/>
      <c r="G1672" s="67"/>
      <c r="H1672" s="67"/>
      <c r="I1672" s="67"/>
      <c r="J1672" s="58"/>
      <c r="K1672" s="58"/>
      <c r="L1672" s="59"/>
      <c r="M1672" s="61"/>
      <c r="N1672" s="63"/>
      <c r="O1672" s="63"/>
      <c r="P1672" s="56"/>
      <c r="Q1672" s="61"/>
      <c r="R1672" s="61"/>
      <c r="S1672" s="61"/>
      <c r="T1672" s="60"/>
      <c r="U1672" s="60"/>
      <c r="V1672" s="62"/>
      <c r="W1672" s="62"/>
      <c r="X1672" s="76"/>
      <c r="Y1672" s="61"/>
      <c r="Z1672" s="61">
        <f>Tabel1[[#This Row],[prijs voorbij entry (%)]]-Tabel1[[#This Row],[Fictieve Stoploss (%)]]</f>
        <v>0</v>
      </c>
      <c r="AA1672" s="94"/>
      <c r="AB1672" s="61"/>
      <c r="AC1672" s="61"/>
      <c r="AD1672" s="61"/>
      <c r="AE1672" s="61"/>
      <c r="AF1672" s="95"/>
      <c r="AG1672" s="152">
        <f>Tabel1[[#This Row],[eindtijd]]-Tabel1[[#This Row],[starttijd]]</f>
        <v>0</v>
      </c>
      <c r="AH1672" s="158"/>
      <c r="AI1672" s="59"/>
      <c r="AJ1672" s="171">
        <f>$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2[[#This Row],[fees (%)]]</f>
        <v>0</v>
      </c>
      <c r="AK1672" s="172">
        <f>$J1672*(IF($M1672="SL",IF($U1672="",$Q1672*Analysetool!C$3,$U1672*Analysetool!C$3),$M1672*Analysetool!C$3)+IF($N1672="SL",IF($U1672="",$Q1672*Analysetool!C$4,$U1672*Analysetool!C$4),$N1672*Analysetool!C$4)+IF($O1672="SL",IF($U1672="",$Q1672*Analysetool!C$5,$U1672*Analysetool!C$5),$O1672*Analysetool!C$5)+IF($P1672="SL",IF($U1672="",$Q1672*Analysetool!C$6,$U1672*Analysetool!C$6),$P1672*Analysetool!C$6))-Tabel2[[#This Row],[fees (%)]]</f>
        <v>0</v>
      </c>
      <c r="AL1672" s="177">
        <f>$J1672*(IF($M1672="SL",IF($V1672="",$Q1672*Analysetool!D$3,$V1672*Analysetool!D$3),$M1672*Analysetool!D$3)+IF($N1672="SL",IF($V1672="",$Q1672*Analysetool!D$4,$V1672*Analysetool!D$4),$N1672*Analysetool!D$4)+IF($O1672="SL",IF($V1672="",$Q1672*Analysetool!D$5,$V1672*Analysetool!D$5),$O1672*Analysetool!D$5)+IF($P1672="SL",IF($V1672="",$Q1672*Analysetool!D$6,$V1672*Analysetool!D$6),$P1672*Analysetool!D$6))-Tabel2[[#This Row],[fees (%)]]</f>
        <v>0</v>
      </c>
      <c r="AM1672" s="177">
        <f>$J1672*(IF($M1672="SL",IF($W1672="",$Q1672*Analysetool!E$3,$W1672*Analysetool!E$3),$M1672*Analysetool!E$3)+IF($N1672="SL",IF($W1672="",$Q1672*Analysetool!E$4,$W1672*Analysetool!E$4),$N1672*Analysetool!E$4)+IF($O1672="SL",IF($W1672="",$Q1672*Analysetool!E$5,$W1672*Analysetool!E$5),$O1672*Analysetool!E$5)+IF($P1672="SL",IF($W1672="",$Q1672*Analysetool!E$6,$W1672*Analysetool!E$6),$P1672*Analysetool!E$6))-Tabel2[[#This Row],[fees (%)]]</f>
        <v>0</v>
      </c>
      <c r="AN1672" s="178">
        <f>$J1672*(IF($M1672="SL",IF($T1672="",$Q1672*Analysetool!F$3,$T1672*Analysetool!F$3),$M1672*Analysetool!F$3)+IF($N1672="SL",IF($T1672="",$Q1672*Analysetool!F$4,$T1672*Analysetool!F$4),$N1672*Analysetool!F$4)+IF($O1672="SL",IF($T1672="",$Q1672*Analysetool!F$5,$T1672*Analysetool!F$5),$O1672*Analysetool!F$5)+IF($P1672="SL",IF($T1672="",$Q1672*Analysetool!F$6,$T1672*Analysetool!F$6),$P1672*Analysetool!F$6))-Tabel2[[#This Row],[fees (%)]]</f>
        <v>0</v>
      </c>
      <c r="AO1672" s="178">
        <f>$J1672*(IF($M1672="SL",IF($T1672="",$Q1672*Analysetool!G$3,$T1672*Analysetool!G$3),$M1672*Analysetool!G$3)+IF($N1672="SL",IF($T1672="",$Q1672*Analysetool!G$4,$T1672*Analysetool!G$4),$N1672*Analysetool!G$4)+IF($O1672="SL",IF($T1672="",$Q1672*Analysetool!G$5,$T1672*Analysetool!G$5),$O1672*Analysetool!G$5)+IF($P1672="SL",IF($T1672="",$Q1672*Analysetool!G$6,$T1672*Analysetool!G$6),$P1672*Analysetool!G$6))-Tabel2[[#This Row],[fees (%)]]</f>
        <v>0</v>
      </c>
      <c r="AP1672" s="179">
        <f>IF(Analysetool!$H$8&lt;=$X1672,Analysetool!$H$8*J1672,Q1672*J1672)-Tabel2[[#This Row],[fees (%)]]</f>
        <v>0</v>
      </c>
      <c r="AQ1672" s="174">
        <f>IF(Tabel2[[#This Row],[wick% van entry]]&lt;=Tabel2[[#This Row],[Stoploss optie 2 (%)]],Tabel2[[#This Row],[Stoploss optie 2 (%)]]*Tabel2[[#This Row],[leverage SLoptie 2]],IF(Analysetool!$I$8&lt;$X1672,Analysetool!$I$8*K1672,S1672*K1672))-Tabel2[[#This Row],[fees (%)]]</f>
        <v>0</v>
      </c>
      <c r="AR1672" s="180">
        <f>IF(Q1672*-1*Analysetool!$J$9&lt;=X1672,Q1672*-1*Analysetool!$J$9*J1672,Q1672*J1672)-Tabel2[[#This Row],[fees (%)]]</f>
        <v>0</v>
      </c>
      <c r="AS1672" s="176">
        <f>$K1672*IF(Tabel2[[#This Row],[wick% van entry]]&lt;=Tabel2[[#This Row],[Stoploss optie 2 (%)]],Tabel2[[#This Row],[Stoploss optie 2 (%)]],(IF($M1672="SL",IF($T1672="",$S1672*Analysetool!C$3,$T1672*Analysetool!C$3),$M1672*Analysetool!C$3)+IF($N1672="SL",IF($T1672="",$S1672*Analysetool!C$4,$T1672*Analysetool!C$4),$N1672*Analysetool!C$4)+IF($O1672="SL",IF($T1672="",$S1672*Analysetool!C$5,$T1672*Analysetool!C$5),$O1672*Analysetool!C$5)+IF($P1672="SL",IF($T1672="",$S1672*Analysetool!C$6,$T1672*Analysetool!C$6),$P1672*Analysetool!C$6)))-Tabel2[[#This Row],[fees (%)]]</f>
        <v>0</v>
      </c>
    </row>
    <row r="1673" spans="1:45" ht="15.75" customHeight="1" x14ac:dyDescent="0.35">
      <c r="A1673" s="55"/>
      <c r="B1673" s="56"/>
      <c r="C1673" s="56"/>
      <c r="D1673" s="56"/>
      <c r="E1673" s="56"/>
      <c r="F1673" s="57"/>
      <c r="G1673" s="67"/>
      <c r="H1673" s="67"/>
      <c r="I1673" s="67"/>
      <c r="J1673" s="58"/>
      <c r="K1673" s="58"/>
      <c r="L1673" s="59"/>
      <c r="M1673" s="61"/>
      <c r="N1673" s="63"/>
      <c r="O1673" s="63"/>
      <c r="P1673" s="56"/>
      <c r="Q1673" s="61"/>
      <c r="R1673" s="61"/>
      <c r="S1673" s="61"/>
      <c r="T1673" s="60"/>
      <c r="U1673" s="60"/>
      <c r="V1673" s="62"/>
      <c r="W1673" s="62"/>
      <c r="X1673" s="76"/>
      <c r="Y1673" s="61"/>
      <c r="Z1673" s="61">
        <f>Tabel1[[#This Row],[prijs voorbij entry (%)]]-Tabel1[[#This Row],[Fictieve Stoploss (%)]]</f>
        <v>0</v>
      </c>
      <c r="AA1673" s="94"/>
      <c r="AB1673" s="61"/>
      <c r="AC1673" s="61"/>
      <c r="AD1673" s="61"/>
      <c r="AE1673" s="61"/>
      <c r="AF1673" s="95"/>
      <c r="AG1673" s="152">
        <f>Tabel1[[#This Row],[eindtijd]]-Tabel1[[#This Row],[starttijd]]</f>
        <v>0</v>
      </c>
      <c r="AH1673" s="158"/>
      <c r="AI1673" s="59"/>
      <c r="AJ1673" s="171">
        <f>$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2[[#This Row],[fees (%)]]</f>
        <v>0</v>
      </c>
      <c r="AK1673" s="172">
        <f>$J1673*(IF($M1673="SL",IF($U1673="",$Q1673*Analysetool!C$3,$U1673*Analysetool!C$3),$M1673*Analysetool!C$3)+IF($N1673="SL",IF($U1673="",$Q1673*Analysetool!C$4,$U1673*Analysetool!C$4),$N1673*Analysetool!C$4)+IF($O1673="SL",IF($U1673="",$Q1673*Analysetool!C$5,$U1673*Analysetool!C$5),$O1673*Analysetool!C$5)+IF($P1673="SL",IF($U1673="",$Q1673*Analysetool!C$6,$U1673*Analysetool!C$6),$P1673*Analysetool!C$6))-Tabel2[[#This Row],[fees (%)]]</f>
        <v>0</v>
      </c>
      <c r="AL1673" s="177">
        <f>$J1673*(IF($M1673="SL",IF($V1673="",$Q1673*Analysetool!D$3,$V1673*Analysetool!D$3),$M1673*Analysetool!D$3)+IF($N1673="SL",IF($V1673="",$Q1673*Analysetool!D$4,$V1673*Analysetool!D$4),$N1673*Analysetool!D$4)+IF($O1673="SL",IF($V1673="",$Q1673*Analysetool!D$5,$V1673*Analysetool!D$5),$O1673*Analysetool!D$5)+IF($P1673="SL",IF($V1673="",$Q1673*Analysetool!D$6,$V1673*Analysetool!D$6),$P1673*Analysetool!D$6))-Tabel2[[#This Row],[fees (%)]]</f>
        <v>0</v>
      </c>
      <c r="AM1673" s="177">
        <f>$J1673*(IF($M1673="SL",IF($W1673="",$Q1673*Analysetool!E$3,$W1673*Analysetool!E$3),$M1673*Analysetool!E$3)+IF($N1673="SL",IF($W1673="",$Q1673*Analysetool!E$4,$W1673*Analysetool!E$4),$N1673*Analysetool!E$4)+IF($O1673="SL",IF($W1673="",$Q1673*Analysetool!E$5,$W1673*Analysetool!E$5),$O1673*Analysetool!E$5)+IF($P1673="SL",IF($W1673="",$Q1673*Analysetool!E$6,$W1673*Analysetool!E$6),$P1673*Analysetool!E$6))-Tabel2[[#This Row],[fees (%)]]</f>
        <v>0</v>
      </c>
      <c r="AN1673" s="178">
        <f>$J1673*(IF($M1673="SL",IF($T1673="",$Q1673*Analysetool!F$3,$T1673*Analysetool!F$3),$M1673*Analysetool!F$3)+IF($N1673="SL",IF($T1673="",$Q1673*Analysetool!F$4,$T1673*Analysetool!F$4),$N1673*Analysetool!F$4)+IF($O1673="SL",IF($T1673="",$Q1673*Analysetool!F$5,$T1673*Analysetool!F$5),$O1673*Analysetool!F$5)+IF($P1673="SL",IF($T1673="",$Q1673*Analysetool!F$6,$T1673*Analysetool!F$6),$P1673*Analysetool!F$6))-Tabel2[[#This Row],[fees (%)]]</f>
        <v>0</v>
      </c>
      <c r="AO1673" s="178">
        <f>$J1673*(IF($M1673="SL",IF($T1673="",$Q1673*Analysetool!G$3,$T1673*Analysetool!G$3),$M1673*Analysetool!G$3)+IF($N1673="SL",IF($T1673="",$Q1673*Analysetool!G$4,$T1673*Analysetool!G$4),$N1673*Analysetool!G$4)+IF($O1673="SL",IF($T1673="",$Q1673*Analysetool!G$5,$T1673*Analysetool!G$5),$O1673*Analysetool!G$5)+IF($P1673="SL",IF($T1673="",$Q1673*Analysetool!G$6,$T1673*Analysetool!G$6),$P1673*Analysetool!G$6))-Tabel2[[#This Row],[fees (%)]]</f>
        <v>0</v>
      </c>
      <c r="AP1673" s="179">
        <f>IF(Analysetool!$H$8&lt;=$X1673,Analysetool!$H$8*J1673,Q1673*J1673)-Tabel2[[#This Row],[fees (%)]]</f>
        <v>0</v>
      </c>
      <c r="AQ1673" s="174">
        <f>IF(Tabel2[[#This Row],[wick% van entry]]&lt;=Tabel2[[#This Row],[Stoploss optie 2 (%)]],Tabel2[[#This Row],[Stoploss optie 2 (%)]]*Tabel2[[#This Row],[leverage SLoptie 2]],IF(Analysetool!$I$8&lt;$X1673,Analysetool!$I$8*K1673,S1673*K1673))-Tabel2[[#This Row],[fees (%)]]</f>
        <v>0</v>
      </c>
      <c r="AR1673" s="180">
        <f>IF(Q1673*-1*Analysetool!$J$9&lt;=X1673,Q1673*-1*Analysetool!$J$9*J1673,Q1673*J1673)-Tabel2[[#This Row],[fees (%)]]</f>
        <v>0</v>
      </c>
      <c r="AS1673" s="176">
        <f>$K1673*IF(Tabel2[[#This Row],[wick% van entry]]&lt;=Tabel2[[#This Row],[Stoploss optie 2 (%)]],Tabel2[[#This Row],[Stoploss optie 2 (%)]],(IF($M1673="SL",IF($T1673="",$S1673*Analysetool!C$3,$T1673*Analysetool!C$3),$M1673*Analysetool!C$3)+IF($N1673="SL",IF($T1673="",$S1673*Analysetool!C$4,$T1673*Analysetool!C$4),$N1673*Analysetool!C$4)+IF($O1673="SL",IF($T1673="",$S1673*Analysetool!C$5,$T1673*Analysetool!C$5),$O1673*Analysetool!C$5)+IF($P1673="SL",IF($T1673="",$S1673*Analysetool!C$6,$T1673*Analysetool!C$6),$P1673*Analysetool!C$6)))-Tabel2[[#This Row],[fees (%)]]</f>
        <v>0</v>
      </c>
    </row>
    <row r="1674" spans="1:45" ht="15.75" customHeight="1" x14ac:dyDescent="0.35">
      <c r="A1674" s="55"/>
      <c r="B1674" s="56"/>
      <c r="C1674" s="56"/>
      <c r="D1674" s="56"/>
      <c r="E1674" s="56"/>
      <c r="F1674" s="57"/>
      <c r="G1674" s="67"/>
      <c r="H1674" s="67"/>
      <c r="I1674" s="67"/>
      <c r="J1674" s="58"/>
      <c r="K1674" s="58"/>
      <c r="L1674" s="59"/>
      <c r="M1674" s="61"/>
      <c r="N1674" s="63"/>
      <c r="O1674" s="63"/>
      <c r="P1674" s="56"/>
      <c r="Q1674" s="61"/>
      <c r="R1674" s="61"/>
      <c r="S1674" s="61"/>
      <c r="T1674" s="60"/>
      <c r="U1674" s="60"/>
      <c r="V1674" s="62"/>
      <c r="W1674" s="62"/>
      <c r="X1674" s="76"/>
      <c r="Y1674" s="61"/>
      <c r="Z1674" s="61">
        <f>Tabel1[[#This Row],[prijs voorbij entry (%)]]-Tabel1[[#This Row],[Fictieve Stoploss (%)]]</f>
        <v>0</v>
      </c>
      <c r="AA1674" s="94"/>
      <c r="AB1674" s="61"/>
      <c r="AC1674" s="61"/>
      <c r="AD1674" s="61"/>
      <c r="AE1674" s="61"/>
      <c r="AF1674" s="95"/>
      <c r="AG1674" s="152">
        <f>Tabel1[[#This Row],[eindtijd]]-Tabel1[[#This Row],[starttijd]]</f>
        <v>0</v>
      </c>
      <c r="AH1674" s="158"/>
      <c r="AI1674" s="59"/>
      <c r="AJ1674" s="171">
        <f>$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2[[#This Row],[fees (%)]]</f>
        <v>0</v>
      </c>
      <c r="AK1674" s="172">
        <f>$J1674*(IF($M1674="SL",IF($U1674="",$Q1674*Analysetool!C$3,$U1674*Analysetool!C$3),$M1674*Analysetool!C$3)+IF($N1674="SL",IF($U1674="",$Q1674*Analysetool!C$4,$U1674*Analysetool!C$4),$N1674*Analysetool!C$4)+IF($O1674="SL",IF($U1674="",$Q1674*Analysetool!C$5,$U1674*Analysetool!C$5),$O1674*Analysetool!C$5)+IF($P1674="SL",IF($U1674="",$Q1674*Analysetool!C$6,$U1674*Analysetool!C$6),$P1674*Analysetool!C$6))-Tabel2[[#This Row],[fees (%)]]</f>
        <v>0</v>
      </c>
      <c r="AL1674" s="177">
        <f>$J1674*(IF($M1674="SL",IF($V1674="",$Q1674*Analysetool!D$3,$V1674*Analysetool!D$3),$M1674*Analysetool!D$3)+IF($N1674="SL",IF($V1674="",$Q1674*Analysetool!D$4,$V1674*Analysetool!D$4),$N1674*Analysetool!D$4)+IF($O1674="SL",IF($V1674="",$Q1674*Analysetool!D$5,$V1674*Analysetool!D$5),$O1674*Analysetool!D$5)+IF($P1674="SL",IF($V1674="",$Q1674*Analysetool!D$6,$V1674*Analysetool!D$6),$P1674*Analysetool!D$6))-Tabel2[[#This Row],[fees (%)]]</f>
        <v>0</v>
      </c>
      <c r="AM1674" s="177">
        <f>$J1674*(IF($M1674="SL",IF($W1674="",$Q1674*Analysetool!E$3,$W1674*Analysetool!E$3),$M1674*Analysetool!E$3)+IF($N1674="SL",IF($W1674="",$Q1674*Analysetool!E$4,$W1674*Analysetool!E$4),$N1674*Analysetool!E$4)+IF($O1674="SL",IF($W1674="",$Q1674*Analysetool!E$5,$W1674*Analysetool!E$5),$O1674*Analysetool!E$5)+IF($P1674="SL",IF($W1674="",$Q1674*Analysetool!E$6,$W1674*Analysetool!E$6),$P1674*Analysetool!E$6))-Tabel2[[#This Row],[fees (%)]]</f>
        <v>0</v>
      </c>
      <c r="AN1674" s="178">
        <f>$J1674*(IF($M1674="SL",IF($T1674="",$Q1674*Analysetool!F$3,$T1674*Analysetool!F$3),$M1674*Analysetool!F$3)+IF($N1674="SL",IF($T1674="",$Q1674*Analysetool!F$4,$T1674*Analysetool!F$4),$N1674*Analysetool!F$4)+IF($O1674="SL",IF($T1674="",$Q1674*Analysetool!F$5,$T1674*Analysetool!F$5),$O1674*Analysetool!F$5)+IF($P1674="SL",IF($T1674="",$Q1674*Analysetool!F$6,$T1674*Analysetool!F$6),$P1674*Analysetool!F$6))-Tabel2[[#This Row],[fees (%)]]</f>
        <v>0</v>
      </c>
      <c r="AO1674" s="178">
        <f>$J1674*(IF($M1674="SL",IF($T1674="",$Q1674*Analysetool!G$3,$T1674*Analysetool!G$3),$M1674*Analysetool!G$3)+IF($N1674="SL",IF($T1674="",$Q1674*Analysetool!G$4,$T1674*Analysetool!G$4),$N1674*Analysetool!G$4)+IF($O1674="SL",IF($T1674="",$Q1674*Analysetool!G$5,$T1674*Analysetool!G$5),$O1674*Analysetool!G$5)+IF($P1674="SL",IF($T1674="",$Q1674*Analysetool!G$6,$T1674*Analysetool!G$6),$P1674*Analysetool!G$6))-Tabel2[[#This Row],[fees (%)]]</f>
        <v>0</v>
      </c>
      <c r="AP1674" s="179">
        <f>IF(Analysetool!$H$8&lt;=$X1674,Analysetool!$H$8*J1674,Q1674*J1674)-Tabel2[[#This Row],[fees (%)]]</f>
        <v>0</v>
      </c>
      <c r="AQ1674" s="174">
        <f>IF(Tabel2[[#This Row],[wick% van entry]]&lt;=Tabel2[[#This Row],[Stoploss optie 2 (%)]],Tabel2[[#This Row],[Stoploss optie 2 (%)]]*Tabel2[[#This Row],[leverage SLoptie 2]],IF(Analysetool!$I$8&lt;$X1674,Analysetool!$I$8*K1674,S1674*K1674))-Tabel2[[#This Row],[fees (%)]]</f>
        <v>0</v>
      </c>
      <c r="AR1674" s="180">
        <f>IF(Q1674*-1*Analysetool!$J$9&lt;=X1674,Q1674*-1*Analysetool!$J$9*J1674,Q1674*J1674)-Tabel2[[#This Row],[fees (%)]]</f>
        <v>0</v>
      </c>
      <c r="AS1674" s="176">
        <f>$K1674*IF(Tabel2[[#This Row],[wick% van entry]]&lt;=Tabel2[[#This Row],[Stoploss optie 2 (%)]],Tabel2[[#This Row],[Stoploss optie 2 (%)]],(IF($M1674="SL",IF($T1674="",$S1674*Analysetool!C$3,$T1674*Analysetool!C$3),$M1674*Analysetool!C$3)+IF($N1674="SL",IF($T1674="",$S1674*Analysetool!C$4,$T1674*Analysetool!C$4),$N1674*Analysetool!C$4)+IF($O1674="SL",IF($T1674="",$S1674*Analysetool!C$5,$T1674*Analysetool!C$5),$O1674*Analysetool!C$5)+IF($P1674="SL",IF($T1674="",$S1674*Analysetool!C$6,$T1674*Analysetool!C$6),$P1674*Analysetool!C$6)))-Tabel2[[#This Row],[fees (%)]]</f>
        <v>0</v>
      </c>
    </row>
    <row r="1675" spans="1:45" ht="15.75" customHeight="1" x14ac:dyDescent="0.35">
      <c r="A1675" s="55"/>
      <c r="B1675" s="56"/>
      <c r="C1675" s="56"/>
      <c r="D1675" s="56"/>
      <c r="E1675" s="56"/>
      <c r="F1675" s="57"/>
      <c r="G1675" s="67"/>
      <c r="H1675" s="67"/>
      <c r="I1675" s="67"/>
      <c r="J1675" s="58"/>
      <c r="K1675" s="58"/>
      <c r="L1675" s="59"/>
      <c r="M1675" s="61"/>
      <c r="N1675" s="63"/>
      <c r="O1675" s="63"/>
      <c r="P1675" s="56"/>
      <c r="Q1675" s="61"/>
      <c r="R1675" s="61"/>
      <c r="S1675" s="61"/>
      <c r="T1675" s="60"/>
      <c r="U1675" s="60"/>
      <c r="V1675" s="62"/>
      <c r="W1675" s="62"/>
      <c r="X1675" s="76"/>
      <c r="Y1675" s="61"/>
      <c r="Z1675" s="61">
        <f>Tabel1[[#This Row],[prijs voorbij entry (%)]]-Tabel1[[#This Row],[Fictieve Stoploss (%)]]</f>
        <v>0</v>
      </c>
      <c r="AA1675" s="94"/>
      <c r="AB1675" s="61"/>
      <c r="AC1675" s="61"/>
      <c r="AD1675" s="61"/>
      <c r="AE1675" s="61"/>
      <c r="AF1675" s="95"/>
      <c r="AG1675" s="152">
        <f>Tabel1[[#This Row],[eindtijd]]-Tabel1[[#This Row],[starttijd]]</f>
        <v>0</v>
      </c>
      <c r="AH1675" s="158"/>
      <c r="AI1675" s="59"/>
      <c r="AJ1675" s="171">
        <f>$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2[[#This Row],[fees (%)]]</f>
        <v>0</v>
      </c>
      <c r="AK1675" s="172">
        <f>$J1675*(IF($M1675="SL",IF($U1675="",$Q1675*Analysetool!C$3,$U1675*Analysetool!C$3),$M1675*Analysetool!C$3)+IF($N1675="SL",IF($U1675="",$Q1675*Analysetool!C$4,$U1675*Analysetool!C$4),$N1675*Analysetool!C$4)+IF($O1675="SL",IF($U1675="",$Q1675*Analysetool!C$5,$U1675*Analysetool!C$5),$O1675*Analysetool!C$5)+IF($P1675="SL",IF($U1675="",$Q1675*Analysetool!C$6,$U1675*Analysetool!C$6),$P1675*Analysetool!C$6))-Tabel2[[#This Row],[fees (%)]]</f>
        <v>0</v>
      </c>
      <c r="AL1675" s="177">
        <f>$J1675*(IF($M1675="SL",IF($V1675="",$Q1675*Analysetool!D$3,$V1675*Analysetool!D$3),$M1675*Analysetool!D$3)+IF($N1675="SL",IF($V1675="",$Q1675*Analysetool!D$4,$V1675*Analysetool!D$4),$N1675*Analysetool!D$4)+IF($O1675="SL",IF($V1675="",$Q1675*Analysetool!D$5,$V1675*Analysetool!D$5),$O1675*Analysetool!D$5)+IF($P1675="SL",IF($V1675="",$Q1675*Analysetool!D$6,$V1675*Analysetool!D$6),$P1675*Analysetool!D$6))-Tabel2[[#This Row],[fees (%)]]</f>
        <v>0</v>
      </c>
      <c r="AM1675" s="177">
        <f>$J1675*(IF($M1675="SL",IF($W1675="",$Q1675*Analysetool!E$3,$W1675*Analysetool!E$3),$M1675*Analysetool!E$3)+IF($N1675="SL",IF($W1675="",$Q1675*Analysetool!E$4,$W1675*Analysetool!E$4),$N1675*Analysetool!E$4)+IF($O1675="SL",IF($W1675="",$Q1675*Analysetool!E$5,$W1675*Analysetool!E$5),$O1675*Analysetool!E$5)+IF($P1675="SL",IF($W1675="",$Q1675*Analysetool!E$6,$W1675*Analysetool!E$6),$P1675*Analysetool!E$6))-Tabel2[[#This Row],[fees (%)]]</f>
        <v>0</v>
      </c>
      <c r="AN1675" s="178">
        <f>$J1675*(IF($M1675="SL",IF($T1675="",$Q1675*Analysetool!F$3,$T1675*Analysetool!F$3),$M1675*Analysetool!F$3)+IF($N1675="SL",IF($T1675="",$Q1675*Analysetool!F$4,$T1675*Analysetool!F$4),$N1675*Analysetool!F$4)+IF($O1675="SL",IF($T1675="",$Q1675*Analysetool!F$5,$T1675*Analysetool!F$5),$O1675*Analysetool!F$5)+IF($P1675="SL",IF($T1675="",$Q1675*Analysetool!F$6,$T1675*Analysetool!F$6),$P1675*Analysetool!F$6))-Tabel2[[#This Row],[fees (%)]]</f>
        <v>0</v>
      </c>
      <c r="AO1675" s="178">
        <f>$J1675*(IF($M1675="SL",IF($T1675="",$Q1675*Analysetool!G$3,$T1675*Analysetool!G$3),$M1675*Analysetool!G$3)+IF($N1675="SL",IF($T1675="",$Q1675*Analysetool!G$4,$T1675*Analysetool!G$4),$N1675*Analysetool!G$4)+IF($O1675="SL",IF($T1675="",$Q1675*Analysetool!G$5,$T1675*Analysetool!G$5),$O1675*Analysetool!G$5)+IF($P1675="SL",IF($T1675="",$Q1675*Analysetool!G$6,$T1675*Analysetool!G$6),$P1675*Analysetool!G$6))-Tabel2[[#This Row],[fees (%)]]</f>
        <v>0</v>
      </c>
      <c r="AP1675" s="179">
        <f>IF(Analysetool!$H$8&lt;=$X1675,Analysetool!$H$8*J1675,Q1675*J1675)-Tabel2[[#This Row],[fees (%)]]</f>
        <v>0</v>
      </c>
      <c r="AQ1675" s="174">
        <f>IF(Tabel2[[#This Row],[wick% van entry]]&lt;=Tabel2[[#This Row],[Stoploss optie 2 (%)]],Tabel2[[#This Row],[Stoploss optie 2 (%)]]*Tabel2[[#This Row],[leverage SLoptie 2]],IF(Analysetool!$I$8&lt;$X1675,Analysetool!$I$8*K1675,S1675*K1675))-Tabel2[[#This Row],[fees (%)]]</f>
        <v>0</v>
      </c>
      <c r="AR1675" s="180">
        <f>IF(Q1675*-1*Analysetool!$J$9&lt;=X1675,Q1675*-1*Analysetool!$J$9*J1675,Q1675*J1675)-Tabel2[[#This Row],[fees (%)]]</f>
        <v>0</v>
      </c>
      <c r="AS1675" s="176">
        <f>$K1675*IF(Tabel2[[#This Row],[wick% van entry]]&lt;=Tabel2[[#This Row],[Stoploss optie 2 (%)]],Tabel2[[#This Row],[Stoploss optie 2 (%)]],(IF($M1675="SL",IF($T1675="",$S1675*Analysetool!C$3,$T1675*Analysetool!C$3),$M1675*Analysetool!C$3)+IF($N1675="SL",IF($T1675="",$S1675*Analysetool!C$4,$T1675*Analysetool!C$4),$N1675*Analysetool!C$4)+IF($O1675="SL",IF($T1675="",$S1675*Analysetool!C$5,$T1675*Analysetool!C$5),$O1675*Analysetool!C$5)+IF($P1675="SL",IF($T1675="",$S1675*Analysetool!C$6,$T1675*Analysetool!C$6),$P1675*Analysetool!C$6)))-Tabel2[[#This Row],[fees (%)]]</f>
        <v>0</v>
      </c>
    </row>
    <row r="1676" spans="1:45" ht="15.75" customHeight="1" x14ac:dyDescent="0.35">
      <c r="A1676" s="55"/>
      <c r="B1676" s="56"/>
      <c r="C1676" s="56"/>
      <c r="D1676" s="56"/>
      <c r="E1676" s="56"/>
      <c r="F1676" s="57"/>
      <c r="G1676" s="67"/>
      <c r="H1676" s="67"/>
      <c r="I1676" s="67"/>
      <c r="J1676" s="58"/>
      <c r="K1676" s="58"/>
      <c r="L1676" s="59"/>
      <c r="M1676" s="61"/>
      <c r="N1676" s="63"/>
      <c r="O1676" s="63"/>
      <c r="P1676" s="56"/>
      <c r="Q1676" s="61"/>
      <c r="R1676" s="61"/>
      <c r="S1676" s="61"/>
      <c r="T1676" s="60"/>
      <c r="U1676" s="60"/>
      <c r="V1676" s="62"/>
      <c r="W1676" s="62"/>
      <c r="X1676" s="76"/>
      <c r="Y1676" s="61"/>
      <c r="Z1676" s="61">
        <f>Tabel1[[#This Row],[prijs voorbij entry (%)]]-Tabel1[[#This Row],[Fictieve Stoploss (%)]]</f>
        <v>0</v>
      </c>
      <c r="AA1676" s="94"/>
      <c r="AB1676" s="61"/>
      <c r="AC1676" s="61"/>
      <c r="AD1676" s="61"/>
      <c r="AE1676" s="61"/>
      <c r="AF1676" s="95"/>
      <c r="AG1676" s="152">
        <f>Tabel1[[#This Row],[eindtijd]]-Tabel1[[#This Row],[starttijd]]</f>
        <v>0</v>
      </c>
      <c r="AH1676" s="158"/>
      <c r="AI1676" s="59"/>
      <c r="AJ1676" s="171">
        <f>$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2[[#This Row],[fees (%)]]</f>
        <v>0</v>
      </c>
      <c r="AK1676" s="172">
        <f>$J1676*(IF($M1676="SL",IF($U1676="",$Q1676*Analysetool!C$3,$U1676*Analysetool!C$3),$M1676*Analysetool!C$3)+IF($N1676="SL",IF($U1676="",$Q1676*Analysetool!C$4,$U1676*Analysetool!C$4),$N1676*Analysetool!C$4)+IF($O1676="SL",IF($U1676="",$Q1676*Analysetool!C$5,$U1676*Analysetool!C$5),$O1676*Analysetool!C$5)+IF($P1676="SL",IF($U1676="",$Q1676*Analysetool!C$6,$U1676*Analysetool!C$6),$P1676*Analysetool!C$6))-Tabel2[[#This Row],[fees (%)]]</f>
        <v>0</v>
      </c>
      <c r="AL1676" s="177">
        <f>$J1676*(IF($M1676="SL",IF($V1676="",$Q1676*Analysetool!D$3,$V1676*Analysetool!D$3),$M1676*Analysetool!D$3)+IF($N1676="SL",IF($V1676="",$Q1676*Analysetool!D$4,$V1676*Analysetool!D$4),$N1676*Analysetool!D$4)+IF($O1676="SL",IF($V1676="",$Q1676*Analysetool!D$5,$V1676*Analysetool!D$5),$O1676*Analysetool!D$5)+IF($P1676="SL",IF($V1676="",$Q1676*Analysetool!D$6,$V1676*Analysetool!D$6),$P1676*Analysetool!D$6))-Tabel2[[#This Row],[fees (%)]]</f>
        <v>0</v>
      </c>
      <c r="AM1676" s="177">
        <f>$J1676*(IF($M1676="SL",IF($W1676="",$Q1676*Analysetool!E$3,$W1676*Analysetool!E$3),$M1676*Analysetool!E$3)+IF($N1676="SL",IF($W1676="",$Q1676*Analysetool!E$4,$W1676*Analysetool!E$4),$N1676*Analysetool!E$4)+IF($O1676="SL",IF($W1676="",$Q1676*Analysetool!E$5,$W1676*Analysetool!E$5),$O1676*Analysetool!E$5)+IF($P1676="SL",IF($W1676="",$Q1676*Analysetool!E$6,$W1676*Analysetool!E$6),$P1676*Analysetool!E$6))-Tabel2[[#This Row],[fees (%)]]</f>
        <v>0</v>
      </c>
      <c r="AN1676" s="178">
        <f>$J1676*(IF($M1676="SL",IF($T1676="",$Q1676*Analysetool!F$3,$T1676*Analysetool!F$3),$M1676*Analysetool!F$3)+IF($N1676="SL",IF($T1676="",$Q1676*Analysetool!F$4,$T1676*Analysetool!F$4),$N1676*Analysetool!F$4)+IF($O1676="SL",IF($T1676="",$Q1676*Analysetool!F$5,$T1676*Analysetool!F$5),$O1676*Analysetool!F$5)+IF($P1676="SL",IF($T1676="",$Q1676*Analysetool!F$6,$T1676*Analysetool!F$6),$P1676*Analysetool!F$6))-Tabel2[[#This Row],[fees (%)]]</f>
        <v>0</v>
      </c>
      <c r="AO1676" s="178">
        <f>$J1676*(IF($M1676="SL",IF($T1676="",$Q1676*Analysetool!G$3,$T1676*Analysetool!G$3),$M1676*Analysetool!G$3)+IF($N1676="SL",IF($T1676="",$Q1676*Analysetool!G$4,$T1676*Analysetool!G$4),$N1676*Analysetool!G$4)+IF($O1676="SL",IF($T1676="",$Q1676*Analysetool!G$5,$T1676*Analysetool!G$5),$O1676*Analysetool!G$5)+IF($P1676="SL",IF($T1676="",$Q1676*Analysetool!G$6,$T1676*Analysetool!G$6),$P1676*Analysetool!G$6))-Tabel2[[#This Row],[fees (%)]]</f>
        <v>0</v>
      </c>
      <c r="AP1676" s="179">
        <f>IF(Analysetool!$H$8&lt;=$X1676,Analysetool!$H$8*J1676,Q1676*J1676)-Tabel2[[#This Row],[fees (%)]]</f>
        <v>0</v>
      </c>
      <c r="AQ1676" s="174">
        <f>IF(Tabel2[[#This Row],[wick% van entry]]&lt;=Tabel2[[#This Row],[Stoploss optie 2 (%)]],Tabel2[[#This Row],[Stoploss optie 2 (%)]]*Tabel2[[#This Row],[leverage SLoptie 2]],IF(Analysetool!$I$8&lt;$X1676,Analysetool!$I$8*K1676,S1676*K1676))-Tabel2[[#This Row],[fees (%)]]</f>
        <v>0</v>
      </c>
      <c r="AR1676" s="180">
        <f>IF(Q1676*-1*Analysetool!$J$9&lt;=X1676,Q1676*-1*Analysetool!$J$9*J1676,Q1676*J1676)-Tabel2[[#This Row],[fees (%)]]</f>
        <v>0</v>
      </c>
      <c r="AS1676" s="176">
        <f>$K1676*IF(Tabel2[[#This Row],[wick% van entry]]&lt;=Tabel2[[#This Row],[Stoploss optie 2 (%)]],Tabel2[[#This Row],[Stoploss optie 2 (%)]],(IF($M1676="SL",IF($T1676="",$S1676*Analysetool!C$3,$T1676*Analysetool!C$3),$M1676*Analysetool!C$3)+IF($N1676="SL",IF($T1676="",$S1676*Analysetool!C$4,$T1676*Analysetool!C$4),$N1676*Analysetool!C$4)+IF($O1676="SL",IF($T1676="",$S1676*Analysetool!C$5,$T1676*Analysetool!C$5),$O1676*Analysetool!C$5)+IF($P1676="SL",IF($T1676="",$S1676*Analysetool!C$6,$T1676*Analysetool!C$6),$P1676*Analysetool!C$6)))-Tabel2[[#This Row],[fees (%)]]</f>
        <v>0</v>
      </c>
    </row>
    <row r="1677" spans="1:45" ht="15.75" customHeight="1" x14ac:dyDescent="0.35">
      <c r="A1677" s="55"/>
      <c r="B1677" s="56"/>
      <c r="C1677" s="56"/>
      <c r="D1677" s="56"/>
      <c r="E1677" s="56"/>
      <c r="F1677" s="57"/>
      <c r="G1677" s="67"/>
      <c r="H1677" s="67"/>
      <c r="I1677" s="67"/>
      <c r="J1677" s="58"/>
      <c r="K1677" s="58"/>
      <c r="L1677" s="59"/>
      <c r="M1677" s="61"/>
      <c r="N1677" s="63"/>
      <c r="O1677" s="63"/>
      <c r="P1677" s="56"/>
      <c r="Q1677" s="61"/>
      <c r="R1677" s="61"/>
      <c r="S1677" s="61"/>
      <c r="T1677" s="60"/>
      <c r="U1677" s="60"/>
      <c r="V1677" s="62"/>
      <c r="W1677" s="62"/>
      <c r="X1677" s="76"/>
      <c r="Y1677" s="61"/>
      <c r="Z1677" s="61">
        <f>Tabel1[[#This Row],[prijs voorbij entry (%)]]-Tabel1[[#This Row],[Fictieve Stoploss (%)]]</f>
        <v>0</v>
      </c>
      <c r="AA1677" s="94"/>
      <c r="AB1677" s="61"/>
      <c r="AC1677" s="61"/>
      <c r="AD1677" s="61"/>
      <c r="AE1677" s="61"/>
      <c r="AF1677" s="95"/>
      <c r="AG1677" s="152">
        <f>Tabel1[[#This Row],[eindtijd]]-Tabel1[[#This Row],[starttijd]]</f>
        <v>0</v>
      </c>
      <c r="AH1677" s="158"/>
      <c r="AI1677" s="59"/>
      <c r="AJ1677" s="171">
        <f>$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2[[#This Row],[fees (%)]]</f>
        <v>0</v>
      </c>
      <c r="AK1677" s="172">
        <f>$J1677*(IF($M1677="SL",IF($U1677="",$Q1677*Analysetool!C$3,$U1677*Analysetool!C$3),$M1677*Analysetool!C$3)+IF($N1677="SL",IF($U1677="",$Q1677*Analysetool!C$4,$U1677*Analysetool!C$4),$N1677*Analysetool!C$4)+IF($O1677="SL",IF($U1677="",$Q1677*Analysetool!C$5,$U1677*Analysetool!C$5),$O1677*Analysetool!C$5)+IF($P1677="SL",IF($U1677="",$Q1677*Analysetool!C$6,$U1677*Analysetool!C$6),$P1677*Analysetool!C$6))-Tabel2[[#This Row],[fees (%)]]</f>
        <v>0</v>
      </c>
      <c r="AL1677" s="177">
        <f>$J1677*(IF($M1677="SL",IF($V1677="",$Q1677*Analysetool!D$3,$V1677*Analysetool!D$3),$M1677*Analysetool!D$3)+IF($N1677="SL",IF($V1677="",$Q1677*Analysetool!D$4,$V1677*Analysetool!D$4),$N1677*Analysetool!D$4)+IF($O1677="SL",IF($V1677="",$Q1677*Analysetool!D$5,$V1677*Analysetool!D$5),$O1677*Analysetool!D$5)+IF($P1677="SL",IF($V1677="",$Q1677*Analysetool!D$6,$V1677*Analysetool!D$6),$P1677*Analysetool!D$6))-Tabel2[[#This Row],[fees (%)]]</f>
        <v>0</v>
      </c>
      <c r="AM1677" s="177">
        <f>$J1677*(IF($M1677="SL",IF($W1677="",$Q1677*Analysetool!E$3,$W1677*Analysetool!E$3),$M1677*Analysetool!E$3)+IF($N1677="SL",IF($W1677="",$Q1677*Analysetool!E$4,$W1677*Analysetool!E$4),$N1677*Analysetool!E$4)+IF($O1677="SL",IF($W1677="",$Q1677*Analysetool!E$5,$W1677*Analysetool!E$5),$O1677*Analysetool!E$5)+IF($P1677="SL",IF($W1677="",$Q1677*Analysetool!E$6,$W1677*Analysetool!E$6),$P1677*Analysetool!E$6))-Tabel2[[#This Row],[fees (%)]]</f>
        <v>0</v>
      </c>
      <c r="AN1677" s="178">
        <f>$J1677*(IF($M1677="SL",IF($T1677="",$Q1677*Analysetool!F$3,$T1677*Analysetool!F$3),$M1677*Analysetool!F$3)+IF($N1677="SL",IF($T1677="",$Q1677*Analysetool!F$4,$T1677*Analysetool!F$4),$N1677*Analysetool!F$4)+IF($O1677="SL",IF($T1677="",$Q1677*Analysetool!F$5,$T1677*Analysetool!F$5),$O1677*Analysetool!F$5)+IF($P1677="SL",IF($T1677="",$Q1677*Analysetool!F$6,$T1677*Analysetool!F$6),$P1677*Analysetool!F$6))-Tabel2[[#This Row],[fees (%)]]</f>
        <v>0</v>
      </c>
      <c r="AO1677" s="178">
        <f>$J1677*(IF($M1677="SL",IF($T1677="",$Q1677*Analysetool!G$3,$T1677*Analysetool!G$3),$M1677*Analysetool!G$3)+IF($N1677="SL",IF($T1677="",$Q1677*Analysetool!G$4,$T1677*Analysetool!G$4),$N1677*Analysetool!G$4)+IF($O1677="SL",IF($T1677="",$Q1677*Analysetool!G$5,$T1677*Analysetool!G$5),$O1677*Analysetool!G$5)+IF($P1677="SL",IF($T1677="",$Q1677*Analysetool!G$6,$T1677*Analysetool!G$6),$P1677*Analysetool!G$6))-Tabel2[[#This Row],[fees (%)]]</f>
        <v>0</v>
      </c>
      <c r="AP1677" s="179">
        <f>IF(Analysetool!$H$8&lt;=$X1677,Analysetool!$H$8*J1677,Q1677*J1677)-Tabel2[[#This Row],[fees (%)]]</f>
        <v>0</v>
      </c>
      <c r="AQ1677" s="174">
        <f>IF(Tabel2[[#This Row],[wick% van entry]]&lt;=Tabel2[[#This Row],[Stoploss optie 2 (%)]],Tabel2[[#This Row],[Stoploss optie 2 (%)]]*Tabel2[[#This Row],[leverage SLoptie 2]],IF(Analysetool!$I$8&lt;$X1677,Analysetool!$I$8*K1677,S1677*K1677))-Tabel2[[#This Row],[fees (%)]]</f>
        <v>0</v>
      </c>
      <c r="AR1677" s="180">
        <f>IF(Q1677*-1*Analysetool!$J$9&lt;=X1677,Q1677*-1*Analysetool!$J$9*J1677,Q1677*J1677)-Tabel2[[#This Row],[fees (%)]]</f>
        <v>0</v>
      </c>
      <c r="AS1677" s="176">
        <f>$K1677*IF(Tabel2[[#This Row],[wick% van entry]]&lt;=Tabel2[[#This Row],[Stoploss optie 2 (%)]],Tabel2[[#This Row],[Stoploss optie 2 (%)]],(IF($M1677="SL",IF($T1677="",$S1677*Analysetool!C$3,$T1677*Analysetool!C$3),$M1677*Analysetool!C$3)+IF($N1677="SL",IF($T1677="",$S1677*Analysetool!C$4,$T1677*Analysetool!C$4),$N1677*Analysetool!C$4)+IF($O1677="SL",IF($T1677="",$S1677*Analysetool!C$5,$T1677*Analysetool!C$5),$O1677*Analysetool!C$5)+IF($P1677="SL",IF($T1677="",$S1677*Analysetool!C$6,$T1677*Analysetool!C$6),$P1677*Analysetool!C$6)))-Tabel2[[#This Row],[fees (%)]]</f>
        <v>0</v>
      </c>
    </row>
    <row r="1678" spans="1:45" ht="15.75" customHeight="1" x14ac:dyDescent="0.35">
      <c r="A1678" s="55"/>
      <c r="B1678" s="56"/>
      <c r="C1678" s="56"/>
      <c r="D1678" s="56"/>
      <c r="E1678" s="56"/>
      <c r="F1678" s="57"/>
      <c r="G1678" s="67"/>
      <c r="H1678" s="67"/>
      <c r="I1678" s="67"/>
      <c r="J1678" s="58"/>
      <c r="K1678" s="58"/>
      <c r="L1678" s="59"/>
      <c r="M1678" s="61"/>
      <c r="N1678" s="63"/>
      <c r="O1678" s="63"/>
      <c r="P1678" s="56"/>
      <c r="Q1678" s="61"/>
      <c r="R1678" s="61"/>
      <c r="S1678" s="61"/>
      <c r="T1678" s="60"/>
      <c r="U1678" s="60"/>
      <c r="V1678" s="62"/>
      <c r="W1678" s="62"/>
      <c r="X1678" s="76"/>
      <c r="Y1678" s="61"/>
      <c r="Z1678" s="61">
        <f>Tabel1[[#This Row],[prijs voorbij entry (%)]]-Tabel1[[#This Row],[Fictieve Stoploss (%)]]</f>
        <v>0</v>
      </c>
      <c r="AA1678" s="94"/>
      <c r="AB1678" s="61"/>
      <c r="AC1678" s="61"/>
      <c r="AD1678" s="61"/>
      <c r="AE1678" s="61"/>
      <c r="AF1678" s="95"/>
      <c r="AG1678" s="152">
        <f>Tabel1[[#This Row],[eindtijd]]-Tabel1[[#This Row],[starttijd]]</f>
        <v>0</v>
      </c>
      <c r="AH1678" s="158"/>
      <c r="AI1678" s="59"/>
      <c r="AJ1678" s="171">
        <f>$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2[[#This Row],[fees (%)]]</f>
        <v>0</v>
      </c>
      <c r="AK1678" s="172">
        <f>$J1678*(IF($M1678="SL",IF($U1678="",$Q1678*Analysetool!C$3,$U1678*Analysetool!C$3),$M1678*Analysetool!C$3)+IF($N1678="SL",IF($U1678="",$Q1678*Analysetool!C$4,$U1678*Analysetool!C$4),$N1678*Analysetool!C$4)+IF($O1678="SL",IF($U1678="",$Q1678*Analysetool!C$5,$U1678*Analysetool!C$5),$O1678*Analysetool!C$5)+IF($P1678="SL",IF($U1678="",$Q1678*Analysetool!C$6,$U1678*Analysetool!C$6),$P1678*Analysetool!C$6))-Tabel2[[#This Row],[fees (%)]]</f>
        <v>0</v>
      </c>
      <c r="AL1678" s="177">
        <f>$J1678*(IF($M1678="SL",IF($V1678="",$Q1678*Analysetool!D$3,$V1678*Analysetool!D$3),$M1678*Analysetool!D$3)+IF($N1678="SL",IF($V1678="",$Q1678*Analysetool!D$4,$V1678*Analysetool!D$4),$N1678*Analysetool!D$4)+IF($O1678="SL",IF($V1678="",$Q1678*Analysetool!D$5,$V1678*Analysetool!D$5),$O1678*Analysetool!D$5)+IF($P1678="SL",IF($V1678="",$Q1678*Analysetool!D$6,$V1678*Analysetool!D$6),$P1678*Analysetool!D$6))-Tabel2[[#This Row],[fees (%)]]</f>
        <v>0</v>
      </c>
      <c r="AM1678" s="177">
        <f>$J1678*(IF($M1678="SL",IF($W1678="",$Q1678*Analysetool!E$3,$W1678*Analysetool!E$3),$M1678*Analysetool!E$3)+IF($N1678="SL",IF($W1678="",$Q1678*Analysetool!E$4,$W1678*Analysetool!E$4),$N1678*Analysetool!E$4)+IF($O1678="SL",IF($W1678="",$Q1678*Analysetool!E$5,$W1678*Analysetool!E$5),$O1678*Analysetool!E$5)+IF($P1678="SL",IF($W1678="",$Q1678*Analysetool!E$6,$W1678*Analysetool!E$6),$P1678*Analysetool!E$6))-Tabel2[[#This Row],[fees (%)]]</f>
        <v>0</v>
      </c>
      <c r="AN1678" s="178">
        <f>$J1678*(IF($M1678="SL",IF($T1678="",$Q1678*Analysetool!F$3,$T1678*Analysetool!F$3),$M1678*Analysetool!F$3)+IF($N1678="SL",IF($T1678="",$Q1678*Analysetool!F$4,$T1678*Analysetool!F$4),$N1678*Analysetool!F$4)+IF($O1678="SL",IF($T1678="",$Q1678*Analysetool!F$5,$T1678*Analysetool!F$5),$O1678*Analysetool!F$5)+IF($P1678="SL",IF($T1678="",$Q1678*Analysetool!F$6,$T1678*Analysetool!F$6),$P1678*Analysetool!F$6))-Tabel2[[#This Row],[fees (%)]]</f>
        <v>0</v>
      </c>
      <c r="AO1678" s="178">
        <f>$J1678*(IF($M1678="SL",IF($T1678="",$Q1678*Analysetool!G$3,$T1678*Analysetool!G$3),$M1678*Analysetool!G$3)+IF($N1678="SL",IF($T1678="",$Q1678*Analysetool!G$4,$T1678*Analysetool!G$4),$N1678*Analysetool!G$4)+IF($O1678="SL",IF($T1678="",$Q1678*Analysetool!G$5,$T1678*Analysetool!G$5),$O1678*Analysetool!G$5)+IF($P1678="SL",IF($T1678="",$Q1678*Analysetool!G$6,$T1678*Analysetool!G$6),$P1678*Analysetool!G$6))-Tabel2[[#This Row],[fees (%)]]</f>
        <v>0</v>
      </c>
      <c r="AP1678" s="179">
        <f>IF(Analysetool!$H$8&lt;=$X1678,Analysetool!$H$8*J1678,Q1678*J1678)-Tabel2[[#This Row],[fees (%)]]</f>
        <v>0</v>
      </c>
      <c r="AQ1678" s="174">
        <f>IF(Tabel2[[#This Row],[wick% van entry]]&lt;=Tabel2[[#This Row],[Stoploss optie 2 (%)]],Tabel2[[#This Row],[Stoploss optie 2 (%)]]*Tabel2[[#This Row],[leverage SLoptie 2]],IF(Analysetool!$I$8&lt;$X1678,Analysetool!$I$8*K1678,S1678*K1678))-Tabel2[[#This Row],[fees (%)]]</f>
        <v>0</v>
      </c>
      <c r="AR1678" s="180">
        <f>IF(Q1678*-1*Analysetool!$J$9&lt;=X1678,Q1678*-1*Analysetool!$J$9*J1678,Q1678*J1678)-Tabel2[[#This Row],[fees (%)]]</f>
        <v>0</v>
      </c>
      <c r="AS1678" s="176">
        <f>$K1678*IF(Tabel2[[#This Row],[wick% van entry]]&lt;=Tabel2[[#This Row],[Stoploss optie 2 (%)]],Tabel2[[#This Row],[Stoploss optie 2 (%)]],(IF($M1678="SL",IF($T1678="",$S1678*Analysetool!C$3,$T1678*Analysetool!C$3),$M1678*Analysetool!C$3)+IF($N1678="SL",IF($T1678="",$S1678*Analysetool!C$4,$T1678*Analysetool!C$4),$N1678*Analysetool!C$4)+IF($O1678="SL",IF($T1678="",$S1678*Analysetool!C$5,$T1678*Analysetool!C$5),$O1678*Analysetool!C$5)+IF($P1678="SL",IF($T1678="",$S1678*Analysetool!C$6,$T1678*Analysetool!C$6),$P1678*Analysetool!C$6)))-Tabel2[[#This Row],[fees (%)]]</f>
        <v>0</v>
      </c>
    </row>
    <row r="1679" spans="1:45" ht="15.75" customHeight="1" x14ac:dyDescent="0.35">
      <c r="A1679" s="55"/>
      <c r="B1679" s="56"/>
      <c r="C1679" s="56"/>
      <c r="D1679" s="56"/>
      <c r="E1679" s="56"/>
      <c r="F1679" s="57"/>
      <c r="G1679" s="67"/>
      <c r="H1679" s="67"/>
      <c r="I1679" s="67"/>
      <c r="J1679" s="58"/>
      <c r="K1679" s="58"/>
      <c r="L1679" s="59"/>
      <c r="M1679" s="61"/>
      <c r="N1679" s="63"/>
      <c r="O1679" s="63"/>
      <c r="P1679" s="56"/>
      <c r="Q1679" s="61"/>
      <c r="R1679" s="61"/>
      <c r="S1679" s="61"/>
      <c r="T1679" s="60"/>
      <c r="U1679" s="60"/>
      <c r="V1679" s="62"/>
      <c r="W1679" s="62"/>
      <c r="X1679" s="76"/>
      <c r="Y1679" s="61"/>
      <c r="Z1679" s="61">
        <f>Tabel1[[#This Row],[prijs voorbij entry (%)]]-Tabel1[[#This Row],[Fictieve Stoploss (%)]]</f>
        <v>0</v>
      </c>
      <c r="AA1679" s="94"/>
      <c r="AB1679" s="61"/>
      <c r="AC1679" s="61"/>
      <c r="AD1679" s="61"/>
      <c r="AE1679" s="61"/>
      <c r="AF1679" s="95"/>
      <c r="AG1679" s="152">
        <f>Tabel1[[#This Row],[eindtijd]]-Tabel1[[#This Row],[starttijd]]</f>
        <v>0</v>
      </c>
      <c r="AH1679" s="158"/>
      <c r="AI1679" s="59"/>
      <c r="AJ1679" s="171">
        <f>$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2[[#This Row],[fees (%)]]</f>
        <v>0</v>
      </c>
      <c r="AK1679" s="172">
        <f>$J1679*(IF($M1679="SL",IF($U1679="",$Q1679*Analysetool!C$3,$U1679*Analysetool!C$3),$M1679*Analysetool!C$3)+IF($N1679="SL",IF($U1679="",$Q1679*Analysetool!C$4,$U1679*Analysetool!C$4),$N1679*Analysetool!C$4)+IF($O1679="SL",IF($U1679="",$Q1679*Analysetool!C$5,$U1679*Analysetool!C$5),$O1679*Analysetool!C$5)+IF($P1679="SL",IF($U1679="",$Q1679*Analysetool!C$6,$U1679*Analysetool!C$6),$P1679*Analysetool!C$6))-Tabel2[[#This Row],[fees (%)]]</f>
        <v>0</v>
      </c>
      <c r="AL1679" s="177">
        <f>$J1679*(IF($M1679="SL",IF($V1679="",$Q1679*Analysetool!D$3,$V1679*Analysetool!D$3),$M1679*Analysetool!D$3)+IF($N1679="SL",IF($V1679="",$Q1679*Analysetool!D$4,$V1679*Analysetool!D$4),$N1679*Analysetool!D$4)+IF($O1679="SL",IF($V1679="",$Q1679*Analysetool!D$5,$V1679*Analysetool!D$5),$O1679*Analysetool!D$5)+IF($P1679="SL",IF($V1679="",$Q1679*Analysetool!D$6,$V1679*Analysetool!D$6),$P1679*Analysetool!D$6))-Tabel2[[#This Row],[fees (%)]]</f>
        <v>0</v>
      </c>
      <c r="AM1679" s="177">
        <f>$J1679*(IF($M1679="SL",IF($W1679="",$Q1679*Analysetool!E$3,$W1679*Analysetool!E$3),$M1679*Analysetool!E$3)+IF($N1679="SL",IF($W1679="",$Q1679*Analysetool!E$4,$W1679*Analysetool!E$4),$N1679*Analysetool!E$4)+IF($O1679="SL",IF($W1679="",$Q1679*Analysetool!E$5,$W1679*Analysetool!E$5),$O1679*Analysetool!E$5)+IF($P1679="SL",IF($W1679="",$Q1679*Analysetool!E$6,$W1679*Analysetool!E$6),$P1679*Analysetool!E$6))-Tabel2[[#This Row],[fees (%)]]</f>
        <v>0</v>
      </c>
      <c r="AN1679" s="178">
        <f>$J1679*(IF($M1679="SL",IF($T1679="",$Q1679*Analysetool!F$3,$T1679*Analysetool!F$3),$M1679*Analysetool!F$3)+IF($N1679="SL",IF($T1679="",$Q1679*Analysetool!F$4,$T1679*Analysetool!F$4),$N1679*Analysetool!F$4)+IF($O1679="SL",IF($T1679="",$Q1679*Analysetool!F$5,$T1679*Analysetool!F$5),$O1679*Analysetool!F$5)+IF($P1679="SL",IF($T1679="",$Q1679*Analysetool!F$6,$T1679*Analysetool!F$6),$P1679*Analysetool!F$6))-Tabel2[[#This Row],[fees (%)]]</f>
        <v>0</v>
      </c>
      <c r="AO1679" s="178">
        <f>$J1679*(IF($M1679="SL",IF($T1679="",$Q1679*Analysetool!G$3,$T1679*Analysetool!G$3),$M1679*Analysetool!G$3)+IF($N1679="SL",IF($T1679="",$Q1679*Analysetool!G$4,$T1679*Analysetool!G$4),$N1679*Analysetool!G$4)+IF($O1679="SL",IF($T1679="",$Q1679*Analysetool!G$5,$T1679*Analysetool!G$5),$O1679*Analysetool!G$5)+IF($P1679="SL",IF($T1679="",$Q1679*Analysetool!G$6,$T1679*Analysetool!G$6),$P1679*Analysetool!G$6))-Tabel2[[#This Row],[fees (%)]]</f>
        <v>0</v>
      </c>
      <c r="AP1679" s="179">
        <f>IF(Analysetool!$H$8&lt;=$X1679,Analysetool!$H$8*J1679,Q1679*J1679)-Tabel2[[#This Row],[fees (%)]]</f>
        <v>0</v>
      </c>
      <c r="AQ1679" s="174">
        <f>IF(Tabel2[[#This Row],[wick% van entry]]&lt;=Tabel2[[#This Row],[Stoploss optie 2 (%)]],Tabel2[[#This Row],[Stoploss optie 2 (%)]]*Tabel2[[#This Row],[leverage SLoptie 2]],IF(Analysetool!$I$8&lt;$X1679,Analysetool!$I$8*K1679,S1679*K1679))-Tabel2[[#This Row],[fees (%)]]</f>
        <v>0</v>
      </c>
      <c r="AR1679" s="180">
        <f>IF(Q1679*-1*Analysetool!$J$9&lt;=X1679,Q1679*-1*Analysetool!$J$9*J1679,Q1679*J1679)-Tabel2[[#This Row],[fees (%)]]</f>
        <v>0</v>
      </c>
      <c r="AS1679" s="176">
        <f>$K1679*IF(Tabel2[[#This Row],[wick% van entry]]&lt;=Tabel2[[#This Row],[Stoploss optie 2 (%)]],Tabel2[[#This Row],[Stoploss optie 2 (%)]],(IF($M1679="SL",IF($T1679="",$S1679*Analysetool!C$3,$T1679*Analysetool!C$3),$M1679*Analysetool!C$3)+IF($N1679="SL",IF($T1679="",$S1679*Analysetool!C$4,$T1679*Analysetool!C$4),$N1679*Analysetool!C$4)+IF($O1679="SL",IF($T1679="",$S1679*Analysetool!C$5,$T1679*Analysetool!C$5),$O1679*Analysetool!C$5)+IF($P1679="SL",IF($T1679="",$S1679*Analysetool!C$6,$T1679*Analysetool!C$6),$P1679*Analysetool!C$6)))-Tabel2[[#This Row],[fees (%)]]</f>
        <v>0</v>
      </c>
    </row>
    <row r="1680" spans="1:45" ht="15.75" customHeight="1" x14ac:dyDescent="0.35">
      <c r="A1680" s="55"/>
      <c r="B1680" s="56"/>
      <c r="C1680" s="56"/>
      <c r="D1680" s="56"/>
      <c r="E1680" s="56"/>
      <c r="F1680" s="57"/>
      <c r="G1680" s="67"/>
      <c r="H1680" s="67"/>
      <c r="I1680" s="67"/>
      <c r="J1680" s="58"/>
      <c r="K1680" s="58"/>
      <c r="L1680" s="59"/>
      <c r="M1680" s="61"/>
      <c r="N1680" s="63"/>
      <c r="O1680" s="63"/>
      <c r="P1680" s="56"/>
      <c r="Q1680" s="61"/>
      <c r="R1680" s="61"/>
      <c r="S1680" s="61"/>
      <c r="T1680" s="60"/>
      <c r="U1680" s="60"/>
      <c r="V1680" s="62"/>
      <c r="W1680" s="62"/>
      <c r="X1680" s="76"/>
      <c r="Y1680" s="61"/>
      <c r="Z1680" s="61">
        <f>Tabel1[[#This Row],[prijs voorbij entry (%)]]-Tabel1[[#This Row],[Fictieve Stoploss (%)]]</f>
        <v>0</v>
      </c>
      <c r="AA1680" s="94"/>
      <c r="AB1680" s="61"/>
      <c r="AC1680" s="61"/>
      <c r="AD1680" s="61"/>
      <c r="AE1680" s="61"/>
      <c r="AF1680" s="95"/>
      <c r="AG1680" s="152">
        <f>Tabel1[[#This Row],[eindtijd]]-Tabel1[[#This Row],[starttijd]]</f>
        <v>0</v>
      </c>
      <c r="AH1680" s="158"/>
      <c r="AI1680" s="59"/>
      <c r="AJ1680" s="171">
        <f>$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2[[#This Row],[fees (%)]]</f>
        <v>0</v>
      </c>
      <c r="AK1680" s="172">
        <f>$J1680*(IF($M1680="SL",IF($U1680="",$Q1680*Analysetool!C$3,$U1680*Analysetool!C$3),$M1680*Analysetool!C$3)+IF($N1680="SL",IF($U1680="",$Q1680*Analysetool!C$4,$U1680*Analysetool!C$4),$N1680*Analysetool!C$4)+IF($O1680="SL",IF($U1680="",$Q1680*Analysetool!C$5,$U1680*Analysetool!C$5),$O1680*Analysetool!C$5)+IF($P1680="SL",IF($U1680="",$Q1680*Analysetool!C$6,$U1680*Analysetool!C$6),$P1680*Analysetool!C$6))-Tabel2[[#This Row],[fees (%)]]</f>
        <v>0</v>
      </c>
      <c r="AL1680" s="177">
        <f>$J1680*(IF($M1680="SL",IF($V1680="",$Q1680*Analysetool!D$3,$V1680*Analysetool!D$3),$M1680*Analysetool!D$3)+IF($N1680="SL",IF($V1680="",$Q1680*Analysetool!D$4,$V1680*Analysetool!D$4),$N1680*Analysetool!D$4)+IF($O1680="SL",IF($V1680="",$Q1680*Analysetool!D$5,$V1680*Analysetool!D$5),$O1680*Analysetool!D$5)+IF($P1680="SL",IF($V1680="",$Q1680*Analysetool!D$6,$V1680*Analysetool!D$6),$P1680*Analysetool!D$6))-Tabel2[[#This Row],[fees (%)]]</f>
        <v>0</v>
      </c>
      <c r="AM1680" s="177">
        <f>$J1680*(IF($M1680="SL",IF($W1680="",$Q1680*Analysetool!E$3,$W1680*Analysetool!E$3),$M1680*Analysetool!E$3)+IF($N1680="SL",IF($W1680="",$Q1680*Analysetool!E$4,$W1680*Analysetool!E$4),$N1680*Analysetool!E$4)+IF($O1680="SL",IF($W1680="",$Q1680*Analysetool!E$5,$W1680*Analysetool!E$5),$O1680*Analysetool!E$5)+IF($P1680="SL",IF($W1680="",$Q1680*Analysetool!E$6,$W1680*Analysetool!E$6),$P1680*Analysetool!E$6))-Tabel2[[#This Row],[fees (%)]]</f>
        <v>0</v>
      </c>
      <c r="AN1680" s="178">
        <f>$J1680*(IF($M1680="SL",IF($T1680="",$Q1680*Analysetool!F$3,$T1680*Analysetool!F$3),$M1680*Analysetool!F$3)+IF($N1680="SL",IF($T1680="",$Q1680*Analysetool!F$4,$T1680*Analysetool!F$4),$N1680*Analysetool!F$4)+IF($O1680="SL",IF($T1680="",$Q1680*Analysetool!F$5,$T1680*Analysetool!F$5),$O1680*Analysetool!F$5)+IF($P1680="SL",IF($T1680="",$Q1680*Analysetool!F$6,$T1680*Analysetool!F$6),$P1680*Analysetool!F$6))-Tabel2[[#This Row],[fees (%)]]</f>
        <v>0</v>
      </c>
      <c r="AO1680" s="178">
        <f>$J1680*(IF($M1680="SL",IF($T1680="",$Q1680*Analysetool!G$3,$T1680*Analysetool!G$3),$M1680*Analysetool!G$3)+IF($N1680="SL",IF($T1680="",$Q1680*Analysetool!G$4,$T1680*Analysetool!G$4),$N1680*Analysetool!G$4)+IF($O1680="SL",IF($T1680="",$Q1680*Analysetool!G$5,$T1680*Analysetool!G$5),$O1680*Analysetool!G$5)+IF($P1680="SL",IF($T1680="",$Q1680*Analysetool!G$6,$T1680*Analysetool!G$6),$P1680*Analysetool!G$6))-Tabel2[[#This Row],[fees (%)]]</f>
        <v>0</v>
      </c>
      <c r="AP1680" s="179">
        <f>IF(Analysetool!$H$8&lt;=$X1680,Analysetool!$H$8*J1680,Q1680*J1680)-Tabel2[[#This Row],[fees (%)]]</f>
        <v>0</v>
      </c>
      <c r="AQ1680" s="174">
        <f>IF(Tabel2[[#This Row],[wick% van entry]]&lt;=Tabel2[[#This Row],[Stoploss optie 2 (%)]],Tabel2[[#This Row],[Stoploss optie 2 (%)]]*Tabel2[[#This Row],[leverage SLoptie 2]],IF(Analysetool!$I$8&lt;$X1680,Analysetool!$I$8*K1680,S1680*K1680))-Tabel2[[#This Row],[fees (%)]]</f>
        <v>0</v>
      </c>
      <c r="AR1680" s="180">
        <f>IF(Q1680*-1*Analysetool!$J$9&lt;=X1680,Q1680*-1*Analysetool!$J$9*J1680,Q1680*J1680)-Tabel2[[#This Row],[fees (%)]]</f>
        <v>0</v>
      </c>
      <c r="AS1680" s="176">
        <f>$K1680*IF(Tabel2[[#This Row],[wick% van entry]]&lt;=Tabel2[[#This Row],[Stoploss optie 2 (%)]],Tabel2[[#This Row],[Stoploss optie 2 (%)]],(IF($M1680="SL",IF($T1680="",$S1680*Analysetool!C$3,$T1680*Analysetool!C$3),$M1680*Analysetool!C$3)+IF($N1680="SL",IF($T1680="",$S1680*Analysetool!C$4,$T1680*Analysetool!C$4),$N1680*Analysetool!C$4)+IF($O1680="SL",IF($T1680="",$S1680*Analysetool!C$5,$T1680*Analysetool!C$5),$O1680*Analysetool!C$5)+IF($P1680="SL",IF($T1680="",$S1680*Analysetool!C$6,$T1680*Analysetool!C$6),$P1680*Analysetool!C$6)))-Tabel2[[#This Row],[fees (%)]]</f>
        <v>0</v>
      </c>
    </row>
    <row r="1681" spans="1:45" ht="15.75" customHeight="1" x14ac:dyDescent="0.35">
      <c r="A1681" s="55"/>
      <c r="B1681" s="56"/>
      <c r="C1681" s="56"/>
      <c r="D1681" s="56"/>
      <c r="E1681" s="56"/>
      <c r="F1681" s="57"/>
      <c r="G1681" s="67"/>
      <c r="H1681" s="67"/>
      <c r="I1681" s="67"/>
      <c r="J1681" s="58"/>
      <c r="K1681" s="58"/>
      <c r="L1681" s="59"/>
      <c r="M1681" s="61"/>
      <c r="N1681" s="63"/>
      <c r="O1681" s="63"/>
      <c r="P1681" s="56"/>
      <c r="Q1681" s="61"/>
      <c r="R1681" s="61"/>
      <c r="S1681" s="61"/>
      <c r="T1681" s="60"/>
      <c r="U1681" s="60"/>
      <c r="V1681" s="62"/>
      <c r="W1681" s="62"/>
      <c r="X1681" s="76"/>
      <c r="Y1681" s="61"/>
      <c r="Z1681" s="61">
        <f>Tabel1[[#This Row],[prijs voorbij entry (%)]]-Tabel1[[#This Row],[Fictieve Stoploss (%)]]</f>
        <v>0</v>
      </c>
      <c r="AA1681" s="94"/>
      <c r="AB1681" s="61"/>
      <c r="AC1681" s="61"/>
      <c r="AD1681" s="61"/>
      <c r="AE1681" s="61"/>
      <c r="AF1681" s="95"/>
      <c r="AG1681" s="152">
        <f>Tabel1[[#This Row],[eindtijd]]-Tabel1[[#This Row],[starttijd]]</f>
        <v>0</v>
      </c>
      <c r="AH1681" s="158"/>
      <c r="AI1681" s="59"/>
      <c r="AJ1681" s="171">
        <f>$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2[[#This Row],[fees (%)]]</f>
        <v>0</v>
      </c>
      <c r="AK1681" s="172">
        <f>$J1681*(IF($M1681="SL",IF($U1681="",$Q1681*Analysetool!C$3,$U1681*Analysetool!C$3),$M1681*Analysetool!C$3)+IF($N1681="SL",IF($U1681="",$Q1681*Analysetool!C$4,$U1681*Analysetool!C$4),$N1681*Analysetool!C$4)+IF($O1681="SL",IF($U1681="",$Q1681*Analysetool!C$5,$U1681*Analysetool!C$5),$O1681*Analysetool!C$5)+IF($P1681="SL",IF($U1681="",$Q1681*Analysetool!C$6,$U1681*Analysetool!C$6),$P1681*Analysetool!C$6))-Tabel2[[#This Row],[fees (%)]]</f>
        <v>0</v>
      </c>
      <c r="AL1681" s="177">
        <f>$J1681*(IF($M1681="SL",IF($V1681="",$Q1681*Analysetool!D$3,$V1681*Analysetool!D$3),$M1681*Analysetool!D$3)+IF($N1681="SL",IF($V1681="",$Q1681*Analysetool!D$4,$V1681*Analysetool!D$4),$N1681*Analysetool!D$4)+IF($O1681="SL",IF($V1681="",$Q1681*Analysetool!D$5,$V1681*Analysetool!D$5),$O1681*Analysetool!D$5)+IF($P1681="SL",IF($V1681="",$Q1681*Analysetool!D$6,$V1681*Analysetool!D$6),$P1681*Analysetool!D$6))-Tabel2[[#This Row],[fees (%)]]</f>
        <v>0</v>
      </c>
      <c r="AM1681" s="177">
        <f>$J1681*(IF($M1681="SL",IF($W1681="",$Q1681*Analysetool!E$3,$W1681*Analysetool!E$3),$M1681*Analysetool!E$3)+IF($N1681="SL",IF($W1681="",$Q1681*Analysetool!E$4,$W1681*Analysetool!E$4),$N1681*Analysetool!E$4)+IF($O1681="SL",IF($W1681="",$Q1681*Analysetool!E$5,$W1681*Analysetool!E$5),$O1681*Analysetool!E$5)+IF($P1681="SL",IF($W1681="",$Q1681*Analysetool!E$6,$W1681*Analysetool!E$6),$P1681*Analysetool!E$6))-Tabel2[[#This Row],[fees (%)]]</f>
        <v>0</v>
      </c>
      <c r="AN1681" s="178">
        <f>$J1681*(IF($M1681="SL",IF($T1681="",$Q1681*Analysetool!F$3,$T1681*Analysetool!F$3),$M1681*Analysetool!F$3)+IF($N1681="SL",IF($T1681="",$Q1681*Analysetool!F$4,$T1681*Analysetool!F$4),$N1681*Analysetool!F$4)+IF($O1681="SL",IF($T1681="",$Q1681*Analysetool!F$5,$T1681*Analysetool!F$5),$O1681*Analysetool!F$5)+IF($P1681="SL",IF($T1681="",$Q1681*Analysetool!F$6,$T1681*Analysetool!F$6),$P1681*Analysetool!F$6))-Tabel2[[#This Row],[fees (%)]]</f>
        <v>0</v>
      </c>
      <c r="AO1681" s="178">
        <f>$J1681*(IF($M1681="SL",IF($T1681="",$Q1681*Analysetool!G$3,$T1681*Analysetool!G$3),$M1681*Analysetool!G$3)+IF($N1681="SL",IF($T1681="",$Q1681*Analysetool!G$4,$T1681*Analysetool!G$4),$N1681*Analysetool!G$4)+IF($O1681="SL",IF($T1681="",$Q1681*Analysetool!G$5,$T1681*Analysetool!G$5),$O1681*Analysetool!G$5)+IF($P1681="SL",IF($T1681="",$Q1681*Analysetool!G$6,$T1681*Analysetool!G$6),$P1681*Analysetool!G$6))-Tabel2[[#This Row],[fees (%)]]</f>
        <v>0</v>
      </c>
      <c r="AP1681" s="179">
        <f>IF(Analysetool!$H$8&lt;=$X1681,Analysetool!$H$8*J1681,Q1681*J1681)-Tabel2[[#This Row],[fees (%)]]</f>
        <v>0</v>
      </c>
      <c r="AQ1681" s="174">
        <f>IF(Tabel2[[#This Row],[wick% van entry]]&lt;=Tabel2[[#This Row],[Stoploss optie 2 (%)]],Tabel2[[#This Row],[Stoploss optie 2 (%)]]*Tabel2[[#This Row],[leverage SLoptie 2]],IF(Analysetool!$I$8&lt;$X1681,Analysetool!$I$8*K1681,S1681*K1681))-Tabel2[[#This Row],[fees (%)]]</f>
        <v>0</v>
      </c>
      <c r="AR1681" s="180">
        <f>IF(Q1681*-1*Analysetool!$J$9&lt;=X1681,Q1681*-1*Analysetool!$J$9*J1681,Q1681*J1681)-Tabel2[[#This Row],[fees (%)]]</f>
        <v>0</v>
      </c>
      <c r="AS1681" s="176">
        <f>$K1681*IF(Tabel2[[#This Row],[wick% van entry]]&lt;=Tabel2[[#This Row],[Stoploss optie 2 (%)]],Tabel2[[#This Row],[Stoploss optie 2 (%)]],(IF($M1681="SL",IF($T1681="",$S1681*Analysetool!C$3,$T1681*Analysetool!C$3),$M1681*Analysetool!C$3)+IF($N1681="SL",IF($T1681="",$S1681*Analysetool!C$4,$T1681*Analysetool!C$4),$N1681*Analysetool!C$4)+IF($O1681="SL",IF($T1681="",$S1681*Analysetool!C$5,$T1681*Analysetool!C$5),$O1681*Analysetool!C$5)+IF($P1681="SL",IF($T1681="",$S1681*Analysetool!C$6,$T1681*Analysetool!C$6),$P1681*Analysetool!C$6)))-Tabel2[[#This Row],[fees (%)]]</f>
        <v>0</v>
      </c>
    </row>
    <row r="1682" spans="1:45" ht="15.75" customHeight="1" x14ac:dyDescent="0.35">
      <c r="A1682" s="55"/>
      <c r="B1682" s="56"/>
      <c r="C1682" s="56"/>
      <c r="D1682" s="56"/>
      <c r="E1682" s="56"/>
      <c r="F1682" s="57"/>
      <c r="G1682" s="67"/>
      <c r="H1682" s="67"/>
      <c r="I1682" s="67"/>
      <c r="J1682" s="58"/>
      <c r="K1682" s="58"/>
      <c r="L1682" s="59"/>
      <c r="M1682" s="61"/>
      <c r="N1682" s="63"/>
      <c r="O1682" s="63"/>
      <c r="P1682" s="56"/>
      <c r="Q1682" s="61"/>
      <c r="R1682" s="61"/>
      <c r="S1682" s="61"/>
      <c r="T1682" s="60"/>
      <c r="U1682" s="60"/>
      <c r="V1682" s="62"/>
      <c r="W1682" s="62"/>
      <c r="X1682" s="76"/>
      <c r="Y1682" s="61"/>
      <c r="Z1682" s="61">
        <f>Tabel1[[#This Row],[prijs voorbij entry (%)]]-Tabel1[[#This Row],[Fictieve Stoploss (%)]]</f>
        <v>0</v>
      </c>
      <c r="AA1682" s="94"/>
      <c r="AB1682" s="61"/>
      <c r="AC1682" s="61"/>
      <c r="AD1682" s="61"/>
      <c r="AE1682" s="61"/>
      <c r="AF1682" s="95"/>
      <c r="AG1682" s="152">
        <f>Tabel1[[#This Row],[eindtijd]]-Tabel1[[#This Row],[starttijd]]</f>
        <v>0</v>
      </c>
      <c r="AH1682" s="158"/>
      <c r="AI1682" s="59"/>
      <c r="AJ1682" s="171">
        <f>$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2[[#This Row],[fees (%)]]</f>
        <v>0</v>
      </c>
      <c r="AK1682" s="172">
        <f>$J1682*(IF($M1682="SL",IF($U1682="",$Q1682*Analysetool!C$3,$U1682*Analysetool!C$3),$M1682*Analysetool!C$3)+IF($N1682="SL",IF($U1682="",$Q1682*Analysetool!C$4,$U1682*Analysetool!C$4),$N1682*Analysetool!C$4)+IF($O1682="SL",IF($U1682="",$Q1682*Analysetool!C$5,$U1682*Analysetool!C$5),$O1682*Analysetool!C$5)+IF($P1682="SL",IF($U1682="",$Q1682*Analysetool!C$6,$U1682*Analysetool!C$6),$P1682*Analysetool!C$6))-Tabel2[[#This Row],[fees (%)]]</f>
        <v>0</v>
      </c>
      <c r="AL1682" s="177">
        <f>$J1682*(IF($M1682="SL",IF($V1682="",$Q1682*Analysetool!D$3,$V1682*Analysetool!D$3),$M1682*Analysetool!D$3)+IF($N1682="SL",IF($V1682="",$Q1682*Analysetool!D$4,$V1682*Analysetool!D$4),$N1682*Analysetool!D$4)+IF($O1682="SL",IF($V1682="",$Q1682*Analysetool!D$5,$V1682*Analysetool!D$5),$O1682*Analysetool!D$5)+IF($P1682="SL",IF($V1682="",$Q1682*Analysetool!D$6,$V1682*Analysetool!D$6),$P1682*Analysetool!D$6))-Tabel2[[#This Row],[fees (%)]]</f>
        <v>0</v>
      </c>
      <c r="AM1682" s="177">
        <f>$J1682*(IF($M1682="SL",IF($W1682="",$Q1682*Analysetool!E$3,$W1682*Analysetool!E$3),$M1682*Analysetool!E$3)+IF($N1682="SL",IF($W1682="",$Q1682*Analysetool!E$4,$W1682*Analysetool!E$4),$N1682*Analysetool!E$4)+IF($O1682="SL",IF($W1682="",$Q1682*Analysetool!E$5,$W1682*Analysetool!E$5),$O1682*Analysetool!E$5)+IF($P1682="SL",IF($W1682="",$Q1682*Analysetool!E$6,$W1682*Analysetool!E$6),$P1682*Analysetool!E$6))-Tabel2[[#This Row],[fees (%)]]</f>
        <v>0</v>
      </c>
      <c r="AN1682" s="178">
        <f>$J1682*(IF($M1682="SL",IF($T1682="",$Q1682*Analysetool!F$3,$T1682*Analysetool!F$3),$M1682*Analysetool!F$3)+IF($N1682="SL",IF($T1682="",$Q1682*Analysetool!F$4,$T1682*Analysetool!F$4),$N1682*Analysetool!F$4)+IF($O1682="SL",IF($T1682="",$Q1682*Analysetool!F$5,$T1682*Analysetool!F$5),$O1682*Analysetool!F$5)+IF($P1682="SL",IF($T1682="",$Q1682*Analysetool!F$6,$T1682*Analysetool!F$6),$P1682*Analysetool!F$6))-Tabel2[[#This Row],[fees (%)]]</f>
        <v>0</v>
      </c>
      <c r="AO1682" s="178">
        <f>$J1682*(IF($M1682="SL",IF($T1682="",$Q1682*Analysetool!G$3,$T1682*Analysetool!G$3),$M1682*Analysetool!G$3)+IF($N1682="SL",IF($T1682="",$Q1682*Analysetool!G$4,$T1682*Analysetool!G$4),$N1682*Analysetool!G$4)+IF($O1682="SL",IF($T1682="",$Q1682*Analysetool!G$5,$T1682*Analysetool!G$5),$O1682*Analysetool!G$5)+IF($P1682="SL",IF($T1682="",$Q1682*Analysetool!G$6,$T1682*Analysetool!G$6),$P1682*Analysetool!G$6))-Tabel2[[#This Row],[fees (%)]]</f>
        <v>0</v>
      </c>
      <c r="AP1682" s="179">
        <f>IF(Analysetool!$H$8&lt;=$X1682,Analysetool!$H$8*J1682,Q1682*J1682)-Tabel2[[#This Row],[fees (%)]]</f>
        <v>0</v>
      </c>
      <c r="AQ1682" s="174">
        <f>IF(Tabel2[[#This Row],[wick% van entry]]&lt;=Tabel2[[#This Row],[Stoploss optie 2 (%)]],Tabel2[[#This Row],[Stoploss optie 2 (%)]]*Tabel2[[#This Row],[leverage SLoptie 2]],IF(Analysetool!$I$8&lt;$X1682,Analysetool!$I$8*K1682,S1682*K1682))-Tabel2[[#This Row],[fees (%)]]</f>
        <v>0</v>
      </c>
      <c r="AR1682" s="180">
        <f>IF(Q1682*-1*Analysetool!$J$9&lt;=X1682,Q1682*-1*Analysetool!$J$9*J1682,Q1682*J1682)-Tabel2[[#This Row],[fees (%)]]</f>
        <v>0</v>
      </c>
      <c r="AS1682" s="176">
        <f>$K1682*IF(Tabel2[[#This Row],[wick% van entry]]&lt;=Tabel2[[#This Row],[Stoploss optie 2 (%)]],Tabel2[[#This Row],[Stoploss optie 2 (%)]],(IF($M1682="SL",IF($T1682="",$S1682*Analysetool!C$3,$T1682*Analysetool!C$3),$M1682*Analysetool!C$3)+IF($N1682="SL",IF($T1682="",$S1682*Analysetool!C$4,$T1682*Analysetool!C$4),$N1682*Analysetool!C$4)+IF($O1682="SL",IF($T1682="",$S1682*Analysetool!C$5,$T1682*Analysetool!C$5),$O1682*Analysetool!C$5)+IF($P1682="SL",IF($T1682="",$S1682*Analysetool!C$6,$T1682*Analysetool!C$6),$P1682*Analysetool!C$6)))-Tabel2[[#This Row],[fees (%)]]</f>
        <v>0</v>
      </c>
    </row>
    <row r="1683" spans="1:45" ht="15.75" customHeight="1" x14ac:dyDescent="0.35">
      <c r="A1683" s="55"/>
      <c r="B1683" s="56"/>
      <c r="C1683" s="56"/>
      <c r="D1683" s="56"/>
      <c r="E1683" s="56"/>
      <c r="F1683" s="57"/>
      <c r="G1683" s="67"/>
      <c r="H1683" s="67"/>
      <c r="I1683" s="67"/>
      <c r="J1683" s="58"/>
      <c r="K1683" s="58"/>
      <c r="L1683" s="59"/>
      <c r="M1683" s="61"/>
      <c r="N1683" s="63"/>
      <c r="O1683" s="63"/>
      <c r="P1683" s="56"/>
      <c r="Q1683" s="61"/>
      <c r="R1683" s="61"/>
      <c r="S1683" s="61"/>
      <c r="T1683" s="60"/>
      <c r="U1683" s="60"/>
      <c r="V1683" s="62"/>
      <c r="W1683" s="62"/>
      <c r="X1683" s="76"/>
      <c r="Y1683" s="61"/>
      <c r="Z1683" s="61">
        <f>Tabel1[[#This Row],[prijs voorbij entry (%)]]-Tabel1[[#This Row],[Fictieve Stoploss (%)]]</f>
        <v>0</v>
      </c>
      <c r="AA1683" s="94"/>
      <c r="AB1683" s="61"/>
      <c r="AC1683" s="61"/>
      <c r="AD1683" s="61"/>
      <c r="AE1683" s="61"/>
      <c r="AF1683" s="95"/>
      <c r="AG1683" s="152">
        <f>Tabel1[[#This Row],[eindtijd]]-Tabel1[[#This Row],[starttijd]]</f>
        <v>0</v>
      </c>
      <c r="AH1683" s="158"/>
      <c r="AI1683" s="59"/>
      <c r="AJ1683" s="171">
        <f>$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2[[#This Row],[fees (%)]]</f>
        <v>0</v>
      </c>
      <c r="AK1683" s="172">
        <f>$J1683*(IF($M1683="SL",IF($U1683="",$Q1683*Analysetool!C$3,$U1683*Analysetool!C$3),$M1683*Analysetool!C$3)+IF($N1683="SL",IF($U1683="",$Q1683*Analysetool!C$4,$U1683*Analysetool!C$4),$N1683*Analysetool!C$4)+IF($O1683="SL",IF($U1683="",$Q1683*Analysetool!C$5,$U1683*Analysetool!C$5),$O1683*Analysetool!C$5)+IF($P1683="SL",IF($U1683="",$Q1683*Analysetool!C$6,$U1683*Analysetool!C$6),$P1683*Analysetool!C$6))-Tabel2[[#This Row],[fees (%)]]</f>
        <v>0</v>
      </c>
      <c r="AL1683" s="177">
        <f>$J1683*(IF($M1683="SL",IF($V1683="",$Q1683*Analysetool!D$3,$V1683*Analysetool!D$3),$M1683*Analysetool!D$3)+IF($N1683="SL",IF($V1683="",$Q1683*Analysetool!D$4,$V1683*Analysetool!D$4),$N1683*Analysetool!D$4)+IF($O1683="SL",IF($V1683="",$Q1683*Analysetool!D$5,$V1683*Analysetool!D$5),$O1683*Analysetool!D$5)+IF($P1683="SL",IF($V1683="",$Q1683*Analysetool!D$6,$V1683*Analysetool!D$6),$P1683*Analysetool!D$6))-Tabel2[[#This Row],[fees (%)]]</f>
        <v>0</v>
      </c>
      <c r="AM1683" s="177">
        <f>$J1683*(IF($M1683="SL",IF($W1683="",$Q1683*Analysetool!E$3,$W1683*Analysetool!E$3),$M1683*Analysetool!E$3)+IF($N1683="SL",IF($W1683="",$Q1683*Analysetool!E$4,$W1683*Analysetool!E$4),$N1683*Analysetool!E$4)+IF($O1683="SL",IF($W1683="",$Q1683*Analysetool!E$5,$W1683*Analysetool!E$5),$O1683*Analysetool!E$5)+IF($P1683="SL",IF($W1683="",$Q1683*Analysetool!E$6,$W1683*Analysetool!E$6),$P1683*Analysetool!E$6))-Tabel2[[#This Row],[fees (%)]]</f>
        <v>0</v>
      </c>
      <c r="AN1683" s="178">
        <f>$J1683*(IF($M1683="SL",IF($T1683="",$Q1683*Analysetool!F$3,$T1683*Analysetool!F$3),$M1683*Analysetool!F$3)+IF($N1683="SL",IF($T1683="",$Q1683*Analysetool!F$4,$T1683*Analysetool!F$4),$N1683*Analysetool!F$4)+IF($O1683="SL",IF($T1683="",$Q1683*Analysetool!F$5,$T1683*Analysetool!F$5),$O1683*Analysetool!F$5)+IF($P1683="SL",IF($T1683="",$Q1683*Analysetool!F$6,$T1683*Analysetool!F$6),$P1683*Analysetool!F$6))-Tabel2[[#This Row],[fees (%)]]</f>
        <v>0</v>
      </c>
      <c r="AO1683" s="178">
        <f>$J1683*(IF($M1683="SL",IF($T1683="",$Q1683*Analysetool!G$3,$T1683*Analysetool!G$3),$M1683*Analysetool!G$3)+IF($N1683="SL",IF($T1683="",$Q1683*Analysetool!G$4,$T1683*Analysetool!G$4),$N1683*Analysetool!G$4)+IF($O1683="SL",IF($T1683="",$Q1683*Analysetool!G$5,$T1683*Analysetool!G$5),$O1683*Analysetool!G$5)+IF($P1683="SL",IF($T1683="",$Q1683*Analysetool!G$6,$T1683*Analysetool!G$6),$P1683*Analysetool!G$6))-Tabel2[[#This Row],[fees (%)]]</f>
        <v>0</v>
      </c>
      <c r="AP1683" s="179">
        <f>IF(Analysetool!$H$8&lt;=$X1683,Analysetool!$H$8*J1683,Q1683*J1683)-Tabel2[[#This Row],[fees (%)]]</f>
        <v>0</v>
      </c>
      <c r="AQ1683" s="174">
        <f>IF(Tabel2[[#This Row],[wick% van entry]]&lt;=Tabel2[[#This Row],[Stoploss optie 2 (%)]],Tabel2[[#This Row],[Stoploss optie 2 (%)]]*Tabel2[[#This Row],[leverage SLoptie 2]],IF(Analysetool!$I$8&lt;$X1683,Analysetool!$I$8*K1683,S1683*K1683))-Tabel2[[#This Row],[fees (%)]]</f>
        <v>0</v>
      </c>
      <c r="AR1683" s="180">
        <f>IF(Q1683*-1*Analysetool!$J$9&lt;=X1683,Q1683*-1*Analysetool!$J$9*J1683,Q1683*J1683)-Tabel2[[#This Row],[fees (%)]]</f>
        <v>0</v>
      </c>
      <c r="AS1683" s="176">
        <f>$K1683*IF(Tabel2[[#This Row],[wick% van entry]]&lt;=Tabel2[[#This Row],[Stoploss optie 2 (%)]],Tabel2[[#This Row],[Stoploss optie 2 (%)]],(IF($M1683="SL",IF($T1683="",$S1683*Analysetool!C$3,$T1683*Analysetool!C$3),$M1683*Analysetool!C$3)+IF($N1683="SL",IF($T1683="",$S1683*Analysetool!C$4,$T1683*Analysetool!C$4),$N1683*Analysetool!C$4)+IF($O1683="SL",IF($T1683="",$S1683*Analysetool!C$5,$T1683*Analysetool!C$5),$O1683*Analysetool!C$5)+IF($P1683="SL",IF($T1683="",$S1683*Analysetool!C$6,$T1683*Analysetool!C$6),$P1683*Analysetool!C$6)))-Tabel2[[#This Row],[fees (%)]]</f>
        <v>0</v>
      </c>
    </row>
    <row r="1684" spans="1:45" ht="15.75" customHeight="1" x14ac:dyDescent="0.35">
      <c r="A1684" s="55"/>
      <c r="B1684" s="56"/>
      <c r="C1684" s="56"/>
      <c r="D1684" s="56"/>
      <c r="E1684" s="56"/>
      <c r="F1684" s="57"/>
      <c r="G1684" s="67"/>
      <c r="H1684" s="67"/>
      <c r="I1684" s="67"/>
      <c r="J1684" s="58"/>
      <c r="K1684" s="58"/>
      <c r="L1684" s="59"/>
      <c r="M1684" s="61"/>
      <c r="N1684" s="63"/>
      <c r="O1684" s="63"/>
      <c r="P1684" s="56"/>
      <c r="Q1684" s="61"/>
      <c r="R1684" s="61"/>
      <c r="S1684" s="61"/>
      <c r="T1684" s="60"/>
      <c r="U1684" s="60"/>
      <c r="V1684" s="62"/>
      <c r="W1684" s="62"/>
      <c r="X1684" s="76"/>
      <c r="Y1684" s="61"/>
      <c r="Z1684" s="61">
        <f>Tabel1[[#This Row],[prijs voorbij entry (%)]]-Tabel1[[#This Row],[Fictieve Stoploss (%)]]</f>
        <v>0</v>
      </c>
      <c r="AA1684" s="94"/>
      <c r="AB1684" s="61"/>
      <c r="AC1684" s="61"/>
      <c r="AD1684" s="61"/>
      <c r="AE1684" s="61"/>
      <c r="AF1684" s="95"/>
      <c r="AG1684" s="152">
        <f>Tabel1[[#This Row],[eindtijd]]-Tabel1[[#This Row],[starttijd]]</f>
        <v>0</v>
      </c>
      <c r="AH1684" s="158"/>
      <c r="AI1684" s="59"/>
      <c r="AJ1684" s="171">
        <f>$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2[[#This Row],[fees (%)]]</f>
        <v>0</v>
      </c>
      <c r="AK1684" s="172">
        <f>$J1684*(IF($M1684="SL",IF($U1684="",$Q1684*Analysetool!C$3,$U1684*Analysetool!C$3),$M1684*Analysetool!C$3)+IF($N1684="SL",IF($U1684="",$Q1684*Analysetool!C$4,$U1684*Analysetool!C$4),$N1684*Analysetool!C$4)+IF($O1684="SL",IF($U1684="",$Q1684*Analysetool!C$5,$U1684*Analysetool!C$5),$O1684*Analysetool!C$5)+IF($P1684="SL",IF($U1684="",$Q1684*Analysetool!C$6,$U1684*Analysetool!C$6),$P1684*Analysetool!C$6))-Tabel2[[#This Row],[fees (%)]]</f>
        <v>0</v>
      </c>
      <c r="AL1684" s="177">
        <f>$J1684*(IF($M1684="SL",IF($V1684="",$Q1684*Analysetool!D$3,$V1684*Analysetool!D$3),$M1684*Analysetool!D$3)+IF($N1684="SL",IF($V1684="",$Q1684*Analysetool!D$4,$V1684*Analysetool!D$4),$N1684*Analysetool!D$4)+IF($O1684="SL",IF($V1684="",$Q1684*Analysetool!D$5,$V1684*Analysetool!D$5),$O1684*Analysetool!D$5)+IF($P1684="SL",IF($V1684="",$Q1684*Analysetool!D$6,$V1684*Analysetool!D$6),$P1684*Analysetool!D$6))-Tabel2[[#This Row],[fees (%)]]</f>
        <v>0</v>
      </c>
      <c r="AM1684" s="177">
        <f>$J1684*(IF($M1684="SL",IF($W1684="",$Q1684*Analysetool!E$3,$W1684*Analysetool!E$3),$M1684*Analysetool!E$3)+IF($N1684="SL",IF($W1684="",$Q1684*Analysetool!E$4,$W1684*Analysetool!E$4),$N1684*Analysetool!E$4)+IF($O1684="SL",IF($W1684="",$Q1684*Analysetool!E$5,$W1684*Analysetool!E$5),$O1684*Analysetool!E$5)+IF($P1684="SL",IF($W1684="",$Q1684*Analysetool!E$6,$W1684*Analysetool!E$6),$P1684*Analysetool!E$6))-Tabel2[[#This Row],[fees (%)]]</f>
        <v>0</v>
      </c>
      <c r="AN1684" s="178">
        <f>$J1684*(IF($M1684="SL",IF($T1684="",$Q1684*Analysetool!F$3,$T1684*Analysetool!F$3),$M1684*Analysetool!F$3)+IF($N1684="SL",IF($T1684="",$Q1684*Analysetool!F$4,$T1684*Analysetool!F$4),$N1684*Analysetool!F$4)+IF($O1684="SL",IF($T1684="",$Q1684*Analysetool!F$5,$T1684*Analysetool!F$5),$O1684*Analysetool!F$5)+IF($P1684="SL",IF($T1684="",$Q1684*Analysetool!F$6,$T1684*Analysetool!F$6),$P1684*Analysetool!F$6))-Tabel2[[#This Row],[fees (%)]]</f>
        <v>0</v>
      </c>
      <c r="AO1684" s="178">
        <f>$J1684*(IF($M1684="SL",IF($T1684="",$Q1684*Analysetool!G$3,$T1684*Analysetool!G$3),$M1684*Analysetool!G$3)+IF($N1684="SL",IF($T1684="",$Q1684*Analysetool!G$4,$T1684*Analysetool!G$4),$N1684*Analysetool!G$4)+IF($O1684="SL",IF($T1684="",$Q1684*Analysetool!G$5,$T1684*Analysetool!G$5),$O1684*Analysetool!G$5)+IF($P1684="SL",IF($T1684="",$Q1684*Analysetool!G$6,$T1684*Analysetool!G$6),$P1684*Analysetool!G$6))-Tabel2[[#This Row],[fees (%)]]</f>
        <v>0</v>
      </c>
      <c r="AP1684" s="179">
        <f>IF(Analysetool!$H$8&lt;=$X1684,Analysetool!$H$8*J1684,Q1684*J1684)-Tabel2[[#This Row],[fees (%)]]</f>
        <v>0</v>
      </c>
      <c r="AQ1684" s="174">
        <f>IF(Tabel2[[#This Row],[wick% van entry]]&lt;=Tabel2[[#This Row],[Stoploss optie 2 (%)]],Tabel2[[#This Row],[Stoploss optie 2 (%)]]*Tabel2[[#This Row],[leverage SLoptie 2]],IF(Analysetool!$I$8&lt;$X1684,Analysetool!$I$8*K1684,S1684*K1684))-Tabel2[[#This Row],[fees (%)]]</f>
        <v>0</v>
      </c>
      <c r="AR1684" s="180">
        <f>IF(Q1684*-1*Analysetool!$J$9&lt;=X1684,Q1684*-1*Analysetool!$J$9*J1684,Q1684*J1684)-Tabel2[[#This Row],[fees (%)]]</f>
        <v>0</v>
      </c>
      <c r="AS1684" s="176">
        <f>$K1684*IF(Tabel2[[#This Row],[wick% van entry]]&lt;=Tabel2[[#This Row],[Stoploss optie 2 (%)]],Tabel2[[#This Row],[Stoploss optie 2 (%)]],(IF($M1684="SL",IF($T1684="",$S1684*Analysetool!C$3,$T1684*Analysetool!C$3),$M1684*Analysetool!C$3)+IF($N1684="SL",IF($T1684="",$S1684*Analysetool!C$4,$T1684*Analysetool!C$4),$N1684*Analysetool!C$4)+IF($O1684="SL",IF($T1684="",$S1684*Analysetool!C$5,$T1684*Analysetool!C$5),$O1684*Analysetool!C$5)+IF($P1684="SL",IF($T1684="",$S1684*Analysetool!C$6,$T1684*Analysetool!C$6),$P1684*Analysetool!C$6)))-Tabel2[[#This Row],[fees (%)]]</f>
        <v>0</v>
      </c>
    </row>
    <row r="1685" spans="1:45" ht="15.75" customHeight="1" x14ac:dyDescent="0.35">
      <c r="A1685" s="55"/>
      <c r="B1685" s="56"/>
      <c r="C1685" s="56"/>
      <c r="D1685" s="56"/>
      <c r="E1685" s="56"/>
      <c r="F1685" s="57"/>
      <c r="G1685" s="67"/>
      <c r="H1685" s="67"/>
      <c r="I1685" s="67"/>
      <c r="J1685" s="58"/>
      <c r="K1685" s="58"/>
      <c r="L1685" s="59"/>
      <c r="M1685" s="61"/>
      <c r="N1685" s="63"/>
      <c r="O1685" s="63"/>
      <c r="P1685" s="56"/>
      <c r="Q1685" s="61"/>
      <c r="R1685" s="61"/>
      <c r="S1685" s="61"/>
      <c r="T1685" s="60"/>
      <c r="U1685" s="60"/>
      <c r="V1685" s="62"/>
      <c r="W1685" s="62"/>
      <c r="X1685" s="76"/>
      <c r="Y1685" s="61"/>
      <c r="Z1685" s="61">
        <f>Tabel1[[#This Row],[prijs voorbij entry (%)]]-Tabel1[[#This Row],[Fictieve Stoploss (%)]]</f>
        <v>0</v>
      </c>
      <c r="AA1685" s="94"/>
      <c r="AB1685" s="61"/>
      <c r="AC1685" s="61"/>
      <c r="AD1685" s="61"/>
      <c r="AE1685" s="61"/>
      <c r="AF1685" s="95"/>
      <c r="AG1685" s="152">
        <f>Tabel1[[#This Row],[eindtijd]]-Tabel1[[#This Row],[starttijd]]</f>
        <v>0</v>
      </c>
      <c r="AH1685" s="158"/>
      <c r="AI1685" s="59"/>
      <c r="AJ1685" s="171">
        <f>$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2[[#This Row],[fees (%)]]</f>
        <v>0</v>
      </c>
      <c r="AK1685" s="172">
        <f>$J1685*(IF($M1685="SL",IF($U1685="",$Q1685*Analysetool!C$3,$U1685*Analysetool!C$3),$M1685*Analysetool!C$3)+IF($N1685="SL",IF($U1685="",$Q1685*Analysetool!C$4,$U1685*Analysetool!C$4),$N1685*Analysetool!C$4)+IF($O1685="SL",IF($U1685="",$Q1685*Analysetool!C$5,$U1685*Analysetool!C$5),$O1685*Analysetool!C$5)+IF($P1685="SL",IF($U1685="",$Q1685*Analysetool!C$6,$U1685*Analysetool!C$6),$P1685*Analysetool!C$6))-Tabel2[[#This Row],[fees (%)]]</f>
        <v>0</v>
      </c>
      <c r="AL1685" s="177">
        <f>$J1685*(IF($M1685="SL",IF($V1685="",$Q1685*Analysetool!D$3,$V1685*Analysetool!D$3),$M1685*Analysetool!D$3)+IF($N1685="SL",IF($V1685="",$Q1685*Analysetool!D$4,$V1685*Analysetool!D$4),$N1685*Analysetool!D$4)+IF($O1685="SL",IF($V1685="",$Q1685*Analysetool!D$5,$V1685*Analysetool!D$5),$O1685*Analysetool!D$5)+IF($P1685="SL",IF($V1685="",$Q1685*Analysetool!D$6,$V1685*Analysetool!D$6),$P1685*Analysetool!D$6))-Tabel2[[#This Row],[fees (%)]]</f>
        <v>0</v>
      </c>
      <c r="AM1685" s="177">
        <f>$J1685*(IF($M1685="SL",IF($W1685="",$Q1685*Analysetool!E$3,$W1685*Analysetool!E$3),$M1685*Analysetool!E$3)+IF($N1685="SL",IF($W1685="",$Q1685*Analysetool!E$4,$W1685*Analysetool!E$4),$N1685*Analysetool!E$4)+IF($O1685="SL",IF($W1685="",$Q1685*Analysetool!E$5,$W1685*Analysetool!E$5),$O1685*Analysetool!E$5)+IF($P1685="SL",IF($W1685="",$Q1685*Analysetool!E$6,$W1685*Analysetool!E$6),$P1685*Analysetool!E$6))-Tabel2[[#This Row],[fees (%)]]</f>
        <v>0</v>
      </c>
      <c r="AN1685" s="178">
        <f>$J1685*(IF($M1685="SL",IF($T1685="",$Q1685*Analysetool!F$3,$T1685*Analysetool!F$3),$M1685*Analysetool!F$3)+IF($N1685="SL",IF($T1685="",$Q1685*Analysetool!F$4,$T1685*Analysetool!F$4),$N1685*Analysetool!F$4)+IF($O1685="SL",IF($T1685="",$Q1685*Analysetool!F$5,$T1685*Analysetool!F$5),$O1685*Analysetool!F$5)+IF($P1685="SL",IF($T1685="",$Q1685*Analysetool!F$6,$T1685*Analysetool!F$6),$P1685*Analysetool!F$6))-Tabel2[[#This Row],[fees (%)]]</f>
        <v>0</v>
      </c>
      <c r="AO1685" s="178">
        <f>$J1685*(IF($M1685="SL",IF($T1685="",$Q1685*Analysetool!G$3,$T1685*Analysetool!G$3),$M1685*Analysetool!G$3)+IF($N1685="SL",IF($T1685="",$Q1685*Analysetool!G$4,$T1685*Analysetool!G$4),$N1685*Analysetool!G$4)+IF($O1685="SL",IF($T1685="",$Q1685*Analysetool!G$5,$T1685*Analysetool!G$5),$O1685*Analysetool!G$5)+IF($P1685="SL",IF($T1685="",$Q1685*Analysetool!G$6,$T1685*Analysetool!G$6),$P1685*Analysetool!G$6))-Tabel2[[#This Row],[fees (%)]]</f>
        <v>0</v>
      </c>
      <c r="AP1685" s="179">
        <f>IF(Analysetool!$H$8&lt;=$X1685,Analysetool!$H$8*J1685,Q1685*J1685)-Tabel2[[#This Row],[fees (%)]]</f>
        <v>0</v>
      </c>
      <c r="AQ1685" s="174">
        <f>IF(Tabel2[[#This Row],[wick% van entry]]&lt;=Tabel2[[#This Row],[Stoploss optie 2 (%)]],Tabel2[[#This Row],[Stoploss optie 2 (%)]]*Tabel2[[#This Row],[leverage SLoptie 2]],IF(Analysetool!$I$8&lt;$X1685,Analysetool!$I$8*K1685,S1685*K1685))-Tabel2[[#This Row],[fees (%)]]</f>
        <v>0</v>
      </c>
      <c r="AR1685" s="180">
        <f>IF(Q1685*-1*Analysetool!$J$9&lt;=X1685,Q1685*-1*Analysetool!$J$9*J1685,Q1685*J1685)-Tabel2[[#This Row],[fees (%)]]</f>
        <v>0</v>
      </c>
      <c r="AS1685" s="176">
        <f>$K1685*IF(Tabel2[[#This Row],[wick% van entry]]&lt;=Tabel2[[#This Row],[Stoploss optie 2 (%)]],Tabel2[[#This Row],[Stoploss optie 2 (%)]],(IF($M1685="SL",IF($T1685="",$S1685*Analysetool!C$3,$T1685*Analysetool!C$3),$M1685*Analysetool!C$3)+IF($N1685="SL",IF($T1685="",$S1685*Analysetool!C$4,$T1685*Analysetool!C$4),$N1685*Analysetool!C$4)+IF($O1685="SL",IF($T1685="",$S1685*Analysetool!C$5,$T1685*Analysetool!C$5),$O1685*Analysetool!C$5)+IF($P1685="SL",IF($T1685="",$S1685*Analysetool!C$6,$T1685*Analysetool!C$6),$P1685*Analysetool!C$6)))-Tabel2[[#This Row],[fees (%)]]</f>
        <v>0</v>
      </c>
    </row>
    <row r="1686" spans="1:45" ht="15.75" customHeight="1" x14ac:dyDescent="0.35">
      <c r="A1686" s="55"/>
      <c r="B1686" s="56"/>
      <c r="C1686" s="56"/>
      <c r="D1686" s="56"/>
      <c r="E1686" s="56"/>
      <c r="F1686" s="57"/>
      <c r="G1686" s="67"/>
      <c r="H1686" s="67"/>
      <c r="I1686" s="67"/>
      <c r="J1686" s="58"/>
      <c r="K1686" s="58"/>
      <c r="L1686" s="59"/>
      <c r="M1686" s="61"/>
      <c r="N1686" s="63"/>
      <c r="O1686" s="63"/>
      <c r="P1686" s="56"/>
      <c r="Q1686" s="61"/>
      <c r="R1686" s="61"/>
      <c r="S1686" s="61"/>
      <c r="T1686" s="60"/>
      <c r="U1686" s="60"/>
      <c r="V1686" s="62"/>
      <c r="W1686" s="62"/>
      <c r="X1686" s="76"/>
      <c r="Y1686" s="61"/>
      <c r="Z1686" s="61">
        <f>Tabel1[[#This Row],[prijs voorbij entry (%)]]-Tabel1[[#This Row],[Fictieve Stoploss (%)]]</f>
        <v>0</v>
      </c>
      <c r="AA1686" s="94"/>
      <c r="AB1686" s="61"/>
      <c r="AC1686" s="61"/>
      <c r="AD1686" s="61"/>
      <c r="AE1686" s="61"/>
      <c r="AF1686" s="95"/>
      <c r="AG1686" s="152">
        <f>Tabel1[[#This Row],[eindtijd]]-Tabel1[[#This Row],[starttijd]]</f>
        <v>0</v>
      </c>
      <c r="AH1686" s="158"/>
      <c r="AI1686" s="59"/>
      <c r="AJ1686" s="171">
        <f>$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2[[#This Row],[fees (%)]]</f>
        <v>0</v>
      </c>
      <c r="AK1686" s="172">
        <f>$J1686*(IF($M1686="SL",IF($U1686="",$Q1686*Analysetool!C$3,$U1686*Analysetool!C$3),$M1686*Analysetool!C$3)+IF($N1686="SL",IF($U1686="",$Q1686*Analysetool!C$4,$U1686*Analysetool!C$4),$N1686*Analysetool!C$4)+IF($O1686="SL",IF($U1686="",$Q1686*Analysetool!C$5,$U1686*Analysetool!C$5),$O1686*Analysetool!C$5)+IF($P1686="SL",IF($U1686="",$Q1686*Analysetool!C$6,$U1686*Analysetool!C$6),$P1686*Analysetool!C$6))-Tabel2[[#This Row],[fees (%)]]</f>
        <v>0</v>
      </c>
      <c r="AL1686" s="177">
        <f>$J1686*(IF($M1686="SL",IF($V1686="",$Q1686*Analysetool!D$3,$V1686*Analysetool!D$3),$M1686*Analysetool!D$3)+IF($N1686="SL",IF($V1686="",$Q1686*Analysetool!D$4,$V1686*Analysetool!D$4),$N1686*Analysetool!D$4)+IF($O1686="SL",IF($V1686="",$Q1686*Analysetool!D$5,$V1686*Analysetool!D$5),$O1686*Analysetool!D$5)+IF($P1686="SL",IF($V1686="",$Q1686*Analysetool!D$6,$V1686*Analysetool!D$6),$P1686*Analysetool!D$6))-Tabel2[[#This Row],[fees (%)]]</f>
        <v>0</v>
      </c>
      <c r="AM1686" s="177">
        <f>$J1686*(IF($M1686="SL",IF($W1686="",$Q1686*Analysetool!E$3,$W1686*Analysetool!E$3),$M1686*Analysetool!E$3)+IF($N1686="SL",IF($W1686="",$Q1686*Analysetool!E$4,$W1686*Analysetool!E$4),$N1686*Analysetool!E$4)+IF($O1686="SL",IF($W1686="",$Q1686*Analysetool!E$5,$W1686*Analysetool!E$5),$O1686*Analysetool!E$5)+IF($P1686="SL",IF($W1686="",$Q1686*Analysetool!E$6,$W1686*Analysetool!E$6),$P1686*Analysetool!E$6))-Tabel2[[#This Row],[fees (%)]]</f>
        <v>0</v>
      </c>
      <c r="AN1686" s="178">
        <f>$J1686*(IF($M1686="SL",IF($T1686="",$Q1686*Analysetool!F$3,$T1686*Analysetool!F$3),$M1686*Analysetool!F$3)+IF($N1686="SL",IF($T1686="",$Q1686*Analysetool!F$4,$T1686*Analysetool!F$4),$N1686*Analysetool!F$4)+IF($O1686="SL",IF($T1686="",$Q1686*Analysetool!F$5,$T1686*Analysetool!F$5),$O1686*Analysetool!F$5)+IF($P1686="SL",IF($T1686="",$Q1686*Analysetool!F$6,$T1686*Analysetool!F$6),$P1686*Analysetool!F$6))-Tabel2[[#This Row],[fees (%)]]</f>
        <v>0</v>
      </c>
      <c r="AO1686" s="178">
        <f>$J1686*(IF($M1686="SL",IF($T1686="",$Q1686*Analysetool!G$3,$T1686*Analysetool!G$3),$M1686*Analysetool!G$3)+IF($N1686="SL",IF($T1686="",$Q1686*Analysetool!G$4,$T1686*Analysetool!G$4),$N1686*Analysetool!G$4)+IF($O1686="SL",IF($T1686="",$Q1686*Analysetool!G$5,$T1686*Analysetool!G$5),$O1686*Analysetool!G$5)+IF($P1686="SL",IF($T1686="",$Q1686*Analysetool!G$6,$T1686*Analysetool!G$6),$P1686*Analysetool!G$6))-Tabel2[[#This Row],[fees (%)]]</f>
        <v>0</v>
      </c>
      <c r="AP1686" s="179">
        <f>IF(Analysetool!$H$8&lt;=$X1686,Analysetool!$H$8*J1686,Q1686*J1686)-Tabel2[[#This Row],[fees (%)]]</f>
        <v>0</v>
      </c>
      <c r="AQ1686" s="174">
        <f>IF(Tabel2[[#This Row],[wick% van entry]]&lt;=Tabel2[[#This Row],[Stoploss optie 2 (%)]],Tabel2[[#This Row],[Stoploss optie 2 (%)]]*Tabel2[[#This Row],[leverage SLoptie 2]],IF(Analysetool!$I$8&lt;$X1686,Analysetool!$I$8*K1686,S1686*K1686))-Tabel2[[#This Row],[fees (%)]]</f>
        <v>0</v>
      </c>
      <c r="AR1686" s="180">
        <f>IF(Q1686*-1*Analysetool!$J$9&lt;=X1686,Q1686*-1*Analysetool!$J$9*J1686,Q1686*J1686)-Tabel2[[#This Row],[fees (%)]]</f>
        <v>0</v>
      </c>
      <c r="AS1686" s="176">
        <f>$K1686*IF(Tabel2[[#This Row],[wick% van entry]]&lt;=Tabel2[[#This Row],[Stoploss optie 2 (%)]],Tabel2[[#This Row],[Stoploss optie 2 (%)]],(IF($M1686="SL",IF($T1686="",$S1686*Analysetool!C$3,$T1686*Analysetool!C$3),$M1686*Analysetool!C$3)+IF($N1686="SL",IF($T1686="",$S1686*Analysetool!C$4,$T1686*Analysetool!C$4),$N1686*Analysetool!C$4)+IF($O1686="SL",IF($T1686="",$S1686*Analysetool!C$5,$T1686*Analysetool!C$5),$O1686*Analysetool!C$5)+IF($P1686="SL",IF($T1686="",$S1686*Analysetool!C$6,$T1686*Analysetool!C$6),$P1686*Analysetool!C$6)))-Tabel2[[#This Row],[fees (%)]]</f>
        <v>0</v>
      </c>
    </row>
    <row r="1687" spans="1:45" ht="15.75" customHeight="1" x14ac:dyDescent="0.35">
      <c r="A1687" s="55"/>
      <c r="B1687" s="56"/>
      <c r="C1687" s="56"/>
      <c r="D1687" s="56"/>
      <c r="E1687" s="56"/>
      <c r="F1687" s="57"/>
      <c r="G1687" s="67"/>
      <c r="H1687" s="67"/>
      <c r="I1687" s="67"/>
      <c r="J1687" s="58"/>
      <c r="K1687" s="58"/>
      <c r="L1687" s="59"/>
      <c r="M1687" s="61"/>
      <c r="N1687" s="63"/>
      <c r="O1687" s="63"/>
      <c r="P1687" s="56"/>
      <c r="Q1687" s="61"/>
      <c r="R1687" s="61"/>
      <c r="S1687" s="61"/>
      <c r="T1687" s="60"/>
      <c r="U1687" s="60"/>
      <c r="V1687" s="62"/>
      <c r="W1687" s="62"/>
      <c r="X1687" s="76"/>
      <c r="Y1687" s="61"/>
      <c r="Z1687" s="61">
        <f>Tabel1[[#This Row],[prijs voorbij entry (%)]]-Tabel1[[#This Row],[Fictieve Stoploss (%)]]</f>
        <v>0</v>
      </c>
      <c r="AA1687" s="94"/>
      <c r="AB1687" s="61"/>
      <c r="AC1687" s="61"/>
      <c r="AD1687" s="61"/>
      <c r="AE1687" s="61"/>
      <c r="AF1687" s="95"/>
      <c r="AG1687" s="152">
        <f>Tabel1[[#This Row],[eindtijd]]-Tabel1[[#This Row],[starttijd]]</f>
        <v>0</v>
      </c>
      <c r="AH1687" s="158"/>
      <c r="AI1687" s="59"/>
      <c r="AJ1687" s="171">
        <f>$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2[[#This Row],[fees (%)]]</f>
        <v>0</v>
      </c>
      <c r="AK1687" s="172">
        <f>$J1687*(IF($M1687="SL",IF($U1687="",$Q1687*Analysetool!C$3,$U1687*Analysetool!C$3),$M1687*Analysetool!C$3)+IF($N1687="SL",IF($U1687="",$Q1687*Analysetool!C$4,$U1687*Analysetool!C$4),$N1687*Analysetool!C$4)+IF($O1687="SL",IF($U1687="",$Q1687*Analysetool!C$5,$U1687*Analysetool!C$5),$O1687*Analysetool!C$5)+IF($P1687="SL",IF($U1687="",$Q1687*Analysetool!C$6,$U1687*Analysetool!C$6),$P1687*Analysetool!C$6))-Tabel2[[#This Row],[fees (%)]]</f>
        <v>0</v>
      </c>
      <c r="AL1687" s="177">
        <f>$J1687*(IF($M1687="SL",IF($V1687="",$Q1687*Analysetool!D$3,$V1687*Analysetool!D$3),$M1687*Analysetool!D$3)+IF($N1687="SL",IF($V1687="",$Q1687*Analysetool!D$4,$V1687*Analysetool!D$4),$N1687*Analysetool!D$4)+IF($O1687="SL",IF($V1687="",$Q1687*Analysetool!D$5,$V1687*Analysetool!D$5),$O1687*Analysetool!D$5)+IF($P1687="SL",IF($V1687="",$Q1687*Analysetool!D$6,$V1687*Analysetool!D$6),$P1687*Analysetool!D$6))-Tabel2[[#This Row],[fees (%)]]</f>
        <v>0</v>
      </c>
      <c r="AM1687" s="177">
        <f>$J1687*(IF($M1687="SL",IF($W1687="",$Q1687*Analysetool!E$3,$W1687*Analysetool!E$3),$M1687*Analysetool!E$3)+IF($N1687="SL",IF($W1687="",$Q1687*Analysetool!E$4,$W1687*Analysetool!E$4),$N1687*Analysetool!E$4)+IF($O1687="SL",IF($W1687="",$Q1687*Analysetool!E$5,$W1687*Analysetool!E$5),$O1687*Analysetool!E$5)+IF($P1687="SL",IF($W1687="",$Q1687*Analysetool!E$6,$W1687*Analysetool!E$6),$P1687*Analysetool!E$6))-Tabel2[[#This Row],[fees (%)]]</f>
        <v>0</v>
      </c>
      <c r="AN1687" s="178">
        <f>$J1687*(IF($M1687="SL",IF($T1687="",$Q1687*Analysetool!F$3,$T1687*Analysetool!F$3),$M1687*Analysetool!F$3)+IF($N1687="SL",IF($T1687="",$Q1687*Analysetool!F$4,$T1687*Analysetool!F$4),$N1687*Analysetool!F$4)+IF($O1687="SL",IF($T1687="",$Q1687*Analysetool!F$5,$T1687*Analysetool!F$5),$O1687*Analysetool!F$5)+IF($P1687="SL",IF($T1687="",$Q1687*Analysetool!F$6,$T1687*Analysetool!F$6),$P1687*Analysetool!F$6))-Tabel2[[#This Row],[fees (%)]]</f>
        <v>0</v>
      </c>
      <c r="AO1687" s="178">
        <f>$J1687*(IF($M1687="SL",IF($T1687="",$Q1687*Analysetool!G$3,$T1687*Analysetool!G$3),$M1687*Analysetool!G$3)+IF($N1687="SL",IF($T1687="",$Q1687*Analysetool!G$4,$T1687*Analysetool!G$4),$N1687*Analysetool!G$4)+IF($O1687="SL",IF($T1687="",$Q1687*Analysetool!G$5,$T1687*Analysetool!G$5),$O1687*Analysetool!G$5)+IF($P1687="SL",IF($T1687="",$Q1687*Analysetool!G$6,$T1687*Analysetool!G$6),$P1687*Analysetool!G$6))-Tabel2[[#This Row],[fees (%)]]</f>
        <v>0</v>
      </c>
      <c r="AP1687" s="179">
        <f>IF(Analysetool!$H$8&lt;=$X1687,Analysetool!$H$8*J1687,Q1687*J1687)-Tabel2[[#This Row],[fees (%)]]</f>
        <v>0</v>
      </c>
      <c r="AQ1687" s="174">
        <f>IF(Tabel2[[#This Row],[wick% van entry]]&lt;=Tabel2[[#This Row],[Stoploss optie 2 (%)]],Tabel2[[#This Row],[Stoploss optie 2 (%)]]*Tabel2[[#This Row],[leverage SLoptie 2]],IF(Analysetool!$I$8&lt;$X1687,Analysetool!$I$8*K1687,S1687*K1687))-Tabel2[[#This Row],[fees (%)]]</f>
        <v>0</v>
      </c>
      <c r="AR1687" s="180">
        <f>IF(Q1687*-1*Analysetool!$J$9&lt;=X1687,Q1687*-1*Analysetool!$J$9*J1687,Q1687*J1687)-Tabel2[[#This Row],[fees (%)]]</f>
        <v>0</v>
      </c>
      <c r="AS1687" s="176">
        <f>$K1687*IF(Tabel2[[#This Row],[wick% van entry]]&lt;=Tabel2[[#This Row],[Stoploss optie 2 (%)]],Tabel2[[#This Row],[Stoploss optie 2 (%)]],(IF($M1687="SL",IF($T1687="",$S1687*Analysetool!C$3,$T1687*Analysetool!C$3),$M1687*Analysetool!C$3)+IF($N1687="SL",IF($T1687="",$S1687*Analysetool!C$4,$T1687*Analysetool!C$4),$N1687*Analysetool!C$4)+IF($O1687="SL",IF($T1687="",$S1687*Analysetool!C$5,$T1687*Analysetool!C$5),$O1687*Analysetool!C$5)+IF($P1687="SL",IF($T1687="",$S1687*Analysetool!C$6,$T1687*Analysetool!C$6),$P1687*Analysetool!C$6)))-Tabel2[[#This Row],[fees (%)]]</f>
        <v>0</v>
      </c>
    </row>
    <row r="1688" spans="1:45" ht="15.75" customHeight="1" x14ac:dyDescent="0.35">
      <c r="A1688" s="55"/>
      <c r="B1688" s="56"/>
      <c r="C1688" s="56"/>
      <c r="D1688" s="56"/>
      <c r="E1688" s="56"/>
      <c r="F1688" s="57"/>
      <c r="G1688" s="67"/>
      <c r="H1688" s="67"/>
      <c r="I1688" s="67"/>
      <c r="J1688" s="58"/>
      <c r="K1688" s="58"/>
      <c r="L1688" s="59"/>
      <c r="M1688" s="61"/>
      <c r="N1688" s="63"/>
      <c r="O1688" s="63"/>
      <c r="P1688" s="56"/>
      <c r="Q1688" s="61"/>
      <c r="R1688" s="61"/>
      <c r="S1688" s="61"/>
      <c r="T1688" s="60"/>
      <c r="U1688" s="60"/>
      <c r="V1688" s="62"/>
      <c r="W1688" s="62"/>
      <c r="X1688" s="76"/>
      <c r="Y1688" s="61"/>
      <c r="Z1688" s="61">
        <f>Tabel1[[#This Row],[prijs voorbij entry (%)]]-Tabel1[[#This Row],[Fictieve Stoploss (%)]]</f>
        <v>0</v>
      </c>
      <c r="AA1688" s="94"/>
      <c r="AB1688" s="61"/>
      <c r="AC1688" s="61"/>
      <c r="AD1688" s="61"/>
      <c r="AE1688" s="61"/>
      <c r="AF1688" s="95"/>
      <c r="AG1688" s="152">
        <f>Tabel1[[#This Row],[eindtijd]]-Tabel1[[#This Row],[starttijd]]</f>
        <v>0</v>
      </c>
      <c r="AH1688" s="158"/>
      <c r="AI1688" s="59"/>
      <c r="AJ1688" s="171">
        <f>$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2[[#This Row],[fees (%)]]</f>
        <v>0</v>
      </c>
      <c r="AK1688" s="172">
        <f>$J1688*(IF($M1688="SL",IF($U1688="",$Q1688*Analysetool!C$3,$U1688*Analysetool!C$3),$M1688*Analysetool!C$3)+IF($N1688="SL",IF($U1688="",$Q1688*Analysetool!C$4,$U1688*Analysetool!C$4),$N1688*Analysetool!C$4)+IF($O1688="SL",IF($U1688="",$Q1688*Analysetool!C$5,$U1688*Analysetool!C$5),$O1688*Analysetool!C$5)+IF($P1688="SL",IF($U1688="",$Q1688*Analysetool!C$6,$U1688*Analysetool!C$6),$P1688*Analysetool!C$6))-Tabel2[[#This Row],[fees (%)]]</f>
        <v>0</v>
      </c>
      <c r="AL1688" s="177">
        <f>$J1688*(IF($M1688="SL",IF($V1688="",$Q1688*Analysetool!D$3,$V1688*Analysetool!D$3),$M1688*Analysetool!D$3)+IF($N1688="SL",IF($V1688="",$Q1688*Analysetool!D$4,$V1688*Analysetool!D$4),$N1688*Analysetool!D$4)+IF($O1688="SL",IF($V1688="",$Q1688*Analysetool!D$5,$V1688*Analysetool!D$5),$O1688*Analysetool!D$5)+IF($P1688="SL",IF($V1688="",$Q1688*Analysetool!D$6,$V1688*Analysetool!D$6),$P1688*Analysetool!D$6))-Tabel2[[#This Row],[fees (%)]]</f>
        <v>0</v>
      </c>
      <c r="AM1688" s="177">
        <f>$J1688*(IF($M1688="SL",IF($W1688="",$Q1688*Analysetool!E$3,$W1688*Analysetool!E$3),$M1688*Analysetool!E$3)+IF($N1688="SL",IF($W1688="",$Q1688*Analysetool!E$4,$W1688*Analysetool!E$4),$N1688*Analysetool!E$4)+IF($O1688="SL",IF($W1688="",$Q1688*Analysetool!E$5,$W1688*Analysetool!E$5),$O1688*Analysetool!E$5)+IF($P1688="SL",IF($W1688="",$Q1688*Analysetool!E$6,$W1688*Analysetool!E$6),$P1688*Analysetool!E$6))-Tabel2[[#This Row],[fees (%)]]</f>
        <v>0</v>
      </c>
      <c r="AN1688" s="178">
        <f>$J1688*(IF($M1688="SL",IF($T1688="",$Q1688*Analysetool!F$3,$T1688*Analysetool!F$3),$M1688*Analysetool!F$3)+IF($N1688="SL",IF($T1688="",$Q1688*Analysetool!F$4,$T1688*Analysetool!F$4),$N1688*Analysetool!F$4)+IF($O1688="SL",IF($T1688="",$Q1688*Analysetool!F$5,$T1688*Analysetool!F$5),$O1688*Analysetool!F$5)+IF($P1688="SL",IF($T1688="",$Q1688*Analysetool!F$6,$T1688*Analysetool!F$6),$P1688*Analysetool!F$6))-Tabel2[[#This Row],[fees (%)]]</f>
        <v>0</v>
      </c>
      <c r="AO1688" s="178">
        <f>$J1688*(IF($M1688="SL",IF($T1688="",$Q1688*Analysetool!G$3,$T1688*Analysetool!G$3),$M1688*Analysetool!G$3)+IF($N1688="SL",IF($T1688="",$Q1688*Analysetool!G$4,$T1688*Analysetool!G$4),$N1688*Analysetool!G$4)+IF($O1688="SL",IF($T1688="",$Q1688*Analysetool!G$5,$T1688*Analysetool!G$5),$O1688*Analysetool!G$5)+IF($P1688="SL",IF($T1688="",$Q1688*Analysetool!G$6,$T1688*Analysetool!G$6),$P1688*Analysetool!G$6))-Tabel2[[#This Row],[fees (%)]]</f>
        <v>0</v>
      </c>
      <c r="AP1688" s="179">
        <f>IF(Analysetool!$H$8&lt;=$X1688,Analysetool!$H$8*J1688,Q1688*J1688)-Tabel2[[#This Row],[fees (%)]]</f>
        <v>0</v>
      </c>
      <c r="AQ1688" s="174">
        <f>IF(Tabel2[[#This Row],[wick% van entry]]&lt;=Tabel2[[#This Row],[Stoploss optie 2 (%)]],Tabel2[[#This Row],[Stoploss optie 2 (%)]]*Tabel2[[#This Row],[leverage SLoptie 2]],IF(Analysetool!$I$8&lt;$X1688,Analysetool!$I$8*K1688,S1688*K1688))-Tabel2[[#This Row],[fees (%)]]</f>
        <v>0</v>
      </c>
      <c r="AR1688" s="180">
        <f>IF(Q1688*-1*Analysetool!$J$9&lt;=X1688,Q1688*-1*Analysetool!$J$9*J1688,Q1688*J1688)-Tabel2[[#This Row],[fees (%)]]</f>
        <v>0</v>
      </c>
      <c r="AS1688" s="176">
        <f>$K1688*IF(Tabel2[[#This Row],[wick% van entry]]&lt;=Tabel2[[#This Row],[Stoploss optie 2 (%)]],Tabel2[[#This Row],[Stoploss optie 2 (%)]],(IF($M1688="SL",IF($T1688="",$S1688*Analysetool!C$3,$T1688*Analysetool!C$3),$M1688*Analysetool!C$3)+IF($N1688="SL",IF($T1688="",$S1688*Analysetool!C$4,$T1688*Analysetool!C$4),$N1688*Analysetool!C$4)+IF($O1688="SL",IF($T1688="",$S1688*Analysetool!C$5,$T1688*Analysetool!C$5),$O1688*Analysetool!C$5)+IF($P1688="SL",IF($T1688="",$S1688*Analysetool!C$6,$T1688*Analysetool!C$6),$P1688*Analysetool!C$6)))-Tabel2[[#This Row],[fees (%)]]</f>
        <v>0</v>
      </c>
    </row>
    <row r="1689" spans="1:45" ht="15.75" customHeight="1" x14ac:dyDescent="0.35">
      <c r="A1689" s="55"/>
      <c r="B1689" s="56"/>
      <c r="C1689" s="56"/>
      <c r="D1689" s="56"/>
      <c r="E1689" s="56"/>
      <c r="F1689" s="57"/>
      <c r="G1689" s="67"/>
      <c r="H1689" s="67"/>
      <c r="I1689" s="67"/>
      <c r="J1689" s="58"/>
      <c r="K1689" s="58"/>
      <c r="L1689" s="59"/>
      <c r="M1689" s="61"/>
      <c r="N1689" s="63"/>
      <c r="O1689" s="63"/>
      <c r="P1689" s="56"/>
      <c r="Q1689" s="61"/>
      <c r="R1689" s="61"/>
      <c r="S1689" s="61"/>
      <c r="T1689" s="60"/>
      <c r="U1689" s="60"/>
      <c r="V1689" s="62"/>
      <c r="W1689" s="62"/>
      <c r="X1689" s="76"/>
      <c r="Y1689" s="61"/>
      <c r="Z1689" s="61">
        <f>Tabel1[[#This Row],[prijs voorbij entry (%)]]-Tabel1[[#This Row],[Fictieve Stoploss (%)]]</f>
        <v>0</v>
      </c>
      <c r="AA1689" s="94"/>
      <c r="AB1689" s="61"/>
      <c r="AC1689" s="61"/>
      <c r="AD1689" s="61"/>
      <c r="AE1689" s="61"/>
      <c r="AF1689" s="95"/>
      <c r="AG1689" s="152">
        <f>Tabel1[[#This Row],[eindtijd]]-Tabel1[[#This Row],[starttijd]]</f>
        <v>0</v>
      </c>
      <c r="AH1689" s="158"/>
      <c r="AI1689" s="59"/>
      <c r="AJ1689" s="171">
        <f>$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2[[#This Row],[fees (%)]]</f>
        <v>0</v>
      </c>
      <c r="AK1689" s="172">
        <f>$J1689*(IF($M1689="SL",IF($U1689="",$Q1689*Analysetool!C$3,$U1689*Analysetool!C$3),$M1689*Analysetool!C$3)+IF($N1689="SL",IF($U1689="",$Q1689*Analysetool!C$4,$U1689*Analysetool!C$4),$N1689*Analysetool!C$4)+IF($O1689="SL",IF($U1689="",$Q1689*Analysetool!C$5,$U1689*Analysetool!C$5),$O1689*Analysetool!C$5)+IF($P1689="SL",IF($U1689="",$Q1689*Analysetool!C$6,$U1689*Analysetool!C$6),$P1689*Analysetool!C$6))-Tabel2[[#This Row],[fees (%)]]</f>
        <v>0</v>
      </c>
      <c r="AL1689" s="177">
        <f>$J1689*(IF($M1689="SL",IF($V1689="",$Q1689*Analysetool!D$3,$V1689*Analysetool!D$3),$M1689*Analysetool!D$3)+IF($N1689="SL",IF($V1689="",$Q1689*Analysetool!D$4,$V1689*Analysetool!D$4),$N1689*Analysetool!D$4)+IF($O1689="SL",IF($V1689="",$Q1689*Analysetool!D$5,$V1689*Analysetool!D$5),$O1689*Analysetool!D$5)+IF($P1689="SL",IF($V1689="",$Q1689*Analysetool!D$6,$V1689*Analysetool!D$6),$P1689*Analysetool!D$6))-Tabel2[[#This Row],[fees (%)]]</f>
        <v>0</v>
      </c>
      <c r="AM1689" s="177">
        <f>$J1689*(IF($M1689="SL",IF($W1689="",$Q1689*Analysetool!E$3,$W1689*Analysetool!E$3),$M1689*Analysetool!E$3)+IF($N1689="SL",IF($W1689="",$Q1689*Analysetool!E$4,$W1689*Analysetool!E$4),$N1689*Analysetool!E$4)+IF($O1689="SL",IF($W1689="",$Q1689*Analysetool!E$5,$W1689*Analysetool!E$5),$O1689*Analysetool!E$5)+IF($P1689="SL",IF($W1689="",$Q1689*Analysetool!E$6,$W1689*Analysetool!E$6),$P1689*Analysetool!E$6))-Tabel2[[#This Row],[fees (%)]]</f>
        <v>0</v>
      </c>
      <c r="AN1689" s="178">
        <f>$J1689*(IF($M1689="SL",IF($T1689="",$Q1689*Analysetool!F$3,$T1689*Analysetool!F$3),$M1689*Analysetool!F$3)+IF($N1689="SL",IF($T1689="",$Q1689*Analysetool!F$4,$T1689*Analysetool!F$4),$N1689*Analysetool!F$4)+IF($O1689="SL",IF($T1689="",$Q1689*Analysetool!F$5,$T1689*Analysetool!F$5),$O1689*Analysetool!F$5)+IF($P1689="SL",IF($T1689="",$Q1689*Analysetool!F$6,$T1689*Analysetool!F$6),$P1689*Analysetool!F$6))-Tabel2[[#This Row],[fees (%)]]</f>
        <v>0</v>
      </c>
      <c r="AO1689" s="178">
        <f>$J1689*(IF($M1689="SL",IF($T1689="",$Q1689*Analysetool!G$3,$T1689*Analysetool!G$3),$M1689*Analysetool!G$3)+IF($N1689="SL",IF($T1689="",$Q1689*Analysetool!G$4,$T1689*Analysetool!G$4),$N1689*Analysetool!G$4)+IF($O1689="SL",IF($T1689="",$Q1689*Analysetool!G$5,$T1689*Analysetool!G$5),$O1689*Analysetool!G$5)+IF($P1689="SL",IF($T1689="",$Q1689*Analysetool!G$6,$T1689*Analysetool!G$6),$P1689*Analysetool!G$6))-Tabel2[[#This Row],[fees (%)]]</f>
        <v>0</v>
      </c>
      <c r="AP1689" s="179">
        <f>IF(Analysetool!$H$8&lt;=$X1689,Analysetool!$H$8*J1689,Q1689*J1689)-Tabel2[[#This Row],[fees (%)]]</f>
        <v>0</v>
      </c>
      <c r="AQ1689" s="174">
        <f>IF(Tabel2[[#This Row],[wick% van entry]]&lt;=Tabel2[[#This Row],[Stoploss optie 2 (%)]],Tabel2[[#This Row],[Stoploss optie 2 (%)]]*Tabel2[[#This Row],[leverage SLoptie 2]],IF(Analysetool!$I$8&lt;$X1689,Analysetool!$I$8*K1689,S1689*K1689))-Tabel2[[#This Row],[fees (%)]]</f>
        <v>0</v>
      </c>
      <c r="AR1689" s="180">
        <f>IF(Q1689*-1*Analysetool!$J$9&lt;=X1689,Q1689*-1*Analysetool!$J$9*J1689,Q1689*J1689)-Tabel2[[#This Row],[fees (%)]]</f>
        <v>0</v>
      </c>
      <c r="AS1689" s="176">
        <f>$K1689*IF(Tabel2[[#This Row],[wick% van entry]]&lt;=Tabel2[[#This Row],[Stoploss optie 2 (%)]],Tabel2[[#This Row],[Stoploss optie 2 (%)]],(IF($M1689="SL",IF($T1689="",$S1689*Analysetool!C$3,$T1689*Analysetool!C$3),$M1689*Analysetool!C$3)+IF($N1689="SL",IF($T1689="",$S1689*Analysetool!C$4,$T1689*Analysetool!C$4),$N1689*Analysetool!C$4)+IF($O1689="SL",IF($T1689="",$S1689*Analysetool!C$5,$T1689*Analysetool!C$5),$O1689*Analysetool!C$5)+IF($P1689="SL",IF($T1689="",$S1689*Analysetool!C$6,$T1689*Analysetool!C$6),$P1689*Analysetool!C$6)))-Tabel2[[#This Row],[fees (%)]]</f>
        <v>0</v>
      </c>
    </row>
    <row r="1690" spans="1:45" ht="15.75" customHeight="1" x14ac:dyDescent="0.35">
      <c r="A1690" s="55"/>
      <c r="B1690" s="56"/>
      <c r="C1690" s="56"/>
      <c r="D1690" s="56"/>
      <c r="E1690" s="56"/>
      <c r="F1690" s="57"/>
      <c r="G1690" s="67"/>
      <c r="H1690" s="67"/>
      <c r="I1690" s="67"/>
      <c r="J1690" s="58"/>
      <c r="K1690" s="58"/>
      <c r="L1690" s="59"/>
      <c r="M1690" s="61"/>
      <c r="N1690" s="63"/>
      <c r="O1690" s="63"/>
      <c r="P1690" s="56"/>
      <c r="Q1690" s="61"/>
      <c r="R1690" s="61"/>
      <c r="S1690" s="61"/>
      <c r="T1690" s="60"/>
      <c r="U1690" s="60"/>
      <c r="V1690" s="62"/>
      <c r="W1690" s="62"/>
      <c r="X1690" s="76"/>
      <c r="Y1690" s="61"/>
      <c r="Z1690" s="61">
        <f>Tabel1[[#This Row],[prijs voorbij entry (%)]]-Tabel1[[#This Row],[Fictieve Stoploss (%)]]</f>
        <v>0</v>
      </c>
      <c r="AA1690" s="94"/>
      <c r="AB1690" s="61"/>
      <c r="AC1690" s="61"/>
      <c r="AD1690" s="61"/>
      <c r="AE1690" s="61"/>
      <c r="AF1690" s="95"/>
      <c r="AG1690" s="152">
        <f>Tabel1[[#This Row],[eindtijd]]-Tabel1[[#This Row],[starttijd]]</f>
        <v>0</v>
      </c>
      <c r="AH1690" s="158"/>
      <c r="AI1690" s="59"/>
      <c r="AJ1690" s="171">
        <f>$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2[[#This Row],[fees (%)]]</f>
        <v>0</v>
      </c>
      <c r="AK1690" s="172">
        <f>$J1690*(IF($M1690="SL",IF($U1690="",$Q1690*Analysetool!C$3,$U1690*Analysetool!C$3),$M1690*Analysetool!C$3)+IF($N1690="SL",IF($U1690="",$Q1690*Analysetool!C$4,$U1690*Analysetool!C$4),$N1690*Analysetool!C$4)+IF($O1690="SL",IF($U1690="",$Q1690*Analysetool!C$5,$U1690*Analysetool!C$5),$O1690*Analysetool!C$5)+IF($P1690="SL",IF($U1690="",$Q1690*Analysetool!C$6,$U1690*Analysetool!C$6),$P1690*Analysetool!C$6))-Tabel2[[#This Row],[fees (%)]]</f>
        <v>0</v>
      </c>
      <c r="AL1690" s="177">
        <f>$J1690*(IF($M1690="SL",IF($V1690="",$Q1690*Analysetool!D$3,$V1690*Analysetool!D$3),$M1690*Analysetool!D$3)+IF($N1690="SL",IF($V1690="",$Q1690*Analysetool!D$4,$V1690*Analysetool!D$4),$N1690*Analysetool!D$4)+IF($O1690="SL",IF($V1690="",$Q1690*Analysetool!D$5,$V1690*Analysetool!D$5),$O1690*Analysetool!D$5)+IF($P1690="SL",IF($V1690="",$Q1690*Analysetool!D$6,$V1690*Analysetool!D$6),$P1690*Analysetool!D$6))-Tabel2[[#This Row],[fees (%)]]</f>
        <v>0</v>
      </c>
      <c r="AM1690" s="177">
        <f>$J1690*(IF($M1690="SL",IF($W1690="",$Q1690*Analysetool!E$3,$W1690*Analysetool!E$3),$M1690*Analysetool!E$3)+IF($N1690="SL",IF($W1690="",$Q1690*Analysetool!E$4,$W1690*Analysetool!E$4),$N1690*Analysetool!E$4)+IF($O1690="SL",IF($W1690="",$Q1690*Analysetool!E$5,$W1690*Analysetool!E$5),$O1690*Analysetool!E$5)+IF($P1690="SL",IF($W1690="",$Q1690*Analysetool!E$6,$W1690*Analysetool!E$6),$P1690*Analysetool!E$6))-Tabel2[[#This Row],[fees (%)]]</f>
        <v>0</v>
      </c>
      <c r="AN1690" s="178">
        <f>$J1690*(IF($M1690="SL",IF($T1690="",$Q1690*Analysetool!F$3,$T1690*Analysetool!F$3),$M1690*Analysetool!F$3)+IF($N1690="SL",IF($T1690="",$Q1690*Analysetool!F$4,$T1690*Analysetool!F$4),$N1690*Analysetool!F$4)+IF($O1690="SL",IF($T1690="",$Q1690*Analysetool!F$5,$T1690*Analysetool!F$5),$O1690*Analysetool!F$5)+IF($P1690="SL",IF($T1690="",$Q1690*Analysetool!F$6,$T1690*Analysetool!F$6),$P1690*Analysetool!F$6))-Tabel2[[#This Row],[fees (%)]]</f>
        <v>0</v>
      </c>
      <c r="AO1690" s="178">
        <f>$J1690*(IF($M1690="SL",IF($T1690="",$Q1690*Analysetool!G$3,$T1690*Analysetool!G$3),$M1690*Analysetool!G$3)+IF($N1690="SL",IF($T1690="",$Q1690*Analysetool!G$4,$T1690*Analysetool!G$4),$N1690*Analysetool!G$4)+IF($O1690="SL",IF($T1690="",$Q1690*Analysetool!G$5,$T1690*Analysetool!G$5),$O1690*Analysetool!G$5)+IF($P1690="SL",IF($T1690="",$Q1690*Analysetool!G$6,$T1690*Analysetool!G$6),$P1690*Analysetool!G$6))-Tabel2[[#This Row],[fees (%)]]</f>
        <v>0</v>
      </c>
      <c r="AP1690" s="179">
        <f>IF(Analysetool!$H$8&lt;=$X1690,Analysetool!$H$8*J1690,Q1690*J1690)-Tabel2[[#This Row],[fees (%)]]</f>
        <v>0</v>
      </c>
      <c r="AQ1690" s="174">
        <f>IF(Tabel2[[#This Row],[wick% van entry]]&lt;=Tabel2[[#This Row],[Stoploss optie 2 (%)]],Tabel2[[#This Row],[Stoploss optie 2 (%)]]*Tabel2[[#This Row],[leverage SLoptie 2]],IF(Analysetool!$I$8&lt;$X1690,Analysetool!$I$8*K1690,S1690*K1690))-Tabel2[[#This Row],[fees (%)]]</f>
        <v>0</v>
      </c>
      <c r="AR1690" s="180">
        <f>IF(Q1690*-1*Analysetool!$J$9&lt;=X1690,Q1690*-1*Analysetool!$J$9*J1690,Q1690*J1690)-Tabel2[[#This Row],[fees (%)]]</f>
        <v>0</v>
      </c>
      <c r="AS1690" s="176">
        <f>$K1690*IF(Tabel2[[#This Row],[wick% van entry]]&lt;=Tabel2[[#This Row],[Stoploss optie 2 (%)]],Tabel2[[#This Row],[Stoploss optie 2 (%)]],(IF($M1690="SL",IF($T1690="",$S1690*Analysetool!C$3,$T1690*Analysetool!C$3),$M1690*Analysetool!C$3)+IF($N1690="SL",IF($T1690="",$S1690*Analysetool!C$4,$T1690*Analysetool!C$4),$N1690*Analysetool!C$4)+IF($O1690="SL",IF($T1690="",$S1690*Analysetool!C$5,$T1690*Analysetool!C$5),$O1690*Analysetool!C$5)+IF($P1690="SL",IF($T1690="",$S1690*Analysetool!C$6,$T1690*Analysetool!C$6),$P1690*Analysetool!C$6)))-Tabel2[[#This Row],[fees (%)]]</f>
        <v>0</v>
      </c>
    </row>
    <row r="1691" spans="1:45" ht="15.75" customHeight="1" x14ac:dyDescent="0.35">
      <c r="A1691" s="55"/>
      <c r="B1691" s="56"/>
      <c r="C1691" s="56"/>
      <c r="D1691" s="56"/>
      <c r="E1691" s="56"/>
      <c r="F1691" s="57"/>
      <c r="G1691" s="67"/>
      <c r="H1691" s="67"/>
      <c r="I1691" s="67"/>
      <c r="J1691" s="58"/>
      <c r="K1691" s="58"/>
      <c r="L1691" s="59"/>
      <c r="M1691" s="61"/>
      <c r="N1691" s="63"/>
      <c r="O1691" s="63"/>
      <c r="P1691" s="56"/>
      <c r="Q1691" s="61"/>
      <c r="R1691" s="61"/>
      <c r="S1691" s="61"/>
      <c r="T1691" s="60"/>
      <c r="U1691" s="60"/>
      <c r="V1691" s="62"/>
      <c r="W1691" s="62"/>
      <c r="X1691" s="76"/>
      <c r="Y1691" s="61"/>
      <c r="Z1691" s="61">
        <f>Tabel1[[#This Row],[prijs voorbij entry (%)]]-Tabel1[[#This Row],[Fictieve Stoploss (%)]]</f>
        <v>0</v>
      </c>
      <c r="AA1691" s="94"/>
      <c r="AB1691" s="61"/>
      <c r="AC1691" s="61"/>
      <c r="AD1691" s="61"/>
      <c r="AE1691" s="61"/>
      <c r="AF1691" s="95"/>
      <c r="AG1691" s="152">
        <f>Tabel1[[#This Row],[eindtijd]]-Tabel1[[#This Row],[starttijd]]</f>
        <v>0</v>
      </c>
      <c r="AH1691" s="158"/>
      <c r="AI1691" s="59"/>
      <c r="AJ1691" s="171">
        <f>$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2[[#This Row],[fees (%)]]</f>
        <v>0</v>
      </c>
      <c r="AK1691" s="172">
        <f>$J1691*(IF($M1691="SL",IF($U1691="",$Q1691*Analysetool!C$3,$U1691*Analysetool!C$3),$M1691*Analysetool!C$3)+IF($N1691="SL",IF($U1691="",$Q1691*Analysetool!C$4,$U1691*Analysetool!C$4),$N1691*Analysetool!C$4)+IF($O1691="SL",IF($U1691="",$Q1691*Analysetool!C$5,$U1691*Analysetool!C$5),$O1691*Analysetool!C$5)+IF($P1691="SL",IF($U1691="",$Q1691*Analysetool!C$6,$U1691*Analysetool!C$6),$P1691*Analysetool!C$6))-Tabel2[[#This Row],[fees (%)]]</f>
        <v>0</v>
      </c>
      <c r="AL1691" s="177">
        <f>$J1691*(IF($M1691="SL",IF($V1691="",$Q1691*Analysetool!D$3,$V1691*Analysetool!D$3),$M1691*Analysetool!D$3)+IF($N1691="SL",IF($V1691="",$Q1691*Analysetool!D$4,$V1691*Analysetool!D$4),$N1691*Analysetool!D$4)+IF($O1691="SL",IF($V1691="",$Q1691*Analysetool!D$5,$V1691*Analysetool!D$5),$O1691*Analysetool!D$5)+IF($P1691="SL",IF($V1691="",$Q1691*Analysetool!D$6,$V1691*Analysetool!D$6),$P1691*Analysetool!D$6))-Tabel2[[#This Row],[fees (%)]]</f>
        <v>0</v>
      </c>
      <c r="AM1691" s="177">
        <f>$J1691*(IF($M1691="SL",IF($W1691="",$Q1691*Analysetool!E$3,$W1691*Analysetool!E$3),$M1691*Analysetool!E$3)+IF($N1691="SL",IF($W1691="",$Q1691*Analysetool!E$4,$W1691*Analysetool!E$4),$N1691*Analysetool!E$4)+IF($O1691="SL",IF($W1691="",$Q1691*Analysetool!E$5,$W1691*Analysetool!E$5),$O1691*Analysetool!E$5)+IF($P1691="SL",IF($W1691="",$Q1691*Analysetool!E$6,$W1691*Analysetool!E$6),$P1691*Analysetool!E$6))-Tabel2[[#This Row],[fees (%)]]</f>
        <v>0</v>
      </c>
      <c r="AN1691" s="178">
        <f>$J1691*(IF($M1691="SL",IF($T1691="",$Q1691*Analysetool!F$3,$T1691*Analysetool!F$3),$M1691*Analysetool!F$3)+IF($N1691="SL",IF($T1691="",$Q1691*Analysetool!F$4,$T1691*Analysetool!F$4),$N1691*Analysetool!F$4)+IF($O1691="SL",IF($T1691="",$Q1691*Analysetool!F$5,$T1691*Analysetool!F$5),$O1691*Analysetool!F$5)+IF($P1691="SL",IF($T1691="",$Q1691*Analysetool!F$6,$T1691*Analysetool!F$6),$P1691*Analysetool!F$6))-Tabel2[[#This Row],[fees (%)]]</f>
        <v>0</v>
      </c>
      <c r="AO1691" s="178">
        <f>$J1691*(IF($M1691="SL",IF($T1691="",$Q1691*Analysetool!G$3,$T1691*Analysetool!G$3),$M1691*Analysetool!G$3)+IF($N1691="SL",IF($T1691="",$Q1691*Analysetool!G$4,$T1691*Analysetool!G$4),$N1691*Analysetool!G$4)+IF($O1691="SL",IF($T1691="",$Q1691*Analysetool!G$5,$T1691*Analysetool!G$5),$O1691*Analysetool!G$5)+IF($P1691="SL",IF($T1691="",$Q1691*Analysetool!G$6,$T1691*Analysetool!G$6),$P1691*Analysetool!G$6))-Tabel2[[#This Row],[fees (%)]]</f>
        <v>0</v>
      </c>
      <c r="AP1691" s="179">
        <f>IF(Analysetool!$H$8&lt;=$X1691,Analysetool!$H$8*J1691,Q1691*J1691)-Tabel2[[#This Row],[fees (%)]]</f>
        <v>0</v>
      </c>
      <c r="AQ1691" s="174">
        <f>IF(Tabel2[[#This Row],[wick% van entry]]&lt;=Tabel2[[#This Row],[Stoploss optie 2 (%)]],Tabel2[[#This Row],[Stoploss optie 2 (%)]]*Tabel2[[#This Row],[leverage SLoptie 2]],IF(Analysetool!$I$8&lt;$X1691,Analysetool!$I$8*K1691,S1691*K1691))-Tabel2[[#This Row],[fees (%)]]</f>
        <v>0</v>
      </c>
      <c r="AR1691" s="180">
        <f>IF(Q1691*-1*Analysetool!$J$9&lt;=X1691,Q1691*-1*Analysetool!$J$9*J1691,Q1691*J1691)-Tabel2[[#This Row],[fees (%)]]</f>
        <v>0</v>
      </c>
      <c r="AS1691" s="176">
        <f>$K1691*IF(Tabel2[[#This Row],[wick% van entry]]&lt;=Tabel2[[#This Row],[Stoploss optie 2 (%)]],Tabel2[[#This Row],[Stoploss optie 2 (%)]],(IF($M1691="SL",IF($T1691="",$S1691*Analysetool!C$3,$T1691*Analysetool!C$3),$M1691*Analysetool!C$3)+IF($N1691="SL",IF($T1691="",$S1691*Analysetool!C$4,$T1691*Analysetool!C$4),$N1691*Analysetool!C$4)+IF($O1691="SL",IF($T1691="",$S1691*Analysetool!C$5,$T1691*Analysetool!C$5),$O1691*Analysetool!C$5)+IF($P1691="SL",IF($T1691="",$S1691*Analysetool!C$6,$T1691*Analysetool!C$6),$P1691*Analysetool!C$6)))-Tabel2[[#This Row],[fees (%)]]</f>
        <v>0</v>
      </c>
    </row>
    <row r="1692" spans="1:45" ht="15.75" customHeight="1" x14ac:dyDescent="0.35">
      <c r="A1692" s="55"/>
      <c r="B1692" s="56"/>
      <c r="C1692" s="56"/>
      <c r="D1692" s="56"/>
      <c r="E1692" s="56"/>
      <c r="F1692" s="57"/>
      <c r="G1692" s="67"/>
      <c r="H1692" s="67"/>
      <c r="I1692" s="67"/>
      <c r="J1692" s="58"/>
      <c r="K1692" s="58"/>
      <c r="L1692" s="59"/>
      <c r="M1692" s="61"/>
      <c r="N1692" s="63"/>
      <c r="O1692" s="63"/>
      <c r="P1692" s="56"/>
      <c r="Q1692" s="61"/>
      <c r="R1692" s="61"/>
      <c r="S1692" s="61"/>
      <c r="T1692" s="60"/>
      <c r="U1692" s="60"/>
      <c r="V1692" s="62"/>
      <c r="W1692" s="62"/>
      <c r="X1692" s="76"/>
      <c r="Y1692" s="61"/>
      <c r="Z1692" s="61">
        <f>Tabel1[[#This Row],[prijs voorbij entry (%)]]-Tabel1[[#This Row],[Fictieve Stoploss (%)]]</f>
        <v>0</v>
      </c>
      <c r="AA1692" s="94"/>
      <c r="AB1692" s="61"/>
      <c r="AC1692" s="61"/>
      <c r="AD1692" s="61"/>
      <c r="AE1692" s="61"/>
      <c r="AF1692" s="95"/>
      <c r="AG1692" s="152">
        <f>Tabel1[[#This Row],[eindtijd]]-Tabel1[[#This Row],[starttijd]]</f>
        <v>0</v>
      </c>
      <c r="AH1692" s="158"/>
      <c r="AI1692" s="59"/>
      <c r="AJ1692" s="171">
        <f>$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2[[#This Row],[fees (%)]]</f>
        <v>0</v>
      </c>
      <c r="AK1692" s="172">
        <f>$J1692*(IF($M1692="SL",IF($U1692="",$Q1692*Analysetool!C$3,$U1692*Analysetool!C$3),$M1692*Analysetool!C$3)+IF($N1692="SL",IF($U1692="",$Q1692*Analysetool!C$4,$U1692*Analysetool!C$4),$N1692*Analysetool!C$4)+IF($O1692="SL",IF($U1692="",$Q1692*Analysetool!C$5,$U1692*Analysetool!C$5),$O1692*Analysetool!C$5)+IF($P1692="SL",IF($U1692="",$Q1692*Analysetool!C$6,$U1692*Analysetool!C$6),$P1692*Analysetool!C$6))-Tabel2[[#This Row],[fees (%)]]</f>
        <v>0</v>
      </c>
      <c r="AL1692" s="177">
        <f>$J1692*(IF($M1692="SL",IF($V1692="",$Q1692*Analysetool!D$3,$V1692*Analysetool!D$3),$M1692*Analysetool!D$3)+IF($N1692="SL",IF($V1692="",$Q1692*Analysetool!D$4,$V1692*Analysetool!D$4),$N1692*Analysetool!D$4)+IF($O1692="SL",IF($V1692="",$Q1692*Analysetool!D$5,$V1692*Analysetool!D$5),$O1692*Analysetool!D$5)+IF($P1692="SL",IF($V1692="",$Q1692*Analysetool!D$6,$V1692*Analysetool!D$6),$P1692*Analysetool!D$6))-Tabel2[[#This Row],[fees (%)]]</f>
        <v>0</v>
      </c>
      <c r="AM1692" s="177">
        <f>$J1692*(IF($M1692="SL",IF($W1692="",$Q1692*Analysetool!E$3,$W1692*Analysetool!E$3),$M1692*Analysetool!E$3)+IF($N1692="SL",IF($W1692="",$Q1692*Analysetool!E$4,$W1692*Analysetool!E$4),$N1692*Analysetool!E$4)+IF($O1692="SL",IF($W1692="",$Q1692*Analysetool!E$5,$W1692*Analysetool!E$5),$O1692*Analysetool!E$5)+IF($P1692="SL",IF($W1692="",$Q1692*Analysetool!E$6,$W1692*Analysetool!E$6),$P1692*Analysetool!E$6))-Tabel2[[#This Row],[fees (%)]]</f>
        <v>0</v>
      </c>
      <c r="AN1692" s="178">
        <f>$J1692*(IF($M1692="SL",IF($T1692="",$Q1692*Analysetool!F$3,$T1692*Analysetool!F$3),$M1692*Analysetool!F$3)+IF($N1692="SL",IF($T1692="",$Q1692*Analysetool!F$4,$T1692*Analysetool!F$4),$N1692*Analysetool!F$4)+IF($O1692="SL",IF($T1692="",$Q1692*Analysetool!F$5,$T1692*Analysetool!F$5),$O1692*Analysetool!F$5)+IF($P1692="SL",IF($T1692="",$Q1692*Analysetool!F$6,$T1692*Analysetool!F$6),$P1692*Analysetool!F$6))-Tabel2[[#This Row],[fees (%)]]</f>
        <v>0</v>
      </c>
      <c r="AO1692" s="178">
        <f>$J1692*(IF($M1692="SL",IF($T1692="",$Q1692*Analysetool!G$3,$T1692*Analysetool!G$3),$M1692*Analysetool!G$3)+IF($N1692="SL",IF($T1692="",$Q1692*Analysetool!G$4,$T1692*Analysetool!G$4),$N1692*Analysetool!G$4)+IF($O1692="SL",IF($T1692="",$Q1692*Analysetool!G$5,$T1692*Analysetool!G$5),$O1692*Analysetool!G$5)+IF($P1692="SL",IF($T1692="",$Q1692*Analysetool!G$6,$T1692*Analysetool!G$6),$P1692*Analysetool!G$6))-Tabel2[[#This Row],[fees (%)]]</f>
        <v>0</v>
      </c>
      <c r="AP1692" s="179">
        <f>IF(Analysetool!$H$8&lt;=$X1692,Analysetool!$H$8*J1692,Q1692*J1692)-Tabel2[[#This Row],[fees (%)]]</f>
        <v>0</v>
      </c>
      <c r="AQ1692" s="174">
        <f>IF(Tabel2[[#This Row],[wick% van entry]]&lt;=Tabel2[[#This Row],[Stoploss optie 2 (%)]],Tabel2[[#This Row],[Stoploss optie 2 (%)]]*Tabel2[[#This Row],[leverage SLoptie 2]],IF(Analysetool!$I$8&lt;$X1692,Analysetool!$I$8*K1692,S1692*K1692))-Tabel2[[#This Row],[fees (%)]]</f>
        <v>0</v>
      </c>
      <c r="AR1692" s="180">
        <f>IF(Q1692*-1*Analysetool!$J$9&lt;=X1692,Q1692*-1*Analysetool!$J$9*J1692,Q1692*J1692)-Tabel2[[#This Row],[fees (%)]]</f>
        <v>0</v>
      </c>
      <c r="AS1692" s="176">
        <f>$K1692*IF(Tabel2[[#This Row],[wick% van entry]]&lt;=Tabel2[[#This Row],[Stoploss optie 2 (%)]],Tabel2[[#This Row],[Stoploss optie 2 (%)]],(IF($M1692="SL",IF($T1692="",$S1692*Analysetool!C$3,$T1692*Analysetool!C$3),$M1692*Analysetool!C$3)+IF($N1692="SL",IF($T1692="",$S1692*Analysetool!C$4,$T1692*Analysetool!C$4),$N1692*Analysetool!C$4)+IF($O1692="SL",IF($T1692="",$S1692*Analysetool!C$5,$T1692*Analysetool!C$5),$O1692*Analysetool!C$5)+IF($P1692="SL",IF($T1692="",$S1692*Analysetool!C$6,$T1692*Analysetool!C$6),$P1692*Analysetool!C$6)))-Tabel2[[#This Row],[fees (%)]]</f>
        <v>0</v>
      </c>
    </row>
    <row r="1693" spans="1:45" ht="15.75" customHeight="1" x14ac:dyDescent="0.35">
      <c r="A1693" s="55"/>
      <c r="B1693" s="56"/>
      <c r="C1693" s="56"/>
      <c r="D1693" s="56"/>
      <c r="E1693" s="56"/>
      <c r="F1693" s="57"/>
      <c r="G1693" s="67"/>
      <c r="H1693" s="67"/>
      <c r="I1693" s="67"/>
      <c r="J1693" s="58"/>
      <c r="K1693" s="58"/>
      <c r="L1693" s="59"/>
      <c r="M1693" s="61"/>
      <c r="N1693" s="63"/>
      <c r="O1693" s="63"/>
      <c r="P1693" s="56"/>
      <c r="Q1693" s="61"/>
      <c r="R1693" s="61"/>
      <c r="S1693" s="61"/>
      <c r="T1693" s="60"/>
      <c r="U1693" s="60"/>
      <c r="V1693" s="62"/>
      <c r="W1693" s="62"/>
      <c r="X1693" s="76"/>
      <c r="Y1693" s="61"/>
      <c r="Z1693" s="61">
        <f>Tabel1[[#This Row],[prijs voorbij entry (%)]]-Tabel1[[#This Row],[Fictieve Stoploss (%)]]</f>
        <v>0</v>
      </c>
      <c r="AA1693" s="94"/>
      <c r="AB1693" s="61"/>
      <c r="AC1693" s="61"/>
      <c r="AD1693" s="61"/>
      <c r="AE1693" s="61"/>
      <c r="AF1693" s="95"/>
      <c r="AG1693" s="152">
        <f>Tabel1[[#This Row],[eindtijd]]-Tabel1[[#This Row],[starttijd]]</f>
        <v>0</v>
      </c>
      <c r="AH1693" s="158"/>
      <c r="AI1693" s="59"/>
      <c r="AJ1693" s="171">
        <f>$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2[[#This Row],[fees (%)]]</f>
        <v>0</v>
      </c>
      <c r="AK1693" s="172">
        <f>$J1693*(IF($M1693="SL",IF($U1693="",$Q1693*Analysetool!C$3,$U1693*Analysetool!C$3),$M1693*Analysetool!C$3)+IF($N1693="SL",IF($U1693="",$Q1693*Analysetool!C$4,$U1693*Analysetool!C$4),$N1693*Analysetool!C$4)+IF($O1693="SL",IF($U1693="",$Q1693*Analysetool!C$5,$U1693*Analysetool!C$5),$O1693*Analysetool!C$5)+IF($P1693="SL",IF($U1693="",$Q1693*Analysetool!C$6,$U1693*Analysetool!C$6),$P1693*Analysetool!C$6))-Tabel2[[#This Row],[fees (%)]]</f>
        <v>0</v>
      </c>
      <c r="AL1693" s="177">
        <f>$J1693*(IF($M1693="SL",IF($V1693="",$Q1693*Analysetool!D$3,$V1693*Analysetool!D$3),$M1693*Analysetool!D$3)+IF($N1693="SL",IF($V1693="",$Q1693*Analysetool!D$4,$V1693*Analysetool!D$4),$N1693*Analysetool!D$4)+IF($O1693="SL",IF($V1693="",$Q1693*Analysetool!D$5,$V1693*Analysetool!D$5),$O1693*Analysetool!D$5)+IF($P1693="SL",IF($V1693="",$Q1693*Analysetool!D$6,$V1693*Analysetool!D$6),$P1693*Analysetool!D$6))-Tabel2[[#This Row],[fees (%)]]</f>
        <v>0</v>
      </c>
      <c r="AM1693" s="177">
        <f>$J1693*(IF($M1693="SL",IF($W1693="",$Q1693*Analysetool!E$3,$W1693*Analysetool!E$3),$M1693*Analysetool!E$3)+IF($N1693="SL",IF($W1693="",$Q1693*Analysetool!E$4,$W1693*Analysetool!E$4),$N1693*Analysetool!E$4)+IF($O1693="SL",IF($W1693="",$Q1693*Analysetool!E$5,$W1693*Analysetool!E$5),$O1693*Analysetool!E$5)+IF($P1693="SL",IF($W1693="",$Q1693*Analysetool!E$6,$W1693*Analysetool!E$6),$P1693*Analysetool!E$6))-Tabel2[[#This Row],[fees (%)]]</f>
        <v>0</v>
      </c>
      <c r="AN1693" s="178">
        <f>$J1693*(IF($M1693="SL",IF($T1693="",$Q1693*Analysetool!F$3,$T1693*Analysetool!F$3),$M1693*Analysetool!F$3)+IF($N1693="SL",IF($T1693="",$Q1693*Analysetool!F$4,$T1693*Analysetool!F$4),$N1693*Analysetool!F$4)+IF($O1693="SL",IF($T1693="",$Q1693*Analysetool!F$5,$T1693*Analysetool!F$5),$O1693*Analysetool!F$5)+IF($P1693="SL",IF($T1693="",$Q1693*Analysetool!F$6,$T1693*Analysetool!F$6),$P1693*Analysetool!F$6))-Tabel2[[#This Row],[fees (%)]]</f>
        <v>0</v>
      </c>
      <c r="AO1693" s="178">
        <f>$J1693*(IF($M1693="SL",IF($T1693="",$Q1693*Analysetool!G$3,$T1693*Analysetool!G$3),$M1693*Analysetool!G$3)+IF($N1693="SL",IF($T1693="",$Q1693*Analysetool!G$4,$T1693*Analysetool!G$4),$N1693*Analysetool!G$4)+IF($O1693="SL",IF($T1693="",$Q1693*Analysetool!G$5,$T1693*Analysetool!G$5),$O1693*Analysetool!G$5)+IF($P1693="SL",IF($T1693="",$Q1693*Analysetool!G$6,$T1693*Analysetool!G$6),$P1693*Analysetool!G$6))-Tabel2[[#This Row],[fees (%)]]</f>
        <v>0</v>
      </c>
      <c r="AP1693" s="179">
        <f>IF(Analysetool!$H$8&lt;=$X1693,Analysetool!$H$8*J1693,Q1693*J1693)-Tabel2[[#This Row],[fees (%)]]</f>
        <v>0</v>
      </c>
      <c r="AQ1693" s="174">
        <f>IF(Tabel2[[#This Row],[wick% van entry]]&lt;=Tabel2[[#This Row],[Stoploss optie 2 (%)]],Tabel2[[#This Row],[Stoploss optie 2 (%)]]*Tabel2[[#This Row],[leverage SLoptie 2]],IF(Analysetool!$I$8&lt;$X1693,Analysetool!$I$8*K1693,S1693*K1693))-Tabel2[[#This Row],[fees (%)]]</f>
        <v>0</v>
      </c>
      <c r="AR1693" s="180">
        <f>IF(Q1693*-1*Analysetool!$J$9&lt;=X1693,Q1693*-1*Analysetool!$J$9*J1693,Q1693*J1693)-Tabel2[[#This Row],[fees (%)]]</f>
        <v>0</v>
      </c>
      <c r="AS1693" s="176">
        <f>$K1693*IF(Tabel2[[#This Row],[wick% van entry]]&lt;=Tabel2[[#This Row],[Stoploss optie 2 (%)]],Tabel2[[#This Row],[Stoploss optie 2 (%)]],(IF($M1693="SL",IF($T1693="",$S1693*Analysetool!C$3,$T1693*Analysetool!C$3),$M1693*Analysetool!C$3)+IF($N1693="SL",IF($T1693="",$S1693*Analysetool!C$4,$T1693*Analysetool!C$4),$N1693*Analysetool!C$4)+IF($O1693="SL",IF($T1693="",$S1693*Analysetool!C$5,$T1693*Analysetool!C$5),$O1693*Analysetool!C$5)+IF($P1693="SL",IF($T1693="",$S1693*Analysetool!C$6,$T1693*Analysetool!C$6),$P1693*Analysetool!C$6)))-Tabel2[[#This Row],[fees (%)]]</f>
        <v>0</v>
      </c>
    </row>
    <row r="1694" spans="1:45" ht="15.75" customHeight="1" x14ac:dyDescent="0.35">
      <c r="A1694" s="55"/>
      <c r="B1694" s="56"/>
      <c r="C1694" s="56"/>
      <c r="D1694" s="56"/>
      <c r="E1694" s="56"/>
      <c r="F1694" s="57"/>
      <c r="G1694" s="67"/>
      <c r="H1694" s="67"/>
      <c r="I1694" s="67"/>
      <c r="J1694" s="58"/>
      <c r="K1694" s="58"/>
      <c r="L1694" s="59"/>
      <c r="M1694" s="61"/>
      <c r="N1694" s="63"/>
      <c r="O1694" s="63"/>
      <c r="P1694" s="56"/>
      <c r="Q1694" s="61"/>
      <c r="R1694" s="61"/>
      <c r="S1694" s="61"/>
      <c r="T1694" s="60"/>
      <c r="U1694" s="60"/>
      <c r="V1694" s="62"/>
      <c r="W1694" s="62"/>
      <c r="X1694" s="76"/>
      <c r="Y1694" s="61"/>
      <c r="Z1694" s="61">
        <f>Tabel1[[#This Row],[prijs voorbij entry (%)]]-Tabel1[[#This Row],[Fictieve Stoploss (%)]]</f>
        <v>0</v>
      </c>
      <c r="AA1694" s="94"/>
      <c r="AB1694" s="61"/>
      <c r="AC1694" s="61"/>
      <c r="AD1694" s="61"/>
      <c r="AE1694" s="61"/>
      <c r="AF1694" s="95"/>
      <c r="AG1694" s="152">
        <f>Tabel1[[#This Row],[eindtijd]]-Tabel1[[#This Row],[starttijd]]</f>
        <v>0</v>
      </c>
      <c r="AH1694" s="158"/>
      <c r="AI1694" s="59"/>
      <c r="AJ1694" s="171">
        <f>$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2[[#This Row],[fees (%)]]</f>
        <v>0</v>
      </c>
      <c r="AK1694" s="172">
        <f>$J1694*(IF($M1694="SL",IF($U1694="",$Q1694*Analysetool!C$3,$U1694*Analysetool!C$3),$M1694*Analysetool!C$3)+IF($N1694="SL",IF($U1694="",$Q1694*Analysetool!C$4,$U1694*Analysetool!C$4),$N1694*Analysetool!C$4)+IF($O1694="SL",IF($U1694="",$Q1694*Analysetool!C$5,$U1694*Analysetool!C$5),$O1694*Analysetool!C$5)+IF($P1694="SL",IF($U1694="",$Q1694*Analysetool!C$6,$U1694*Analysetool!C$6),$P1694*Analysetool!C$6))-Tabel2[[#This Row],[fees (%)]]</f>
        <v>0</v>
      </c>
      <c r="AL1694" s="177">
        <f>$J1694*(IF($M1694="SL",IF($V1694="",$Q1694*Analysetool!D$3,$V1694*Analysetool!D$3),$M1694*Analysetool!D$3)+IF($N1694="SL",IF($V1694="",$Q1694*Analysetool!D$4,$V1694*Analysetool!D$4),$N1694*Analysetool!D$4)+IF($O1694="SL",IF($V1694="",$Q1694*Analysetool!D$5,$V1694*Analysetool!D$5),$O1694*Analysetool!D$5)+IF($P1694="SL",IF($V1694="",$Q1694*Analysetool!D$6,$V1694*Analysetool!D$6),$P1694*Analysetool!D$6))-Tabel2[[#This Row],[fees (%)]]</f>
        <v>0</v>
      </c>
      <c r="AM1694" s="177">
        <f>$J1694*(IF($M1694="SL",IF($W1694="",$Q1694*Analysetool!E$3,$W1694*Analysetool!E$3),$M1694*Analysetool!E$3)+IF($N1694="SL",IF($W1694="",$Q1694*Analysetool!E$4,$W1694*Analysetool!E$4),$N1694*Analysetool!E$4)+IF($O1694="SL",IF($W1694="",$Q1694*Analysetool!E$5,$W1694*Analysetool!E$5),$O1694*Analysetool!E$5)+IF($P1694="SL",IF($W1694="",$Q1694*Analysetool!E$6,$W1694*Analysetool!E$6),$P1694*Analysetool!E$6))-Tabel2[[#This Row],[fees (%)]]</f>
        <v>0</v>
      </c>
      <c r="AN1694" s="178">
        <f>$J1694*(IF($M1694="SL",IF($T1694="",$Q1694*Analysetool!F$3,$T1694*Analysetool!F$3),$M1694*Analysetool!F$3)+IF($N1694="SL",IF($T1694="",$Q1694*Analysetool!F$4,$T1694*Analysetool!F$4),$N1694*Analysetool!F$4)+IF($O1694="SL",IF($T1694="",$Q1694*Analysetool!F$5,$T1694*Analysetool!F$5),$O1694*Analysetool!F$5)+IF($P1694="SL",IF($T1694="",$Q1694*Analysetool!F$6,$T1694*Analysetool!F$6),$P1694*Analysetool!F$6))-Tabel2[[#This Row],[fees (%)]]</f>
        <v>0</v>
      </c>
      <c r="AO1694" s="178">
        <f>$J1694*(IF($M1694="SL",IF($T1694="",$Q1694*Analysetool!G$3,$T1694*Analysetool!G$3),$M1694*Analysetool!G$3)+IF($N1694="SL",IF($T1694="",$Q1694*Analysetool!G$4,$T1694*Analysetool!G$4),$N1694*Analysetool!G$4)+IF($O1694="SL",IF($T1694="",$Q1694*Analysetool!G$5,$T1694*Analysetool!G$5),$O1694*Analysetool!G$5)+IF($P1694="SL",IF($T1694="",$Q1694*Analysetool!G$6,$T1694*Analysetool!G$6),$P1694*Analysetool!G$6))-Tabel2[[#This Row],[fees (%)]]</f>
        <v>0</v>
      </c>
      <c r="AP1694" s="179">
        <f>IF(Analysetool!$H$8&lt;=$X1694,Analysetool!$H$8*J1694,Q1694*J1694)-Tabel2[[#This Row],[fees (%)]]</f>
        <v>0</v>
      </c>
      <c r="AQ1694" s="174">
        <f>IF(Tabel2[[#This Row],[wick% van entry]]&lt;=Tabel2[[#This Row],[Stoploss optie 2 (%)]],Tabel2[[#This Row],[Stoploss optie 2 (%)]]*Tabel2[[#This Row],[leverage SLoptie 2]],IF(Analysetool!$I$8&lt;$X1694,Analysetool!$I$8*K1694,S1694*K1694))-Tabel2[[#This Row],[fees (%)]]</f>
        <v>0</v>
      </c>
      <c r="AR1694" s="180">
        <f>IF(Q1694*-1*Analysetool!$J$9&lt;=X1694,Q1694*-1*Analysetool!$J$9*J1694,Q1694*J1694)-Tabel2[[#This Row],[fees (%)]]</f>
        <v>0</v>
      </c>
      <c r="AS1694" s="176">
        <f>$K1694*IF(Tabel2[[#This Row],[wick% van entry]]&lt;=Tabel2[[#This Row],[Stoploss optie 2 (%)]],Tabel2[[#This Row],[Stoploss optie 2 (%)]],(IF($M1694="SL",IF($T1694="",$S1694*Analysetool!C$3,$T1694*Analysetool!C$3),$M1694*Analysetool!C$3)+IF($N1694="SL",IF($T1694="",$S1694*Analysetool!C$4,$T1694*Analysetool!C$4),$N1694*Analysetool!C$4)+IF($O1694="SL",IF($T1694="",$S1694*Analysetool!C$5,$T1694*Analysetool!C$5),$O1694*Analysetool!C$5)+IF($P1694="SL",IF($T1694="",$S1694*Analysetool!C$6,$T1694*Analysetool!C$6),$P1694*Analysetool!C$6)))-Tabel2[[#This Row],[fees (%)]]</f>
        <v>0</v>
      </c>
    </row>
    <row r="1695" spans="1:45" ht="15.75" customHeight="1" x14ac:dyDescent="0.35">
      <c r="A1695" s="55"/>
      <c r="B1695" s="56"/>
      <c r="C1695" s="56"/>
      <c r="D1695" s="56"/>
      <c r="E1695" s="56"/>
      <c r="F1695" s="57"/>
      <c r="G1695" s="67"/>
      <c r="H1695" s="67"/>
      <c r="I1695" s="67"/>
      <c r="J1695" s="58"/>
      <c r="K1695" s="58"/>
      <c r="L1695" s="59"/>
      <c r="M1695" s="61"/>
      <c r="N1695" s="63"/>
      <c r="O1695" s="63"/>
      <c r="P1695" s="56"/>
      <c r="Q1695" s="61"/>
      <c r="R1695" s="61"/>
      <c r="S1695" s="61"/>
      <c r="T1695" s="60"/>
      <c r="U1695" s="60"/>
      <c r="V1695" s="62"/>
      <c r="W1695" s="62"/>
      <c r="X1695" s="76"/>
      <c r="Y1695" s="61"/>
      <c r="Z1695" s="61">
        <f>Tabel1[[#This Row],[prijs voorbij entry (%)]]-Tabel1[[#This Row],[Fictieve Stoploss (%)]]</f>
        <v>0</v>
      </c>
      <c r="AA1695" s="94"/>
      <c r="AB1695" s="61"/>
      <c r="AC1695" s="61"/>
      <c r="AD1695" s="61"/>
      <c r="AE1695" s="61"/>
      <c r="AF1695" s="95"/>
      <c r="AG1695" s="152">
        <f>Tabel1[[#This Row],[eindtijd]]-Tabel1[[#This Row],[starttijd]]</f>
        <v>0</v>
      </c>
      <c r="AH1695" s="158"/>
      <c r="AI1695" s="59"/>
      <c r="AJ1695" s="171">
        <f>$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2[[#This Row],[fees (%)]]</f>
        <v>0</v>
      </c>
      <c r="AK1695" s="172">
        <f>$J1695*(IF($M1695="SL",IF($U1695="",$Q1695*Analysetool!C$3,$U1695*Analysetool!C$3),$M1695*Analysetool!C$3)+IF($N1695="SL",IF($U1695="",$Q1695*Analysetool!C$4,$U1695*Analysetool!C$4),$N1695*Analysetool!C$4)+IF($O1695="SL",IF($U1695="",$Q1695*Analysetool!C$5,$U1695*Analysetool!C$5),$O1695*Analysetool!C$5)+IF($P1695="SL",IF($U1695="",$Q1695*Analysetool!C$6,$U1695*Analysetool!C$6),$P1695*Analysetool!C$6))-Tabel2[[#This Row],[fees (%)]]</f>
        <v>0</v>
      </c>
      <c r="AL1695" s="177">
        <f>$J1695*(IF($M1695="SL",IF($V1695="",$Q1695*Analysetool!D$3,$V1695*Analysetool!D$3),$M1695*Analysetool!D$3)+IF($N1695="SL",IF($V1695="",$Q1695*Analysetool!D$4,$V1695*Analysetool!D$4),$N1695*Analysetool!D$4)+IF($O1695="SL",IF($V1695="",$Q1695*Analysetool!D$5,$V1695*Analysetool!D$5),$O1695*Analysetool!D$5)+IF($P1695="SL",IF($V1695="",$Q1695*Analysetool!D$6,$V1695*Analysetool!D$6),$P1695*Analysetool!D$6))-Tabel2[[#This Row],[fees (%)]]</f>
        <v>0</v>
      </c>
      <c r="AM1695" s="177">
        <f>$J1695*(IF($M1695="SL",IF($W1695="",$Q1695*Analysetool!E$3,$W1695*Analysetool!E$3),$M1695*Analysetool!E$3)+IF($N1695="SL",IF($W1695="",$Q1695*Analysetool!E$4,$W1695*Analysetool!E$4),$N1695*Analysetool!E$4)+IF($O1695="SL",IF($W1695="",$Q1695*Analysetool!E$5,$W1695*Analysetool!E$5),$O1695*Analysetool!E$5)+IF($P1695="SL",IF($W1695="",$Q1695*Analysetool!E$6,$W1695*Analysetool!E$6),$P1695*Analysetool!E$6))-Tabel2[[#This Row],[fees (%)]]</f>
        <v>0</v>
      </c>
      <c r="AN1695" s="178">
        <f>$J1695*(IF($M1695="SL",IF($T1695="",$Q1695*Analysetool!F$3,$T1695*Analysetool!F$3),$M1695*Analysetool!F$3)+IF($N1695="SL",IF($T1695="",$Q1695*Analysetool!F$4,$T1695*Analysetool!F$4),$N1695*Analysetool!F$4)+IF($O1695="SL",IF($T1695="",$Q1695*Analysetool!F$5,$T1695*Analysetool!F$5),$O1695*Analysetool!F$5)+IF($P1695="SL",IF($T1695="",$Q1695*Analysetool!F$6,$T1695*Analysetool!F$6),$P1695*Analysetool!F$6))-Tabel2[[#This Row],[fees (%)]]</f>
        <v>0</v>
      </c>
      <c r="AO1695" s="178">
        <f>$J1695*(IF($M1695="SL",IF($T1695="",$Q1695*Analysetool!G$3,$T1695*Analysetool!G$3),$M1695*Analysetool!G$3)+IF($N1695="SL",IF($T1695="",$Q1695*Analysetool!G$4,$T1695*Analysetool!G$4),$N1695*Analysetool!G$4)+IF($O1695="SL",IF($T1695="",$Q1695*Analysetool!G$5,$T1695*Analysetool!G$5),$O1695*Analysetool!G$5)+IF($P1695="SL",IF($T1695="",$Q1695*Analysetool!G$6,$T1695*Analysetool!G$6),$P1695*Analysetool!G$6))-Tabel2[[#This Row],[fees (%)]]</f>
        <v>0</v>
      </c>
      <c r="AP1695" s="179">
        <f>IF(Analysetool!$H$8&lt;=$X1695,Analysetool!$H$8*J1695,Q1695*J1695)-Tabel2[[#This Row],[fees (%)]]</f>
        <v>0</v>
      </c>
      <c r="AQ1695" s="174">
        <f>IF(Tabel2[[#This Row],[wick% van entry]]&lt;=Tabel2[[#This Row],[Stoploss optie 2 (%)]],Tabel2[[#This Row],[Stoploss optie 2 (%)]]*Tabel2[[#This Row],[leverage SLoptie 2]],IF(Analysetool!$I$8&lt;$X1695,Analysetool!$I$8*K1695,S1695*K1695))-Tabel2[[#This Row],[fees (%)]]</f>
        <v>0</v>
      </c>
      <c r="AR1695" s="180">
        <f>IF(Q1695*-1*Analysetool!$J$9&lt;=X1695,Q1695*-1*Analysetool!$J$9*J1695,Q1695*J1695)-Tabel2[[#This Row],[fees (%)]]</f>
        <v>0</v>
      </c>
      <c r="AS1695" s="176">
        <f>$K1695*IF(Tabel2[[#This Row],[wick% van entry]]&lt;=Tabel2[[#This Row],[Stoploss optie 2 (%)]],Tabel2[[#This Row],[Stoploss optie 2 (%)]],(IF($M1695="SL",IF($T1695="",$S1695*Analysetool!C$3,$T1695*Analysetool!C$3),$M1695*Analysetool!C$3)+IF($N1695="SL",IF($T1695="",$S1695*Analysetool!C$4,$T1695*Analysetool!C$4),$N1695*Analysetool!C$4)+IF($O1695="SL",IF($T1695="",$S1695*Analysetool!C$5,$T1695*Analysetool!C$5),$O1695*Analysetool!C$5)+IF($P1695="SL",IF($T1695="",$S1695*Analysetool!C$6,$T1695*Analysetool!C$6),$P1695*Analysetool!C$6)))-Tabel2[[#This Row],[fees (%)]]</f>
        <v>0</v>
      </c>
    </row>
    <row r="1696" spans="1:45" ht="15.75" customHeight="1" x14ac:dyDescent="0.35">
      <c r="A1696" s="55"/>
      <c r="B1696" s="56"/>
      <c r="C1696" s="56"/>
      <c r="D1696" s="56"/>
      <c r="E1696" s="56"/>
      <c r="F1696" s="57"/>
      <c r="G1696" s="67"/>
      <c r="H1696" s="67"/>
      <c r="I1696" s="67"/>
      <c r="J1696" s="58"/>
      <c r="K1696" s="58"/>
      <c r="L1696" s="59"/>
      <c r="M1696" s="61"/>
      <c r="N1696" s="63"/>
      <c r="O1696" s="63"/>
      <c r="P1696" s="56"/>
      <c r="Q1696" s="61"/>
      <c r="R1696" s="61"/>
      <c r="S1696" s="61"/>
      <c r="T1696" s="60"/>
      <c r="U1696" s="60"/>
      <c r="V1696" s="62"/>
      <c r="W1696" s="62"/>
      <c r="X1696" s="76"/>
      <c r="Y1696" s="61"/>
      <c r="Z1696" s="61">
        <f>Tabel1[[#This Row],[prijs voorbij entry (%)]]-Tabel1[[#This Row],[Fictieve Stoploss (%)]]</f>
        <v>0</v>
      </c>
      <c r="AA1696" s="94"/>
      <c r="AB1696" s="61"/>
      <c r="AC1696" s="61"/>
      <c r="AD1696" s="61"/>
      <c r="AE1696" s="61"/>
      <c r="AF1696" s="95"/>
      <c r="AG1696" s="152">
        <f>Tabel1[[#This Row],[eindtijd]]-Tabel1[[#This Row],[starttijd]]</f>
        <v>0</v>
      </c>
      <c r="AH1696" s="158"/>
      <c r="AI1696" s="59"/>
      <c r="AJ1696" s="171">
        <f>$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2[[#This Row],[fees (%)]]</f>
        <v>0</v>
      </c>
      <c r="AK1696" s="172">
        <f>$J1696*(IF($M1696="SL",IF($U1696="",$Q1696*Analysetool!C$3,$U1696*Analysetool!C$3),$M1696*Analysetool!C$3)+IF($N1696="SL",IF($U1696="",$Q1696*Analysetool!C$4,$U1696*Analysetool!C$4),$N1696*Analysetool!C$4)+IF($O1696="SL",IF($U1696="",$Q1696*Analysetool!C$5,$U1696*Analysetool!C$5),$O1696*Analysetool!C$5)+IF($P1696="SL",IF($U1696="",$Q1696*Analysetool!C$6,$U1696*Analysetool!C$6),$P1696*Analysetool!C$6))-Tabel2[[#This Row],[fees (%)]]</f>
        <v>0</v>
      </c>
      <c r="AL1696" s="177">
        <f>$J1696*(IF($M1696="SL",IF($V1696="",$Q1696*Analysetool!D$3,$V1696*Analysetool!D$3),$M1696*Analysetool!D$3)+IF($N1696="SL",IF($V1696="",$Q1696*Analysetool!D$4,$V1696*Analysetool!D$4),$N1696*Analysetool!D$4)+IF($O1696="SL",IF($V1696="",$Q1696*Analysetool!D$5,$V1696*Analysetool!D$5),$O1696*Analysetool!D$5)+IF($P1696="SL",IF($V1696="",$Q1696*Analysetool!D$6,$V1696*Analysetool!D$6),$P1696*Analysetool!D$6))-Tabel2[[#This Row],[fees (%)]]</f>
        <v>0</v>
      </c>
      <c r="AM1696" s="177">
        <f>$J1696*(IF($M1696="SL",IF($W1696="",$Q1696*Analysetool!E$3,$W1696*Analysetool!E$3),$M1696*Analysetool!E$3)+IF($N1696="SL",IF($W1696="",$Q1696*Analysetool!E$4,$W1696*Analysetool!E$4),$N1696*Analysetool!E$4)+IF($O1696="SL",IF($W1696="",$Q1696*Analysetool!E$5,$W1696*Analysetool!E$5),$O1696*Analysetool!E$5)+IF($P1696="SL",IF($W1696="",$Q1696*Analysetool!E$6,$W1696*Analysetool!E$6),$P1696*Analysetool!E$6))-Tabel2[[#This Row],[fees (%)]]</f>
        <v>0</v>
      </c>
      <c r="AN1696" s="178">
        <f>$J1696*(IF($M1696="SL",IF($T1696="",$Q1696*Analysetool!F$3,$T1696*Analysetool!F$3),$M1696*Analysetool!F$3)+IF($N1696="SL",IF($T1696="",$Q1696*Analysetool!F$4,$T1696*Analysetool!F$4),$N1696*Analysetool!F$4)+IF($O1696="SL",IF($T1696="",$Q1696*Analysetool!F$5,$T1696*Analysetool!F$5),$O1696*Analysetool!F$5)+IF($P1696="SL",IF($T1696="",$Q1696*Analysetool!F$6,$T1696*Analysetool!F$6),$P1696*Analysetool!F$6))-Tabel2[[#This Row],[fees (%)]]</f>
        <v>0</v>
      </c>
      <c r="AO1696" s="178">
        <f>$J1696*(IF($M1696="SL",IF($T1696="",$Q1696*Analysetool!G$3,$T1696*Analysetool!G$3),$M1696*Analysetool!G$3)+IF($N1696="SL",IF($T1696="",$Q1696*Analysetool!G$4,$T1696*Analysetool!G$4),$N1696*Analysetool!G$4)+IF($O1696="SL",IF($T1696="",$Q1696*Analysetool!G$5,$T1696*Analysetool!G$5),$O1696*Analysetool!G$5)+IF($P1696="SL",IF($T1696="",$Q1696*Analysetool!G$6,$T1696*Analysetool!G$6),$P1696*Analysetool!G$6))-Tabel2[[#This Row],[fees (%)]]</f>
        <v>0</v>
      </c>
      <c r="AP1696" s="179">
        <f>IF(Analysetool!$H$8&lt;=$X1696,Analysetool!$H$8*J1696,Q1696*J1696)-Tabel2[[#This Row],[fees (%)]]</f>
        <v>0</v>
      </c>
      <c r="AQ1696" s="174">
        <f>IF(Tabel2[[#This Row],[wick% van entry]]&lt;=Tabel2[[#This Row],[Stoploss optie 2 (%)]],Tabel2[[#This Row],[Stoploss optie 2 (%)]]*Tabel2[[#This Row],[leverage SLoptie 2]],IF(Analysetool!$I$8&lt;$X1696,Analysetool!$I$8*K1696,S1696*K1696))-Tabel2[[#This Row],[fees (%)]]</f>
        <v>0</v>
      </c>
      <c r="AR1696" s="180">
        <f>IF(Q1696*-1*Analysetool!$J$9&lt;=X1696,Q1696*-1*Analysetool!$J$9*J1696,Q1696*J1696)-Tabel2[[#This Row],[fees (%)]]</f>
        <v>0</v>
      </c>
      <c r="AS1696" s="176">
        <f>$K1696*IF(Tabel2[[#This Row],[wick% van entry]]&lt;=Tabel2[[#This Row],[Stoploss optie 2 (%)]],Tabel2[[#This Row],[Stoploss optie 2 (%)]],(IF($M1696="SL",IF($T1696="",$S1696*Analysetool!C$3,$T1696*Analysetool!C$3),$M1696*Analysetool!C$3)+IF($N1696="SL",IF($T1696="",$S1696*Analysetool!C$4,$T1696*Analysetool!C$4),$N1696*Analysetool!C$4)+IF($O1696="SL",IF($T1696="",$S1696*Analysetool!C$5,$T1696*Analysetool!C$5),$O1696*Analysetool!C$5)+IF($P1696="SL",IF($T1696="",$S1696*Analysetool!C$6,$T1696*Analysetool!C$6),$P1696*Analysetool!C$6)))-Tabel2[[#This Row],[fees (%)]]</f>
        <v>0</v>
      </c>
    </row>
    <row r="1697" spans="1:45" ht="15.75" customHeight="1" x14ac:dyDescent="0.35">
      <c r="A1697" s="55"/>
      <c r="B1697" s="56"/>
      <c r="C1697" s="56"/>
      <c r="D1697" s="56"/>
      <c r="E1697" s="56"/>
      <c r="F1697" s="57"/>
      <c r="G1697" s="67"/>
      <c r="H1697" s="67"/>
      <c r="I1697" s="67"/>
      <c r="J1697" s="58"/>
      <c r="K1697" s="58"/>
      <c r="L1697" s="59"/>
      <c r="M1697" s="61"/>
      <c r="N1697" s="63"/>
      <c r="O1697" s="63"/>
      <c r="P1697" s="56"/>
      <c r="Q1697" s="61"/>
      <c r="R1697" s="61"/>
      <c r="S1697" s="61"/>
      <c r="T1697" s="60"/>
      <c r="U1697" s="60"/>
      <c r="V1697" s="62"/>
      <c r="W1697" s="62"/>
      <c r="X1697" s="76"/>
      <c r="Y1697" s="61"/>
      <c r="Z1697" s="61">
        <f>Tabel1[[#This Row],[prijs voorbij entry (%)]]-Tabel1[[#This Row],[Fictieve Stoploss (%)]]</f>
        <v>0</v>
      </c>
      <c r="AA1697" s="94"/>
      <c r="AB1697" s="61"/>
      <c r="AC1697" s="61"/>
      <c r="AD1697" s="61"/>
      <c r="AE1697" s="61"/>
      <c r="AF1697" s="95"/>
      <c r="AG1697" s="152">
        <f>Tabel1[[#This Row],[eindtijd]]-Tabel1[[#This Row],[starttijd]]</f>
        <v>0</v>
      </c>
      <c r="AH1697" s="158"/>
      <c r="AI1697" s="59"/>
      <c r="AJ1697" s="171">
        <f>$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2[[#This Row],[fees (%)]]</f>
        <v>0</v>
      </c>
      <c r="AK1697" s="172">
        <f>$J1697*(IF($M1697="SL",IF($U1697="",$Q1697*Analysetool!C$3,$U1697*Analysetool!C$3),$M1697*Analysetool!C$3)+IF($N1697="SL",IF($U1697="",$Q1697*Analysetool!C$4,$U1697*Analysetool!C$4),$N1697*Analysetool!C$4)+IF($O1697="SL",IF($U1697="",$Q1697*Analysetool!C$5,$U1697*Analysetool!C$5),$O1697*Analysetool!C$5)+IF($P1697="SL",IF($U1697="",$Q1697*Analysetool!C$6,$U1697*Analysetool!C$6),$P1697*Analysetool!C$6))-Tabel2[[#This Row],[fees (%)]]</f>
        <v>0</v>
      </c>
      <c r="AL1697" s="177">
        <f>$J1697*(IF($M1697="SL",IF($V1697="",$Q1697*Analysetool!D$3,$V1697*Analysetool!D$3),$M1697*Analysetool!D$3)+IF($N1697="SL",IF($V1697="",$Q1697*Analysetool!D$4,$V1697*Analysetool!D$4),$N1697*Analysetool!D$4)+IF($O1697="SL",IF($V1697="",$Q1697*Analysetool!D$5,$V1697*Analysetool!D$5),$O1697*Analysetool!D$5)+IF($P1697="SL",IF($V1697="",$Q1697*Analysetool!D$6,$V1697*Analysetool!D$6),$P1697*Analysetool!D$6))-Tabel2[[#This Row],[fees (%)]]</f>
        <v>0</v>
      </c>
      <c r="AM1697" s="177">
        <f>$J1697*(IF($M1697="SL",IF($W1697="",$Q1697*Analysetool!E$3,$W1697*Analysetool!E$3),$M1697*Analysetool!E$3)+IF($N1697="SL",IF($W1697="",$Q1697*Analysetool!E$4,$W1697*Analysetool!E$4),$N1697*Analysetool!E$4)+IF($O1697="SL",IF($W1697="",$Q1697*Analysetool!E$5,$W1697*Analysetool!E$5),$O1697*Analysetool!E$5)+IF($P1697="SL",IF($W1697="",$Q1697*Analysetool!E$6,$W1697*Analysetool!E$6),$P1697*Analysetool!E$6))-Tabel2[[#This Row],[fees (%)]]</f>
        <v>0</v>
      </c>
      <c r="AN1697" s="178">
        <f>$J1697*(IF($M1697="SL",IF($T1697="",$Q1697*Analysetool!F$3,$T1697*Analysetool!F$3),$M1697*Analysetool!F$3)+IF($N1697="SL",IF($T1697="",$Q1697*Analysetool!F$4,$T1697*Analysetool!F$4),$N1697*Analysetool!F$4)+IF($O1697="SL",IF($T1697="",$Q1697*Analysetool!F$5,$T1697*Analysetool!F$5),$O1697*Analysetool!F$5)+IF($P1697="SL",IF($T1697="",$Q1697*Analysetool!F$6,$T1697*Analysetool!F$6),$P1697*Analysetool!F$6))-Tabel2[[#This Row],[fees (%)]]</f>
        <v>0</v>
      </c>
      <c r="AO1697" s="178">
        <f>$J1697*(IF($M1697="SL",IF($T1697="",$Q1697*Analysetool!G$3,$T1697*Analysetool!G$3),$M1697*Analysetool!G$3)+IF($N1697="SL",IF($T1697="",$Q1697*Analysetool!G$4,$T1697*Analysetool!G$4),$N1697*Analysetool!G$4)+IF($O1697="SL",IF($T1697="",$Q1697*Analysetool!G$5,$T1697*Analysetool!G$5),$O1697*Analysetool!G$5)+IF($P1697="SL",IF($T1697="",$Q1697*Analysetool!G$6,$T1697*Analysetool!G$6),$P1697*Analysetool!G$6))-Tabel2[[#This Row],[fees (%)]]</f>
        <v>0</v>
      </c>
      <c r="AP1697" s="179">
        <f>IF(Analysetool!$H$8&lt;=$X1697,Analysetool!$H$8*J1697,Q1697*J1697)-Tabel2[[#This Row],[fees (%)]]</f>
        <v>0</v>
      </c>
      <c r="AQ1697" s="174">
        <f>IF(Tabel2[[#This Row],[wick% van entry]]&lt;=Tabel2[[#This Row],[Stoploss optie 2 (%)]],Tabel2[[#This Row],[Stoploss optie 2 (%)]]*Tabel2[[#This Row],[leverage SLoptie 2]],IF(Analysetool!$I$8&lt;$X1697,Analysetool!$I$8*K1697,S1697*K1697))-Tabel2[[#This Row],[fees (%)]]</f>
        <v>0</v>
      </c>
      <c r="AR1697" s="180">
        <f>IF(Q1697*-1*Analysetool!$J$9&lt;=X1697,Q1697*-1*Analysetool!$J$9*J1697,Q1697*J1697)-Tabel2[[#This Row],[fees (%)]]</f>
        <v>0</v>
      </c>
      <c r="AS1697" s="176">
        <f>$K1697*IF(Tabel2[[#This Row],[wick% van entry]]&lt;=Tabel2[[#This Row],[Stoploss optie 2 (%)]],Tabel2[[#This Row],[Stoploss optie 2 (%)]],(IF($M1697="SL",IF($T1697="",$S1697*Analysetool!C$3,$T1697*Analysetool!C$3),$M1697*Analysetool!C$3)+IF($N1697="SL",IF($T1697="",$S1697*Analysetool!C$4,$T1697*Analysetool!C$4),$N1697*Analysetool!C$4)+IF($O1697="SL",IF($T1697="",$S1697*Analysetool!C$5,$T1697*Analysetool!C$5),$O1697*Analysetool!C$5)+IF($P1697="SL",IF($T1697="",$S1697*Analysetool!C$6,$T1697*Analysetool!C$6),$P1697*Analysetool!C$6)))-Tabel2[[#This Row],[fees (%)]]</f>
        <v>0</v>
      </c>
    </row>
    <row r="1698" spans="1:45" ht="15.75" customHeight="1" x14ac:dyDescent="0.35">
      <c r="A1698" s="55"/>
      <c r="B1698" s="56"/>
      <c r="C1698" s="56"/>
      <c r="D1698" s="56"/>
      <c r="E1698" s="56"/>
      <c r="F1698" s="57"/>
      <c r="G1698" s="67"/>
      <c r="H1698" s="67"/>
      <c r="I1698" s="67"/>
      <c r="J1698" s="58"/>
      <c r="K1698" s="58"/>
      <c r="L1698" s="59"/>
      <c r="M1698" s="61"/>
      <c r="N1698" s="63"/>
      <c r="O1698" s="63"/>
      <c r="P1698" s="56"/>
      <c r="Q1698" s="61"/>
      <c r="R1698" s="61"/>
      <c r="S1698" s="61"/>
      <c r="T1698" s="60"/>
      <c r="U1698" s="60"/>
      <c r="V1698" s="62"/>
      <c r="W1698" s="62"/>
      <c r="X1698" s="76"/>
      <c r="Y1698" s="61"/>
      <c r="Z1698" s="61">
        <f>Tabel1[[#This Row],[prijs voorbij entry (%)]]-Tabel1[[#This Row],[Fictieve Stoploss (%)]]</f>
        <v>0</v>
      </c>
      <c r="AA1698" s="94"/>
      <c r="AB1698" s="61"/>
      <c r="AC1698" s="61"/>
      <c r="AD1698" s="61"/>
      <c r="AE1698" s="61"/>
      <c r="AF1698" s="95"/>
      <c r="AG1698" s="152">
        <f>Tabel1[[#This Row],[eindtijd]]-Tabel1[[#This Row],[starttijd]]</f>
        <v>0</v>
      </c>
      <c r="AH1698" s="158"/>
      <c r="AI1698" s="59"/>
      <c r="AJ1698" s="171">
        <f>$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2[[#This Row],[fees (%)]]</f>
        <v>0</v>
      </c>
      <c r="AK1698" s="172">
        <f>$J1698*(IF($M1698="SL",IF($U1698="",$Q1698*Analysetool!C$3,$U1698*Analysetool!C$3),$M1698*Analysetool!C$3)+IF($N1698="SL",IF($U1698="",$Q1698*Analysetool!C$4,$U1698*Analysetool!C$4),$N1698*Analysetool!C$4)+IF($O1698="SL",IF($U1698="",$Q1698*Analysetool!C$5,$U1698*Analysetool!C$5),$O1698*Analysetool!C$5)+IF($P1698="SL",IF($U1698="",$Q1698*Analysetool!C$6,$U1698*Analysetool!C$6),$P1698*Analysetool!C$6))-Tabel2[[#This Row],[fees (%)]]</f>
        <v>0</v>
      </c>
      <c r="AL1698" s="177">
        <f>$J1698*(IF($M1698="SL",IF($V1698="",$Q1698*Analysetool!D$3,$V1698*Analysetool!D$3),$M1698*Analysetool!D$3)+IF($N1698="SL",IF($V1698="",$Q1698*Analysetool!D$4,$V1698*Analysetool!D$4),$N1698*Analysetool!D$4)+IF($O1698="SL",IF($V1698="",$Q1698*Analysetool!D$5,$V1698*Analysetool!D$5),$O1698*Analysetool!D$5)+IF($P1698="SL",IF($V1698="",$Q1698*Analysetool!D$6,$V1698*Analysetool!D$6),$P1698*Analysetool!D$6))-Tabel2[[#This Row],[fees (%)]]</f>
        <v>0</v>
      </c>
      <c r="AM1698" s="177">
        <f>$J1698*(IF($M1698="SL",IF($W1698="",$Q1698*Analysetool!E$3,$W1698*Analysetool!E$3),$M1698*Analysetool!E$3)+IF($N1698="SL",IF($W1698="",$Q1698*Analysetool!E$4,$W1698*Analysetool!E$4),$N1698*Analysetool!E$4)+IF($O1698="SL",IF($W1698="",$Q1698*Analysetool!E$5,$W1698*Analysetool!E$5),$O1698*Analysetool!E$5)+IF($P1698="SL",IF($W1698="",$Q1698*Analysetool!E$6,$W1698*Analysetool!E$6),$P1698*Analysetool!E$6))-Tabel2[[#This Row],[fees (%)]]</f>
        <v>0</v>
      </c>
      <c r="AN1698" s="178">
        <f>$J1698*(IF($M1698="SL",IF($T1698="",$Q1698*Analysetool!F$3,$T1698*Analysetool!F$3),$M1698*Analysetool!F$3)+IF($N1698="SL",IF($T1698="",$Q1698*Analysetool!F$4,$T1698*Analysetool!F$4),$N1698*Analysetool!F$4)+IF($O1698="SL",IF($T1698="",$Q1698*Analysetool!F$5,$T1698*Analysetool!F$5),$O1698*Analysetool!F$5)+IF($P1698="SL",IF($T1698="",$Q1698*Analysetool!F$6,$T1698*Analysetool!F$6),$P1698*Analysetool!F$6))-Tabel2[[#This Row],[fees (%)]]</f>
        <v>0</v>
      </c>
      <c r="AO1698" s="178">
        <f>$J1698*(IF($M1698="SL",IF($T1698="",$Q1698*Analysetool!G$3,$T1698*Analysetool!G$3),$M1698*Analysetool!G$3)+IF($N1698="SL",IF($T1698="",$Q1698*Analysetool!G$4,$T1698*Analysetool!G$4),$N1698*Analysetool!G$4)+IF($O1698="SL",IF($T1698="",$Q1698*Analysetool!G$5,$T1698*Analysetool!G$5),$O1698*Analysetool!G$5)+IF($P1698="SL",IF($T1698="",$Q1698*Analysetool!G$6,$T1698*Analysetool!G$6),$P1698*Analysetool!G$6))-Tabel2[[#This Row],[fees (%)]]</f>
        <v>0</v>
      </c>
      <c r="AP1698" s="179">
        <f>IF(Analysetool!$H$8&lt;=$X1698,Analysetool!$H$8*J1698,Q1698*J1698)-Tabel2[[#This Row],[fees (%)]]</f>
        <v>0</v>
      </c>
      <c r="AQ1698" s="174">
        <f>IF(Tabel2[[#This Row],[wick% van entry]]&lt;=Tabel2[[#This Row],[Stoploss optie 2 (%)]],Tabel2[[#This Row],[Stoploss optie 2 (%)]]*Tabel2[[#This Row],[leverage SLoptie 2]],IF(Analysetool!$I$8&lt;$X1698,Analysetool!$I$8*K1698,S1698*K1698))-Tabel2[[#This Row],[fees (%)]]</f>
        <v>0</v>
      </c>
      <c r="AR1698" s="180">
        <f>IF(Q1698*-1*Analysetool!$J$9&lt;=X1698,Q1698*-1*Analysetool!$J$9*J1698,Q1698*J1698)-Tabel2[[#This Row],[fees (%)]]</f>
        <v>0</v>
      </c>
      <c r="AS1698" s="176">
        <f>$K1698*IF(Tabel2[[#This Row],[wick% van entry]]&lt;=Tabel2[[#This Row],[Stoploss optie 2 (%)]],Tabel2[[#This Row],[Stoploss optie 2 (%)]],(IF($M1698="SL",IF($T1698="",$S1698*Analysetool!C$3,$T1698*Analysetool!C$3),$M1698*Analysetool!C$3)+IF($N1698="SL",IF($T1698="",$S1698*Analysetool!C$4,$T1698*Analysetool!C$4),$N1698*Analysetool!C$4)+IF($O1698="SL",IF($T1698="",$S1698*Analysetool!C$5,$T1698*Analysetool!C$5),$O1698*Analysetool!C$5)+IF($P1698="SL",IF($T1698="",$S1698*Analysetool!C$6,$T1698*Analysetool!C$6),$P1698*Analysetool!C$6)))-Tabel2[[#This Row],[fees (%)]]</f>
        <v>0</v>
      </c>
    </row>
    <row r="1699" spans="1:45" ht="15.75" customHeight="1" x14ac:dyDescent="0.35">
      <c r="A1699" s="55"/>
      <c r="B1699" s="56"/>
      <c r="C1699" s="56"/>
      <c r="D1699" s="56"/>
      <c r="E1699" s="56"/>
      <c r="F1699" s="57"/>
      <c r="G1699" s="67"/>
      <c r="H1699" s="67"/>
      <c r="I1699" s="67"/>
      <c r="J1699" s="58"/>
      <c r="K1699" s="58"/>
      <c r="L1699" s="59"/>
      <c r="M1699" s="61"/>
      <c r="N1699" s="63"/>
      <c r="O1699" s="63"/>
      <c r="P1699" s="56"/>
      <c r="Q1699" s="61"/>
      <c r="R1699" s="61"/>
      <c r="S1699" s="61"/>
      <c r="T1699" s="60"/>
      <c r="U1699" s="60"/>
      <c r="V1699" s="62"/>
      <c r="W1699" s="62"/>
      <c r="X1699" s="76"/>
      <c r="Y1699" s="61"/>
      <c r="Z1699" s="61">
        <f>Tabel1[[#This Row],[prijs voorbij entry (%)]]-Tabel1[[#This Row],[Fictieve Stoploss (%)]]</f>
        <v>0</v>
      </c>
      <c r="AA1699" s="94"/>
      <c r="AB1699" s="61"/>
      <c r="AC1699" s="61"/>
      <c r="AD1699" s="61"/>
      <c r="AE1699" s="61"/>
      <c r="AF1699" s="95"/>
      <c r="AG1699" s="152">
        <f>Tabel1[[#This Row],[eindtijd]]-Tabel1[[#This Row],[starttijd]]</f>
        <v>0</v>
      </c>
      <c r="AH1699" s="158"/>
      <c r="AI1699" s="59"/>
      <c r="AJ1699" s="171">
        <f>$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2[[#This Row],[fees (%)]]</f>
        <v>0</v>
      </c>
      <c r="AK1699" s="172">
        <f>$J1699*(IF($M1699="SL",IF($U1699="",$Q1699*Analysetool!C$3,$U1699*Analysetool!C$3),$M1699*Analysetool!C$3)+IF($N1699="SL",IF($U1699="",$Q1699*Analysetool!C$4,$U1699*Analysetool!C$4),$N1699*Analysetool!C$4)+IF($O1699="SL",IF($U1699="",$Q1699*Analysetool!C$5,$U1699*Analysetool!C$5),$O1699*Analysetool!C$5)+IF($P1699="SL",IF($U1699="",$Q1699*Analysetool!C$6,$U1699*Analysetool!C$6),$P1699*Analysetool!C$6))-Tabel2[[#This Row],[fees (%)]]</f>
        <v>0</v>
      </c>
      <c r="AL1699" s="177">
        <f>$J1699*(IF($M1699="SL",IF($V1699="",$Q1699*Analysetool!D$3,$V1699*Analysetool!D$3),$M1699*Analysetool!D$3)+IF($N1699="SL",IF($V1699="",$Q1699*Analysetool!D$4,$V1699*Analysetool!D$4),$N1699*Analysetool!D$4)+IF($O1699="SL",IF($V1699="",$Q1699*Analysetool!D$5,$V1699*Analysetool!D$5),$O1699*Analysetool!D$5)+IF($P1699="SL",IF($V1699="",$Q1699*Analysetool!D$6,$V1699*Analysetool!D$6),$P1699*Analysetool!D$6))-Tabel2[[#This Row],[fees (%)]]</f>
        <v>0</v>
      </c>
      <c r="AM1699" s="177">
        <f>$J1699*(IF($M1699="SL",IF($W1699="",$Q1699*Analysetool!E$3,$W1699*Analysetool!E$3),$M1699*Analysetool!E$3)+IF($N1699="SL",IF($W1699="",$Q1699*Analysetool!E$4,$W1699*Analysetool!E$4),$N1699*Analysetool!E$4)+IF($O1699="SL",IF($W1699="",$Q1699*Analysetool!E$5,$W1699*Analysetool!E$5),$O1699*Analysetool!E$5)+IF($P1699="SL",IF($W1699="",$Q1699*Analysetool!E$6,$W1699*Analysetool!E$6),$P1699*Analysetool!E$6))-Tabel2[[#This Row],[fees (%)]]</f>
        <v>0</v>
      </c>
      <c r="AN1699" s="178">
        <f>$J1699*(IF($M1699="SL",IF($T1699="",$Q1699*Analysetool!F$3,$T1699*Analysetool!F$3),$M1699*Analysetool!F$3)+IF($N1699="SL",IF($T1699="",$Q1699*Analysetool!F$4,$T1699*Analysetool!F$4),$N1699*Analysetool!F$4)+IF($O1699="SL",IF($T1699="",$Q1699*Analysetool!F$5,$T1699*Analysetool!F$5),$O1699*Analysetool!F$5)+IF($P1699="SL",IF($T1699="",$Q1699*Analysetool!F$6,$T1699*Analysetool!F$6),$P1699*Analysetool!F$6))-Tabel2[[#This Row],[fees (%)]]</f>
        <v>0</v>
      </c>
      <c r="AO1699" s="178">
        <f>$J1699*(IF($M1699="SL",IF($T1699="",$Q1699*Analysetool!G$3,$T1699*Analysetool!G$3),$M1699*Analysetool!G$3)+IF($N1699="SL",IF($T1699="",$Q1699*Analysetool!G$4,$T1699*Analysetool!G$4),$N1699*Analysetool!G$4)+IF($O1699="SL",IF($T1699="",$Q1699*Analysetool!G$5,$T1699*Analysetool!G$5),$O1699*Analysetool!G$5)+IF($P1699="SL",IF($T1699="",$Q1699*Analysetool!G$6,$T1699*Analysetool!G$6),$P1699*Analysetool!G$6))-Tabel2[[#This Row],[fees (%)]]</f>
        <v>0</v>
      </c>
      <c r="AP1699" s="179">
        <f>IF(Analysetool!$H$8&lt;=$X1699,Analysetool!$H$8*J1699,Q1699*J1699)-Tabel2[[#This Row],[fees (%)]]</f>
        <v>0</v>
      </c>
      <c r="AQ1699" s="174">
        <f>IF(Tabel2[[#This Row],[wick% van entry]]&lt;=Tabel2[[#This Row],[Stoploss optie 2 (%)]],Tabel2[[#This Row],[Stoploss optie 2 (%)]]*Tabel2[[#This Row],[leverage SLoptie 2]],IF(Analysetool!$I$8&lt;$X1699,Analysetool!$I$8*K1699,S1699*K1699))-Tabel2[[#This Row],[fees (%)]]</f>
        <v>0</v>
      </c>
      <c r="AR1699" s="180">
        <f>IF(Q1699*-1*Analysetool!$J$9&lt;=X1699,Q1699*-1*Analysetool!$J$9*J1699,Q1699*J1699)-Tabel2[[#This Row],[fees (%)]]</f>
        <v>0</v>
      </c>
      <c r="AS1699" s="176">
        <f>$K1699*IF(Tabel2[[#This Row],[wick% van entry]]&lt;=Tabel2[[#This Row],[Stoploss optie 2 (%)]],Tabel2[[#This Row],[Stoploss optie 2 (%)]],(IF($M1699="SL",IF($T1699="",$S1699*Analysetool!C$3,$T1699*Analysetool!C$3),$M1699*Analysetool!C$3)+IF($N1699="SL",IF($T1699="",$S1699*Analysetool!C$4,$T1699*Analysetool!C$4),$N1699*Analysetool!C$4)+IF($O1699="SL",IF($T1699="",$S1699*Analysetool!C$5,$T1699*Analysetool!C$5),$O1699*Analysetool!C$5)+IF($P1699="SL",IF($T1699="",$S1699*Analysetool!C$6,$T1699*Analysetool!C$6),$P1699*Analysetool!C$6)))-Tabel2[[#This Row],[fees (%)]]</f>
        <v>0</v>
      </c>
    </row>
    <row r="1700" spans="1:45" ht="15.75" customHeight="1" x14ac:dyDescent="0.35">
      <c r="A1700" s="55"/>
      <c r="B1700" s="56"/>
      <c r="C1700" s="56"/>
      <c r="D1700" s="56"/>
      <c r="E1700" s="56"/>
      <c r="F1700" s="57"/>
      <c r="G1700" s="67"/>
      <c r="H1700" s="67"/>
      <c r="I1700" s="67"/>
      <c r="J1700" s="58"/>
      <c r="K1700" s="58"/>
      <c r="L1700" s="59"/>
      <c r="M1700" s="61"/>
      <c r="N1700" s="63"/>
      <c r="O1700" s="63"/>
      <c r="P1700" s="56"/>
      <c r="Q1700" s="61"/>
      <c r="R1700" s="61"/>
      <c r="S1700" s="61"/>
      <c r="T1700" s="60"/>
      <c r="U1700" s="60"/>
      <c r="V1700" s="62"/>
      <c r="W1700" s="62"/>
      <c r="X1700" s="76"/>
      <c r="Y1700" s="61"/>
      <c r="Z1700" s="61">
        <f>Tabel1[[#This Row],[prijs voorbij entry (%)]]-Tabel1[[#This Row],[Fictieve Stoploss (%)]]</f>
        <v>0</v>
      </c>
      <c r="AA1700" s="94"/>
      <c r="AB1700" s="61"/>
      <c r="AC1700" s="61"/>
      <c r="AD1700" s="61"/>
      <c r="AE1700" s="61"/>
      <c r="AF1700" s="95"/>
      <c r="AG1700" s="152">
        <f>Tabel1[[#This Row],[eindtijd]]-Tabel1[[#This Row],[starttijd]]</f>
        <v>0</v>
      </c>
      <c r="AH1700" s="158"/>
      <c r="AI1700" s="59"/>
      <c r="AJ1700" s="171">
        <f>$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2[[#This Row],[fees (%)]]</f>
        <v>0</v>
      </c>
      <c r="AK1700" s="172">
        <f>$J1700*(IF($M1700="SL",IF($U1700="",$Q1700*Analysetool!C$3,$U1700*Analysetool!C$3),$M1700*Analysetool!C$3)+IF($N1700="SL",IF($U1700="",$Q1700*Analysetool!C$4,$U1700*Analysetool!C$4),$N1700*Analysetool!C$4)+IF($O1700="SL",IF($U1700="",$Q1700*Analysetool!C$5,$U1700*Analysetool!C$5),$O1700*Analysetool!C$5)+IF($P1700="SL",IF($U1700="",$Q1700*Analysetool!C$6,$U1700*Analysetool!C$6),$P1700*Analysetool!C$6))-Tabel2[[#This Row],[fees (%)]]</f>
        <v>0</v>
      </c>
      <c r="AL1700" s="177">
        <f>$J1700*(IF($M1700="SL",IF($V1700="",$Q1700*Analysetool!D$3,$V1700*Analysetool!D$3),$M1700*Analysetool!D$3)+IF($N1700="SL",IF($V1700="",$Q1700*Analysetool!D$4,$V1700*Analysetool!D$4),$N1700*Analysetool!D$4)+IF($O1700="SL",IF($V1700="",$Q1700*Analysetool!D$5,$V1700*Analysetool!D$5),$O1700*Analysetool!D$5)+IF($P1700="SL",IF($V1700="",$Q1700*Analysetool!D$6,$V1700*Analysetool!D$6),$P1700*Analysetool!D$6))-Tabel2[[#This Row],[fees (%)]]</f>
        <v>0</v>
      </c>
      <c r="AM1700" s="177">
        <f>$J1700*(IF($M1700="SL",IF($W1700="",$Q1700*Analysetool!E$3,$W1700*Analysetool!E$3),$M1700*Analysetool!E$3)+IF($N1700="SL",IF($W1700="",$Q1700*Analysetool!E$4,$W1700*Analysetool!E$4),$N1700*Analysetool!E$4)+IF($O1700="SL",IF($W1700="",$Q1700*Analysetool!E$5,$W1700*Analysetool!E$5),$O1700*Analysetool!E$5)+IF($P1700="SL",IF($W1700="",$Q1700*Analysetool!E$6,$W1700*Analysetool!E$6),$P1700*Analysetool!E$6))-Tabel2[[#This Row],[fees (%)]]</f>
        <v>0</v>
      </c>
      <c r="AN1700" s="178">
        <f>$J1700*(IF($M1700="SL",IF($T1700="",$Q1700*Analysetool!F$3,$T1700*Analysetool!F$3),$M1700*Analysetool!F$3)+IF($N1700="SL",IF($T1700="",$Q1700*Analysetool!F$4,$T1700*Analysetool!F$4),$N1700*Analysetool!F$4)+IF($O1700="SL",IF($T1700="",$Q1700*Analysetool!F$5,$T1700*Analysetool!F$5),$O1700*Analysetool!F$5)+IF($P1700="SL",IF($T1700="",$Q1700*Analysetool!F$6,$T1700*Analysetool!F$6),$P1700*Analysetool!F$6))-Tabel2[[#This Row],[fees (%)]]</f>
        <v>0</v>
      </c>
      <c r="AO1700" s="178">
        <f>$J1700*(IF($M1700="SL",IF($T1700="",$Q1700*Analysetool!G$3,$T1700*Analysetool!G$3),$M1700*Analysetool!G$3)+IF($N1700="SL",IF($T1700="",$Q1700*Analysetool!G$4,$T1700*Analysetool!G$4),$N1700*Analysetool!G$4)+IF($O1700="SL",IF($T1700="",$Q1700*Analysetool!G$5,$T1700*Analysetool!G$5),$O1700*Analysetool!G$5)+IF($P1700="SL",IF($T1700="",$Q1700*Analysetool!G$6,$T1700*Analysetool!G$6),$P1700*Analysetool!G$6))-Tabel2[[#This Row],[fees (%)]]</f>
        <v>0</v>
      </c>
      <c r="AP1700" s="179">
        <f>IF(Analysetool!$H$8&lt;=$X1700,Analysetool!$H$8*J1700,Q1700*J1700)-Tabel2[[#This Row],[fees (%)]]</f>
        <v>0</v>
      </c>
      <c r="AQ1700" s="174">
        <f>IF(Tabel2[[#This Row],[wick% van entry]]&lt;=Tabel2[[#This Row],[Stoploss optie 2 (%)]],Tabel2[[#This Row],[Stoploss optie 2 (%)]]*Tabel2[[#This Row],[leverage SLoptie 2]],IF(Analysetool!$I$8&lt;$X1700,Analysetool!$I$8*K1700,S1700*K1700))-Tabel2[[#This Row],[fees (%)]]</f>
        <v>0</v>
      </c>
      <c r="AR1700" s="180">
        <f>IF(Q1700*-1*Analysetool!$J$9&lt;=X1700,Q1700*-1*Analysetool!$J$9*J1700,Q1700*J1700)-Tabel2[[#This Row],[fees (%)]]</f>
        <v>0</v>
      </c>
      <c r="AS1700" s="176">
        <f>$K1700*IF(Tabel2[[#This Row],[wick% van entry]]&lt;=Tabel2[[#This Row],[Stoploss optie 2 (%)]],Tabel2[[#This Row],[Stoploss optie 2 (%)]],(IF($M1700="SL",IF($T1700="",$S1700*Analysetool!C$3,$T1700*Analysetool!C$3),$M1700*Analysetool!C$3)+IF($N1700="SL",IF($T1700="",$S1700*Analysetool!C$4,$T1700*Analysetool!C$4),$N1700*Analysetool!C$4)+IF($O1700="SL",IF($T1700="",$S1700*Analysetool!C$5,$T1700*Analysetool!C$5),$O1700*Analysetool!C$5)+IF($P1700="SL",IF($T1700="",$S1700*Analysetool!C$6,$T1700*Analysetool!C$6),$P1700*Analysetool!C$6)))-Tabel2[[#This Row],[fees (%)]]</f>
        <v>0</v>
      </c>
    </row>
    <row r="1701" spans="1:45" ht="15.75" customHeight="1" x14ac:dyDescent="0.35">
      <c r="A1701" s="55"/>
      <c r="B1701" s="56"/>
      <c r="C1701" s="56"/>
      <c r="D1701" s="56"/>
      <c r="E1701" s="56"/>
      <c r="F1701" s="57"/>
      <c r="G1701" s="67"/>
      <c r="H1701" s="67"/>
      <c r="I1701" s="67"/>
      <c r="J1701" s="58"/>
      <c r="K1701" s="58"/>
      <c r="L1701" s="59"/>
      <c r="M1701" s="61"/>
      <c r="N1701" s="63"/>
      <c r="O1701" s="63"/>
      <c r="P1701" s="56"/>
      <c r="Q1701" s="61"/>
      <c r="R1701" s="61"/>
      <c r="S1701" s="61"/>
      <c r="T1701" s="60"/>
      <c r="U1701" s="60"/>
      <c r="V1701" s="62"/>
      <c r="W1701" s="62"/>
      <c r="X1701" s="76"/>
      <c r="Y1701" s="61"/>
      <c r="Z1701" s="61">
        <f>Tabel1[[#This Row],[prijs voorbij entry (%)]]-Tabel1[[#This Row],[Fictieve Stoploss (%)]]</f>
        <v>0</v>
      </c>
      <c r="AA1701" s="94"/>
      <c r="AB1701" s="61"/>
      <c r="AC1701" s="61"/>
      <c r="AD1701" s="61"/>
      <c r="AE1701" s="61"/>
      <c r="AF1701" s="95"/>
      <c r="AG1701" s="152">
        <f>Tabel1[[#This Row],[eindtijd]]-Tabel1[[#This Row],[starttijd]]</f>
        <v>0</v>
      </c>
      <c r="AH1701" s="158"/>
      <c r="AI1701" s="59"/>
      <c r="AJ1701" s="171">
        <f>$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2[[#This Row],[fees (%)]]</f>
        <v>0</v>
      </c>
      <c r="AK1701" s="172">
        <f>$J1701*(IF($M1701="SL",IF($U1701="",$Q1701*Analysetool!C$3,$U1701*Analysetool!C$3),$M1701*Analysetool!C$3)+IF($N1701="SL",IF($U1701="",$Q1701*Analysetool!C$4,$U1701*Analysetool!C$4),$N1701*Analysetool!C$4)+IF($O1701="SL",IF($U1701="",$Q1701*Analysetool!C$5,$U1701*Analysetool!C$5),$O1701*Analysetool!C$5)+IF($P1701="SL",IF($U1701="",$Q1701*Analysetool!C$6,$U1701*Analysetool!C$6),$P1701*Analysetool!C$6))-Tabel2[[#This Row],[fees (%)]]</f>
        <v>0</v>
      </c>
      <c r="AL1701" s="177">
        <f>$J1701*(IF($M1701="SL",IF($V1701="",$Q1701*Analysetool!D$3,$V1701*Analysetool!D$3),$M1701*Analysetool!D$3)+IF($N1701="SL",IF($V1701="",$Q1701*Analysetool!D$4,$V1701*Analysetool!D$4),$N1701*Analysetool!D$4)+IF($O1701="SL",IF($V1701="",$Q1701*Analysetool!D$5,$V1701*Analysetool!D$5),$O1701*Analysetool!D$5)+IF($P1701="SL",IF($V1701="",$Q1701*Analysetool!D$6,$V1701*Analysetool!D$6),$P1701*Analysetool!D$6))-Tabel2[[#This Row],[fees (%)]]</f>
        <v>0</v>
      </c>
      <c r="AM1701" s="177">
        <f>$J1701*(IF($M1701="SL",IF($W1701="",$Q1701*Analysetool!E$3,$W1701*Analysetool!E$3),$M1701*Analysetool!E$3)+IF($N1701="SL",IF($W1701="",$Q1701*Analysetool!E$4,$W1701*Analysetool!E$4),$N1701*Analysetool!E$4)+IF($O1701="SL",IF($W1701="",$Q1701*Analysetool!E$5,$W1701*Analysetool!E$5),$O1701*Analysetool!E$5)+IF($P1701="SL",IF($W1701="",$Q1701*Analysetool!E$6,$W1701*Analysetool!E$6),$P1701*Analysetool!E$6))-Tabel2[[#This Row],[fees (%)]]</f>
        <v>0</v>
      </c>
      <c r="AN1701" s="178">
        <f>$J1701*(IF($M1701="SL",IF($T1701="",$Q1701*Analysetool!F$3,$T1701*Analysetool!F$3),$M1701*Analysetool!F$3)+IF($N1701="SL",IF($T1701="",$Q1701*Analysetool!F$4,$T1701*Analysetool!F$4),$N1701*Analysetool!F$4)+IF($O1701="SL",IF($T1701="",$Q1701*Analysetool!F$5,$T1701*Analysetool!F$5),$O1701*Analysetool!F$5)+IF($P1701="SL",IF($T1701="",$Q1701*Analysetool!F$6,$T1701*Analysetool!F$6),$P1701*Analysetool!F$6))-Tabel2[[#This Row],[fees (%)]]</f>
        <v>0</v>
      </c>
      <c r="AO1701" s="178">
        <f>$J1701*(IF($M1701="SL",IF($T1701="",$Q1701*Analysetool!G$3,$T1701*Analysetool!G$3),$M1701*Analysetool!G$3)+IF($N1701="SL",IF($T1701="",$Q1701*Analysetool!G$4,$T1701*Analysetool!G$4),$N1701*Analysetool!G$4)+IF($O1701="SL",IF($T1701="",$Q1701*Analysetool!G$5,$T1701*Analysetool!G$5),$O1701*Analysetool!G$5)+IF($P1701="SL",IF($T1701="",$Q1701*Analysetool!G$6,$T1701*Analysetool!G$6),$P1701*Analysetool!G$6))-Tabel2[[#This Row],[fees (%)]]</f>
        <v>0</v>
      </c>
      <c r="AP1701" s="179">
        <f>IF(Analysetool!$H$8&lt;=$X1701,Analysetool!$H$8*J1701,Q1701*J1701)-Tabel2[[#This Row],[fees (%)]]</f>
        <v>0</v>
      </c>
      <c r="AQ1701" s="174">
        <f>IF(Tabel2[[#This Row],[wick% van entry]]&lt;=Tabel2[[#This Row],[Stoploss optie 2 (%)]],Tabel2[[#This Row],[Stoploss optie 2 (%)]]*Tabel2[[#This Row],[leverage SLoptie 2]],IF(Analysetool!$I$8&lt;$X1701,Analysetool!$I$8*K1701,S1701*K1701))-Tabel2[[#This Row],[fees (%)]]</f>
        <v>0</v>
      </c>
      <c r="AR1701" s="180">
        <f>IF(Q1701*-1*Analysetool!$J$9&lt;=X1701,Q1701*-1*Analysetool!$J$9*J1701,Q1701*J1701)-Tabel2[[#This Row],[fees (%)]]</f>
        <v>0</v>
      </c>
      <c r="AS1701" s="176">
        <f>$K1701*IF(Tabel2[[#This Row],[wick% van entry]]&lt;=Tabel2[[#This Row],[Stoploss optie 2 (%)]],Tabel2[[#This Row],[Stoploss optie 2 (%)]],(IF($M1701="SL",IF($T1701="",$S1701*Analysetool!C$3,$T1701*Analysetool!C$3),$M1701*Analysetool!C$3)+IF($N1701="SL",IF($T1701="",$S1701*Analysetool!C$4,$T1701*Analysetool!C$4),$N1701*Analysetool!C$4)+IF($O1701="SL",IF($T1701="",$S1701*Analysetool!C$5,$T1701*Analysetool!C$5),$O1701*Analysetool!C$5)+IF($P1701="SL",IF($T1701="",$S1701*Analysetool!C$6,$T1701*Analysetool!C$6),$P1701*Analysetool!C$6)))-Tabel2[[#This Row],[fees (%)]]</f>
        <v>0</v>
      </c>
    </row>
    <row r="1702" spans="1:45" ht="15.75" customHeight="1" x14ac:dyDescent="0.35">
      <c r="A1702" s="55"/>
      <c r="B1702" s="56"/>
      <c r="C1702" s="56"/>
      <c r="D1702" s="56"/>
      <c r="E1702" s="56"/>
      <c r="F1702" s="57"/>
      <c r="G1702" s="67"/>
      <c r="H1702" s="67"/>
      <c r="I1702" s="67"/>
      <c r="J1702" s="58"/>
      <c r="K1702" s="58"/>
      <c r="L1702" s="59"/>
      <c r="M1702" s="61"/>
      <c r="N1702" s="63"/>
      <c r="O1702" s="63"/>
      <c r="P1702" s="56"/>
      <c r="Q1702" s="61"/>
      <c r="R1702" s="61"/>
      <c r="S1702" s="61"/>
      <c r="T1702" s="60"/>
      <c r="U1702" s="60"/>
      <c r="V1702" s="62"/>
      <c r="W1702" s="62"/>
      <c r="X1702" s="76"/>
      <c r="Y1702" s="61"/>
      <c r="Z1702" s="61">
        <f>Tabel1[[#This Row],[prijs voorbij entry (%)]]-Tabel1[[#This Row],[Fictieve Stoploss (%)]]</f>
        <v>0</v>
      </c>
      <c r="AA1702" s="94"/>
      <c r="AB1702" s="61"/>
      <c r="AC1702" s="61"/>
      <c r="AD1702" s="61"/>
      <c r="AE1702" s="61"/>
      <c r="AF1702" s="95"/>
      <c r="AG1702" s="152">
        <f>Tabel1[[#This Row],[eindtijd]]-Tabel1[[#This Row],[starttijd]]</f>
        <v>0</v>
      </c>
      <c r="AH1702" s="158"/>
      <c r="AI1702" s="59"/>
      <c r="AJ1702" s="171">
        <f>$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2[[#This Row],[fees (%)]]</f>
        <v>0</v>
      </c>
      <c r="AK1702" s="172">
        <f>$J1702*(IF($M1702="SL",IF($U1702="",$Q1702*Analysetool!C$3,$U1702*Analysetool!C$3),$M1702*Analysetool!C$3)+IF($N1702="SL",IF($U1702="",$Q1702*Analysetool!C$4,$U1702*Analysetool!C$4),$N1702*Analysetool!C$4)+IF($O1702="SL",IF($U1702="",$Q1702*Analysetool!C$5,$U1702*Analysetool!C$5),$O1702*Analysetool!C$5)+IF($P1702="SL",IF($U1702="",$Q1702*Analysetool!C$6,$U1702*Analysetool!C$6),$P1702*Analysetool!C$6))-Tabel2[[#This Row],[fees (%)]]</f>
        <v>0</v>
      </c>
      <c r="AL1702" s="177">
        <f>$J1702*(IF($M1702="SL",IF($V1702="",$Q1702*Analysetool!D$3,$V1702*Analysetool!D$3),$M1702*Analysetool!D$3)+IF($N1702="SL",IF($V1702="",$Q1702*Analysetool!D$4,$V1702*Analysetool!D$4),$N1702*Analysetool!D$4)+IF($O1702="SL",IF($V1702="",$Q1702*Analysetool!D$5,$V1702*Analysetool!D$5),$O1702*Analysetool!D$5)+IF($P1702="SL",IF($V1702="",$Q1702*Analysetool!D$6,$V1702*Analysetool!D$6),$P1702*Analysetool!D$6))-Tabel2[[#This Row],[fees (%)]]</f>
        <v>0</v>
      </c>
      <c r="AM1702" s="177">
        <f>$J1702*(IF($M1702="SL",IF($W1702="",$Q1702*Analysetool!E$3,$W1702*Analysetool!E$3),$M1702*Analysetool!E$3)+IF($N1702="SL",IF($W1702="",$Q1702*Analysetool!E$4,$W1702*Analysetool!E$4),$N1702*Analysetool!E$4)+IF($O1702="SL",IF($W1702="",$Q1702*Analysetool!E$5,$W1702*Analysetool!E$5),$O1702*Analysetool!E$5)+IF($P1702="SL",IF($W1702="",$Q1702*Analysetool!E$6,$W1702*Analysetool!E$6),$P1702*Analysetool!E$6))-Tabel2[[#This Row],[fees (%)]]</f>
        <v>0</v>
      </c>
      <c r="AN1702" s="178">
        <f>$J1702*(IF($M1702="SL",IF($T1702="",$Q1702*Analysetool!F$3,$T1702*Analysetool!F$3),$M1702*Analysetool!F$3)+IF($N1702="SL",IF($T1702="",$Q1702*Analysetool!F$4,$T1702*Analysetool!F$4),$N1702*Analysetool!F$4)+IF($O1702="SL",IF($T1702="",$Q1702*Analysetool!F$5,$T1702*Analysetool!F$5),$O1702*Analysetool!F$5)+IF($P1702="SL",IF($T1702="",$Q1702*Analysetool!F$6,$T1702*Analysetool!F$6),$P1702*Analysetool!F$6))-Tabel2[[#This Row],[fees (%)]]</f>
        <v>0</v>
      </c>
      <c r="AO1702" s="178">
        <f>$J1702*(IF($M1702="SL",IF($T1702="",$Q1702*Analysetool!G$3,$T1702*Analysetool!G$3),$M1702*Analysetool!G$3)+IF($N1702="SL",IF($T1702="",$Q1702*Analysetool!G$4,$T1702*Analysetool!G$4),$N1702*Analysetool!G$4)+IF($O1702="SL",IF($T1702="",$Q1702*Analysetool!G$5,$T1702*Analysetool!G$5),$O1702*Analysetool!G$5)+IF($P1702="SL",IF($T1702="",$Q1702*Analysetool!G$6,$T1702*Analysetool!G$6),$P1702*Analysetool!G$6))-Tabel2[[#This Row],[fees (%)]]</f>
        <v>0</v>
      </c>
      <c r="AP1702" s="179">
        <f>IF(Analysetool!$H$8&lt;=$X1702,Analysetool!$H$8*J1702,Q1702*J1702)-Tabel2[[#This Row],[fees (%)]]</f>
        <v>0</v>
      </c>
      <c r="AQ1702" s="174">
        <f>IF(Tabel2[[#This Row],[wick% van entry]]&lt;=Tabel2[[#This Row],[Stoploss optie 2 (%)]],Tabel2[[#This Row],[Stoploss optie 2 (%)]]*Tabel2[[#This Row],[leverage SLoptie 2]],IF(Analysetool!$I$8&lt;$X1702,Analysetool!$I$8*K1702,S1702*K1702))-Tabel2[[#This Row],[fees (%)]]</f>
        <v>0</v>
      </c>
      <c r="AR1702" s="180">
        <f>IF(Q1702*-1*Analysetool!$J$9&lt;=X1702,Q1702*-1*Analysetool!$J$9*J1702,Q1702*J1702)-Tabel2[[#This Row],[fees (%)]]</f>
        <v>0</v>
      </c>
      <c r="AS1702" s="176">
        <f>$K1702*IF(Tabel2[[#This Row],[wick% van entry]]&lt;=Tabel2[[#This Row],[Stoploss optie 2 (%)]],Tabel2[[#This Row],[Stoploss optie 2 (%)]],(IF($M1702="SL",IF($T1702="",$S1702*Analysetool!C$3,$T1702*Analysetool!C$3),$M1702*Analysetool!C$3)+IF($N1702="SL",IF($T1702="",$S1702*Analysetool!C$4,$T1702*Analysetool!C$4),$N1702*Analysetool!C$4)+IF($O1702="SL",IF($T1702="",$S1702*Analysetool!C$5,$T1702*Analysetool!C$5),$O1702*Analysetool!C$5)+IF($P1702="SL",IF($T1702="",$S1702*Analysetool!C$6,$T1702*Analysetool!C$6),$P1702*Analysetool!C$6)))-Tabel2[[#This Row],[fees (%)]]</f>
        <v>0</v>
      </c>
    </row>
    <row r="1703" spans="1:45" ht="15.75" customHeight="1" x14ac:dyDescent="0.35">
      <c r="A1703" s="55"/>
      <c r="B1703" s="56"/>
      <c r="C1703" s="56"/>
      <c r="D1703" s="56"/>
      <c r="E1703" s="56"/>
      <c r="F1703" s="57"/>
      <c r="G1703" s="67"/>
      <c r="H1703" s="67"/>
      <c r="I1703" s="67"/>
      <c r="J1703" s="58"/>
      <c r="K1703" s="58"/>
      <c r="L1703" s="59"/>
      <c r="M1703" s="61"/>
      <c r="N1703" s="63"/>
      <c r="O1703" s="63"/>
      <c r="P1703" s="56"/>
      <c r="Q1703" s="61"/>
      <c r="R1703" s="61"/>
      <c r="S1703" s="61"/>
      <c r="T1703" s="60"/>
      <c r="U1703" s="60"/>
      <c r="V1703" s="62"/>
      <c r="W1703" s="62"/>
      <c r="X1703" s="76"/>
      <c r="Y1703" s="61"/>
      <c r="Z1703" s="61">
        <f>Tabel1[[#This Row],[prijs voorbij entry (%)]]-Tabel1[[#This Row],[Fictieve Stoploss (%)]]</f>
        <v>0</v>
      </c>
      <c r="AA1703" s="94"/>
      <c r="AB1703" s="61"/>
      <c r="AC1703" s="61"/>
      <c r="AD1703" s="61"/>
      <c r="AE1703" s="61"/>
      <c r="AF1703" s="95"/>
      <c r="AG1703" s="152">
        <f>Tabel1[[#This Row],[eindtijd]]-Tabel1[[#This Row],[starttijd]]</f>
        <v>0</v>
      </c>
      <c r="AH1703" s="158"/>
      <c r="AI1703" s="59"/>
      <c r="AJ1703" s="171">
        <f>$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2[[#This Row],[fees (%)]]</f>
        <v>0</v>
      </c>
      <c r="AK1703" s="172">
        <f>$J1703*(IF($M1703="SL",IF($U1703="",$Q1703*Analysetool!C$3,$U1703*Analysetool!C$3),$M1703*Analysetool!C$3)+IF($N1703="SL",IF($U1703="",$Q1703*Analysetool!C$4,$U1703*Analysetool!C$4),$N1703*Analysetool!C$4)+IF($O1703="SL",IF($U1703="",$Q1703*Analysetool!C$5,$U1703*Analysetool!C$5),$O1703*Analysetool!C$5)+IF($P1703="SL",IF($U1703="",$Q1703*Analysetool!C$6,$U1703*Analysetool!C$6),$P1703*Analysetool!C$6))-Tabel2[[#This Row],[fees (%)]]</f>
        <v>0</v>
      </c>
      <c r="AL1703" s="177">
        <f>$J1703*(IF($M1703="SL",IF($V1703="",$Q1703*Analysetool!D$3,$V1703*Analysetool!D$3),$M1703*Analysetool!D$3)+IF($N1703="SL",IF($V1703="",$Q1703*Analysetool!D$4,$V1703*Analysetool!D$4),$N1703*Analysetool!D$4)+IF($O1703="SL",IF($V1703="",$Q1703*Analysetool!D$5,$V1703*Analysetool!D$5),$O1703*Analysetool!D$5)+IF($P1703="SL",IF($V1703="",$Q1703*Analysetool!D$6,$V1703*Analysetool!D$6),$P1703*Analysetool!D$6))-Tabel2[[#This Row],[fees (%)]]</f>
        <v>0</v>
      </c>
      <c r="AM1703" s="177">
        <f>$J1703*(IF($M1703="SL",IF($W1703="",$Q1703*Analysetool!E$3,$W1703*Analysetool!E$3),$M1703*Analysetool!E$3)+IF($N1703="SL",IF($W1703="",$Q1703*Analysetool!E$4,$W1703*Analysetool!E$4),$N1703*Analysetool!E$4)+IF($O1703="SL",IF($W1703="",$Q1703*Analysetool!E$5,$W1703*Analysetool!E$5),$O1703*Analysetool!E$5)+IF($P1703="SL",IF($W1703="",$Q1703*Analysetool!E$6,$W1703*Analysetool!E$6),$P1703*Analysetool!E$6))-Tabel2[[#This Row],[fees (%)]]</f>
        <v>0</v>
      </c>
      <c r="AN1703" s="178">
        <f>$J1703*(IF($M1703="SL",IF($T1703="",$Q1703*Analysetool!F$3,$T1703*Analysetool!F$3),$M1703*Analysetool!F$3)+IF($N1703="SL",IF($T1703="",$Q1703*Analysetool!F$4,$T1703*Analysetool!F$4),$N1703*Analysetool!F$4)+IF($O1703="SL",IF($T1703="",$Q1703*Analysetool!F$5,$T1703*Analysetool!F$5),$O1703*Analysetool!F$5)+IF($P1703="SL",IF($T1703="",$Q1703*Analysetool!F$6,$T1703*Analysetool!F$6),$P1703*Analysetool!F$6))-Tabel2[[#This Row],[fees (%)]]</f>
        <v>0</v>
      </c>
      <c r="AO1703" s="178">
        <f>$J1703*(IF($M1703="SL",IF($T1703="",$Q1703*Analysetool!G$3,$T1703*Analysetool!G$3),$M1703*Analysetool!G$3)+IF($N1703="SL",IF($T1703="",$Q1703*Analysetool!G$4,$T1703*Analysetool!G$4),$N1703*Analysetool!G$4)+IF($O1703="SL",IF($T1703="",$Q1703*Analysetool!G$5,$T1703*Analysetool!G$5),$O1703*Analysetool!G$5)+IF($P1703="SL",IF($T1703="",$Q1703*Analysetool!G$6,$T1703*Analysetool!G$6),$P1703*Analysetool!G$6))-Tabel2[[#This Row],[fees (%)]]</f>
        <v>0</v>
      </c>
      <c r="AP1703" s="179">
        <f>IF(Analysetool!$H$8&lt;=$X1703,Analysetool!$H$8*J1703,Q1703*J1703)-Tabel2[[#This Row],[fees (%)]]</f>
        <v>0</v>
      </c>
      <c r="AQ1703" s="174">
        <f>IF(Tabel2[[#This Row],[wick% van entry]]&lt;=Tabel2[[#This Row],[Stoploss optie 2 (%)]],Tabel2[[#This Row],[Stoploss optie 2 (%)]]*Tabel2[[#This Row],[leverage SLoptie 2]],IF(Analysetool!$I$8&lt;$X1703,Analysetool!$I$8*K1703,S1703*K1703))-Tabel2[[#This Row],[fees (%)]]</f>
        <v>0</v>
      </c>
      <c r="AR1703" s="180">
        <f>IF(Q1703*-1*Analysetool!$J$9&lt;=X1703,Q1703*-1*Analysetool!$J$9*J1703,Q1703*J1703)-Tabel2[[#This Row],[fees (%)]]</f>
        <v>0</v>
      </c>
      <c r="AS1703" s="176">
        <f>$K1703*IF(Tabel2[[#This Row],[wick% van entry]]&lt;=Tabel2[[#This Row],[Stoploss optie 2 (%)]],Tabel2[[#This Row],[Stoploss optie 2 (%)]],(IF($M1703="SL",IF($T1703="",$S1703*Analysetool!C$3,$T1703*Analysetool!C$3),$M1703*Analysetool!C$3)+IF($N1703="SL",IF($T1703="",$S1703*Analysetool!C$4,$T1703*Analysetool!C$4),$N1703*Analysetool!C$4)+IF($O1703="SL",IF($T1703="",$S1703*Analysetool!C$5,$T1703*Analysetool!C$5),$O1703*Analysetool!C$5)+IF($P1703="SL",IF($T1703="",$S1703*Analysetool!C$6,$T1703*Analysetool!C$6),$P1703*Analysetool!C$6)))-Tabel2[[#This Row],[fees (%)]]</f>
        <v>0</v>
      </c>
    </row>
    <row r="1704" spans="1:45" ht="15.75" customHeight="1" x14ac:dyDescent="0.35">
      <c r="A1704" s="55"/>
      <c r="B1704" s="56"/>
      <c r="C1704" s="56"/>
      <c r="D1704" s="56"/>
      <c r="E1704" s="56"/>
      <c r="F1704" s="57"/>
      <c r="G1704" s="67"/>
      <c r="H1704" s="67"/>
      <c r="I1704" s="67"/>
      <c r="J1704" s="58"/>
      <c r="K1704" s="58"/>
      <c r="L1704" s="59"/>
      <c r="M1704" s="61"/>
      <c r="N1704" s="63"/>
      <c r="O1704" s="63"/>
      <c r="P1704" s="56"/>
      <c r="Q1704" s="61"/>
      <c r="R1704" s="61"/>
      <c r="S1704" s="61"/>
      <c r="T1704" s="60"/>
      <c r="U1704" s="60"/>
      <c r="V1704" s="62"/>
      <c r="W1704" s="62"/>
      <c r="X1704" s="76"/>
      <c r="Y1704" s="61"/>
      <c r="Z1704" s="61">
        <f>Tabel1[[#This Row],[prijs voorbij entry (%)]]-Tabel1[[#This Row],[Fictieve Stoploss (%)]]</f>
        <v>0</v>
      </c>
      <c r="AA1704" s="94"/>
      <c r="AB1704" s="61"/>
      <c r="AC1704" s="61"/>
      <c r="AD1704" s="61"/>
      <c r="AE1704" s="61"/>
      <c r="AF1704" s="95"/>
      <c r="AG1704" s="152">
        <f>Tabel1[[#This Row],[eindtijd]]-Tabel1[[#This Row],[starttijd]]</f>
        <v>0</v>
      </c>
      <c r="AH1704" s="158"/>
      <c r="AI1704" s="59"/>
      <c r="AJ1704" s="171">
        <f>$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2[[#This Row],[fees (%)]]</f>
        <v>0</v>
      </c>
      <c r="AK1704" s="172">
        <f>$J1704*(IF($M1704="SL",IF($U1704="",$Q1704*Analysetool!C$3,$U1704*Analysetool!C$3),$M1704*Analysetool!C$3)+IF($N1704="SL",IF($U1704="",$Q1704*Analysetool!C$4,$U1704*Analysetool!C$4),$N1704*Analysetool!C$4)+IF($O1704="SL",IF($U1704="",$Q1704*Analysetool!C$5,$U1704*Analysetool!C$5),$O1704*Analysetool!C$5)+IF($P1704="SL",IF($U1704="",$Q1704*Analysetool!C$6,$U1704*Analysetool!C$6),$P1704*Analysetool!C$6))-Tabel2[[#This Row],[fees (%)]]</f>
        <v>0</v>
      </c>
      <c r="AL1704" s="177">
        <f>$J1704*(IF($M1704="SL",IF($V1704="",$Q1704*Analysetool!D$3,$V1704*Analysetool!D$3),$M1704*Analysetool!D$3)+IF($N1704="SL",IF($V1704="",$Q1704*Analysetool!D$4,$V1704*Analysetool!D$4),$N1704*Analysetool!D$4)+IF($O1704="SL",IF($V1704="",$Q1704*Analysetool!D$5,$V1704*Analysetool!D$5),$O1704*Analysetool!D$5)+IF($P1704="SL",IF($V1704="",$Q1704*Analysetool!D$6,$V1704*Analysetool!D$6),$P1704*Analysetool!D$6))-Tabel2[[#This Row],[fees (%)]]</f>
        <v>0</v>
      </c>
      <c r="AM1704" s="177">
        <f>$J1704*(IF($M1704="SL",IF($W1704="",$Q1704*Analysetool!E$3,$W1704*Analysetool!E$3),$M1704*Analysetool!E$3)+IF($N1704="SL",IF($W1704="",$Q1704*Analysetool!E$4,$W1704*Analysetool!E$4),$N1704*Analysetool!E$4)+IF($O1704="SL",IF($W1704="",$Q1704*Analysetool!E$5,$W1704*Analysetool!E$5),$O1704*Analysetool!E$5)+IF($P1704="SL",IF($W1704="",$Q1704*Analysetool!E$6,$W1704*Analysetool!E$6),$P1704*Analysetool!E$6))-Tabel2[[#This Row],[fees (%)]]</f>
        <v>0</v>
      </c>
      <c r="AN1704" s="178">
        <f>$J1704*(IF($M1704="SL",IF($T1704="",$Q1704*Analysetool!F$3,$T1704*Analysetool!F$3),$M1704*Analysetool!F$3)+IF($N1704="SL",IF($T1704="",$Q1704*Analysetool!F$4,$T1704*Analysetool!F$4),$N1704*Analysetool!F$4)+IF($O1704="SL",IF($T1704="",$Q1704*Analysetool!F$5,$T1704*Analysetool!F$5),$O1704*Analysetool!F$5)+IF($P1704="SL",IF($T1704="",$Q1704*Analysetool!F$6,$T1704*Analysetool!F$6),$P1704*Analysetool!F$6))-Tabel2[[#This Row],[fees (%)]]</f>
        <v>0</v>
      </c>
      <c r="AO1704" s="178">
        <f>$J1704*(IF($M1704="SL",IF($T1704="",$Q1704*Analysetool!G$3,$T1704*Analysetool!G$3),$M1704*Analysetool!G$3)+IF($N1704="SL",IF($T1704="",$Q1704*Analysetool!G$4,$T1704*Analysetool!G$4),$N1704*Analysetool!G$4)+IF($O1704="SL",IF($T1704="",$Q1704*Analysetool!G$5,$T1704*Analysetool!G$5),$O1704*Analysetool!G$5)+IF($P1704="SL",IF($T1704="",$Q1704*Analysetool!G$6,$T1704*Analysetool!G$6),$P1704*Analysetool!G$6))-Tabel2[[#This Row],[fees (%)]]</f>
        <v>0</v>
      </c>
      <c r="AP1704" s="179">
        <f>IF(Analysetool!$H$8&lt;=$X1704,Analysetool!$H$8*J1704,Q1704*J1704)-Tabel2[[#This Row],[fees (%)]]</f>
        <v>0</v>
      </c>
      <c r="AQ1704" s="174">
        <f>IF(Tabel2[[#This Row],[wick% van entry]]&lt;=Tabel2[[#This Row],[Stoploss optie 2 (%)]],Tabel2[[#This Row],[Stoploss optie 2 (%)]]*Tabel2[[#This Row],[leverage SLoptie 2]],IF(Analysetool!$I$8&lt;$X1704,Analysetool!$I$8*K1704,S1704*K1704))-Tabel2[[#This Row],[fees (%)]]</f>
        <v>0</v>
      </c>
      <c r="AR1704" s="180">
        <f>IF(Q1704*-1*Analysetool!$J$9&lt;=X1704,Q1704*-1*Analysetool!$J$9*J1704,Q1704*J1704)-Tabel2[[#This Row],[fees (%)]]</f>
        <v>0</v>
      </c>
      <c r="AS1704" s="176">
        <f>$K1704*IF(Tabel2[[#This Row],[wick% van entry]]&lt;=Tabel2[[#This Row],[Stoploss optie 2 (%)]],Tabel2[[#This Row],[Stoploss optie 2 (%)]],(IF($M1704="SL",IF($T1704="",$S1704*Analysetool!C$3,$T1704*Analysetool!C$3),$M1704*Analysetool!C$3)+IF($N1704="SL",IF($T1704="",$S1704*Analysetool!C$4,$T1704*Analysetool!C$4),$N1704*Analysetool!C$4)+IF($O1704="SL",IF($T1704="",$S1704*Analysetool!C$5,$T1704*Analysetool!C$5),$O1704*Analysetool!C$5)+IF($P1704="SL",IF($T1704="",$S1704*Analysetool!C$6,$T1704*Analysetool!C$6),$P1704*Analysetool!C$6)))-Tabel2[[#This Row],[fees (%)]]</f>
        <v>0</v>
      </c>
    </row>
    <row r="1705" spans="1:45" ht="15.75" customHeight="1" x14ac:dyDescent="0.35">
      <c r="A1705" s="55"/>
      <c r="B1705" s="56"/>
      <c r="C1705" s="56"/>
      <c r="D1705" s="56"/>
      <c r="E1705" s="56"/>
      <c r="F1705" s="57"/>
      <c r="G1705" s="67"/>
      <c r="H1705" s="67"/>
      <c r="I1705" s="67"/>
      <c r="J1705" s="58"/>
      <c r="K1705" s="58"/>
      <c r="L1705" s="59"/>
      <c r="M1705" s="61"/>
      <c r="N1705" s="63"/>
      <c r="O1705" s="63"/>
      <c r="P1705" s="56"/>
      <c r="Q1705" s="61"/>
      <c r="R1705" s="61"/>
      <c r="S1705" s="61"/>
      <c r="T1705" s="60"/>
      <c r="U1705" s="60"/>
      <c r="V1705" s="62"/>
      <c r="W1705" s="62"/>
      <c r="X1705" s="76"/>
      <c r="Y1705" s="61"/>
      <c r="Z1705" s="61">
        <f>Tabel1[[#This Row],[prijs voorbij entry (%)]]-Tabel1[[#This Row],[Fictieve Stoploss (%)]]</f>
        <v>0</v>
      </c>
      <c r="AA1705" s="94"/>
      <c r="AB1705" s="61"/>
      <c r="AC1705" s="61"/>
      <c r="AD1705" s="61"/>
      <c r="AE1705" s="61"/>
      <c r="AF1705" s="95"/>
      <c r="AG1705" s="152">
        <f>Tabel1[[#This Row],[eindtijd]]-Tabel1[[#This Row],[starttijd]]</f>
        <v>0</v>
      </c>
      <c r="AH1705" s="158"/>
      <c r="AI1705" s="59"/>
      <c r="AJ1705" s="171">
        <f>$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2[[#This Row],[fees (%)]]</f>
        <v>0</v>
      </c>
      <c r="AK1705" s="172">
        <f>$J1705*(IF($M1705="SL",IF($U1705="",$Q1705*Analysetool!C$3,$U1705*Analysetool!C$3),$M1705*Analysetool!C$3)+IF($N1705="SL",IF($U1705="",$Q1705*Analysetool!C$4,$U1705*Analysetool!C$4),$N1705*Analysetool!C$4)+IF($O1705="SL",IF($U1705="",$Q1705*Analysetool!C$5,$U1705*Analysetool!C$5),$O1705*Analysetool!C$5)+IF($P1705="SL",IF($U1705="",$Q1705*Analysetool!C$6,$U1705*Analysetool!C$6),$P1705*Analysetool!C$6))-Tabel2[[#This Row],[fees (%)]]</f>
        <v>0</v>
      </c>
      <c r="AL1705" s="177">
        <f>$J1705*(IF($M1705="SL",IF($V1705="",$Q1705*Analysetool!D$3,$V1705*Analysetool!D$3),$M1705*Analysetool!D$3)+IF($N1705="SL",IF($V1705="",$Q1705*Analysetool!D$4,$V1705*Analysetool!D$4),$N1705*Analysetool!D$4)+IF($O1705="SL",IF($V1705="",$Q1705*Analysetool!D$5,$V1705*Analysetool!D$5),$O1705*Analysetool!D$5)+IF($P1705="SL",IF($V1705="",$Q1705*Analysetool!D$6,$V1705*Analysetool!D$6),$P1705*Analysetool!D$6))-Tabel2[[#This Row],[fees (%)]]</f>
        <v>0</v>
      </c>
      <c r="AM1705" s="177">
        <f>$J1705*(IF($M1705="SL",IF($W1705="",$Q1705*Analysetool!E$3,$W1705*Analysetool!E$3),$M1705*Analysetool!E$3)+IF($N1705="SL",IF($W1705="",$Q1705*Analysetool!E$4,$W1705*Analysetool!E$4),$N1705*Analysetool!E$4)+IF($O1705="SL",IF($W1705="",$Q1705*Analysetool!E$5,$W1705*Analysetool!E$5),$O1705*Analysetool!E$5)+IF($P1705="SL",IF($W1705="",$Q1705*Analysetool!E$6,$W1705*Analysetool!E$6),$P1705*Analysetool!E$6))-Tabel2[[#This Row],[fees (%)]]</f>
        <v>0</v>
      </c>
      <c r="AN1705" s="178">
        <f>$J1705*(IF($M1705="SL",IF($T1705="",$Q1705*Analysetool!F$3,$T1705*Analysetool!F$3),$M1705*Analysetool!F$3)+IF($N1705="SL",IF($T1705="",$Q1705*Analysetool!F$4,$T1705*Analysetool!F$4),$N1705*Analysetool!F$4)+IF($O1705="SL",IF($T1705="",$Q1705*Analysetool!F$5,$T1705*Analysetool!F$5),$O1705*Analysetool!F$5)+IF($P1705="SL",IF($T1705="",$Q1705*Analysetool!F$6,$T1705*Analysetool!F$6),$P1705*Analysetool!F$6))-Tabel2[[#This Row],[fees (%)]]</f>
        <v>0</v>
      </c>
      <c r="AO1705" s="178">
        <f>$J1705*(IF($M1705="SL",IF($T1705="",$Q1705*Analysetool!G$3,$T1705*Analysetool!G$3),$M1705*Analysetool!G$3)+IF($N1705="SL",IF($T1705="",$Q1705*Analysetool!G$4,$T1705*Analysetool!G$4),$N1705*Analysetool!G$4)+IF($O1705="SL",IF($T1705="",$Q1705*Analysetool!G$5,$T1705*Analysetool!G$5),$O1705*Analysetool!G$5)+IF($P1705="SL",IF($T1705="",$Q1705*Analysetool!G$6,$T1705*Analysetool!G$6),$P1705*Analysetool!G$6))-Tabel2[[#This Row],[fees (%)]]</f>
        <v>0</v>
      </c>
      <c r="AP1705" s="179">
        <f>IF(Analysetool!$H$8&lt;=$X1705,Analysetool!$H$8*J1705,Q1705*J1705)-Tabel2[[#This Row],[fees (%)]]</f>
        <v>0</v>
      </c>
      <c r="AQ1705" s="174">
        <f>IF(Tabel2[[#This Row],[wick% van entry]]&lt;=Tabel2[[#This Row],[Stoploss optie 2 (%)]],Tabel2[[#This Row],[Stoploss optie 2 (%)]]*Tabel2[[#This Row],[leverage SLoptie 2]],IF(Analysetool!$I$8&lt;$X1705,Analysetool!$I$8*K1705,S1705*K1705))-Tabel2[[#This Row],[fees (%)]]</f>
        <v>0</v>
      </c>
      <c r="AR1705" s="180">
        <f>IF(Q1705*-1*Analysetool!$J$9&lt;=X1705,Q1705*-1*Analysetool!$J$9*J1705,Q1705*J1705)-Tabel2[[#This Row],[fees (%)]]</f>
        <v>0</v>
      </c>
      <c r="AS1705" s="176">
        <f>$K1705*IF(Tabel2[[#This Row],[wick% van entry]]&lt;=Tabel2[[#This Row],[Stoploss optie 2 (%)]],Tabel2[[#This Row],[Stoploss optie 2 (%)]],(IF($M1705="SL",IF($T1705="",$S1705*Analysetool!C$3,$T1705*Analysetool!C$3),$M1705*Analysetool!C$3)+IF($N1705="SL",IF($T1705="",$S1705*Analysetool!C$4,$T1705*Analysetool!C$4),$N1705*Analysetool!C$4)+IF($O1705="SL",IF($T1705="",$S1705*Analysetool!C$5,$T1705*Analysetool!C$5),$O1705*Analysetool!C$5)+IF($P1705="SL",IF($T1705="",$S1705*Analysetool!C$6,$T1705*Analysetool!C$6),$P1705*Analysetool!C$6)))-Tabel2[[#This Row],[fees (%)]]</f>
        <v>0</v>
      </c>
    </row>
    <row r="1706" spans="1:45" ht="15.75" customHeight="1" x14ac:dyDescent="0.35">
      <c r="A1706" s="55"/>
      <c r="B1706" s="56"/>
      <c r="C1706" s="56"/>
      <c r="D1706" s="56"/>
      <c r="E1706" s="56"/>
      <c r="F1706" s="57"/>
      <c r="G1706" s="67"/>
      <c r="H1706" s="67"/>
      <c r="I1706" s="67"/>
      <c r="J1706" s="58"/>
      <c r="K1706" s="58"/>
      <c r="L1706" s="59"/>
      <c r="M1706" s="61"/>
      <c r="N1706" s="63"/>
      <c r="O1706" s="63"/>
      <c r="P1706" s="56"/>
      <c r="Q1706" s="61"/>
      <c r="R1706" s="61"/>
      <c r="S1706" s="61"/>
      <c r="T1706" s="60"/>
      <c r="U1706" s="60"/>
      <c r="V1706" s="62"/>
      <c r="W1706" s="62"/>
      <c r="X1706" s="76"/>
      <c r="Y1706" s="61"/>
      <c r="Z1706" s="61">
        <f>Tabel1[[#This Row],[prijs voorbij entry (%)]]-Tabel1[[#This Row],[Fictieve Stoploss (%)]]</f>
        <v>0</v>
      </c>
      <c r="AA1706" s="94"/>
      <c r="AB1706" s="61"/>
      <c r="AC1706" s="61"/>
      <c r="AD1706" s="61"/>
      <c r="AE1706" s="61"/>
      <c r="AF1706" s="95"/>
      <c r="AG1706" s="152">
        <f>Tabel1[[#This Row],[eindtijd]]-Tabel1[[#This Row],[starttijd]]</f>
        <v>0</v>
      </c>
      <c r="AH1706" s="158"/>
      <c r="AI1706" s="59"/>
      <c r="AJ1706" s="171">
        <f>$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2[[#This Row],[fees (%)]]</f>
        <v>0</v>
      </c>
      <c r="AK1706" s="172">
        <f>$J1706*(IF($M1706="SL",IF($U1706="",$Q1706*Analysetool!C$3,$U1706*Analysetool!C$3),$M1706*Analysetool!C$3)+IF($N1706="SL",IF($U1706="",$Q1706*Analysetool!C$4,$U1706*Analysetool!C$4),$N1706*Analysetool!C$4)+IF($O1706="SL",IF($U1706="",$Q1706*Analysetool!C$5,$U1706*Analysetool!C$5),$O1706*Analysetool!C$5)+IF($P1706="SL",IF($U1706="",$Q1706*Analysetool!C$6,$U1706*Analysetool!C$6),$P1706*Analysetool!C$6))-Tabel2[[#This Row],[fees (%)]]</f>
        <v>0</v>
      </c>
      <c r="AL1706" s="177">
        <f>$J1706*(IF($M1706="SL",IF($V1706="",$Q1706*Analysetool!D$3,$V1706*Analysetool!D$3),$M1706*Analysetool!D$3)+IF($N1706="SL",IF($V1706="",$Q1706*Analysetool!D$4,$V1706*Analysetool!D$4),$N1706*Analysetool!D$4)+IF($O1706="SL",IF($V1706="",$Q1706*Analysetool!D$5,$V1706*Analysetool!D$5),$O1706*Analysetool!D$5)+IF($P1706="SL",IF($V1706="",$Q1706*Analysetool!D$6,$V1706*Analysetool!D$6),$P1706*Analysetool!D$6))-Tabel2[[#This Row],[fees (%)]]</f>
        <v>0</v>
      </c>
      <c r="AM1706" s="177">
        <f>$J1706*(IF($M1706="SL",IF($W1706="",$Q1706*Analysetool!E$3,$W1706*Analysetool!E$3),$M1706*Analysetool!E$3)+IF($N1706="SL",IF($W1706="",$Q1706*Analysetool!E$4,$W1706*Analysetool!E$4),$N1706*Analysetool!E$4)+IF($O1706="SL",IF($W1706="",$Q1706*Analysetool!E$5,$W1706*Analysetool!E$5),$O1706*Analysetool!E$5)+IF($P1706="SL",IF($W1706="",$Q1706*Analysetool!E$6,$W1706*Analysetool!E$6),$P1706*Analysetool!E$6))-Tabel2[[#This Row],[fees (%)]]</f>
        <v>0</v>
      </c>
      <c r="AN1706" s="178">
        <f>$J1706*(IF($M1706="SL",IF($T1706="",$Q1706*Analysetool!F$3,$T1706*Analysetool!F$3),$M1706*Analysetool!F$3)+IF($N1706="SL",IF($T1706="",$Q1706*Analysetool!F$4,$T1706*Analysetool!F$4),$N1706*Analysetool!F$4)+IF($O1706="SL",IF($T1706="",$Q1706*Analysetool!F$5,$T1706*Analysetool!F$5),$O1706*Analysetool!F$5)+IF($P1706="SL",IF($T1706="",$Q1706*Analysetool!F$6,$T1706*Analysetool!F$6),$P1706*Analysetool!F$6))-Tabel2[[#This Row],[fees (%)]]</f>
        <v>0</v>
      </c>
      <c r="AO1706" s="178">
        <f>$J1706*(IF($M1706="SL",IF($T1706="",$Q1706*Analysetool!G$3,$T1706*Analysetool!G$3),$M1706*Analysetool!G$3)+IF($N1706="SL",IF($T1706="",$Q1706*Analysetool!G$4,$T1706*Analysetool!G$4),$N1706*Analysetool!G$4)+IF($O1706="SL",IF($T1706="",$Q1706*Analysetool!G$5,$T1706*Analysetool!G$5),$O1706*Analysetool!G$5)+IF($P1706="SL",IF($T1706="",$Q1706*Analysetool!G$6,$T1706*Analysetool!G$6),$P1706*Analysetool!G$6))-Tabel2[[#This Row],[fees (%)]]</f>
        <v>0</v>
      </c>
      <c r="AP1706" s="179">
        <f>IF(Analysetool!$H$8&lt;=$X1706,Analysetool!$H$8*J1706,Q1706*J1706)-Tabel2[[#This Row],[fees (%)]]</f>
        <v>0</v>
      </c>
      <c r="AQ1706" s="174">
        <f>IF(Tabel2[[#This Row],[wick% van entry]]&lt;=Tabel2[[#This Row],[Stoploss optie 2 (%)]],Tabel2[[#This Row],[Stoploss optie 2 (%)]]*Tabel2[[#This Row],[leverage SLoptie 2]],IF(Analysetool!$I$8&lt;$X1706,Analysetool!$I$8*K1706,S1706*K1706))-Tabel2[[#This Row],[fees (%)]]</f>
        <v>0</v>
      </c>
      <c r="AR1706" s="180">
        <f>IF(Q1706*-1*Analysetool!$J$9&lt;=X1706,Q1706*-1*Analysetool!$J$9*J1706,Q1706*J1706)-Tabel2[[#This Row],[fees (%)]]</f>
        <v>0</v>
      </c>
      <c r="AS1706" s="176">
        <f>$K1706*IF(Tabel2[[#This Row],[wick% van entry]]&lt;=Tabel2[[#This Row],[Stoploss optie 2 (%)]],Tabel2[[#This Row],[Stoploss optie 2 (%)]],(IF($M1706="SL",IF($T1706="",$S1706*Analysetool!C$3,$T1706*Analysetool!C$3),$M1706*Analysetool!C$3)+IF($N1706="SL",IF($T1706="",$S1706*Analysetool!C$4,$T1706*Analysetool!C$4),$N1706*Analysetool!C$4)+IF($O1706="SL",IF($T1706="",$S1706*Analysetool!C$5,$T1706*Analysetool!C$5),$O1706*Analysetool!C$5)+IF($P1706="SL",IF($T1706="",$S1706*Analysetool!C$6,$T1706*Analysetool!C$6),$P1706*Analysetool!C$6)))-Tabel2[[#This Row],[fees (%)]]</f>
        <v>0</v>
      </c>
    </row>
    <row r="1707" spans="1:45" ht="15.75" customHeight="1" x14ac:dyDescent="0.35">
      <c r="A1707" s="55"/>
      <c r="B1707" s="56"/>
      <c r="C1707" s="56"/>
      <c r="D1707" s="56"/>
      <c r="E1707" s="56"/>
      <c r="F1707" s="57"/>
      <c r="G1707" s="67"/>
      <c r="H1707" s="67"/>
      <c r="I1707" s="67"/>
      <c r="J1707" s="58"/>
      <c r="K1707" s="58"/>
      <c r="L1707" s="59"/>
      <c r="M1707" s="61"/>
      <c r="N1707" s="63"/>
      <c r="O1707" s="63"/>
      <c r="P1707" s="56"/>
      <c r="Q1707" s="61"/>
      <c r="R1707" s="61"/>
      <c r="S1707" s="61"/>
      <c r="T1707" s="60"/>
      <c r="U1707" s="60"/>
      <c r="V1707" s="62"/>
      <c r="W1707" s="62"/>
      <c r="X1707" s="76"/>
      <c r="Y1707" s="61"/>
      <c r="Z1707" s="61">
        <f>Tabel1[[#This Row],[prijs voorbij entry (%)]]-Tabel1[[#This Row],[Fictieve Stoploss (%)]]</f>
        <v>0</v>
      </c>
      <c r="AA1707" s="94"/>
      <c r="AB1707" s="61"/>
      <c r="AC1707" s="61"/>
      <c r="AD1707" s="61"/>
      <c r="AE1707" s="61"/>
      <c r="AF1707" s="95"/>
      <c r="AG1707" s="152">
        <f>Tabel1[[#This Row],[eindtijd]]-Tabel1[[#This Row],[starttijd]]</f>
        <v>0</v>
      </c>
      <c r="AH1707" s="158"/>
      <c r="AI1707" s="59"/>
      <c r="AJ1707" s="171">
        <f>$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2[[#This Row],[fees (%)]]</f>
        <v>0</v>
      </c>
      <c r="AK1707" s="172">
        <f>$J1707*(IF($M1707="SL",IF($U1707="",$Q1707*Analysetool!C$3,$U1707*Analysetool!C$3),$M1707*Analysetool!C$3)+IF($N1707="SL",IF($U1707="",$Q1707*Analysetool!C$4,$U1707*Analysetool!C$4),$N1707*Analysetool!C$4)+IF($O1707="SL",IF($U1707="",$Q1707*Analysetool!C$5,$U1707*Analysetool!C$5),$O1707*Analysetool!C$5)+IF($P1707="SL",IF($U1707="",$Q1707*Analysetool!C$6,$U1707*Analysetool!C$6),$P1707*Analysetool!C$6))-Tabel2[[#This Row],[fees (%)]]</f>
        <v>0</v>
      </c>
      <c r="AL1707" s="177">
        <f>$J1707*(IF($M1707="SL",IF($V1707="",$Q1707*Analysetool!D$3,$V1707*Analysetool!D$3),$M1707*Analysetool!D$3)+IF($N1707="SL",IF($V1707="",$Q1707*Analysetool!D$4,$V1707*Analysetool!D$4),$N1707*Analysetool!D$4)+IF($O1707="SL",IF($V1707="",$Q1707*Analysetool!D$5,$V1707*Analysetool!D$5),$O1707*Analysetool!D$5)+IF($P1707="SL",IF($V1707="",$Q1707*Analysetool!D$6,$V1707*Analysetool!D$6),$P1707*Analysetool!D$6))-Tabel2[[#This Row],[fees (%)]]</f>
        <v>0</v>
      </c>
      <c r="AM1707" s="177">
        <f>$J1707*(IF($M1707="SL",IF($W1707="",$Q1707*Analysetool!E$3,$W1707*Analysetool!E$3),$M1707*Analysetool!E$3)+IF($N1707="SL",IF($W1707="",$Q1707*Analysetool!E$4,$W1707*Analysetool!E$4),$N1707*Analysetool!E$4)+IF($O1707="SL",IF($W1707="",$Q1707*Analysetool!E$5,$W1707*Analysetool!E$5),$O1707*Analysetool!E$5)+IF($P1707="SL",IF($W1707="",$Q1707*Analysetool!E$6,$W1707*Analysetool!E$6),$P1707*Analysetool!E$6))-Tabel2[[#This Row],[fees (%)]]</f>
        <v>0</v>
      </c>
      <c r="AN1707" s="178">
        <f>$J1707*(IF($M1707="SL",IF($T1707="",$Q1707*Analysetool!F$3,$T1707*Analysetool!F$3),$M1707*Analysetool!F$3)+IF($N1707="SL",IF($T1707="",$Q1707*Analysetool!F$4,$T1707*Analysetool!F$4),$N1707*Analysetool!F$4)+IF($O1707="SL",IF($T1707="",$Q1707*Analysetool!F$5,$T1707*Analysetool!F$5),$O1707*Analysetool!F$5)+IF($P1707="SL",IF($T1707="",$Q1707*Analysetool!F$6,$T1707*Analysetool!F$6),$P1707*Analysetool!F$6))-Tabel2[[#This Row],[fees (%)]]</f>
        <v>0</v>
      </c>
      <c r="AO1707" s="178">
        <f>$J1707*(IF($M1707="SL",IF($T1707="",$Q1707*Analysetool!G$3,$T1707*Analysetool!G$3),$M1707*Analysetool!G$3)+IF($N1707="SL",IF($T1707="",$Q1707*Analysetool!G$4,$T1707*Analysetool!G$4),$N1707*Analysetool!G$4)+IF($O1707="SL",IF($T1707="",$Q1707*Analysetool!G$5,$T1707*Analysetool!G$5),$O1707*Analysetool!G$5)+IF($P1707="SL",IF($T1707="",$Q1707*Analysetool!G$6,$T1707*Analysetool!G$6),$P1707*Analysetool!G$6))-Tabel2[[#This Row],[fees (%)]]</f>
        <v>0</v>
      </c>
      <c r="AP1707" s="179">
        <f>IF(Analysetool!$H$8&lt;=$X1707,Analysetool!$H$8*J1707,Q1707*J1707)-Tabel2[[#This Row],[fees (%)]]</f>
        <v>0</v>
      </c>
      <c r="AQ1707" s="174">
        <f>IF(Tabel2[[#This Row],[wick% van entry]]&lt;=Tabel2[[#This Row],[Stoploss optie 2 (%)]],Tabel2[[#This Row],[Stoploss optie 2 (%)]]*Tabel2[[#This Row],[leverage SLoptie 2]],IF(Analysetool!$I$8&lt;$X1707,Analysetool!$I$8*K1707,S1707*K1707))-Tabel2[[#This Row],[fees (%)]]</f>
        <v>0</v>
      </c>
      <c r="AR1707" s="180">
        <f>IF(Q1707*-1*Analysetool!$J$9&lt;=X1707,Q1707*-1*Analysetool!$J$9*J1707,Q1707*J1707)-Tabel2[[#This Row],[fees (%)]]</f>
        <v>0</v>
      </c>
      <c r="AS1707" s="176">
        <f>$K1707*IF(Tabel2[[#This Row],[wick% van entry]]&lt;=Tabel2[[#This Row],[Stoploss optie 2 (%)]],Tabel2[[#This Row],[Stoploss optie 2 (%)]],(IF($M1707="SL",IF($T1707="",$S1707*Analysetool!C$3,$T1707*Analysetool!C$3),$M1707*Analysetool!C$3)+IF($N1707="SL",IF($T1707="",$S1707*Analysetool!C$4,$T1707*Analysetool!C$4),$N1707*Analysetool!C$4)+IF($O1707="SL",IF($T1707="",$S1707*Analysetool!C$5,$T1707*Analysetool!C$5),$O1707*Analysetool!C$5)+IF($P1707="SL",IF($T1707="",$S1707*Analysetool!C$6,$T1707*Analysetool!C$6),$P1707*Analysetool!C$6)))-Tabel2[[#This Row],[fees (%)]]</f>
        <v>0</v>
      </c>
    </row>
    <row r="1708" spans="1:45" ht="15.75" customHeight="1" x14ac:dyDescent="0.35">
      <c r="A1708" s="55"/>
      <c r="B1708" s="56"/>
      <c r="C1708" s="56"/>
      <c r="D1708" s="56"/>
      <c r="E1708" s="56"/>
      <c r="F1708" s="57"/>
      <c r="G1708" s="67"/>
      <c r="H1708" s="67"/>
      <c r="I1708" s="67"/>
      <c r="J1708" s="58"/>
      <c r="K1708" s="58"/>
      <c r="L1708" s="59"/>
      <c r="M1708" s="61"/>
      <c r="N1708" s="63"/>
      <c r="O1708" s="63"/>
      <c r="P1708" s="56"/>
      <c r="Q1708" s="61"/>
      <c r="R1708" s="61"/>
      <c r="S1708" s="61"/>
      <c r="T1708" s="60"/>
      <c r="U1708" s="60"/>
      <c r="V1708" s="62"/>
      <c r="W1708" s="62"/>
      <c r="X1708" s="76"/>
      <c r="Y1708" s="61"/>
      <c r="Z1708" s="61">
        <f>Tabel1[[#This Row],[prijs voorbij entry (%)]]-Tabel1[[#This Row],[Fictieve Stoploss (%)]]</f>
        <v>0</v>
      </c>
      <c r="AA1708" s="94"/>
      <c r="AB1708" s="61"/>
      <c r="AC1708" s="61"/>
      <c r="AD1708" s="61"/>
      <c r="AE1708" s="61"/>
      <c r="AF1708" s="95"/>
      <c r="AG1708" s="152">
        <f>Tabel1[[#This Row],[eindtijd]]-Tabel1[[#This Row],[starttijd]]</f>
        <v>0</v>
      </c>
      <c r="AH1708" s="158"/>
      <c r="AI1708" s="59"/>
      <c r="AJ1708" s="171">
        <f>$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2[[#This Row],[fees (%)]]</f>
        <v>0</v>
      </c>
      <c r="AK1708" s="172">
        <f>$J1708*(IF($M1708="SL",IF($U1708="",$Q1708*Analysetool!C$3,$U1708*Analysetool!C$3),$M1708*Analysetool!C$3)+IF($N1708="SL",IF($U1708="",$Q1708*Analysetool!C$4,$U1708*Analysetool!C$4),$N1708*Analysetool!C$4)+IF($O1708="SL",IF($U1708="",$Q1708*Analysetool!C$5,$U1708*Analysetool!C$5),$O1708*Analysetool!C$5)+IF($P1708="SL",IF($U1708="",$Q1708*Analysetool!C$6,$U1708*Analysetool!C$6),$P1708*Analysetool!C$6))-Tabel2[[#This Row],[fees (%)]]</f>
        <v>0</v>
      </c>
      <c r="AL1708" s="177">
        <f>$J1708*(IF($M1708="SL",IF($V1708="",$Q1708*Analysetool!D$3,$V1708*Analysetool!D$3),$M1708*Analysetool!D$3)+IF($N1708="SL",IF($V1708="",$Q1708*Analysetool!D$4,$V1708*Analysetool!D$4),$N1708*Analysetool!D$4)+IF($O1708="SL",IF($V1708="",$Q1708*Analysetool!D$5,$V1708*Analysetool!D$5),$O1708*Analysetool!D$5)+IF($P1708="SL",IF($V1708="",$Q1708*Analysetool!D$6,$V1708*Analysetool!D$6),$P1708*Analysetool!D$6))-Tabel2[[#This Row],[fees (%)]]</f>
        <v>0</v>
      </c>
      <c r="AM1708" s="177">
        <f>$J1708*(IF($M1708="SL",IF($W1708="",$Q1708*Analysetool!E$3,$W1708*Analysetool!E$3),$M1708*Analysetool!E$3)+IF($N1708="SL",IF($W1708="",$Q1708*Analysetool!E$4,$W1708*Analysetool!E$4),$N1708*Analysetool!E$4)+IF($O1708="SL",IF($W1708="",$Q1708*Analysetool!E$5,$W1708*Analysetool!E$5),$O1708*Analysetool!E$5)+IF($P1708="SL",IF($W1708="",$Q1708*Analysetool!E$6,$W1708*Analysetool!E$6),$P1708*Analysetool!E$6))-Tabel2[[#This Row],[fees (%)]]</f>
        <v>0</v>
      </c>
      <c r="AN1708" s="178">
        <f>$J1708*(IF($M1708="SL",IF($T1708="",$Q1708*Analysetool!F$3,$T1708*Analysetool!F$3),$M1708*Analysetool!F$3)+IF($N1708="SL",IF($T1708="",$Q1708*Analysetool!F$4,$T1708*Analysetool!F$4),$N1708*Analysetool!F$4)+IF($O1708="SL",IF($T1708="",$Q1708*Analysetool!F$5,$T1708*Analysetool!F$5),$O1708*Analysetool!F$5)+IF($P1708="SL",IF($T1708="",$Q1708*Analysetool!F$6,$T1708*Analysetool!F$6),$P1708*Analysetool!F$6))-Tabel2[[#This Row],[fees (%)]]</f>
        <v>0</v>
      </c>
      <c r="AO1708" s="178">
        <f>$J1708*(IF($M1708="SL",IF($T1708="",$Q1708*Analysetool!G$3,$T1708*Analysetool!G$3),$M1708*Analysetool!G$3)+IF($N1708="SL",IF($T1708="",$Q1708*Analysetool!G$4,$T1708*Analysetool!G$4),$N1708*Analysetool!G$4)+IF($O1708="SL",IF($T1708="",$Q1708*Analysetool!G$5,$T1708*Analysetool!G$5),$O1708*Analysetool!G$5)+IF($P1708="SL",IF($T1708="",$Q1708*Analysetool!G$6,$T1708*Analysetool!G$6),$P1708*Analysetool!G$6))-Tabel2[[#This Row],[fees (%)]]</f>
        <v>0</v>
      </c>
      <c r="AP1708" s="179">
        <f>IF(Analysetool!$H$8&lt;=$X1708,Analysetool!$H$8*J1708,Q1708*J1708)-Tabel2[[#This Row],[fees (%)]]</f>
        <v>0</v>
      </c>
      <c r="AQ1708" s="174">
        <f>IF(Tabel2[[#This Row],[wick% van entry]]&lt;=Tabel2[[#This Row],[Stoploss optie 2 (%)]],Tabel2[[#This Row],[Stoploss optie 2 (%)]]*Tabel2[[#This Row],[leverage SLoptie 2]],IF(Analysetool!$I$8&lt;$X1708,Analysetool!$I$8*K1708,S1708*K1708))-Tabel2[[#This Row],[fees (%)]]</f>
        <v>0</v>
      </c>
      <c r="AR1708" s="180">
        <f>IF(Q1708*-1*Analysetool!$J$9&lt;=X1708,Q1708*-1*Analysetool!$J$9*J1708,Q1708*J1708)-Tabel2[[#This Row],[fees (%)]]</f>
        <v>0</v>
      </c>
      <c r="AS1708" s="176">
        <f>$K1708*IF(Tabel2[[#This Row],[wick% van entry]]&lt;=Tabel2[[#This Row],[Stoploss optie 2 (%)]],Tabel2[[#This Row],[Stoploss optie 2 (%)]],(IF($M1708="SL",IF($T1708="",$S1708*Analysetool!C$3,$T1708*Analysetool!C$3),$M1708*Analysetool!C$3)+IF($N1708="SL",IF($T1708="",$S1708*Analysetool!C$4,$T1708*Analysetool!C$4),$N1708*Analysetool!C$4)+IF($O1708="SL",IF($T1708="",$S1708*Analysetool!C$5,$T1708*Analysetool!C$5),$O1708*Analysetool!C$5)+IF($P1708="SL",IF($T1708="",$S1708*Analysetool!C$6,$T1708*Analysetool!C$6),$P1708*Analysetool!C$6)))-Tabel2[[#This Row],[fees (%)]]</f>
        <v>0</v>
      </c>
    </row>
    <row r="1709" spans="1:45" ht="15.75" customHeight="1" x14ac:dyDescent="0.35">
      <c r="A1709" s="55"/>
      <c r="B1709" s="56"/>
      <c r="C1709" s="56"/>
      <c r="D1709" s="56"/>
      <c r="E1709" s="56"/>
      <c r="F1709" s="57"/>
      <c r="G1709" s="67"/>
      <c r="H1709" s="67"/>
      <c r="I1709" s="67"/>
      <c r="J1709" s="58"/>
      <c r="K1709" s="58"/>
      <c r="L1709" s="59"/>
      <c r="M1709" s="61"/>
      <c r="N1709" s="63"/>
      <c r="O1709" s="63"/>
      <c r="P1709" s="56"/>
      <c r="Q1709" s="61"/>
      <c r="R1709" s="61"/>
      <c r="S1709" s="61"/>
      <c r="T1709" s="60"/>
      <c r="U1709" s="60"/>
      <c r="V1709" s="62"/>
      <c r="W1709" s="62"/>
      <c r="X1709" s="76"/>
      <c r="Y1709" s="61"/>
      <c r="Z1709" s="61">
        <f>Tabel1[[#This Row],[prijs voorbij entry (%)]]-Tabel1[[#This Row],[Fictieve Stoploss (%)]]</f>
        <v>0</v>
      </c>
      <c r="AA1709" s="94"/>
      <c r="AB1709" s="61"/>
      <c r="AC1709" s="61"/>
      <c r="AD1709" s="61"/>
      <c r="AE1709" s="61"/>
      <c r="AF1709" s="95"/>
      <c r="AG1709" s="152">
        <f>Tabel1[[#This Row],[eindtijd]]-Tabel1[[#This Row],[starttijd]]</f>
        <v>0</v>
      </c>
      <c r="AH1709" s="158"/>
      <c r="AI1709" s="59"/>
      <c r="AJ1709" s="171">
        <f>$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2[[#This Row],[fees (%)]]</f>
        <v>0</v>
      </c>
      <c r="AK1709" s="172">
        <f>$J1709*(IF($M1709="SL",IF($U1709="",$Q1709*Analysetool!C$3,$U1709*Analysetool!C$3),$M1709*Analysetool!C$3)+IF($N1709="SL",IF($U1709="",$Q1709*Analysetool!C$4,$U1709*Analysetool!C$4),$N1709*Analysetool!C$4)+IF($O1709="SL",IF($U1709="",$Q1709*Analysetool!C$5,$U1709*Analysetool!C$5),$O1709*Analysetool!C$5)+IF($P1709="SL",IF($U1709="",$Q1709*Analysetool!C$6,$U1709*Analysetool!C$6),$P1709*Analysetool!C$6))-Tabel2[[#This Row],[fees (%)]]</f>
        <v>0</v>
      </c>
      <c r="AL1709" s="177">
        <f>$J1709*(IF($M1709="SL",IF($V1709="",$Q1709*Analysetool!D$3,$V1709*Analysetool!D$3),$M1709*Analysetool!D$3)+IF($N1709="SL",IF($V1709="",$Q1709*Analysetool!D$4,$V1709*Analysetool!D$4),$N1709*Analysetool!D$4)+IF($O1709="SL",IF($V1709="",$Q1709*Analysetool!D$5,$V1709*Analysetool!D$5),$O1709*Analysetool!D$5)+IF($P1709="SL",IF($V1709="",$Q1709*Analysetool!D$6,$V1709*Analysetool!D$6),$P1709*Analysetool!D$6))-Tabel2[[#This Row],[fees (%)]]</f>
        <v>0</v>
      </c>
      <c r="AM1709" s="177">
        <f>$J1709*(IF($M1709="SL",IF($W1709="",$Q1709*Analysetool!E$3,$W1709*Analysetool!E$3),$M1709*Analysetool!E$3)+IF($N1709="SL",IF($W1709="",$Q1709*Analysetool!E$4,$W1709*Analysetool!E$4),$N1709*Analysetool!E$4)+IF($O1709="SL",IF($W1709="",$Q1709*Analysetool!E$5,$W1709*Analysetool!E$5),$O1709*Analysetool!E$5)+IF($P1709="SL",IF($W1709="",$Q1709*Analysetool!E$6,$W1709*Analysetool!E$6),$P1709*Analysetool!E$6))-Tabel2[[#This Row],[fees (%)]]</f>
        <v>0</v>
      </c>
      <c r="AN1709" s="178">
        <f>$J1709*(IF($M1709="SL",IF($T1709="",$Q1709*Analysetool!F$3,$T1709*Analysetool!F$3),$M1709*Analysetool!F$3)+IF($N1709="SL",IF($T1709="",$Q1709*Analysetool!F$4,$T1709*Analysetool!F$4),$N1709*Analysetool!F$4)+IF($O1709="SL",IF($T1709="",$Q1709*Analysetool!F$5,$T1709*Analysetool!F$5),$O1709*Analysetool!F$5)+IF($P1709="SL",IF($T1709="",$Q1709*Analysetool!F$6,$T1709*Analysetool!F$6),$P1709*Analysetool!F$6))-Tabel2[[#This Row],[fees (%)]]</f>
        <v>0</v>
      </c>
      <c r="AO1709" s="178">
        <f>$J1709*(IF($M1709="SL",IF($T1709="",$Q1709*Analysetool!G$3,$T1709*Analysetool!G$3),$M1709*Analysetool!G$3)+IF($N1709="SL",IF($T1709="",$Q1709*Analysetool!G$4,$T1709*Analysetool!G$4),$N1709*Analysetool!G$4)+IF($O1709="SL",IF($T1709="",$Q1709*Analysetool!G$5,$T1709*Analysetool!G$5),$O1709*Analysetool!G$5)+IF($P1709="SL",IF($T1709="",$Q1709*Analysetool!G$6,$T1709*Analysetool!G$6),$P1709*Analysetool!G$6))-Tabel2[[#This Row],[fees (%)]]</f>
        <v>0</v>
      </c>
      <c r="AP1709" s="179">
        <f>IF(Analysetool!$H$8&lt;=$X1709,Analysetool!$H$8*J1709,Q1709*J1709)-Tabel2[[#This Row],[fees (%)]]</f>
        <v>0</v>
      </c>
      <c r="AQ1709" s="174">
        <f>IF(Tabel2[[#This Row],[wick% van entry]]&lt;=Tabel2[[#This Row],[Stoploss optie 2 (%)]],Tabel2[[#This Row],[Stoploss optie 2 (%)]]*Tabel2[[#This Row],[leverage SLoptie 2]],IF(Analysetool!$I$8&lt;$X1709,Analysetool!$I$8*K1709,S1709*K1709))-Tabel2[[#This Row],[fees (%)]]</f>
        <v>0</v>
      </c>
      <c r="AR1709" s="180">
        <f>IF(Q1709*-1*Analysetool!$J$9&lt;=X1709,Q1709*-1*Analysetool!$J$9*J1709,Q1709*J1709)-Tabel2[[#This Row],[fees (%)]]</f>
        <v>0</v>
      </c>
      <c r="AS1709" s="176">
        <f>$K1709*IF(Tabel2[[#This Row],[wick% van entry]]&lt;=Tabel2[[#This Row],[Stoploss optie 2 (%)]],Tabel2[[#This Row],[Stoploss optie 2 (%)]],(IF($M1709="SL",IF($T1709="",$S1709*Analysetool!C$3,$T1709*Analysetool!C$3),$M1709*Analysetool!C$3)+IF($N1709="SL",IF($T1709="",$S1709*Analysetool!C$4,$T1709*Analysetool!C$4),$N1709*Analysetool!C$4)+IF($O1709="SL",IF($T1709="",$S1709*Analysetool!C$5,$T1709*Analysetool!C$5),$O1709*Analysetool!C$5)+IF($P1709="SL",IF($T1709="",$S1709*Analysetool!C$6,$T1709*Analysetool!C$6),$P1709*Analysetool!C$6)))-Tabel2[[#This Row],[fees (%)]]</f>
        <v>0</v>
      </c>
    </row>
    <row r="1710" spans="1:45" ht="15.75" customHeight="1" x14ac:dyDescent="0.35">
      <c r="A1710" s="55"/>
      <c r="B1710" s="56"/>
      <c r="C1710" s="56"/>
      <c r="D1710" s="56"/>
      <c r="E1710" s="56"/>
      <c r="F1710" s="57"/>
      <c r="G1710" s="67"/>
      <c r="H1710" s="67"/>
      <c r="I1710" s="67"/>
      <c r="J1710" s="58"/>
      <c r="K1710" s="58"/>
      <c r="L1710" s="59"/>
      <c r="M1710" s="61"/>
      <c r="N1710" s="63"/>
      <c r="O1710" s="63"/>
      <c r="P1710" s="56"/>
      <c r="Q1710" s="61"/>
      <c r="R1710" s="61"/>
      <c r="S1710" s="61"/>
      <c r="T1710" s="60"/>
      <c r="U1710" s="60"/>
      <c r="V1710" s="62"/>
      <c r="W1710" s="62"/>
      <c r="X1710" s="76"/>
      <c r="Y1710" s="61"/>
      <c r="Z1710" s="61">
        <f>Tabel1[[#This Row],[prijs voorbij entry (%)]]-Tabel1[[#This Row],[Fictieve Stoploss (%)]]</f>
        <v>0</v>
      </c>
      <c r="AA1710" s="94"/>
      <c r="AB1710" s="61"/>
      <c r="AC1710" s="61"/>
      <c r="AD1710" s="61"/>
      <c r="AE1710" s="61"/>
      <c r="AF1710" s="95"/>
      <c r="AG1710" s="152">
        <f>Tabel1[[#This Row],[eindtijd]]-Tabel1[[#This Row],[starttijd]]</f>
        <v>0</v>
      </c>
      <c r="AH1710" s="158"/>
      <c r="AI1710" s="59"/>
      <c r="AJ1710" s="171">
        <f>$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2[[#This Row],[fees (%)]]</f>
        <v>0</v>
      </c>
      <c r="AK1710" s="172">
        <f>$J1710*(IF($M1710="SL",IF($U1710="",$Q1710*Analysetool!C$3,$U1710*Analysetool!C$3),$M1710*Analysetool!C$3)+IF($N1710="SL",IF($U1710="",$Q1710*Analysetool!C$4,$U1710*Analysetool!C$4),$N1710*Analysetool!C$4)+IF($O1710="SL",IF($U1710="",$Q1710*Analysetool!C$5,$U1710*Analysetool!C$5),$O1710*Analysetool!C$5)+IF($P1710="SL",IF($U1710="",$Q1710*Analysetool!C$6,$U1710*Analysetool!C$6),$P1710*Analysetool!C$6))-Tabel2[[#This Row],[fees (%)]]</f>
        <v>0</v>
      </c>
      <c r="AL1710" s="177">
        <f>$J1710*(IF($M1710="SL",IF($V1710="",$Q1710*Analysetool!D$3,$V1710*Analysetool!D$3),$M1710*Analysetool!D$3)+IF($N1710="SL",IF($V1710="",$Q1710*Analysetool!D$4,$V1710*Analysetool!D$4),$N1710*Analysetool!D$4)+IF($O1710="SL",IF($V1710="",$Q1710*Analysetool!D$5,$V1710*Analysetool!D$5),$O1710*Analysetool!D$5)+IF($P1710="SL",IF($V1710="",$Q1710*Analysetool!D$6,$V1710*Analysetool!D$6),$P1710*Analysetool!D$6))-Tabel2[[#This Row],[fees (%)]]</f>
        <v>0</v>
      </c>
      <c r="AM1710" s="177">
        <f>$J1710*(IF($M1710="SL",IF($W1710="",$Q1710*Analysetool!E$3,$W1710*Analysetool!E$3),$M1710*Analysetool!E$3)+IF($N1710="SL",IF($W1710="",$Q1710*Analysetool!E$4,$W1710*Analysetool!E$4),$N1710*Analysetool!E$4)+IF($O1710="SL",IF($W1710="",$Q1710*Analysetool!E$5,$W1710*Analysetool!E$5),$O1710*Analysetool!E$5)+IF($P1710="SL",IF($W1710="",$Q1710*Analysetool!E$6,$W1710*Analysetool!E$6),$P1710*Analysetool!E$6))-Tabel2[[#This Row],[fees (%)]]</f>
        <v>0</v>
      </c>
      <c r="AN1710" s="178">
        <f>$J1710*(IF($M1710="SL",IF($T1710="",$Q1710*Analysetool!F$3,$T1710*Analysetool!F$3),$M1710*Analysetool!F$3)+IF($N1710="SL",IF($T1710="",$Q1710*Analysetool!F$4,$T1710*Analysetool!F$4),$N1710*Analysetool!F$4)+IF($O1710="SL",IF($T1710="",$Q1710*Analysetool!F$5,$T1710*Analysetool!F$5),$O1710*Analysetool!F$5)+IF($P1710="SL",IF($T1710="",$Q1710*Analysetool!F$6,$T1710*Analysetool!F$6),$P1710*Analysetool!F$6))-Tabel2[[#This Row],[fees (%)]]</f>
        <v>0</v>
      </c>
      <c r="AO1710" s="178">
        <f>$J1710*(IF($M1710="SL",IF($T1710="",$Q1710*Analysetool!G$3,$T1710*Analysetool!G$3),$M1710*Analysetool!G$3)+IF($N1710="SL",IF($T1710="",$Q1710*Analysetool!G$4,$T1710*Analysetool!G$4),$N1710*Analysetool!G$4)+IF($O1710="SL",IF($T1710="",$Q1710*Analysetool!G$5,$T1710*Analysetool!G$5),$O1710*Analysetool!G$5)+IF($P1710="SL",IF($T1710="",$Q1710*Analysetool!G$6,$T1710*Analysetool!G$6),$P1710*Analysetool!G$6))-Tabel2[[#This Row],[fees (%)]]</f>
        <v>0</v>
      </c>
      <c r="AP1710" s="179">
        <f>IF(Analysetool!$H$8&lt;=$X1710,Analysetool!$H$8*J1710,Q1710*J1710)-Tabel2[[#This Row],[fees (%)]]</f>
        <v>0</v>
      </c>
      <c r="AQ1710" s="174">
        <f>IF(Tabel2[[#This Row],[wick% van entry]]&lt;=Tabel2[[#This Row],[Stoploss optie 2 (%)]],Tabel2[[#This Row],[Stoploss optie 2 (%)]]*Tabel2[[#This Row],[leverage SLoptie 2]],IF(Analysetool!$I$8&lt;$X1710,Analysetool!$I$8*K1710,S1710*K1710))-Tabel2[[#This Row],[fees (%)]]</f>
        <v>0</v>
      </c>
      <c r="AR1710" s="180">
        <f>IF(Q1710*-1*Analysetool!$J$9&lt;=X1710,Q1710*-1*Analysetool!$J$9*J1710,Q1710*J1710)-Tabel2[[#This Row],[fees (%)]]</f>
        <v>0</v>
      </c>
      <c r="AS1710" s="176">
        <f>$K1710*IF(Tabel2[[#This Row],[wick% van entry]]&lt;=Tabel2[[#This Row],[Stoploss optie 2 (%)]],Tabel2[[#This Row],[Stoploss optie 2 (%)]],(IF($M1710="SL",IF($T1710="",$S1710*Analysetool!C$3,$T1710*Analysetool!C$3),$M1710*Analysetool!C$3)+IF($N1710="SL",IF($T1710="",$S1710*Analysetool!C$4,$T1710*Analysetool!C$4),$N1710*Analysetool!C$4)+IF($O1710="SL",IF($T1710="",$S1710*Analysetool!C$5,$T1710*Analysetool!C$5),$O1710*Analysetool!C$5)+IF($P1710="SL",IF($T1710="",$S1710*Analysetool!C$6,$T1710*Analysetool!C$6),$P1710*Analysetool!C$6)))-Tabel2[[#This Row],[fees (%)]]</f>
        <v>0</v>
      </c>
    </row>
    <row r="1711" spans="1:45" ht="15.75" customHeight="1" x14ac:dyDescent="0.35">
      <c r="A1711" s="55"/>
      <c r="B1711" s="56"/>
      <c r="C1711" s="56"/>
      <c r="D1711" s="56"/>
      <c r="E1711" s="56"/>
      <c r="F1711" s="57"/>
      <c r="G1711" s="67"/>
      <c r="H1711" s="67"/>
      <c r="I1711" s="67"/>
      <c r="J1711" s="58"/>
      <c r="K1711" s="58"/>
      <c r="L1711" s="59"/>
      <c r="M1711" s="61"/>
      <c r="N1711" s="63"/>
      <c r="O1711" s="63"/>
      <c r="P1711" s="56"/>
      <c r="Q1711" s="61"/>
      <c r="R1711" s="61"/>
      <c r="S1711" s="61"/>
      <c r="T1711" s="60"/>
      <c r="U1711" s="60"/>
      <c r="V1711" s="62"/>
      <c r="W1711" s="62"/>
      <c r="X1711" s="76"/>
      <c r="Y1711" s="61"/>
      <c r="Z1711" s="61">
        <f>Tabel1[[#This Row],[prijs voorbij entry (%)]]-Tabel1[[#This Row],[Fictieve Stoploss (%)]]</f>
        <v>0</v>
      </c>
      <c r="AA1711" s="94"/>
      <c r="AB1711" s="61"/>
      <c r="AC1711" s="61"/>
      <c r="AD1711" s="61"/>
      <c r="AE1711" s="61"/>
      <c r="AF1711" s="95"/>
      <c r="AG1711" s="152">
        <f>Tabel1[[#This Row],[eindtijd]]-Tabel1[[#This Row],[starttijd]]</f>
        <v>0</v>
      </c>
      <c r="AH1711" s="158"/>
      <c r="AI1711" s="59"/>
      <c r="AJ1711" s="171">
        <f>$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2[[#This Row],[fees (%)]]</f>
        <v>0</v>
      </c>
      <c r="AK1711" s="172">
        <f>$J1711*(IF($M1711="SL",IF($U1711="",$Q1711*Analysetool!C$3,$U1711*Analysetool!C$3),$M1711*Analysetool!C$3)+IF($N1711="SL",IF($U1711="",$Q1711*Analysetool!C$4,$U1711*Analysetool!C$4),$N1711*Analysetool!C$4)+IF($O1711="SL",IF($U1711="",$Q1711*Analysetool!C$5,$U1711*Analysetool!C$5),$O1711*Analysetool!C$5)+IF($P1711="SL",IF($U1711="",$Q1711*Analysetool!C$6,$U1711*Analysetool!C$6),$P1711*Analysetool!C$6))-Tabel2[[#This Row],[fees (%)]]</f>
        <v>0</v>
      </c>
      <c r="AL1711" s="177">
        <f>$J1711*(IF($M1711="SL",IF($V1711="",$Q1711*Analysetool!D$3,$V1711*Analysetool!D$3),$M1711*Analysetool!D$3)+IF($N1711="SL",IF($V1711="",$Q1711*Analysetool!D$4,$V1711*Analysetool!D$4),$N1711*Analysetool!D$4)+IF($O1711="SL",IF($V1711="",$Q1711*Analysetool!D$5,$V1711*Analysetool!D$5),$O1711*Analysetool!D$5)+IF($P1711="SL",IF($V1711="",$Q1711*Analysetool!D$6,$V1711*Analysetool!D$6),$P1711*Analysetool!D$6))-Tabel2[[#This Row],[fees (%)]]</f>
        <v>0</v>
      </c>
      <c r="AM1711" s="177">
        <f>$J1711*(IF($M1711="SL",IF($W1711="",$Q1711*Analysetool!E$3,$W1711*Analysetool!E$3),$M1711*Analysetool!E$3)+IF($N1711="SL",IF($W1711="",$Q1711*Analysetool!E$4,$W1711*Analysetool!E$4),$N1711*Analysetool!E$4)+IF($O1711="SL",IF($W1711="",$Q1711*Analysetool!E$5,$W1711*Analysetool!E$5),$O1711*Analysetool!E$5)+IF($P1711="SL",IF($W1711="",$Q1711*Analysetool!E$6,$W1711*Analysetool!E$6),$P1711*Analysetool!E$6))-Tabel2[[#This Row],[fees (%)]]</f>
        <v>0</v>
      </c>
      <c r="AN1711" s="178">
        <f>$J1711*(IF($M1711="SL",IF($T1711="",$Q1711*Analysetool!F$3,$T1711*Analysetool!F$3),$M1711*Analysetool!F$3)+IF($N1711="SL",IF($T1711="",$Q1711*Analysetool!F$4,$T1711*Analysetool!F$4),$N1711*Analysetool!F$4)+IF($O1711="SL",IF($T1711="",$Q1711*Analysetool!F$5,$T1711*Analysetool!F$5),$O1711*Analysetool!F$5)+IF($P1711="SL",IF($T1711="",$Q1711*Analysetool!F$6,$T1711*Analysetool!F$6),$P1711*Analysetool!F$6))-Tabel2[[#This Row],[fees (%)]]</f>
        <v>0</v>
      </c>
      <c r="AO1711" s="178">
        <f>$J1711*(IF($M1711="SL",IF($T1711="",$Q1711*Analysetool!G$3,$T1711*Analysetool!G$3),$M1711*Analysetool!G$3)+IF($N1711="SL",IF($T1711="",$Q1711*Analysetool!G$4,$T1711*Analysetool!G$4),$N1711*Analysetool!G$4)+IF($O1711="SL",IF($T1711="",$Q1711*Analysetool!G$5,$T1711*Analysetool!G$5),$O1711*Analysetool!G$5)+IF($P1711="SL",IF($T1711="",$Q1711*Analysetool!G$6,$T1711*Analysetool!G$6),$P1711*Analysetool!G$6))-Tabel2[[#This Row],[fees (%)]]</f>
        <v>0</v>
      </c>
      <c r="AP1711" s="179">
        <f>IF(Analysetool!$H$8&lt;=$X1711,Analysetool!$H$8*J1711,Q1711*J1711)-Tabel2[[#This Row],[fees (%)]]</f>
        <v>0</v>
      </c>
      <c r="AQ1711" s="174">
        <f>IF(Tabel2[[#This Row],[wick% van entry]]&lt;=Tabel2[[#This Row],[Stoploss optie 2 (%)]],Tabel2[[#This Row],[Stoploss optie 2 (%)]]*Tabel2[[#This Row],[leverage SLoptie 2]],IF(Analysetool!$I$8&lt;$X1711,Analysetool!$I$8*K1711,S1711*K1711))-Tabel2[[#This Row],[fees (%)]]</f>
        <v>0</v>
      </c>
      <c r="AR1711" s="180">
        <f>IF(Q1711*-1*Analysetool!$J$9&lt;=X1711,Q1711*-1*Analysetool!$J$9*J1711,Q1711*J1711)-Tabel2[[#This Row],[fees (%)]]</f>
        <v>0</v>
      </c>
      <c r="AS1711" s="176">
        <f>$K1711*IF(Tabel2[[#This Row],[wick% van entry]]&lt;=Tabel2[[#This Row],[Stoploss optie 2 (%)]],Tabel2[[#This Row],[Stoploss optie 2 (%)]],(IF($M1711="SL",IF($T1711="",$S1711*Analysetool!C$3,$T1711*Analysetool!C$3),$M1711*Analysetool!C$3)+IF($N1711="SL",IF($T1711="",$S1711*Analysetool!C$4,$T1711*Analysetool!C$4),$N1711*Analysetool!C$4)+IF($O1711="SL",IF($T1711="",$S1711*Analysetool!C$5,$T1711*Analysetool!C$5),$O1711*Analysetool!C$5)+IF($P1711="SL",IF($T1711="",$S1711*Analysetool!C$6,$T1711*Analysetool!C$6),$P1711*Analysetool!C$6)))-Tabel2[[#This Row],[fees (%)]]</f>
        <v>0</v>
      </c>
    </row>
    <row r="1712" spans="1:45" ht="15.75" customHeight="1" x14ac:dyDescent="0.35">
      <c r="A1712" s="55"/>
      <c r="B1712" s="56"/>
      <c r="C1712" s="56"/>
      <c r="D1712" s="56"/>
      <c r="E1712" s="56"/>
      <c r="F1712" s="57"/>
      <c r="G1712" s="67"/>
      <c r="H1712" s="67"/>
      <c r="I1712" s="67"/>
      <c r="J1712" s="58"/>
      <c r="K1712" s="58"/>
      <c r="L1712" s="59"/>
      <c r="M1712" s="61"/>
      <c r="N1712" s="63"/>
      <c r="O1712" s="63"/>
      <c r="P1712" s="56"/>
      <c r="Q1712" s="61"/>
      <c r="R1712" s="61"/>
      <c r="S1712" s="61"/>
      <c r="T1712" s="60"/>
      <c r="U1712" s="60"/>
      <c r="V1712" s="62"/>
      <c r="W1712" s="62"/>
      <c r="X1712" s="76"/>
      <c r="Y1712" s="61"/>
      <c r="Z1712" s="61">
        <f>Tabel1[[#This Row],[prijs voorbij entry (%)]]-Tabel1[[#This Row],[Fictieve Stoploss (%)]]</f>
        <v>0</v>
      </c>
      <c r="AA1712" s="94"/>
      <c r="AB1712" s="61"/>
      <c r="AC1712" s="61"/>
      <c r="AD1712" s="61"/>
      <c r="AE1712" s="61"/>
      <c r="AF1712" s="95"/>
      <c r="AG1712" s="152">
        <f>Tabel1[[#This Row],[eindtijd]]-Tabel1[[#This Row],[starttijd]]</f>
        <v>0</v>
      </c>
      <c r="AH1712" s="158"/>
      <c r="AI1712" s="59"/>
      <c r="AJ1712" s="171">
        <f>$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2[[#This Row],[fees (%)]]</f>
        <v>0</v>
      </c>
      <c r="AK1712" s="172">
        <f>$J1712*(IF($M1712="SL",IF($U1712="",$Q1712*Analysetool!C$3,$U1712*Analysetool!C$3),$M1712*Analysetool!C$3)+IF($N1712="SL",IF($U1712="",$Q1712*Analysetool!C$4,$U1712*Analysetool!C$4),$N1712*Analysetool!C$4)+IF($O1712="SL",IF($U1712="",$Q1712*Analysetool!C$5,$U1712*Analysetool!C$5),$O1712*Analysetool!C$5)+IF($P1712="SL",IF($U1712="",$Q1712*Analysetool!C$6,$U1712*Analysetool!C$6),$P1712*Analysetool!C$6))-Tabel2[[#This Row],[fees (%)]]</f>
        <v>0</v>
      </c>
      <c r="AL1712" s="177">
        <f>$J1712*(IF($M1712="SL",IF($V1712="",$Q1712*Analysetool!D$3,$V1712*Analysetool!D$3),$M1712*Analysetool!D$3)+IF($N1712="SL",IF($V1712="",$Q1712*Analysetool!D$4,$V1712*Analysetool!D$4),$N1712*Analysetool!D$4)+IF($O1712="SL",IF($V1712="",$Q1712*Analysetool!D$5,$V1712*Analysetool!D$5),$O1712*Analysetool!D$5)+IF($P1712="SL",IF($V1712="",$Q1712*Analysetool!D$6,$V1712*Analysetool!D$6),$P1712*Analysetool!D$6))-Tabel2[[#This Row],[fees (%)]]</f>
        <v>0</v>
      </c>
      <c r="AM1712" s="177">
        <f>$J1712*(IF($M1712="SL",IF($W1712="",$Q1712*Analysetool!E$3,$W1712*Analysetool!E$3),$M1712*Analysetool!E$3)+IF($N1712="SL",IF($W1712="",$Q1712*Analysetool!E$4,$W1712*Analysetool!E$4),$N1712*Analysetool!E$4)+IF($O1712="SL",IF($W1712="",$Q1712*Analysetool!E$5,$W1712*Analysetool!E$5),$O1712*Analysetool!E$5)+IF($P1712="SL",IF($W1712="",$Q1712*Analysetool!E$6,$W1712*Analysetool!E$6),$P1712*Analysetool!E$6))-Tabel2[[#This Row],[fees (%)]]</f>
        <v>0</v>
      </c>
      <c r="AN1712" s="178">
        <f>$J1712*(IF($M1712="SL",IF($T1712="",$Q1712*Analysetool!F$3,$T1712*Analysetool!F$3),$M1712*Analysetool!F$3)+IF($N1712="SL",IF($T1712="",$Q1712*Analysetool!F$4,$T1712*Analysetool!F$4),$N1712*Analysetool!F$4)+IF($O1712="SL",IF($T1712="",$Q1712*Analysetool!F$5,$T1712*Analysetool!F$5),$O1712*Analysetool!F$5)+IF($P1712="SL",IF($T1712="",$Q1712*Analysetool!F$6,$T1712*Analysetool!F$6),$P1712*Analysetool!F$6))-Tabel2[[#This Row],[fees (%)]]</f>
        <v>0</v>
      </c>
      <c r="AO1712" s="178">
        <f>$J1712*(IF($M1712="SL",IF($T1712="",$Q1712*Analysetool!G$3,$T1712*Analysetool!G$3),$M1712*Analysetool!G$3)+IF($N1712="SL",IF($T1712="",$Q1712*Analysetool!G$4,$T1712*Analysetool!G$4),$N1712*Analysetool!G$4)+IF($O1712="SL",IF($T1712="",$Q1712*Analysetool!G$5,$T1712*Analysetool!G$5),$O1712*Analysetool!G$5)+IF($P1712="SL",IF($T1712="",$Q1712*Analysetool!G$6,$T1712*Analysetool!G$6),$P1712*Analysetool!G$6))-Tabel2[[#This Row],[fees (%)]]</f>
        <v>0</v>
      </c>
      <c r="AP1712" s="179">
        <f>IF(Analysetool!$H$8&lt;=$X1712,Analysetool!$H$8*J1712,Q1712*J1712)-Tabel2[[#This Row],[fees (%)]]</f>
        <v>0</v>
      </c>
      <c r="AQ1712" s="174">
        <f>IF(Tabel2[[#This Row],[wick% van entry]]&lt;=Tabel2[[#This Row],[Stoploss optie 2 (%)]],Tabel2[[#This Row],[Stoploss optie 2 (%)]]*Tabel2[[#This Row],[leverage SLoptie 2]],IF(Analysetool!$I$8&lt;$X1712,Analysetool!$I$8*K1712,S1712*K1712))-Tabel2[[#This Row],[fees (%)]]</f>
        <v>0</v>
      </c>
      <c r="AR1712" s="180">
        <f>IF(Q1712*-1*Analysetool!$J$9&lt;=X1712,Q1712*-1*Analysetool!$J$9*J1712,Q1712*J1712)-Tabel2[[#This Row],[fees (%)]]</f>
        <v>0</v>
      </c>
      <c r="AS1712" s="176">
        <f>$K1712*IF(Tabel2[[#This Row],[wick% van entry]]&lt;=Tabel2[[#This Row],[Stoploss optie 2 (%)]],Tabel2[[#This Row],[Stoploss optie 2 (%)]],(IF($M1712="SL",IF($T1712="",$S1712*Analysetool!C$3,$T1712*Analysetool!C$3),$M1712*Analysetool!C$3)+IF($N1712="SL",IF($T1712="",$S1712*Analysetool!C$4,$T1712*Analysetool!C$4),$N1712*Analysetool!C$4)+IF($O1712="SL",IF($T1712="",$S1712*Analysetool!C$5,$T1712*Analysetool!C$5),$O1712*Analysetool!C$5)+IF($P1712="SL",IF($T1712="",$S1712*Analysetool!C$6,$T1712*Analysetool!C$6),$P1712*Analysetool!C$6)))-Tabel2[[#This Row],[fees (%)]]</f>
        <v>0</v>
      </c>
    </row>
    <row r="1713" spans="1:45" ht="15.75" customHeight="1" x14ac:dyDescent="0.35">
      <c r="A1713" s="55"/>
      <c r="B1713" s="56"/>
      <c r="C1713" s="56"/>
      <c r="D1713" s="56"/>
      <c r="E1713" s="56"/>
      <c r="F1713" s="57"/>
      <c r="G1713" s="67"/>
      <c r="H1713" s="67"/>
      <c r="I1713" s="67"/>
      <c r="J1713" s="58"/>
      <c r="K1713" s="58"/>
      <c r="L1713" s="59"/>
      <c r="M1713" s="61"/>
      <c r="N1713" s="63"/>
      <c r="O1713" s="63"/>
      <c r="P1713" s="56"/>
      <c r="Q1713" s="61"/>
      <c r="R1713" s="61"/>
      <c r="S1713" s="61"/>
      <c r="T1713" s="60"/>
      <c r="U1713" s="60"/>
      <c r="V1713" s="62"/>
      <c r="W1713" s="62"/>
      <c r="X1713" s="76"/>
      <c r="Y1713" s="61"/>
      <c r="Z1713" s="61">
        <f>Tabel1[[#This Row],[prijs voorbij entry (%)]]-Tabel1[[#This Row],[Fictieve Stoploss (%)]]</f>
        <v>0</v>
      </c>
      <c r="AA1713" s="94"/>
      <c r="AB1713" s="61"/>
      <c r="AC1713" s="61"/>
      <c r="AD1713" s="61"/>
      <c r="AE1713" s="61"/>
      <c r="AF1713" s="95"/>
      <c r="AG1713" s="152">
        <f>Tabel1[[#This Row],[eindtijd]]-Tabel1[[#This Row],[starttijd]]</f>
        <v>0</v>
      </c>
      <c r="AH1713" s="158"/>
      <c r="AI1713" s="59"/>
      <c r="AJ1713" s="171">
        <f>$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2[[#This Row],[fees (%)]]</f>
        <v>0</v>
      </c>
      <c r="AK1713" s="172">
        <f>$J1713*(IF($M1713="SL",IF($U1713="",$Q1713*Analysetool!C$3,$U1713*Analysetool!C$3),$M1713*Analysetool!C$3)+IF($N1713="SL",IF($U1713="",$Q1713*Analysetool!C$4,$U1713*Analysetool!C$4),$N1713*Analysetool!C$4)+IF($O1713="SL",IF($U1713="",$Q1713*Analysetool!C$5,$U1713*Analysetool!C$5),$O1713*Analysetool!C$5)+IF($P1713="SL",IF($U1713="",$Q1713*Analysetool!C$6,$U1713*Analysetool!C$6),$P1713*Analysetool!C$6))-Tabel2[[#This Row],[fees (%)]]</f>
        <v>0</v>
      </c>
      <c r="AL1713" s="177">
        <f>$J1713*(IF($M1713="SL",IF($V1713="",$Q1713*Analysetool!D$3,$V1713*Analysetool!D$3),$M1713*Analysetool!D$3)+IF($N1713="SL",IF($V1713="",$Q1713*Analysetool!D$4,$V1713*Analysetool!D$4),$N1713*Analysetool!D$4)+IF($O1713="SL",IF($V1713="",$Q1713*Analysetool!D$5,$V1713*Analysetool!D$5),$O1713*Analysetool!D$5)+IF($P1713="SL",IF($V1713="",$Q1713*Analysetool!D$6,$V1713*Analysetool!D$6),$P1713*Analysetool!D$6))-Tabel2[[#This Row],[fees (%)]]</f>
        <v>0</v>
      </c>
      <c r="AM1713" s="177">
        <f>$J1713*(IF($M1713="SL",IF($W1713="",$Q1713*Analysetool!E$3,$W1713*Analysetool!E$3),$M1713*Analysetool!E$3)+IF($N1713="SL",IF($W1713="",$Q1713*Analysetool!E$4,$W1713*Analysetool!E$4),$N1713*Analysetool!E$4)+IF($O1713="SL",IF($W1713="",$Q1713*Analysetool!E$5,$W1713*Analysetool!E$5),$O1713*Analysetool!E$5)+IF($P1713="SL",IF($W1713="",$Q1713*Analysetool!E$6,$W1713*Analysetool!E$6),$P1713*Analysetool!E$6))-Tabel2[[#This Row],[fees (%)]]</f>
        <v>0</v>
      </c>
      <c r="AN1713" s="178">
        <f>$J1713*(IF($M1713="SL",IF($T1713="",$Q1713*Analysetool!F$3,$T1713*Analysetool!F$3),$M1713*Analysetool!F$3)+IF($N1713="SL",IF($T1713="",$Q1713*Analysetool!F$4,$T1713*Analysetool!F$4),$N1713*Analysetool!F$4)+IF($O1713="SL",IF($T1713="",$Q1713*Analysetool!F$5,$T1713*Analysetool!F$5),$O1713*Analysetool!F$5)+IF($P1713="SL",IF($T1713="",$Q1713*Analysetool!F$6,$T1713*Analysetool!F$6),$P1713*Analysetool!F$6))-Tabel2[[#This Row],[fees (%)]]</f>
        <v>0</v>
      </c>
      <c r="AO1713" s="178">
        <f>$J1713*(IF($M1713="SL",IF($T1713="",$Q1713*Analysetool!G$3,$T1713*Analysetool!G$3),$M1713*Analysetool!G$3)+IF($N1713="SL",IF($T1713="",$Q1713*Analysetool!G$4,$T1713*Analysetool!G$4),$N1713*Analysetool!G$4)+IF($O1713="SL",IF($T1713="",$Q1713*Analysetool!G$5,$T1713*Analysetool!G$5),$O1713*Analysetool!G$5)+IF($P1713="SL",IF($T1713="",$Q1713*Analysetool!G$6,$T1713*Analysetool!G$6),$P1713*Analysetool!G$6))-Tabel2[[#This Row],[fees (%)]]</f>
        <v>0</v>
      </c>
      <c r="AP1713" s="179">
        <f>IF(Analysetool!$H$8&lt;=$X1713,Analysetool!$H$8*J1713,Q1713*J1713)-Tabel2[[#This Row],[fees (%)]]</f>
        <v>0</v>
      </c>
      <c r="AQ1713" s="174">
        <f>IF(Tabel2[[#This Row],[wick% van entry]]&lt;=Tabel2[[#This Row],[Stoploss optie 2 (%)]],Tabel2[[#This Row],[Stoploss optie 2 (%)]]*Tabel2[[#This Row],[leverage SLoptie 2]],IF(Analysetool!$I$8&lt;$X1713,Analysetool!$I$8*K1713,S1713*K1713))-Tabel2[[#This Row],[fees (%)]]</f>
        <v>0</v>
      </c>
      <c r="AR1713" s="180">
        <f>IF(Q1713*-1*Analysetool!$J$9&lt;=X1713,Q1713*-1*Analysetool!$J$9*J1713,Q1713*J1713)-Tabel2[[#This Row],[fees (%)]]</f>
        <v>0</v>
      </c>
      <c r="AS1713" s="176">
        <f>$K1713*IF(Tabel2[[#This Row],[wick% van entry]]&lt;=Tabel2[[#This Row],[Stoploss optie 2 (%)]],Tabel2[[#This Row],[Stoploss optie 2 (%)]],(IF($M1713="SL",IF($T1713="",$S1713*Analysetool!C$3,$T1713*Analysetool!C$3),$M1713*Analysetool!C$3)+IF($N1713="SL",IF($T1713="",$S1713*Analysetool!C$4,$T1713*Analysetool!C$4),$N1713*Analysetool!C$4)+IF($O1713="SL",IF($T1713="",$S1713*Analysetool!C$5,$T1713*Analysetool!C$5),$O1713*Analysetool!C$5)+IF($P1713="SL",IF($T1713="",$S1713*Analysetool!C$6,$T1713*Analysetool!C$6),$P1713*Analysetool!C$6)))-Tabel2[[#This Row],[fees (%)]]</f>
        <v>0</v>
      </c>
    </row>
    <row r="1714" spans="1:45" ht="15.75" customHeight="1" x14ac:dyDescent="0.35">
      <c r="A1714" s="55"/>
      <c r="B1714" s="56"/>
      <c r="C1714" s="56"/>
      <c r="D1714" s="56"/>
      <c r="E1714" s="56"/>
      <c r="F1714" s="57"/>
      <c r="G1714" s="67"/>
      <c r="H1714" s="67"/>
      <c r="I1714" s="67"/>
      <c r="J1714" s="58"/>
      <c r="K1714" s="58"/>
      <c r="L1714" s="59"/>
      <c r="M1714" s="61"/>
      <c r="N1714" s="63"/>
      <c r="O1714" s="63"/>
      <c r="P1714" s="56"/>
      <c r="Q1714" s="61"/>
      <c r="R1714" s="61"/>
      <c r="S1714" s="61"/>
      <c r="T1714" s="60"/>
      <c r="U1714" s="60"/>
      <c r="V1714" s="62"/>
      <c r="W1714" s="62"/>
      <c r="X1714" s="76"/>
      <c r="Y1714" s="61"/>
      <c r="Z1714" s="61">
        <f>Tabel1[[#This Row],[prijs voorbij entry (%)]]-Tabel1[[#This Row],[Fictieve Stoploss (%)]]</f>
        <v>0</v>
      </c>
      <c r="AA1714" s="94"/>
      <c r="AB1714" s="61"/>
      <c r="AC1714" s="61"/>
      <c r="AD1714" s="61"/>
      <c r="AE1714" s="61"/>
      <c r="AF1714" s="95"/>
      <c r="AG1714" s="152">
        <f>Tabel1[[#This Row],[eindtijd]]-Tabel1[[#This Row],[starttijd]]</f>
        <v>0</v>
      </c>
      <c r="AH1714" s="158"/>
      <c r="AI1714" s="59"/>
      <c r="AJ1714" s="171">
        <f>$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2[[#This Row],[fees (%)]]</f>
        <v>0</v>
      </c>
      <c r="AK1714" s="172">
        <f>$J1714*(IF($M1714="SL",IF($U1714="",$Q1714*Analysetool!C$3,$U1714*Analysetool!C$3),$M1714*Analysetool!C$3)+IF($N1714="SL",IF($U1714="",$Q1714*Analysetool!C$4,$U1714*Analysetool!C$4),$N1714*Analysetool!C$4)+IF($O1714="SL",IF($U1714="",$Q1714*Analysetool!C$5,$U1714*Analysetool!C$5),$O1714*Analysetool!C$5)+IF($P1714="SL",IF($U1714="",$Q1714*Analysetool!C$6,$U1714*Analysetool!C$6),$P1714*Analysetool!C$6))-Tabel2[[#This Row],[fees (%)]]</f>
        <v>0</v>
      </c>
      <c r="AL1714" s="177">
        <f>$J1714*(IF($M1714="SL",IF($V1714="",$Q1714*Analysetool!D$3,$V1714*Analysetool!D$3),$M1714*Analysetool!D$3)+IF($N1714="SL",IF($V1714="",$Q1714*Analysetool!D$4,$V1714*Analysetool!D$4),$N1714*Analysetool!D$4)+IF($O1714="SL",IF($V1714="",$Q1714*Analysetool!D$5,$V1714*Analysetool!D$5),$O1714*Analysetool!D$5)+IF($P1714="SL",IF($V1714="",$Q1714*Analysetool!D$6,$V1714*Analysetool!D$6),$P1714*Analysetool!D$6))-Tabel2[[#This Row],[fees (%)]]</f>
        <v>0</v>
      </c>
      <c r="AM1714" s="177">
        <f>$J1714*(IF($M1714="SL",IF($W1714="",$Q1714*Analysetool!E$3,$W1714*Analysetool!E$3),$M1714*Analysetool!E$3)+IF($N1714="SL",IF($W1714="",$Q1714*Analysetool!E$4,$W1714*Analysetool!E$4),$N1714*Analysetool!E$4)+IF($O1714="SL",IF($W1714="",$Q1714*Analysetool!E$5,$W1714*Analysetool!E$5),$O1714*Analysetool!E$5)+IF($P1714="SL",IF($W1714="",$Q1714*Analysetool!E$6,$W1714*Analysetool!E$6),$P1714*Analysetool!E$6))-Tabel2[[#This Row],[fees (%)]]</f>
        <v>0</v>
      </c>
      <c r="AN1714" s="178">
        <f>$J1714*(IF($M1714="SL",IF($T1714="",$Q1714*Analysetool!F$3,$T1714*Analysetool!F$3),$M1714*Analysetool!F$3)+IF($N1714="SL",IF($T1714="",$Q1714*Analysetool!F$4,$T1714*Analysetool!F$4),$N1714*Analysetool!F$4)+IF($O1714="SL",IF($T1714="",$Q1714*Analysetool!F$5,$T1714*Analysetool!F$5),$O1714*Analysetool!F$5)+IF($P1714="SL",IF($T1714="",$Q1714*Analysetool!F$6,$T1714*Analysetool!F$6),$P1714*Analysetool!F$6))-Tabel2[[#This Row],[fees (%)]]</f>
        <v>0</v>
      </c>
      <c r="AO1714" s="178">
        <f>$J1714*(IF($M1714="SL",IF($T1714="",$Q1714*Analysetool!G$3,$T1714*Analysetool!G$3),$M1714*Analysetool!G$3)+IF($N1714="SL",IF($T1714="",$Q1714*Analysetool!G$4,$T1714*Analysetool!G$4),$N1714*Analysetool!G$4)+IF($O1714="SL",IF($T1714="",$Q1714*Analysetool!G$5,$T1714*Analysetool!G$5),$O1714*Analysetool!G$5)+IF($P1714="SL",IF($T1714="",$Q1714*Analysetool!G$6,$T1714*Analysetool!G$6),$P1714*Analysetool!G$6))-Tabel2[[#This Row],[fees (%)]]</f>
        <v>0</v>
      </c>
      <c r="AP1714" s="179">
        <f>IF(Analysetool!$H$8&lt;=$X1714,Analysetool!$H$8*J1714,Q1714*J1714)-Tabel2[[#This Row],[fees (%)]]</f>
        <v>0</v>
      </c>
      <c r="AQ1714" s="174">
        <f>IF(Tabel2[[#This Row],[wick% van entry]]&lt;=Tabel2[[#This Row],[Stoploss optie 2 (%)]],Tabel2[[#This Row],[Stoploss optie 2 (%)]]*Tabel2[[#This Row],[leverage SLoptie 2]],IF(Analysetool!$I$8&lt;$X1714,Analysetool!$I$8*K1714,S1714*K1714))-Tabel2[[#This Row],[fees (%)]]</f>
        <v>0</v>
      </c>
      <c r="AR1714" s="180">
        <f>IF(Q1714*-1*Analysetool!$J$9&lt;=X1714,Q1714*-1*Analysetool!$J$9*J1714,Q1714*J1714)-Tabel2[[#This Row],[fees (%)]]</f>
        <v>0</v>
      </c>
      <c r="AS1714" s="176">
        <f>$K1714*IF(Tabel2[[#This Row],[wick% van entry]]&lt;=Tabel2[[#This Row],[Stoploss optie 2 (%)]],Tabel2[[#This Row],[Stoploss optie 2 (%)]],(IF($M1714="SL",IF($T1714="",$S1714*Analysetool!C$3,$T1714*Analysetool!C$3),$M1714*Analysetool!C$3)+IF($N1714="SL",IF($T1714="",$S1714*Analysetool!C$4,$T1714*Analysetool!C$4),$N1714*Analysetool!C$4)+IF($O1714="SL",IF($T1714="",$S1714*Analysetool!C$5,$T1714*Analysetool!C$5),$O1714*Analysetool!C$5)+IF($P1714="SL",IF($T1714="",$S1714*Analysetool!C$6,$T1714*Analysetool!C$6),$P1714*Analysetool!C$6)))-Tabel2[[#This Row],[fees (%)]]</f>
        <v>0</v>
      </c>
    </row>
    <row r="1715" spans="1:45" ht="15.75" customHeight="1" x14ac:dyDescent="0.35">
      <c r="A1715" s="55"/>
      <c r="B1715" s="56"/>
      <c r="C1715" s="56"/>
      <c r="D1715" s="56"/>
      <c r="E1715" s="56"/>
      <c r="F1715" s="57"/>
      <c r="G1715" s="67"/>
      <c r="H1715" s="67"/>
      <c r="I1715" s="67"/>
      <c r="J1715" s="58"/>
      <c r="K1715" s="58"/>
      <c r="L1715" s="59"/>
      <c r="M1715" s="61"/>
      <c r="N1715" s="63"/>
      <c r="O1715" s="63"/>
      <c r="P1715" s="56"/>
      <c r="Q1715" s="61"/>
      <c r="R1715" s="61"/>
      <c r="S1715" s="61"/>
      <c r="T1715" s="60"/>
      <c r="U1715" s="60"/>
      <c r="V1715" s="62"/>
      <c r="W1715" s="62"/>
      <c r="X1715" s="76"/>
      <c r="Y1715" s="61"/>
      <c r="Z1715" s="61">
        <f>Tabel1[[#This Row],[prijs voorbij entry (%)]]-Tabel1[[#This Row],[Fictieve Stoploss (%)]]</f>
        <v>0</v>
      </c>
      <c r="AA1715" s="94"/>
      <c r="AB1715" s="61"/>
      <c r="AC1715" s="61"/>
      <c r="AD1715" s="61"/>
      <c r="AE1715" s="61"/>
      <c r="AF1715" s="95"/>
      <c r="AG1715" s="152">
        <f>Tabel1[[#This Row],[eindtijd]]-Tabel1[[#This Row],[starttijd]]</f>
        <v>0</v>
      </c>
      <c r="AH1715" s="158"/>
      <c r="AI1715" s="59"/>
      <c r="AJ1715" s="171">
        <f>$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2[[#This Row],[fees (%)]]</f>
        <v>0</v>
      </c>
      <c r="AK1715" s="172">
        <f>$J1715*(IF($M1715="SL",IF($U1715="",$Q1715*Analysetool!C$3,$U1715*Analysetool!C$3),$M1715*Analysetool!C$3)+IF($N1715="SL",IF($U1715="",$Q1715*Analysetool!C$4,$U1715*Analysetool!C$4),$N1715*Analysetool!C$4)+IF($O1715="SL",IF($U1715="",$Q1715*Analysetool!C$5,$U1715*Analysetool!C$5),$O1715*Analysetool!C$5)+IF($P1715="SL",IF($U1715="",$Q1715*Analysetool!C$6,$U1715*Analysetool!C$6),$P1715*Analysetool!C$6))-Tabel2[[#This Row],[fees (%)]]</f>
        <v>0</v>
      </c>
      <c r="AL1715" s="177">
        <f>$J1715*(IF($M1715="SL",IF($V1715="",$Q1715*Analysetool!D$3,$V1715*Analysetool!D$3),$M1715*Analysetool!D$3)+IF($N1715="SL",IF($V1715="",$Q1715*Analysetool!D$4,$V1715*Analysetool!D$4),$N1715*Analysetool!D$4)+IF($O1715="SL",IF($V1715="",$Q1715*Analysetool!D$5,$V1715*Analysetool!D$5),$O1715*Analysetool!D$5)+IF($P1715="SL",IF($V1715="",$Q1715*Analysetool!D$6,$V1715*Analysetool!D$6),$P1715*Analysetool!D$6))-Tabel2[[#This Row],[fees (%)]]</f>
        <v>0</v>
      </c>
      <c r="AM1715" s="177">
        <f>$J1715*(IF($M1715="SL",IF($W1715="",$Q1715*Analysetool!E$3,$W1715*Analysetool!E$3),$M1715*Analysetool!E$3)+IF($N1715="SL",IF($W1715="",$Q1715*Analysetool!E$4,$W1715*Analysetool!E$4),$N1715*Analysetool!E$4)+IF($O1715="SL",IF($W1715="",$Q1715*Analysetool!E$5,$W1715*Analysetool!E$5),$O1715*Analysetool!E$5)+IF($P1715="SL",IF($W1715="",$Q1715*Analysetool!E$6,$W1715*Analysetool!E$6),$P1715*Analysetool!E$6))-Tabel2[[#This Row],[fees (%)]]</f>
        <v>0</v>
      </c>
      <c r="AN1715" s="178">
        <f>$J1715*(IF($M1715="SL",IF($T1715="",$Q1715*Analysetool!F$3,$T1715*Analysetool!F$3),$M1715*Analysetool!F$3)+IF($N1715="SL",IF($T1715="",$Q1715*Analysetool!F$4,$T1715*Analysetool!F$4),$N1715*Analysetool!F$4)+IF($O1715="SL",IF($T1715="",$Q1715*Analysetool!F$5,$T1715*Analysetool!F$5),$O1715*Analysetool!F$5)+IF($P1715="SL",IF($T1715="",$Q1715*Analysetool!F$6,$T1715*Analysetool!F$6),$P1715*Analysetool!F$6))-Tabel2[[#This Row],[fees (%)]]</f>
        <v>0</v>
      </c>
      <c r="AO1715" s="178">
        <f>$J1715*(IF($M1715="SL",IF($T1715="",$Q1715*Analysetool!G$3,$T1715*Analysetool!G$3),$M1715*Analysetool!G$3)+IF($N1715="SL",IF($T1715="",$Q1715*Analysetool!G$4,$T1715*Analysetool!G$4),$N1715*Analysetool!G$4)+IF($O1715="SL",IF($T1715="",$Q1715*Analysetool!G$5,$T1715*Analysetool!G$5),$O1715*Analysetool!G$5)+IF($P1715="SL",IF($T1715="",$Q1715*Analysetool!G$6,$T1715*Analysetool!G$6),$P1715*Analysetool!G$6))-Tabel2[[#This Row],[fees (%)]]</f>
        <v>0</v>
      </c>
      <c r="AP1715" s="179">
        <f>IF(Analysetool!$H$8&lt;=$X1715,Analysetool!$H$8*J1715,Q1715*J1715)-Tabel2[[#This Row],[fees (%)]]</f>
        <v>0</v>
      </c>
      <c r="AQ1715" s="174">
        <f>IF(Tabel2[[#This Row],[wick% van entry]]&lt;=Tabel2[[#This Row],[Stoploss optie 2 (%)]],Tabel2[[#This Row],[Stoploss optie 2 (%)]]*Tabel2[[#This Row],[leverage SLoptie 2]],IF(Analysetool!$I$8&lt;$X1715,Analysetool!$I$8*K1715,S1715*K1715))-Tabel2[[#This Row],[fees (%)]]</f>
        <v>0</v>
      </c>
      <c r="AR1715" s="180">
        <f>IF(Q1715*-1*Analysetool!$J$9&lt;=X1715,Q1715*-1*Analysetool!$J$9*J1715,Q1715*J1715)-Tabel2[[#This Row],[fees (%)]]</f>
        <v>0</v>
      </c>
      <c r="AS1715" s="176">
        <f>$K1715*IF(Tabel2[[#This Row],[wick% van entry]]&lt;=Tabel2[[#This Row],[Stoploss optie 2 (%)]],Tabel2[[#This Row],[Stoploss optie 2 (%)]],(IF($M1715="SL",IF($T1715="",$S1715*Analysetool!C$3,$T1715*Analysetool!C$3),$M1715*Analysetool!C$3)+IF($N1715="SL",IF($T1715="",$S1715*Analysetool!C$4,$T1715*Analysetool!C$4),$N1715*Analysetool!C$4)+IF($O1715="SL",IF($T1715="",$S1715*Analysetool!C$5,$T1715*Analysetool!C$5),$O1715*Analysetool!C$5)+IF($P1715="SL",IF($T1715="",$S1715*Analysetool!C$6,$T1715*Analysetool!C$6),$P1715*Analysetool!C$6)))-Tabel2[[#This Row],[fees (%)]]</f>
        <v>0</v>
      </c>
    </row>
    <row r="1716" spans="1:45" ht="15.75" customHeight="1" x14ac:dyDescent="0.35">
      <c r="A1716" s="55"/>
      <c r="B1716" s="56"/>
      <c r="C1716" s="56"/>
      <c r="D1716" s="56"/>
      <c r="E1716" s="56"/>
      <c r="F1716" s="57"/>
      <c r="G1716" s="67"/>
      <c r="H1716" s="67"/>
      <c r="I1716" s="67"/>
      <c r="J1716" s="58"/>
      <c r="K1716" s="58"/>
      <c r="L1716" s="59"/>
      <c r="M1716" s="61"/>
      <c r="N1716" s="63"/>
      <c r="O1716" s="63"/>
      <c r="P1716" s="56"/>
      <c r="Q1716" s="61"/>
      <c r="R1716" s="61"/>
      <c r="S1716" s="61"/>
      <c r="T1716" s="60"/>
      <c r="U1716" s="60"/>
      <c r="V1716" s="62"/>
      <c r="W1716" s="62"/>
      <c r="X1716" s="76"/>
      <c r="Y1716" s="61"/>
      <c r="Z1716" s="61">
        <f>Tabel1[[#This Row],[prijs voorbij entry (%)]]-Tabel1[[#This Row],[Fictieve Stoploss (%)]]</f>
        <v>0</v>
      </c>
      <c r="AA1716" s="94"/>
      <c r="AB1716" s="61"/>
      <c r="AC1716" s="61"/>
      <c r="AD1716" s="61"/>
      <c r="AE1716" s="61"/>
      <c r="AF1716" s="95"/>
      <c r="AG1716" s="152">
        <f>Tabel1[[#This Row],[eindtijd]]-Tabel1[[#This Row],[starttijd]]</f>
        <v>0</v>
      </c>
      <c r="AH1716" s="158"/>
      <c r="AI1716" s="59"/>
      <c r="AJ1716" s="171">
        <f>$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2[[#This Row],[fees (%)]]</f>
        <v>0</v>
      </c>
      <c r="AK1716" s="172">
        <f>$J1716*(IF($M1716="SL",IF($U1716="",$Q1716*Analysetool!C$3,$U1716*Analysetool!C$3),$M1716*Analysetool!C$3)+IF($N1716="SL",IF($U1716="",$Q1716*Analysetool!C$4,$U1716*Analysetool!C$4),$N1716*Analysetool!C$4)+IF($O1716="SL",IF($U1716="",$Q1716*Analysetool!C$5,$U1716*Analysetool!C$5),$O1716*Analysetool!C$5)+IF($P1716="SL",IF($U1716="",$Q1716*Analysetool!C$6,$U1716*Analysetool!C$6),$P1716*Analysetool!C$6))-Tabel2[[#This Row],[fees (%)]]</f>
        <v>0</v>
      </c>
      <c r="AL1716" s="177">
        <f>$J1716*(IF($M1716="SL",IF($V1716="",$Q1716*Analysetool!D$3,$V1716*Analysetool!D$3),$M1716*Analysetool!D$3)+IF($N1716="SL",IF($V1716="",$Q1716*Analysetool!D$4,$V1716*Analysetool!D$4),$N1716*Analysetool!D$4)+IF($O1716="SL",IF($V1716="",$Q1716*Analysetool!D$5,$V1716*Analysetool!D$5),$O1716*Analysetool!D$5)+IF($P1716="SL",IF($V1716="",$Q1716*Analysetool!D$6,$V1716*Analysetool!D$6),$P1716*Analysetool!D$6))-Tabel2[[#This Row],[fees (%)]]</f>
        <v>0</v>
      </c>
      <c r="AM1716" s="177">
        <f>$J1716*(IF($M1716="SL",IF($W1716="",$Q1716*Analysetool!E$3,$W1716*Analysetool!E$3),$M1716*Analysetool!E$3)+IF($N1716="SL",IF($W1716="",$Q1716*Analysetool!E$4,$W1716*Analysetool!E$4),$N1716*Analysetool!E$4)+IF($O1716="SL",IF($W1716="",$Q1716*Analysetool!E$5,$W1716*Analysetool!E$5),$O1716*Analysetool!E$5)+IF($P1716="SL",IF($W1716="",$Q1716*Analysetool!E$6,$W1716*Analysetool!E$6),$P1716*Analysetool!E$6))-Tabel2[[#This Row],[fees (%)]]</f>
        <v>0</v>
      </c>
      <c r="AN1716" s="178">
        <f>$J1716*(IF($M1716="SL",IF($T1716="",$Q1716*Analysetool!F$3,$T1716*Analysetool!F$3),$M1716*Analysetool!F$3)+IF($N1716="SL",IF($T1716="",$Q1716*Analysetool!F$4,$T1716*Analysetool!F$4),$N1716*Analysetool!F$4)+IF($O1716="SL",IF($T1716="",$Q1716*Analysetool!F$5,$T1716*Analysetool!F$5),$O1716*Analysetool!F$5)+IF($P1716="SL",IF($T1716="",$Q1716*Analysetool!F$6,$T1716*Analysetool!F$6),$P1716*Analysetool!F$6))-Tabel2[[#This Row],[fees (%)]]</f>
        <v>0</v>
      </c>
      <c r="AO1716" s="178">
        <f>$J1716*(IF($M1716="SL",IF($T1716="",$Q1716*Analysetool!G$3,$T1716*Analysetool!G$3),$M1716*Analysetool!G$3)+IF($N1716="SL",IF($T1716="",$Q1716*Analysetool!G$4,$T1716*Analysetool!G$4),$N1716*Analysetool!G$4)+IF($O1716="SL",IF($T1716="",$Q1716*Analysetool!G$5,$T1716*Analysetool!G$5),$O1716*Analysetool!G$5)+IF($P1716="SL",IF($T1716="",$Q1716*Analysetool!G$6,$T1716*Analysetool!G$6),$P1716*Analysetool!G$6))-Tabel2[[#This Row],[fees (%)]]</f>
        <v>0</v>
      </c>
      <c r="AP1716" s="179">
        <f>IF(Analysetool!$H$8&lt;=$X1716,Analysetool!$H$8*J1716,Q1716*J1716)-Tabel2[[#This Row],[fees (%)]]</f>
        <v>0</v>
      </c>
      <c r="AQ1716" s="174">
        <f>IF(Tabel2[[#This Row],[wick% van entry]]&lt;=Tabel2[[#This Row],[Stoploss optie 2 (%)]],Tabel2[[#This Row],[Stoploss optie 2 (%)]]*Tabel2[[#This Row],[leverage SLoptie 2]],IF(Analysetool!$I$8&lt;$X1716,Analysetool!$I$8*K1716,S1716*K1716))-Tabel2[[#This Row],[fees (%)]]</f>
        <v>0</v>
      </c>
      <c r="AR1716" s="180">
        <f>IF(Q1716*-1*Analysetool!$J$9&lt;=X1716,Q1716*-1*Analysetool!$J$9*J1716,Q1716*J1716)-Tabel2[[#This Row],[fees (%)]]</f>
        <v>0</v>
      </c>
      <c r="AS1716" s="176">
        <f>$K1716*IF(Tabel2[[#This Row],[wick% van entry]]&lt;=Tabel2[[#This Row],[Stoploss optie 2 (%)]],Tabel2[[#This Row],[Stoploss optie 2 (%)]],(IF($M1716="SL",IF($T1716="",$S1716*Analysetool!C$3,$T1716*Analysetool!C$3),$M1716*Analysetool!C$3)+IF($N1716="SL",IF($T1716="",$S1716*Analysetool!C$4,$T1716*Analysetool!C$4),$N1716*Analysetool!C$4)+IF($O1716="SL",IF($T1716="",$S1716*Analysetool!C$5,$T1716*Analysetool!C$5),$O1716*Analysetool!C$5)+IF($P1716="SL",IF($T1716="",$S1716*Analysetool!C$6,$T1716*Analysetool!C$6),$P1716*Analysetool!C$6)))-Tabel2[[#This Row],[fees (%)]]</f>
        <v>0</v>
      </c>
    </row>
    <row r="1717" spans="1:45" ht="15.75" customHeight="1" x14ac:dyDescent="0.35">
      <c r="A1717" s="55"/>
      <c r="B1717" s="56"/>
      <c r="C1717" s="56"/>
      <c r="D1717" s="56"/>
      <c r="E1717" s="56"/>
      <c r="F1717" s="57"/>
      <c r="G1717" s="67"/>
      <c r="H1717" s="67"/>
      <c r="I1717" s="67"/>
      <c r="J1717" s="58"/>
      <c r="K1717" s="58"/>
      <c r="L1717" s="59"/>
      <c r="M1717" s="61"/>
      <c r="N1717" s="63"/>
      <c r="O1717" s="63"/>
      <c r="P1717" s="56"/>
      <c r="Q1717" s="61"/>
      <c r="R1717" s="61"/>
      <c r="S1717" s="61"/>
      <c r="T1717" s="60"/>
      <c r="U1717" s="60"/>
      <c r="V1717" s="62"/>
      <c r="W1717" s="62"/>
      <c r="X1717" s="76"/>
      <c r="Y1717" s="61"/>
      <c r="Z1717" s="61">
        <f>Tabel1[[#This Row],[prijs voorbij entry (%)]]-Tabel1[[#This Row],[Fictieve Stoploss (%)]]</f>
        <v>0</v>
      </c>
      <c r="AA1717" s="94"/>
      <c r="AB1717" s="61"/>
      <c r="AC1717" s="61"/>
      <c r="AD1717" s="61"/>
      <c r="AE1717" s="61"/>
      <c r="AF1717" s="95"/>
      <c r="AG1717" s="152">
        <f>Tabel1[[#This Row],[eindtijd]]-Tabel1[[#This Row],[starttijd]]</f>
        <v>0</v>
      </c>
      <c r="AH1717" s="158"/>
      <c r="AI1717" s="59"/>
      <c r="AJ1717" s="171">
        <f>$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2[[#This Row],[fees (%)]]</f>
        <v>0</v>
      </c>
      <c r="AK1717" s="172">
        <f>$J1717*(IF($M1717="SL",IF($U1717="",$Q1717*Analysetool!C$3,$U1717*Analysetool!C$3),$M1717*Analysetool!C$3)+IF($N1717="SL",IF($U1717="",$Q1717*Analysetool!C$4,$U1717*Analysetool!C$4),$N1717*Analysetool!C$4)+IF($O1717="SL",IF($U1717="",$Q1717*Analysetool!C$5,$U1717*Analysetool!C$5),$O1717*Analysetool!C$5)+IF($P1717="SL",IF($U1717="",$Q1717*Analysetool!C$6,$U1717*Analysetool!C$6),$P1717*Analysetool!C$6))-Tabel2[[#This Row],[fees (%)]]</f>
        <v>0</v>
      </c>
      <c r="AL1717" s="177">
        <f>$J1717*(IF($M1717="SL",IF($V1717="",$Q1717*Analysetool!D$3,$V1717*Analysetool!D$3),$M1717*Analysetool!D$3)+IF($N1717="SL",IF($V1717="",$Q1717*Analysetool!D$4,$V1717*Analysetool!D$4),$N1717*Analysetool!D$4)+IF($O1717="SL",IF($V1717="",$Q1717*Analysetool!D$5,$V1717*Analysetool!D$5),$O1717*Analysetool!D$5)+IF($P1717="SL",IF($V1717="",$Q1717*Analysetool!D$6,$V1717*Analysetool!D$6),$P1717*Analysetool!D$6))-Tabel2[[#This Row],[fees (%)]]</f>
        <v>0</v>
      </c>
      <c r="AM1717" s="177">
        <f>$J1717*(IF($M1717="SL",IF($W1717="",$Q1717*Analysetool!E$3,$W1717*Analysetool!E$3),$M1717*Analysetool!E$3)+IF($N1717="SL",IF($W1717="",$Q1717*Analysetool!E$4,$W1717*Analysetool!E$4),$N1717*Analysetool!E$4)+IF($O1717="SL",IF($W1717="",$Q1717*Analysetool!E$5,$W1717*Analysetool!E$5),$O1717*Analysetool!E$5)+IF($P1717="SL",IF($W1717="",$Q1717*Analysetool!E$6,$W1717*Analysetool!E$6),$P1717*Analysetool!E$6))-Tabel2[[#This Row],[fees (%)]]</f>
        <v>0</v>
      </c>
      <c r="AN1717" s="178">
        <f>$J1717*(IF($M1717="SL",IF($T1717="",$Q1717*Analysetool!F$3,$T1717*Analysetool!F$3),$M1717*Analysetool!F$3)+IF($N1717="SL",IF($T1717="",$Q1717*Analysetool!F$4,$T1717*Analysetool!F$4),$N1717*Analysetool!F$4)+IF($O1717="SL",IF($T1717="",$Q1717*Analysetool!F$5,$T1717*Analysetool!F$5),$O1717*Analysetool!F$5)+IF($P1717="SL",IF($T1717="",$Q1717*Analysetool!F$6,$T1717*Analysetool!F$6),$P1717*Analysetool!F$6))-Tabel2[[#This Row],[fees (%)]]</f>
        <v>0</v>
      </c>
      <c r="AO1717" s="178">
        <f>$J1717*(IF($M1717="SL",IF($T1717="",$Q1717*Analysetool!G$3,$T1717*Analysetool!G$3),$M1717*Analysetool!G$3)+IF($N1717="SL",IF($T1717="",$Q1717*Analysetool!G$4,$T1717*Analysetool!G$4),$N1717*Analysetool!G$4)+IF($O1717="SL",IF($T1717="",$Q1717*Analysetool!G$5,$T1717*Analysetool!G$5),$O1717*Analysetool!G$5)+IF($P1717="SL",IF($T1717="",$Q1717*Analysetool!G$6,$T1717*Analysetool!G$6),$P1717*Analysetool!G$6))-Tabel2[[#This Row],[fees (%)]]</f>
        <v>0</v>
      </c>
      <c r="AP1717" s="179">
        <f>IF(Analysetool!$H$8&lt;=$X1717,Analysetool!$H$8*J1717,Q1717*J1717)-Tabel2[[#This Row],[fees (%)]]</f>
        <v>0</v>
      </c>
      <c r="AQ1717" s="174">
        <f>IF(Tabel2[[#This Row],[wick% van entry]]&lt;=Tabel2[[#This Row],[Stoploss optie 2 (%)]],Tabel2[[#This Row],[Stoploss optie 2 (%)]]*Tabel2[[#This Row],[leverage SLoptie 2]],IF(Analysetool!$I$8&lt;$X1717,Analysetool!$I$8*K1717,S1717*K1717))-Tabel2[[#This Row],[fees (%)]]</f>
        <v>0</v>
      </c>
      <c r="AR1717" s="180">
        <f>IF(Q1717*-1*Analysetool!$J$9&lt;=X1717,Q1717*-1*Analysetool!$J$9*J1717,Q1717*J1717)-Tabel2[[#This Row],[fees (%)]]</f>
        <v>0</v>
      </c>
      <c r="AS1717" s="176">
        <f>$K1717*IF(Tabel2[[#This Row],[wick% van entry]]&lt;=Tabel2[[#This Row],[Stoploss optie 2 (%)]],Tabel2[[#This Row],[Stoploss optie 2 (%)]],(IF($M1717="SL",IF($T1717="",$S1717*Analysetool!C$3,$T1717*Analysetool!C$3),$M1717*Analysetool!C$3)+IF($N1717="SL",IF($T1717="",$S1717*Analysetool!C$4,$T1717*Analysetool!C$4),$N1717*Analysetool!C$4)+IF($O1717="SL",IF($T1717="",$S1717*Analysetool!C$5,$T1717*Analysetool!C$5),$O1717*Analysetool!C$5)+IF($P1717="SL",IF($T1717="",$S1717*Analysetool!C$6,$T1717*Analysetool!C$6),$P1717*Analysetool!C$6)))-Tabel2[[#This Row],[fees (%)]]</f>
        <v>0</v>
      </c>
    </row>
    <row r="1718" spans="1:45" ht="15.75" customHeight="1" x14ac:dyDescent="0.35">
      <c r="A1718" s="55"/>
      <c r="B1718" s="56"/>
      <c r="C1718" s="56"/>
      <c r="D1718" s="56"/>
      <c r="E1718" s="56"/>
      <c r="F1718" s="57"/>
      <c r="G1718" s="67"/>
      <c r="H1718" s="67"/>
      <c r="I1718" s="67"/>
      <c r="J1718" s="58"/>
      <c r="K1718" s="58"/>
      <c r="L1718" s="59"/>
      <c r="M1718" s="61"/>
      <c r="N1718" s="63"/>
      <c r="O1718" s="63"/>
      <c r="P1718" s="56"/>
      <c r="Q1718" s="61"/>
      <c r="R1718" s="61"/>
      <c r="S1718" s="61"/>
      <c r="T1718" s="60"/>
      <c r="U1718" s="60"/>
      <c r="V1718" s="62"/>
      <c r="W1718" s="62"/>
      <c r="X1718" s="76"/>
      <c r="Y1718" s="61"/>
      <c r="Z1718" s="61">
        <f>Tabel1[[#This Row],[prijs voorbij entry (%)]]-Tabel1[[#This Row],[Fictieve Stoploss (%)]]</f>
        <v>0</v>
      </c>
      <c r="AA1718" s="94"/>
      <c r="AB1718" s="61"/>
      <c r="AC1718" s="61"/>
      <c r="AD1718" s="61"/>
      <c r="AE1718" s="61"/>
      <c r="AF1718" s="95"/>
      <c r="AG1718" s="152">
        <f>Tabel1[[#This Row],[eindtijd]]-Tabel1[[#This Row],[starttijd]]</f>
        <v>0</v>
      </c>
      <c r="AH1718" s="158"/>
      <c r="AI1718" s="59"/>
      <c r="AJ1718" s="171">
        <f>$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2[[#This Row],[fees (%)]]</f>
        <v>0</v>
      </c>
      <c r="AK1718" s="172">
        <f>$J1718*(IF($M1718="SL",IF($U1718="",$Q1718*Analysetool!C$3,$U1718*Analysetool!C$3),$M1718*Analysetool!C$3)+IF($N1718="SL",IF($U1718="",$Q1718*Analysetool!C$4,$U1718*Analysetool!C$4),$N1718*Analysetool!C$4)+IF($O1718="SL",IF($U1718="",$Q1718*Analysetool!C$5,$U1718*Analysetool!C$5),$O1718*Analysetool!C$5)+IF($P1718="SL",IF($U1718="",$Q1718*Analysetool!C$6,$U1718*Analysetool!C$6),$P1718*Analysetool!C$6))-Tabel2[[#This Row],[fees (%)]]</f>
        <v>0</v>
      </c>
      <c r="AL1718" s="177">
        <f>$J1718*(IF($M1718="SL",IF($V1718="",$Q1718*Analysetool!D$3,$V1718*Analysetool!D$3),$M1718*Analysetool!D$3)+IF($N1718="SL",IF($V1718="",$Q1718*Analysetool!D$4,$V1718*Analysetool!D$4),$N1718*Analysetool!D$4)+IF($O1718="SL",IF($V1718="",$Q1718*Analysetool!D$5,$V1718*Analysetool!D$5),$O1718*Analysetool!D$5)+IF($P1718="SL",IF($V1718="",$Q1718*Analysetool!D$6,$V1718*Analysetool!D$6),$P1718*Analysetool!D$6))-Tabel2[[#This Row],[fees (%)]]</f>
        <v>0</v>
      </c>
      <c r="AM1718" s="177">
        <f>$J1718*(IF($M1718="SL",IF($W1718="",$Q1718*Analysetool!E$3,$W1718*Analysetool!E$3),$M1718*Analysetool!E$3)+IF($N1718="SL",IF($W1718="",$Q1718*Analysetool!E$4,$W1718*Analysetool!E$4),$N1718*Analysetool!E$4)+IF($O1718="SL",IF($W1718="",$Q1718*Analysetool!E$5,$W1718*Analysetool!E$5),$O1718*Analysetool!E$5)+IF($P1718="SL",IF($W1718="",$Q1718*Analysetool!E$6,$W1718*Analysetool!E$6),$P1718*Analysetool!E$6))-Tabel2[[#This Row],[fees (%)]]</f>
        <v>0</v>
      </c>
      <c r="AN1718" s="178">
        <f>$J1718*(IF($M1718="SL",IF($T1718="",$Q1718*Analysetool!F$3,$T1718*Analysetool!F$3),$M1718*Analysetool!F$3)+IF($N1718="SL",IF($T1718="",$Q1718*Analysetool!F$4,$T1718*Analysetool!F$4),$N1718*Analysetool!F$4)+IF($O1718="SL",IF($T1718="",$Q1718*Analysetool!F$5,$T1718*Analysetool!F$5),$O1718*Analysetool!F$5)+IF($P1718="SL",IF($T1718="",$Q1718*Analysetool!F$6,$T1718*Analysetool!F$6),$P1718*Analysetool!F$6))-Tabel2[[#This Row],[fees (%)]]</f>
        <v>0</v>
      </c>
      <c r="AO1718" s="178">
        <f>$J1718*(IF($M1718="SL",IF($T1718="",$Q1718*Analysetool!G$3,$T1718*Analysetool!G$3),$M1718*Analysetool!G$3)+IF($N1718="SL",IF($T1718="",$Q1718*Analysetool!G$4,$T1718*Analysetool!G$4),$N1718*Analysetool!G$4)+IF($O1718="SL",IF($T1718="",$Q1718*Analysetool!G$5,$T1718*Analysetool!G$5),$O1718*Analysetool!G$5)+IF($P1718="SL",IF($T1718="",$Q1718*Analysetool!G$6,$T1718*Analysetool!G$6),$P1718*Analysetool!G$6))-Tabel2[[#This Row],[fees (%)]]</f>
        <v>0</v>
      </c>
      <c r="AP1718" s="179">
        <f>IF(Analysetool!$H$8&lt;=$X1718,Analysetool!$H$8*J1718,Q1718*J1718)-Tabel2[[#This Row],[fees (%)]]</f>
        <v>0</v>
      </c>
      <c r="AQ1718" s="174">
        <f>IF(Tabel2[[#This Row],[wick% van entry]]&lt;=Tabel2[[#This Row],[Stoploss optie 2 (%)]],Tabel2[[#This Row],[Stoploss optie 2 (%)]]*Tabel2[[#This Row],[leverage SLoptie 2]],IF(Analysetool!$I$8&lt;$X1718,Analysetool!$I$8*K1718,S1718*K1718))-Tabel2[[#This Row],[fees (%)]]</f>
        <v>0</v>
      </c>
      <c r="AR1718" s="180">
        <f>IF(Q1718*-1*Analysetool!$J$9&lt;=X1718,Q1718*-1*Analysetool!$J$9*J1718,Q1718*J1718)-Tabel2[[#This Row],[fees (%)]]</f>
        <v>0</v>
      </c>
      <c r="AS1718" s="176">
        <f>$K1718*IF(Tabel2[[#This Row],[wick% van entry]]&lt;=Tabel2[[#This Row],[Stoploss optie 2 (%)]],Tabel2[[#This Row],[Stoploss optie 2 (%)]],(IF($M1718="SL",IF($T1718="",$S1718*Analysetool!C$3,$T1718*Analysetool!C$3),$M1718*Analysetool!C$3)+IF($N1718="SL",IF($T1718="",$S1718*Analysetool!C$4,$T1718*Analysetool!C$4),$N1718*Analysetool!C$4)+IF($O1718="SL",IF($T1718="",$S1718*Analysetool!C$5,$T1718*Analysetool!C$5),$O1718*Analysetool!C$5)+IF($P1718="SL",IF($T1718="",$S1718*Analysetool!C$6,$T1718*Analysetool!C$6),$P1718*Analysetool!C$6)))-Tabel2[[#This Row],[fees (%)]]</f>
        <v>0</v>
      </c>
    </row>
    <row r="1719" spans="1:45" ht="15.75" customHeight="1" x14ac:dyDescent="0.35">
      <c r="A1719" s="55"/>
      <c r="B1719" s="56"/>
      <c r="C1719" s="56"/>
      <c r="D1719" s="56"/>
      <c r="E1719" s="56"/>
      <c r="F1719" s="57"/>
      <c r="G1719" s="67"/>
      <c r="H1719" s="67"/>
      <c r="I1719" s="67"/>
      <c r="J1719" s="58"/>
      <c r="K1719" s="58"/>
      <c r="L1719" s="59"/>
      <c r="M1719" s="61"/>
      <c r="N1719" s="63"/>
      <c r="O1719" s="63"/>
      <c r="P1719" s="56"/>
      <c r="Q1719" s="61"/>
      <c r="R1719" s="61"/>
      <c r="S1719" s="61"/>
      <c r="T1719" s="60"/>
      <c r="U1719" s="60"/>
      <c r="V1719" s="62"/>
      <c r="W1719" s="62"/>
      <c r="X1719" s="76"/>
      <c r="Y1719" s="61"/>
      <c r="Z1719" s="61">
        <f>Tabel1[[#This Row],[prijs voorbij entry (%)]]-Tabel1[[#This Row],[Fictieve Stoploss (%)]]</f>
        <v>0</v>
      </c>
      <c r="AA1719" s="94"/>
      <c r="AB1719" s="61"/>
      <c r="AC1719" s="61"/>
      <c r="AD1719" s="61"/>
      <c r="AE1719" s="61"/>
      <c r="AF1719" s="95"/>
      <c r="AG1719" s="152">
        <f>Tabel1[[#This Row],[eindtijd]]-Tabel1[[#This Row],[starttijd]]</f>
        <v>0</v>
      </c>
      <c r="AH1719" s="158"/>
      <c r="AI1719" s="59"/>
      <c r="AJ1719" s="171">
        <f>$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2[[#This Row],[fees (%)]]</f>
        <v>0</v>
      </c>
      <c r="AK1719" s="172">
        <f>$J1719*(IF($M1719="SL",IF($U1719="",$Q1719*Analysetool!C$3,$U1719*Analysetool!C$3),$M1719*Analysetool!C$3)+IF($N1719="SL",IF($U1719="",$Q1719*Analysetool!C$4,$U1719*Analysetool!C$4),$N1719*Analysetool!C$4)+IF($O1719="SL",IF($U1719="",$Q1719*Analysetool!C$5,$U1719*Analysetool!C$5),$O1719*Analysetool!C$5)+IF($P1719="SL",IF($U1719="",$Q1719*Analysetool!C$6,$U1719*Analysetool!C$6),$P1719*Analysetool!C$6))-Tabel2[[#This Row],[fees (%)]]</f>
        <v>0</v>
      </c>
      <c r="AL1719" s="177">
        <f>$J1719*(IF($M1719="SL",IF($V1719="",$Q1719*Analysetool!D$3,$V1719*Analysetool!D$3),$M1719*Analysetool!D$3)+IF($N1719="SL",IF($V1719="",$Q1719*Analysetool!D$4,$V1719*Analysetool!D$4),$N1719*Analysetool!D$4)+IF($O1719="SL",IF($V1719="",$Q1719*Analysetool!D$5,$V1719*Analysetool!D$5),$O1719*Analysetool!D$5)+IF($P1719="SL",IF($V1719="",$Q1719*Analysetool!D$6,$V1719*Analysetool!D$6),$P1719*Analysetool!D$6))-Tabel2[[#This Row],[fees (%)]]</f>
        <v>0</v>
      </c>
      <c r="AM1719" s="177">
        <f>$J1719*(IF($M1719="SL",IF($W1719="",$Q1719*Analysetool!E$3,$W1719*Analysetool!E$3),$M1719*Analysetool!E$3)+IF($N1719="SL",IF($W1719="",$Q1719*Analysetool!E$4,$W1719*Analysetool!E$4),$N1719*Analysetool!E$4)+IF($O1719="SL",IF($W1719="",$Q1719*Analysetool!E$5,$W1719*Analysetool!E$5),$O1719*Analysetool!E$5)+IF($P1719="SL",IF($W1719="",$Q1719*Analysetool!E$6,$W1719*Analysetool!E$6),$P1719*Analysetool!E$6))-Tabel2[[#This Row],[fees (%)]]</f>
        <v>0</v>
      </c>
      <c r="AN1719" s="178">
        <f>$J1719*(IF($M1719="SL",IF($T1719="",$Q1719*Analysetool!F$3,$T1719*Analysetool!F$3),$M1719*Analysetool!F$3)+IF($N1719="SL",IF($T1719="",$Q1719*Analysetool!F$4,$T1719*Analysetool!F$4),$N1719*Analysetool!F$4)+IF($O1719="SL",IF($T1719="",$Q1719*Analysetool!F$5,$T1719*Analysetool!F$5),$O1719*Analysetool!F$5)+IF($P1719="SL",IF($T1719="",$Q1719*Analysetool!F$6,$T1719*Analysetool!F$6),$P1719*Analysetool!F$6))-Tabel2[[#This Row],[fees (%)]]</f>
        <v>0</v>
      </c>
      <c r="AO1719" s="178">
        <f>$J1719*(IF($M1719="SL",IF($T1719="",$Q1719*Analysetool!G$3,$T1719*Analysetool!G$3),$M1719*Analysetool!G$3)+IF($N1719="SL",IF($T1719="",$Q1719*Analysetool!G$4,$T1719*Analysetool!G$4),$N1719*Analysetool!G$4)+IF($O1719="SL",IF($T1719="",$Q1719*Analysetool!G$5,$T1719*Analysetool!G$5),$O1719*Analysetool!G$5)+IF($P1719="SL",IF($T1719="",$Q1719*Analysetool!G$6,$T1719*Analysetool!G$6),$P1719*Analysetool!G$6))-Tabel2[[#This Row],[fees (%)]]</f>
        <v>0</v>
      </c>
      <c r="AP1719" s="179">
        <f>IF(Analysetool!$H$8&lt;=$X1719,Analysetool!$H$8*J1719,Q1719*J1719)-Tabel2[[#This Row],[fees (%)]]</f>
        <v>0</v>
      </c>
      <c r="AQ1719" s="174">
        <f>IF(Tabel2[[#This Row],[wick% van entry]]&lt;=Tabel2[[#This Row],[Stoploss optie 2 (%)]],Tabel2[[#This Row],[Stoploss optie 2 (%)]]*Tabel2[[#This Row],[leverage SLoptie 2]],IF(Analysetool!$I$8&lt;$X1719,Analysetool!$I$8*K1719,S1719*K1719))-Tabel2[[#This Row],[fees (%)]]</f>
        <v>0</v>
      </c>
      <c r="AR1719" s="180">
        <f>IF(Q1719*-1*Analysetool!$J$9&lt;=X1719,Q1719*-1*Analysetool!$J$9*J1719,Q1719*J1719)-Tabel2[[#This Row],[fees (%)]]</f>
        <v>0</v>
      </c>
      <c r="AS1719" s="176">
        <f>$K1719*IF(Tabel2[[#This Row],[wick% van entry]]&lt;=Tabel2[[#This Row],[Stoploss optie 2 (%)]],Tabel2[[#This Row],[Stoploss optie 2 (%)]],(IF($M1719="SL",IF($T1719="",$S1719*Analysetool!C$3,$T1719*Analysetool!C$3),$M1719*Analysetool!C$3)+IF($N1719="SL",IF($T1719="",$S1719*Analysetool!C$4,$T1719*Analysetool!C$4),$N1719*Analysetool!C$4)+IF($O1719="SL",IF($T1719="",$S1719*Analysetool!C$5,$T1719*Analysetool!C$5),$O1719*Analysetool!C$5)+IF($P1719="SL",IF($T1719="",$S1719*Analysetool!C$6,$T1719*Analysetool!C$6),$P1719*Analysetool!C$6)))-Tabel2[[#This Row],[fees (%)]]</f>
        <v>0</v>
      </c>
    </row>
    <row r="1720" spans="1:45" ht="15.75" customHeight="1" x14ac:dyDescent="0.35">
      <c r="A1720" s="55"/>
      <c r="B1720" s="56"/>
      <c r="C1720" s="56"/>
      <c r="D1720" s="56"/>
      <c r="E1720" s="56"/>
      <c r="F1720" s="57"/>
      <c r="G1720" s="67"/>
      <c r="H1720" s="67"/>
      <c r="I1720" s="67"/>
      <c r="J1720" s="58"/>
      <c r="K1720" s="58"/>
      <c r="L1720" s="59"/>
      <c r="M1720" s="61"/>
      <c r="N1720" s="63"/>
      <c r="O1720" s="63"/>
      <c r="P1720" s="56"/>
      <c r="Q1720" s="61"/>
      <c r="R1720" s="61"/>
      <c r="S1720" s="61"/>
      <c r="T1720" s="60"/>
      <c r="U1720" s="60"/>
      <c r="V1720" s="62"/>
      <c r="W1720" s="62"/>
      <c r="X1720" s="76"/>
      <c r="Y1720" s="61"/>
      <c r="Z1720" s="61">
        <f>Tabel1[[#This Row],[prijs voorbij entry (%)]]-Tabel1[[#This Row],[Fictieve Stoploss (%)]]</f>
        <v>0</v>
      </c>
      <c r="AA1720" s="94"/>
      <c r="AB1720" s="61"/>
      <c r="AC1720" s="61"/>
      <c r="AD1720" s="61"/>
      <c r="AE1720" s="61"/>
      <c r="AF1720" s="95"/>
      <c r="AG1720" s="152">
        <f>Tabel1[[#This Row],[eindtijd]]-Tabel1[[#This Row],[starttijd]]</f>
        <v>0</v>
      </c>
      <c r="AH1720" s="158"/>
      <c r="AI1720" s="59"/>
      <c r="AJ1720" s="171">
        <f>$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2[[#This Row],[fees (%)]]</f>
        <v>0</v>
      </c>
      <c r="AK1720" s="172">
        <f>$J1720*(IF($M1720="SL",IF($U1720="",$Q1720*Analysetool!C$3,$U1720*Analysetool!C$3),$M1720*Analysetool!C$3)+IF($N1720="SL",IF($U1720="",$Q1720*Analysetool!C$4,$U1720*Analysetool!C$4),$N1720*Analysetool!C$4)+IF($O1720="SL",IF($U1720="",$Q1720*Analysetool!C$5,$U1720*Analysetool!C$5),$O1720*Analysetool!C$5)+IF($P1720="SL",IF($U1720="",$Q1720*Analysetool!C$6,$U1720*Analysetool!C$6),$P1720*Analysetool!C$6))-Tabel2[[#This Row],[fees (%)]]</f>
        <v>0</v>
      </c>
      <c r="AL1720" s="177">
        <f>$J1720*(IF($M1720="SL",IF($V1720="",$Q1720*Analysetool!D$3,$V1720*Analysetool!D$3),$M1720*Analysetool!D$3)+IF($N1720="SL",IF($V1720="",$Q1720*Analysetool!D$4,$V1720*Analysetool!D$4),$N1720*Analysetool!D$4)+IF($O1720="SL",IF($V1720="",$Q1720*Analysetool!D$5,$V1720*Analysetool!D$5),$O1720*Analysetool!D$5)+IF($P1720="SL",IF($V1720="",$Q1720*Analysetool!D$6,$V1720*Analysetool!D$6),$P1720*Analysetool!D$6))-Tabel2[[#This Row],[fees (%)]]</f>
        <v>0</v>
      </c>
      <c r="AM1720" s="177">
        <f>$J1720*(IF($M1720="SL",IF($W1720="",$Q1720*Analysetool!E$3,$W1720*Analysetool!E$3),$M1720*Analysetool!E$3)+IF($N1720="SL",IF($W1720="",$Q1720*Analysetool!E$4,$W1720*Analysetool!E$4),$N1720*Analysetool!E$4)+IF($O1720="SL",IF($W1720="",$Q1720*Analysetool!E$5,$W1720*Analysetool!E$5),$O1720*Analysetool!E$5)+IF($P1720="SL",IF($W1720="",$Q1720*Analysetool!E$6,$W1720*Analysetool!E$6),$P1720*Analysetool!E$6))-Tabel2[[#This Row],[fees (%)]]</f>
        <v>0</v>
      </c>
      <c r="AN1720" s="178">
        <f>$J1720*(IF($M1720="SL",IF($T1720="",$Q1720*Analysetool!F$3,$T1720*Analysetool!F$3),$M1720*Analysetool!F$3)+IF($N1720="SL",IF($T1720="",$Q1720*Analysetool!F$4,$T1720*Analysetool!F$4),$N1720*Analysetool!F$4)+IF($O1720="SL",IF($T1720="",$Q1720*Analysetool!F$5,$T1720*Analysetool!F$5),$O1720*Analysetool!F$5)+IF($P1720="SL",IF($T1720="",$Q1720*Analysetool!F$6,$T1720*Analysetool!F$6),$P1720*Analysetool!F$6))-Tabel2[[#This Row],[fees (%)]]</f>
        <v>0</v>
      </c>
      <c r="AO1720" s="178">
        <f>$J1720*(IF($M1720="SL",IF($T1720="",$Q1720*Analysetool!G$3,$T1720*Analysetool!G$3),$M1720*Analysetool!G$3)+IF($N1720="SL",IF($T1720="",$Q1720*Analysetool!G$4,$T1720*Analysetool!G$4),$N1720*Analysetool!G$4)+IF($O1720="SL",IF($T1720="",$Q1720*Analysetool!G$5,$T1720*Analysetool!G$5),$O1720*Analysetool!G$5)+IF($P1720="SL",IF($T1720="",$Q1720*Analysetool!G$6,$T1720*Analysetool!G$6),$P1720*Analysetool!G$6))-Tabel2[[#This Row],[fees (%)]]</f>
        <v>0</v>
      </c>
      <c r="AP1720" s="179">
        <f>IF(Analysetool!$H$8&lt;=$X1720,Analysetool!$H$8*J1720,Q1720*J1720)-Tabel2[[#This Row],[fees (%)]]</f>
        <v>0</v>
      </c>
      <c r="AQ1720" s="174">
        <f>IF(Tabel2[[#This Row],[wick% van entry]]&lt;=Tabel2[[#This Row],[Stoploss optie 2 (%)]],Tabel2[[#This Row],[Stoploss optie 2 (%)]]*Tabel2[[#This Row],[leverage SLoptie 2]],IF(Analysetool!$I$8&lt;$X1720,Analysetool!$I$8*K1720,S1720*K1720))-Tabel2[[#This Row],[fees (%)]]</f>
        <v>0</v>
      </c>
      <c r="AR1720" s="180">
        <f>IF(Q1720*-1*Analysetool!$J$9&lt;=X1720,Q1720*-1*Analysetool!$J$9*J1720,Q1720*J1720)-Tabel2[[#This Row],[fees (%)]]</f>
        <v>0</v>
      </c>
      <c r="AS1720" s="176">
        <f>$K1720*IF(Tabel2[[#This Row],[wick% van entry]]&lt;=Tabel2[[#This Row],[Stoploss optie 2 (%)]],Tabel2[[#This Row],[Stoploss optie 2 (%)]],(IF($M1720="SL",IF($T1720="",$S1720*Analysetool!C$3,$T1720*Analysetool!C$3),$M1720*Analysetool!C$3)+IF($N1720="SL",IF($T1720="",$S1720*Analysetool!C$4,$T1720*Analysetool!C$4),$N1720*Analysetool!C$4)+IF($O1720="SL",IF($T1720="",$S1720*Analysetool!C$5,$T1720*Analysetool!C$5),$O1720*Analysetool!C$5)+IF($P1720="SL",IF($T1720="",$S1720*Analysetool!C$6,$T1720*Analysetool!C$6),$P1720*Analysetool!C$6)))-Tabel2[[#This Row],[fees (%)]]</f>
        <v>0</v>
      </c>
    </row>
    <row r="1721" spans="1:45" ht="15.75" customHeight="1" x14ac:dyDescent="0.35">
      <c r="A1721" s="55"/>
      <c r="B1721" s="56"/>
      <c r="C1721" s="56"/>
      <c r="D1721" s="56"/>
      <c r="E1721" s="56"/>
      <c r="F1721" s="57"/>
      <c r="G1721" s="67"/>
      <c r="H1721" s="67"/>
      <c r="I1721" s="67"/>
      <c r="J1721" s="58"/>
      <c r="K1721" s="58"/>
      <c r="L1721" s="59"/>
      <c r="M1721" s="61"/>
      <c r="N1721" s="63"/>
      <c r="O1721" s="63"/>
      <c r="P1721" s="56"/>
      <c r="Q1721" s="61"/>
      <c r="R1721" s="61"/>
      <c r="S1721" s="61"/>
      <c r="T1721" s="60"/>
      <c r="U1721" s="60"/>
      <c r="V1721" s="62"/>
      <c r="W1721" s="62"/>
      <c r="X1721" s="76"/>
      <c r="Y1721" s="61"/>
      <c r="Z1721" s="61">
        <f>Tabel1[[#This Row],[prijs voorbij entry (%)]]-Tabel1[[#This Row],[Fictieve Stoploss (%)]]</f>
        <v>0</v>
      </c>
      <c r="AA1721" s="94"/>
      <c r="AB1721" s="61"/>
      <c r="AC1721" s="61"/>
      <c r="AD1721" s="61"/>
      <c r="AE1721" s="61"/>
      <c r="AF1721" s="95"/>
      <c r="AG1721" s="152">
        <f>Tabel1[[#This Row],[eindtijd]]-Tabel1[[#This Row],[starttijd]]</f>
        <v>0</v>
      </c>
      <c r="AH1721" s="158"/>
      <c r="AI1721" s="59"/>
      <c r="AJ1721" s="171">
        <f>$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2[[#This Row],[fees (%)]]</f>
        <v>0</v>
      </c>
      <c r="AK1721" s="172">
        <f>$J1721*(IF($M1721="SL",IF($U1721="",$Q1721*Analysetool!C$3,$U1721*Analysetool!C$3),$M1721*Analysetool!C$3)+IF($N1721="SL",IF($U1721="",$Q1721*Analysetool!C$4,$U1721*Analysetool!C$4),$N1721*Analysetool!C$4)+IF($O1721="SL",IF($U1721="",$Q1721*Analysetool!C$5,$U1721*Analysetool!C$5),$O1721*Analysetool!C$5)+IF($P1721="SL",IF($U1721="",$Q1721*Analysetool!C$6,$U1721*Analysetool!C$6),$P1721*Analysetool!C$6))-Tabel2[[#This Row],[fees (%)]]</f>
        <v>0</v>
      </c>
      <c r="AL1721" s="177">
        <f>$J1721*(IF($M1721="SL",IF($V1721="",$Q1721*Analysetool!D$3,$V1721*Analysetool!D$3),$M1721*Analysetool!D$3)+IF($N1721="SL",IF($V1721="",$Q1721*Analysetool!D$4,$V1721*Analysetool!D$4),$N1721*Analysetool!D$4)+IF($O1721="SL",IF($V1721="",$Q1721*Analysetool!D$5,$V1721*Analysetool!D$5),$O1721*Analysetool!D$5)+IF($P1721="SL",IF($V1721="",$Q1721*Analysetool!D$6,$V1721*Analysetool!D$6),$P1721*Analysetool!D$6))-Tabel2[[#This Row],[fees (%)]]</f>
        <v>0</v>
      </c>
      <c r="AM1721" s="177">
        <f>$J1721*(IF($M1721="SL",IF($W1721="",$Q1721*Analysetool!E$3,$W1721*Analysetool!E$3),$M1721*Analysetool!E$3)+IF($N1721="SL",IF($W1721="",$Q1721*Analysetool!E$4,$W1721*Analysetool!E$4),$N1721*Analysetool!E$4)+IF($O1721="SL",IF($W1721="",$Q1721*Analysetool!E$5,$W1721*Analysetool!E$5),$O1721*Analysetool!E$5)+IF($P1721="SL",IF($W1721="",$Q1721*Analysetool!E$6,$W1721*Analysetool!E$6),$P1721*Analysetool!E$6))-Tabel2[[#This Row],[fees (%)]]</f>
        <v>0</v>
      </c>
      <c r="AN1721" s="178">
        <f>$J1721*(IF($M1721="SL",IF($T1721="",$Q1721*Analysetool!F$3,$T1721*Analysetool!F$3),$M1721*Analysetool!F$3)+IF($N1721="SL",IF($T1721="",$Q1721*Analysetool!F$4,$T1721*Analysetool!F$4),$N1721*Analysetool!F$4)+IF($O1721="SL",IF($T1721="",$Q1721*Analysetool!F$5,$T1721*Analysetool!F$5),$O1721*Analysetool!F$5)+IF($P1721="SL",IF($T1721="",$Q1721*Analysetool!F$6,$T1721*Analysetool!F$6),$P1721*Analysetool!F$6))-Tabel2[[#This Row],[fees (%)]]</f>
        <v>0</v>
      </c>
      <c r="AO1721" s="178">
        <f>$J1721*(IF($M1721="SL",IF($T1721="",$Q1721*Analysetool!G$3,$T1721*Analysetool!G$3),$M1721*Analysetool!G$3)+IF($N1721="SL",IF($T1721="",$Q1721*Analysetool!G$4,$T1721*Analysetool!G$4),$N1721*Analysetool!G$4)+IF($O1721="SL",IF($T1721="",$Q1721*Analysetool!G$5,$T1721*Analysetool!G$5),$O1721*Analysetool!G$5)+IF($P1721="SL",IF($T1721="",$Q1721*Analysetool!G$6,$T1721*Analysetool!G$6),$P1721*Analysetool!G$6))-Tabel2[[#This Row],[fees (%)]]</f>
        <v>0</v>
      </c>
      <c r="AP1721" s="179">
        <f>IF(Analysetool!$H$8&lt;=$X1721,Analysetool!$H$8*J1721,Q1721*J1721)-Tabel2[[#This Row],[fees (%)]]</f>
        <v>0</v>
      </c>
      <c r="AQ1721" s="174">
        <f>IF(Tabel2[[#This Row],[wick% van entry]]&lt;=Tabel2[[#This Row],[Stoploss optie 2 (%)]],Tabel2[[#This Row],[Stoploss optie 2 (%)]]*Tabel2[[#This Row],[leverage SLoptie 2]],IF(Analysetool!$I$8&lt;$X1721,Analysetool!$I$8*K1721,S1721*K1721))-Tabel2[[#This Row],[fees (%)]]</f>
        <v>0</v>
      </c>
      <c r="AR1721" s="180">
        <f>IF(Q1721*-1*Analysetool!$J$9&lt;=X1721,Q1721*-1*Analysetool!$J$9*J1721,Q1721*J1721)-Tabel2[[#This Row],[fees (%)]]</f>
        <v>0</v>
      </c>
      <c r="AS1721" s="176">
        <f>$K1721*IF(Tabel2[[#This Row],[wick% van entry]]&lt;=Tabel2[[#This Row],[Stoploss optie 2 (%)]],Tabel2[[#This Row],[Stoploss optie 2 (%)]],(IF($M1721="SL",IF($T1721="",$S1721*Analysetool!C$3,$T1721*Analysetool!C$3),$M1721*Analysetool!C$3)+IF($N1721="SL",IF($T1721="",$S1721*Analysetool!C$4,$T1721*Analysetool!C$4),$N1721*Analysetool!C$4)+IF($O1721="SL",IF($T1721="",$S1721*Analysetool!C$5,$T1721*Analysetool!C$5),$O1721*Analysetool!C$5)+IF($P1721="SL",IF($T1721="",$S1721*Analysetool!C$6,$T1721*Analysetool!C$6),$P1721*Analysetool!C$6)))-Tabel2[[#This Row],[fees (%)]]</f>
        <v>0</v>
      </c>
    </row>
    <row r="1722" spans="1:45" ht="15.75" customHeight="1" x14ac:dyDescent="0.35">
      <c r="A1722" s="55"/>
      <c r="B1722" s="56"/>
      <c r="C1722" s="56"/>
      <c r="D1722" s="56"/>
      <c r="E1722" s="56"/>
      <c r="F1722" s="57"/>
      <c r="G1722" s="67"/>
      <c r="H1722" s="67"/>
      <c r="I1722" s="67"/>
      <c r="J1722" s="58"/>
      <c r="K1722" s="58"/>
      <c r="L1722" s="59"/>
      <c r="M1722" s="61"/>
      <c r="N1722" s="63"/>
      <c r="O1722" s="63"/>
      <c r="P1722" s="56"/>
      <c r="Q1722" s="61"/>
      <c r="R1722" s="61"/>
      <c r="S1722" s="61"/>
      <c r="T1722" s="60"/>
      <c r="U1722" s="60"/>
      <c r="V1722" s="62"/>
      <c r="W1722" s="62"/>
      <c r="X1722" s="76"/>
      <c r="Y1722" s="61"/>
      <c r="Z1722" s="61">
        <f>Tabel1[[#This Row],[prijs voorbij entry (%)]]-Tabel1[[#This Row],[Fictieve Stoploss (%)]]</f>
        <v>0</v>
      </c>
      <c r="AA1722" s="94"/>
      <c r="AB1722" s="61"/>
      <c r="AC1722" s="61"/>
      <c r="AD1722" s="61"/>
      <c r="AE1722" s="61"/>
      <c r="AF1722" s="95"/>
      <c r="AG1722" s="152">
        <f>Tabel1[[#This Row],[eindtijd]]-Tabel1[[#This Row],[starttijd]]</f>
        <v>0</v>
      </c>
      <c r="AH1722" s="158"/>
      <c r="AI1722" s="59"/>
      <c r="AJ1722" s="171">
        <f>$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2[[#This Row],[fees (%)]]</f>
        <v>0</v>
      </c>
      <c r="AK1722" s="172">
        <f>$J1722*(IF($M1722="SL",IF($U1722="",$Q1722*Analysetool!C$3,$U1722*Analysetool!C$3),$M1722*Analysetool!C$3)+IF($N1722="SL",IF($U1722="",$Q1722*Analysetool!C$4,$U1722*Analysetool!C$4),$N1722*Analysetool!C$4)+IF($O1722="SL",IF($U1722="",$Q1722*Analysetool!C$5,$U1722*Analysetool!C$5),$O1722*Analysetool!C$5)+IF($P1722="SL",IF($U1722="",$Q1722*Analysetool!C$6,$U1722*Analysetool!C$6),$P1722*Analysetool!C$6))-Tabel2[[#This Row],[fees (%)]]</f>
        <v>0</v>
      </c>
      <c r="AL1722" s="177">
        <f>$J1722*(IF($M1722="SL",IF($V1722="",$Q1722*Analysetool!D$3,$V1722*Analysetool!D$3),$M1722*Analysetool!D$3)+IF($N1722="SL",IF($V1722="",$Q1722*Analysetool!D$4,$V1722*Analysetool!D$4),$N1722*Analysetool!D$4)+IF($O1722="SL",IF($V1722="",$Q1722*Analysetool!D$5,$V1722*Analysetool!D$5),$O1722*Analysetool!D$5)+IF($P1722="SL",IF($V1722="",$Q1722*Analysetool!D$6,$V1722*Analysetool!D$6),$P1722*Analysetool!D$6))-Tabel2[[#This Row],[fees (%)]]</f>
        <v>0</v>
      </c>
      <c r="AM1722" s="177">
        <f>$J1722*(IF($M1722="SL",IF($W1722="",$Q1722*Analysetool!E$3,$W1722*Analysetool!E$3),$M1722*Analysetool!E$3)+IF($N1722="SL",IF($W1722="",$Q1722*Analysetool!E$4,$W1722*Analysetool!E$4),$N1722*Analysetool!E$4)+IF($O1722="SL",IF($W1722="",$Q1722*Analysetool!E$5,$W1722*Analysetool!E$5),$O1722*Analysetool!E$5)+IF($P1722="SL",IF($W1722="",$Q1722*Analysetool!E$6,$W1722*Analysetool!E$6),$P1722*Analysetool!E$6))-Tabel2[[#This Row],[fees (%)]]</f>
        <v>0</v>
      </c>
      <c r="AN1722" s="178">
        <f>$J1722*(IF($M1722="SL",IF($T1722="",$Q1722*Analysetool!F$3,$T1722*Analysetool!F$3),$M1722*Analysetool!F$3)+IF($N1722="SL",IF($T1722="",$Q1722*Analysetool!F$4,$T1722*Analysetool!F$4),$N1722*Analysetool!F$4)+IF($O1722="SL",IF($T1722="",$Q1722*Analysetool!F$5,$T1722*Analysetool!F$5),$O1722*Analysetool!F$5)+IF($P1722="SL",IF($T1722="",$Q1722*Analysetool!F$6,$T1722*Analysetool!F$6),$P1722*Analysetool!F$6))-Tabel2[[#This Row],[fees (%)]]</f>
        <v>0</v>
      </c>
      <c r="AO1722" s="178">
        <f>$J1722*(IF($M1722="SL",IF($T1722="",$Q1722*Analysetool!G$3,$T1722*Analysetool!G$3),$M1722*Analysetool!G$3)+IF($N1722="SL",IF($T1722="",$Q1722*Analysetool!G$4,$T1722*Analysetool!G$4),$N1722*Analysetool!G$4)+IF($O1722="SL",IF($T1722="",$Q1722*Analysetool!G$5,$T1722*Analysetool!G$5),$O1722*Analysetool!G$5)+IF($P1722="SL",IF($T1722="",$Q1722*Analysetool!G$6,$T1722*Analysetool!G$6),$P1722*Analysetool!G$6))-Tabel2[[#This Row],[fees (%)]]</f>
        <v>0</v>
      </c>
      <c r="AP1722" s="179">
        <f>IF(Analysetool!$H$8&lt;=$X1722,Analysetool!$H$8*J1722,Q1722*J1722)-Tabel2[[#This Row],[fees (%)]]</f>
        <v>0</v>
      </c>
      <c r="AQ1722" s="174">
        <f>IF(Tabel2[[#This Row],[wick% van entry]]&lt;=Tabel2[[#This Row],[Stoploss optie 2 (%)]],Tabel2[[#This Row],[Stoploss optie 2 (%)]]*Tabel2[[#This Row],[leverage SLoptie 2]],IF(Analysetool!$I$8&lt;$X1722,Analysetool!$I$8*K1722,S1722*K1722))-Tabel2[[#This Row],[fees (%)]]</f>
        <v>0</v>
      </c>
      <c r="AR1722" s="180">
        <f>IF(Q1722*-1*Analysetool!$J$9&lt;=X1722,Q1722*-1*Analysetool!$J$9*J1722,Q1722*J1722)-Tabel2[[#This Row],[fees (%)]]</f>
        <v>0</v>
      </c>
      <c r="AS1722" s="176">
        <f>$K1722*IF(Tabel2[[#This Row],[wick% van entry]]&lt;=Tabel2[[#This Row],[Stoploss optie 2 (%)]],Tabel2[[#This Row],[Stoploss optie 2 (%)]],(IF($M1722="SL",IF($T1722="",$S1722*Analysetool!C$3,$T1722*Analysetool!C$3),$M1722*Analysetool!C$3)+IF($N1722="SL",IF($T1722="",$S1722*Analysetool!C$4,$T1722*Analysetool!C$4),$N1722*Analysetool!C$4)+IF($O1722="SL",IF($T1722="",$S1722*Analysetool!C$5,$T1722*Analysetool!C$5),$O1722*Analysetool!C$5)+IF($P1722="SL",IF($T1722="",$S1722*Analysetool!C$6,$T1722*Analysetool!C$6),$P1722*Analysetool!C$6)))-Tabel2[[#This Row],[fees (%)]]</f>
        <v>0</v>
      </c>
    </row>
    <row r="1723" spans="1:45" ht="15.75" customHeight="1" x14ac:dyDescent="0.35">
      <c r="A1723" s="55"/>
      <c r="B1723" s="56"/>
      <c r="C1723" s="56"/>
      <c r="D1723" s="56"/>
      <c r="E1723" s="56"/>
      <c r="F1723" s="57"/>
      <c r="G1723" s="67"/>
      <c r="H1723" s="67"/>
      <c r="I1723" s="67"/>
      <c r="J1723" s="58"/>
      <c r="K1723" s="58"/>
      <c r="L1723" s="59"/>
      <c r="M1723" s="61"/>
      <c r="N1723" s="63"/>
      <c r="O1723" s="63"/>
      <c r="P1723" s="56"/>
      <c r="Q1723" s="61"/>
      <c r="R1723" s="61"/>
      <c r="S1723" s="61"/>
      <c r="T1723" s="60"/>
      <c r="U1723" s="60"/>
      <c r="V1723" s="62"/>
      <c r="W1723" s="62"/>
      <c r="X1723" s="76"/>
      <c r="Y1723" s="61"/>
      <c r="Z1723" s="61">
        <f>Tabel1[[#This Row],[prijs voorbij entry (%)]]-Tabel1[[#This Row],[Fictieve Stoploss (%)]]</f>
        <v>0</v>
      </c>
      <c r="AA1723" s="94"/>
      <c r="AB1723" s="61"/>
      <c r="AC1723" s="61"/>
      <c r="AD1723" s="61"/>
      <c r="AE1723" s="61"/>
      <c r="AF1723" s="95"/>
      <c r="AG1723" s="152">
        <f>Tabel1[[#This Row],[eindtijd]]-Tabel1[[#This Row],[starttijd]]</f>
        <v>0</v>
      </c>
      <c r="AH1723" s="158"/>
      <c r="AI1723" s="59"/>
      <c r="AJ1723" s="171">
        <f>$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2[[#This Row],[fees (%)]]</f>
        <v>0</v>
      </c>
      <c r="AK1723" s="172">
        <f>$J1723*(IF($M1723="SL",IF($U1723="",$Q1723*Analysetool!C$3,$U1723*Analysetool!C$3),$M1723*Analysetool!C$3)+IF($N1723="SL",IF($U1723="",$Q1723*Analysetool!C$4,$U1723*Analysetool!C$4),$N1723*Analysetool!C$4)+IF($O1723="SL",IF($U1723="",$Q1723*Analysetool!C$5,$U1723*Analysetool!C$5),$O1723*Analysetool!C$5)+IF($P1723="SL",IF($U1723="",$Q1723*Analysetool!C$6,$U1723*Analysetool!C$6),$P1723*Analysetool!C$6))-Tabel2[[#This Row],[fees (%)]]</f>
        <v>0</v>
      </c>
      <c r="AL1723" s="177">
        <f>$J1723*(IF($M1723="SL",IF($V1723="",$Q1723*Analysetool!D$3,$V1723*Analysetool!D$3),$M1723*Analysetool!D$3)+IF($N1723="SL",IF($V1723="",$Q1723*Analysetool!D$4,$V1723*Analysetool!D$4),$N1723*Analysetool!D$4)+IF($O1723="SL",IF($V1723="",$Q1723*Analysetool!D$5,$V1723*Analysetool!D$5),$O1723*Analysetool!D$5)+IF($P1723="SL",IF($V1723="",$Q1723*Analysetool!D$6,$V1723*Analysetool!D$6),$P1723*Analysetool!D$6))-Tabel2[[#This Row],[fees (%)]]</f>
        <v>0</v>
      </c>
      <c r="AM1723" s="177">
        <f>$J1723*(IF($M1723="SL",IF($W1723="",$Q1723*Analysetool!E$3,$W1723*Analysetool!E$3),$M1723*Analysetool!E$3)+IF($N1723="SL",IF($W1723="",$Q1723*Analysetool!E$4,$W1723*Analysetool!E$4),$N1723*Analysetool!E$4)+IF($O1723="SL",IF($W1723="",$Q1723*Analysetool!E$5,$W1723*Analysetool!E$5),$O1723*Analysetool!E$5)+IF($P1723="SL",IF($W1723="",$Q1723*Analysetool!E$6,$W1723*Analysetool!E$6),$P1723*Analysetool!E$6))-Tabel2[[#This Row],[fees (%)]]</f>
        <v>0</v>
      </c>
      <c r="AN1723" s="178">
        <f>$J1723*(IF($M1723="SL",IF($T1723="",$Q1723*Analysetool!F$3,$T1723*Analysetool!F$3),$M1723*Analysetool!F$3)+IF($N1723="SL",IF($T1723="",$Q1723*Analysetool!F$4,$T1723*Analysetool!F$4),$N1723*Analysetool!F$4)+IF($O1723="SL",IF($T1723="",$Q1723*Analysetool!F$5,$T1723*Analysetool!F$5),$O1723*Analysetool!F$5)+IF($P1723="SL",IF($T1723="",$Q1723*Analysetool!F$6,$T1723*Analysetool!F$6),$P1723*Analysetool!F$6))-Tabel2[[#This Row],[fees (%)]]</f>
        <v>0</v>
      </c>
      <c r="AO1723" s="178">
        <f>$J1723*(IF($M1723="SL",IF($T1723="",$Q1723*Analysetool!G$3,$T1723*Analysetool!G$3),$M1723*Analysetool!G$3)+IF($N1723="SL",IF($T1723="",$Q1723*Analysetool!G$4,$T1723*Analysetool!G$4),$N1723*Analysetool!G$4)+IF($O1723="SL",IF($T1723="",$Q1723*Analysetool!G$5,$T1723*Analysetool!G$5),$O1723*Analysetool!G$5)+IF($P1723="SL",IF($T1723="",$Q1723*Analysetool!G$6,$T1723*Analysetool!G$6),$P1723*Analysetool!G$6))-Tabel2[[#This Row],[fees (%)]]</f>
        <v>0</v>
      </c>
      <c r="AP1723" s="179">
        <f>IF(Analysetool!$H$8&lt;=$X1723,Analysetool!$H$8*J1723,Q1723*J1723)-Tabel2[[#This Row],[fees (%)]]</f>
        <v>0</v>
      </c>
      <c r="AQ1723" s="174">
        <f>IF(Tabel2[[#This Row],[wick% van entry]]&lt;=Tabel2[[#This Row],[Stoploss optie 2 (%)]],Tabel2[[#This Row],[Stoploss optie 2 (%)]]*Tabel2[[#This Row],[leverage SLoptie 2]],IF(Analysetool!$I$8&lt;$X1723,Analysetool!$I$8*K1723,S1723*K1723))-Tabel2[[#This Row],[fees (%)]]</f>
        <v>0</v>
      </c>
      <c r="AR1723" s="180">
        <f>IF(Q1723*-1*Analysetool!$J$9&lt;=X1723,Q1723*-1*Analysetool!$J$9*J1723,Q1723*J1723)-Tabel2[[#This Row],[fees (%)]]</f>
        <v>0</v>
      </c>
      <c r="AS1723" s="176">
        <f>$K1723*IF(Tabel2[[#This Row],[wick% van entry]]&lt;=Tabel2[[#This Row],[Stoploss optie 2 (%)]],Tabel2[[#This Row],[Stoploss optie 2 (%)]],(IF($M1723="SL",IF($T1723="",$S1723*Analysetool!C$3,$T1723*Analysetool!C$3),$M1723*Analysetool!C$3)+IF($N1723="SL",IF($T1723="",$S1723*Analysetool!C$4,$T1723*Analysetool!C$4),$N1723*Analysetool!C$4)+IF($O1723="SL",IF($T1723="",$S1723*Analysetool!C$5,$T1723*Analysetool!C$5),$O1723*Analysetool!C$5)+IF($P1723="SL",IF($T1723="",$S1723*Analysetool!C$6,$T1723*Analysetool!C$6),$P1723*Analysetool!C$6)))-Tabel2[[#This Row],[fees (%)]]</f>
        <v>0</v>
      </c>
    </row>
    <row r="1724" spans="1:45" ht="15.75" customHeight="1" x14ac:dyDescent="0.35">
      <c r="A1724" s="55"/>
      <c r="B1724" s="56"/>
      <c r="C1724" s="56"/>
      <c r="D1724" s="56"/>
      <c r="E1724" s="56"/>
      <c r="F1724" s="57"/>
      <c r="G1724" s="67"/>
      <c r="H1724" s="67"/>
      <c r="I1724" s="67"/>
      <c r="J1724" s="58"/>
      <c r="K1724" s="58"/>
      <c r="L1724" s="59"/>
      <c r="M1724" s="61"/>
      <c r="N1724" s="63"/>
      <c r="O1724" s="63"/>
      <c r="P1724" s="56"/>
      <c r="Q1724" s="61"/>
      <c r="R1724" s="61"/>
      <c r="S1724" s="61"/>
      <c r="T1724" s="60"/>
      <c r="U1724" s="60"/>
      <c r="V1724" s="62"/>
      <c r="W1724" s="62"/>
      <c r="X1724" s="76"/>
      <c r="Y1724" s="61"/>
      <c r="Z1724" s="61">
        <f>Tabel1[[#This Row],[prijs voorbij entry (%)]]-Tabel1[[#This Row],[Fictieve Stoploss (%)]]</f>
        <v>0</v>
      </c>
      <c r="AA1724" s="94"/>
      <c r="AB1724" s="61"/>
      <c r="AC1724" s="61"/>
      <c r="AD1724" s="61"/>
      <c r="AE1724" s="61"/>
      <c r="AF1724" s="95"/>
      <c r="AG1724" s="152">
        <f>Tabel1[[#This Row],[eindtijd]]-Tabel1[[#This Row],[starttijd]]</f>
        <v>0</v>
      </c>
      <c r="AH1724" s="158"/>
      <c r="AI1724" s="59"/>
      <c r="AJ1724" s="171">
        <f>$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2[[#This Row],[fees (%)]]</f>
        <v>0</v>
      </c>
      <c r="AK1724" s="172">
        <f>$J1724*(IF($M1724="SL",IF($U1724="",$Q1724*Analysetool!C$3,$U1724*Analysetool!C$3),$M1724*Analysetool!C$3)+IF($N1724="SL",IF($U1724="",$Q1724*Analysetool!C$4,$U1724*Analysetool!C$4),$N1724*Analysetool!C$4)+IF($O1724="SL",IF($U1724="",$Q1724*Analysetool!C$5,$U1724*Analysetool!C$5),$O1724*Analysetool!C$5)+IF($P1724="SL",IF($U1724="",$Q1724*Analysetool!C$6,$U1724*Analysetool!C$6),$P1724*Analysetool!C$6))-Tabel2[[#This Row],[fees (%)]]</f>
        <v>0</v>
      </c>
      <c r="AL1724" s="177">
        <f>$J1724*(IF($M1724="SL",IF($V1724="",$Q1724*Analysetool!D$3,$V1724*Analysetool!D$3),$M1724*Analysetool!D$3)+IF($N1724="SL",IF($V1724="",$Q1724*Analysetool!D$4,$V1724*Analysetool!D$4),$N1724*Analysetool!D$4)+IF($O1724="SL",IF($V1724="",$Q1724*Analysetool!D$5,$V1724*Analysetool!D$5),$O1724*Analysetool!D$5)+IF($P1724="SL",IF($V1724="",$Q1724*Analysetool!D$6,$V1724*Analysetool!D$6),$P1724*Analysetool!D$6))-Tabel2[[#This Row],[fees (%)]]</f>
        <v>0</v>
      </c>
      <c r="AM1724" s="177">
        <f>$J1724*(IF($M1724="SL",IF($W1724="",$Q1724*Analysetool!E$3,$W1724*Analysetool!E$3),$M1724*Analysetool!E$3)+IF($N1724="SL",IF($W1724="",$Q1724*Analysetool!E$4,$W1724*Analysetool!E$4),$N1724*Analysetool!E$4)+IF($O1724="SL",IF($W1724="",$Q1724*Analysetool!E$5,$W1724*Analysetool!E$5),$O1724*Analysetool!E$5)+IF($P1724="SL",IF($W1724="",$Q1724*Analysetool!E$6,$W1724*Analysetool!E$6),$P1724*Analysetool!E$6))-Tabel2[[#This Row],[fees (%)]]</f>
        <v>0</v>
      </c>
      <c r="AN1724" s="178">
        <f>$J1724*(IF($M1724="SL",IF($T1724="",$Q1724*Analysetool!F$3,$T1724*Analysetool!F$3),$M1724*Analysetool!F$3)+IF($N1724="SL",IF($T1724="",$Q1724*Analysetool!F$4,$T1724*Analysetool!F$4),$N1724*Analysetool!F$4)+IF($O1724="SL",IF($T1724="",$Q1724*Analysetool!F$5,$T1724*Analysetool!F$5),$O1724*Analysetool!F$5)+IF($P1724="SL",IF($T1724="",$Q1724*Analysetool!F$6,$T1724*Analysetool!F$6),$P1724*Analysetool!F$6))-Tabel2[[#This Row],[fees (%)]]</f>
        <v>0</v>
      </c>
      <c r="AO1724" s="178">
        <f>$J1724*(IF($M1724="SL",IF($T1724="",$Q1724*Analysetool!G$3,$T1724*Analysetool!G$3),$M1724*Analysetool!G$3)+IF($N1724="SL",IF($T1724="",$Q1724*Analysetool!G$4,$T1724*Analysetool!G$4),$N1724*Analysetool!G$4)+IF($O1724="SL",IF($T1724="",$Q1724*Analysetool!G$5,$T1724*Analysetool!G$5),$O1724*Analysetool!G$5)+IF($P1724="SL",IF($T1724="",$Q1724*Analysetool!G$6,$T1724*Analysetool!G$6),$P1724*Analysetool!G$6))-Tabel2[[#This Row],[fees (%)]]</f>
        <v>0</v>
      </c>
      <c r="AP1724" s="179">
        <f>IF(Analysetool!$H$8&lt;=$X1724,Analysetool!$H$8*J1724,Q1724*J1724)-Tabel2[[#This Row],[fees (%)]]</f>
        <v>0</v>
      </c>
      <c r="AQ1724" s="174">
        <f>IF(Tabel2[[#This Row],[wick% van entry]]&lt;=Tabel2[[#This Row],[Stoploss optie 2 (%)]],Tabel2[[#This Row],[Stoploss optie 2 (%)]]*Tabel2[[#This Row],[leverage SLoptie 2]],IF(Analysetool!$I$8&lt;$X1724,Analysetool!$I$8*K1724,S1724*K1724))-Tabel2[[#This Row],[fees (%)]]</f>
        <v>0</v>
      </c>
      <c r="AR1724" s="180">
        <f>IF(Q1724*-1*Analysetool!$J$9&lt;=X1724,Q1724*-1*Analysetool!$J$9*J1724,Q1724*J1724)-Tabel2[[#This Row],[fees (%)]]</f>
        <v>0</v>
      </c>
      <c r="AS1724" s="176">
        <f>$K1724*IF(Tabel2[[#This Row],[wick% van entry]]&lt;=Tabel2[[#This Row],[Stoploss optie 2 (%)]],Tabel2[[#This Row],[Stoploss optie 2 (%)]],(IF($M1724="SL",IF($T1724="",$S1724*Analysetool!C$3,$T1724*Analysetool!C$3),$M1724*Analysetool!C$3)+IF($N1724="SL",IF($T1724="",$S1724*Analysetool!C$4,$T1724*Analysetool!C$4),$N1724*Analysetool!C$4)+IF($O1724="SL",IF($T1724="",$S1724*Analysetool!C$5,$T1724*Analysetool!C$5),$O1724*Analysetool!C$5)+IF($P1724="SL",IF($T1724="",$S1724*Analysetool!C$6,$T1724*Analysetool!C$6),$P1724*Analysetool!C$6)))-Tabel2[[#This Row],[fees (%)]]</f>
        <v>0</v>
      </c>
    </row>
    <row r="1725" spans="1:45" ht="15.75" customHeight="1" x14ac:dyDescent="0.35">
      <c r="A1725" s="55"/>
      <c r="B1725" s="56"/>
      <c r="C1725" s="56"/>
      <c r="D1725" s="56"/>
      <c r="E1725" s="56"/>
      <c r="F1725" s="57"/>
      <c r="G1725" s="67"/>
      <c r="H1725" s="67"/>
      <c r="I1725" s="67"/>
      <c r="J1725" s="58"/>
      <c r="K1725" s="58"/>
      <c r="L1725" s="59"/>
      <c r="M1725" s="61"/>
      <c r="N1725" s="63"/>
      <c r="O1725" s="63"/>
      <c r="P1725" s="56"/>
      <c r="Q1725" s="61"/>
      <c r="R1725" s="61"/>
      <c r="S1725" s="61"/>
      <c r="T1725" s="60"/>
      <c r="U1725" s="60"/>
      <c r="V1725" s="62"/>
      <c r="W1725" s="62"/>
      <c r="X1725" s="76"/>
      <c r="Y1725" s="61"/>
      <c r="Z1725" s="61">
        <f>Tabel1[[#This Row],[prijs voorbij entry (%)]]-Tabel1[[#This Row],[Fictieve Stoploss (%)]]</f>
        <v>0</v>
      </c>
      <c r="AA1725" s="94"/>
      <c r="AB1725" s="61"/>
      <c r="AC1725" s="61"/>
      <c r="AD1725" s="61"/>
      <c r="AE1725" s="61"/>
      <c r="AF1725" s="95"/>
      <c r="AG1725" s="152">
        <f>Tabel1[[#This Row],[eindtijd]]-Tabel1[[#This Row],[starttijd]]</f>
        <v>0</v>
      </c>
      <c r="AH1725" s="158"/>
      <c r="AI1725" s="59"/>
      <c r="AJ1725" s="171">
        <f>$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2[[#This Row],[fees (%)]]</f>
        <v>0</v>
      </c>
      <c r="AK1725" s="172">
        <f>$J1725*(IF($M1725="SL",IF($U1725="",$Q1725*Analysetool!C$3,$U1725*Analysetool!C$3),$M1725*Analysetool!C$3)+IF($N1725="SL",IF($U1725="",$Q1725*Analysetool!C$4,$U1725*Analysetool!C$4),$N1725*Analysetool!C$4)+IF($O1725="SL",IF($U1725="",$Q1725*Analysetool!C$5,$U1725*Analysetool!C$5),$O1725*Analysetool!C$5)+IF($P1725="SL",IF($U1725="",$Q1725*Analysetool!C$6,$U1725*Analysetool!C$6),$P1725*Analysetool!C$6))-Tabel2[[#This Row],[fees (%)]]</f>
        <v>0</v>
      </c>
      <c r="AL1725" s="177">
        <f>$J1725*(IF($M1725="SL",IF($V1725="",$Q1725*Analysetool!D$3,$V1725*Analysetool!D$3),$M1725*Analysetool!D$3)+IF($N1725="SL",IF($V1725="",$Q1725*Analysetool!D$4,$V1725*Analysetool!D$4),$N1725*Analysetool!D$4)+IF($O1725="SL",IF($V1725="",$Q1725*Analysetool!D$5,$V1725*Analysetool!D$5),$O1725*Analysetool!D$5)+IF($P1725="SL",IF($V1725="",$Q1725*Analysetool!D$6,$V1725*Analysetool!D$6),$P1725*Analysetool!D$6))-Tabel2[[#This Row],[fees (%)]]</f>
        <v>0</v>
      </c>
      <c r="AM1725" s="177">
        <f>$J1725*(IF($M1725="SL",IF($W1725="",$Q1725*Analysetool!E$3,$W1725*Analysetool!E$3),$M1725*Analysetool!E$3)+IF($N1725="SL",IF($W1725="",$Q1725*Analysetool!E$4,$W1725*Analysetool!E$4),$N1725*Analysetool!E$4)+IF($O1725="SL",IF($W1725="",$Q1725*Analysetool!E$5,$W1725*Analysetool!E$5),$O1725*Analysetool!E$5)+IF($P1725="SL",IF($W1725="",$Q1725*Analysetool!E$6,$W1725*Analysetool!E$6),$P1725*Analysetool!E$6))-Tabel2[[#This Row],[fees (%)]]</f>
        <v>0</v>
      </c>
      <c r="AN1725" s="178">
        <f>$J1725*(IF($M1725="SL",IF($T1725="",$Q1725*Analysetool!F$3,$T1725*Analysetool!F$3),$M1725*Analysetool!F$3)+IF($N1725="SL",IF($T1725="",$Q1725*Analysetool!F$4,$T1725*Analysetool!F$4),$N1725*Analysetool!F$4)+IF($O1725="SL",IF($T1725="",$Q1725*Analysetool!F$5,$T1725*Analysetool!F$5),$O1725*Analysetool!F$5)+IF($P1725="SL",IF($T1725="",$Q1725*Analysetool!F$6,$T1725*Analysetool!F$6),$P1725*Analysetool!F$6))-Tabel2[[#This Row],[fees (%)]]</f>
        <v>0</v>
      </c>
      <c r="AO1725" s="178">
        <f>$J1725*(IF($M1725="SL",IF($T1725="",$Q1725*Analysetool!G$3,$T1725*Analysetool!G$3),$M1725*Analysetool!G$3)+IF($N1725="SL",IF($T1725="",$Q1725*Analysetool!G$4,$T1725*Analysetool!G$4),$N1725*Analysetool!G$4)+IF($O1725="SL",IF($T1725="",$Q1725*Analysetool!G$5,$T1725*Analysetool!G$5),$O1725*Analysetool!G$5)+IF($P1725="SL",IF($T1725="",$Q1725*Analysetool!G$6,$T1725*Analysetool!G$6),$P1725*Analysetool!G$6))-Tabel2[[#This Row],[fees (%)]]</f>
        <v>0</v>
      </c>
      <c r="AP1725" s="179">
        <f>IF(Analysetool!$H$8&lt;=$X1725,Analysetool!$H$8*J1725,Q1725*J1725)-Tabel2[[#This Row],[fees (%)]]</f>
        <v>0</v>
      </c>
      <c r="AQ1725" s="174">
        <f>IF(Tabel2[[#This Row],[wick% van entry]]&lt;=Tabel2[[#This Row],[Stoploss optie 2 (%)]],Tabel2[[#This Row],[Stoploss optie 2 (%)]]*Tabel2[[#This Row],[leverage SLoptie 2]],IF(Analysetool!$I$8&lt;$X1725,Analysetool!$I$8*K1725,S1725*K1725))-Tabel2[[#This Row],[fees (%)]]</f>
        <v>0</v>
      </c>
      <c r="AR1725" s="180">
        <f>IF(Q1725*-1*Analysetool!$J$9&lt;=X1725,Q1725*-1*Analysetool!$J$9*J1725,Q1725*J1725)-Tabel2[[#This Row],[fees (%)]]</f>
        <v>0</v>
      </c>
      <c r="AS1725" s="176">
        <f>$K1725*IF(Tabel2[[#This Row],[wick% van entry]]&lt;=Tabel2[[#This Row],[Stoploss optie 2 (%)]],Tabel2[[#This Row],[Stoploss optie 2 (%)]],(IF($M1725="SL",IF($T1725="",$S1725*Analysetool!C$3,$T1725*Analysetool!C$3),$M1725*Analysetool!C$3)+IF($N1725="SL",IF($T1725="",$S1725*Analysetool!C$4,$T1725*Analysetool!C$4),$N1725*Analysetool!C$4)+IF($O1725="SL",IF($T1725="",$S1725*Analysetool!C$5,$T1725*Analysetool!C$5),$O1725*Analysetool!C$5)+IF($P1725="SL",IF($T1725="",$S1725*Analysetool!C$6,$T1725*Analysetool!C$6),$P1725*Analysetool!C$6)))-Tabel2[[#This Row],[fees (%)]]</f>
        <v>0</v>
      </c>
    </row>
    <row r="1726" spans="1:45" ht="15.75" customHeight="1" x14ac:dyDescent="0.35">
      <c r="A1726" s="55"/>
      <c r="B1726" s="56"/>
      <c r="C1726" s="56"/>
      <c r="D1726" s="56"/>
      <c r="E1726" s="56"/>
      <c r="F1726" s="57"/>
      <c r="G1726" s="67"/>
      <c r="H1726" s="67"/>
      <c r="I1726" s="67"/>
      <c r="J1726" s="58"/>
      <c r="K1726" s="58"/>
      <c r="L1726" s="59"/>
      <c r="M1726" s="61"/>
      <c r="N1726" s="63"/>
      <c r="O1726" s="63"/>
      <c r="P1726" s="56"/>
      <c r="Q1726" s="61"/>
      <c r="R1726" s="61"/>
      <c r="S1726" s="61"/>
      <c r="T1726" s="60"/>
      <c r="U1726" s="60"/>
      <c r="V1726" s="62"/>
      <c r="W1726" s="62"/>
      <c r="X1726" s="76"/>
      <c r="Y1726" s="61"/>
      <c r="Z1726" s="61">
        <f>Tabel1[[#This Row],[prijs voorbij entry (%)]]-Tabel1[[#This Row],[Fictieve Stoploss (%)]]</f>
        <v>0</v>
      </c>
      <c r="AA1726" s="94"/>
      <c r="AB1726" s="61"/>
      <c r="AC1726" s="61"/>
      <c r="AD1726" s="61"/>
      <c r="AE1726" s="61"/>
      <c r="AF1726" s="95"/>
      <c r="AG1726" s="152">
        <f>Tabel1[[#This Row],[eindtijd]]-Tabel1[[#This Row],[starttijd]]</f>
        <v>0</v>
      </c>
      <c r="AH1726" s="158"/>
      <c r="AI1726" s="59"/>
      <c r="AJ1726" s="171">
        <f>$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2[[#This Row],[fees (%)]]</f>
        <v>0</v>
      </c>
      <c r="AK1726" s="172">
        <f>$J1726*(IF($M1726="SL",IF($U1726="",$Q1726*Analysetool!C$3,$U1726*Analysetool!C$3),$M1726*Analysetool!C$3)+IF($N1726="SL",IF($U1726="",$Q1726*Analysetool!C$4,$U1726*Analysetool!C$4),$N1726*Analysetool!C$4)+IF($O1726="SL",IF($U1726="",$Q1726*Analysetool!C$5,$U1726*Analysetool!C$5),$O1726*Analysetool!C$5)+IF($P1726="SL",IF($U1726="",$Q1726*Analysetool!C$6,$U1726*Analysetool!C$6),$P1726*Analysetool!C$6))-Tabel2[[#This Row],[fees (%)]]</f>
        <v>0</v>
      </c>
      <c r="AL1726" s="177">
        <f>$J1726*(IF($M1726="SL",IF($V1726="",$Q1726*Analysetool!D$3,$V1726*Analysetool!D$3),$M1726*Analysetool!D$3)+IF($N1726="SL",IF($V1726="",$Q1726*Analysetool!D$4,$V1726*Analysetool!D$4),$N1726*Analysetool!D$4)+IF($O1726="SL",IF($V1726="",$Q1726*Analysetool!D$5,$V1726*Analysetool!D$5),$O1726*Analysetool!D$5)+IF($P1726="SL",IF($V1726="",$Q1726*Analysetool!D$6,$V1726*Analysetool!D$6),$P1726*Analysetool!D$6))-Tabel2[[#This Row],[fees (%)]]</f>
        <v>0</v>
      </c>
      <c r="AM1726" s="177">
        <f>$J1726*(IF($M1726="SL",IF($W1726="",$Q1726*Analysetool!E$3,$W1726*Analysetool!E$3),$M1726*Analysetool!E$3)+IF($N1726="SL",IF($W1726="",$Q1726*Analysetool!E$4,$W1726*Analysetool!E$4),$N1726*Analysetool!E$4)+IF($O1726="SL",IF($W1726="",$Q1726*Analysetool!E$5,$W1726*Analysetool!E$5),$O1726*Analysetool!E$5)+IF($P1726="SL",IF($W1726="",$Q1726*Analysetool!E$6,$W1726*Analysetool!E$6),$P1726*Analysetool!E$6))-Tabel2[[#This Row],[fees (%)]]</f>
        <v>0</v>
      </c>
      <c r="AN1726" s="178">
        <f>$J1726*(IF($M1726="SL",IF($T1726="",$Q1726*Analysetool!F$3,$T1726*Analysetool!F$3),$M1726*Analysetool!F$3)+IF($N1726="SL",IF($T1726="",$Q1726*Analysetool!F$4,$T1726*Analysetool!F$4),$N1726*Analysetool!F$4)+IF($O1726="SL",IF($T1726="",$Q1726*Analysetool!F$5,$T1726*Analysetool!F$5),$O1726*Analysetool!F$5)+IF($P1726="SL",IF($T1726="",$Q1726*Analysetool!F$6,$T1726*Analysetool!F$6),$P1726*Analysetool!F$6))-Tabel2[[#This Row],[fees (%)]]</f>
        <v>0</v>
      </c>
      <c r="AO1726" s="178">
        <f>$J1726*(IF($M1726="SL",IF($T1726="",$Q1726*Analysetool!G$3,$T1726*Analysetool!G$3),$M1726*Analysetool!G$3)+IF($N1726="SL",IF($T1726="",$Q1726*Analysetool!G$4,$T1726*Analysetool!G$4),$N1726*Analysetool!G$4)+IF($O1726="SL",IF($T1726="",$Q1726*Analysetool!G$5,$T1726*Analysetool!G$5),$O1726*Analysetool!G$5)+IF($P1726="SL",IF($T1726="",$Q1726*Analysetool!G$6,$T1726*Analysetool!G$6),$P1726*Analysetool!G$6))-Tabel2[[#This Row],[fees (%)]]</f>
        <v>0</v>
      </c>
      <c r="AP1726" s="179">
        <f>IF(Analysetool!$H$8&lt;=$X1726,Analysetool!$H$8*J1726,Q1726*J1726)-Tabel2[[#This Row],[fees (%)]]</f>
        <v>0</v>
      </c>
      <c r="AQ1726" s="174">
        <f>IF(Tabel2[[#This Row],[wick% van entry]]&lt;=Tabel2[[#This Row],[Stoploss optie 2 (%)]],Tabel2[[#This Row],[Stoploss optie 2 (%)]]*Tabel2[[#This Row],[leverage SLoptie 2]],IF(Analysetool!$I$8&lt;$X1726,Analysetool!$I$8*K1726,S1726*K1726))-Tabel2[[#This Row],[fees (%)]]</f>
        <v>0</v>
      </c>
      <c r="AR1726" s="180">
        <f>IF(Q1726*-1*Analysetool!$J$9&lt;=X1726,Q1726*-1*Analysetool!$J$9*J1726,Q1726*J1726)-Tabel2[[#This Row],[fees (%)]]</f>
        <v>0</v>
      </c>
      <c r="AS1726" s="176">
        <f>$K1726*IF(Tabel2[[#This Row],[wick% van entry]]&lt;=Tabel2[[#This Row],[Stoploss optie 2 (%)]],Tabel2[[#This Row],[Stoploss optie 2 (%)]],(IF($M1726="SL",IF($T1726="",$S1726*Analysetool!C$3,$T1726*Analysetool!C$3),$M1726*Analysetool!C$3)+IF($N1726="SL",IF($T1726="",$S1726*Analysetool!C$4,$T1726*Analysetool!C$4),$N1726*Analysetool!C$4)+IF($O1726="SL",IF($T1726="",$S1726*Analysetool!C$5,$T1726*Analysetool!C$5),$O1726*Analysetool!C$5)+IF($P1726="SL",IF($T1726="",$S1726*Analysetool!C$6,$T1726*Analysetool!C$6),$P1726*Analysetool!C$6)))-Tabel2[[#This Row],[fees (%)]]</f>
        <v>0</v>
      </c>
    </row>
    <row r="1727" spans="1:45" ht="15.75" customHeight="1" x14ac:dyDescent="0.35">
      <c r="A1727" s="55"/>
      <c r="B1727" s="56"/>
      <c r="C1727" s="56"/>
      <c r="D1727" s="56"/>
      <c r="E1727" s="56"/>
      <c r="F1727" s="57"/>
      <c r="G1727" s="67"/>
      <c r="H1727" s="67"/>
      <c r="I1727" s="67"/>
      <c r="J1727" s="58"/>
      <c r="K1727" s="58"/>
      <c r="L1727" s="59"/>
      <c r="M1727" s="61"/>
      <c r="N1727" s="63"/>
      <c r="O1727" s="63"/>
      <c r="P1727" s="56"/>
      <c r="Q1727" s="61"/>
      <c r="R1727" s="61"/>
      <c r="S1727" s="61"/>
      <c r="T1727" s="60"/>
      <c r="U1727" s="60"/>
      <c r="V1727" s="62"/>
      <c r="W1727" s="62"/>
      <c r="X1727" s="76"/>
      <c r="Y1727" s="61"/>
      <c r="Z1727" s="61">
        <f>Tabel1[[#This Row],[prijs voorbij entry (%)]]-Tabel1[[#This Row],[Fictieve Stoploss (%)]]</f>
        <v>0</v>
      </c>
      <c r="AA1727" s="94"/>
      <c r="AB1727" s="61"/>
      <c r="AC1727" s="61"/>
      <c r="AD1727" s="61"/>
      <c r="AE1727" s="61"/>
      <c r="AF1727" s="95"/>
      <c r="AG1727" s="152">
        <f>Tabel1[[#This Row],[eindtijd]]-Tabel1[[#This Row],[starttijd]]</f>
        <v>0</v>
      </c>
      <c r="AH1727" s="158"/>
      <c r="AI1727" s="59"/>
      <c r="AJ1727" s="171">
        <f>$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2[[#This Row],[fees (%)]]</f>
        <v>0</v>
      </c>
      <c r="AK1727" s="172">
        <f>$J1727*(IF($M1727="SL",IF($U1727="",$Q1727*Analysetool!C$3,$U1727*Analysetool!C$3),$M1727*Analysetool!C$3)+IF($N1727="SL",IF($U1727="",$Q1727*Analysetool!C$4,$U1727*Analysetool!C$4),$N1727*Analysetool!C$4)+IF($O1727="SL",IF($U1727="",$Q1727*Analysetool!C$5,$U1727*Analysetool!C$5),$O1727*Analysetool!C$5)+IF($P1727="SL",IF($U1727="",$Q1727*Analysetool!C$6,$U1727*Analysetool!C$6),$P1727*Analysetool!C$6))-Tabel2[[#This Row],[fees (%)]]</f>
        <v>0</v>
      </c>
      <c r="AL1727" s="177">
        <f>$J1727*(IF($M1727="SL",IF($V1727="",$Q1727*Analysetool!D$3,$V1727*Analysetool!D$3),$M1727*Analysetool!D$3)+IF($N1727="SL",IF($V1727="",$Q1727*Analysetool!D$4,$V1727*Analysetool!D$4),$N1727*Analysetool!D$4)+IF($O1727="SL",IF($V1727="",$Q1727*Analysetool!D$5,$V1727*Analysetool!D$5),$O1727*Analysetool!D$5)+IF($P1727="SL",IF($V1727="",$Q1727*Analysetool!D$6,$V1727*Analysetool!D$6),$P1727*Analysetool!D$6))-Tabel2[[#This Row],[fees (%)]]</f>
        <v>0</v>
      </c>
      <c r="AM1727" s="177">
        <f>$J1727*(IF($M1727="SL",IF($W1727="",$Q1727*Analysetool!E$3,$W1727*Analysetool!E$3),$M1727*Analysetool!E$3)+IF($N1727="SL",IF($W1727="",$Q1727*Analysetool!E$4,$W1727*Analysetool!E$4),$N1727*Analysetool!E$4)+IF($O1727="SL",IF($W1727="",$Q1727*Analysetool!E$5,$W1727*Analysetool!E$5),$O1727*Analysetool!E$5)+IF($P1727="SL",IF($W1727="",$Q1727*Analysetool!E$6,$W1727*Analysetool!E$6),$P1727*Analysetool!E$6))-Tabel2[[#This Row],[fees (%)]]</f>
        <v>0</v>
      </c>
      <c r="AN1727" s="178">
        <f>$J1727*(IF($M1727="SL",IF($T1727="",$Q1727*Analysetool!F$3,$T1727*Analysetool!F$3),$M1727*Analysetool!F$3)+IF($N1727="SL",IF($T1727="",$Q1727*Analysetool!F$4,$T1727*Analysetool!F$4),$N1727*Analysetool!F$4)+IF($O1727="SL",IF($T1727="",$Q1727*Analysetool!F$5,$T1727*Analysetool!F$5),$O1727*Analysetool!F$5)+IF($P1727="SL",IF($T1727="",$Q1727*Analysetool!F$6,$T1727*Analysetool!F$6),$P1727*Analysetool!F$6))-Tabel2[[#This Row],[fees (%)]]</f>
        <v>0</v>
      </c>
      <c r="AO1727" s="178">
        <f>$J1727*(IF($M1727="SL",IF($T1727="",$Q1727*Analysetool!G$3,$T1727*Analysetool!G$3),$M1727*Analysetool!G$3)+IF($N1727="SL",IF($T1727="",$Q1727*Analysetool!G$4,$T1727*Analysetool!G$4),$N1727*Analysetool!G$4)+IF($O1727="SL",IF($T1727="",$Q1727*Analysetool!G$5,$T1727*Analysetool!G$5),$O1727*Analysetool!G$5)+IF($P1727="SL",IF($T1727="",$Q1727*Analysetool!G$6,$T1727*Analysetool!G$6),$P1727*Analysetool!G$6))-Tabel2[[#This Row],[fees (%)]]</f>
        <v>0</v>
      </c>
      <c r="AP1727" s="179">
        <f>IF(Analysetool!$H$8&lt;=$X1727,Analysetool!$H$8*J1727,Q1727*J1727)-Tabel2[[#This Row],[fees (%)]]</f>
        <v>0</v>
      </c>
      <c r="AQ1727" s="174">
        <f>IF(Tabel2[[#This Row],[wick% van entry]]&lt;=Tabel2[[#This Row],[Stoploss optie 2 (%)]],Tabel2[[#This Row],[Stoploss optie 2 (%)]]*Tabel2[[#This Row],[leverage SLoptie 2]],IF(Analysetool!$I$8&lt;$X1727,Analysetool!$I$8*K1727,S1727*K1727))-Tabel2[[#This Row],[fees (%)]]</f>
        <v>0</v>
      </c>
      <c r="AR1727" s="180">
        <f>IF(Q1727*-1*Analysetool!$J$9&lt;=X1727,Q1727*-1*Analysetool!$J$9*J1727,Q1727*J1727)-Tabel2[[#This Row],[fees (%)]]</f>
        <v>0</v>
      </c>
      <c r="AS1727" s="176">
        <f>$K1727*IF(Tabel2[[#This Row],[wick% van entry]]&lt;=Tabel2[[#This Row],[Stoploss optie 2 (%)]],Tabel2[[#This Row],[Stoploss optie 2 (%)]],(IF($M1727="SL",IF($T1727="",$S1727*Analysetool!C$3,$T1727*Analysetool!C$3),$M1727*Analysetool!C$3)+IF($N1727="SL",IF($T1727="",$S1727*Analysetool!C$4,$T1727*Analysetool!C$4),$N1727*Analysetool!C$4)+IF($O1727="SL",IF($T1727="",$S1727*Analysetool!C$5,$T1727*Analysetool!C$5),$O1727*Analysetool!C$5)+IF($P1727="SL",IF($T1727="",$S1727*Analysetool!C$6,$T1727*Analysetool!C$6),$P1727*Analysetool!C$6)))-Tabel2[[#This Row],[fees (%)]]</f>
        <v>0</v>
      </c>
    </row>
    <row r="1728" spans="1:45" ht="15.75" customHeight="1" x14ac:dyDescent="0.35">
      <c r="A1728" s="55"/>
      <c r="B1728" s="56"/>
      <c r="C1728" s="56"/>
      <c r="D1728" s="56"/>
      <c r="E1728" s="56"/>
      <c r="F1728" s="57"/>
      <c r="G1728" s="67"/>
      <c r="H1728" s="67"/>
      <c r="I1728" s="67"/>
      <c r="J1728" s="58"/>
      <c r="K1728" s="58"/>
      <c r="L1728" s="59"/>
      <c r="M1728" s="61"/>
      <c r="N1728" s="63"/>
      <c r="O1728" s="63"/>
      <c r="P1728" s="56"/>
      <c r="Q1728" s="61"/>
      <c r="R1728" s="61"/>
      <c r="S1728" s="61"/>
      <c r="T1728" s="60"/>
      <c r="U1728" s="60"/>
      <c r="V1728" s="62"/>
      <c r="W1728" s="62"/>
      <c r="X1728" s="76"/>
      <c r="Y1728" s="61"/>
      <c r="Z1728" s="61">
        <f>Tabel1[[#This Row],[prijs voorbij entry (%)]]-Tabel1[[#This Row],[Fictieve Stoploss (%)]]</f>
        <v>0</v>
      </c>
      <c r="AA1728" s="94"/>
      <c r="AB1728" s="61"/>
      <c r="AC1728" s="61"/>
      <c r="AD1728" s="61"/>
      <c r="AE1728" s="61"/>
      <c r="AF1728" s="95"/>
      <c r="AG1728" s="152">
        <f>Tabel1[[#This Row],[eindtijd]]-Tabel1[[#This Row],[starttijd]]</f>
        <v>0</v>
      </c>
      <c r="AH1728" s="158"/>
      <c r="AI1728" s="59"/>
      <c r="AJ1728" s="171">
        <f>$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2[[#This Row],[fees (%)]]</f>
        <v>0</v>
      </c>
      <c r="AK1728" s="172">
        <f>$J1728*(IF($M1728="SL",IF($U1728="",$Q1728*Analysetool!C$3,$U1728*Analysetool!C$3),$M1728*Analysetool!C$3)+IF($N1728="SL",IF($U1728="",$Q1728*Analysetool!C$4,$U1728*Analysetool!C$4),$N1728*Analysetool!C$4)+IF($O1728="SL",IF($U1728="",$Q1728*Analysetool!C$5,$U1728*Analysetool!C$5),$O1728*Analysetool!C$5)+IF($P1728="SL",IF($U1728="",$Q1728*Analysetool!C$6,$U1728*Analysetool!C$6),$P1728*Analysetool!C$6))-Tabel2[[#This Row],[fees (%)]]</f>
        <v>0</v>
      </c>
      <c r="AL1728" s="177">
        <f>$J1728*(IF($M1728="SL",IF($V1728="",$Q1728*Analysetool!D$3,$V1728*Analysetool!D$3),$M1728*Analysetool!D$3)+IF($N1728="SL",IF($V1728="",$Q1728*Analysetool!D$4,$V1728*Analysetool!D$4),$N1728*Analysetool!D$4)+IF($O1728="SL",IF($V1728="",$Q1728*Analysetool!D$5,$V1728*Analysetool!D$5),$O1728*Analysetool!D$5)+IF($P1728="SL",IF($V1728="",$Q1728*Analysetool!D$6,$V1728*Analysetool!D$6),$P1728*Analysetool!D$6))-Tabel2[[#This Row],[fees (%)]]</f>
        <v>0</v>
      </c>
      <c r="AM1728" s="177">
        <f>$J1728*(IF($M1728="SL",IF($W1728="",$Q1728*Analysetool!E$3,$W1728*Analysetool!E$3),$M1728*Analysetool!E$3)+IF($N1728="SL",IF($W1728="",$Q1728*Analysetool!E$4,$W1728*Analysetool!E$4),$N1728*Analysetool!E$4)+IF($O1728="SL",IF($W1728="",$Q1728*Analysetool!E$5,$W1728*Analysetool!E$5),$O1728*Analysetool!E$5)+IF($P1728="SL",IF($W1728="",$Q1728*Analysetool!E$6,$W1728*Analysetool!E$6),$P1728*Analysetool!E$6))-Tabel2[[#This Row],[fees (%)]]</f>
        <v>0</v>
      </c>
      <c r="AN1728" s="178">
        <f>$J1728*(IF($M1728="SL",IF($T1728="",$Q1728*Analysetool!F$3,$T1728*Analysetool!F$3),$M1728*Analysetool!F$3)+IF($N1728="SL",IF($T1728="",$Q1728*Analysetool!F$4,$T1728*Analysetool!F$4),$N1728*Analysetool!F$4)+IF($O1728="SL",IF($T1728="",$Q1728*Analysetool!F$5,$T1728*Analysetool!F$5),$O1728*Analysetool!F$5)+IF($P1728="SL",IF($T1728="",$Q1728*Analysetool!F$6,$T1728*Analysetool!F$6),$P1728*Analysetool!F$6))-Tabel2[[#This Row],[fees (%)]]</f>
        <v>0</v>
      </c>
      <c r="AO1728" s="178">
        <f>$J1728*(IF($M1728="SL",IF($T1728="",$Q1728*Analysetool!G$3,$T1728*Analysetool!G$3),$M1728*Analysetool!G$3)+IF($N1728="SL",IF($T1728="",$Q1728*Analysetool!G$4,$T1728*Analysetool!G$4),$N1728*Analysetool!G$4)+IF($O1728="SL",IF($T1728="",$Q1728*Analysetool!G$5,$T1728*Analysetool!G$5),$O1728*Analysetool!G$5)+IF($P1728="SL",IF($T1728="",$Q1728*Analysetool!G$6,$T1728*Analysetool!G$6),$P1728*Analysetool!G$6))-Tabel2[[#This Row],[fees (%)]]</f>
        <v>0</v>
      </c>
      <c r="AP1728" s="179">
        <f>IF(Analysetool!$H$8&lt;=$X1728,Analysetool!$H$8*J1728,Q1728*J1728)-Tabel2[[#This Row],[fees (%)]]</f>
        <v>0</v>
      </c>
      <c r="AQ1728" s="174">
        <f>IF(Tabel2[[#This Row],[wick% van entry]]&lt;=Tabel2[[#This Row],[Stoploss optie 2 (%)]],Tabel2[[#This Row],[Stoploss optie 2 (%)]]*Tabel2[[#This Row],[leverage SLoptie 2]],IF(Analysetool!$I$8&lt;$X1728,Analysetool!$I$8*K1728,S1728*K1728))-Tabel2[[#This Row],[fees (%)]]</f>
        <v>0</v>
      </c>
      <c r="AR1728" s="180">
        <f>IF(Q1728*-1*Analysetool!$J$9&lt;=X1728,Q1728*-1*Analysetool!$J$9*J1728,Q1728*J1728)-Tabel2[[#This Row],[fees (%)]]</f>
        <v>0</v>
      </c>
      <c r="AS1728" s="176">
        <f>$K1728*IF(Tabel2[[#This Row],[wick% van entry]]&lt;=Tabel2[[#This Row],[Stoploss optie 2 (%)]],Tabel2[[#This Row],[Stoploss optie 2 (%)]],(IF($M1728="SL",IF($T1728="",$S1728*Analysetool!C$3,$T1728*Analysetool!C$3),$M1728*Analysetool!C$3)+IF($N1728="SL",IF($T1728="",$S1728*Analysetool!C$4,$T1728*Analysetool!C$4),$N1728*Analysetool!C$4)+IF($O1728="SL",IF($T1728="",$S1728*Analysetool!C$5,$T1728*Analysetool!C$5),$O1728*Analysetool!C$5)+IF($P1728="SL",IF($T1728="",$S1728*Analysetool!C$6,$T1728*Analysetool!C$6),$P1728*Analysetool!C$6)))-Tabel2[[#This Row],[fees (%)]]</f>
        <v>0</v>
      </c>
    </row>
    <row r="1729" spans="1:45" ht="15.75" customHeight="1" x14ac:dyDescent="0.35">
      <c r="A1729" s="55"/>
      <c r="B1729" s="56"/>
      <c r="C1729" s="56"/>
      <c r="D1729" s="56"/>
      <c r="E1729" s="56"/>
      <c r="F1729" s="57"/>
      <c r="G1729" s="67"/>
      <c r="H1729" s="67"/>
      <c r="I1729" s="67"/>
      <c r="J1729" s="58"/>
      <c r="K1729" s="58"/>
      <c r="L1729" s="59"/>
      <c r="M1729" s="61"/>
      <c r="N1729" s="63"/>
      <c r="O1729" s="63"/>
      <c r="P1729" s="56"/>
      <c r="Q1729" s="61"/>
      <c r="R1729" s="61"/>
      <c r="S1729" s="61"/>
      <c r="T1729" s="60"/>
      <c r="U1729" s="60"/>
      <c r="V1729" s="62"/>
      <c r="W1729" s="62"/>
      <c r="X1729" s="76"/>
      <c r="Y1729" s="61"/>
      <c r="Z1729" s="61">
        <f>Tabel1[[#This Row],[prijs voorbij entry (%)]]-Tabel1[[#This Row],[Fictieve Stoploss (%)]]</f>
        <v>0</v>
      </c>
      <c r="AA1729" s="94"/>
      <c r="AB1729" s="61"/>
      <c r="AC1729" s="61"/>
      <c r="AD1729" s="61"/>
      <c r="AE1729" s="61"/>
      <c r="AF1729" s="95"/>
      <c r="AG1729" s="152">
        <f>Tabel1[[#This Row],[eindtijd]]-Tabel1[[#This Row],[starttijd]]</f>
        <v>0</v>
      </c>
      <c r="AH1729" s="158"/>
      <c r="AI1729" s="59"/>
      <c r="AJ1729" s="171">
        <f>$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2[[#This Row],[fees (%)]]</f>
        <v>0</v>
      </c>
      <c r="AK1729" s="172">
        <f>$J1729*(IF($M1729="SL",IF($U1729="",$Q1729*Analysetool!C$3,$U1729*Analysetool!C$3),$M1729*Analysetool!C$3)+IF($N1729="SL",IF($U1729="",$Q1729*Analysetool!C$4,$U1729*Analysetool!C$4),$N1729*Analysetool!C$4)+IF($O1729="SL",IF($U1729="",$Q1729*Analysetool!C$5,$U1729*Analysetool!C$5),$O1729*Analysetool!C$5)+IF($P1729="SL",IF($U1729="",$Q1729*Analysetool!C$6,$U1729*Analysetool!C$6),$P1729*Analysetool!C$6))-Tabel2[[#This Row],[fees (%)]]</f>
        <v>0</v>
      </c>
      <c r="AL1729" s="177">
        <f>$J1729*(IF($M1729="SL",IF($V1729="",$Q1729*Analysetool!D$3,$V1729*Analysetool!D$3),$M1729*Analysetool!D$3)+IF($N1729="SL",IF($V1729="",$Q1729*Analysetool!D$4,$V1729*Analysetool!D$4),$N1729*Analysetool!D$4)+IF($O1729="SL",IF($V1729="",$Q1729*Analysetool!D$5,$V1729*Analysetool!D$5),$O1729*Analysetool!D$5)+IF($P1729="SL",IF($V1729="",$Q1729*Analysetool!D$6,$V1729*Analysetool!D$6),$P1729*Analysetool!D$6))-Tabel2[[#This Row],[fees (%)]]</f>
        <v>0</v>
      </c>
      <c r="AM1729" s="177">
        <f>$J1729*(IF($M1729="SL",IF($W1729="",$Q1729*Analysetool!E$3,$W1729*Analysetool!E$3),$M1729*Analysetool!E$3)+IF($N1729="SL",IF($W1729="",$Q1729*Analysetool!E$4,$W1729*Analysetool!E$4),$N1729*Analysetool!E$4)+IF($O1729="SL",IF($W1729="",$Q1729*Analysetool!E$5,$W1729*Analysetool!E$5),$O1729*Analysetool!E$5)+IF($P1729="SL",IF($W1729="",$Q1729*Analysetool!E$6,$W1729*Analysetool!E$6),$P1729*Analysetool!E$6))-Tabel2[[#This Row],[fees (%)]]</f>
        <v>0</v>
      </c>
      <c r="AN1729" s="178">
        <f>$J1729*(IF($M1729="SL",IF($T1729="",$Q1729*Analysetool!F$3,$T1729*Analysetool!F$3),$M1729*Analysetool!F$3)+IF($N1729="SL",IF($T1729="",$Q1729*Analysetool!F$4,$T1729*Analysetool!F$4),$N1729*Analysetool!F$4)+IF($O1729="SL",IF($T1729="",$Q1729*Analysetool!F$5,$T1729*Analysetool!F$5),$O1729*Analysetool!F$5)+IF($P1729="SL",IF($T1729="",$Q1729*Analysetool!F$6,$T1729*Analysetool!F$6),$P1729*Analysetool!F$6))-Tabel2[[#This Row],[fees (%)]]</f>
        <v>0</v>
      </c>
      <c r="AO1729" s="178">
        <f>$J1729*(IF($M1729="SL",IF($T1729="",$Q1729*Analysetool!G$3,$T1729*Analysetool!G$3),$M1729*Analysetool!G$3)+IF($N1729="SL",IF($T1729="",$Q1729*Analysetool!G$4,$T1729*Analysetool!G$4),$N1729*Analysetool!G$4)+IF($O1729="SL",IF($T1729="",$Q1729*Analysetool!G$5,$T1729*Analysetool!G$5),$O1729*Analysetool!G$5)+IF($P1729="SL",IF($T1729="",$Q1729*Analysetool!G$6,$T1729*Analysetool!G$6),$P1729*Analysetool!G$6))-Tabel2[[#This Row],[fees (%)]]</f>
        <v>0</v>
      </c>
      <c r="AP1729" s="179">
        <f>IF(Analysetool!$H$8&lt;=$X1729,Analysetool!$H$8*J1729,Q1729*J1729)-Tabel2[[#This Row],[fees (%)]]</f>
        <v>0</v>
      </c>
      <c r="AQ1729" s="174">
        <f>IF(Tabel2[[#This Row],[wick% van entry]]&lt;=Tabel2[[#This Row],[Stoploss optie 2 (%)]],Tabel2[[#This Row],[Stoploss optie 2 (%)]]*Tabel2[[#This Row],[leverage SLoptie 2]],IF(Analysetool!$I$8&lt;$X1729,Analysetool!$I$8*K1729,S1729*K1729))-Tabel2[[#This Row],[fees (%)]]</f>
        <v>0</v>
      </c>
      <c r="AR1729" s="180">
        <f>IF(Q1729*-1*Analysetool!$J$9&lt;=X1729,Q1729*-1*Analysetool!$J$9*J1729,Q1729*J1729)-Tabel2[[#This Row],[fees (%)]]</f>
        <v>0</v>
      </c>
      <c r="AS1729" s="176">
        <f>$K1729*IF(Tabel2[[#This Row],[wick% van entry]]&lt;=Tabel2[[#This Row],[Stoploss optie 2 (%)]],Tabel2[[#This Row],[Stoploss optie 2 (%)]],(IF($M1729="SL",IF($T1729="",$S1729*Analysetool!C$3,$T1729*Analysetool!C$3),$M1729*Analysetool!C$3)+IF($N1729="SL",IF($T1729="",$S1729*Analysetool!C$4,$T1729*Analysetool!C$4),$N1729*Analysetool!C$4)+IF($O1729="SL",IF($T1729="",$S1729*Analysetool!C$5,$T1729*Analysetool!C$5),$O1729*Analysetool!C$5)+IF($P1729="SL",IF($T1729="",$S1729*Analysetool!C$6,$T1729*Analysetool!C$6),$P1729*Analysetool!C$6)))-Tabel2[[#This Row],[fees (%)]]</f>
        <v>0</v>
      </c>
    </row>
    <row r="1730" spans="1:45" ht="15.75" customHeight="1" x14ac:dyDescent="0.35">
      <c r="A1730" s="55"/>
      <c r="B1730" s="56"/>
      <c r="C1730" s="56"/>
      <c r="D1730" s="56"/>
      <c r="E1730" s="56"/>
      <c r="F1730" s="57"/>
      <c r="G1730" s="67"/>
      <c r="H1730" s="67"/>
      <c r="I1730" s="67"/>
      <c r="J1730" s="58"/>
      <c r="K1730" s="58"/>
      <c r="L1730" s="59"/>
      <c r="M1730" s="61"/>
      <c r="N1730" s="63"/>
      <c r="O1730" s="63"/>
      <c r="P1730" s="56"/>
      <c r="Q1730" s="61"/>
      <c r="R1730" s="61"/>
      <c r="S1730" s="61"/>
      <c r="T1730" s="60"/>
      <c r="U1730" s="60"/>
      <c r="V1730" s="62"/>
      <c r="W1730" s="62"/>
      <c r="X1730" s="76"/>
      <c r="Y1730" s="61"/>
      <c r="Z1730" s="61">
        <f>Tabel1[[#This Row],[prijs voorbij entry (%)]]-Tabel1[[#This Row],[Fictieve Stoploss (%)]]</f>
        <v>0</v>
      </c>
      <c r="AA1730" s="94"/>
      <c r="AB1730" s="61"/>
      <c r="AC1730" s="61"/>
      <c r="AD1730" s="61"/>
      <c r="AE1730" s="61"/>
      <c r="AF1730" s="95"/>
      <c r="AG1730" s="152">
        <f>Tabel1[[#This Row],[eindtijd]]-Tabel1[[#This Row],[starttijd]]</f>
        <v>0</v>
      </c>
      <c r="AH1730" s="158"/>
      <c r="AI1730" s="59"/>
      <c r="AJ1730" s="171">
        <f>$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2[[#This Row],[fees (%)]]</f>
        <v>0</v>
      </c>
      <c r="AK1730" s="172">
        <f>$J1730*(IF($M1730="SL",IF($U1730="",$Q1730*Analysetool!C$3,$U1730*Analysetool!C$3),$M1730*Analysetool!C$3)+IF($N1730="SL",IF($U1730="",$Q1730*Analysetool!C$4,$U1730*Analysetool!C$4),$N1730*Analysetool!C$4)+IF($O1730="SL",IF($U1730="",$Q1730*Analysetool!C$5,$U1730*Analysetool!C$5),$O1730*Analysetool!C$5)+IF($P1730="SL",IF($U1730="",$Q1730*Analysetool!C$6,$U1730*Analysetool!C$6),$P1730*Analysetool!C$6))-Tabel2[[#This Row],[fees (%)]]</f>
        <v>0</v>
      </c>
      <c r="AL1730" s="177">
        <f>$J1730*(IF($M1730="SL",IF($V1730="",$Q1730*Analysetool!D$3,$V1730*Analysetool!D$3),$M1730*Analysetool!D$3)+IF($N1730="SL",IF($V1730="",$Q1730*Analysetool!D$4,$V1730*Analysetool!D$4),$N1730*Analysetool!D$4)+IF($O1730="SL",IF($V1730="",$Q1730*Analysetool!D$5,$V1730*Analysetool!D$5),$O1730*Analysetool!D$5)+IF($P1730="SL",IF($V1730="",$Q1730*Analysetool!D$6,$V1730*Analysetool!D$6),$P1730*Analysetool!D$6))-Tabel2[[#This Row],[fees (%)]]</f>
        <v>0</v>
      </c>
      <c r="AM1730" s="177">
        <f>$J1730*(IF($M1730="SL",IF($W1730="",$Q1730*Analysetool!E$3,$W1730*Analysetool!E$3),$M1730*Analysetool!E$3)+IF($N1730="SL",IF($W1730="",$Q1730*Analysetool!E$4,$W1730*Analysetool!E$4),$N1730*Analysetool!E$4)+IF($O1730="SL",IF($W1730="",$Q1730*Analysetool!E$5,$W1730*Analysetool!E$5),$O1730*Analysetool!E$5)+IF($P1730="SL",IF($W1730="",$Q1730*Analysetool!E$6,$W1730*Analysetool!E$6),$P1730*Analysetool!E$6))-Tabel2[[#This Row],[fees (%)]]</f>
        <v>0</v>
      </c>
      <c r="AN1730" s="178">
        <f>$J1730*(IF($M1730="SL",IF($T1730="",$Q1730*Analysetool!F$3,$T1730*Analysetool!F$3),$M1730*Analysetool!F$3)+IF($N1730="SL",IF($T1730="",$Q1730*Analysetool!F$4,$T1730*Analysetool!F$4),$N1730*Analysetool!F$4)+IF($O1730="SL",IF($T1730="",$Q1730*Analysetool!F$5,$T1730*Analysetool!F$5),$O1730*Analysetool!F$5)+IF($P1730="SL",IF($T1730="",$Q1730*Analysetool!F$6,$T1730*Analysetool!F$6),$P1730*Analysetool!F$6))-Tabel2[[#This Row],[fees (%)]]</f>
        <v>0</v>
      </c>
      <c r="AO1730" s="178">
        <f>$J1730*(IF($M1730="SL",IF($T1730="",$Q1730*Analysetool!G$3,$T1730*Analysetool!G$3),$M1730*Analysetool!G$3)+IF($N1730="SL",IF($T1730="",$Q1730*Analysetool!G$4,$T1730*Analysetool!G$4),$N1730*Analysetool!G$4)+IF($O1730="SL",IF($T1730="",$Q1730*Analysetool!G$5,$T1730*Analysetool!G$5),$O1730*Analysetool!G$5)+IF($P1730="SL",IF($T1730="",$Q1730*Analysetool!G$6,$T1730*Analysetool!G$6),$P1730*Analysetool!G$6))-Tabel2[[#This Row],[fees (%)]]</f>
        <v>0</v>
      </c>
      <c r="AP1730" s="179">
        <f>IF(Analysetool!$H$8&lt;=$X1730,Analysetool!$H$8*J1730,Q1730*J1730)-Tabel2[[#This Row],[fees (%)]]</f>
        <v>0</v>
      </c>
      <c r="AQ1730" s="174">
        <f>IF(Tabel2[[#This Row],[wick% van entry]]&lt;=Tabel2[[#This Row],[Stoploss optie 2 (%)]],Tabel2[[#This Row],[Stoploss optie 2 (%)]]*Tabel2[[#This Row],[leverage SLoptie 2]],IF(Analysetool!$I$8&lt;$X1730,Analysetool!$I$8*K1730,S1730*K1730))-Tabel2[[#This Row],[fees (%)]]</f>
        <v>0</v>
      </c>
      <c r="AR1730" s="180">
        <f>IF(Q1730*-1*Analysetool!$J$9&lt;=X1730,Q1730*-1*Analysetool!$J$9*J1730,Q1730*J1730)-Tabel2[[#This Row],[fees (%)]]</f>
        <v>0</v>
      </c>
      <c r="AS1730" s="176">
        <f>$K1730*IF(Tabel2[[#This Row],[wick% van entry]]&lt;=Tabel2[[#This Row],[Stoploss optie 2 (%)]],Tabel2[[#This Row],[Stoploss optie 2 (%)]],(IF($M1730="SL",IF($T1730="",$S1730*Analysetool!C$3,$T1730*Analysetool!C$3),$M1730*Analysetool!C$3)+IF($N1730="SL",IF($T1730="",$S1730*Analysetool!C$4,$T1730*Analysetool!C$4),$N1730*Analysetool!C$4)+IF($O1730="SL",IF($T1730="",$S1730*Analysetool!C$5,$T1730*Analysetool!C$5),$O1730*Analysetool!C$5)+IF($P1730="SL",IF($T1730="",$S1730*Analysetool!C$6,$T1730*Analysetool!C$6),$P1730*Analysetool!C$6)))-Tabel2[[#This Row],[fees (%)]]</f>
        <v>0</v>
      </c>
    </row>
    <row r="1731" spans="1:45" ht="15.75" customHeight="1" x14ac:dyDescent="0.35">
      <c r="A1731" s="55"/>
      <c r="B1731" s="56"/>
      <c r="C1731" s="56"/>
      <c r="D1731" s="56"/>
      <c r="E1731" s="56"/>
      <c r="F1731" s="57"/>
      <c r="G1731" s="67"/>
      <c r="H1731" s="67"/>
      <c r="I1731" s="67"/>
      <c r="J1731" s="58"/>
      <c r="K1731" s="58"/>
      <c r="L1731" s="59"/>
      <c r="M1731" s="61"/>
      <c r="N1731" s="63"/>
      <c r="O1731" s="63"/>
      <c r="P1731" s="56"/>
      <c r="Q1731" s="61"/>
      <c r="R1731" s="61"/>
      <c r="S1731" s="61"/>
      <c r="T1731" s="60"/>
      <c r="U1731" s="60"/>
      <c r="V1731" s="62"/>
      <c r="W1731" s="62"/>
      <c r="X1731" s="76"/>
      <c r="Y1731" s="61"/>
      <c r="Z1731" s="61">
        <f>Tabel1[[#This Row],[prijs voorbij entry (%)]]-Tabel1[[#This Row],[Fictieve Stoploss (%)]]</f>
        <v>0</v>
      </c>
      <c r="AA1731" s="94"/>
      <c r="AB1731" s="61"/>
      <c r="AC1731" s="61"/>
      <c r="AD1731" s="61"/>
      <c r="AE1731" s="61"/>
      <c r="AF1731" s="95"/>
      <c r="AG1731" s="152">
        <f>Tabel1[[#This Row],[eindtijd]]-Tabel1[[#This Row],[starttijd]]</f>
        <v>0</v>
      </c>
      <c r="AH1731" s="158"/>
      <c r="AI1731" s="59"/>
      <c r="AJ1731" s="171">
        <f>$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2[[#This Row],[fees (%)]]</f>
        <v>0</v>
      </c>
      <c r="AK1731" s="172">
        <f>$J1731*(IF($M1731="SL",IF($U1731="",$Q1731*Analysetool!C$3,$U1731*Analysetool!C$3),$M1731*Analysetool!C$3)+IF($N1731="SL",IF($U1731="",$Q1731*Analysetool!C$4,$U1731*Analysetool!C$4),$N1731*Analysetool!C$4)+IF($O1731="SL",IF($U1731="",$Q1731*Analysetool!C$5,$U1731*Analysetool!C$5),$O1731*Analysetool!C$5)+IF($P1731="SL",IF($U1731="",$Q1731*Analysetool!C$6,$U1731*Analysetool!C$6),$P1731*Analysetool!C$6))-Tabel2[[#This Row],[fees (%)]]</f>
        <v>0</v>
      </c>
      <c r="AL1731" s="177">
        <f>$J1731*(IF($M1731="SL",IF($V1731="",$Q1731*Analysetool!D$3,$V1731*Analysetool!D$3),$M1731*Analysetool!D$3)+IF($N1731="SL",IF($V1731="",$Q1731*Analysetool!D$4,$V1731*Analysetool!D$4),$N1731*Analysetool!D$4)+IF($O1731="SL",IF($V1731="",$Q1731*Analysetool!D$5,$V1731*Analysetool!D$5),$O1731*Analysetool!D$5)+IF($P1731="SL",IF($V1731="",$Q1731*Analysetool!D$6,$V1731*Analysetool!D$6),$P1731*Analysetool!D$6))-Tabel2[[#This Row],[fees (%)]]</f>
        <v>0</v>
      </c>
      <c r="AM1731" s="177">
        <f>$J1731*(IF($M1731="SL",IF($W1731="",$Q1731*Analysetool!E$3,$W1731*Analysetool!E$3),$M1731*Analysetool!E$3)+IF($N1731="SL",IF($W1731="",$Q1731*Analysetool!E$4,$W1731*Analysetool!E$4),$N1731*Analysetool!E$4)+IF($O1731="SL",IF($W1731="",$Q1731*Analysetool!E$5,$W1731*Analysetool!E$5),$O1731*Analysetool!E$5)+IF($P1731="SL",IF($W1731="",$Q1731*Analysetool!E$6,$W1731*Analysetool!E$6),$P1731*Analysetool!E$6))-Tabel2[[#This Row],[fees (%)]]</f>
        <v>0</v>
      </c>
      <c r="AN1731" s="178">
        <f>$J1731*(IF($M1731="SL",IF($T1731="",$Q1731*Analysetool!F$3,$T1731*Analysetool!F$3),$M1731*Analysetool!F$3)+IF($N1731="SL",IF($T1731="",$Q1731*Analysetool!F$4,$T1731*Analysetool!F$4),$N1731*Analysetool!F$4)+IF($O1731="SL",IF($T1731="",$Q1731*Analysetool!F$5,$T1731*Analysetool!F$5),$O1731*Analysetool!F$5)+IF($P1731="SL",IF($T1731="",$Q1731*Analysetool!F$6,$T1731*Analysetool!F$6),$P1731*Analysetool!F$6))-Tabel2[[#This Row],[fees (%)]]</f>
        <v>0</v>
      </c>
      <c r="AO1731" s="178">
        <f>$J1731*(IF($M1731="SL",IF($T1731="",$Q1731*Analysetool!G$3,$T1731*Analysetool!G$3),$M1731*Analysetool!G$3)+IF($N1731="SL",IF($T1731="",$Q1731*Analysetool!G$4,$T1731*Analysetool!G$4),$N1731*Analysetool!G$4)+IF($O1731="SL",IF($T1731="",$Q1731*Analysetool!G$5,$T1731*Analysetool!G$5),$O1731*Analysetool!G$5)+IF($P1731="SL",IF($T1731="",$Q1731*Analysetool!G$6,$T1731*Analysetool!G$6),$P1731*Analysetool!G$6))-Tabel2[[#This Row],[fees (%)]]</f>
        <v>0</v>
      </c>
      <c r="AP1731" s="179">
        <f>IF(Analysetool!$H$8&lt;=$X1731,Analysetool!$H$8*J1731,Q1731*J1731)-Tabel2[[#This Row],[fees (%)]]</f>
        <v>0</v>
      </c>
      <c r="AQ1731" s="174">
        <f>IF(Tabel2[[#This Row],[wick% van entry]]&lt;=Tabel2[[#This Row],[Stoploss optie 2 (%)]],Tabel2[[#This Row],[Stoploss optie 2 (%)]]*Tabel2[[#This Row],[leverage SLoptie 2]],IF(Analysetool!$I$8&lt;$X1731,Analysetool!$I$8*K1731,S1731*K1731))-Tabel2[[#This Row],[fees (%)]]</f>
        <v>0</v>
      </c>
      <c r="AR1731" s="180">
        <f>IF(Q1731*-1*Analysetool!$J$9&lt;=X1731,Q1731*-1*Analysetool!$J$9*J1731,Q1731*J1731)-Tabel2[[#This Row],[fees (%)]]</f>
        <v>0</v>
      </c>
      <c r="AS1731" s="176">
        <f>$K1731*IF(Tabel2[[#This Row],[wick% van entry]]&lt;=Tabel2[[#This Row],[Stoploss optie 2 (%)]],Tabel2[[#This Row],[Stoploss optie 2 (%)]],(IF($M1731="SL",IF($T1731="",$S1731*Analysetool!C$3,$T1731*Analysetool!C$3),$M1731*Analysetool!C$3)+IF($N1731="SL",IF($T1731="",$S1731*Analysetool!C$4,$T1731*Analysetool!C$4),$N1731*Analysetool!C$4)+IF($O1731="SL",IF($T1731="",$S1731*Analysetool!C$5,$T1731*Analysetool!C$5),$O1731*Analysetool!C$5)+IF($P1731="SL",IF($T1731="",$S1731*Analysetool!C$6,$T1731*Analysetool!C$6),$P1731*Analysetool!C$6)))-Tabel2[[#This Row],[fees (%)]]</f>
        <v>0</v>
      </c>
    </row>
    <row r="1732" spans="1:45" ht="15.75" customHeight="1" x14ac:dyDescent="0.35">
      <c r="A1732" s="55"/>
      <c r="B1732" s="56"/>
      <c r="C1732" s="56"/>
      <c r="D1732" s="56"/>
      <c r="E1732" s="56"/>
      <c r="F1732" s="57"/>
      <c r="G1732" s="67"/>
      <c r="H1732" s="67"/>
      <c r="I1732" s="67"/>
      <c r="J1732" s="58"/>
      <c r="K1732" s="58"/>
      <c r="L1732" s="59"/>
      <c r="M1732" s="61"/>
      <c r="N1732" s="63"/>
      <c r="O1732" s="63"/>
      <c r="P1732" s="56"/>
      <c r="Q1732" s="61"/>
      <c r="R1732" s="61"/>
      <c r="S1732" s="61"/>
      <c r="T1732" s="60"/>
      <c r="U1732" s="60"/>
      <c r="V1732" s="62"/>
      <c r="W1732" s="62"/>
      <c r="X1732" s="76"/>
      <c r="Y1732" s="61"/>
      <c r="Z1732" s="61">
        <f>Tabel1[[#This Row],[prijs voorbij entry (%)]]-Tabel1[[#This Row],[Fictieve Stoploss (%)]]</f>
        <v>0</v>
      </c>
      <c r="AA1732" s="94"/>
      <c r="AB1732" s="61"/>
      <c r="AC1732" s="61"/>
      <c r="AD1732" s="61"/>
      <c r="AE1732" s="61"/>
      <c r="AF1732" s="95"/>
      <c r="AG1732" s="152">
        <f>Tabel1[[#This Row],[eindtijd]]-Tabel1[[#This Row],[starttijd]]</f>
        <v>0</v>
      </c>
      <c r="AH1732" s="158"/>
      <c r="AI1732" s="59"/>
      <c r="AJ1732" s="171">
        <f>$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2[[#This Row],[fees (%)]]</f>
        <v>0</v>
      </c>
      <c r="AK1732" s="172">
        <f>$J1732*(IF($M1732="SL",IF($U1732="",$Q1732*Analysetool!C$3,$U1732*Analysetool!C$3),$M1732*Analysetool!C$3)+IF($N1732="SL",IF($U1732="",$Q1732*Analysetool!C$4,$U1732*Analysetool!C$4),$N1732*Analysetool!C$4)+IF($O1732="SL",IF($U1732="",$Q1732*Analysetool!C$5,$U1732*Analysetool!C$5),$O1732*Analysetool!C$5)+IF($P1732="SL",IF($U1732="",$Q1732*Analysetool!C$6,$U1732*Analysetool!C$6),$P1732*Analysetool!C$6))-Tabel2[[#This Row],[fees (%)]]</f>
        <v>0</v>
      </c>
      <c r="AL1732" s="177">
        <f>$J1732*(IF($M1732="SL",IF($V1732="",$Q1732*Analysetool!D$3,$V1732*Analysetool!D$3),$M1732*Analysetool!D$3)+IF($N1732="SL",IF($V1732="",$Q1732*Analysetool!D$4,$V1732*Analysetool!D$4),$N1732*Analysetool!D$4)+IF($O1732="SL",IF($V1732="",$Q1732*Analysetool!D$5,$V1732*Analysetool!D$5),$O1732*Analysetool!D$5)+IF($P1732="SL",IF($V1732="",$Q1732*Analysetool!D$6,$V1732*Analysetool!D$6),$P1732*Analysetool!D$6))-Tabel2[[#This Row],[fees (%)]]</f>
        <v>0</v>
      </c>
      <c r="AM1732" s="177">
        <f>$J1732*(IF($M1732="SL",IF($W1732="",$Q1732*Analysetool!E$3,$W1732*Analysetool!E$3),$M1732*Analysetool!E$3)+IF($N1732="SL",IF($W1732="",$Q1732*Analysetool!E$4,$W1732*Analysetool!E$4),$N1732*Analysetool!E$4)+IF($O1732="SL",IF($W1732="",$Q1732*Analysetool!E$5,$W1732*Analysetool!E$5),$O1732*Analysetool!E$5)+IF($P1732="SL",IF($W1732="",$Q1732*Analysetool!E$6,$W1732*Analysetool!E$6),$P1732*Analysetool!E$6))-Tabel2[[#This Row],[fees (%)]]</f>
        <v>0</v>
      </c>
      <c r="AN1732" s="178">
        <f>$J1732*(IF($M1732="SL",IF($T1732="",$Q1732*Analysetool!F$3,$T1732*Analysetool!F$3),$M1732*Analysetool!F$3)+IF($N1732="SL",IF($T1732="",$Q1732*Analysetool!F$4,$T1732*Analysetool!F$4),$N1732*Analysetool!F$4)+IF($O1732="SL",IF($T1732="",$Q1732*Analysetool!F$5,$T1732*Analysetool!F$5),$O1732*Analysetool!F$5)+IF($P1732="SL",IF($T1732="",$Q1732*Analysetool!F$6,$T1732*Analysetool!F$6),$P1732*Analysetool!F$6))-Tabel2[[#This Row],[fees (%)]]</f>
        <v>0</v>
      </c>
      <c r="AO1732" s="178">
        <f>$J1732*(IF($M1732="SL",IF($T1732="",$Q1732*Analysetool!G$3,$T1732*Analysetool!G$3),$M1732*Analysetool!G$3)+IF($N1732="SL",IF($T1732="",$Q1732*Analysetool!G$4,$T1732*Analysetool!G$4),$N1732*Analysetool!G$4)+IF($O1732="SL",IF($T1732="",$Q1732*Analysetool!G$5,$T1732*Analysetool!G$5),$O1732*Analysetool!G$5)+IF($P1732="SL",IF($T1732="",$Q1732*Analysetool!G$6,$T1732*Analysetool!G$6),$P1732*Analysetool!G$6))-Tabel2[[#This Row],[fees (%)]]</f>
        <v>0</v>
      </c>
      <c r="AP1732" s="179">
        <f>IF(Analysetool!$H$8&lt;=$X1732,Analysetool!$H$8*J1732,Q1732*J1732)-Tabel2[[#This Row],[fees (%)]]</f>
        <v>0</v>
      </c>
      <c r="AQ1732" s="174">
        <f>IF(Tabel2[[#This Row],[wick% van entry]]&lt;=Tabel2[[#This Row],[Stoploss optie 2 (%)]],Tabel2[[#This Row],[Stoploss optie 2 (%)]]*Tabel2[[#This Row],[leverage SLoptie 2]],IF(Analysetool!$I$8&lt;$X1732,Analysetool!$I$8*K1732,S1732*K1732))-Tabel2[[#This Row],[fees (%)]]</f>
        <v>0</v>
      </c>
      <c r="AR1732" s="180">
        <f>IF(Q1732*-1*Analysetool!$J$9&lt;=X1732,Q1732*-1*Analysetool!$J$9*J1732,Q1732*J1732)-Tabel2[[#This Row],[fees (%)]]</f>
        <v>0</v>
      </c>
      <c r="AS1732" s="176">
        <f>$K1732*IF(Tabel2[[#This Row],[wick% van entry]]&lt;=Tabel2[[#This Row],[Stoploss optie 2 (%)]],Tabel2[[#This Row],[Stoploss optie 2 (%)]],(IF($M1732="SL",IF($T1732="",$S1732*Analysetool!C$3,$T1732*Analysetool!C$3),$M1732*Analysetool!C$3)+IF($N1732="SL",IF($T1732="",$S1732*Analysetool!C$4,$T1732*Analysetool!C$4),$N1732*Analysetool!C$4)+IF($O1732="SL",IF($T1732="",$S1732*Analysetool!C$5,$T1732*Analysetool!C$5),$O1732*Analysetool!C$5)+IF($P1732="SL",IF($T1732="",$S1732*Analysetool!C$6,$T1732*Analysetool!C$6),$P1732*Analysetool!C$6)))-Tabel2[[#This Row],[fees (%)]]</f>
        <v>0</v>
      </c>
    </row>
    <row r="1733" spans="1:45" ht="15.75" customHeight="1" x14ac:dyDescent="0.35">
      <c r="A1733" s="55"/>
      <c r="B1733" s="56"/>
      <c r="C1733" s="56"/>
      <c r="D1733" s="56"/>
      <c r="E1733" s="56"/>
      <c r="F1733" s="57"/>
      <c r="G1733" s="67"/>
      <c r="H1733" s="67"/>
      <c r="I1733" s="67"/>
      <c r="J1733" s="58"/>
      <c r="K1733" s="58"/>
      <c r="L1733" s="59"/>
      <c r="M1733" s="61"/>
      <c r="N1733" s="63"/>
      <c r="O1733" s="63"/>
      <c r="P1733" s="56"/>
      <c r="Q1733" s="61"/>
      <c r="R1733" s="61"/>
      <c r="S1733" s="61"/>
      <c r="T1733" s="60"/>
      <c r="U1733" s="60"/>
      <c r="V1733" s="62"/>
      <c r="W1733" s="62"/>
      <c r="X1733" s="76"/>
      <c r="Y1733" s="61"/>
      <c r="Z1733" s="61">
        <f>Tabel1[[#This Row],[prijs voorbij entry (%)]]-Tabel1[[#This Row],[Fictieve Stoploss (%)]]</f>
        <v>0</v>
      </c>
      <c r="AA1733" s="94"/>
      <c r="AB1733" s="61"/>
      <c r="AC1733" s="61"/>
      <c r="AD1733" s="61"/>
      <c r="AE1733" s="61"/>
      <c r="AF1733" s="95"/>
      <c r="AG1733" s="152">
        <f>Tabel1[[#This Row],[eindtijd]]-Tabel1[[#This Row],[starttijd]]</f>
        <v>0</v>
      </c>
      <c r="AH1733" s="158"/>
      <c r="AI1733" s="59"/>
      <c r="AJ1733" s="171">
        <f>$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2[[#This Row],[fees (%)]]</f>
        <v>0</v>
      </c>
      <c r="AK1733" s="172">
        <f>$J1733*(IF($M1733="SL",IF($U1733="",$Q1733*Analysetool!C$3,$U1733*Analysetool!C$3),$M1733*Analysetool!C$3)+IF($N1733="SL",IF($U1733="",$Q1733*Analysetool!C$4,$U1733*Analysetool!C$4),$N1733*Analysetool!C$4)+IF($O1733="SL",IF($U1733="",$Q1733*Analysetool!C$5,$U1733*Analysetool!C$5),$O1733*Analysetool!C$5)+IF($P1733="SL",IF($U1733="",$Q1733*Analysetool!C$6,$U1733*Analysetool!C$6),$P1733*Analysetool!C$6))-Tabel2[[#This Row],[fees (%)]]</f>
        <v>0</v>
      </c>
      <c r="AL1733" s="177">
        <f>$J1733*(IF($M1733="SL",IF($V1733="",$Q1733*Analysetool!D$3,$V1733*Analysetool!D$3),$M1733*Analysetool!D$3)+IF($N1733="SL",IF($V1733="",$Q1733*Analysetool!D$4,$V1733*Analysetool!D$4),$N1733*Analysetool!D$4)+IF($O1733="SL",IF($V1733="",$Q1733*Analysetool!D$5,$V1733*Analysetool!D$5),$O1733*Analysetool!D$5)+IF($P1733="SL",IF($V1733="",$Q1733*Analysetool!D$6,$V1733*Analysetool!D$6),$P1733*Analysetool!D$6))-Tabel2[[#This Row],[fees (%)]]</f>
        <v>0</v>
      </c>
      <c r="AM1733" s="177">
        <f>$J1733*(IF($M1733="SL",IF($W1733="",$Q1733*Analysetool!E$3,$W1733*Analysetool!E$3),$M1733*Analysetool!E$3)+IF($N1733="SL",IF($W1733="",$Q1733*Analysetool!E$4,$W1733*Analysetool!E$4),$N1733*Analysetool!E$4)+IF($O1733="SL",IF($W1733="",$Q1733*Analysetool!E$5,$W1733*Analysetool!E$5),$O1733*Analysetool!E$5)+IF($P1733="SL",IF($W1733="",$Q1733*Analysetool!E$6,$W1733*Analysetool!E$6),$P1733*Analysetool!E$6))-Tabel2[[#This Row],[fees (%)]]</f>
        <v>0</v>
      </c>
      <c r="AN1733" s="178">
        <f>$J1733*(IF($M1733="SL",IF($T1733="",$Q1733*Analysetool!F$3,$T1733*Analysetool!F$3),$M1733*Analysetool!F$3)+IF($N1733="SL",IF($T1733="",$Q1733*Analysetool!F$4,$T1733*Analysetool!F$4),$N1733*Analysetool!F$4)+IF($O1733="SL",IF($T1733="",$Q1733*Analysetool!F$5,$T1733*Analysetool!F$5),$O1733*Analysetool!F$5)+IF($P1733="SL",IF($T1733="",$Q1733*Analysetool!F$6,$T1733*Analysetool!F$6),$P1733*Analysetool!F$6))-Tabel2[[#This Row],[fees (%)]]</f>
        <v>0</v>
      </c>
      <c r="AO1733" s="178">
        <f>$J1733*(IF($M1733="SL",IF($T1733="",$Q1733*Analysetool!G$3,$T1733*Analysetool!G$3),$M1733*Analysetool!G$3)+IF($N1733="SL",IF($T1733="",$Q1733*Analysetool!G$4,$T1733*Analysetool!G$4),$N1733*Analysetool!G$4)+IF($O1733="SL",IF($T1733="",$Q1733*Analysetool!G$5,$T1733*Analysetool!G$5),$O1733*Analysetool!G$5)+IF($P1733="SL",IF($T1733="",$Q1733*Analysetool!G$6,$T1733*Analysetool!G$6),$P1733*Analysetool!G$6))-Tabel2[[#This Row],[fees (%)]]</f>
        <v>0</v>
      </c>
      <c r="AP1733" s="179">
        <f>IF(Analysetool!$H$8&lt;=$X1733,Analysetool!$H$8*J1733,Q1733*J1733)-Tabel2[[#This Row],[fees (%)]]</f>
        <v>0</v>
      </c>
      <c r="AQ1733" s="174">
        <f>IF(Tabel2[[#This Row],[wick% van entry]]&lt;=Tabel2[[#This Row],[Stoploss optie 2 (%)]],Tabel2[[#This Row],[Stoploss optie 2 (%)]]*Tabel2[[#This Row],[leverage SLoptie 2]],IF(Analysetool!$I$8&lt;$X1733,Analysetool!$I$8*K1733,S1733*K1733))-Tabel2[[#This Row],[fees (%)]]</f>
        <v>0</v>
      </c>
      <c r="AR1733" s="180">
        <f>IF(Q1733*-1*Analysetool!$J$9&lt;=X1733,Q1733*-1*Analysetool!$J$9*J1733,Q1733*J1733)-Tabel2[[#This Row],[fees (%)]]</f>
        <v>0</v>
      </c>
      <c r="AS1733" s="176">
        <f>$K1733*IF(Tabel2[[#This Row],[wick% van entry]]&lt;=Tabel2[[#This Row],[Stoploss optie 2 (%)]],Tabel2[[#This Row],[Stoploss optie 2 (%)]],(IF($M1733="SL",IF($T1733="",$S1733*Analysetool!C$3,$T1733*Analysetool!C$3),$M1733*Analysetool!C$3)+IF($N1733="SL",IF($T1733="",$S1733*Analysetool!C$4,$T1733*Analysetool!C$4),$N1733*Analysetool!C$4)+IF($O1733="SL",IF($T1733="",$S1733*Analysetool!C$5,$T1733*Analysetool!C$5),$O1733*Analysetool!C$5)+IF($P1733="SL",IF($T1733="",$S1733*Analysetool!C$6,$T1733*Analysetool!C$6),$P1733*Analysetool!C$6)))-Tabel2[[#This Row],[fees (%)]]</f>
        <v>0</v>
      </c>
    </row>
    <row r="1734" spans="1:45" ht="15.75" customHeight="1" x14ac:dyDescent="0.35">
      <c r="A1734" s="55"/>
      <c r="B1734" s="56"/>
      <c r="C1734" s="56"/>
      <c r="D1734" s="56"/>
      <c r="E1734" s="56"/>
      <c r="F1734" s="57"/>
      <c r="G1734" s="67"/>
      <c r="H1734" s="67"/>
      <c r="I1734" s="67"/>
      <c r="J1734" s="58"/>
      <c r="K1734" s="58"/>
      <c r="L1734" s="59"/>
      <c r="M1734" s="61"/>
      <c r="N1734" s="63"/>
      <c r="O1734" s="63"/>
      <c r="P1734" s="56"/>
      <c r="Q1734" s="61"/>
      <c r="R1734" s="61"/>
      <c r="S1734" s="61"/>
      <c r="T1734" s="60"/>
      <c r="U1734" s="60"/>
      <c r="V1734" s="62"/>
      <c r="W1734" s="62"/>
      <c r="X1734" s="76"/>
      <c r="Y1734" s="61"/>
      <c r="Z1734" s="61">
        <f>Tabel1[[#This Row],[prijs voorbij entry (%)]]-Tabel1[[#This Row],[Fictieve Stoploss (%)]]</f>
        <v>0</v>
      </c>
      <c r="AA1734" s="94"/>
      <c r="AB1734" s="61"/>
      <c r="AC1734" s="61"/>
      <c r="AD1734" s="61"/>
      <c r="AE1734" s="61"/>
      <c r="AF1734" s="95"/>
      <c r="AG1734" s="152">
        <f>Tabel1[[#This Row],[eindtijd]]-Tabel1[[#This Row],[starttijd]]</f>
        <v>0</v>
      </c>
      <c r="AH1734" s="158"/>
      <c r="AI1734" s="59"/>
      <c r="AJ1734" s="171">
        <f>$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2[[#This Row],[fees (%)]]</f>
        <v>0</v>
      </c>
      <c r="AK1734" s="172">
        <f>$J1734*(IF($M1734="SL",IF($U1734="",$Q1734*Analysetool!C$3,$U1734*Analysetool!C$3),$M1734*Analysetool!C$3)+IF($N1734="SL",IF($U1734="",$Q1734*Analysetool!C$4,$U1734*Analysetool!C$4),$N1734*Analysetool!C$4)+IF($O1734="SL",IF($U1734="",$Q1734*Analysetool!C$5,$U1734*Analysetool!C$5),$O1734*Analysetool!C$5)+IF($P1734="SL",IF($U1734="",$Q1734*Analysetool!C$6,$U1734*Analysetool!C$6),$P1734*Analysetool!C$6))-Tabel2[[#This Row],[fees (%)]]</f>
        <v>0</v>
      </c>
      <c r="AL1734" s="177">
        <f>$J1734*(IF($M1734="SL",IF($V1734="",$Q1734*Analysetool!D$3,$V1734*Analysetool!D$3),$M1734*Analysetool!D$3)+IF($N1734="SL",IF($V1734="",$Q1734*Analysetool!D$4,$V1734*Analysetool!D$4),$N1734*Analysetool!D$4)+IF($O1734="SL",IF($V1734="",$Q1734*Analysetool!D$5,$V1734*Analysetool!D$5),$O1734*Analysetool!D$5)+IF($P1734="SL",IF($V1734="",$Q1734*Analysetool!D$6,$V1734*Analysetool!D$6),$P1734*Analysetool!D$6))-Tabel2[[#This Row],[fees (%)]]</f>
        <v>0</v>
      </c>
      <c r="AM1734" s="177">
        <f>$J1734*(IF($M1734="SL",IF($W1734="",$Q1734*Analysetool!E$3,$W1734*Analysetool!E$3),$M1734*Analysetool!E$3)+IF($N1734="SL",IF($W1734="",$Q1734*Analysetool!E$4,$W1734*Analysetool!E$4),$N1734*Analysetool!E$4)+IF($O1734="SL",IF($W1734="",$Q1734*Analysetool!E$5,$W1734*Analysetool!E$5),$O1734*Analysetool!E$5)+IF($P1734="SL",IF($W1734="",$Q1734*Analysetool!E$6,$W1734*Analysetool!E$6),$P1734*Analysetool!E$6))-Tabel2[[#This Row],[fees (%)]]</f>
        <v>0</v>
      </c>
      <c r="AN1734" s="178">
        <f>$J1734*(IF($M1734="SL",IF($T1734="",$Q1734*Analysetool!F$3,$T1734*Analysetool!F$3),$M1734*Analysetool!F$3)+IF($N1734="SL",IF($T1734="",$Q1734*Analysetool!F$4,$T1734*Analysetool!F$4),$N1734*Analysetool!F$4)+IF($O1734="SL",IF($T1734="",$Q1734*Analysetool!F$5,$T1734*Analysetool!F$5),$O1734*Analysetool!F$5)+IF($P1734="SL",IF($T1734="",$Q1734*Analysetool!F$6,$T1734*Analysetool!F$6),$P1734*Analysetool!F$6))-Tabel2[[#This Row],[fees (%)]]</f>
        <v>0</v>
      </c>
      <c r="AO1734" s="178">
        <f>$J1734*(IF($M1734="SL",IF($T1734="",$Q1734*Analysetool!G$3,$T1734*Analysetool!G$3),$M1734*Analysetool!G$3)+IF($N1734="SL",IF($T1734="",$Q1734*Analysetool!G$4,$T1734*Analysetool!G$4),$N1734*Analysetool!G$4)+IF($O1734="SL",IF($T1734="",$Q1734*Analysetool!G$5,$T1734*Analysetool!G$5),$O1734*Analysetool!G$5)+IF($P1734="SL",IF($T1734="",$Q1734*Analysetool!G$6,$T1734*Analysetool!G$6),$P1734*Analysetool!G$6))-Tabel2[[#This Row],[fees (%)]]</f>
        <v>0</v>
      </c>
      <c r="AP1734" s="179">
        <f>IF(Analysetool!$H$8&lt;=$X1734,Analysetool!$H$8*J1734,Q1734*J1734)-Tabel2[[#This Row],[fees (%)]]</f>
        <v>0</v>
      </c>
      <c r="AQ1734" s="174">
        <f>IF(Tabel2[[#This Row],[wick% van entry]]&lt;=Tabel2[[#This Row],[Stoploss optie 2 (%)]],Tabel2[[#This Row],[Stoploss optie 2 (%)]]*Tabel2[[#This Row],[leverage SLoptie 2]],IF(Analysetool!$I$8&lt;$X1734,Analysetool!$I$8*K1734,S1734*K1734))-Tabel2[[#This Row],[fees (%)]]</f>
        <v>0</v>
      </c>
      <c r="AR1734" s="180">
        <f>IF(Q1734*-1*Analysetool!$J$9&lt;=X1734,Q1734*-1*Analysetool!$J$9*J1734,Q1734*J1734)-Tabel2[[#This Row],[fees (%)]]</f>
        <v>0</v>
      </c>
      <c r="AS1734" s="176">
        <f>$K1734*IF(Tabel2[[#This Row],[wick% van entry]]&lt;=Tabel2[[#This Row],[Stoploss optie 2 (%)]],Tabel2[[#This Row],[Stoploss optie 2 (%)]],(IF($M1734="SL",IF($T1734="",$S1734*Analysetool!C$3,$T1734*Analysetool!C$3),$M1734*Analysetool!C$3)+IF($N1734="SL",IF($T1734="",$S1734*Analysetool!C$4,$T1734*Analysetool!C$4),$N1734*Analysetool!C$4)+IF($O1734="SL",IF($T1734="",$S1734*Analysetool!C$5,$T1734*Analysetool!C$5),$O1734*Analysetool!C$5)+IF($P1734="SL",IF($T1734="",$S1734*Analysetool!C$6,$T1734*Analysetool!C$6),$P1734*Analysetool!C$6)))-Tabel2[[#This Row],[fees (%)]]</f>
        <v>0</v>
      </c>
    </row>
    <row r="1735" spans="1:45" ht="15.75" customHeight="1" x14ac:dyDescent="0.35">
      <c r="A1735" s="55"/>
      <c r="B1735" s="56"/>
      <c r="C1735" s="56"/>
      <c r="D1735" s="56"/>
      <c r="E1735" s="56"/>
      <c r="F1735" s="57"/>
      <c r="G1735" s="67"/>
      <c r="H1735" s="67"/>
      <c r="I1735" s="67"/>
      <c r="J1735" s="58"/>
      <c r="K1735" s="58"/>
      <c r="L1735" s="59"/>
      <c r="M1735" s="61"/>
      <c r="N1735" s="63"/>
      <c r="O1735" s="63"/>
      <c r="P1735" s="56"/>
      <c r="Q1735" s="61"/>
      <c r="R1735" s="61"/>
      <c r="S1735" s="61"/>
      <c r="T1735" s="60"/>
      <c r="U1735" s="60"/>
      <c r="V1735" s="62"/>
      <c r="W1735" s="62"/>
      <c r="X1735" s="76"/>
      <c r="Y1735" s="61"/>
      <c r="Z1735" s="61">
        <f>Tabel1[[#This Row],[prijs voorbij entry (%)]]-Tabel1[[#This Row],[Fictieve Stoploss (%)]]</f>
        <v>0</v>
      </c>
      <c r="AA1735" s="94"/>
      <c r="AB1735" s="61"/>
      <c r="AC1735" s="61"/>
      <c r="AD1735" s="61"/>
      <c r="AE1735" s="61"/>
      <c r="AF1735" s="95"/>
      <c r="AG1735" s="152">
        <f>Tabel1[[#This Row],[eindtijd]]-Tabel1[[#This Row],[starttijd]]</f>
        <v>0</v>
      </c>
      <c r="AH1735" s="158"/>
      <c r="AI1735" s="59"/>
      <c r="AJ1735" s="171">
        <f>$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2[[#This Row],[fees (%)]]</f>
        <v>0</v>
      </c>
      <c r="AK1735" s="172">
        <f>$J1735*(IF($M1735="SL",IF($U1735="",$Q1735*Analysetool!C$3,$U1735*Analysetool!C$3),$M1735*Analysetool!C$3)+IF($N1735="SL",IF($U1735="",$Q1735*Analysetool!C$4,$U1735*Analysetool!C$4),$N1735*Analysetool!C$4)+IF($O1735="SL",IF($U1735="",$Q1735*Analysetool!C$5,$U1735*Analysetool!C$5),$O1735*Analysetool!C$5)+IF($P1735="SL",IF($U1735="",$Q1735*Analysetool!C$6,$U1735*Analysetool!C$6),$P1735*Analysetool!C$6))-Tabel2[[#This Row],[fees (%)]]</f>
        <v>0</v>
      </c>
      <c r="AL1735" s="177">
        <f>$J1735*(IF($M1735="SL",IF($V1735="",$Q1735*Analysetool!D$3,$V1735*Analysetool!D$3),$M1735*Analysetool!D$3)+IF($N1735="SL",IF($V1735="",$Q1735*Analysetool!D$4,$V1735*Analysetool!D$4),$N1735*Analysetool!D$4)+IF($O1735="SL",IF($V1735="",$Q1735*Analysetool!D$5,$V1735*Analysetool!D$5),$O1735*Analysetool!D$5)+IF($P1735="SL",IF($V1735="",$Q1735*Analysetool!D$6,$V1735*Analysetool!D$6),$P1735*Analysetool!D$6))-Tabel2[[#This Row],[fees (%)]]</f>
        <v>0</v>
      </c>
      <c r="AM1735" s="177">
        <f>$J1735*(IF($M1735="SL",IF($W1735="",$Q1735*Analysetool!E$3,$W1735*Analysetool!E$3),$M1735*Analysetool!E$3)+IF($N1735="SL",IF($W1735="",$Q1735*Analysetool!E$4,$W1735*Analysetool!E$4),$N1735*Analysetool!E$4)+IF($O1735="SL",IF($W1735="",$Q1735*Analysetool!E$5,$W1735*Analysetool!E$5),$O1735*Analysetool!E$5)+IF($P1735="SL",IF($W1735="",$Q1735*Analysetool!E$6,$W1735*Analysetool!E$6),$P1735*Analysetool!E$6))-Tabel2[[#This Row],[fees (%)]]</f>
        <v>0</v>
      </c>
      <c r="AN1735" s="178">
        <f>$J1735*(IF($M1735="SL",IF($T1735="",$Q1735*Analysetool!F$3,$T1735*Analysetool!F$3),$M1735*Analysetool!F$3)+IF($N1735="SL",IF($T1735="",$Q1735*Analysetool!F$4,$T1735*Analysetool!F$4),$N1735*Analysetool!F$4)+IF($O1735="SL",IF($T1735="",$Q1735*Analysetool!F$5,$T1735*Analysetool!F$5),$O1735*Analysetool!F$5)+IF($P1735="SL",IF($T1735="",$Q1735*Analysetool!F$6,$T1735*Analysetool!F$6),$P1735*Analysetool!F$6))-Tabel2[[#This Row],[fees (%)]]</f>
        <v>0</v>
      </c>
      <c r="AO1735" s="178">
        <f>$J1735*(IF($M1735="SL",IF($T1735="",$Q1735*Analysetool!G$3,$T1735*Analysetool!G$3),$M1735*Analysetool!G$3)+IF($N1735="SL",IF($T1735="",$Q1735*Analysetool!G$4,$T1735*Analysetool!G$4),$N1735*Analysetool!G$4)+IF($O1735="SL",IF($T1735="",$Q1735*Analysetool!G$5,$T1735*Analysetool!G$5),$O1735*Analysetool!G$5)+IF($P1735="SL",IF($T1735="",$Q1735*Analysetool!G$6,$T1735*Analysetool!G$6),$P1735*Analysetool!G$6))-Tabel2[[#This Row],[fees (%)]]</f>
        <v>0</v>
      </c>
      <c r="AP1735" s="179">
        <f>IF(Analysetool!$H$8&lt;=$X1735,Analysetool!$H$8*J1735,Q1735*J1735)-Tabel2[[#This Row],[fees (%)]]</f>
        <v>0</v>
      </c>
      <c r="AQ1735" s="174">
        <f>IF(Tabel2[[#This Row],[wick% van entry]]&lt;=Tabel2[[#This Row],[Stoploss optie 2 (%)]],Tabel2[[#This Row],[Stoploss optie 2 (%)]]*Tabel2[[#This Row],[leverage SLoptie 2]],IF(Analysetool!$I$8&lt;$X1735,Analysetool!$I$8*K1735,S1735*K1735))-Tabel2[[#This Row],[fees (%)]]</f>
        <v>0</v>
      </c>
      <c r="AR1735" s="180">
        <f>IF(Q1735*-1*Analysetool!$J$9&lt;=X1735,Q1735*-1*Analysetool!$J$9*J1735,Q1735*J1735)-Tabel2[[#This Row],[fees (%)]]</f>
        <v>0</v>
      </c>
      <c r="AS1735" s="176">
        <f>$K1735*IF(Tabel2[[#This Row],[wick% van entry]]&lt;=Tabel2[[#This Row],[Stoploss optie 2 (%)]],Tabel2[[#This Row],[Stoploss optie 2 (%)]],(IF($M1735="SL",IF($T1735="",$S1735*Analysetool!C$3,$T1735*Analysetool!C$3),$M1735*Analysetool!C$3)+IF($N1735="SL",IF($T1735="",$S1735*Analysetool!C$4,$T1735*Analysetool!C$4),$N1735*Analysetool!C$4)+IF($O1735="SL",IF($T1735="",$S1735*Analysetool!C$5,$T1735*Analysetool!C$5),$O1735*Analysetool!C$5)+IF($P1735="SL",IF($T1735="",$S1735*Analysetool!C$6,$T1735*Analysetool!C$6),$P1735*Analysetool!C$6)))-Tabel2[[#This Row],[fees (%)]]</f>
        <v>0</v>
      </c>
    </row>
    <row r="1736" spans="1:45" ht="15.75" customHeight="1" x14ac:dyDescent="0.35">
      <c r="A1736" s="55"/>
      <c r="B1736" s="56"/>
      <c r="C1736" s="56"/>
      <c r="D1736" s="56"/>
      <c r="E1736" s="56"/>
      <c r="F1736" s="57"/>
      <c r="G1736" s="67"/>
      <c r="H1736" s="67"/>
      <c r="I1736" s="67"/>
      <c r="J1736" s="58"/>
      <c r="K1736" s="58"/>
      <c r="L1736" s="59"/>
      <c r="M1736" s="61"/>
      <c r="N1736" s="63"/>
      <c r="O1736" s="63"/>
      <c r="P1736" s="56"/>
      <c r="Q1736" s="61"/>
      <c r="R1736" s="61"/>
      <c r="S1736" s="61"/>
      <c r="T1736" s="60"/>
      <c r="U1736" s="60"/>
      <c r="V1736" s="62"/>
      <c r="W1736" s="62"/>
      <c r="X1736" s="76"/>
      <c r="Y1736" s="61"/>
      <c r="Z1736" s="61">
        <f>Tabel1[[#This Row],[prijs voorbij entry (%)]]-Tabel1[[#This Row],[Fictieve Stoploss (%)]]</f>
        <v>0</v>
      </c>
      <c r="AA1736" s="94"/>
      <c r="AB1736" s="61"/>
      <c r="AC1736" s="61"/>
      <c r="AD1736" s="61"/>
      <c r="AE1736" s="61"/>
      <c r="AF1736" s="95"/>
      <c r="AG1736" s="152">
        <f>Tabel1[[#This Row],[eindtijd]]-Tabel1[[#This Row],[starttijd]]</f>
        <v>0</v>
      </c>
      <c r="AH1736" s="158"/>
      <c r="AI1736" s="59"/>
      <c r="AJ1736" s="171">
        <f>$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2[[#This Row],[fees (%)]]</f>
        <v>0</v>
      </c>
      <c r="AK1736" s="172">
        <f>$J1736*(IF($M1736="SL",IF($U1736="",$Q1736*Analysetool!C$3,$U1736*Analysetool!C$3),$M1736*Analysetool!C$3)+IF($N1736="SL",IF($U1736="",$Q1736*Analysetool!C$4,$U1736*Analysetool!C$4),$N1736*Analysetool!C$4)+IF($O1736="SL",IF($U1736="",$Q1736*Analysetool!C$5,$U1736*Analysetool!C$5),$O1736*Analysetool!C$5)+IF($P1736="SL",IF($U1736="",$Q1736*Analysetool!C$6,$U1736*Analysetool!C$6),$P1736*Analysetool!C$6))-Tabel2[[#This Row],[fees (%)]]</f>
        <v>0</v>
      </c>
      <c r="AL1736" s="177">
        <f>$J1736*(IF($M1736="SL",IF($V1736="",$Q1736*Analysetool!D$3,$V1736*Analysetool!D$3),$M1736*Analysetool!D$3)+IF($N1736="SL",IF($V1736="",$Q1736*Analysetool!D$4,$V1736*Analysetool!D$4),$N1736*Analysetool!D$4)+IF($O1736="SL",IF($V1736="",$Q1736*Analysetool!D$5,$V1736*Analysetool!D$5),$O1736*Analysetool!D$5)+IF($P1736="SL",IF($V1736="",$Q1736*Analysetool!D$6,$V1736*Analysetool!D$6),$P1736*Analysetool!D$6))-Tabel2[[#This Row],[fees (%)]]</f>
        <v>0</v>
      </c>
      <c r="AM1736" s="177">
        <f>$J1736*(IF($M1736="SL",IF($W1736="",$Q1736*Analysetool!E$3,$W1736*Analysetool!E$3),$M1736*Analysetool!E$3)+IF($N1736="SL",IF($W1736="",$Q1736*Analysetool!E$4,$W1736*Analysetool!E$4),$N1736*Analysetool!E$4)+IF($O1736="SL",IF($W1736="",$Q1736*Analysetool!E$5,$W1736*Analysetool!E$5),$O1736*Analysetool!E$5)+IF($P1736="SL",IF($W1736="",$Q1736*Analysetool!E$6,$W1736*Analysetool!E$6),$P1736*Analysetool!E$6))-Tabel2[[#This Row],[fees (%)]]</f>
        <v>0</v>
      </c>
      <c r="AN1736" s="178">
        <f>$J1736*(IF($M1736="SL",IF($T1736="",$Q1736*Analysetool!F$3,$T1736*Analysetool!F$3),$M1736*Analysetool!F$3)+IF($N1736="SL",IF($T1736="",$Q1736*Analysetool!F$4,$T1736*Analysetool!F$4),$N1736*Analysetool!F$4)+IF($O1736="SL",IF($T1736="",$Q1736*Analysetool!F$5,$T1736*Analysetool!F$5),$O1736*Analysetool!F$5)+IF($P1736="SL",IF($T1736="",$Q1736*Analysetool!F$6,$T1736*Analysetool!F$6),$P1736*Analysetool!F$6))-Tabel2[[#This Row],[fees (%)]]</f>
        <v>0</v>
      </c>
      <c r="AO1736" s="178">
        <f>$J1736*(IF($M1736="SL",IF($T1736="",$Q1736*Analysetool!G$3,$T1736*Analysetool!G$3),$M1736*Analysetool!G$3)+IF($N1736="SL",IF($T1736="",$Q1736*Analysetool!G$4,$T1736*Analysetool!G$4),$N1736*Analysetool!G$4)+IF($O1736="SL",IF($T1736="",$Q1736*Analysetool!G$5,$T1736*Analysetool!G$5),$O1736*Analysetool!G$5)+IF($P1736="SL",IF($T1736="",$Q1736*Analysetool!G$6,$T1736*Analysetool!G$6),$P1736*Analysetool!G$6))-Tabel2[[#This Row],[fees (%)]]</f>
        <v>0</v>
      </c>
      <c r="AP1736" s="179">
        <f>IF(Analysetool!$H$8&lt;=$X1736,Analysetool!$H$8*J1736,Q1736*J1736)-Tabel2[[#This Row],[fees (%)]]</f>
        <v>0</v>
      </c>
      <c r="AQ1736" s="174">
        <f>IF(Tabel2[[#This Row],[wick% van entry]]&lt;=Tabel2[[#This Row],[Stoploss optie 2 (%)]],Tabel2[[#This Row],[Stoploss optie 2 (%)]]*Tabel2[[#This Row],[leverage SLoptie 2]],IF(Analysetool!$I$8&lt;$X1736,Analysetool!$I$8*K1736,S1736*K1736))-Tabel2[[#This Row],[fees (%)]]</f>
        <v>0</v>
      </c>
      <c r="AR1736" s="180">
        <f>IF(Q1736*-1*Analysetool!$J$9&lt;=X1736,Q1736*-1*Analysetool!$J$9*J1736,Q1736*J1736)-Tabel2[[#This Row],[fees (%)]]</f>
        <v>0</v>
      </c>
      <c r="AS1736" s="176">
        <f>$K1736*IF(Tabel2[[#This Row],[wick% van entry]]&lt;=Tabel2[[#This Row],[Stoploss optie 2 (%)]],Tabel2[[#This Row],[Stoploss optie 2 (%)]],(IF($M1736="SL",IF($T1736="",$S1736*Analysetool!C$3,$T1736*Analysetool!C$3),$M1736*Analysetool!C$3)+IF($N1736="SL",IF($T1736="",$S1736*Analysetool!C$4,$T1736*Analysetool!C$4),$N1736*Analysetool!C$4)+IF($O1736="SL",IF($T1736="",$S1736*Analysetool!C$5,$T1736*Analysetool!C$5),$O1736*Analysetool!C$5)+IF($P1736="SL",IF($T1736="",$S1736*Analysetool!C$6,$T1736*Analysetool!C$6),$P1736*Analysetool!C$6)))-Tabel2[[#This Row],[fees (%)]]</f>
        <v>0</v>
      </c>
    </row>
    <row r="1737" spans="1:45" ht="15.75" customHeight="1" x14ac:dyDescent="0.35">
      <c r="A1737" s="55"/>
      <c r="B1737" s="56"/>
      <c r="C1737" s="56"/>
      <c r="D1737" s="56"/>
      <c r="E1737" s="56"/>
      <c r="F1737" s="57"/>
      <c r="G1737" s="67"/>
      <c r="H1737" s="67"/>
      <c r="I1737" s="67"/>
      <c r="J1737" s="58"/>
      <c r="K1737" s="58"/>
      <c r="L1737" s="59"/>
      <c r="M1737" s="61"/>
      <c r="N1737" s="63"/>
      <c r="O1737" s="63"/>
      <c r="P1737" s="56"/>
      <c r="Q1737" s="61"/>
      <c r="R1737" s="61"/>
      <c r="S1737" s="61"/>
      <c r="T1737" s="60"/>
      <c r="U1737" s="60"/>
      <c r="V1737" s="62"/>
      <c r="W1737" s="62"/>
      <c r="X1737" s="76"/>
      <c r="Y1737" s="61"/>
      <c r="Z1737" s="61">
        <f>Tabel1[[#This Row],[prijs voorbij entry (%)]]-Tabel1[[#This Row],[Fictieve Stoploss (%)]]</f>
        <v>0</v>
      </c>
      <c r="AA1737" s="94"/>
      <c r="AB1737" s="61"/>
      <c r="AC1737" s="61"/>
      <c r="AD1737" s="61"/>
      <c r="AE1737" s="61"/>
      <c r="AF1737" s="95"/>
      <c r="AG1737" s="152">
        <f>Tabel1[[#This Row],[eindtijd]]-Tabel1[[#This Row],[starttijd]]</f>
        <v>0</v>
      </c>
      <c r="AH1737" s="158"/>
      <c r="AI1737" s="59"/>
      <c r="AJ1737" s="171">
        <f>$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2[[#This Row],[fees (%)]]</f>
        <v>0</v>
      </c>
      <c r="AK1737" s="172">
        <f>$J1737*(IF($M1737="SL",IF($U1737="",$Q1737*Analysetool!C$3,$U1737*Analysetool!C$3),$M1737*Analysetool!C$3)+IF($N1737="SL",IF($U1737="",$Q1737*Analysetool!C$4,$U1737*Analysetool!C$4),$N1737*Analysetool!C$4)+IF($O1737="SL",IF($U1737="",$Q1737*Analysetool!C$5,$U1737*Analysetool!C$5),$O1737*Analysetool!C$5)+IF($P1737="SL",IF($U1737="",$Q1737*Analysetool!C$6,$U1737*Analysetool!C$6),$P1737*Analysetool!C$6))-Tabel2[[#This Row],[fees (%)]]</f>
        <v>0</v>
      </c>
      <c r="AL1737" s="177">
        <f>$J1737*(IF($M1737="SL",IF($V1737="",$Q1737*Analysetool!D$3,$V1737*Analysetool!D$3),$M1737*Analysetool!D$3)+IF($N1737="SL",IF($V1737="",$Q1737*Analysetool!D$4,$V1737*Analysetool!D$4),$N1737*Analysetool!D$4)+IF($O1737="SL",IF($V1737="",$Q1737*Analysetool!D$5,$V1737*Analysetool!D$5),$O1737*Analysetool!D$5)+IF($P1737="SL",IF($V1737="",$Q1737*Analysetool!D$6,$V1737*Analysetool!D$6),$P1737*Analysetool!D$6))-Tabel2[[#This Row],[fees (%)]]</f>
        <v>0</v>
      </c>
      <c r="AM1737" s="177">
        <f>$J1737*(IF($M1737="SL",IF($W1737="",$Q1737*Analysetool!E$3,$W1737*Analysetool!E$3),$M1737*Analysetool!E$3)+IF($N1737="SL",IF($W1737="",$Q1737*Analysetool!E$4,$W1737*Analysetool!E$4),$N1737*Analysetool!E$4)+IF($O1737="SL",IF($W1737="",$Q1737*Analysetool!E$5,$W1737*Analysetool!E$5),$O1737*Analysetool!E$5)+IF($P1737="SL",IF($W1737="",$Q1737*Analysetool!E$6,$W1737*Analysetool!E$6),$P1737*Analysetool!E$6))-Tabel2[[#This Row],[fees (%)]]</f>
        <v>0</v>
      </c>
      <c r="AN1737" s="178">
        <f>$J1737*(IF($M1737="SL",IF($T1737="",$Q1737*Analysetool!F$3,$T1737*Analysetool!F$3),$M1737*Analysetool!F$3)+IF($N1737="SL",IF($T1737="",$Q1737*Analysetool!F$4,$T1737*Analysetool!F$4),$N1737*Analysetool!F$4)+IF($O1737="SL",IF($T1737="",$Q1737*Analysetool!F$5,$T1737*Analysetool!F$5),$O1737*Analysetool!F$5)+IF($P1737="SL",IF($T1737="",$Q1737*Analysetool!F$6,$T1737*Analysetool!F$6),$P1737*Analysetool!F$6))-Tabel2[[#This Row],[fees (%)]]</f>
        <v>0</v>
      </c>
      <c r="AO1737" s="178">
        <f>$J1737*(IF($M1737="SL",IF($T1737="",$Q1737*Analysetool!G$3,$T1737*Analysetool!G$3),$M1737*Analysetool!G$3)+IF($N1737="SL",IF($T1737="",$Q1737*Analysetool!G$4,$T1737*Analysetool!G$4),$N1737*Analysetool!G$4)+IF($O1737="SL",IF($T1737="",$Q1737*Analysetool!G$5,$T1737*Analysetool!G$5),$O1737*Analysetool!G$5)+IF($P1737="SL",IF($T1737="",$Q1737*Analysetool!G$6,$T1737*Analysetool!G$6),$P1737*Analysetool!G$6))-Tabel2[[#This Row],[fees (%)]]</f>
        <v>0</v>
      </c>
      <c r="AP1737" s="179">
        <f>IF(Analysetool!$H$8&lt;=$X1737,Analysetool!$H$8*J1737,Q1737*J1737)-Tabel2[[#This Row],[fees (%)]]</f>
        <v>0</v>
      </c>
      <c r="AQ1737" s="174">
        <f>IF(Tabel2[[#This Row],[wick% van entry]]&lt;=Tabel2[[#This Row],[Stoploss optie 2 (%)]],Tabel2[[#This Row],[Stoploss optie 2 (%)]]*Tabel2[[#This Row],[leverage SLoptie 2]],IF(Analysetool!$I$8&lt;$X1737,Analysetool!$I$8*K1737,S1737*K1737))-Tabel2[[#This Row],[fees (%)]]</f>
        <v>0</v>
      </c>
      <c r="AR1737" s="180">
        <f>IF(Q1737*-1*Analysetool!$J$9&lt;=X1737,Q1737*-1*Analysetool!$J$9*J1737,Q1737*J1737)-Tabel2[[#This Row],[fees (%)]]</f>
        <v>0</v>
      </c>
      <c r="AS1737" s="176">
        <f>$K1737*IF(Tabel2[[#This Row],[wick% van entry]]&lt;=Tabel2[[#This Row],[Stoploss optie 2 (%)]],Tabel2[[#This Row],[Stoploss optie 2 (%)]],(IF($M1737="SL",IF($T1737="",$S1737*Analysetool!C$3,$T1737*Analysetool!C$3),$M1737*Analysetool!C$3)+IF($N1737="SL",IF($T1737="",$S1737*Analysetool!C$4,$T1737*Analysetool!C$4),$N1737*Analysetool!C$4)+IF($O1737="SL",IF($T1737="",$S1737*Analysetool!C$5,$T1737*Analysetool!C$5),$O1737*Analysetool!C$5)+IF($P1737="SL",IF($T1737="",$S1737*Analysetool!C$6,$T1737*Analysetool!C$6),$P1737*Analysetool!C$6)))-Tabel2[[#This Row],[fees (%)]]</f>
        <v>0</v>
      </c>
    </row>
    <row r="1738" spans="1:45" ht="15.75" customHeight="1" x14ac:dyDescent="0.35">
      <c r="A1738" s="55"/>
      <c r="B1738" s="56"/>
      <c r="C1738" s="56"/>
      <c r="D1738" s="56"/>
      <c r="E1738" s="56"/>
      <c r="F1738" s="57"/>
      <c r="G1738" s="67"/>
      <c r="H1738" s="67"/>
      <c r="I1738" s="67"/>
      <c r="J1738" s="58"/>
      <c r="K1738" s="58"/>
      <c r="L1738" s="59"/>
      <c r="M1738" s="61"/>
      <c r="N1738" s="63"/>
      <c r="O1738" s="63"/>
      <c r="P1738" s="56"/>
      <c r="Q1738" s="61"/>
      <c r="R1738" s="61"/>
      <c r="S1738" s="61"/>
      <c r="T1738" s="60"/>
      <c r="U1738" s="60"/>
      <c r="V1738" s="62"/>
      <c r="W1738" s="62"/>
      <c r="X1738" s="76"/>
      <c r="Y1738" s="61"/>
      <c r="Z1738" s="61">
        <f>Tabel1[[#This Row],[prijs voorbij entry (%)]]-Tabel1[[#This Row],[Fictieve Stoploss (%)]]</f>
        <v>0</v>
      </c>
      <c r="AA1738" s="94"/>
      <c r="AB1738" s="61"/>
      <c r="AC1738" s="61"/>
      <c r="AD1738" s="61"/>
      <c r="AE1738" s="61"/>
      <c r="AF1738" s="95"/>
      <c r="AG1738" s="152">
        <f>Tabel1[[#This Row],[eindtijd]]-Tabel1[[#This Row],[starttijd]]</f>
        <v>0</v>
      </c>
      <c r="AH1738" s="158"/>
      <c r="AI1738" s="59"/>
      <c r="AJ1738" s="171">
        <f>$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2[[#This Row],[fees (%)]]</f>
        <v>0</v>
      </c>
      <c r="AK1738" s="172">
        <f>$J1738*(IF($M1738="SL",IF($U1738="",$Q1738*Analysetool!C$3,$U1738*Analysetool!C$3),$M1738*Analysetool!C$3)+IF($N1738="SL",IF($U1738="",$Q1738*Analysetool!C$4,$U1738*Analysetool!C$4),$N1738*Analysetool!C$4)+IF($O1738="SL",IF($U1738="",$Q1738*Analysetool!C$5,$U1738*Analysetool!C$5),$O1738*Analysetool!C$5)+IF($P1738="SL",IF($U1738="",$Q1738*Analysetool!C$6,$U1738*Analysetool!C$6),$P1738*Analysetool!C$6))-Tabel2[[#This Row],[fees (%)]]</f>
        <v>0</v>
      </c>
      <c r="AL1738" s="177">
        <f>$J1738*(IF($M1738="SL",IF($V1738="",$Q1738*Analysetool!D$3,$V1738*Analysetool!D$3),$M1738*Analysetool!D$3)+IF($N1738="SL",IF($V1738="",$Q1738*Analysetool!D$4,$V1738*Analysetool!D$4),$N1738*Analysetool!D$4)+IF($O1738="SL",IF($V1738="",$Q1738*Analysetool!D$5,$V1738*Analysetool!D$5),$O1738*Analysetool!D$5)+IF($P1738="SL",IF($V1738="",$Q1738*Analysetool!D$6,$V1738*Analysetool!D$6),$P1738*Analysetool!D$6))-Tabel2[[#This Row],[fees (%)]]</f>
        <v>0</v>
      </c>
      <c r="AM1738" s="177">
        <f>$J1738*(IF($M1738="SL",IF($W1738="",$Q1738*Analysetool!E$3,$W1738*Analysetool!E$3),$M1738*Analysetool!E$3)+IF($N1738="SL",IF($W1738="",$Q1738*Analysetool!E$4,$W1738*Analysetool!E$4),$N1738*Analysetool!E$4)+IF($O1738="SL",IF($W1738="",$Q1738*Analysetool!E$5,$W1738*Analysetool!E$5),$O1738*Analysetool!E$5)+IF($P1738="SL",IF($W1738="",$Q1738*Analysetool!E$6,$W1738*Analysetool!E$6),$P1738*Analysetool!E$6))-Tabel2[[#This Row],[fees (%)]]</f>
        <v>0</v>
      </c>
      <c r="AN1738" s="178">
        <f>$J1738*(IF($M1738="SL",IF($T1738="",$Q1738*Analysetool!F$3,$T1738*Analysetool!F$3),$M1738*Analysetool!F$3)+IF($N1738="SL",IF($T1738="",$Q1738*Analysetool!F$4,$T1738*Analysetool!F$4),$N1738*Analysetool!F$4)+IF($O1738="SL",IF($T1738="",$Q1738*Analysetool!F$5,$T1738*Analysetool!F$5),$O1738*Analysetool!F$5)+IF($P1738="SL",IF($T1738="",$Q1738*Analysetool!F$6,$T1738*Analysetool!F$6),$P1738*Analysetool!F$6))-Tabel2[[#This Row],[fees (%)]]</f>
        <v>0</v>
      </c>
      <c r="AO1738" s="178">
        <f>$J1738*(IF($M1738="SL",IF($T1738="",$Q1738*Analysetool!G$3,$T1738*Analysetool!G$3),$M1738*Analysetool!G$3)+IF($N1738="SL",IF($T1738="",$Q1738*Analysetool!G$4,$T1738*Analysetool!G$4),$N1738*Analysetool!G$4)+IF($O1738="SL",IF($T1738="",$Q1738*Analysetool!G$5,$T1738*Analysetool!G$5),$O1738*Analysetool!G$5)+IF($P1738="SL",IF($T1738="",$Q1738*Analysetool!G$6,$T1738*Analysetool!G$6),$P1738*Analysetool!G$6))-Tabel2[[#This Row],[fees (%)]]</f>
        <v>0</v>
      </c>
      <c r="AP1738" s="179">
        <f>IF(Analysetool!$H$8&lt;=$X1738,Analysetool!$H$8*J1738,Q1738*J1738)-Tabel2[[#This Row],[fees (%)]]</f>
        <v>0</v>
      </c>
      <c r="AQ1738" s="174">
        <f>IF(Tabel2[[#This Row],[wick% van entry]]&lt;=Tabel2[[#This Row],[Stoploss optie 2 (%)]],Tabel2[[#This Row],[Stoploss optie 2 (%)]]*Tabel2[[#This Row],[leverage SLoptie 2]],IF(Analysetool!$I$8&lt;$X1738,Analysetool!$I$8*K1738,S1738*K1738))-Tabel2[[#This Row],[fees (%)]]</f>
        <v>0</v>
      </c>
      <c r="AR1738" s="180">
        <f>IF(Q1738*-1*Analysetool!$J$9&lt;=X1738,Q1738*-1*Analysetool!$J$9*J1738,Q1738*J1738)-Tabel2[[#This Row],[fees (%)]]</f>
        <v>0</v>
      </c>
      <c r="AS1738" s="176">
        <f>$K1738*IF(Tabel2[[#This Row],[wick% van entry]]&lt;=Tabel2[[#This Row],[Stoploss optie 2 (%)]],Tabel2[[#This Row],[Stoploss optie 2 (%)]],(IF($M1738="SL",IF($T1738="",$S1738*Analysetool!C$3,$T1738*Analysetool!C$3),$M1738*Analysetool!C$3)+IF($N1738="SL",IF($T1738="",$S1738*Analysetool!C$4,$T1738*Analysetool!C$4),$N1738*Analysetool!C$4)+IF($O1738="SL",IF($T1738="",$S1738*Analysetool!C$5,$T1738*Analysetool!C$5),$O1738*Analysetool!C$5)+IF($P1738="SL",IF($T1738="",$S1738*Analysetool!C$6,$T1738*Analysetool!C$6),$P1738*Analysetool!C$6)))-Tabel2[[#This Row],[fees (%)]]</f>
        <v>0</v>
      </c>
    </row>
    <row r="1739" spans="1:45" ht="15.75" customHeight="1" x14ac:dyDescent="0.35">
      <c r="A1739" s="55"/>
      <c r="B1739" s="56"/>
      <c r="C1739" s="56"/>
      <c r="D1739" s="56"/>
      <c r="E1739" s="56"/>
      <c r="F1739" s="57"/>
      <c r="G1739" s="67"/>
      <c r="H1739" s="67"/>
      <c r="I1739" s="67"/>
      <c r="J1739" s="58"/>
      <c r="K1739" s="58"/>
      <c r="L1739" s="59"/>
      <c r="M1739" s="61"/>
      <c r="N1739" s="63"/>
      <c r="O1739" s="63"/>
      <c r="P1739" s="56"/>
      <c r="Q1739" s="61"/>
      <c r="R1739" s="61"/>
      <c r="S1739" s="61"/>
      <c r="T1739" s="60"/>
      <c r="U1739" s="60"/>
      <c r="V1739" s="62"/>
      <c r="W1739" s="62"/>
      <c r="X1739" s="76"/>
      <c r="Y1739" s="61"/>
      <c r="Z1739" s="61">
        <f>Tabel1[[#This Row],[prijs voorbij entry (%)]]-Tabel1[[#This Row],[Fictieve Stoploss (%)]]</f>
        <v>0</v>
      </c>
      <c r="AA1739" s="94"/>
      <c r="AB1739" s="61"/>
      <c r="AC1739" s="61"/>
      <c r="AD1739" s="61"/>
      <c r="AE1739" s="61"/>
      <c r="AF1739" s="95"/>
      <c r="AG1739" s="152">
        <f>Tabel1[[#This Row],[eindtijd]]-Tabel1[[#This Row],[starttijd]]</f>
        <v>0</v>
      </c>
      <c r="AH1739" s="158"/>
      <c r="AI1739" s="59"/>
      <c r="AJ1739" s="171">
        <f>$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2[[#This Row],[fees (%)]]</f>
        <v>0</v>
      </c>
      <c r="AK1739" s="172">
        <f>$J1739*(IF($M1739="SL",IF($U1739="",$Q1739*Analysetool!C$3,$U1739*Analysetool!C$3),$M1739*Analysetool!C$3)+IF($N1739="SL",IF($U1739="",$Q1739*Analysetool!C$4,$U1739*Analysetool!C$4),$N1739*Analysetool!C$4)+IF($O1739="SL",IF($U1739="",$Q1739*Analysetool!C$5,$U1739*Analysetool!C$5),$O1739*Analysetool!C$5)+IF($P1739="SL",IF($U1739="",$Q1739*Analysetool!C$6,$U1739*Analysetool!C$6),$P1739*Analysetool!C$6))-Tabel2[[#This Row],[fees (%)]]</f>
        <v>0</v>
      </c>
      <c r="AL1739" s="177">
        <f>$J1739*(IF($M1739="SL",IF($V1739="",$Q1739*Analysetool!D$3,$V1739*Analysetool!D$3),$M1739*Analysetool!D$3)+IF($N1739="SL",IF($V1739="",$Q1739*Analysetool!D$4,$V1739*Analysetool!D$4),$N1739*Analysetool!D$4)+IF($O1739="SL",IF($V1739="",$Q1739*Analysetool!D$5,$V1739*Analysetool!D$5),$O1739*Analysetool!D$5)+IF($P1739="SL",IF($V1739="",$Q1739*Analysetool!D$6,$V1739*Analysetool!D$6),$P1739*Analysetool!D$6))-Tabel2[[#This Row],[fees (%)]]</f>
        <v>0</v>
      </c>
      <c r="AM1739" s="177">
        <f>$J1739*(IF($M1739="SL",IF($W1739="",$Q1739*Analysetool!E$3,$W1739*Analysetool!E$3),$M1739*Analysetool!E$3)+IF($N1739="SL",IF($W1739="",$Q1739*Analysetool!E$4,$W1739*Analysetool!E$4),$N1739*Analysetool!E$4)+IF($O1739="SL",IF($W1739="",$Q1739*Analysetool!E$5,$W1739*Analysetool!E$5),$O1739*Analysetool!E$5)+IF($P1739="SL",IF($W1739="",$Q1739*Analysetool!E$6,$W1739*Analysetool!E$6),$P1739*Analysetool!E$6))-Tabel2[[#This Row],[fees (%)]]</f>
        <v>0</v>
      </c>
      <c r="AN1739" s="178">
        <f>$J1739*(IF($M1739="SL",IF($T1739="",$Q1739*Analysetool!F$3,$T1739*Analysetool!F$3),$M1739*Analysetool!F$3)+IF($N1739="SL",IF($T1739="",$Q1739*Analysetool!F$4,$T1739*Analysetool!F$4),$N1739*Analysetool!F$4)+IF($O1739="SL",IF($T1739="",$Q1739*Analysetool!F$5,$T1739*Analysetool!F$5),$O1739*Analysetool!F$5)+IF($P1739="SL",IF($T1739="",$Q1739*Analysetool!F$6,$T1739*Analysetool!F$6),$P1739*Analysetool!F$6))-Tabel2[[#This Row],[fees (%)]]</f>
        <v>0</v>
      </c>
      <c r="AO1739" s="178">
        <f>$J1739*(IF($M1739="SL",IF($T1739="",$Q1739*Analysetool!G$3,$T1739*Analysetool!G$3),$M1739*Analysetool!G$3)+IF($N1739="SL",IF($T1739="",$Q1739*Analysetool!G$4,$T1739*Analysetool!G$4),$N1739*Analysetool!G$4)+IF($O1739="SL",IF($T1739="",$Q1739*Analysetool!G$5,$T1739*Analysetool!G$5),$O1739*Analysetool!G$5)+IF($P1739="SL",IF($T1739="",$Q1739*Analysetool!G$6,$T1739*Analysetool!G$6),$P1739*Analysetool!G$6))-Tabel2[[#This Row],[fees (%)]]</f>
        <v>0</v>
      </c>
      <c r="AP1739" s="179">
        <f>IF(Analysetool!$H$8&lt;=$X1739,Analysetool!$H$8*J1739,Q1739*J1739)-Tabel2[[#This Row],[fees (%)]]</f>
        <v>0</v>
      </c>
      <c r="AQ1739" s="174">
        <f>IF(Tabel2[[#This Row],[wick% van entry]]&lt;=Tabel2[[#This Row],[Stoploss optie 2 (%)]],Tabel2[[#This Row],[Stoploss optie 2 (%)]]*Tabel2[[#This Row],[leverage SLoptie 2]],IF(Analysetool!$I$8&lt;$X1739,Analysetool!$I$8*K1739,S1739*K1739))-Tabel2[[#This Row],[fees (%)]]</f>
        <v>0</v>
      </c>
      <c r="AR1739" s="180">
        <f>IF(Q1739*-1*Analysetool!$J$9&lt;=X1739,Q1739*-1*Analysetool!$J$9*J1739,Q1739*J1739)-Tabel2[[#This Row],[fees (%)]]</f>
        <v>0</v>
      </c>
      <c r="AS1739" s="176">
        <f>$K1739*IF(Tabel2[[#This Row],[wick% van entry]]&lt;=Tabel2[[#This Row],[Stoploss optie 2 (%)]],Tabel2[[#This Row],[Stoploss optie 2 (%)]],(IF($M1739="SL",IF($T1739="",$S1739*Analysetool!C$3,$T1739*Analysetool!C$3),$M1739*Analysetool!C$3)+IF($N1739="SL",IF($T1739="",$S1739*Analysetool!C$4,$T1739*Analysetool!C$4),$N1739*Analysetool!C$4)+IF($O1739="SL",IF($T1739="",$S1739*Analysetool!C$5,$T1739*Analysetool!C$5),$O1739*Analysetool!C$5)+IF($P1739="SL",IF($T1739="",$S1739*Analysetool!C$6,$T1739*Analysetool!C$6),$P1739*Analysetool!C$6)))-Tabel2[[#This Row],[fees (%)]]</f>
        <v>0</v>
      </c>
    </row>
    <row r="1740" spans="1:45" ht="15.75" customHeight="1" x14ac:dyDescent="0.35">
      <c r="A1740" s="55"/>
      <c r="B1740" s="56"/>
      <c r="C1740" s="56"/>
      <c r="D1740" s="56"/>
      <c r="E1740" s="56"/>
      <c r="F1740" s="57"/>
      <c r="G1740" s="67"/>
      <c r="H1740" s="67"/>
      <c r="I1740" s="67"/>
      <c r="J1740" s="58"/>
      <c r="K1740" s="58"/>
      <c r="L1740" s="59"/>
      <c r="M1740" s="61"/>
      <c r="N1740" s="63"/>
      <c r="O1740" s="63"/>
      <c r="P1740" s="56"/>
      <c r="Q1740" s="61"/>
      <c r="R1740" s="61"/>
      <c r="S1740" s="61"/>
      <c r="T1740" s="60"/>
      <c r="U1740" s="60"/>
      <c r="V1740" s="62"/>
      <c r="W1740" s="62"/>
      <c r="X1740" s="76"/>
      <c r="Y1740" s="61"/>
      <c r="Z1740" s="61">
        <f>Tabel1[[#This Row],[prijs voorbij entry (%)]]-Tabel1[[#This Row],[Fictieve Stoploss (%)]]</f>
        <v>0</v>
      </c>
      <c r="AA1740" s="94"/>
      <c r="AB1740" s="61"/>
      <c r="AC1740" s="61"/>
      <c r="AD1740" s="61"/>
      <c r="AE1740" s="61"/>
      <c r="AF1740" s="95"/>
      <c r="AG1740" s="152">
        <f>Tabel1[[#This Row],[eindtijd]]-Tabel1[[#This Row],[starttijd]]</f>
        <v>0</v>
      </c>
      <c r="AH1740" s="158"/>
      <c r="AI1740" s="59"/>
      <c r="AJ1740" s="171">
        <f>$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2[[#This Row],[fees (%)]]</f>
        <v>0</v>
      </c>
      <c r="AK1740" s="172">
        <f>$J1740*(IF($M1740="SL",IF($U1740="",$Q1740*Analysetool!C$3,$U1740*Analysetool!C$3),$M1740*Analysetool!C$3)+IF($N1740="SL",IF($U1740="",$Q1740*Analysetool!C$4,$U1740*Analysetool!C$4),$N1740*Analysetool!C$4)+IF($O1740="SL",IF($U1740="",$Q1740*Analysetool!C$5,$U1740*Analysetool!C$5),$O1740*Analysetool!C$5)+IF($P1740="SL",IF($U1740="",$Q1740*Analysetool!C$6,$U1740*Analysetool!C$6),$P1740*Analysetool!C$6))-Tabel2[[#This Row],[fees (%)]]</f>
        <v>0</v>
      </c>
      <c r="AL1740" s="177">
        <f>$J1740*(IF($M1740="SL",IF($V1740="",$Q1740*Analysetool!D$3,$V1740*Analysetool!D$3),$M1740*Analysetool!D$3)+IF($N1740="SL",IF($V1740="",$Q1740*Analysetool!D$4,$V1740*Analysetool!D$4),$N1740*Analysetool!D$4)+IF($O1740="SL",IF($V1740="",$Q1740*Analysetool!D$5,$V1740*Analysetool!D$5),$O1740*Analysetool!D$5)+IF($P1740="SL",IF($V1740="",$Q1740*Analysetool!D$6,$V1740*Analysetool!D$6),$P1740*Analysetool!D$6))-Tabel2[[#This Row],[fees (%)]]</f>
        <v>0</v>
      </c>
      <c r="AM1740" s="177">
        <f>$J1740*(IF($M1740="SL",IF($W1740="",$Q1740*Analysetool!E$3,$W1740*Analysetool!E$3),$M1740*Analysetool!E$3)+IF($N1740="SL",IF($W1740="",$Q1740*Analysetool!E$4,$W1740*Analysetool!E$4),$N1740*Analysetool!E$4)+IF($O1740="SL",IF($W1740="",$Q1740*Analysetool!E$5,$W1740*Analysetool!E$5),$O1740*Analysetool!E$5)+IF($P1740="SL",IF($W1740="",$Q1740*Analysetool!E$6,$W1740*Analysetool!E$6),$P1740*Analysetool!E$6))-Tabel2[[#This Row],[fees (%)]]</f>
        <v>0</v>
      </c>
      <c r="AN1740" s="178">
        <f>$J1740*(IF($M1740="SL",IF($T1740="",$Q1740*Analysetool!F$3,$T1740*Analysetool!F$3),$M1740*Analysetool!F$3)+IF($N1740="SL",IF($T1740="",$Q1740*Analysetool!F$4,$T1740*Analysetool!F$4),$N1740*Analysetool!F$4)+IF($O1740="SL",IF($T1740="",$Q1740*Analysetool!F$5,$T1740*Analysetool!F$5),$O1740*Analysetool!F$5)+IF($P1740="SL",IF($T1740="",$Q1740*Analysetool!F$6,$T1740*Analysetool!F$6),$P1740*Analysetool!F$6))-Tabel2[[#This Row],[fees (%)]]</f>
        <v>0</v>
      </c>
      <c r="AO1740" s="178">
        <f>$J1740*(IF($M1740="SL",IF($T1740="",$Q1740*Analysetool!G$3,$T1740*Analysetool!G$3),$M1740*Analysetool!G$3)+IF($N1740="SL",IF($T1740="",$Q1740*Analysetool!G$4,$T1740*Analysetool!G$4),$N1740*Analysetool!G$4)+IF($O1740="SL",IF($T1740="",$Q1740*Analysetool!G$5,$T1740*Analysetool!G$5),$O1740*Analysetool!G$5)+IF($P1740="SL",IF($T1740="",$Q1740*Analysetool!G$6,$T1740*Analysetool!G$6),$P1740*Analysetool!G$6))-Tabel2[[#This Row],[fees (%)]]</f>
        <v>0</v>
      </c>
      <c r="AP1740" s="179">
        <f>IF(Analysetool!$H$8&lt;=$X1740,Analysetool!$H$8*J1740,Q1740*J1740)-Tabel2[[#This Row],[fees (%)]]</f>
        <v>0</v>
      </c>
      <c r="AQ1740" s="174">
        <f>IF(Tabel2[[#This Row],[wick% van entry]]&lt;=Tabel2[[#This Row],[Stoploss optie 2 (%)]],Tabel2[[#This Row],[Stoploss optie 2 (%)]]*Tabel2[[#This Row],[leverage SLoptie 2]],IF(Analysetool!$I$8&lt;$X1740,Analysetool!$I$8*K1740,S1740*K1740))-Tabel2[[#This Row],[fees (%)]]</f>
        <v>0</v>
      </c>
      <c r="AR1740" s="180">
        <f>IF(Q1740*-1*Analysetool!$J$9&lt;=X1740,Q1740*-1*Analysetool!$J$9*J1740,Q1740*J1740)-Tabel2[[#This Row],[fees (%)]]</f>
        <v>0</v>
      </c>
      <c r="AS1740" s="176">
        <f>$K1740*IF(Tabel2[[#This Row],[wick% van entry]]&lt;=Tabel2[[#This Row],[Stoploss optie 2 (%)]],Tabel2[[#This Row],[Stoploss optie 2 (%)]],(IF($M1740="SL",IF($T1740="",$S1740*Analysetool!C$3,$T1740*Analysetool!C$3),$M1740*Analysetool!C$3)+IF($N1740="SL",IF($T1740="",$S1740*Analysetool!C$4,$T1740*Analysetool!C$4),$N1740*Analysetool!C$4)+IF($O1740="SL",IF($T1740="",$S1740*Analysetool!C$5,$T1740*Analysetool!C$5),$O1740*Analysetool!C$5)+IF($P1740="SL",IF($T1740="",$S1740*Analysetool!C$6,$T1740*Analysetool!C$6),$P1740*Analysetool!C$6)))-Tabel2[[#This Row],[fees (%)]]</f>
        <v>0</v>
      </c>
    </row>
    <row r="1741" spans="1:45" ht="15.75" customHeight="1" x14ac:dyDescent="0.35">
      <c r="A1741" s="55"/>
      <c r="B1741" s="56"/>
      <c r="C1741" s="56"/>
      <c r="D1741" s="56"/>
      <c r="E1741" s="56"/>
      <c r="F1741" s="57"/>
      <c r="G1741" s="67"/>
      <c r="H1741" s="67"/>
      <c r="I1741" s="67"/>
      <c r="J1741" s="58"/>
      <c r="K1741" s="58"/>
      <c r="L1741" s="59"/>
      <c r="M1741" s="61"/>
      <c r="N1741" s="63"/>
      <c r="O1741" s="63"/>
      <c r="P1741" s="56"/>
      <c r="Q1741" s="61"/>
      <c r="R1741" s="61"/>
      <c r="S1741" s="61"/>
      <c r="T1741" s="60"/>
      <c r="U1741" s="60"/>
      <c r="V1741" s="62"/>
      <c r="W1741" s="62"/>
      <c r="X1741" s="76"/>
      <c r="Y1741" s="61"/>
      <c r="Z1741" s="61">
        <f>Tabel1[[#This Row],[prijs voorbij entry (%)]]-Tabel1[[#This Row],[Fictieve Stoploss (%)]]</f>
        <v>0</v>
      </c>
      <c r="AA1741" s="94"/>
      <c r="AB1741" s="61"/>
      <c r="AC1741" s="61"/>
      <c r="AD1741" s="61"/>
      <c r="AE1741" s="61"/>
      <c r="AF1741" s="95"/>
      <c r="AG1741" s="152">
        <f>Tabel1[[#This Row],[eindtijd]]-Tabel1[[#This Row],[starttijd]]</f>
        <v>0</v>
      </c>
      <c r="AH1741" s="158"/>
      <c r="AI1741" s="59"/>
      <c r="AJ1741" s="171">
        <f>$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2[[#This Row],[fees (%)]]</f>
        <v>0</v>
      </c>
      <c r="AK1741" s="172">
        <f>$J1741*(IF($M1741="SL",IF($U1741="",$Q1741*Analysetool!C$3,$U1741*Analysetool!C$3),$M1741*Analysetool!C$3)+IF($N1741="SL",IF($U1741="",$Q1741*Analysetool!C$4,$U1741*Analysetool!C$4),$N1741*Analysetool!C$4)+IF($O1741="SL",IF($U1741="",$Q1741*Analysetool!C$5,$U1741*Analysetool!C$5),$O1741*Analysetool!C$5)+IF($P1741="SL",IF($U1741="",$Q1741*Analysetool!C$6,$U1741*Analysetool!C$6),$P1741*Analysetool!C$6))-Tabel2[[#This Row],[fees (%)]]</f>
        <v>0</v>
      </c>
      <c r="AL1741" s="177">
        <f>$J1741*(IF($M1741="SL",IF($V1741="",$Q1741*Analysetool!D$3,$V1741*Analysetool!D$3),$M1741*Analysetool!D$3)+IF($N1741="SL",IF($V1741="",$Q1741*Analysetool!D$4,$V1741*Analysetool!D$4),$N1741*Analysetool!D$4)+IF($O1741="SL",IF($V1741="",$Q1741*Analysetool!D$5,$V1741*Analysetool!D$5),$O1741*Analysetool!D$5)+IF($P1741="SL",IF($V1741="",$Q1741*Analysetool!D$6,$V1741*Analysetool!D$6),$P1741*Analysetool!D$6))-Tabel2[[#This Row],[fees (%)]]</f>
        <v>0</v>
      </c>
      <c r="AM1741" s="177">
        <f>$J1741*(IF($M1741="SL",IF($W1741="",$Q1741*Analysetool!E$3,$W1741*Analysetool!E$3),$M1741*Analysetool!E$3)+IF($N1741="SL",IF($W1741="",$Q1741*Analysetool!E$4,$W1741*Analysetool!E$4),$N1741*Analysetool!E$4)+IF($O1741="SL",IF($W1741="",$Q1741*Analysetool!E$5,$W1741*Analysetool!E$5),$O1741*Analysetool!E$5)+IF($P1741="SL",IF($W1741="",$Q1741*Analysetool!E$6,$W1741*Analysetool!E$6),$P1741*Analysetool!E$6))-Tabel2[[#This Row],[fees (%)]]</f>
        <v>0</v>
      </c>
      <c r="AN1741" s="178">
        <f>$J1741*(IF($M1741="SL",IF($T1741="",$Q1741*Analysetool!F$3,$T1741*Analysetool!F$3),$M1741*Analysetool!F$3)+IF($N1741="SL",IF($T1741="",$Q1741*Analysetool!F$4,$T1741*Analysetool!F$4),$N1741*Analysetool!F$4)+IF($O1741="SL",IF($T1741="",$Q1741*Analysetool!F$5,$T1741*Analysetool!F$5),$O1741*Analysetool!F$5)+IF($P1741="SL",IF($T1741="",$Q1741*Analysetool!F$6,$T1741*Analysetool!F$6),$P1741*Analysetool!F$6))-Tabel2[[#This Row],[fees (%)]]</f>
        <v>0</v>
      </c>
      <c r="AO1741" s="178">
        <f>$J1741*(IF($M1741="SL",IF($T1741="",$Q1741*Analysetool!G$3,$T1741*Analysetool!G$3),$M1741*Analysetool!G$3)+IF($N1741="SL",IF($T1741="",$Q1741*Analysetool!G$4,$T1741*Analysetool!G$4),$N1741*Analysetool!G$4)+IF($O1741="SL",IF($T1741="",$Q1741*Analysetool!G$5,$T1741*Analysetool!G$5),$O1741*Analysetool!G$5)+IF($P1741="SL",IF($T1741="",$Q1741*Analysetool!G$6,$T1741*Analysetool!G$6),$P1741*Analysetool!G$6))-Tabel2[[#This Row],[fees (%)]]</f>
        <v>0</v>
      </c>
      <c r="AP1741" s="179">
        <f>IF(Analysetool!$H$8&lt;=$X1741,Analysetool!$H$8*J1741,Q1741*J1741)-Tabel2[[#This Row],[fees (%)]]</f>
        <v>0</v>
      </c>
      <c r="AQ1741" s="174">
        <f>IF(Tabel2[[#This Row],[wick% van entry]]&lt;=Tabel2[[#This Row],[Stoploss optie 2 (%)]],Tabel2[[#This Row],[Stoploss optie 2 (%)]]*Tabel2[[#This Row],[leverage SLoptie 2]],IF(Analysetool!$I$8&lt;$X1741,Analysetool!$I$8*K1741,S1741*K1741))-Tabel2[[#This Row],[fees (%)]]</f>
        <v>0</v>
      </c>
      <c r="AR1741" s="180">
        <f>IF(Q1741*-1*Analysetool!$J$9&lt;=X1741,Q1741*-1*Analysetool!$J$9*J1741,Q1741*J1741)-Tabel2[[#This Row],[fees (%)]]</f>
        <v>0</v>
      </c>
      <c r="AS1741" s="176">
        <f>$K1741*IF(Tabel2[[#This Row],[wick% van entry]]&lt;=Tabel2[[#This Row],[Stoploss optie 2 (%)]],Tabel2[[#This Row],[Stoploss optie 2 (%)]],(IF($M1741="SL",IF($T1741="",$S1741*Analysetool!C$3,$T1741*Analysetool!C$3),$M1741*Analysetool!C$3)+IF($N1741="SL",IF($T1741="",$S1741*Analysetool!C$4,$T1741*Analysetool!C$4),$N1741*Analysetool!C$4)+IF($O1741="SL",IF($T1741="",$S1741*Analysetool!C$5,$T1741*Analysetool!C$5),$O1741*Analysetool!C$5)+IF($P1741="SL",IF($T1741="",$S1741*Analysetool!C$6,$T1741*Analysetool!C$6),$P1741*Analysetool!C$6)))-Tabel2[[#This Row],[fees (%)]]</f>
        <v>0</v>
      </c>
    </row>
    <row r="1742" spans="1:45" ht="15.75" customHeight="1" x14ac:dyDescent="0.35">
      <c r="A1742" s="55"/>
      <c r="B1742" s="56"/>
      <c r="C1742" s="56"/>
      <c r="D1742" s="56"/>
      <c r="E1742" s="56"/>
      <c r="F1742" s="57"/>
      <c r="G1742" s="67"/>
      <c r="H1742" s="67"/>
      <c r="I1742" s="67"/>
      <c r="J1742" s="58"/>
      <c r="K1742" s="58"/>
      <c r="L1742" s="59"/>
      <c r="M1742" s="61"/>
      <c r="N1742" s="63"/>
      <c r="O1742" s="63"/>
      <c r="P1742" s="56"/>
      <c r="Q1742" s="61"/>
      <c r="R1742" s="61"/>
      <c r="S1742" s="61"/>
      <c r="T1742" s="60"/>
      <c r="U1742" s="60"/>
      <c r="V1742" s="62"/>
      <c r="W1742" s="62"/>
      <c r="X1742" s="76"/>
      <c r="Y1742" s="61"/>
      <c r="Z1742" s="61">
        <f>Tabel1[[#This Row],[prijs voorbij entry (%)]]-Tabel1[[#This Row],[Fictieve Stoploss (%)]]</f>
        <v>0</v>
      </c>
      <c r="AA1742" s="94"/>
      <c r="AB1742" s="61"/>
      <c r="AC1742" s="61"/>
      <c r="AD1742" s="61"/>
      <c r="AE1742" s="61"/>
      <c r="AF1742" s="95"/>
      <c r="AG1742" s="152">
        <f>Tabel1[[#This Row],[eindtijd]]-Tabel1[[#This Row],[starttijd]]</f>
        <v>0</v>
      </c>
      <c r="AH1742" s="158"/>
      <c r="AI1742" s="59"/>
      <c r="AJ1742" s="171">
        <f>$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2[[#This Row],[fees (%)]]</f>
        <v>0</v>
      </c>
      <c r="AK1742" s="172">
        <f>$J1742*(IF($M1742="SL",IF($U1742="",$Q1742*Analysetool!C$3,$U1742*Analysetool!C$3),$M1742*Analysetool!C$3)+IF($N1742="SL",IF($U1742="",$Q1742*Analysetool!C$4,$U1742*Analysetool!C$4),$N1742*Analysetool!C$4)+IF($O1742="SL",IF($U1742="",$Q1742*Analysetool!C$5,$U1742*Analysetool!C$5),$O1742*Analysetool!C$5)+IF($P1742="SL",IF($U1742="",$Q1742*Analysetool!C$6,$U1742*Analysetool!C$6),$P1742*Analysetool!C$6))-Tabel2[[#This Row],[fees (%)]]</f>
        <v>0</v>
      </c>
      <c r="AL1742" s="177">
        <f>$J1742*(IF($M1742="SL",IF($V1742="",$Q1742*Analysetool!D$3,$V1742*Analysetool!D$3),$M1742*Analysetool!D$3)+IF($N1742="SL",IF($V1742="",$Q1742*Analysetool!D$4,$V1742*Analysetool!D$4),$N1742*Analysetool!D$4)+IF($O1742="SL",IF($V1742="",$Q1742*Analysetool!D$5,$V1742*Analysetool!D$5),$O1742*Analysetool!D$5)+IF($P1742="SL",IF($V1742="",$Q1742*Analysetool!D$6,$V1742*Analysetool!D$6),$P1742*Analysetool!D$6))-Tabel2[[#This Row],[fees (%)]]</f>
        <v>0</v>
      </c>
      <c r="AM1742" s="177">
        <f>$J1742*(IF($M1742="SL",IF($W1742="",$Q1742*Analysetool!E$3,$W1742*Analysetool!E$3),$M1742*Analysetool!E$3)+IF($N1742="SL",IF($W1742="",$Q1742*Analysetool!E$4,$W1742*Analysetool!E$4),$N1742*Analysetool!E$4)+IF($O1742="SL",IF($W1742="",$Q1742*Analysetool!E$5,$W1742*Analysetool!E$5),$O1742*Analysetool!E$5)+IF($P1742="SL",IF($W1742="",$Q1742*Analysetool!E$6,$W1742*Analysetool!E$6),$P1742*Analysetool!E$6))-Tabel2[[#This Row],[fees (%)]]</f>
        <v>0</v>
      </c>
      <c r="AN1742" s="178">
        <f>$J1742*(IF($M1742="SL",IF($T1742="",$Q1742*Analysetool!F$3,$T1742*Analysetool!F$3),$M1742*Analysetool!F$3)+IF($N1742="SL",IF($T1742="",$Q1742*Analysetool!F$4,$T1742*Analysetool!F$4),$N1742*Analysetool!F$4)+IF($O1742="SL",IF($T1742="",$Q1742*Analysetool!F$5,$T1742*Analysetool!F$5),$O1742*Analysetool!F$5)+IF($P1742="SL",IF($T1742="",$Q1742*Analysetool!F$6,$T1742*Analysetool!F$6),$P1742*Analysetool!F$6))-Tabel2[[#This Row],[fees (%)]]</f>
        <v>0</v>
      </c>
      <c r="AO1742" s="178">
        <f>$J1742*(IF($M1742="SL",IF($T1742="",$Q1742*Analysetool!G$3,$T1742*Analysetool!G$3),$M1742*Analysetool!G$3)+IF($N1742="SL",IF($T1742="",$Q1742*Analysetool!G$4,$T1742*Analysetool!G$4),$N1742*Analysetool!G$4)+IF($O1742="SL",IF($T1742="",$Q1742*Analysetool!G$5,$T1742*Analysetool!G$5),$O1742*Analysetool!G$5)+IF($P1742="SL",IF($T1742="",$Q1742*Analysetool!G$6,$T1742*Analysetool!G$6),$P1742*Analysetool!G$6))-Tabel2[[#This Row],[fees (%)]]</f>
        <v>0</v>
      </c>
      <c r="AP1742" s="179">
        <f>IF(Analysetool!$H$8&lt;=$X1742,Analysetool!$H$8*J1742,Q1742*J1742)-Tabel2[[#This Row],[fees (%)]]</f>
        <v>0</v>
      </c>
      <c r="AQ1742" s="174">
        <f>IF(Tabel2[[#This Row],[wick% van entry]]&lt;=Tabel2[[#This Row],[Stoploss optie 2 (%)]],Tabel2[[#This Row],[Stoploss optie 2 (%)]]*Tabel2[[#This Row],[leverage SLoptie 2]],IF(Analysetool!$I$8&lt;$X1742,Analysetool!$I$8*K1742,S1742*K1742))-Tabel2[[#This Row],[fees (%)]]</f>
        <v>0</v>
      </c>
      <c r="AR1742" s="180">
        <f>IF(Q1742*-1*Analysetool!$J$9&lt;=X1742,Q1742*-1*Analysetool!$J$9*J1742,Q1742*J1742)-Tabel2[[#This Row],[fees (%)]]</f>
        <v>0</v>
      </c>
      <c r="AS1742" s="176">
        <f>$K1742*IF(Tabel2[[#This Row],[wick% van entry]]&lt;=Tabel2[[#This Row],[Stoploss optie 2 (%)]],Tabel2[[#This Row],[Stoploss optie 2 (%)]],(IF($M1742="SL",IF($T1742="",$S1742*Analysetool!C$3,$T1742*Analysetool!C$3),$M1742*Analysetool!C$3)+IF($N1742="SL",IF($T1742="",$S1742*Analysetool!C$4,$T1742*Analysetool!C$4),$N1742*Analysetool!C$4)+IF($O1742="SL",IF($T1742="",$S1742*Analysetool!C$5,$T1742*Analysetool!C$5),$O1742*Analysetool!C$5)+IF($P1742="SL",IF($T1742="",$S1742*Analysetool!C$6,$T1742*Analysetool!C$6),$P1742*Analysetool!C$6)))-Tabel2[[#This Row],[fees (%)]]</f>
        <v>0</v>
      </c>
    </row>
    <row r="1743" spans="1:45" ht="15.75" customHeight="1" x14ac:dyDescent="0.35">
      <c r="A1743" s="55"/>
      <c r="B1743" s="56"/>
      <c r="C1743" s="56"/>
      <c r="D1743" s="56"/>
      <c r="E1743" s="56"/>
      <c r="F1743" s="57"/>
      <c r="G1743" s="67"/>
      <c r="H1743" s="67"/>
      <c r="I1743" s="67"/>
      <c r="J1743" s="58"/>
      <c r="K1743" s="58"/>
      <c r="L1743" s="59"/>
      <c r="M1743" s="61"/>
      <c r="N1743" s="63"/>
      <c r="O1743" s="63"/>
      <c r="P1743" s="56"/>
      <c r="Q1743" s="61"/>
      <c r="R1743" s="61"/>
      <c r="S1743" s="61"/>
      <c r="T1743" s="60"/>
      <c r="U1743" s="60"/>
      <c r="V1743" s="62"/>
      <c r="W1743" s="62"/>
      <c r="X1743" s="76"/>
      <c r="Y1743" s="61"/>
      <c r="Z1743" s="61">
        <f>Tabel1[[#This Row],[prijs voorbij entry (%)]]-Tabel1[[#This Row],[Fictieve Stoploss (%)]]</f>
        <v>0</v>
      </c>
      <c r="AA1743" s="94"/>
      <c r="AB1743" s="61"/>
      <c r="AC1743" s="61"/>
      <c r="AD1743" s="61"/>
      <c r="AE1743" s="61"/>
      <c r="AF1743" s="95"/>
      <c r="AG1743" s="152">
        <f>Tabel1[[#This Row],[eindtijd]]-Tabel1[[#This Row],[starttijd]]</f>
        <v>0</v>
      </c>
      <c r="AH1743" s="158"/>
      <c r="AI1743" s="59"/>
      <c r="AJ1743" s="171">
        <f>$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2[[#This Row],[fees (%)]]</f>
        <v>0</v>
      </c>
      <c r="AK1743" s="172">
        <f>$J1743*(IF($M1743="SL",IF($U1743="",$Q1743*Analysetool!C$3,$U1743*Analysetool!C$3),$M1743*Analysetool!C$3)+IF($N1743="SL",IF($U1743="",$Q1743*Analysetool!C$4,$U1743*Analysetool!C$4),$N1743*Analysetool!C$4)+IF($O1743="SL",IF($U1743="",$Q1743*Analysetool!C$5,$U1743*Analysetool!C$5),$O1743*Analysetool!C$5)+IF($P1743="SL",IF($U1743="",$Q1743*Analysetool!C$6,$U1743*Analysetool!C$6),$P1743*Analysetool!C$6))-Tabel2[[#This Row],[fees (%)]]</f>
        <v>0</v>
      </c>
      <c r="AL1743" s="177">
        <f>$J1743*(IF($M1743="SL",IF($V1743="",$Q1743*Analysetool!D$3,$V1743*Analysetool!D$3),$M1743*Analysetool!D$3)+IF($N1743="SL",IF($V1743="",$Q1743*Analysetool!D$4,$V1743*Analysetool!D$4),$N1743*Analysetool!D$4)+IF($O1743="SL",IF($V1743="",$Q1743*Analysetool!D$5,$V1743*Analysetool!D$5),$O1743*Analysetool!D$5)+IF($P1743="SL",IF($V1743="",$Q1743*Analysetool!D$6,$V1743*Analysetool!D$6),$P1743*Analysetool!D$6))-Tabel2[[#This Row],[fees (%)]]</f>
        <v>0</v>
      </c>
      <c r="AM1743" s="177">
        <f>$J1743*(IF($M1743="SL",IF($W1743="",$Q1743*Analysetool!E$3,$W1743*Analysetool!E$3),$M1743*Analysetool!E$3)+IF($N1743="SL",IF($W1743="",$Q1743*Analysetool!E$4,$W1743*Analysetool!E$4),$N1743*Analysetool!E$4)+IF($O1743="SL",IF($W1743="",$Q1743*Analysetool!E$5,$W1743*Analysetool!E$5),$O1743*Analysetool!E$5)+IF($P1743="SL",IF($W1743="",$Q1743*Analysetool!E$6,$W1743*Analysetool!E$6),$P1743*Analysetool!E$6))-Tabel2[[#This Row],[fees (%)]]</f>
        <v>0</v>
      </c>
      <c r="AN1743" s="178">
        <f>$J1743*(IF($M1743="SL",IF($T1743="",$Q1743*Analysetool!F$3,$T1743*Analysetool!F$3),$M1743*Analysetool!F$3)+IF($N1743="SL",IF($T1743="",$Q1743*Analysetool!F$4,$T1743*Analysetool!F$4),$N1743*Analysetool!F$4)+IF($O1743="SL",IF($T1743="",$Q1743*Analysetool!F$5,$T1743*Analysetool!F$5),$O1743*Analysetool!F$5)+IF($P1743="SL",IF($T1743="",$Q1743*Analysetool!F$6,$T1743*Analysetool!F$6),$P1743*Analysetool!F$6))-Tabel2[[#This Row],[fees (%)]]</f>
        <v>0</v>
      </c>
      <c r="AO1743" s="178">
        <f>$J1743*(IF($M1743="SL",IF($T1743="",$Q1743*Analysetool!G$3,$T1743*Analysetool!G$3),$M1743*Analysetool!G$3)+IF($N1743="SL",IF($T1743="",$Q1743*Analysetool!G$4,$T1743*Analysetool!G$4),$N1743*Analysetool!G$4)+IF($O1743="SL",IF($T1743="",$Q1743*Analysetool!G$5,$T1743*Analysetool!G$5),$O1743*Analysetool!G$5)+IF($P1743="SL",IF($T1743="",$Q1743*Analysetool!G$6,$T1743*Analysetool!G$6),$P1743*Analysetool!G$6))-Tabel2[[#This Row],[fees (%)]]</f>
        <v>0</v>
      </c>
      <c r="AP1743" s="179">
        <f>IF(Analysetool!$H$8&lt;=$X1743,Analysetool!$H$8*J1743,Q1743*J1743)-Tabel2[[#This Row],[fees (%)]]</f>
        <v>0</v>
      </c>
      <c r="AQ1743" s="174">
        <f>IF(Tabel2[[#This Row],[wick% van entry]]&lt;=Tabel2[[#This Row],[Stoploss optie 2 (%)]],Tabel2[[#This Row],[Stoploss optie 2 (%)]]*Tabel2[[#This Row],[leverage SLoptie 2]],IF(Analysetool!$I$8&lt;$X1743,Analysetool!$I$8*K1743,S1743*K1743))-Tabel2[[#This Row],[fees (%)]]</f>
        <v>0</v>
      </c>
      <c r="AR1743" s="180">
        <f>IF(Q1743*-1*Analysetool!$J$9&lt;=X1743,Q1743*-1*Analysetool!$J$9*J1743,Q1743*J1743)-Tabel2[[#This Row],[fees (%)]]</f>
        <v>0</v>
      </c>
      <c r="AS1743" s="176">
        <f>$K1743*IF(Tabel2[[#This Row],[wick% van entry]]&lt;=Tabel2[[#This Row],[Stoploss optie 2 (%)]],Tabel2[[#This Row],[Stoploss optie 2 (%)]],(IF($M1743="SL",IF($T1743="",$S1743*Analysetool!C$3,$T1743*Analysetool!C$3),$M1743*Analysetool!C$3)+IF($N1743="SL",IF($T1743="",$S1743*Analysetool!C$4,$T1743*Analysetool!C$4),$N1743*Analysetool!C$4)+IF($O1743="SL",IF($T1743="",$S1743*Analysetool!C$5,$T1743*Analysetool!C$5),$O1743*Analysetool!C$5)+IF($P1743="SL",IF($T1743="",$S1743*Analysetool!C$6,$T1743*Analysetool!C$6),$P1743*Analysetool!C$6)))-Tabel2[[#This Row],[fees (%)]]</f>
        <v>0</v>
      </c>
    </row>
    <row r="1744" spans="1:45" ht="15.75" customHeight="1" x14ac:dyDescent="0.35">
      <c r="A1744" s="55"/>
      <c r="B1744" s="56"/>
      <c r="C1744" s="56"/>
      <c r="D1744" s="56"/>
      <c r="E1744" s="56"/>
      <c r="F1744" s="57"/>
      <c r="G1744" s="67"/>
      <c r="H1744" s="67"/>
      <c r="I1744" s="67"/>
      <c r="J1744" s="58"/>
      <c r="K1744" s="58"/>
      <c r="L1744" s="59"/>
      <c r="M1744" s="61"/>
      <c r="N1744" s="63"/>
      <c r="O1744" s="63"/>
      <c r="P1744" s="56"/>
      <c r="Q1744" s="61"/>
      <c r="R1744" s="61"/>
      <c r="S1744" s="61"/>
      <c r="T1744" s="60"/>
      <c r="U1744" s="60"/>
      <c r="V1744" s="62"/>
      <c r="W1744" s="62"/>
      <c r="X1744" s="76"/>
      <c r="Y1744" s="61"/>
      <c r="Z1744" s="61">
        <f>Tabel1[[#This Row],[prijs voorbij entry (%)]]-Tabel1[[#This Row],[Fictieve Stoploss (%)]]</f>
        <v>0</v>
      </c>
      <c r="AA1744" s="94"/>
      <c r="AB1744" s="61"/>
      <c r="AC1744" s="61"/>
      <c r="AD1744" s="61"/>
      <c r="AE1744" s="61"/>
      <c r="AF1744" s="95"/>
      <c r="AG1744" s="152">
        <f>Tabel1[[#This Row],[eindtijd]]-Tabel1[[#This Row],[starttijd]]</f>
        <v>0</v>
      </c>
      <c r="AH1744" s="158"/>
      <c r="AI1744" s="59"/>
      <c r="AJ1744" s="171">
        <f>$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2[[#This Row],[fees (%)]]</f>
        <v>0</v>
      </c>
      <c r="AK1744" s="172">
        <f>$J1744*(IF($M1744="SL",IF($U1744="",$Q1744*Analysetool!C$3,$U1744*Analysetool!C$3),$M1744*Analysetool!C$3)+IF($N1744="SL",IF($U1744="",$Q1744*Analysetool!C$4,$U1744*Analysetool!C$4),$N1744*Analysetool!C$4)+IF($O1744="SL",IF($U1744="",$Q1744*Analysetool!C$5,$U1744*Analysetool!C$5),$O1744*Analysetool!C$5)+IF($P1744="SL",IF($U1744="",$Q1744*Analysetool!C$6,$U1744*Analysetool!C$6),$P1744*Analysetool!C$6))-Tabel2[[#This Row],[fees (%)]]</f>
        <v>0</v>
      </c>
      <c r="AL1744" s="177">
        <f>$J1744*(IF($M1744="SL",IF($V1744="",$Q1744*Analysetool!D$3,$V1744*Analysetool!D$3),$M1744*Analysetool!D$3)+IF($N1744="SL",IF($V1744="",$Q1744*Analysetool!D$4,$V1744*Analysetool!D$4),$N1744*Analysetool!D$4)+IF($O1744="SL",IF($V1744="",$Q1744*Analysetool!D$5,$V1744*Analysetool!D$5),$O1744*Analysetool!D$5)+IF($P1744="SL",IF($V1744="",$Q1744*Analysetool!D$6,$V1744*Analysetool!D$6),$P1744*Analysetool!D$6))-Tabel2[[#This Row],[fees (%)]]</f>
        <v>0</v>
      </c>
      <c r="AM1744" s="177">
        <f>$J1744*(IF($M1744="SL",IF($W1744="",$Q1744*Analysetool!E$3,$W1744*Analysetool!E$3),$M1744*Analysetool!E$3)+IF($N1744="SL",IF($W1744="",$Q1744*Analysetool!E$4,$W1744*Analysetool!E$4),$N1744*Analysetool!E$4)+IF($O1744="SL",IF($W1744="",$Q1744*Analysetool!E$5,$W1744*Analysetool!E$5),$O1744*Analysetool!E$5)+IF($P1744="SL",IF($W1744="",$Q1744*Analysetool!E$6,$W1744*Analysetool!E$6),$P1744*Analysetool!E$6))-Tabel2[[#This Row],[fees (%)]]</f>
        <v>0</v>
      </c>
      <c r="AN1744" s="178">
        <f>$J1744*(IF($M1744="SL",IF($T1744="",$Q1744*Analysetool!F$3,$T1744*Analysetool!F$3),$M1744*Analysetool!F$3)+IF($N1744="SL",IF($T1744="",$Q1744*Analysetool!F$4,$T1744*Analysetool!F$4),$N1744*Analysetool!F$4)+IF($O1744="SL",IF($T1744="",$Q1744*Analysetool!F$5,$T1744*Analysetool!F$5),$O1744*Analysetool!F$5)+IF($P1744="SL",IF($T1744="",$Q1744*Analysetool!F$6,$T1744*Analysetool!F$6),$P1744*Analysetool!F$6))-Tabel2[[#This Row],[fees (%)]]</f>
        <v>0</v>
      </c>
      <c r="AO1744" s="178">
        <f>$J1744*(IF($M1744="SL",IF($T1744="",$Q1744*Analysetool!G$3,$T1744*Analysetool!G$3),$M1744*Analysetool!G$3)+IF($N1744="SL",IF($T1744="",$Q1744*Analysetool!G$4,$T1744*Analysetool!G$4),$N1744*Analysetool!G$4)+IF($O1744="SL",IF($T1744="",$Q1744*Analysetool!G$5,$T1744*Analysetool!G$5),$O1744*Analysetool!G$5)+IF($P1744="SL",IF($T1744="",$Q1744*Analysetool!G$6,$T1744*Analysetool!G$6),$P1744*Analysetool!G$6))-Tabel2[[#This Row],[fees (%)]]</f>
        <v>0</v>
      </c>
      <c r="AP1744" s="179">
        <f>IF(Analysetool!$H$8&lt;=$X1744,Analysetool!$H$8*J1744,Q1744*J1744)-Tabel2[[#This Row],[fees (%)]]</f>
        <v>0</v>
      </c>
      <c r="AQ1744" s="174">
        <f>IF(Tabel2[[#This Row],[wick% van entry]]&lt;=Tabel2[[#This Row],[Stoploss optie 2 (%)]],Tabel2[[#This Row],[Stoploss optie 2 (%)]]*Tabel2[[#This Row],[leverage SLoptie 2]],IF(Analysetool!$I$8&lt;$X1744,Analysetool!$I$8*K1744,S1744*K1744))-Tabel2[[#This Row],[fees (%)]]</f>
        <v>0</v>
      </c>
      <c r="AR1744" s="180">
        <f>IF(Q1744*-1*Analysetool!$J$9&lt;=X1744,Q1744*-1*Analysetool!$J$9*J1744,Q1744*J1744)-Tabel2[[#This Row],[fees (%)]]</f>
        <v>0</v>
      </c>
      <c r="AS1744" s="176">
        <f>$K1744*IF(Tabel2[[#This Row],[wick% van entry]]&lt;=Tabel2[[#This Row],[Stoploss optie 2 (%)]],Tabel2[[#This Row],[Stoploss optie 2 (%)]],(IF($M1744="SL",IF($T1744="",$S1744*Analysetool!C$3,$T1744*Analysetool!C$3),$M1744*Analysetool!C$3)+IF($N1744="SL",IF($T1744="",$S1744*Analysetool!C$4,$T1744*Analysetool!C$4),$N1744*Analysetool!C$4)+IF($O1744="SL",IF($T1744="",$S1744*Analysetool!C$5,$T1744*Analysetool!C$5),$O1744*Analysetool!C$5)+IF($P1744="SL",IF($T1744="",$S1744*Analysetool!C$6,$T1744*Analysetool!C$6),$P1744*Analysetool!C$6)))-Tabel2[[#This Row],[fees (%)]]</f>
        <v>0</v>
      </c>
    </row>
    <row r="1745" spans="1:45" ht="15.75" customHeight="1" x14ac:dyDescent="0.35">
      <c r="A1745" s="55"/>
      <c r="B1745" s="56"/>
      <c r="C1745" s="56"/>
      <c r="D1745" s="56"/>
      <c r="E1745" s="56"/>
      <c r="F1745" s="57"/>
      <c r="G1745" s="67"/>
      <c r="H1745" s="67"/>
      <c r="I1745" s="67"/>
      <c r="J1745" s="58"/>
      <c r="K1745" s="58"/>
      <c r="L1745" s="59"/>
      <c r="M1745" s="61"/>
      <c r="N1745" s="63"/>
      <c r="O1745" s="63"/>
      <c r="P1745" s="56"/>
      <c r="Q1745" s="61"/>
      <c r="R1745" s="61"/>
      <c r="S1745" s="61"/>
      <c r="T1745" s="60"/>
      <c r="U1745" s="60"/>
      <c r="V1745" s="62"/>
      <c r="W1745" s="62"/>
      <c r="X1745" s="76"/>
      <c r="Y1745" s="61"/>
      <c r="Z1745" s="61">
        <f>Tabel1[[#This Row],[prijs voorbij entry (%)]]-Tabel1[[#This Row],[Fictieve Stoploss (%)]]</f>
        <v>0</v>
      </c>
      <c r="AA1745" s="94"/>
      <c r="AB1745" s="61"/>
      <c r="AC1745" s="61"/>
      <c r="AD1745" s="61"/>
      <c r="AE1745" s="61"/>
      <c r="AF1745" s="95"/>
      <c r="AG1745" s="152">
        <f>Tabel1[[#This Row],[eindtijd]]-Tabel1[[#This Row],[starttijd]]</f>
        <v>0</v>
      </c>
      <c r="AH1745" s="158"/>
      <c r="AI1745" s="59"/>
      <c r="AJ1745" s="171">
        <f>$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2[[#This Row],[fees (%)]]</f>
        <v>0</v>
      </c>
      <c r="AK1745" s="172">
        <f>$J1745*(IF($M1745="SL",IF($U1745="",$Q1745*Analysetool!C$3,$U1745*Analysetool!C$3),$M1745*Analysetool!C$3)+IF($N1745="SL",IF($U1745="",$Q1745*Analysetool!C$4,$U1745*Analysetool!C$4),$N1745*Analysetool!C$4)+IF($O1745="SL",IF($U1745="",$Q1745*Analysetool!C$5,$U1745*Analysetool!C$5),$O1745*Analysetool!C$5)+IF($P1745="SL",IF($U1745="",$Q1745*Analysetool!C$6,$U1745*Analysetool!C$6),$P1745*Analysetool!C$6))-Tabel2[[#This Row],[fees (%)]]</f>
        <v>0</v>
      </c>
      <c r="AL1745" s="177">
        <f>$J1745*(IF($M1745="SL",IF($V1745="",$Q1745*Analysetool!D$3,$V1745*Analysetool!D$3),$M1745*Analysetool!D$3)+IF($N1745="SL",IF($V1745="",$Q1745*Analysetool!D$4,$V1745*Analysetool!D$4),$N1745*Analysetool!D$4)+IF($O1745="SL",IF($V1745="",$Q1745*Analysetool!D$5,$V1745*Analysetool!D$5),$O1745*Analysetool!D$5)+IF($P1745="SL",IF($V1745="",$Q1745*Analysetool!D$6,$V1745*Analysetool!D$6),$P1745*Analysetool!D$6))-Tabel2[[#This Row],[fees (%)]]</f>
        <v>0</v>
      </c>
      <c r="AM1745" s="177">
        <f>$J1745*(IF($M1745="SL",IF($W1745="",$Q1745*Analysetool!E$3,$W1745*Analysetool!E$3),$M1745*Analysetool!E$3)+IF($N1745="SL",IF($W1745="",$Q1745*Analysetool!E$4,$W1745*Analysetool!E$4),$N1745*Analysetool!E$4)+IF($O1745="SL",IF($W1745="",$Q1745*Analysetool!E$5,$W1745*Analysetool!E$5),$O1745*Analysetool!E$5)+IF($P1745="SL",IF($W1745="",$Q1745*Analysetool!E$6,$W1745*Analysetool!E$6),$P1745*Analysetool!E$6))-Tabel2[[#This Row],[fees (%)]]</f>
        <v>0</v>
      </c>
      <c r="AN1745" s="178">
        <f>$J1745*(IF($M1745="SL",IF($T1745="",$Q1745*Analysetool!F$3,$T1745*Analysetool!F$3),$M1745*Analysetool!F$3)+IF($N1745="SL",IF($T1745="",$Q1745*Analysetool!F$4,$T1745*Analysetool!F$4),$N1745*Analysetool!F$4)+IF($O1745="SL",IF($T1745="",$Q1745*Analysetool!F$5,$T1745*Analysetool!F$5),$O1745*Analysetool!F$5)+IF($P1745="SL",IF($T1745="",$Q1745*Analysetool!F$6,$T1745*Analysetool!F$6),$P1745*Analysetool!F$6))-Tabel2[[#This Row],[fees (%)]]</f>
        <v>0</v>
      </c>
      <c r="AO1745" s="178">
        <f>$J1745*(IF($M1745="SL",IF($T1745="",$Q1745*Analysetool!G$3,$T1745*Analysetool!G$3),$M1745*Analysetool!G$3)+IF($N1745="SL",IF($T1745="",$Q1745*Analysetool!G$4,$T1745*Analysetool!G$4),$N1745*Analysetool!G$4)+IF($O1745="SL",IF($T1745="",$Q1745*Analysetool!G$5,$T1745*Analysetool!G$5),$O1745*Analysetool!G$5)+IF($P1745="SL",IF($T1745="",$Q1745*Analysetool!G$6,$T1745*Analysetool!G$6),$P1745*Analysetool!G$6))-Tabel2[[#This Row],[fees (%)]]</f>
        <v>0</v>
      </c>
      <c r="AP1745" s="179">
        <f>IF(Analysetool!$H$8&lt;=$X1745,Analysetool!$H$8*J1745,Q1745*J1745)-Tabel2[[#This Row],[fees (%)]]</f>
        <v>0</v>
      </c>
      <c r="AQ1745" s="174">
        <f>IF(Tabel2[[#This Row],[wick% van entry]]&lt;=Tabel2[[#This Row],[Stoploss optie 2 (%)]],Tabel2[[#This Row],[Stoploss optie 2 (%)]]*Tabel2[[#This Row],[leverage SLoptie 2]],IF(Analysetool!$I$8&lt;$X1745,Analysetool!$I$8*K1745,S1745*K1745))-Tabel2[[#This Row],[fees (%)]]</f>
        <v>0</v>
      </c>
      <c r="AR1745" s="180">
        <f>IF(Q1745*-1*Analysetool!$J$9&lt;=X1745,Q1745*-1*Analysetool!$J$9*J1745,Q1745*J1745)-Tabel2[[#This Row],[fees (%)]]</f>
        <v>0</v>
      </c>
      <c r="AS1745" s="176">
        <f>$K1745*IF(Tabel2[[#This Row],[wick% van entry]]&lt;=Tabel2[[#This Row],[Stoploss optie 2 (%)]],Tabel2[[#This Row],[Stoploss optie 2 (%)]],(IF($M1745="SL",IF($T1745="",$S1745*Analysetool!C$3,$T1745*Analysetool!C$3),$M1745*Analysetool!C$3)+IF($N1745="SL",IF($T1745="",$S1745*Analysetool!C$4,$T1745*Analysetool!C$4),$N1745*Analysetool!C$4)+IF($O1745="SL",IF($T1745="",$S1745*Analysetool!C$5,$T1745*Analysetool!C$5),$O1745*Analysetool!C$5)+IF($P1745="SL",IF($T1745="",$S1745*Analysetool!C$6,$T1745*Analysetool!C$6),$P1745*Analysetool!C$6)))-Tabel2[[#This Row],[fees (%)]]</f>
        <v>0</v>
      </c>
    </row>
    <row r="1746" spans="1:45" ht="15.75" customHeight="1" x14ac:dyDescent="0.35">
      <c r="A1746" s="55"/>
      <c r="B1746" s="56"/>
      <c r="C1746" s="56"/>
      <c r="D1746" s="56"/>
      <c r="E1746" s="56"/>
      <c r="F1746" s="57"/>
      <c r="G1746" s="67"/>
      <c r="H1746" s="67"/>
      <c r="I1746" s="67"/>
      <c r="J1746" s="58"/>
      <c r="K1746" s="58"/>
      <c r="L1746" s="59"/>
      <c r="M1746" s="61"/>
      <c r="N1746" s="63"/>
      <c r="O1746" s="63"/>
      <c r="P1746" s="56"/>
      <c r="Q1746" s="61"/>
      <c r="R1746" s="61"/>
      <c r="S1746" s="61"/>
      <c r="T1746" s="60"/>
      <c r="U1746" s="60"/>
      <c r="V1746" s="62"/>
      <c r="W1746" s="62"/>
      <c r="X1746" s="76"/>
      <c r="Y1746" s="61"/>
      <c r="Z1746" s="61">
        <f>Tabel1[[#This Row],[prijs voorbij entry (%)]]-Tabel1[[#This Row],[Fictieve Stoploss (%)]]</f>
        <v>0</v>
      </c>
      <c r="AA1746" s="94"/>
      <c r="AB1746" s="61"/>
      <c r="AC1746" s="61"/>
      <c r="AD1746" s="61"/>
      <c r="AE1746" s="61"/>
      <c r="AF1746" s="95"/>
      <c r="AG1746" s="152">
        <f>Tabel1[[#This Row],[eindtijd]]-Tabel1[[#This Row],[starttijd]]</f>
        <v>0</v>
      </c>
      <c r="AH1746" s="158"/>
      <c r="AI1746" s="59"/>
      <c r="AJ1746" s="171">
        <f>$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2[[#This Row],[fees (%)]]</f>
        <v>0</v>
      </c>
      <c r="AK1746" s="172">
        <f>$J1746*(IF($M1746="SL",IF($U1746="",$Q1746*Analysetool!C$3,$U1746*Analysetool!C$3),$M1746*Analysetool!C$3)+IF($N1746="SL",IF($U1746="",$Q1746*Analysetool!C$4,$U1746*Analysetool!C$4),$N1746*Analysetool!C$4)+IF($O1746="SL",IF($U1746="",$Q1746*Analysetool!C$5,$U1746*Analysetool!C$5),$O1746*Analysetool!C$5)+IF($P1746="SL",IF($U1746="",$Q1746*Analysetool!C$6,$U1746*Analysetool!C$6),$P1746*Analysetool!C$6))-Tabel2[[#This Row],[fees (%)]]</f>
        <v>0</v>
      </c>
      <c r="AL1746" s="177">
        <f>$J1746*(IF($M1746="SL",IF($V1746="",$Q1746*Analysetool!D$3,$V1746*Analysetool!D$3),$M1746*Analysetool!D$3)+IF($N1746="SL",IF($V1746="",$Q1746*Analysetool!D$4,$V1746*Analysetool!D$4),$N1746*Analysetool!D$4)+IF($O1746="SL",IF($V1746="",$Q1746*Analysetool!D$5,$V1746*Analysetool!D$5),$O1746*Analysetool!D$5)+IF($P1746="SL",IF($V1746="",$Q1746*Analysetool!D$6,$V1746*Analysetool!D$6),$P1746*Analysetool!D$6))-Tabel2[[#This Row],[fees (%)]]</f>
        <v>0</v>
      </c>
      <c r="AM1746" s="177">
        <f>$J1746*(IF($M1746="SL",IF($W1746="",$Q1746*Analysetool!E$3,$W1746*Analysetool!E$3),$M1746*Analysetool!E$3)+IF($N1746="SL",IF($W1746="",$Q1746*Analysetool!E$4,$W1746*Analysetool!E$4),$N1746*Analysetool!E$4)+IF($O1746="SL",IF($W1746="",$Q1746*Analysetool!E$5,$W1746*Analysetool!E$5),$O1746*Analysetool!E$5)+IF($P1746="SL",IF($W1746="",$Q1746*Analysetool!E$6,$W1746*Analysetool!E$6),$P1746*Analysetool!E$6))-Tabel2[[#This Row],[fees (%)]]</f>
        <v>0</v>
      </c>
      <c r="AN1746" s="178">
        <f>$J1746*(IF($M1746="SL",IF($T1746="",$Q1746*Analysetool!F$3,$T1746*Analysetool!F$3),$M1746*Analysetool!F$3)+IF($N1746="SL",IF($T1746="",$Q1746*Analysetool!F$4,$T1746*Analysetool!F$4),$N1746*Analysetool!F$4)+IF($O1746="SL",IF($T1746="",$Q1746*Analysetool!F$5,$T1746*Analysetool!F$5),$O1746*Analysetool!F$5)+IF($P1746="SL",IF($T1746="",$Q1746*Analysetool!F$6,$T1746*Analysetool!F$6),$P1746*Analysetool!F$6))-Tabel2[[#This Row],[fees (%)]]</f>
        <v>0</v>
      </c>
      <c r="AO1746" s="178">
        <f>$J1746*(IF($M1746="SL",IF($T1746="",$Q1746*Analysetool!G$3,$T1746*Analysetool!G$3),$M1746*Analysetool!G$3)+IF($N1746="SL",IF($T1746="",$Q1746*Analysetool!G$4,$T1746*Analysetool!G$4),$N1746*Analysetool!G$4)+IF($O1746="SL",IF($T1746="",$Q1746*Analysetool!G$5,$T1746*Analysetool!G$5),$O1746*Analysetool!G$5)+IF($P1746="SL",IF($T1746="",$Q1746*Analysetool!G$6,$T1746*Analysetool!G$6),$P1746*Analysetool!G$6))-Tabel2[[#This Row],[fees (%)]]</f>
        <v>0</v>
      </c>
      <c r="AP1746" s="179">
        <f>IF(Analysetool!$H$8&lt;=$X1746,Analysetool!$H$8*J1746,Q1746*J1746)-Tabel2[[#This Row],[fees (%)]]</f>
        <v>0</v>
      </c>
      <c r="AQ1746" s="174">
        <f>IF(Tabel2[[#This Row],[wick% van entry]]&lt;=Tabel2[[#This Row],[Stoploss optie 2 (%)]],Tabel2[[#This Row],[Stoploss optie 2 (%)]]*Tabel2[[#This Row],[leverage SLoptie 2]],IF(Analysetool!$I$8&lt;$X1746,Analysetool!$I$8*K1746,S1746*K1746))-Tabel2[[#This Row],[fees (%)]]</f>
        <v>0</v>
      </c>
      <c r="AR1746" s="180">
        <f>IF(Q1746*-1*Analysetool!$J$9&lt;=X1746,Q1746*-1*Analysetool!$J$9*J1746,Q1746*J1746)-Tabel2[[#This Row],[fees (%)]]</f>
        <v>0</v>
      </c>
      <c r="AS1746" s="176">
        <f>$K1746*IF(Tabel2[[#This Row],[wick% van entry]]&lt;=Tabel2[[#This Row],[Stoploss optie 2 (%)]],Tabel2[[#This Row],[Stoploss optie 2 (%)]],(IF($M1746="SL",IF($T1746="",$S1746*Analysetool!C$3,$T1746*Analysetool!C$3),$M1746*Analysetool!C$3)+IF($N1746="SL",IF($T1746="",$S1746*Analysetool!C$4,$T1746*Analysetool!C$4),$N1746*Analysetool!C$4)+IF($O1746="SL",IF($T1746="",$S1746*Analysetool!C$5,$T1746*Analysetool!C$5),$O1746*Analysetool!C$5)+IF($P1746="SL",IF($T1746="",$S1746*Analysetool!C$6,$T1746*Analysetool!C$6),$P1746*Analysetool!C$6)))-Tabel2[[#This Row],[fees (%)]]</f>
        <v>0</v>
      </c>
    </row>
    <row r="1747" spans="1:45" ht="15.75" customHeight="1" x14ac:dyDescent="0.35">
      <c r="A1747" s="55"/>
      <c r="B1747" s="56"/>
      <c r="C1747" s="56"/>
      <c r="D1747" s="56"/>
      <c r="E1747" s="56"/>
      <c r="F1747" s="57"/>
      <c r="G1747" s="67"/>
      <c r="H1747" s="67"/>
      <c r="I1747" s="67"/>
      <c r="J1747" s="58"/>
      <c r="K1747" s="58"/>
      <c r="L1747" s="59"/>
      <c r="M1747" s="61"/>
      <c r="N1747" s="63"/>
      <c r="O1747" s="63"/>
      <c r="P1747" s="56"/>
      <c r="Q1747" s="61"/>
      <c r="R1747" s="61"/>
      <c r="S1747" s="61"/>
      <c r="T1747" s="60"/>
      <c r="U1747" s="60"/>
      <c r="V1747" s="62"/>
      <c r="W1747" s="62"/>
      <c r="X1747" s="76"/>
      <c r="Y1747" s="61"/>
      <c r="Z1747" s="61">
        <f>Tabel1[[#This Row],[prijs voorbij entry (%)]]-Tabel1[[#This Row],[Fictieve Stoploss (%)]]</f>
        <v>0</v>
      </c>
      <c r="AA1747" s="94"/>
      <c r="AB1747" s="61"/>
      <c r="AC1747" s="61"/>
      <c r="AD1747" s="61"/>
      <c r="AE1747" s="61"/>
      <c r="AF1747" s="95"/>
      <c r="AG1747" s="152">
        <f>Tabel1[[#This Row],[eindtijd]]-Tabel1[[#This Row],[starttijd]]</f>
        <v>0</v>
      </c>
      <c r="AH1747" s="158"/>
      <c r="AI1747" s="59"/>
      <c r="AJ1747" s="171">
        <f>$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2[[#This Row],[fees (%)]]</f>
        <v>0</v>
      </c>
      <c r="AK1747" s="172">
        <f>$J1747*(IF($M1747="SL",IF($U1747="",$Q1747*Analysetool!C$3,$U1747*Analysetool!C$3),$M1747*Analysetool!C$3)+IF($N1747="SL",IF($U1747="",$Q1747*Analysetool!C$4,$U1747*Analysetool!C$4),$N1747*Analysetool!C$4)+IF($O1747="SL",IF($U1747="",$Q1747*Analysetool!C$5,$U1747*Analysetool!C$5),$O1747*Analysetool!C$5)+IF($P1747="SL",IF($U1747="",$Q1747*Analysetool!C$6,$U1747*Analysetool!C$6),$P1747*Analysetool!C$6))-Tabel2[[#This Row],[fees (%)]]</f>
        <v>0</v>
      </c>
      <c r="AL1747" s="177">
        <f>$J1747*(IF($M1747="SL",IF($V1747="",$Q1747*Analysetool!D$3,$V1747*Analysetool!D$3),$M1747*Analysetool!D$3)+IF($N1747="SL",IF($V1747="",$Q1747*Analysetool!D$4,$V1747*Analysetool!D$4),$N1747*Analysetool!D$4)+IF($O1747="SL",IF($V1747="",$Q1747*Analysetool!D$5,$V1747*Analysetool!D$5),$O1747*Analysetool!D$5)+IF($P1747="SL",IF($V1747="",$Q1747*Analysetool!D$6,$V1747*Analysetool!D$6),$P1747*Analysetool!D$6))-Tabel2[[#This Row],[fees (%)]]</f>
        <v>0</v>
      </c>
      <c r="AM1747" s="177">
        <f>$J1747*(IF($M1747="SL",IF($W1747="",$Q1747*Analysetool!E$3,$W1747*Analysetool!E$3),$M1747*Analysetool!E$3)+IF($N1747="SL",IF($W1747="",$Q1747*Analysetool!E$4,$W1747*Analysetool!E$4),$N1747*Analysetool!E$4)+IF($O1747="SL",IF($W1747="",$Q1747*Analysetool!E$5,$W1747*Analysetool!E$5),$O1747*Analysetool!E$5)+IF($P1747="SL",IF($W1747="",$Q1747*Analysetool!E$6,$W1747*Analysetool!E$6),$P1747*Analysetool!E$6))-Tabel2[[#This Row],[fees (%)]]</f>
        <v>0</v>
      </c>
      <c r="AN1747" s="178">
        <f>$J1747*(IF($M1747="SL",IF($T1747="",$Q1747*Analysetool!F$3,$T1747*Analysetool!F$3),$M1747*Analysetool!F$3)+IF($N1747="SL",IF($T1747="",$Q1747*Analysetool!F$4,$T1747*Analysetool!F$4),$N1747*Analysetool!F$4)+IF($O1747="SL",IF($T1747="",$Q1747*Analysetool!F$5,$T1747*Analysetool!F$5),$O1747*Analysetool!F$5)+IF($P1747="SL",IF($T1747="",$Q1747*Analysetool!F$6,$T1747*Analysetool!F$6),$P1747*Analysetool!F$6))-Tabel2[[#This Row],[fees (%)]]</f>
        <v>0</v>
      </c>
      <c r="AO1747" s="178">
        <f>$J1747*(IF($M1747="SL",IF($T1747="",$Q1747*Analysetool!G$3,$T1747*Analysetool!G$3),$M1747*Analysetool!G$3)+IF($N1747="SL",IF($T1747="",$Q1747*Analysetool!G$4,$T1747*Analysetool!G$4),$N1747*Analysetool!G$4)+IF($O1747="SL",IF($T1747="",$Q1747*Analysetool!G$5,$T1747*Analysetool!G$5),$O1747*Analysetool!G$5)+IF($P1747="SL",IF($T1747="",$Q1747*Analysetool!G$6,$T1747*Analysetool!G$6),$P1747*Analysetool!G$6))-Tabel2[[#This Row],[fees (%)]]</f>
        <v>0</v>
      </c>
      <c r="AP1747" s="179">
        <f>IF(Analysetool!$H$8&lt;=$X1747,Analysetool!$H$8*J1747,Q1747*J1747)-Tabel2[[#This Row],[fees (%)]]</f>
        <v>0</v>
      </c>
      <c r="AQ1747" s="174">
        <f>IF(Tabel2[[#This Row],[wick% van entry]]&lt;=Tabel2[[#This Row],[Stoploss optie 2 (%)]],Tabel2[[#This Row],[Stoploss optie 2 (%)]]*Tabel2[[#This Row],[leverage SLoptie 2]],IF(Analysetool!$I$8&lt;$X1747,Analysetool!$I$8*K1747,S1747*K1747))-Tabel2[[#This Row],[fees (%)]]</f>
        <v>0</v>
      </c>
      <c r="AR1747" s="180">
        <f>IF(Q1747*-1*Analysetool!$J$9&lt;=X1747,Q1747*-1*Analysetool!$J$9*J1747,Q1747*J1747)-Tabel2[[#This Row],[fees (%)]]</f>
        <v>0</v>
      </c>
      <c r="AS1747" s="176">
        <f>$K1747*IF(Tabel2[[#This Row],[wick% van entry]]&lt;=Tabel2[[#This Row],[Stoploss optie 2 (%)]],Tabel2[[#This Row],[Stoploss optie 2 (%)]],(IF($M1747="SL",IF($T1747="",$S1747*Analysetool!C$3,$T1747*Analysetool!C$3),$M1747*Analysetool!C$3)+IF($N1747="SL",IF($T1747="",$S1747*Analysetool!C$4,$T1747*Analysetool!C$4),$N1747*Analysetool!C$4)+IF($O1747="SL",IF($T1747="",$S1747*Analysetool!C$5,$T1747*Analysetool!C$5),$O1747*Analysetool!C$5)+IF($P1747="SL",IF($T1747="",$S1747*Analysetool!C$6,$T1747*Analysetool!C$6),$P1747*Analysetool!C$6)))-Tabel2[[#This Row],[fees (%)]]</f>
        <v>0</v>
      </c>
    </row>
    <row r="1748" spans="1:45" ht="15.75" customHeight="1" x14ac:dyDescent="0.35">
      <c r="A1748" s="55"/>
      <c r="B1748" s="56"/>
      <c r="C1748" s="56"/>
      <c r="D1748" s="56"/>
      <c r="E1748" s="56"/>
      <c r="F1748" s="57"/>
      <c r="G1748" s="67"/>
      <c r="H1748" s="67"/>
      <c r="I1748" s="67"/>
      <c r="J1748" s="58"/>
      <c r="K1748" s="58"/>
      <c r="L1748" s="59"/>
      <c r="M1748" s="61"/>
      <c r="N1748" s="63"/>
      <c r="O1748" s="63"/>
      <c r="P1748" s="56"/>
      <c r="Q1748" s="61"/>
      <c r="R1748" s="61"/>
      <c r="S1748" s="61"/>
      <c r="T1748" s="60"/>
      <c r="U1748" s="60"/>
      <c r="V1748" s="62"/>
      <c r="W1748" s="62"/>
      <c r="X1748" s="76"/>
      <c r="Y1748" s="61"/>
      <c r="Z1748" s="61">
        <f>Tabel1[[#This Row],[prijs voorbij entry (%)]]-Tabel1[[#This Row],[Fictieve Stoploss (%)]]</f>
        <v>0</v>
      </c>
      <c r="AA1748" s="94"/>
      <c r="AB1748" s="61"/>
      <c r="AC1748" s="61"/>
      <c r="AD1748" s="61"/>
      <c r="AE1748" s="61"/>
      <c r="AF1748" s="95"/>
      <c r="AG1748" s="152">
        <f>Tabel1[[#This Row],[eindtijd]]-Tabel1[[#This Row],[starttijd]]</f>
        <v>0</v>
      </c>
      <c r="AH1748" s="158"/>
      <c r="AI1748" s="59"/>
      <c r="AJ1748" s="171">
        <f>$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2[[#This Row],[fees (%)]]</f>
        <v>0</v>
      </c>
      <c r="AK1748" s="172">
        <f>$J1748*(IF($M1748="SL",IF($U1748="",$Q1748*Analysetool!C$3,$U1748*Analysetool!C$3),$M1748*Analysetool!C$3)+IF($N1748="SL",IF($U1748="",$Q1748*Analysetool!C$4,$U1748*Analysetool!C$4),$N1748*Analysetool!C$4)+IF($O1748="SL",IF($U1748="",$Q1748*Analysetool!C$5,$U1748*Analysetool!C$5),$O1748*Analysetool!C$5)+IF($P1748="SL",IF($U1748="",$Q1748*Analysetool!C$6,$U1748*Analysetool!C$6),$P1748*Analysetool!C$6))-Tabel2[[#This Row],[fees (%)]]</f>
        <v>0</v>
      </c>
      <c r="AL1748" s="177">
        <f>$J1748*(IF($M1748="SL",IF($V1748="",$Q1748*Analysetool!D$3,$V1748*Analysetool!D$3),$M1748*Analysetool!D$3)+IF($N1748="SL",IF($V1748="",$Q1748*Analysetool!D$4,$V1748*Analysetool!D$4),$N1748*Analysetool!D$4)+IF($O1748="SL",IF($V1748="",$Q1748*Analysetool!D$5,$V1748*Analysetool!D$5),$O1748*Analysetool!D$5)+IF($P1748="SL",IF($V1748="",$Q1748*Analysetool!D$6,$V1748*Analysetool!D$6),$P1748*Analysetool!D$6))-Tabel2[[#This Row],[fees (%)]]</f>
        <v>0</v>
      </c>
      <c r="AM1748" s="177">
        <f>$J1748*(IF($M1748="SL",IF($W1748="",$Q1748*Analysetool!E$3,$W1748*Analysetool!E$3),$M1748*Analysetool!E$3)+IF($N1748="SL",IF($W1748="",$Q1748*Analysetool!E$4,$W1748*Analysetool!E$4),$N1748*Analysetool!E$4)+IF($O1748="SL",IF($W1748="",$Q1748*Analysetool!E$5,$W1748*Analysetool!E$5),$O1748*Analysetool!E$5)+IF($P1748="SL",IF($W1748="",$Q1748*Analysetool!E$6,$W1748*Analysetool!E$6),$P1748*Analysetool!E$6))-Tabel2[[#This Row],[fees (%)]]</f>
        <v>0</v>
      </c>
      <c r="AN1748" s="178">
        <f>$J1748*(IF($M1748="SL",IF($T1748="",$Q1748*Analysetool!F$3,$T1748*Analysetool!F$3),$M1748*Analysetool!F$3)+IF($N1748="SL",IF($T1748="",$Q1748*Analysetool!F$4,$T1748*Analysetool!F$4),$N1748*Analysetool!F$4)+IF($O1748="SL",IF($T1748="",$Q1748*Analysetool!F$5,$T1748*Analysetool!F$5),$O1748*Analysetool!F$5)+IF($P1748="SL",IF($T1748="",$Q1748*Analysetool!F$6,$T1748*Analysetool!F$6),$P1748*Analysetool!F$6))-Tabel2[[#This Row],[fees (%)]]</f>
        <v>0</v>
      </c>
      <c r="AO1748" s="178">
        <f>$J1748*(IF($M1748="SL",IF($T1748="",$Q1748*Analysetool!G$3,$T1748*Analysetool!G$3),$M1748*Analysetool!G$3)+IF($N1748="SL",IF($T1748="",$Q1748*Analysetool!G$4,$T1748*Analysetool!G$4),$N1748*Analysetool!G$4)+IF($O1748="SL",IF($T1748="",$Q1748*Analysetool!G$5,$T1748*Analysetool!G$5),$O1748*Analysetool!G$5)+IF($P1748="SL",IF($T1748="",$Q1748*Analysetool!G$6,$T1748*Analysetool!G$6),$P1748*Analysetool!G$6))-Tabel2[[#This Row],[fees (%)]]</f>
        <v>0</v>
      </c>
      <c r="AP1748" s="179">
        <f>IF(Analysetool!$H$8&lt;=$X1748,Analysetool!$H$8*J1748,Q1748*J1748)-Tabel2[[#This Row],[fees (%)]]</f>
        <v>0</v>
      </c>
      <c r="AQ1748" s="174">
        <f>IF(Tabel2[[#This Row],[wick% van entry]]&lt;=Tabel2[[#This Row],[Stoploss optie 2 (%)]],Tabel2[[#This Row],[Stoploss optie 2 (%)]]*Tabel2[[#This Row],[leverage SLoptie 2]],IF(Analysetool!$I$8&lt;$X1748,Analysetool!$I$8*K1748,S1748*K1748))-Tabel2[[#This Row],[fees (%)]]</f>
        <v>0</v>
      </c>
      <c r="AR1748" s="180">
        <f>IF(Q1748*-1*Analysetool!$J$9&lt;=X1748,Q1748*-1*Analysetool!$J$9*J1748,Q1748*J1748)-Tabel2[[#This Row],[fees (%)]]</f>
        <v>0</v>
      </c>
      <c r="AS1748" s="176">
        <f>$K1748*IF(Tabel2[[#This Row],[wick% van entry]]&lt;=Tabel2[[#This Row],[Stoploss optie 2 (%)]],Tabel2[[#This Row],[Stoploss optie 2 (%)]],(IF($M1748="SL",IF($T1748="",$S1748*Analysetool!C$3,$T1748*Analysetool!C$3),$M1748*Analysetool!C$3)+IF($N1748="SL",IF($T1748="",$S1748*Analysetool!C$4,$T1748*Analysetool!C$4),$N1748*Analysetool!C$4)+IF($O1748="SL",IF($T1748="",$S1748*Analysetool!C$5,$T1748*Analysetool!C$5),$O1748*Analysetool!C$5)+IF($P1748="SL",IF($T1748="",$S1748*Analysetool!C$6,$T1748*Analysetool!C$6),$P1748*Analysetool!C$6)))-Tabel2[[#This Row],[fees (%)]]</f>
        <v>0</v>
      </c>
    </row>
    <row r="1749" spans="1:45" ht="15.75" customHeight="1" x14ac:dyDescent="0.35">
      <c r="A1749" s="55"/>
      <c r="B1749" s="56"/>
      <c r="C1749" s="56"/>
      <c r="D1749" s="56"/>
      <c r="E1749" s="56"/>
      <c r="F1749" s="57"/>
      <c r="G1749" s="67"/>
      <c r="H1749" s="67"/>
      <c r="I1749" s="67"/>
      <c r="J1749" s="58"/>
      <c r="K1749" s="58"/>
      <c r="L1749" s="59"/>
      <c r="M1749" s="61"/>
      <c r="N1749" s="63"/>
      <c r="O1749" s="63"/>
      <c r="P1749" s="56"/>
      <c r="Q1749" s="61"/>
      <c r="R1749" s="61"/>
      <c r="S1749" s="61"/>
      <c r="T1749" s="60"/>
      <c r="U1749" s="60"/>
      <c r="V1749" s="62"/>
      <c r="W1749" s="62"/>
      <c r="X1749" s="76"/>
      <c r="Y1749" s="61"/>
      <c r="Z1749" s="61">
        <f>Tabel1[[#This Row],[prijs voorbij entry (%)]]-Tabel1[[#This Row],[Fictieve Stoploss (%)]]</f>
        <v>0</v>
      </c>
      <c r="AA1749" s="94"/>
      <c r="AB1749" s="61"/>
      <c r="AC1749" s="61"/>
      <c r="AD1749" s="61"/>
      <c r="AE1749" s="61"/>
      <c r="AF1749" s="95"/>
      <c r="AG1749" s="152">
        <f>Tabel1[[#This Row],[eindtijd]]-Tabel1[[#This Row],[starttijd]]</f>
        <v>0</v>
      </c>
      <c r="AH1749" s="158"/>
      <c r="AI1749" s="59"/>
      <c r="AJ1749" s="171">
        <f>$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2[[#This Row],[fees (%)]]</f>
        <v>0</v>
      </c>
      <c r="AK1749" s="172">
        <f>$J1749*(IF($M1749="SL",IF($U1749="",$Q1749*Analysetool!C$3,$U1749*Analysetool!C$3),$M1749*Analysetool!C$3)+IF($N1749="SL",IF($U1749="",$Q1749*Analysetool!C$4,$U1749*Analysetool!C$4),$N1749*Analysetool!C$4)+IF($O1749="SL",IF($U1749="",$Q1749*Analysetool!C$5,$U1749*Analysetool!C$5),$O1749*Analysetool!C$5)+IF($P1749="SL",IF($U1749="",$Q1749*Analysetool!C$6,$U1749*Analysetool!C$6),$P1749*Analysetool!C$6))-Tabel2[[#This Row],[fees (%)]]</f>
        <v>0</v>
      </c>
      <c r="AL1749" s="177">
        <f>$J1749*(IF($M1749="SL",IF($V1749="",$Q1749*Analysetool!D$3,$V1749*Analysetool!D$3),$M1749*Analysetool!D$3)+IF($N1749="SL",IF($V1749="",$Q1749*Analysetool!D$4,$V1749*Analysetool!D$4),$N1749*Analysetool!D$4)+IF($O1749="SL",IF($V1749="",$Q1749*Analysetool!D$5,$V1749*Analysetool!D$5),$O1749*Analysetool!D$5)+IF($P1749="SL",IF($V1749="",$Q1749*Analysetool!D$6,$V1749*Analysetool!D$6),$P1749*Analysetool!D$6))-Tabel2[[#This Row],[fees (%)]]</f>
        <v>0</v>
      </c>
      <c r="AM1749" s="177">
        <f>$J1749*(IF($M1749="SL",IF($W1749="",$Q1749*Analysetool!E$3,$W1749*Analysetool!E$3),$M1749*Analysetool!E$3)+IF($N1749="SL",IF($W1749="",$Q1749*Analysetool!E$4,$W1749*Analysetool!E$4),$N1749*Analysetool!E$4)+IF($O1749="SL",IF($W1749="",$Q1749*Analysetool!E$5,$W1749*Analysetool!E$5),$O1749*Analysetool!E$5)+IF($P1749="SL",IF($W1749="",$Q1749*Analysetool!E$6,$W1749*Analysetool!E$6),$P1749*Analysetool!E$6))-Tabel2[[#This Row],[fees (%)]]</f>
        <v>0</v>
      </c>
      <c r="AN1749" s="178">
        <f>$J1749*(IF($M1749="SL",IF($T1749="",$Q1749*Analysetool!F$3,$T1749*Analysetool!F$3),$M1749*Analysetool!F$3)+IF($N1749="SL",IF($T1749="",$Q1749*Analysetool!F$4,$T1749*Analysetool!F$4),$N1749*Analysetool!F$4)+IF($O1749="SL",IF($T1749="",$Q1749*Analysetool!F$5,$T1749*Analysetool!F$5),$O1749*Analysetool!F$5)+IF($P1749="SL",IF($T1749="",$Q1749*Analysetool!F$6,$T1749*Analysetool!F$6),$P1749*Analysetool!F$6))-Tabel2[[#This Row],[fees (%)]]</f>
        <v>0</v>
      </c>
      <c r="AO1749" s="178">
        <f>$J1749*(IF($M1749="SL",IF($T1749="",$Q1749*Analysetool!G$3,$T1749*Analysetool!G$3),$M1749*Analysetool!G$3)+IF($N1749="SL",IF($T1749="",$Q1749*Analysetool!G$4,$T1749*Analysetool!G$4),$N1749*Analysetool!G$4)+IF($O1749="SL",IF($T1749="",$Q1749*Analysetool!G$5,$T1749*Analysetool!G$5),$O1749*Analysetool!G$5)+IF($P1749="SL",IF($T1749="",$Q1749*Analysetool!G$6,$T1749*Analysetool!G$6),$P1749*Analysetool!G$6))-Tabel2[[#This Row],[fees (%)]]</f>
        <v>0</v>
      </c>
      <c r="AP1749" s="179">
        <f>IF(Analysetool!$H$8&lt;=$X1749,Analysetool!$H$8*J1749,Q1749*J1749)-Tabel2[[#This Row],[fees (%)]]</f>
        <v>0</v>
      </c>
      <c r="AQ1749" s="174">
        <f>IF(Tabel2[[#This Row],[wick% van entry]]&lt;=Tabel2[[#This Row],[Stoploss optie 2 (%)]],Tabel2[[#This Row],[Stoploss optie 2 (%)]]*Tabel2[[#This Row],[leverage SLoptie 2]],IF(Analysetool!$I$8&lt;$X1749,Analysetool!$I$8*K1749,S1749*K1749))-Tabel2[[#This Row],[fees (%)]]</f>
        <v>0</v>
      </c>
      <c r="AR1749" s="180">
        <f>IF(Q1749*-1*Analysetool!$J$9&lt;=X1749,Q1749*-1*Analysetool!$J$9*J1749,Q1749*J1749)-Tabel2[[#This Row],[fees (%)]]</f>
        <v>0</v>
      </c>
      <c r="AS1749" s="176">
        <f>$K1749*IF(Tabel2[[#This Row],[wick% van entry]]&lt;=Tabel2[[#This Row],[Stoploss optie 2 (%)]],Tabel2[[#This Row],[Stoploss optie 2 (%)]],(IF($M1749="SL",IF($T1749="",$S1749*Analysetool!C$3,$T1749*Analysetool!C$3),$M1749*Analysetool!C$3)+IF($N1749="SL",IF($T1749="",$S1749*Analysetool!C$4,$T1749*Analysetool!C$4),$N1749*Analysetool!C$4)+IF($O1749="SL",IF($T1749="",$S1749*Analysetool!C$5,$T1749*Analysetool!C$5),$O1749*Analysetool!C$5)+IF($P1749="SL",IF($T1749="",$S1749*Analysetool!C$6,$T1749*Analysetool!C$6),$P1749*Analysetool!C$6)))-Tabel2[[#This Row],[fees (%)]]</f>
        <v>0</v>
      </c>
    </row>
    <row r="1750" spans="1:45" ht="15.75" customHeight="1" x14ac:dyDescent="0.35">
      <c r="A1750" s="55"/>
      <c r="B1750" s="56"/>
      <c r="C1750" s="56"/>
      <c r="D1750" s="56"/>
      <c r="E1750" s="56"/>
      <c r="F1750" s="57"/>
      <c r="G1750" s="67"/>
      <c r="H1750" s="67"/>
      <c r="I1750" s="67"/>
      <c r="J1750" s="58"/>
      <c r="K1750" s="58"/>
      <c r="L1750" s="59"/>
      <c r="M1750" s="61"/>
      <c r="N1750" s="63"/>
      <c r="O1750" s="63"/>
      <c r="P1750" s="56"/>
      <c r="Q1750" s="61"/>
      <c r="R1750" s="61"/>
      <c r="S1750" s="61"/>
      <c r="T1750" s="60"/>
      <c r="U1750" s="60"/>
      <c r="V1750" s="62"/>
      <c r="W1750" s="62"/>
      <c r="X1750" s="76"/>
      <c r="Y1750" s="61"/>
      <c r="Z1750" s="61">
        <f>Tabel1[[#This Row],[prijs voorbij entry (%)]]-Tabel1[[#This Row],[Fictieve Stoploss (%)]]</f>
        <v>0</v>
      </c>
      <c r="AA1750" s="94"/>
      <c r="AB1750" s="61"/>
      <c r="AC1750" s="61"/>
      <c r="AD1750" s="61"/>
      <c r="AE1750" s="61"/>
      <c r="AF1750" s="95"/>
      <c r="AG1750" s="152">
        <f>Tabel1[[#This Row],[eindtijd]]-Tabel1[[#This Row],[starttijd]]</f>
        <v>0</v>
      </c>
      <c r="AH1750" s="158"/>
      <c r="AI1750" s="59"/>
      <c r="AJ1750" s="171">
        <f>$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2[[#This Row],[fees (%)]]</f>
        <v>0</v>
      </c>
      <c r="AK1750" s="172">
        <f>$J1750*(IF($M1750="SL",IF($U1750="",$Q1750*Analysetool!C$3,$U1750*Analysetool!C$3),$M1750*Analysetool!C$3)+IF($N1750="SL",IF($U1750="",$Q1750*Analysetool!C$4,$U1750*Analysetool!C$4),$N1750*Analysetool!C$4)+IF($O1750="SL",IF($U1750="",$Q1750*Analysetool!C$5,$U1750*Analysetool!C$5),$O1750*Analysetool!C$5)+IF($P1750="SL",IF($U1750="",$Q1750*Analysetool!C$6,$U1750*Analysetool!C$6),$P1750*Analysetool!C$6))-Tabel2[[#This Row],[fees (%)]]</f>
        <v>0</v>
      </c>
      <c r="AL1750" s="177">
        <f>$J1750*(IF($M1750="SL",IF($V1750="",$Q1750*Analysetool!D$3,$V1750*Analysetool!D$3),$M1750*Analysetool!D$3)+IF($N1750="SL",IF($V1750="",$Q1750*Analysetool!D$4,$V1750*Analysetool!D$4),$N1750*Analysetool!D$4)+IF($O1750="SL",IF($V1750="",$Q1750*Analysetool!D$5,$V1750*Analysetool!D$5),$O1750*Analysetool!D$5)+IF($P1750="SL",IF($V1750="",$Q1750*Analysetool!D$6,$V1750*Analysetool!D$6),$P1750*Analysetool!D$6))-Tabel2[[#This Row],[fees (%)]]</f>
        <v>0</v>
      </c>
      <c r="AM1750" s="177">
        <f>$J1750*(IF($M1750="SL",IF($W1750="",$Q1750*Analysetool!E$3,$W1750*Analysetool!E$3),$M1750*Analysetool!E$3)+IF($N1750="SL",IF($W1750="",$Q1750*Analysetool!E$4,$W1750*Analysetool!E$4),$N1750*Analysetool!E$4)+IF($O1750="SL",IF($W1750="",$Q1750*Analysetool!E$5,$W1750*Analysetool!E$5),$O1750*Analysetool!E$5)+IF($P1750="SL",IF($W1750="",$Q1750*Analysetool!E$6,$W1750*Analysetool!E$6),$P1750*Analysetool!E$6))-Tabel2[[#This Row],[fees (%)]]</f>
        <v>0</v>
      </c>
      <c r="AN1750" s="178">
        <f>$J1750*(IF($M1750="SL",IF($T1750="",$Q1750*Analysetool!F$3,$T1750*Analysetool!F$3),$M1750*Analysetool!F$3)+IF($N1750="SL",IF($T1750="",$Q1750*Analysetool!F$4,$T1750*Analysetool!F$4),$N1750*Analysetool!F$4)+IF($O1750="SL",IF($T1750="",$Q1750*Analysetool!F$5,$T1750*Analysetool!F$5),$O1750*Analysetool!F$5)+IF($P1750="SL",IF($T1750="",$Q1750*Analysetool!F$6,$T1750*Analysetool!F$6),$P1750*Analysetool!F$6))-Tabel2[[#This Row],[fees (%)]]</f>
        <v>0</v>
      </c>
      <c r="AO1750" s="178">
        <f>$J1750*(IF($M1750="SL",IF($T1750="",$Q1750*Analysetool!G$3,$T1750*Analysetool!G$3),$M1750*Analysetool!G$3)+IF($N1750="SL",IF($T1750="",$Q1750*Analysetool!G$4,$T1750*Analysetool!G$4),$N1750*Analysetool!G$4)+IF($O1750="SL",IF($T1750="",$Q1750*Analysetool!G$5,$T1750*Analysetool!G$5),$O1750*Analysetool!G$5)+IF($P1750="SL",IF($T1750="",$Q1750*Analysetool!G$6,$T1750*Analysetool!G$6),$P1750*Analysetool!G$6))-Tabel2[[#This Row],[fees (%)]]</f>
        <v>0</v>
      </c>
      <c r="AP1750" s="179">
        <f>IF(Analysetool!$H$8&lt;=$X1750,Analysetool!$H$8*J1750,Q1750*J1750)-Tabel2[[#This Row],[fees (%)]]</f>
        <v>0</v>
      </c>
      <c r="AQ1750" s="174">
        <f>IF(Tabel2[[#This Row],[wick% van entry]]&lt;=Tabel2[[#This Row],[Stoploss optie 2 (%)]],Tabel2[[#This Row],[Stoploss optie 2 (%)]]*Tabel2[[#This Row],[leverage SLoptie 2]],IF(Analysetool!$I$8&lt;$X1750,Analysetool!$I$8*K1750,S1750*K1750))-Tabel2[[#This Row],[fees (%)]]</f>
        <v>0</v>
      </c>
      <c r="AR1750" s="180">
        <f>IF(Q1750*-1*Analysetool!$J$9&lt;=X1750,Q1750*-1*Analysetool!$J$9*J1750,Q1750*J1750)-Tabel2[[#This Row],[fees (%)]]</f>
        <v>0</v>
      </c>
      <c r="AS1750" s="176">
        <f>$K1750*IF(Tabel2[[#This Row],[wick% van entry]]&lt;=Tabel2[[#This Row],[Stoploss optie 2 (%)]],Tabel2[[#This Row],[Stoploss optie 2 (%)]],(IF($M1750="SL",IF($T1750="",$S1750*Analysetool!C$3,$T1750*Analysetool!C$3),$M1750*Analysetool!C$3)+IF($N1750="SL",IF($T1750="",$S1750*Analysetool!C$4,$T1750*Analysetool!C$4),$N1750*Analysetool!C$4)+IF($O1750="SL",IF($T1750="",$S1750*Analysetool!C$5,$T1750*Analysetool!C$5),$O1750*Analysetool!C$5)+IF($P1750="SL",IF($T1750="",$S1750*Analysetool!C$6,$T1750*Analysetool!C$6),$P1750*Analysetool!C$6)))-Tabel2[[#This Row],[fees (%)]]</f>
        <v>0</v>
      </c>
    </row>
    <row r="1751" spans="1:45" ht="15.75" customHeight="1" x14ac:dyDescent="0.35">
      <c r="A1751" s="55"/>
      <c r="B1751" s="56"/>
      <c r="C1751" s="56"/>
      <c r="D1751" s="56"/>
      <c r="E1751" s="56"/>
      <c r="F1751" s="57"/>
      <c r="G1751" s="67"/>
      <c r="H1751" s="67"/>
      <c r="I1751" s="67"/>
      <c r="J1751" s="58"/>
      <c r="K1751" s="58"/>
      <c r="L1751" s="59"/>
      <c r="M1751" s="61"/>
      <c r="N1751" s="63"/>
      <c r="O1751" s="63"/>
      <c r="P1751" s="56"/>
      <c r="Q1751" s="61"/>
      <c r="R1751" s="61"/>
      <c r="S1751" s="61"/>
      <c r="T1751" s="60"/>
      <c r="U1751" s="60"/>
      <c r="V1751" s="62"/>
      <c r="W1751" s="62"/>
      <c r="X1751" s="76"/>
      <c r="Y1751" s="61"/>
      <c r="Z1751" s="61">
        <f>Tabel1[[#This Row],[prijs voorbij entry (%)]]-Tabel1[[#This Row],[Fictieve Stoploss (%)]]</f>
        <v>0</v>
      </c>
      <c r="AA1751" s="94"/>
      <c r="AB1751" s="61"/>
      <c r="AC1751" s="61"/>
      <c r="AD1751" s="61"/>
      <c r="AE1751" s="61"/>
      <c r="AF1751" s="95"/>
      <c r="AG1751" s="152">
        <f>Tabel1[[#This Row],[eindtijd]]-Tabel1[[#This Row],[starttijd]]</f>
        <v>0</v>
      </c>
      <c r="AH1751" s="158"/>
      <c r="AI1751" s="59"/>
      <c r="AJ1751" s="171">
        <f>$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2[[#This Row],[fees (%)]]</f>
        <v>0</v>
      </c>
      <c r="AK1751" s="172">
        <f>$J1751*(IF($M1751="SL",IF($U1751="",$Q1751*Analysetool!C$3,$U1751*Analysetool!C$3),$M1751*Analysetool!C$3)+IF($N1751="SL",IF($U1751="",$Q1751*Analysetool!C$4,$U1751*Analysetool!C$4),$N1751*Analysetool!C$4)+IF($O1751="SL",IF($U1751="",$Q1751*Analysetool!C$5,$U1751*Analysetool!C$5),$O1751*Analysetool!C$5)+IF($P1751="SL",IF($U1751="",$Q1751*Analysetool!C$6,$U1751*Analysetool!C$6),$P1751*Analysetool!C$6))-Tabel2[[#This Row],[fees (%)]]</f>
        <v>0</v>
      </c>
      <c r="AL1751" s="177">
        <f>$J1751*(IF($M1751="SL",IF($V1751="",$Q1751*Analysetool!D$3,$V1751*Analysetool!D$3),$M1751*Analysetool!D$3)+IF($N1751="SL",IF($V1751="",$Q1751*Analysetool!D$4,$V1751*Analysetool!D$4),$N1751*Analysetool!D$4)+IF($O1751="SL",IF($V1751="",$Q1751*Analysetool!D$5,$V1751*Analysetool!D$5),$O1751*Analysetool!D$5)+IF($P1751="SL",IF($V1751="",$Q1751*Analysetool!D$6,$V1751*Analysetool!D$6),$P1751*Analysetool!D$6))-Tabel2[[#This Row],[fees (%)]]</f>
        <v>0</v>
      </c>
      <c r="AM1751" s="177">
        <f>$J1751*(IF($M1751="SL",IF($W1751="",$Q1751*Analysetool!E$3,$W1751*Analysetool!E$3),$M1751*Analysetool!E$3)+IF($N1751="SL",IF($W1751="",$Q1751*Analysetool!E$4,$W1751*Analysetool!E$4),$N1751*Analysetool!E$4)+IF($O1751="SL",IF($W1751="",$Q1751*Analysetool!E$5,$W1751*Analysetool!E$5),$O1751*Analysetool!E$5)+IF($P1751="SL",IF($W1751="",$Q1751*Analysetool!E$6,$W1751*Analysetool!E$6),$P1751*Analysetool!E$6))-Tabel2[[#This Row],[fees (%)]]</f>
        <v>0</v>
      </c>
      <c r="AN1751" s="178">
        <f>$J1751*(IF($M1751="SL",IF($T1751="",$Q1751*Analysetool!F$3,$T1751*Analysetool!F$3),$M1751*Analysetool!F$3)+IF($N1751="SL",IF($T1751="",$Q1751*Analysetool!F$4,$T1751*Analysetool!F$4),$N1751*Analysetool!F$4)+IF($O1751="SL",IF($T1751="",$Q1751*Analysetool!F$5,$T1751*Analysetool!F$5),$O1751*Analysetool!F$5)+IF($P1751="SL",IF($T1751="",$Q1751*Analysetool!F$6,$T1751*Analysetool!F$6),$P1751*Analysetool!F$6))-Tabel2[[#This Row],[fees (%)]]</f>
        <v>0</v>
      </c>
      <c r="AO1751" s="178">
        <f>$J1751*(IF($M1751="SL",IF($T1751="",$Q1751*Analysetool!G$3,$T1751*Analysetool!G$3),$M1751*Analysetool!G$3)+IF($N1751="SL",IF($T1751="",$Q1751*Analysetool!G$4,$T1751*Analysetool!G$4),$N1751*Analysetool!G$4)+IF($O1751="SL",IF($T1751="",$Q1751*Analysetool!G$5,$T1751*Analysetool!G$5),$O1751*Analysetool!G$5)+IF($P1751="SL",IF($T1751="",$Q1751*Analysetool!G$6,$T1751*Analysetool!G$6),$P1751*Analysetool!G$6))-Tabel2[[#This Row],[fees (%)]]</f>
        <v>0</v>
      </c>
      <c r="AP1751" s="179">
        <f>IF(Analysetool!$H$8&lt;=$X1751,Analysetool!$H$8*J1751,Q1751*J1751)-Tabel2[[#This Row],[fees (%)]]</f>
        <v>0</v>
      </c>
      <c r="AQ1751" s="174">
        <f>IF(Tabel2[[#This Row],[wick% van entry]]&lt;=Tabel2[[#This Row],[Stoploss optie 2 (%)]],Tabel2[[#This Row],[Stoploss optie 2 (%)]]*Tabel2[[#This Row],[leverage SLoptie 2]],IF(Analysetool!$I$8&lt;$X1751,Analysetool!$I$8*K1751,S1751*K1751))-Tabel2[[#This Row],[fees (%)]]</f>
        <v>0</v>
      </c>
      <c r="AR1751" s="180">
        <f>IF(Q1751*-1*Analysetool!$J$9&lt;=X1751,Q1751*-1*Analysetool!$J$9*J1751,Q1751*J1751)-Tabel2[[#This Row],[fees (%)]]</f>
        <v>0</v>
      </c>
      <c r="AS1751" s="176">
        <f>$K1751*IF(Tabel2[[#This Row],[wick% van entry]]&lt;=Tabel2[[#This Row],[Stoploss optie 2 (%)]],Tabel2[[#This Row],[Stoploss optie 2 (%)]],(IF($M1751="SL",IF($T1751="",$S1751*Analysetool!C$3,$T1751*Analysetool!C$3),$M1751*Analysetool!C$3)+IF($N1751="SL",IF($T1751="",$S1751*Analysetool!C$4,$T1751*Analysetool!C$4),$N1751*Analysetool!C$4)+IF($O1751="SL",IF($T1751="",$S1751*Analysetool!C$5,$T1751*Analysetool!C$5),$O1751*Analysetool!C$5)+IF($P1751="SL",IF($T1751="",$S1751*Analysetool!C$6,$T1751*Analysetool!C$6),$P1751*Analysetool!C$6)))-Tabel2[[#This Row],[fees (%)]]</f>
        <v>0</v>
      </c>
    </row>
    <row r="1752" spans="1:45" ht="15.75" customHeight="1" x14ac:dyDescent="0.35">
      <c r="A1752" s="55"/>
      <c r="B1752" s="56"/>
      <c r="C1752" s="56"/>
      <c r="D1752" s="56"/>
      <c r="E1752" s="56"/>
      <c r="F1752" s="57"/>
      <c r="G1752" s="67"/>
      <c r="H1752" s="67"/>
      <c r="I1752" s="67"/>
      <c r="J1752" s="58"/>
      <c r="K1752" s="58"/>
      <c r="L1752" s="59"/>
      <c r="M1752" s="61"/>
      <c r="N1752" s="63"/>
      <c r="O1752" s="63"/>
      <c r="P1752" s="56"/>
      <c r="Q1752" s="61"/>
      <c r="R1752" s="61"/>
      <c r="S1752" s="61"/>
      <c r="T1752" s="60"/>
      <c r="U1752" s="60"/>
      <c r="V1752" s="62"/>
      <c r="W1752" s="62"/>
      <c r="X1752" s="76"/>
      <c r="Y1752" s="61"/>
      <c r="Z1752" s="61">
        <f>Tabel1[[#This Row],[prijs voorbij entry (%)]]-Tabel1[[#This Row],[Fictieve Stoploss (%)]]</f>
        <v>0</v>
      </c>
      <c r="AA1752" s="94"/>
      <c r="AB1752" s="61"/>
      <c r="AC1752" s="61"/>
      <c r="AD1752" s="61"/>
      <c r="AE1752" s="61"/>
      <c r="AF1752" s="95"/>
      <c r="AG1752" s="152">
        <f>Tabel1[[#This Row],[eindtijd]]-Tabel1[[#This Row],[starttijd]]</f>
        <v>0</v>
      </c>
      <c r="AH1752" s="158"/>
      <c r="AI1752" s="59"/>
      <c r="AJ1752" s="171">
        <f>$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2[[#This Row],[fees (%)]]</f>
        <v>0</v>
      </c>
      <c r="AK1752" s="172">
        <f>$J1752*(IF($M1752="SL",IF($U1752="",$Q1752*Analysetool!C$3,$U1752*Analysetool!C$3),$M1752*Analysetool!C$3)+IF($N1752="SL",IF($U1752="",$Q1752*Analysetool!C$4,$U1752*Analysetool!C$4),$N1752*Analysetool!C$4)+IF($O1752="SL",IF($U1752="",$Q1752*Analysetool!C$5,$U1752*Analysetool!C$5),$O1752*Analysetool!C$5)+IF($P1752="SL",IF($U1752="",$Q1752*Analysetool!C$6,$U1752*Analysetool!C$6),$P1752*Analysetool!C$6))-Tabel2[[#This Row],[fees (%)]]</f>
        <v>0</v>
      </c>
      <c r="AL1752" s="177">
        <f>$J1752*(IF($M1752="SL",IF($V1752="",$Q1752*Analysetool!D$3,$V1752*Analysetool!D$3),$M1752*Analysetool!D$3)+IF($N1752="SL",IF($V1752="",$Q1752*Analysetool!D$4,$V1752*Analysetool!D$4),$N1752*Analysetool!D$4)+IF($O1752="SL",IF($V1752="",$Q1752*Analysetool!D$5,$V1752*Analysetool!D$5),$O1752*Analysetool!D$5)+IF($P1752="SL",IF($V1752="",$Q1752*Analysetool!D$6,$V1752*Analysetool!D$6),$P1752*Analysetool!D$6))-Tabel2[[#This Row],[fees (%)]]</f>
        <v>0</v>
      </c>
      <c r="AM1752" s="177">
        <f>$J1752*(IF($M1752="SL",IF($W1752="",$Q1752*Analysetool!E$3,$W1752*Analysetool!E$3),$M1752*Analysetool!E$3)+IF($N1752="SL",IF($W1752="",$Q1752*Analysetool!E$4,$W1752*Analysetool!E$4),$N1752*Analysetool!E$4)+IF($O1752="SL",IF($W1752="",$Q1752*Analysetool!E$5,$W1752*Analysetool!E$5),$O1752*Analysetool!E$5)+IF($P1752="SL",IF($W1752="",$Q1752*Analysetool!E$6,$W1752*Analysetool!E$6),$P1752*Analysetool!E$6))-Tabel2[[#This Row],[fees (%)]]</f>
        <v>0</v>
      </c>
      <c r="AN1752" s="178">
        <f>$J1752*(IF($M1752="SL",IF($T1752="",$Q1752*Analysetool!F$3,$T1752*Analysetool!F$3),$M1752*Analysetool!F$3)+IF($N1752="SL",IF($T1752="",$Q1752*Analysetool!F$4,$T1752*Analysetool!F$4),$N1752*Analysetool!F$4)+IF($O1752="SL",IF($T1752="",$Q1752*Analysetool!F$5,$T1752*Analysetool!F$5),$O1752*Analysetool!F$5)+IF($P1752="SL",IF($T1752="",$Q1752*Analysetool!F$6,$T1752*Analysetool!F$6),$P1752*Analysetool!F$6))-Tabel2[[#This Row],[fees (%)]]</f>
        <v>0</v>
      </c>
      <c r="AO1752" s="178">
        <f>$J1752*(IF($M1752="SL",IF($T1752="",$Q1752*Analysetool!G$3,$T1752*Analysetool!G$3),$M1752*Analysetool!G$3)+IF($N1752="SL",IF($T1752="",$Q1752*Analysetool!G$4,$T1752*Analysetool!G$4),$N1752*Analysetool!G$4)+IF($O1752="SL",IF($T1752="",$Q1752*Analysetool!G$5,$T1752*Analysetool!G$5),$O1752*Analysetool!G$5)+IF($P1752="SL",IF($T1752="",$Q1752*Analysetool!G$6,$T1752*Analysetool!G$6),$P1752*Analysetool!G$6))-Tabel2[[#This Row],[fees (%)]]</f>
        <v>0</v>
      </c>
      <c r="AP1752" s="179">
        <f>IF(Analysetool!$H$8&lt;=$X1752,Analysetool!$H$8*J1752,Q1752*J1752)-Tabel2[[#This Row],[fees (%)]]</f>
        <v>0</v>
      </c>
      <c r="AQ1752" s="174">
        <f>IF(Tabel2[[#This Row],[wick% van entry]]&lt;=Tabel2[[#This Row],[Stoploss optie 2 (%)]],Tabel2[[#This Row],[Stoploss optie 2 (%)]]*Tabel2[[#This Row],[leverage SLoptie 2]],IF(Analysetool!$I$8&lt;$X1752,Analysetool!$I$8*K1752,S1752*K1752))-Tabel2[[#This Row],[fees (%)]]</f>
        <v>0</v>
      </c>
      <c r="AR1752" s="180">
        <f>IF(Q1752*-1*Analysetool!$J$9&lt;=X1752,Q1752*-1*Analysetool!$J$9*J1752,Q1752*J1752)-Tabel2[[#This Row],[fees (%)]]</f>
        <v>0</v>
      </c>
      <c r="AS1752" s="176">
        <f>$K1752*IF(Tabel2[[#This Row],[wick% van entry]]&lt;=Tabel2[[#This Row],[Stoploss optie 2 (%)]],Tabel2[[#This Row],[Stoploss optie 2 (%)]],(IF($M1752="SL",IF($T1752="",$S1752*Analysetool!C$3,$T1752*Analysetool!C$3),$M1752*Analysetool!C$3)+IF($N1752="SL",IF($T1752="",$S1752*Analysetool!C$4,$T1752*Analysetool!C$4),$N1752*Analysetool!C$4)+IF($O1752="SL",IF($T1752="",$S1752*Analysetool!C$5,$T1752*Analysetool!C$5),$O1752*Analysetool!C$5)+IF($P1752="SL",IF($T1752="",$S1752*Analysetool!C$6,$T1752*Analysetool!C$6),$P1752*Analysetool!C$6)))-Tabel2[[#This Row],[fees (%)]]</f>
        <v>0</v>
      </c>
    </row>
    <row r="1753" spans="1:45" ht="15.75" customHeight="1" x14ac:dyDescent="0.35">
      <c r="A1753" s="55"/>
      <c r="B1753" s="56"/>
      <c r="C1753" s="56"/>
      <c r="D1753" s="56"/>
      <c r="E1753" s="56"/>
      <c r="F1753" s="57"/>
      <c r="G1753" s="67"/>
      <c r="H1753" s="67"/>
      <c r="I1753" s="67"/>
      <c r="J1753" s="58"/>
      <c r="K1753" s="58"/>
      <c r="L1753" s="59"/>
      <c r="M1753" s="61"/>
      <c r="N1753" s="63"/>
      <c r="O1753" s="63"/>
      <c r="P1753" s="56"/>
      <c r="Q1753" s="61"/>
      <c r="R1753" s="61"/>
      <c r="S1753" s="61"/>
      <c r="T1753" s="60"/>
      <c r="U1753" s="60"/>
      <c r="V1753" s="62"/>
      <c r="W1753" s="62"/>
      <c r="X1753" s="76"/>
      <c r="Y1753" s="61"/>
      <c r="Z1753" s="61">
        <f>Tabel1[[#This Row],[prijs voorbij entry (%)]]-Tabel1[[#This Row],[Fictieve Stoploss (%)]]</f>
        <v>0</v>
      </c>
      <c r="AA1753" s="94"/>
      <c r="AB1753" s="61"/>
      <c r="AC1753" s="61"/>
      <c r="AD1753" s="61"/>
      <c r="AE1753" s="61"/>
      <c r="AF1753" s="95"/>
      <c r="AG1753" s="152">
        <f>Tabel1[[#This Row],[eindtijd]]-Tabel1[[#This Row],[starttijd]]</f>
        <v>0</v>
      </c>
      <c r="AH1753" s="158"/>
      <c r="AI1753" s="59"/>
      <c r="AJ1753" s="171">
        <f>$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2[[#This Row],[fees (%)]]</f>
        <v>0</v>
      </c>
      <c r="AK1753" s="172">
        <f>$J1753*(IF($M1753="SL",IF($U1753="",$Q1753*Analysetool!C$3,$U1753*Analysetool!C$3),$M1753*Analysetool!C$3)+IF($N1753="SL",IF($U1753="",$Q1753*Analysetool!C$4,$U1753*Analysetool!C$4),$N1753*Analysetool!C$4)+IF($O1753="SL",IF($U1753="",$Q1753*Analysetool!C$5,$U1753*Analysetool!C$5),$O1753*Analysetool!C$5)+IF($P1753="SL",IF($U1753="",$Q1753*Analysetool!C$6,$U1753*Analysetool!C$6),$P1753*Analysetool!C$6))-Tabel2[[#This Row],[fees (%)]]</f>
        <v>0</v>
      </c>
      <c r="AL1753" s="177">
        <f>$J1753*(IF($M1753="SL",IF($V1753="",$Q1753*Analysetool!D$3,$V1753*Analysetool!D$3),$M1753*Analysetool!D$3)+IF($N1753="SL",IF($V1753="",$Q1753*Analysetool!D$4,$V1753*Analysetool!D$4),$N1753*Analysetool!D$4)+IF($O1753="SL",IF($V1753="",$Q1753*Analysetool!D$5,$V1753*Analysetool!D$5),$O1753*Analysetool!D$5)+IF($P1753="SL",IF($V1753="",$Q1753*Analysetool!D$6,$V1753*Analysetool!D$6),$P1753*Analysetool!D$6))-Tabel2[[#This Row],[fees (%)]]</f>
        <v>0</v>
      </c>
      <c r="AM1753" s="177">
        <f>$J1753*(IF($M1753="SL",IF($W1753="",$Q1753*Analysetool!E$3,$W1753*Analysetool!E$3),$M1753*Analysetool!E$3)+IF($N1753="SL",IF($W1753="",$Q1753*Analysetool!E$4,$W1753*Analysetool!E$4),$N1753*Analysetool!E$4)+IF($O1753="SL",IF($W1753="",$Q1753*Analysetool!E$5,$W1753*Analysetool!E$5),$O1753*Analysetool!E$5)+IF($P1753="SL",IF($W1753="",$Q1753*Analysetool!E$6,$W1753*Analysetool!E$6),$P1753*Analysetool!E$6))-Tabel2[[#This Row],[fees (%)]]</f>
        <v>0</v>
      </c>
      <c r="AN1753" s="178">
        <f>$J1753*(IF($M1753="SL",IF($T1753="",$Q1753*Analysetool!F$3,$T1753*Analysetool!F$3),$M1753*Analysetool!F$3)+IF($N1753="SL",IF($T1753="",$Q1753*Analysetool!F$4,$T1753*Analysetool!F$4),$N1753*Analysetool!F$4)+IF($O1753="SL",IF($T1753="",$Q1753*Analysetool!F$5,$T1753*Analysetool!F$5),$O1753*Analysetool!F$5)+IF($P1753="SL",IF($T1753="",$Q1753*Analysetool!F$6,$T1753*Analysetool!F$6),$P1753*Analysetool!F$6))-Tabel2[[#This Row],[fees (%)]]</f>
        <v>0</v>
      </c>
      <c r="AO1753" s="178">
        <f>$J1753*(IF($M1753="SL",IF($T1753="",$Q1753*Analysetool!G$3,$T1753*Analysetool!G$3),$M1753*Analysetool!G$3)+IF($N1753="SL",IF($T1753="",$Q1753*Analysetool!G$4,$T1753*Analysetool!G$4),$N1753*Analysetool!G$4)+IF($O1753="SL",IF($T1753="",$Q1753*Analysetool!G$5,$T1753*Analysetool!G$5),$O1753*Analysetool!G$5)+IF($P1753="SL",IF($T1753="",$Q1753*Analysetool!G$6,$T1753*Analysetool!G$6),$P1753*Analysetool!G$6))-Tabel2[[#This Row],[fees (%)]]</f>
        <v>0</v>
      </c>
      <c r="AP1753" s="179">
        <f>IF(Analysetool!$H$8&lt;=$X1753,Analysetool!$H$8*J1753,Q1753*J1753)-Tabel2[[#This Row],[fees (%)]]</f>
        <v>0</v>
      </c>
      <c r="AQ1753" s="174">
        <f>IF(Tabel2[[#This Row],[wick% van entry]]&lt;=Tabel2[[#This Row],[Stoploss optie 2 (%)]],Tabel2[[#This Row],[Stoploss optie 2 (%)]]*Tabel2[[#This Row],[leverage SLoptie 2]],IF(Analysetool!$I$8&lt;$X1753,Analysetool!$I$8*K1753,S1753*K1753))-Tabel2[[#This Row],[fees (%)]]</f>
        <v>0</v>
      </c>
      <c r="AR1753" s="180">
        <f>IF(Q1753*-1*Analysetool!$J$9&lt;=X1753,Q1753*-1*Analysetool!$J$9*J1753,Q1753*J1753)-Tabel2[[#This Row],[fees (%)]]</f>
        <v>0</v>
      </c>
      <c r="AS1753" s="176">
        <f>$K1753*IF(Tabel2[[#This Row],[wick% van entry]]&lt;=Tabel2[[#This Row],[Stoploss optie 2 (%)]],Tabel2[[#This Row],[Stoploss optie 2 (%)]],(IF($M1753="SL",IF($T1753="",$S1753*Analysetool!C$3,$T1753*Analysetool!C$3),$M1753*Analysetool!C$3)+IF($N1753="SL",IF($T1753="",$S1753*Analysetool!C$4,$T1753*Analysetool!C$4),$N1753*Analysetool!C$4)+IF($O1753="SL",IF($T1753="",$S1753*Analysetool!C$5,$T1753*Analysetool!C$5),$O1753*Analysetool!C$5)+IF($P1753="SL",IF($T1753="",$S1753*Analysetool!C$6,$T1753*Analysetool!C$6),$P1753*Analysetool!C$6)))-Tabel2[[#This Row],[fees (%)]]</f>
        <v>0</v>
      </c>
    </row>
    <row r="1754" spans="1:45" ht="15.75" customHeight="1" x14ac:dyDescent="0.35">
      <c r="A1754" s="55"/>
      <c r="B1754" s="56"/>
      <c r="C1754" s="56"/>
      <c r="D1754" s="56"/>
      <c r="E1754" s="56"/>
      <c r="F1754" s="57"/>
      <c r="G1754" s="67"/>
      <c r="H1754" s="67"/>
      <c r="I1754" s="67"/>
      <c r="J1754" s="58"/>
      <c r="K1754" s="58"/>
      <c r="L1754" s="59"/>
      <c r="M1754" s="61"/>
      <c r="N1754" s="63"/>
      <c r="O1754" s="63"/>
      <c r="P1754" s="56"/>
      <c r="Q1754" s="61"/>
      <c r="R1754" s="61"/>
      <c r="S1754" s="61"/>
      <c r="T1754" s="60"/>
      <c r="U1754" s="60"/>
      <c r="V1754" s="62"/>
      <c r="W1754" s="62"/>
      <c r="X1754" s="76"/>
      <c r="Y1754" s="61"/>
      <c r="Z1754" s="61">
        <f>Tabel1[[#This Row],[prijs voorbij entry (%)]]-Tabel1[[#This Row],[Fictieve Stoploss (%)]]</f>
        <v>0</v>
      </c>
      <c r="AA1754" s="94"/>
      <c r="AB1754" s="61"/>
      <c r="AC1754" s="61"/>
      <c r="AD1754" s="61"/>
      <c r="AE1754" s="61"/>
      <c r="AF1754" s="95"/>
      <c r="AG1754" s="152">
        <f>Tabel1[[#This Row],[eindtijd]]-Tabel1[[#This Row],[starttijd]]</f>
        <v>0</v>
      </c>
      <c r="AH1754" s="158"/>
      <c r="AI1754" s="59"/>
      <c r="AJ1754" s="171">
        <f>$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2[[#This Row],[fees (%)]]</f>
        <v>0</v>
      </c>
      <c r="AK1754" s="172">
        <f>$J1754*(IF($M1754="SL",IF($U1754="",$Q1754*Analysetool!C$3,$U1754*Analysetool!C$3),$M1754*Analysetool!C$3)+IF($N1754="SL",IF($U1754="",$Q1754*Analysetool!C$4,$U1754*Analysetool!C$4),$N1754*Analysetool!C$4)+IF($O1754="SL",IF($U1754="",$Q1754*Analysetool!C$5,$U1754*Analysetool!C$5),$O1754*Analysetool!C$5)+IF($P1754="SL",IF($U1754="",$Q1754*Analysetool!C$6,$U1754*Analysetool!C$6),$P1754*Analysetool!C$6))-Tabel2[[#This Row],[fees (%)]]</f>
        <v>0</v>
      </c>
      <c r="AL1754" s="177">
        <f>$J1754*(IF($M1754="SL",IF($V1754="",$Q1754*Analysetool!D$3,$V1754*Analysetool!D$3),$M1754*Analysetool!D$3)+IF($N1754="SL",IF($V1754="",$Q1754*Analysetool!D$4,$V1754*Analysetool!D$4),$N1754*Analysetool!D$4)+IF($O1754="SL",IF($V1754="",$Q1754*Analysetool!D$5,$V1754*Analysetool!D$5),$O1754*Analysetool!D$5)+IF($P1754="SL",IF($V1754="",$Q1754*Analysetool!D$6,$V1754*Analysetool!D$6),$P1754*Analysetool!D$6))-Tabel2[[#This Row],[fees (%)]]</f>
        <v>0</v>
      </c>
      <c r="AM1754" s="177">
        <f>$J1754*(IF($M1754="SL",IF($W1754="",$Q1754*Analysetool!E$3,$W1754*Analysetool!E$3),$M1754*Analysetool!E$3)+IF($N1754="SL",IF($W1754="",$Q1754*Analysetool!E$4,$W1754*Analysetool!E$4),$N1754*Analysetool!E$4)+IF($O1754="SL",IF($W1754="",$Q1754*Analysetool!E$5,$W1754*Analysetool!E$5),$O1754*Analysetool!E$5)+IF($P1754="SL",IF($W1754="",$Q1754*Analysetool!E$6,$W1754*Analysetool!E$6),$P1754*Analysetool!E$6))-Tabel2[[#This Row],[fees (%)]]</f>
        <v>0</v>
      </c>
      <c r="AN1754" s="178">
        <f>$J1754*(IF($M1754="SL",IF($T1754="",$Q1754*Analysetool!F$3,$T1754*Analysetool!F$3),$M1754*Analysetool!F$3)+IF($N1754="SL",IF($T1754="",$Q1754*Analysetool!F$4,$T1754*Analysetool!F$4),$N1754*Analysetool!F$4)+IF($O1754="SL",IF($T1754="",$Q1754*Analysetool!F$5,$T1754*Analysetool!F$5),$O1754*Analysetool!F$5)+IF($P1754="SL",IF($T1754="",$Q1754*Analysetool!F$6,$T1754*Analysetool!F$6),$P1754*Analysetool!F$6))-Tabel2[[#This Row],[fees (%)]]</f>
        <v>0</v>
      </c>
      <c r="AO1754" s="178">
        <f>$J1754*(IF($M1754="SL",IF($T1754="",$Q1754*Analysetool!G$3,$T1754*Analysetool!G$3),$M1754*Analysetool!G$3)+IF($N1754="SL",IF($T1754="",$Q1754*Analysetool!G$4,$T1754*Analysetool!G$4),$N1754*Analysetool!G$4)+IF($O1754="SL",IF($T1754="",$Q1754*Analysetool!G$5,$T1754*Analysetool!G$5),$O1754*Analysetool!G$5)+IF($P1754="SL",IF($T1754="",$Q1754*Analysetool!G$6,$T1754*Analysetool!G$6),$P1754*Analysetool!G$6))-Tabel2[[#This Row],[fees (%)]]</f>
        <v>0</v>
      </c>
      <c r="AP1754" s="179">
        <f>IF(Analysetool!$H$8&lt;=$X1754,Analysetool!$H$8*J1754,Q1754*J1754)-Tabel2[[#This Row],[fees (%)]]</f>
        <v>0</v>
      </c>
      <c r="AQ1754" s="174">
        <f>IF(Tabel2[[#This Row],[wick% van entry]]&lt;=Tabel2[[#This Row],[Stoploss optie 2 (%)]],Tabel2[[#This Row],[Stoploss optie 2 (%)]]*Tabel2[[#This Row],[leverage SLoptie 2]],IF(Analysetool!$I$8&lt;$X1754,Analysetool!$I$8*K1754,S1754*K1754))-Tabel2[[#This Row],[fees (%)]]</f>
        <v>0</v>
      </c>
      <c r="AR1754" s="180">
        <f>IF(Q1754*-1*Analysetool!$J$9&lt;=X1754,Q1754*-1*Analysetool!$J$9*J1754,Q1754*J1754)-Tabel2[[#This Row],[fees (%)]]</f>
        <v>0</v>
      </c>
      <c r="AS1754" s="176">
        <f>$K1754*IF(Tabel2[[#This Row],[wick% van entry]]&lt;=Tabel2[[#This Row],[Stoploss optie 2 (%)]],Tabel2[[#This Row],[Stoploss optie 2 (%)]],(IF($M1754="SL",IF($T1754="",$S1754*Analysetool!C$3,$T1754*Analysetool!C$3),$M1754*Analysetool!C$3)+IF($N1754="SL",IF($T1754="",$S1754*Analysetool!C$4,$T1754*Analysetool!C$4),$N1754*Analysetool!C$4)+IF($O1754="SL",IF($T1754="",$S1754*Analysetool!C$5,$T1754*Analysetool!C$5),$O1754*Analysetool!C$5)+IF($P1754="SL",IF($T1754="",$S1754*Analysetool!C$6,$T1754*Analysetool!C$6),$P1754*Analysetool!C$6)))-Tabel2[[#This Row],[fees (%)]]</f>
        <v>0</v>
      </c>
    </row>
    <row r="1755" spans="1:45" ht="15.75" customHeight="1" x14ac:dyDescent="0.35">
      <c r="A1755" s="55"/>
      <c r="B1755" s="56"/>
      <c r="C1755" s="56"/>
      <c r="D1755" s="56"/>
      <c r="E1755" s="56"/>
      <c r="F1755" s="57"/>
      <c r="G1755" s="67"/>
      <c r="H1755" s="67"/>
      <c r="I1755" s="67"/>
      <c r="J1755" s="58"/>
      <c r="K1755" s="58"/>
      <c r="L1755" s="59"/>
      <c r="M1755" s="61"/>
      <c r="N1755" s="63"/>
      <c r="O1755" s="63"/>
      <c r="P1755" s="56"/>
      <c r="Q1755" s="61"/>
      <c r="R1755" s="61"/>
      <c r="S1755" s="61"/>
      <c r="T1755" s="60"/>
      <c r="U1755" s="60"/>
      <c r="V1755" s="62"/>
      <c r="W1755" s="62"/>
      <c r="X1755" s="76"/>
      <c r="Y1755" s="61"/>
      <c r="Z1755" s="61">
        <f>Tabel1[[#This Row],[prijs voorbij entry (%)]]-Tabel1[[#This Row],[Fictieve Stoploss (%)]]</f>
        <v>0</v>
      </c>
      <c r="AA1755" s="94"/>
      <c r="AB1755" s="61"/>
      <c r="AC1755" s="61"/>
      <c r="AD1755" s="61"/>
      <c r="AE1755" s="61"/>
      <c r="AF1755" s="95"/>
      <c r="AG1755" s="152">
        <f>Tabel1[[#This Row],[eindtijd]]-Tabel1[[#This Row],[starttijd]]</f>
        <v>0</v>
      </c>
      <c r="AH1755" s="158"/>
      <c r="AI1755" s="59"/>
      <c r="AJ1755" s="171">
        <f>$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2[[#This Row],[fees (%)]]</f>
        <v>0</v>
      </c>
      <c r="AK1755" s="172">
        <f>$J1755*(IF($M1755="SL",IF($U1755="",$Q1755*Analysetool!C$3,$U1755*Analysetool!C$3),$M1755*Analysetool!C$3)+IF($N1755="SL",IF($U1755="",$Q1755*Analysetool!C$4,$U1755*Analysetool!C$4),$N1755*Analysetool!C$4)+IF($O1755="SL",IF($U1755="",$Q1755*Analysetool!C$5,$U1755*Analysetool!C$5),$O1755*Analysetool!C$5)+IF($P1755="SL",IF($U1755="",$Q1755*Analysetool!C$6,$U1755*Analysetool!C$6),$P1755*Analysetool!C$6))-Tabel2[[#This Row],[fees (%)]]</f>
        <v>0</v>
      </c>
      <c r="AL1755" s="177">
        <f>$J1755*(IF($M1755="SL",IF($V1755="",$Q1755*Analysetool!D$3,$V1755*Analysetool!D$3),$M1755*Analysetool!D$3)+IF($N1755="SL",IF($V1755="",$Q1755*Analysetool!D$4,$V1755*Analysetool!D$4),$N1755*Analysetool!D$4)+IF($O1755="SL",IF($V1755="",$Q1755*Analysetool!D$5,$V1755*Analysetool!D$5),$O1755*Analysetool!D$5)+IF($P1755="SL",IF($V1755="",$Q1755*Analysetool!D$6,$V1755*Analysetool!D$6),$P1755*Analysetool!D$6))-Tabel2[[#This Row],[fees (%)]]</f>
        <v>0</v>
      </c>
      <c r="AM1755" s="177">
        <f>$J1755*(IF($M1755="SL",IF($W1755="",$Q1755*Analysetool!E$3,$W1755*Analysetool!E$3),$M1755*Analysetool!E$3)+IF($N1755="SL",IF($W1755="",$Q1755*Analysetool!E$4,$W1755*Analysetool!E$4),$N1755*Analysetool!E$4)+IF($O1755="SL",IF($W1755="",$Q1755*Analysetool!E$5,$W1755*Analysetool!E$5),$O1755*Analysetool!E$5)+IF($P1755="SL",IF($W1755="",$Q1755*Analysetool!E$6,$W1755*Analysetool!E$6),$P1755*Analysetool!E$6))-Tabel2[[#This Row],[fees (%)]]</f>
        <v>0</v>
      </c>
      <c r="AN1755" s="178">
        <f>$J1755*(IF($M1755="SL",IF($T1755="",$Q1755*Analysetool!F$3,$T1755*Analysetool!F$3),$M1755*Analysetool!F$3)+IF($N1755="SL",IF($T1755="",$Q1755*Analysetool!F$4,$T1755*Analysetool!F$4),$N1755*Analysetool!F$4)+IF($O1755="SL",IF($T1755="",$Q1755*Analysetool!F$5,$T1755*Analysetool!F$5),$O1755*Analysetool!F$5)+IF($P1755="SL",IF($T1755="",$Q1755*Analysetool!F$6,$T1755*Analysetool!F$6),$P1755*Analysetool!F$6))-Tabel2[[#This Row],[fees (%)]]</f>
        <v>0</v>
      </c>
      <c r="AO1755" s="178">
        <f>$J1755*(IF($M1755="SL",IF($T1755="",$Q1755*Analysetool!G$3,$T1755*Analysetool!G$3),$M1755*Analysetool!G$3)+IF($N1755="SL",IF($T1755="",$Q1755*Analysetool!G$4,$T1755*Analysetool!G$4),$N1755*Analysetool!G$4)+IF($O1755="SL",IF($T1755="",$Q1755*Analysetool!G$5,$T1755*Analysetool!G$5),$O1755*Analysetool!G$5)+IF($P1755="SL",IF($T1755="",$Q1755*Analysetool!G$6,$T1755*Analysetool!G$6),$P1755*Analysetool!G$6))-Tabel2[[#This Row],[fees (%)]]</f>
        <v>0</v>
      </c>
      <c r="AP1755" s="179">
        <f>IF(Analysetool!$H$8&lt;=$X1755,Analysetool!$H$8*J1755,Q1755*J1755)-Tabel2[[#This Row],[fees (%)]]</f>
        <v>0</v>
      </c>
      <c r="AQ1755" s="174">
        <f>IF(Tabel2[[#This Row],[wick% van entry]]&lt;=Tabel2[[#This Row],[Stoploss optie 2 (%)]],Tabel2[[#This Row],[Stoploss optie 2 (%)]]*Tabel2[[#This Row],[leverage SLoptie 2]],IF(Analysetool!$I$8&lt;$X1755,Analysetool!$I$8*K1755,S1755*K1755))-Tabel2[[#This Row],[fees (%)]]</f>
        <v>0</v>
      </c>
      <c r="AR1755" s="180">
        <f>IF(Q1755*-1*Analysetool!$J$9&lt;=X1755,Q1755*-1*Analysetool!$J$9*J1755,Q1755*J1755)-Tabel2[[#This Row],[fees (%)]]</f>
        <v>0</v>
      </c>
      <c r="AS1755" s="176">
        <f>$K1755*IF(Tabel2[[#This Row],[wick% van entry]]&lt;=Tabel2[[#This Row],[Stoploss optie 2 (%)]],Tabel2[[#This Row],[Stoploss optie 2 (%)]],(IF($M1755="SL",IF($T1755="",$S1755*Analysetool!C$3,$T1755*Analysetool!C$3),$M1755*Analysetool!C$3)+IF($N1755="SL",IF($T1755="",$S1755*Analysetool!C$4,$T1755*Analysetool!C$4),$N1755*Analysetool!C$4)+IF($O1755="SL",IF($T1755="",$S1755*Analysetool!C$5,$T1755*Analysetool!C$5),$O1755*Analysetool!C$5)+IF($P1755="SL",IF($T1755="",$S1755*Analysetool!C$6,$T1755*Analysetool!C$6),$P1755*Analysetool!C$6)))-Tabel2[[#This Row],[fees (%)]]</f>
        <v>0</v>
      </c>
    </row>
    <row r="1756" spans="1:45" ht="15.75" customHeight="1" x14ac:dyDescent="0.35">
      <c r="A1756" s="55"/>
      <c r="B1756" s="56"/>
      <c r="C1756" s="56"/>
      <c r="D1756" s="56"/>
      <c r="E1756" s="56"/>
      <c r="F1756" s="57"/>
      <c r="G1756" s="67"/>
      <c r="H1756" s="67"/>
      <c r="I1756" s="67"/>
      <c r="J1756" s="58"/>
      <c r="K1756" s="58"/>
      <c r="L1756" s="59"/>
      <c r="M1756" s="61"/>
      <c r="N1756" s="63"/>
      <c r="O1756" s="63"/>
      <c r="P1756" s="56"/>
      <c r="Q1756" s="61"/>
      <c r="R1756" s="61"/>
      <c r="S1756" s="61"/>
      <c r="T1756" s="60"/>
      <c r="U1756" s="60"/>
      <c r="V1756" s="62"/>
      <c r="W1756" s="62"/>
      <c r="X1756" s="76"/>
      <c r="Y1756" s="61"/>
      <c r="Z1756" s="61">
        <f>Tabel1[[#This Row],[prijs voorbij entry (%)]]-Tabel1[[#This Row],[Fictieve Stoploss (%)]]</f>
        <v>0</v>
      </c>
      <c r="AA1756" s="94"/>
      <c r="AB1756" s="61"/>
      <c r="AC1756" s="61"/>
      <c r="AD1756" s="61"/>
      <c r="AE1756" s="61"/>
      <c r="AF1756" s="95"/>
      <c r="AG1756" s="152">
        <f>Tabel1[[#This Row],[eindtijd]]-Tabel1[[#This Row],[starttijd]]</f>
        <v>0</v>
      </c>
      <c r="AH1756" s="158"/>
      <c r="AI1756" s="59"/>
      <c r="AJ1756" s="171">
        <f>$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2[[#This Row],[fees (%)]]</f>
        <v>0</v>
      </c>
      <c r="AK1756" s="172">
        <f>$J1756*(IF($M1756="SL",IF($U1756="",$Q1756*Analysetool!C$3,$U1756*Analysetool!C$3),$M1756*Analysetool!C$3)+IF($N1756="SL",IF($U1756="",$Q1756*Analysetool!C$4,$U1756*Analysetool!C$4),$N1756*Analysetool!C$4)+IF($O1756="SL",IF($U1756="",$Q1756*Analysetool!C$5,$U1756*Analysetool!C$5),$O1756*Analysetool!C$5)+IF($P1756="SL",IF($U1756="",$Q1756*Analysetool!C$6,$U1756*Analysetool!C$6),$P1756*Analysetool!C$6))-Tabel2[[#This Row],[fees (%)]]</f>
        <v>0</v>
      </c>
      <c r="AL1756" s="177">
        <f>$J1756*(IF($M1756="SL",IF($V1756="",$Q1756*Analysetool!D$3,$V1756*Analysetool!D$3),$M1756*Analysetool!D$3)+IF($N1756="SL",IF($V1756="",$Q1756*Analysetool!D$4,$V1756*Analysetool!D$4),$N1756*Analysetool!D$4)+IF($O1756="SL",IF($V1756="",$Q1756*Analysetool!D$5,$V1756*Analysetool!D$5),$O1756*Analysetool!D$5)+IF($P1756="SL",IF($V1756="",$Q1756*Analysetool!D$6,$V1756*Analysetool!D$6),$P1756*Analysetool!D$6))-Tabel2[[#This Row],[fees (%)]]</f>
        <v>0</v>
      </c>
      <c r="AM1756" s="177">
        <f>$J1756*(IF($M1756="SL",IF($W1756="",$Q1756*Analysetool!E$3,$W1756*Analysetool!E$3),$M1756*Analysetool!E$3)+IF($N1756="SL",IF($W1756="",$Q1756*Analysetool!E$4,$W1756*Analysetool!E$4),$N1756*Analysetool!E$4)+IF($O1756="SL",IF($W1756="",$Q1756*Analysetool!E$5,$W1756*Analysetool!E$5),$O1756*Analysetool!E$5)+IF($P1756="SL",IF($W1756="",$Q1756*Analysetool!E$6,$W1756*Analysetool!E$6),$P1756*Analysetool!E$6))-Tabel2[[#This Row],[fees (%)]]</f>
        <v>0</v>
      </c>
      <c r="AN1756" s="178">
        <f>$J1756*(IF($M1756="SL",IF($T1756="",$Q1756*Analysetool!F$3,$T1756*Analysetool!F$3),$M1756*Analysetool!F$3)+IF($N1756="SL",IF($T1756="",$Q1756*Analysetool!F$4,$T1756*Analysetool!F$4),$N1756*Analysetool!F$4)+IF($O1756="SL",IF($T1756="",$Q1756*Analysetool!F$5,$T1756*Analysetool!F$5),$O1756*Analysetool!F$5)+IF($P1756="SL",IF($T1756="",$Q1756*Analysetool!F$6,$T1756*Analysetool!F$6),$P1756*Analysetool!F$6))-Tabel2[[#This Row],[fees (%)]]</f>
        <v>0</v>
      </c>
      <c r="AO1756" s="178">
        <f>$J1756*(IF($M1756="SL",IF($T1756="",$Q1756*Analysetool!G$3,$T1756*Analysetool!G$3),$M1756*Analysetool!G$3)+IF($N1756="SL",IF($T1756="",$Q1756*Analysetool!G$4,$T1756*Analysetool!G$4),$N1756*Analysetool!G$4)+IF($O1756="SL",IF($T1756="",$Q1756*Analysetool!G$5,$T1756*Analysetool!G$5),$O1756*Analysetool!G$5)+IF($P1756="SL",IF($T1756="",$Q1756*Analysetool!G$6,$T1756*Analysetool!G$6),$P1756*Analysetool!G$6))-Tabel2[[#This Row],[fees (%)]]</f>
        <v>0</v>
      </c>
      <c r="AP1756" s="179">
        <f>IF(Analysetool!$H$8&lt;=$X1756,Analysetool!$H$8*J1756,Q1756*J1756)-Tabel2[[#This Row],[fees (%)]]</f>
        <v>0</v>
      </c>
      <c r="AQ1756" s="174">
        <f>IF(Tabel2[[#This Row],[wick% van entry]]&lt;=Tabel2[[#This Row],[Stoploss optie 2 (%)]],Tabel2[[#This Row],[Stoploss optie 2 (%)]]*Tabel2[[#This Row],[leverage SLoptie 2]],IF(Analysetool!$I$8&lt;$X1756,Analysetool!$I$8*K1756,S1756*K1756))-Tabel2[[#This Row],[fees (%)]]</f>
        <v>0</v>
      </c>
      <c r="AR1756" s="180">
        <f>IF(Q1756*-1*Analysetool!$J$9&lt;=X1756,Q1756*-1*Analysetool!$J$9*J1756,Q1756*J1756)-Tabel2[[#This Row],[fees (%)]]</f>
        <v>0</v>
      </c>
      <c r="AS1756" s="176">
        <f>$K1756*IF(Tabel2[[#This Row],[wick% van entry]]&lt;=Tabel2[[#This Row],[Stoploss optie 2 (%)]],Tabel2[[#This Row],[Stoploss optie 2 (%)]],(IF($M1756="SL",IF($T1756="",$S1756*Analysetool!C$3,$T1756*Analysetool!C$3),$M1756*Analysetool!C$3)+IF($N1756="SL",IF($T1756="",$S1756*Analysetool!C$4,$T1756*Analysetool!C$4),$N1756*Analysetool!C$4)+IF($O1756="SL",IF($T1756="",$S1756*Analysetool!C$5,$T1756*Analysetool!C$5),$O1756*Analysetool!C$5)+IF($P1756="SL",IF($T1756="",$S1756*Analysetool!C$6,$T1756*Analysetool!C$6),$P1756*Analysetool!C$6)))-Tabel2[[#This Row],[fees (%)]]</f>
        <v>0</v>
      </c>
    </row>
    <row r="1757" spans="1:45" ht="15.75" customHeight="1" x14ac:dyDescent="0.35">
      <c r="A1757" s="55"/>
      <c r="B1757" s="56"/>
      <c r="C1757" s="56"/>
      <c r="D1757" s="56"/>
      <c r="E1757" s="56"/>
      <c r="F1757" s="57"/>
      <c r="G1757" s="67"/>
      <c r="H1757" s="67"/>
      <c r="I1757" s="67"/>
      <c r="J1757" s="58"/>
      <c r="K1757" s="58"/>
      <c r="L1757" s="59"/>
      <c r="M1757" s="61"/>
      <c r="N1757" s="63"/>
      <c r="O1757" s="63"/>
      <c r="P1757" s="56"/>
      <c r="Q1757" s="61"/>
      <c r="R1757" s="61"/>
      <c r="S1757" s="61"/>
      <c r="T1757" s="60"/>
      <c r="U1757" s="60"/>
      <c r="V1757" s="62"/>
      <c r="W1757" s="62"/>
      <c r="X1757" s="76"/>
      <c r="Y1757" s="61"/>
      <c r="Z1757" s="61">
        <f>Tabel1[[#This Row],[prijs voorbij entry (%)]]-Tabel1[[#This Row],[Fictieve Stoploss (%)]]</f>
        <v>0</v>
      </c>
      <c r="AA1757" s="94"/>
      <c r="AB1757" s="61"/>
      <c r="AC1757" s="61"/>
      <c r="AD1757" s="61"/>
      <c r="AE1757" s="61"/>
      <c r="AF1757" s="95"/>
      <c r="AG1757" s="152">
        <f>Tabel1[[#This Row],[eindtijd]]-Tabel1[[#This Row],[starttijd]]</f>
        <v>0</v>
      </c>
      <c r="AH1757" s="158"/>
      <c r="AI1757" s="59"/>
      <c r="AJ1757" s="171">
        <f>$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2[[#This Row],[fees (%)]]</f>
        <v>0</v>
      </c>
      <c r="AK1757" s="172">
        <f>$J1757*(IF($M1757="SL",IF($U1757="",$Q1757*Analysetool!C$3,$U1757*Analysetool!C$3),$M1757*Analysetool!C$3)+IF($N1757="SL",IF($U1757="",$Q1757*Analysetool!C$4,$U1757*Analysetool!C$4),$N1757*Analysetool!C$4)+IF($O1757="SL",IF($U1757="",$Q1757*Analysetool!C$5,$U1757*Analysetool!C$5),$O1757*Analysetool!C$5)+IF($P1757="SL",IF($U1757="",$Q1757*Analysetool!C$6,$U1757*Analysetool!C$6),$P1757*Analysetool!C$6))-Tabel2[[#This Row],[fees (%)]]</f>
        <v>0</v>
      </c>
      <c r="AL1757" s="177">
        <f>$J1757*(IF($M1757="SL",IF($V1757="",$Q1757*Analysetool!D$3,$V1757*Analysetool!D$3),$M1757*Analysetool!D$3)+IF($N1757="SL",IF($V1757="",$Q1757*Analysetool!D$4,$V1757*Analysetool!D$4),$N1757*Analysetool!D$4)+IF($O1757="SL",IF($V1757="",$Q1757*Analysetool!D$5,$V1757*Analysetool!D$5),$O1757*Analysetool!D$5)+IF($P1757="SL",IF($V1757="",$Q1757*Analysetool!D$6,$V1757*Analysetool!D$6),$P1757*Analysetool!D$6))-Tabel2[[#This Row],[fees (%)]]</f>
        <v>0</v>
      </c>
      <c r="AM1757" s="177">
        <f>$J1757*(IF($M1757="SL",IF($W1757="",$Q1757*Analysetool!E$3,$W1757*Analysetool!E$3),$M1757*Analysetool!E$3)+IF($N1757="SL",IF($W1757="",$Q1757*Analysetool!E$4,$W1757*Analysetool!E$4),$N1757*Analysetool!E$4)+IF($O1757="SL",IF($W1757="",$Q1757*Analysetool!E$5,$W1757*Analysetool!E$5),$O1757*Analysetool!E$5)+IF($P1757="SL",IF($W1757="",$Q1757*Analysetool!E$6,$W1757*Analysetool!E$6),$P1757*Analysetool!E$6))-Tabel2[[#This Row],[fees (%)]]</f>
        <v>0</v>
      </c>
      <c r="AN1757" s="178">
        <f>$J1757*(IF($M1757="SL",IF($T1757="",$Q1757*Analysetool!F$3,$T1757*Analysetool!F$3),$M1757*Analysetool!F$3)+IF($N1757="SL",IF($T1757="",$Q1757*Analysetool!F$4,$T1757*Analysetool!F$4),$N1757*Analysetool!F$4)+IF($O1757="SL",IF($T1757="",$Q1757*Analysetool!F$5,$T1757*Analysetool!F$5),$O1757*Analysetool!F$5)+IF($P1757="SL",IF($T1757="",$Q1757*Analysetool!F$6,$T1757*Analysetool!F$6),$P1757*Analysetool!F$6))-Tabel2[[#This Row],[fees (%)]]</f>
        <v>0</v>
      </c>
      <c r="AO1757" s="178">
        <f>$J1757*(IF($M1757="SL",IF($T1757="",$Q1757*Analysetool!G$3,$T1757*Analysetool!G$3),$M1757*Analysetool!G$3)+IF($N1757="SL",IF($T1757="",$Q1757*Analysetool!G$4,$T1757*Analysetool!G$4),$N1757*Analysetool!G$4)+IF($O1757="SL",IF($T1757="",$Q1757*Analysetool!G$5,$T1757*Analysetool!G$5),$O1757*Analysetool!G$5)+IF($P1757="SL",IF($T1757="",$Q1757*Analysetool!G$6,$T1757*Analysetool!G$6),$P1757*Analysetool!G$6))-Tabel2[[#This Row],[fees (%)]]</f>
        <v>0</v>
      </c>
      <c r="AP1757" s="179">
        <f>IF(Analysetool!$H$8&lt;=$X1757,Analysetool!$H$8*J1757,Q1757*J1757)-Tabel2[[#This Row],[fees (%)]]</f>
        <v>0</v>
      </c>
      <c r="AQ1757" s="174">
        <f>IF(Tabel2[[#This Row],[wick% van entry]]&lt;=Tabel2[[#This Row],[Stoploss optie 2 (%)]],Tabel2[[#This Row],[Stoploss optie 2 (%)]]*Tabel2[[#This Row],[leverage SLoptie 2]],IF(Analysetool!$I$8&lt;$X1757,Analysetool!$I$8*K1757,S1757*K1757))-Tabel2[[#This Row],[fees (%)]]</f>
        <v>0</v>
      </c>
      <c r="AR1757" s="180">
        <f>IF(Q1757*-1*Analysetool!$J$9&lt;=X1757,Q1757*-1*Analysetool!$J$9*J1757,Q1757*J1757)-Tabel2[[#This Row],[fees (%)]]</f>
        <v>0</v>
      </c>
      <c r="AS1757" s="176">
        <f>$K1757*IF(Tabel2[[#This Row],[wick% van entry]]&lt;=Tabel2[[#This Row],[Stoploss optie 2 (%)]],Tabel2[[#This Row],[Stoploss optie 2 (%)]],(IF($M1757="SL",IF($T1757="",$S1757*Analysetool!C$3,$T1757*Analysetool!C$3),$M1757*Analysetool!C$3)+IF($N1757="SL",IF($T1757="",$S1757*Analysetool!C$4,$T1757*Analysetool!C$4),$N1757*Analysetool!C$4)+IF($O1757="SL",IF($T1757="",$S1757*Analysetool!C$5,$T1757*Analysetool!C$5),$O1757*Analysetool!C$5)+IF($P1757="SL",IF($T1757="",$S1757*Analysetool!C$6,$T1757*Analysetool!C$6),$P1757*Analysetool!C$6)))-Tabel2[[#This Row],[fees (%)]]</f>
        <v>0</v>
      </c>
    </row>
    <row r="1758" spans="1:45" ht="15.75" customHeight="1" x14ac:dyDescent="0.35">
      <c r="A1758" s="55"/>
      <c r="B1758" s="56"/>
      <c r="C1758" s="56"/>
      <c r="D1758" s="56"/>
      <c r="E1758" s="56"/>
      <c r="F1758" s="57"/>
      <c r="G1758" s="67"/>
      <c r="H1758" s="67"/>
      <c r="I1758" s="67"/>
      <c r="J1758" s="58"/>
      <c r="K1758" s="58"/>
      <c r="L1758" s="59"/>
      <c r="M1758" s="61"/>
      <c r="N1758" s="63"/>
      <c r="O1758" s="63"/>
      <c r="P1758" s="56"/>
      <c r="Q1758" s="61"/>
      <c r="R1758" s="61"/>
      <c r="S1758" s="61"/>
      <c r="T1758" s="60"/>
      <c r="U1758" s="60"/>
      <c r="V1758" s="62"/>
      <c r="W1758" s="62"/>
      <c r="X1758" s="76"/>
      <c r="Y1758" s="61"/>
      <c r="Z1758" s="61">
        <f>Tabel1[[#This Row],[prijs voorbij entry (%)]]-Tabel1[[#This Row],[Fictieve Stoploss (%)]]</f>
        <v>0</v>
      </c>
      <c r="AA1758" s="94"/>
      <c r="AB1758" s="61"/>
      <c r="AC1758" s="61"/>
      <c r="AD1758" s="61"/>
      <c r="AE1758" s="61"/>
      <c r="AF1758" s="95"/>
      <c r="AG1758" s="152">
        <f>Tabel1[[#This Row],[eindtijd]]-Tabel1[[#This Row],[starttijd]]</f>
        <v>0</v>
      </c>
      <c r="AH1758" s="158"/>
      <c r="AI1758" s="59"/>
      <c r="AJ1758" s="171">
        <f>$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2[[#This Row],[fees (%)]]</f>
        <v>0</v>
      </c>
      <c r="AK1758" s="172">
        <f>$J1758*(IF($M1758="SL",IF($U1758="",$Q1758*Analysetool!C$3,$U1758*Analysetool!C$3),$M1758*Analysetool!C$3)+IF($N1758="SL",IF($U1758="",$Q1758*Analysetool!C$4,$U1758*Analysetool!C$4),$N1758*Analysetool!C$4)+IF($O1758="SL",IF($U1758="",$Q1758*Analysetool!C$5,$U1758*Analysetool!C$5),$O1758*Analysetool!C$5)+IF($P1758="SL",IF($U1758="",$Q1758*Analysetool!C$6,$U1758*Analysetool!C$6),$P1758*Analysetool!C$6))-Tabel2[[#This Row],[fees (%)]]</f>
        <v>0</v>
      </c>
      <c r="AL1758" s="177">
        <f>$J1758*(IF($M1758="SL",IF($V1758="",$Q1758*Analysetool!D$3,$V1758*Analysetool!D$3),$M1758*Analysetool!D$3)+IF($N1758="SL",IF($V1758="",$Q1758*Analysetool!D$4,$V1758*Analysetool!D$4),$N1758*Analysetool!D$4)+IF($O1758="SL",IF($V1758="",$Q1758*Analysetool!D$5,$V1758*Analysetool!D$5),$O1758*Analysetool!D$5)+IF($P1758="SL",IF($V1758="",$Q1758*Analysetool!D$6,$V1758*Analysetool!D$6),$P1758*Analysetool!D$6))-Tabel2[[#This Row],[fees (%)]]</f>
        <v>0</v>
      </c>
      <c r="AM1758" s="177">
        <f>$J1758*(IF($M1758="SL",IF($W1758="",$Q1758*Analysetool!E$3,$W1758*Analysetool!E$3),$M1758*Analysetool!E$3)+IF($N1758="SL",IF($W1758="",$Q1758*Analysetool!E$4,$W1758*Analysetool!E$4),$N1758*Analysetool!E$4)+IF($O1758="SL",IF($W1758="",$Q1758*Analysetool!E$5,$W1758*Analysetool!E$5),$O1758*Analysetool!E$5)+IF($P1758="SL",IF($W1758="",$Q1758*Analysetool!E$6,$W1758*Analysetool!E$6),$P1758*Analysetool!E$6))-Tabel2[[#This Row],[fees (%)]]</f>
        <v>0</v>
      </c>
      <c r="AN1758" s="178">
        <f>$J1758*(IF($M1758="SL",IF($T1758="",$Q1758*Analysetool!F$3,$T1758*Analysetool!F$3),$M1758*Analysetool!F$3)+IF($N1758="SL",IF($T1758="",$Q1758*Analysetool!F$4,$T1758*Analysetool!F$4),$N1758*Analysetool!F$4)+IF($O1758="SL",IF($T1758="",$Q1758*Analysetool!F$5,$T1758*Analysetool!F$5),$O1758*Analysetool!F$5)+IF($P1758="SL",IF($T1758="",$Q1758*Analysetool!F$6,$T1758*Analysetool!F$6),$P1758*Analysetool!F$6))-Tabel2[[#This Row],[fees (%)]]</f>
        <v>0</v>
      </c>
      <c r="AO1758" s="178">
        <f>$J1758*(IF($M1758="SL",IF($T1758="",$Q1758*Analysetool!G$3,$T1758*Analysetool!G$3),$M1758*Analysetool!G$3)+IF($N1758="SL",IF($T1758="",$Q1758*Analysetool!G$4,$T1758*Analysetool!G$4),$N1758*Analysetool!G$4)+IF($O1758="SL",IF($T1758="",$Q1758*Analysetool!G$5,$T1758*Analysetool!G$5),$O1758*Analysetool!G$5)+IF($P1758="SL",IF($T1758="",$Q1758*Analysetool!G$6,$T1758*Analysetool!G$6),$P1758*Analysetool!G$6))-Tabel2[[#This Row],[fees (%)]]</f>
        <v>0</v>
      </c>
      <c r="AP1758" s="179">
        <f>IF(Analysetool!$H$8&lt;=$X1758,Analysetool!$H$8*J1758,Q1758*J1758)-Tabel2[[#This Row],[fees (%)]]</f>
        <v>0</v>
      </c>
      <c r="AQ1758" s="174">
        <f>IF(Tabel2[[#This Row],[wick% van entry]]&lt;=Tabel2[[#This Row],[Stoploss optie 2 (%)]],Tabel2[[#This Row],[Stoploss optie 2 (%)]]*Tabel2[[#This Row],[leverage SLoptie 2]],IF(Analysetool!$I$8&lt;$X1758,Analysetool!$I$8*K1758,S1758*K1758))-Tabel2[[#This Row],[fees (%)]]</f>
        <v>0</v>
      </c>
      <c r="AR1758" s="180">
        <f>IF(Q1758*-1*Analysetool!$J$9&lt;=X1758,Q1758*-1*Analysetool!$J$9*J1758,Q1758*J1758)-Tabel2[[#This Row],[fees (%)]]</f>
        <v>0</v>
      </c>
      <c r="AS1758" s="176">
        <f>$K1758*IF(Tabel2[[#This Row],[wick% van entry]]&lt;=Tabel2[[#This Row],[Stoploss optie 2 (%)]],Tabel2[[#This Row],[Stoploss optie 2 (%)]],(IF($M1758="SL",IF($T1758="",$S1758*Analysetool!C$3,$T1758*Analysetool!C$3),$M1758*Analysetool!C$3)+IF($N1758="SL",IF($T1758="",$S1758*Analysetool!C$4,$T1758*Analysetool!C$4),$N1758*Analysetool!C$4)+IF($O1758="SL",IF($T1758="",$S1758*Analysetool!C$5,$T1758*Analysetool!C$5),$O1758*Analysetool!C$5)+IF($P1758="SL",IF($T1758="",$S1758*Analysetool!C$6,$T1758*Analysetool!C$6),$P1758*Analysetool!C$6)))-Tabel2[[#This Row],[fees (%)]]</f>
        <v>0</v>
      </c>
    </row>
    <row r="1759" spans="1:45" ht="15.75" customHeight="1" x14ac:dyDescent="0.35">
      <c r="A1759" s="55"/>
      <c r="B1759" s="56"/>
      <c r="C1759" s="56"/>
      <c r="D1759" s="56"/>
      <c r="E1759" s="56"/>
      <c r="F1759" s="57"/>
      <c r="G1759" s="67"/>
      <c r="H1759" s="67"/>
      <c r="I1759" s="67"/>
      <c r="J1759" s="58"/>
      <c r="K1759" s="58"/>
      <c r="L1759" s="59"/>
      <c r="M1759" s="61"/>
      <c r="N1759" s="63"/>
      <c r="O1759" s="63"/>
      <c r="P1759" s="56"/>
      <c r="Q1759" s="61"/>
      <c r="R1759" s="61"/>
      <c r="S1759" s="61"/>
      <c r="T1759" s="60"/>
      <c r="U1759" s="60"/>
      <c r="V1759" s="62"/>
      <c r="W1759" s="62"/>
      <c r="X1759" s="76"/>
      <c r="Y1759" s="61"/>
      <c r="Z1759" s="61">
        <f>Tabel1[[#This Row],[prijs voorbij entry (%)]]-Tabel1[[#This Row],[Fictieve Stoploss (%)]]</f>
        <v>0</v>
      </c>
      <c r="AA1759" s="94"/>
      <c r="AB1759" s="61"/>
      <c r="AC1759" s="61"/>
      <c r="AD1759" s="61"/>
      <c r="AE1759" s="61"/>
      <c r="AF1759" s="95"/>
      <c r="AG1759" s="152">
        <f>Tabel1[[#This Row],[eindtijd]]-Tabel1[[#This Row],[starttijd]]</f>
        <v>0</v>
      </c>
      <c r="AH1759" s="158"/>
      <c r="AI1759" s="59"/>
      <c r="AJ1759" s="171">
        <f>$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2[[#This Row],[fees (%)]]</f>
        <v>0</v>
      </c>
      <c r="AK1759" s="172">
        <f>$J1759*(IF($M1759="SL",IF($U1759="",$Q1759*Analysetool!C$3,$U1759*Analysetool!C$3),$M1759*Analysetool!C$3)+IF($N1759="SL",IF($U1759="",$Q1759*Analysetool!C$4,$U1759*Analysetool!C$4),$N1759*Analysetool!C$4)+IF($O1759="SL",IF($U1759="",$Q1759*Analysetool!C$5,$U1759*Analysetool!C$5),$O1759*Analysetool!C$5)+IF($P1759="SL",IF($U1759="",$Q1759*Analysetool!C$6,$U1759*Analysetool!C$6),$P1759*Analysetool!C$6))-Tabel2[[#This Row],[fees (%)]]</f>
        <v>0</v>
      </c>
      <c r="AL1759" s="177">
        <f>$J1759*(IF($M1759="SL",IF($V1759="",$Q1759*Analysetool!D$3,$V1759*Analysetool!D$3),$M1759*Analysetool!D$3)+IF($N1759="SL",IF($V1759="",$Q1759*Analysetool!D$4,$V1759*Analysetool!D$4),$N1759*Analysetool!D$4)+IF($O1759="SL",IF($V1759="",$Q1759*Analysetool!D$5,$V1759*Analysetool!D$5),$O1759*Analysetool!D$5)+IF($P1759="SL",IF($V1759="",$Q1759*Analysetool!D$6,$V1759*Analysetool!D$6),$P1759*Analysetool!D$6))-Tabel2[[#This Row],[fees (%)]]</f>
        <v>0</v>
      </c>
      <c r="AM1759" s="177">
        <f>$J1759*(IF($M1759="SL",IF($W1759="",$Q1759*Analysetool!E$3,$W1759*Analysetool!E$3),$M1759*Analysetool!E$3)+IF($N1759="SL",IF($W1759="",$Q1759*Analysetool!E$4,$W1759*Analysetool!E$4),$N1759*Analysetool!E$4)+IF($O1759="SL",IF($W1759="",$Q1759*Analysetool!E$5,$W1759*Analysetool!E$5),$O1759*Analysetool!E$5)+IF($P1759="SL",IF($W1759="",$Q1759*Analysetool!E$6,$W1759*Analysetool!E$6),$P1759*Analysetool!E$6))-Tabel2[[#This Row],[fees (%)]]</f>
        <v>0</v>
      </c>
      <c r="AN1759" s="178">
        <f>$J1759*(IF($M1759="SL",IF($T1759="",$Q1759*Analysetool!F$3,$T1759*Analysetool!F$3),$M1759*Analysetool!F$3)+IF($N1759="SL",IF($T1759="",$Q1759*Analysetool!F$4,$T1759*Analysetool!F$4),$N1759*Analysetool!F$4)+IF($O1759="SL",IF($T1759="",$Q1759*Analysetool!F$5,$T1759*Analysetool!F$5),$O1759*Analysetool!F$5)+IF($P1759="SL",IF($T1759="",$Q1759*Analysetool!F$6,$T1759*Analysetool!F$6),$P1759*Analysetool!F$6))-Tabel2[[#This Row],[fees (%)]]</f>
        <v>0</v>
      </c>
      <c r="AO1759" s="178">
        <f>$J1759*(IF($M1759="SL",IF($T1759="",$Q1759*Analysetool!G$3,$T1759*Analysetool!G$3),$M1759*Analysetool!G$3)+IF($N1759="SL",IF($T1759="",$Q1759*Analysetool!G$4,$T1759*Analysetool!G$4),$N1759*Analysetool!G$4)+IF($O1759="SL",IF($T1759="",$Q1759*Analysetool!G$5,$T1759*Analysetool!G$5),$O1759*Analysetool!G$5)+IF($P1759="SL",IF($T1759="",$Q1759*Analysetool!G$6,$T1759*Analysetool!G$6),$P1759*Analysetool!G$6))-Tabel2[[#This Row],[fees (%)]]</f>
        <v>0</v>
      </c>
      <c r="AP1759" s="179">
        <f>IF(Analysetool!$H$8&lt;=$X1759,Analysetool!$H$8*J1759,Q1759*J1759)-Tabel2[[#This Row],[fees (%)]]</f>
        <v>0</v>
      </c>
      <c r="AQ1759" s="174">
        <f>IF(Tabel2[[#This Row],[wick% van entry]]&lt;=Tabel2[[#This Row],[Stoploss optie 2 (%)]],Tabel2[[#This Row],[Stoploss optie 2 (%)]]*Tabel2[[#This Row],[leverage SLoptie 2]],IF(Analysetool!$I$8&lt;$X1759,Analysetool!$I$8*K1759,S1759*K1759))-Tabel2[[#This Row],[fees (%)]]</f>
        <v>0</v>
      </c>
      <c r="AR1759" s="180">
        <f>IF(Q1759*-1*Analysetool!$J$9&lt;=X1759,Q1759*-1*Analysetool!$J$9*J1759,Q1759*J1759)-Tabel2[[#This Row],[fees (%)]]</f>
        <v>0</v>
      </c>
      <c r="AS1759" s="176">
        <f>$K1759*IF(Tabel2[[#This Row],[wick% van entry]]&lt;=Tabel2[[#This Row],[Stoploss optie 2 (%)]],Tabel2[[#This Row],[Stoploss optie 2 (%)]],(IF($M1759="SL",IF($T1759="",$S1759*Analysetool!C$3,$T1759*Analysetool!C$3),$M1759*Analysetool!C$3)+IF($N1759="SL",IF($T1759="",$S1759*Analysetool!C$4,$T1759*Analysetool!C$4),$N1759*Analysetool!C$4)+IF($O1759="SL",IF($T1759="",$S1759*Analysetool!C$5,$T1759*Analysetool!C$5),$O1759*Analysetool!C$5)+IF($P1759="SL",IF($T1759="",$S1759*Analysetool!C$6,$T1759*Analysetool!C$6),$P1759*Analysetool!C$6)))-Tabel2[[#This Row],[fees (%)]]</f>
        <v>0</v>
      </c>
    </row>
    <row r="1760" spans="1:45" ht="15.75" customHeight="1" x14ac:dyDescent="0.35">
      <c r="A1760" s="55"/>
      <c r="B1760" s="56"/>
      <c r="C1760" s="56"/>
      <c r="D1760" s="56"/>
      <c r="E1760" s="56"/>
      <c r="F1760" s="57"/>
      <c r="G1760" s="67"/>
      <c r="H1760" s="67"/>
      <c r="I1760" s="67"/>
      <c r="J1760" s="58"/>
      <c r="K1760" s="58"/>
      <c r="L1760" s="59"/>
      <c r="M1760" s="61"/>
      <c r="N1760" s="63"/>
      <c r="O1760" s="63"/>
      <c r="P1760" s="56"/>
      <c r="Q1760" s="61"/>
      <c r="R1760" s="61"/>
      <c r="S1760" s="61"/>
      <c r="T1760" s="60"/>
      <c r="U1760" s="60"/>
      <c r="V1760" s="62"/>
      <c r="W1760" s="62"/>
      <c r="X1760" s="76"/>
      <c r="Y1760" s="61"/>
      <c r="Z1760" s="61">
        <f>Tabel1[[#This Row],[prijs voorbij entry (%)]]-Tabel1[[#This Row],[Fictieve Stoploss (%)]]</f>
        <v>0</v>
      </c>
      <c r="AA1760" s="94"/>
      <c r="AB1760" s="61"/>
      <c r="AC1760" s="61"/>
      <c r="AD1760" s="61"/>
      <c r="AE1760" s="61"/>
      <c r="AF1760" s="95"/>
      <c r="AG1760" s="152">
        <f>Tabel1[[#This Row],[eindtijd]]-Tabel1[[#This Row],[starttijd]]</f>
        <v>0</v>
      </c>
      <c r="AH1760" s="158"/>
      <c r="AI1760" s="59"/>
      <c r="AJ1760" s="171">
        <f>$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2[[#This Row],[fees (%)]]</f>
        <v>0</v>
      </c>
      <c r="AK1760" s="172">
        <f>$J1760*(IF($M1760="SL",IF($U1760="",$Q1760*Analysetool!C$3,$U1760*Analysetool!C$3),$M1760*Analysetool!C$3)+IF($N1760="SL",IF($U1760="",$Q1760*Analysetool!C$4,$U1760*Analysetool!C$4),$N1760*Analysetool!C$4)+IF($O1760="SL",IF($U1760="",$Q1760*Analysetool!C$5,$U1760*Analysetool!C$5),$O1760*Analysetool!C$5)+IF($P1760="SL",IF($U1760="",$Q1760*Analysetool!C$6,$U1760*Analysetool!C$6),$P1760*Analysetool!C$6))-Tabel2[[#This Row],[fees (%)]]</f>
        <v>0</v>
      </c>
      <c r="AL1760" s="177">
        <f>$J1760*(IF($M1760="SL",IF($V1760="",$Q1760*Analysetool!D$3,$V1760*Analysetool!D$3),$M1760*Analysetool!D$3)+IF($N1760="SL",IF($V1760="",$Q1760*Analysetool!D$4,$V1760*Analysetool!D$4),$N1760*Analysetool!D$4)+IF($O1760="SL",IF($V1760="",$Q1760*Analysetool!D$5,$V1760*Analysetool!D$5),$O1760*Analysetool!D$5)+IF($P1760="SL",IF($V1760="",$Q1760*Analysetool!D$6,$V1760*Analysetool!D$6),$P1760*Analysetool!D$6))-Tabel2[[#This Row],[fees (%)]]</f>
        <v>0</v>
      </c>
      <c r="AM1760" s="177">
        <f>$J1760*(IF($M1760="SL",IF($W1760="",$Q1760*Analysetool!E$3,$W1760*Analysetool!E$3),$M1760*Analysetool!E$3)+IF($N1760="SL",IF($W1760="",$Q1760*Analysetool!E$4,$W1760*Analysetool!E$4),$N1760*Analysetool!E$4)+IF($O1760="SL",IF($W1760="",$Q1760*Analysetool!E$5,$W1760*Analysetool!E$5),$O1760*Analysetool!E$5)+IF($P1760="SL",IF($W1760="",$Q1760*Analysetool!E$6,$W1760*Analysetool!E$6),$P1760*Analysetool!E$6))-Tabel2[[#This Row],[fees (%)]]</f>
        <v>0</v>
      </c>
      <c r="AN1760" s="178">
        <f>$J1760*(IF($M1760="SL",IF($T1760="",$Q1760*Analysetool!F$3,$T1760*Analysetool!F$3),$M1760*Analysetool!F$3)+IF($N1760="SL",IF($T1760="",$Q1760*Analysetool!F$4,$T1760*Analysetool!F$4),$N1760*Analysetool!F$4)+IF($O1760="SL",IF($T1760="",$Q1760*Analysetool!F$5,$T1760*Analysetool!F$5),$O1760*Analysetool!F$5)+IF($P1760="SL",IF($T1760="",$Q1760*Analysetool!F$6,$T1760*Analysetool!F$6),$P1760*Analysetool!F$6))-Tabel2[[#This Row],[fees (%)]]</f>
        <v>0</v>
      </c>
      <c r="AO1760" s="178">
        <f>$J1760*(IF($M1760="SL",IF($T1760="",$Q1760*Analysetool!G$3,$T1760*Analysetool!G$3),$M1760*Analysetool!G$3)+IF($N1760="SL",IF($T1760="",$Q1760*Analysetool!G$4,$T1760*Analysetool!G$4),$N1760*Analysetool!G$4)+IF($O1760="SL",IF($T1760="",$Q1760*Analysetool!G$5,$T1760*Analysetool!G$5),$O1760*Analysetool!G$5)+IF($P1760="SL",IF($T1760="",$Q1760*Analysetool!G$6,$T1760*Analysetool!G$6),$P1760*Analysetool!G$6))-Tabel2[[#This Row],[fees (%)]]</f>
        <v>0</v>
      </c>
      <c r="AP1760" s="179">
        <f>IF(Analysetool!$H$8&lt;=$X1760,Analysetool!$H$8*J1760,Q1760*J1760)-Tabel2[[#This Row],[fees (%)]]</f>
        <v>0</v>
      </c>
      <c r="AQ1760" s="174">
        <f>IF(Tabel2[[#This Row],[wick% van entry]]&lt;=Tabel2[[#This Row],[Stoploss optie 2 (%)]],Tabel2[[#This Row],[Stoploss optie 2 (%)]]*Tabel2[[#This Row],[leverage SLoptie 2]],IF(Analysetool!$I$8&lt;$X1760,Analysetool!$I$8*K1760,S1760*K1760))-Tabel2[[#This Row],[fees (%)]]</f>
        <v>0</v>
      </c>
      <c r="AR1760" s="180">
        <f>IF(Q1760*-1*Analysetool!$J$9&lt;=X1760,Q1760*-1*Analysetool!$J$9*J1760,Q1760*J1760)-Tabel2[[#This Row],[fees (%)]]</f>
        <v>0</v>
      </c>
      <c r="AS1760" s="176">
        <f>$K1760*IF(Tabel2[[#This Row],[wick% van entry]]&lt;=Tabel2[[#This Row],[Stoploss optie 2 (%)]],Tabel2[[#This Row],[Stoploss optie 2 (%)]],(IF($M1760="SL",IF($T1760="",$S1760*Analysetool!C$3,$T1760*Analysetool!C$3),$M1760*Analysetool!C$3)+IF($N1760="SL",IF($T1760="",$S1760*Analysetool!C$4,$T1760*Analysetool!C$4),$N1760*Analysetool!C$4)+IF($O1760="SL",IF($T1760="",$S1760*Analysetool!C$5,$T1760*Analysetool!C$5),$O1760*Analysetool!C$5)+IF($P1760="SL",IF($T1760="",$S1760*Analysetool!C$6,$T1760*Analysetool!C$6),$P1760*Analysetool!C$6)))-Tabel2[[#This Row],[fees (%)]]</f>
        <v>0</v>
      </c>
    </row>
    <row r="1761" spans="1:45" ht="15.75" customHeight="1" x14ac:dyDescent="0.35">
      <c r="A1761" s="55"/>
      <c r="B1761" s="56"/>
      <c r="C1761" s="56"/>
      <c r="D1761" s="56"/>
      <c r="E1761" s="56"/>
      <c r="F1761" s="57"/>
      <c r="G1761" s="67"/>
      <c r="H1761" s="67"/>
      <c r="I1761" s="67"/>
      <c r="J1761" s="58"/>
      <c r="K1761" s="58"/>
      <c r="L1761" s="59"/>
      <c r="M1761" s="61"/>
      <c r="N1761" s="63"/>
      <c r="O1761" s="63"/>
      <c r="P1761" s="56"/>
      <c r="Q1761" s="61"/>
      <c r="R1761" s="61"/>
      <c r="S1761" s="61"/>
      <c r="T1761" s="60"/>
      <c r="U1761" s="60"/>
      <c r="V1761" s="62"/>
      <c r="W1761" s="62"/>
      <c r="X1761" s="76"/>
      <c r="Y1761" s="61"/>
      <c r="Z1761" s="61">
        <f>Tabel1[[#This Row],[prijs voorbij entry (%)]]-Tabel1[[#This Row],[Fictieve Stoploss (%)]]</f>
        <v>0</v>
      </c>
      <c r="AA1761" s="94"/>
      <c r="AB1761" s="61"/>
      <c r="AC1761" s="61"/>
      <c r="AD1761" s="61"/>
      <c r="AE1761" s="61"/>
      <c r="AF1761" s="95"/>
      <c r="AG1761" s="152">
        <f>Tabel1[[#This Row],[eindtijd]]-Tabel1[[#This Row],[starttijd]]</f>
        <v>0</v>
      </c>
      <c r="AH1761" s="158"/>
      <c r="AI1761" s="59"/>
      <c r="AJ1761" s="171">
        <f>$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2[[#This Row],[fees (%)]]</f>
        <v>0</v>
      </c>
      <c r="AK1761" s="172">
        <f>$J1761*(IF($M1761="SL",IF($U1761="",$Q1761*Analysetool!C$3,$U1761*Analysetool!C$3),$M1761*Analysetool!C$3)+IF($N1761="SL",IF($U1761="",$Q1761*Analysetool!C$4,$U1761*Analysetool!C$4),$N1761*Analysetool!C$4)+IF($O1761="SL",IF($U1761="",$Q1761*Analysetool!C$5,$U1761*Analysetool!C$5),$O1761*Analysetool!C$5)+IF($P1761="SL",IF($U1761="",$Q1761*Analysetool!C$6,$U1761*Analysetool!C$6),$P1761*Analysetool!C$6))-Tabel2[[#This Row],[fees (%)]]</f>
        <v>0</v>
      </c>
      <c r="AL1761" s="177">
        <f>$J1761*(IF($M1761="SL",IF($V1761="",$Q1761*Analysetool!D$3,$V1761*Analysetool!D$3),$M1761*Analysetool!D$3)+IF($N1761="SL",IF($V1761="",$Q1761*Analysetool!D$4,$V1761*Analysetool!D$4),$N1761*Analysetool!D$4)+IF($O1761="SL",IF($V1761="",$Q1761*Analysetool!D$5,$V1761*Analysetool!D$5),$O1761*Analysetool!D$5)+IF($P1761="SL",IF($V1761="",$Q1761*Analysetool!D$6,$V1761*Analysetool!D$6),$P1761*Analysetool!D$6))-Tabel2[[#This Row],[fees (%)]]</f>
        <v>0</v>
      </c>
      <c r="AM1761" s="177">
        <f>$J1761*(IF($M1761="SL",IF($W1761="",$Q1761*Analysetool!E$3,$W1761*Analysetool!E$3),$M1761*Analysetool!E$3)+IF($N1761="SL",IF($W1761="",$Q1761*Analysetool!E$4,$W1761*Analysetool!E$4),$N1761*Analysetool!E$4)+IF($O1761="SL",IF($W1761="",$Q1761*Analysetool!E$5,$W1761*Analysetool!E$5),$O1761*Analysetool!E$5)+IF($P1761="SL",IF($W1761="",$Q1761*Analysetool!E$6,$W1761*Analysetool!E$6),$P1761*Analysetool!E$6))-Tabel2[[#This Row],[fees (%)]]</f>
        <v>0</v>
      </c>
      <c r="AN1761" s="178">
        <f>$J1761*(IF($M1761="SL",IF($T1761="",$Q1761*Analysetool!F$3,$T1761*Analysetool!F$3),$M1761*Analysetool!F$3)+IF($N1761="SL",IF($T1761="",$Q1761*Analysetool!F$4,$T1761*Analysetool!F$4),$N1761*Analysetool!F$4)+IF($O1761="SL",IF($T1761="",$Q1761*Analysetool!F$5,$T1761*Analysetool!F$5),$O1761*Analysetool!F$5)+IF($P1761="SL",IF($T1761="",$Q1761*Analysetool!F$6,$T1761*Analysetool!F$6),$P1761*Analysetool!F$6))-Tabel2[[#This Row],[fees (%)]]</f>
        <v>0</v>
      </c>
      <c r="AO1761" s="178">
        <f>$J1761*(IF($M1761="SL",IF($T1761="",$Q1761*Analysetool!G$3,$T1761*Analysetool!G$3),$M1761*Analysetool!G$3)+IF($N1761="SL",IF($T1761="",$Q1761*Analysetool!G$4,$T1761*Analysetool!G$4),$N1761*Analysetool!G$4)+IF($O1761="SL",IF($T1761="",$Q1761*Analysetool!G$5,$T1761*Analysetool!G$5),$O1761*Analysetool!G$5)+IF($P1761="SL",IF($T1761="",$Q1761*Analysetool!G$6,$T1761*Analysetool!G$6),$P1761*Analysetool!G$6))-Tabel2[[#This Row],[fees (%)]]</f>
        <v>0</v>
      </c>
      <c r="AP1761" s="179">
        <f>IF(Analysetool!$H$8&lt;=$X1761,Analysetool!$H$8*J1761,Q1761*J1761)-Tabel2[[#This Row],[fees (%)]]</f>
        <v>0</v>
      </c>
      <c r="AQ1761" s="174">
        <f>IF(Tabel2[[#This Row],[wick% van entry]]&lt;=Tabel2[[#This Row],[Stoploss optie 2 (%)]],Tabel2[[#This Row],[Stoploss optie 2 (%)]]*Tabel2[[#This Row],[leverage SLoptie 2]],IF(Analysetool!$I$8&lt;$X1761,Analysetool!$I$8*K1761,S1761*K1761))-Tabel2[[#This Row],[fees (%)]]</f>
        <v>0</v>
      </c>
      <c r="AR1761" s="180">
        <f>IF(Q1761*-1*Analysetool!$J$9&lt;=X1761,Q1761*-1*Analysetool!$J$9*J1761,Q1761*J1761)-Tabel2[[#This Row],[fees (%)]]</f>
        <v>0</v>
      </c>
      <c r="AS1761" s="176">
        <f>$K1761*IF(Tabel2[[#This Row],[wick% van entry]]&lt;=Tabel2[[#This Row],[Stoploss optie 2 (%)]],Tabel2[[#This Row],[Stoploss optie 2 (%)]],(IF($M1761="SL",IF($T1761="",$S1761*Analysetool!C$3,$T1761*Analysetool!C$3),$M1761*Analysetool!C$3)+IF($N1761="SL",IF($T1761="",$S1761*Analysetool!C$4,$T1761*Analysetool!C$4),$N1761*Analysetool!C$4)+IF($O1761="SL",IF($T1761="",$S1761*Analysetool!C$5,$T1761*Analysetool!C$5),$O1761*Analysetool!C$5)+IF($P1761="SL",IF($T1761="",$S1761*Analysetool!C$6,$T1761*Analysetool!C$6),$P1761*Analysetool!C$6)))-Tabel2[[#This Row],[fees (%)]]</f>
        <v>0</v>
      </c>
    </row>
    <row r="1762" spans="1:45" ht="15.75" customHeight="1" x14ac:dyDescent="0.35">
      <c r="A1762" s="55"/>
      <c r="B1762" s="56"/>
      <c r="C1762" s="56"/>
      <c r="D1762" s="56"/>
      <c r="E1762" s="56"/>
      <c r="F1762" s="57"/>
      <c r="G1762" s="67"/>
      <c r="H1762" s="67"/>
      <c r="I1762" s="67"/>
      <c r="J1762" s="58"/>
      <c r="K1762" s="58"/>
      <c r="L1762" s="59"/>
      <c r="M1762" s="61"/>
      <c r="N1762" s="63"/>
      <c r="O1762" s="63"/>
      <c r="P1762" s="56"/>
      <c r="Q1762" s="61"/>
      <c r="R1762" s="61"/>
      <c r="S1762" s="61"/>
      <c r="T1762" s="60"/>
      <c r="U1762" s="60"/>
      <c r="V1762" s="62"/>
      <c r="W1762" s="62"/>
      <c r="X1762" s="76"/>
      <c r="Y1762" s="61"/>
      <c r="Z1762" s="61">
        <f>Tabel1[[#This Row],[prijs voorbij entry (%)]]-Tabel1[[#This Row],[Fictieve Stoploss (%)]]</f>
        <v>0</v>
      </c>
      <c r="AA1762" s="94"/>
      <c r="AB1762" s="61"/>
      <c r="AC1762" s="61"/>
      <c r="AD1762" s="61"/>
      <c r="AE1762" s="61"/>
      <c r="AF1762" s="95"/>
      <c r="AG1762" s="152">
        <f>Tabel1[[#This Row],[eindtijd]]-Tabel1[[#This Row],[starttijd]]</f>
        <v>0</v>
      </c>
      <c r="AH1762" s="158"/>
      <c r="AI1762" s="59"/>
      <c r="AJ1762" s="171">
        <f>$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2[[#This Row],[fees (%)]]</f>
        <v>0</v>
      </c>
      <c r="AK1762" s="172">
        <f>$J1762*(IF($M1762="SL",IF($U1762="",$Q1762*Analysetool!C$3,$U1762*Analysetool!C$3),$M1762*Analysetool!C$3)+IF($N1762="SL",IF($U1762="",$Q1762*Analysetool!C$4,$U1762*Analysetool!C$4),$N1762*Analysetool!C$4)+IF($O1762="SL",IF($U1762="",$Q1762*Analysetool!C$5,$U1762*Analysetool!C$5),$O1762*Analysetool!C$5)+IF($P1762="SL",IF($U1762="",$Q1762*Analysetool!C$6,$U1762*Analysetool!C$6),$P1762*Analysetool!C$6))-Tabel2[[#This Row],[fees (%)]]</f>
        <v>0</v>
      </c>
      <c r="AL1762" s="177">
        <f>$J1762*(IF($M1762="SL",IF($V1762="",$Q1762*Analysetool!D$3,$V1762*Analysetool!D$3),$M1762*Analysetool!D$3)+IF($N1762="SL",IF($V1762="",$Q1762*Analysetool!D$4,$V1762*Analysetool!D$4),$N1762*Analysetool!D$4)+IF($O1762="SL",IF($V1762="",$Q1762*Analysetool!D$5,$V1762*Analysetool!D$5),$O1762*Analysetool!D$5)+IF($P1762="SL",IF($V1762="",$Q1762*Analysetool!D$6,$V1762*Analysetool!D$6),$P1762*Analysetool!D$6))-Tabel2[[#This Row],[fees (%)]]</f>
        <v>0</v>
      </c>
      <c r="AM1762" s="177">
        <f>$J1762*(IF($M1762="SL",IF($W1762="",$Q1762*Analysetool!E$3,$W1762*Analysetool!E$3),$M1762*Analysetool!E$3)+IF($N1762="SL",IF($W1762="",$Q1762*Analysetool!E$4,$W1762*Analysetool!E$4),$N1762*Analysetool!E$4)+IF($O1762="SL",IF($W1762="",$Q1762*Analysetool!E$5,$W1762*Analysetool!E$5),$O1762*Analysetool!E$5)+IF($P1762="SL",IF($W1762="",$Q1762*Analysetool!E$6,$W1762*Analysetool!E$6),$P1762*Analysetool!E$6))-Tabel2[[#This Row],[fees (%)]]</f>
        <v>0</v>
      </c>
      <c r="AN1762" s="178">
        <f>$J1762*(IF($M1762="SL",IF($T1762="",$Q1762*Analysetool!F$3,$T1762*Analysetool!F$3),$M1762*Analysetool!F$3)+IF($N1762="SL",IF($T1762="",$Q1762*Analysetool!F$4,$T1762*Analysetool!F$4),$N1762*Analysetool!F$4)+IF($O1762="SL",IF($T1762="",$Q1762*Analysetool!F$5,$T1762*Analysetool!F$5),$O1762*Analysetool!F$5)+IF($P1762="SL",IF($T1762="",$Q1762*Analysetool!F$6,$T1762*Analysetool!F$6),$P1762*Analysetool!F$6))-Tabel2[[#This Row],[fees (%)]]</f>
        <v>0</v>
      </c>
      <c r="AO1762" s="178">
        <f>$J1762*(IF($M1762="SL",IF($T1762="",$Q1762*Analysetool!G$3,$T1762*Analysetool!G$3),$M1762*Analysetool!G$3)+IF($N1762="SL",IF($T1762="",$Q1762*Analysetool!G$4,$T1762*Analysetool!G$4),$N1762*Analysetool!G$4)+IF($O1762="SL",IF($T1762="",$Q1762*Analysetool!G$5,$T1762*Analysetool!G$5),$O1762*Analysetool!G$5)+IF($P1762="SL",IF($T1762="",$Q1762*Analysetool!G$6,$T1762*Analysetool!G$6),$P1762*Analysetool!G$6))-Tabel2[[#This Row],[fees (%)]]</f>
        <v>0</v>
      </c>
      <c r="AP1762" s="179">
        <f>IF(Analysetool!$H$8&lt;=$X1762,Analysetool!$H$8*J1762,Q1762*J1762)-Tabel2[[#This Row],[fees (%)]]</f>
        <v>0</v>
      </c>
      <c r="AQ1762" s="174">
        <f>IF(Tabel2[[#This Row],[wick% van entry]]&lt;=Tabel2[[#This Row],[Stoploss optie 2 (%)]],Tabel2[[#This Row],[Stoploss optie 2 (%)]]*Tabel2[[#This Row],[leverage SLoptie 2]],IF(Analysetool!$I$8&lt;$X1762,Analysetool!$I$8*K1762,S1762*K1762))-Tabel2[[#This Row],[fees (%)]]</f>
        <v>0</v>
      </c>
      <c r="AR1762" s="180">
        <f>IF(Q1762*-1*Analysetool!$J$9&lt;=X1762,Q1762*-1*Analysetool!$J$9*J1762,Q1762*J1762)-Tabel2[[#This Row],[fees (%)]]</f>
        <v>0</v>
      </c>
      <c r="AS1762" s="176">
        <f>$K1762*IF(Tabel2[[#This Row],[wick% van entry]]&lt;=Tabel2[[#This Row],[Stoploss optie 2 (%)]],Tabel2[[#This Row],[Stoploss optie 2 (%)]],(IF($M1762="SL",IF($T1762="",$S1762*Analysetool!C$3,$T1762*Analysetool!C$3),$M1762*Analysetool!C$3)+IF($N1762="SL",IF($T1762="",$S1762*Analysetool!C$4,$T1762*Analysetool!C$4),$N1762*Analysetool!C$4)+IF($O1762="SL",IF($T1762="",$S1762*Analysetool!C$5,$T1762*Analysetool!C$5),$O1762*Analysetool!C$5)+IF($P1762="SL",IF($T1762="",$S1762*Analysetool!C$6,$T1762*Analysetool!C$6),$P1762*Analysetool!C$6)))-Tabel2[[#This Row],[fees (%)]]</f>
        <v>0</v>
      </c>
    </row>
    <row r="1763" spans="1:45" ht="15.75" customHeight="1" x14ac:dyDescent="0.35">
      <c r="A1763" s="55"/>
      <c r="B1763" s="56"/>
      <c r="C1763" s="56"/>
      <c r="D1763" s="56"/>
      <c r="E1763" s="56"/>
      <c r="F1763" s="57"/>
      <c r="G1763" s="67"/>
      <c r="H1763" s="67"/>
      <c r="I1763" s="67"/>
      <c r="J1763" s="58"/>
      <c r="K1763" s="58"/>
      <c r="L1763" s="59"/>
      <c r="M1763" s="61"/>
      <c r="N1763" s="63"/>
      <c r="O1763" s="63"/>
      <c r="P1763" s="56"/>
      <c r="Q1763" s="61"/>
      <c r="R1763" s="61"/>
      <c r="S1763" s="61"/>
      <c r="T1763" s="60"/>
      <c r="U1763" s="60"/>
      <c r="V1763" s="62"/>
      <c r="W1763" s="62"/>
      <c r="X1763" s="76"/>
      <c r="Y1763" s="61"/>
      <c r="Z1763" s="61">
        <f>Tabel1[[#This Row],[prijs voorbij entry (%)]]-Tabel1[[#This Row],[Fictieve Stoploss (%)]]</f>
        <v>0</v>
      </c>
      <c r="AA1763" s="94"/>
      <c r="AB1763" s="61"/>
      <c r="AC1763" s="61"/>
      <c r="AD1763" s="61"/>
      <c r="AE1763" s="61"/>
      <c r="AF1763" s="95"/>
      <c r="AG1763" s="152">
        <f>Tabel1[[#This Row],[eindtijd]]-Tabel1[[#This Row],[starttijd]]</f>
        <v>0</v>
      </c>
      <c r="AH1763" s="158"/>
      <c r="AI1763" s="59"/>
      <c r="AJ1763" s="171">
        <f>$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2[[#This Row],[fees (%)]]</f>
        <v>0</v>
      </c>
      <c r="AK1763" s="172">
        <f>$J1763*(IF($M1763="SL",IF($U1763="",$Q1763*Analysetool!C$3,$U1763*Analysetool!C$3),$M1763*Analysetool!C$3)+IF($N1763="SL",IF($U1763="",$Q1763*Analysetool!C$4,$U1763*Analysetool!C$4),$N1763*Analysetool!C$4)+IF($O1763="SL",IF($U1763="",$Q1763*Analysetool!C$5,$U1763*Analysetool!C$5),$O1763*Analysetool!C$5)+IF($P1763="SL",IF($U1763="",$Q1763*Analysetool!C$6,$U1763*Analysetool!C$6),$P1763*Analysetool!C$6))-Tabel2[[#This Row],[fees (%)]]</f>
        <v>0</v>
      </c>
      <c r="AL1763" s="177">
        <f>$J1763*(IF($M1763="SL",IF($V1763="",$Q1763*Analysetool!D$3,$V1763*Analysetool!D$3),$M1763*Analysetool!D$3)+IF($N1763="SL",IF($V1763="",$Q1763*Analysetool!D$4,$V1763*Analysetool!D$4),$N1763*Analysetool!D$4)+IF($O1763="SL",IF($V1763="",$Q1763*Analysetool!D$5,$V1763*Analysetool!D$5),$O1763*Analysetool!D$5)+IF($P1763="SL",IF($V1763="",$Q1763*Analysetool!D$6,$V1763*Analysetool!D$6),$P1763*Analysetool!D$6))-Tabel2[[#This Row],[fees (%)]]</f>
        <v>0</v>
      </c>
      <c r="AM1763" s="177">
        <f>$J1763*(IF($M1763="SL",IF($W1763="",$Q1763*Analysetool!E$3,$W1763*Analysetool!E$3),$M1763*Analysetool!E$3)+IF($N1763="SL",IF($W1763="",$Q1763*Analysetool!E$4,$W1763*Analysetool!E$4),$N1763*Analysetool!E$4)+IF($O1763="SL",IF($W1763="",$Q1763*Analysetool!E$5,$W1763*Analysetool!E$5),$O1763*Analysetool!E$5)+IF($P1763="SL",IF($W1763="",$Q1763*Analysetool!E$6,$W1763*Analysetool!E$6),$P1763*Analysetool!E$6))-Tabel2[[#This Row],[fees (%)]]</f>
        <v>0</v>
      </c>
      <c r="AN1763" s="178">
        <f>$J1763*(IF($M1763="SL",IF($T1763="",$Q1763*Analysetool!F$3,$T1763*Analysetool!F$3),$M1763*Analysetool!F$3)+IF($N1763="SL",IF($T1763="",$Q1763*Analysetool!F$4,$T1763*Analysetool!F$4),$N1763*Analysetool!F$4)+IF($O1763="SL",IF($T1763="",$Q1763*Analysetool!F$5,$T1763*Analysetool!F$5),$O1763*Analysetool!F$5)+IF($P1763="SL",IF($T1763="",$Q1763*Analysetool!F$6,$T1763*Analysetool!F$6),$P1763*Analysetool!F$6))-Tabel2[[#This Row],[fees (%)]]</f>
        <v>0</v>
      </c>
      <c r="AO1763" s="178">
        <f>$J1763*(IF($M1763="SL",IF($T1763="",$Q1763*Analysetool!G$3,$T1763*Analysetool!G$3),$M1763*Analysetool!G$3)+IF($N1763="SL",IF($T1763="",$Q1763*Analysetool!G$4,$T1763*Analysetool!G$4),$N1763*Analysetool!G$4)+IF($O1763="SL",IF($T1763="",$Q1763*Analysetool!G$5,$T1763*Analysetool!G$5),$O1763*Analysetool!G$5)+IF($P1763="SL",IF($T1763="",$Q1763*Analysetool!G$6,$T1763*Analysetool!G$6),$P1763*Analysetool!G$6))-Tabel2[[#This Row],[fees (%)]]</f>
        <v>0</v>
      </c>
      <c r="AP1763" s="179">
        <f>IF(Analysetool!$H$8&lt;=$X1763,Analysetool!$H$8*J1763,Q1763*J1763)-Tabel2[[#This Row],[fees (%)]]</f>
        <v>0</v>
      </c>
      <c r="AQ1763" s="174">
        <f>IF(Tabel2[[#This Row],[wick% van entry]]&lt;=Tabel2[[#This Row],[Stoploss optie 2 (%)]],Tabel2[[#This Row],[Stoploss optie 2 (%)]]*Tabel2[[#This Row],[leverage SLoptie 2]],IF(Analysetool!$I$8&lt;$X1763,Analysetool!$I$8*K1763,S1763*K1763))-Tabel2[[#This Row],[fees (%)]]</f>
        <v>0</v>
      </c>
      <c r="AR1763" s="180">
        <f>IF(Q1763*-1*Analysetool!$J$9&lt;=X1763,Q1763*-1*Analysetool!$J$9*J1763,Q1763*J1763)-Tabel2[[#This Row],[fees (%)]]</f>
        <v>0</v>
      </c>
      <c r="AS1763" s="176">
        <f>$K1763*IF(Tabel2[[#This Row],[wick% van entry]]&lt;=Tabel2[[#This Row],[Stoploss optie 2 (%)]],Tabel2[[#This Row],[Stoploss optie 2 (%)]],(IF($M1763="SL",IF($T1763="",$S1763*Analysetool!C$3,$T1763*Analysetool!C$3),$M1763*Analysetool!C$3)+IF($N1763="SL",IF($T1763="",$S1763*Analysetool!C$4,$T1763*Analysetool!C$4),$N1763*Analysetool!C$4)+IF($O1763="SL",IF($T1763="",$S1763*Analysetool!C$5,$T1763*Analysetool!C$5),$O1763*Analysetool!C$5)+IF($P1763="SL",IF($T1763="",$S1763*Analysetool!C$6,$T1763*Analysetool!C$6),$P1763*Analysetool!C$6)))-Tabel2[[#This Row],[fees (%)]]</f>
        <v>0</v>
      </c>
    </row>
    <row r="1764" spans="1:45" ht="15.75" customHeight="1" x14ac:dyDescent="0.35">
      <c r="A1764" s="55"/>
      <c r="B1764" s="56"/>
      <c r="C1764" s="56"/>
      <c r="D1764" s="56"/>
      <c r="E1764" s="56"/>
      <c r="F1764" s="57"/>
      <c r="G1764" s="67"/>
      <c r="H1764" s="67"/>
      <c r="I1764" s="67"/>
      <c r="J1764" s="58"/>
      <c r="K1764" s="58"/>
      <c r="L1764" s="59"/>
      <c r="M1764" s="61"/>
      <c r="N1764" s="63"/>
      <c r="O1764" s="63"/>
      <c r="P1764" s="56"/>
      <c r="Q1764" s="61"/>
      <c r="R1764" s="61"/>
      <c r="S1764" s="61"/>
      <c r="T1764" s="60"/>
      <c r="U1764" s="60"/>
      <c r="V1764" s="62"/>
      <c r="W1764" s="62"/>
      <c r="X1764" s="76"/>
      <c r="Y1764" s="61"/>
      <c r="Z1764" s="61">
        <f>Tabel1[[#This Row],[prijs voorbij entry (%)]]-Tabel1[[#This Row],[Fictieve Stoploss (%)]]</f>
        <v>0</v>
      </c>
      <c r="AA1764" s="94"/>
      <c r="AB1764" s="61"/>
      <c r="AC1764" s="61"/>
      <c r="AD1764" s="61"/>
      <c r="AE1764" s="61"/>
      <c r="AF1764" s="95"/>
      <c r="AG1764" s="152">
        <f>Tabel1[[#This Row],[eindtijd]]-Tabel1[[#This Row],[starttijd]]</f>
        <v>0</v>
      </c>
      <c r="AH1764" s="158"/>
      <c r="AI1764" s="59"/>
      <c r="AJ1764" s="171">
        <f>$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2[[#This Row],[fees (%)]]</f>
        <v>0</v>
      </c>
      <c r="AK1764" s="172">
        <f>$J1764*(IF($M1764="SL",IF($U1764="",$Q1764*Analysetool!C$3,$U1764*Analysetool!C$3),$M1764*Analysetool!C$3)+IF($N1764="SL",IF($U1764="",$Q1764*Analysetool!C$4,$U1764*Analysetool!C$4),$N1764*Analysetool!C$4)+IF($O1764="SL",IF($U1764="",$Q1764*Analysetool!C$5,$U1764*Analysetool!C$5),$O1764*Analysetool!C$5)+IF($P1764="SL",IF($U1764="",$Q1764*Analysetool!C$6,$U1764*Analysetool!C$6),$P1764*Analysetool!C$6))-Tabel2[[#This Row],[fees (%)]]</f>
        <v>0</v>
      </c>
      <c r="AL1764" s="177">
        <f>$J1764*(IF($M1764="SL",IF($V1764="",$Q1764*Analysetool!D$3,$V1764*Analysetool!D$3),$M1764*Analysetool!D$3)+IF($N1764="SL",IF($V1764="",$Q1764*Analysetool!D$4,$V1764*Analysetool!D$4),$N1764*Analysetool!D$4)+IF($O1764="SL",IF($V1764="",$Q1764*Analysetool!D$5,$V1764*Analysetool!D$5),$O1764*Analysetool!D$5)+IF($P1764="SL",IF($V1764="",$Q1764*Analysetool!D$6,$V1764*Analysetool!D$6),$P1764*Analysetool!D$6))-Tabel2[[#This Row],[fees (%)]]</f>
        <v>0</v>
      </c>
      <c r="AM1764" s="177">
        <f>$J1764*(IF($M1764="SL",IF($W1764="",$Q1764*Analysetool!E$3,$W1764*Analysetool!E$3),$M1764*Analysetool!E$3)+IF($N1764="SL",IF($W1764="",$Q1764*Analysetool!E$4,$W1764*Analysetool!E$4),$N1764*Analysetool!E$4)+IF($O1764="SL",IF($W1764="",$Q1764*Analysetool!E$5,$W1764*Analysetool!E$5),$O1764*Analysetool!E$5)+IF($P1764="SL",IF($W1764="",$Q1764*Analysetool!E$6,$W1764*Analysetool!E$6),$P1764*Analysetool!E$6))-Tabel2[[#This Row],[fees (%)]]</f>
        <v>0</v>
      </c>
      <c r="AN1764" s="178">
        <f>$J1764*(IF($M1764="SL",IF($T1764="",$Q1764*Analysetool!F$3,$T1764*Analysetool!F$3),$M1764*Analysetool!F$3)+IF($N1764="SL",IF($T1764="",$Q1764*Analysetool!F$4,$T1764*Analysetool!F$4),$N1764*Analysetool!F$4)+IF($O1764="SL",IF($T1764="",$Q1764*Analysetool!F$5,$T1764*Analysetool!F$5),$O1764*Analysetool!F$5)+IF($P1764="SL",IF($T1764="",$Q1764*Analysetool!F$6,$T1764*Analysetool!F$6),$P1764*Analysetool!F$6))-Tabel2[[#This Row],[fees (%)]]</f>
        <v>0</v>
      </c>
      <c r="AO1764" s="178">
        <f>$J1764*(IF($M1764="SL",IF($T1764="",$Q1764*Analysetool!G$3,$T1764*Analysetool!G$3),$M1764*Analysetool!G$3)+IF($N1764="SL",IF($T1764="",$Q1764*Analysetool!G$4,$T1764*Analysetool!G$4),$N1764*Analysetool!G$4)+IF($O1764="SL",IF($T1764="",$Q1764*Analysetool!G$5,$T1764*Analysetool!G$5),$O1764*Analysetool!G$5)+IF($P1764="SL",IF($T1764="",$Q1764*Analysetool!G$6,$T1764*Analysetool!G$6),$P1764*Analysetool!G$6))-Tabel2[[#This Row],[fees (%)]]</f>
        <v>0</v>
      </c>
      <c r="AP1764" s="179">
        <f>IF(Analysetool!$H$8&lt;=$X1764,Analysetool!$H$8*J1764,Q1764*J1764)-Tabel2[[#This Row],[fees (%)]]</f>
        <v>0</v>
      </c>
      <c r="AQ1764" s="174">
        <f>IF(Tabel2[[#This Row],[wick% van entry]]&lt;=Tabel2[[#This Row],[Stoploss optie 2 (%)]],Tabel2[[#This Row],[Stoploss optie 2 (%)]]*Tabel2[[#This Row],[leverage SLoptie 2]],IF(Analysetool!$I$8&lt;$X1764,Analysetool!$I$8*K1764,S1764*K1764))-Tabel2[[#This Row],[fees (%)]]</f>
        <v>0</v>
      </c>
      <c r="AR1764" s="180">
        <f>IF(Q1764*-1*Analysetool!$J$9&lt;=X1764,Q1764*-1*Analysetool!$J$9*J1764,Q1764*J1764)-Tabel2[[#This Row],[fees (%)]]</f>
        <v>0</v>
      </c>
      <c r="AS1764" s="176">
        <f>$K1764*IF(Tabel2[[#This Row],[wick% van entry]]&lt;=Tabel2[[#This Row],[Stoploss optie 2 (%)]],Tabel2[[#This Row],[Stoploss optie 2 (%)]],(IF($M1764="SL",IF($T1764="",$S1764*Analysetool!C$3,$T1764*Analysetool!C$3),$M1764*Analysetool!C$3)+IF($N1764="SL",IF($T1764="",$S1764*Analysetool!C$4,$T1764*Analysetool!C$4),$N1764*Analysetool!C$4)+IF($O1764="SL",IF($T1764="",$S1764*Analysetool!C$5,$T1764*Analysetool!C$5),$O1764*Analysetool!C$5)+IF($P1764="SL",IF($T1764="",$S1764*Analysetool!C$6,$T1764*Analysetool!C$6),$P1764*Analysetool!C$6)))-Tabel2[[#This Row],[fees (%)]]</f>
        <v>0</v>
      </c>
    </row>
    <row r="1765" spans="1:45" ht="15.75" customHeight="1" x14ac:dyDescent="0.35">
      <c r="A1765" s="55"/>
      <c r="B1765" s="56"/>
      <c r="C1765" s="56"/>
      <c r="D1765" s="56"/>
      <c r="E1765" s="56"/>
      <c r="F1765" s="57"/>
      <c r="G1765" s="67"/>
      <c r="H1765" s="67"/>
      <c r="I1765" s="67"/>
      <c r="J1765" s="58"/>
      <c r="K1765" s="58"/>
      <c r="L1765" s="59"/>
      <c r="M1765" s="61"/>
      <c r="N1765" s="63"/>
      <c r="O1765" s="63"/>
      <c r="P1765" s="56"/>
      <c r="Q1765" s="61"/>
      <c r="R1765" s="61"/>
      <c r="S1765" s="61"/>
      <c r="T1765" s="60"/>
      <c r="U1765" s="60"/>
      <c r="V1765" s="62"/>
      <c r="W1765" s="62"/>
      <c r="X1765" s="76"/>
      <c r="Y1765" s="61"/>
      <c r="Z1765" s="61">
        <f>Tabel1[[#This Row],[prijs voorbij entry (%)]]-Tabel1[[#This Row],[Fictieve Stoploss (%)]]</f>
        <v>0</v>
      </c>
      <c r="AA1765" s="94"/>
      <c r="AB1765" s="61"/>
      <c r="AC1765" s="61"/>
      <c r="AD1765" s="61"/>
      <c r="AE1765" s="61"/>
      <c r="AF1765" s="95"/>
      <c r="AG1765" s="152">
        <f>Tabel1[[#This Row],[eindtijd]]-Tabel1[[#This Row],[starttijd]]</f>
        <v>0</v>
      </c>
      <c r="AH1765" s="158"/>
      <c r="AI1765" s="59"/>
      <c r="AJ1765" s="171">
        <f>$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2[[#This Row],[fees (%)]]</f>
        <v>0</v>
      </c>
      <c r="AK1765" s="172">
        <f>$J1765*(IF($M1765="SL",IF($U1765="",$Q1765*Analysetool!C$3,$U1765*Analysetool!C$3),$M1765*Analysetool!C$3)+IF($N1765="SL",IF($U1765="",$Q1765*Analysetool!C$4,$U1765*Analysetool!C$4),$N1765*Analysetool!C$4)+IF($O1765="SL",IF($U1765="",$Q1765*Analysetool!C$5,$U1765*Analysetool!C$5),$O1765*Analysetool!C$5)+IF($P1765="SL",IF($U1765="",$Q1765*Analysetool!C$6,$U1765*Analysetool!C$6),$P1765*Analysetool!C$6))-Tabel2[[#This Row],[fees (%)]]</f>
        <v>0</v>
      </c>
      <c r="AL1765" s="177">
        <f>$J1765*(IF($M1765="SL",IF($V1765="",$Q1765*Analysetool!D$3,$V1765*Analysetool!D$3),$M1765*Analysetool!D$3)+IF($N1765="SL",IF($V1765="",$Q1765*Analysetool!D$4,$V1765*Analysetool!D$4),$N1765*Analysetool!D$4)+IF($O1765="SL",IF($V1765="",$Q1765*Analysetool!D$5,$V1765*Analysetool!D$5),$O1765*Analysetool!D$5)+IF($P1765="SL",IF($V1765="",$Q1765*Analysetool!D$6,$V1765*Analysetool!D$6),$P1765*Analysetool!D$6))-Tabel2[[#This Row],[fees (%)]]</f>
        <v>0</v>
      </c>
      <c r="AM1765" s="177">
        <f>$J1765*(IF($M1765="SL",IF($W1765="",$Q1765*Analysetool!E$3,$W1765*Analysetool!E$3),$M1765*Analysetool!E$3)+IF($N1765="SL",IF($W1765="",$Q1765*Analysetool!E$4,$W1765*Analysetool!E$4),$N1765*Analysetool!E$4)+IF($O1765="SL",IF($W1765="",$Q1765*Analysetool!E$5,$W1765*Analysetool!E$5),$O1765*Analysetool!E$5)+IF($P1765="SL",IF($W1765="",$Q1765*Analysetool!E$6,$W1765*Analysetool!E$6),$P1765*Analysetool!E$6))-Tabel2[[#This Row],[fees (%)]]</f>
        <v>0</v>
      </c>
      <c r="AN1765" s="178">
        <f>$J1765*(IF($M1765="SL",IF($T1765="",$Q1765*Analysetool!F$3,$T1765*Analysetool!F$3),$M1765*Analysetool!F$3)+IF($N1765="SL",IF($T1765="",$Q1765*Analysetool!F$4,$T1765*Analysetool!F$4),$N1765*Analysetool!F$4)+IF($O1765="SL",IF($T1765="",$Q1765*Analysetool!F$5,$T1765*Analysetool!F$5),$O1765*Analysetool!F$5)+IF($P1765="SL",IF($T1765="",$Q1765*Analysetool!F$6,$T1765*Analysetool!F$6),$P1765*Analysetool!F$6))-Tabel2[[#This Row],[fees (%)]]</f>
        <v>0</v>
      </c>
      <c r="AO1765" s="178">
        <f>$J1765*(IF($M1765="SL",IF($T1765="",$Q1765*Analysetool!G$3,$T1765*Analysetool!G$3),$M1765*Analysetool!G$3)+IF($N1765="SL",IF($T1765="",$Q1765*Analysetool!G$4,$T1765*Analysetool!G$4),$N1765*Analysetool!G$4)+IF($O1765="SL",IF($T1765="",$Q1765*Analysetool!G$5,$T1765*Analysetool!G$5),$O1765*Analysetool!G$5)+IF($P1765="SL",IF($T1765="",$Q1765*Analysetool!G$6,$T1765*Analysetool!G$6),$P1765*Analysetool!G$6))-Tabel2[[#This Row],[fees (%)]]</f>
        <v>0</v>
      </c>
      <c r="AP1765" s="179">
        <f>IF(Analysetool!$H$8&lt;=$X1765,Analysetool!$H$8*J1765,Q1765*J1765)-Tabel2[[#This Row],[fees (%)]]</f>
        <v>0</v>
      </c>
      <c r="AQ1765" s="174">
        <f>IF(Tabel2[[#This Row],[wick% van entry]]&lt;=Tabel2[[#This Row],[Stoploss optie 2 (%)]],Tabel2[[#This Row],[Stoploss optie 2 (%)]]*Tabel2[[#This Row],[leverage SLoptie 2]],IF(Analysetool!$I$8&lt;$X1765,Analysetool!$I$8*K1765,S1765*K1765))-Tabel2[[#This Row],[fees (%)]]</f>
        <v>0</v>
      </c>
      <c r="AR1765" s="180">
        <f>IF(Q1765*-1*Analysetool!$J$9&lt;=X1765,Q1765*-1*Analysetool!$J$9*J1765,Q1765*J1765)-Tabel2[[#This Row],[fees (%)]]</f>
        <v>0</v>
      </c>
      <c r="AS1765" s="176">
        <f>$K1765*IF(Tabel2[[#This Row],[wick% van entry]]&lt;=Tabel2[[#This Row],[Stoploss optie 2 (%)]],Tabel2[[#This Row],[Stoploss optie 2 (%)]],(IF($M1765="SL",IF($T1765="",$S1765*Analysetool!C$3,$T1765*Analysetool!C$3),$M1765*Analysetool!C$3)+IF($N1765="SL",IF($T1765="",$S1765*Analysetool!C$4,$T1765*Analysetool!C$4),$N1765*Analysetool!C$4)+IF($O1765="SL",IF($T1765="",$S1765*Analysetool!C$5,$T1765*Analysetool!C$5),$O1765*Analysetool!C$5)+IF($P1765="SL",IF($T1765="",$S1765*Analysetool!C$6,$T1765*Analysetool!C$6),$P1765*Analysetool!C$6)))-Tabel2[[#This Row],[fees (%)]]</f>
        <v>0</v>
      </c>
    </row>
    <row r="1766" spans="1:45" ht="15.75" customHeight="1" x14ac:dyDescent="0.35">
      <c r="A1766" s="55"/>
      <c r="B1766" s="56"/>
      <c r="C1766" s="56"/>
      <c r="D1766" s="56"/>
      <c r="E1766" s="56"/>
      <c r="F1766" s="57"/>
      <c r="G1766" s="67"/>
      <c r="H1766" s="67"/>
      <c r="I1766" s="67"/>
      <c r="J1766" s="58"/>
      <c r="K1766" s="58"/>
      <c r="L1766" s="59"/>
      <c r="M1766" s="61"/>
      <c r="N1766" s="63"/>
      <c r="O1766" s="63"/>
      <c r="P1766" s="56"/>
      <c r="Q1766" s="61"/>
      <c r="R1766" s="61"/>
      <c r="S1766" s="61"/>
      <c r="T1766" s="60"/>
      <c r="U1766" s="60"/>
      <c r="V1766" s="62"/>
      <c r="W1766" s="62"/>
      <c r="X1766" s="76"/>
      <c r="Y1766" s="61"/>
      <c r="Z1766" s="61">
        <f>Tabel1[[#This Row],[prijs voorbij entry (%)]]-Tabel1[[#This Row],[Fictieve Stoploss (%)]]</f>
        <v>0</v>
      </c>
      <c r="AA1766" s="94"/>
      <c r="AB1766" s="61"/>
      <c r="AC1766" s="61"/>
      <c r="AD1766" s="61"/>
      <c r="AE1766" s="61"/>
      <c r="AF1766" s="95"/>
      <c r="AG1766" s="152">
        <f>Tabel1[[#This Row],[eindtijd]]-Tabel1[[#This Row],[starttijd]]</f>
        <v>0</v>
      </c>
      <c r="AH1766" s="158"/>
      <c r="AI1766" s="59"/>
      <c r="AJ1766" s="171">
        <f>$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2[[#This Row],[fees (%)]]</f>
        <v>0</v>
      </c>
      <c r="AK1766" s="172">
        <f>$J1766*(IF($M1766="SL",IF($U1766="",$Q1766*Analysetool!C$3,$U1766*Analysetool!C$3),$M1766*Analysetool!C$3)+IF($N1766="SL",IF($U1766="",$Q1766*Analysetool!C$4,$U1766*Analysetool!C$4),$N1766*Analysetool!C$4)+IF($O1766="SL",IF($U1766="",$Q1766*Analysetool!C$5,$U1766*Analysetool!C$5),$O1766*Analysetool!C$5)+IF($P1766="SL",IF($U1766="",$Q1766*Analysetool!C$6,$U1766*Analysetool!C$6),$P1766*Analysetool!C$6))-Tabel2[[#This Row],[fees (%)]]</f>
        <v>0</v>
      </c>
      <c r="AL1766" s="177">
        <f>$J1766*(IF($M1766="SL",IF($V1766="",$Q1766*Analysetool!D$3,$V1766*Analysetool!D$3),$M1766*Analysetool!D$3)+IF($N1766="SL",IF($V1766="",$Q1766*Analysetool!D$4,$V1766*Analysetool!D$4),$N1766*Analysetool!D$4)+IF($O1766="SL",IF($V1766="",$Q1766*Analysetool!D$5,$V1766*Analysetool!D$5),$O1766*Analysetool!D$5)+IF($P1766="SL",IF($V1766="",$Q1766*Analysetool!D$6,$V1766*Analysetool!D$6),$P1766*Analysetool!D$6))-Tabel2[[#This Row],[fees (%)]]</f>
        <v>0</v>
      </c>
      <c r="AM1766" s="177">
        <f>$J1766*(IF($M1766="SL",IF($W1766="",$Q1766*Analysetool!E$3,$W1766*Analysetool!E$3),$M1766*Analysetool!E$3)+IF($N1766="SL",IF($W1766="",$Q1766*Analysetool!E$4,$W1766*Analysetool!E$4),$N1766*Analysetool!E$4)+IF($O1766="SL",IF($W1766="",$Q1766*Analysetool!E$5,$W1766*Analysetool!E$5),$O1766*Analysetool!E$5)+IF($P1766="SL",IF($W1766="",$Q1766*Analysetool!E$6,$W1766*Analysetool!E$6),$P1766*Analysetool!E$6))-Tabel2[[#This Row],[fees (%)]]</f>
        <v>0</v>
      </c>
      <c r="AN1766" s="178">
        <f>$J1766*(IF($M1766="SL",IF($T1766="",$Q1766*Analysetool!F$3,$T1766*Analysetool!F$3),$M1766*Analysetool!F$3)+IF($N1766="SL",IF($T1766="",$Q1766*Analysetool!F$4,$T1766*Analysetool!F$4),$N1766*Analysetool!F$4)+IF($O1766="SL",IF($T1766="",$Q1766*Analysetool!F$5,$T1766*Analysetool!F$5),$O1766*Analysetool!F$5)+IF($P1766="SL",IF($T1766="",$Q1766*Analysetool!F$6,$T1766*Analysetool!F$6),$P1766*Analysetool!F$6))-Tabel2[[#This Row],[fees (%)]]</f>
        <v>0</v>
      </c>
      <c r="AO1766" s="178">
        <f>$J1766*(IF($M1766="SL",IF($T1766="",$Q1766*Analysetool!G$3,$T1766*Analysetool!G$3),$M1766*Analysetool!G$3)+IF($N1766="SL",IF($T1766="",$Q1766*Analysetool!G$4,$T1766*Analysetool!G$4),$N1766*Analysetool!G$4)+IF($O1766="SL",IF($T1766="",$Q1766*Analysetool!G$5,$T1766*Analysetool!G$5),$O1766*Analysetool!G$5)+IF($P1766="SL",IF($T1766="",$Q1766*Analysetool!G$6,$T1766*Analysetool!G$6),$P1766*Analysetool!G$6))-Tabel2[[#This Row],[fees (%)]]</f>
        <v>0</v>
      </c>
      <c r="AP1766" s="179">
        <f>IF(Analysetool!$H$8&lt;=$X1766,Analysetool!$H$8*J1766,Q1766*J1766)-Tabel2[[#This Row],[fees (%)]]</f>
        <v>0</v>
      </c>
      <c r="AQ1766" s="174">
        <f>IF(Tabel2[[#This Row],[wick% van entry]]&lt;=Tabel2[[#This Row],[Stoploss optie 2 (%)]],Tabel2[[#This Row],[Stoploss optie 2 (%)]]*Tabel2[[#This Row],[leverage SLoptie 2]],IF(Analysetool!$I$8&lt;$X1766,Analysetool!$I$8*K1766,S1766*K1766))-Tabel2[[#This Row],[fees (%)]]</f>
        <v>0</v>
      </c>
      <c r="AR1766" s="180">
        <f>IF(Q1766*-1*Analysetool!$J$9&lt;=X1766,Q1766*-1*Analysetool!$J$9*J1766,Q1766*J1766)-Tabel2[[#This Row],[fees (%)]]</f>
        <v>0</v>
      </c>
      <c r="AS1766" s="176">
        <f>$K1766*IF(Tabel2[[#This Row],[wick% van entry]]&lt;=Tabel2[[#This Row],[Stoploss optie 2 (%)]],Tabel2[[#This Row],[Stoploss optie 2 (%)]],(IF($M1766="SL",IF($T1766="",$S1766*Analysetool!C$3,$T1766*Analysetool!C$3),$M1766*Analysetool!C$3)+IF($N1766="SL",IF($T1766="",$S1766*Analysetool!C$4,$T1766*Analysetool!C$4),$N1766*Analysetool!C$4)+IF($O1766="SL",IF($T1766="",$S1766*Analysetool!C$5,$T1766*Analysetool!C$5),$O1766*Analysetool!C$5)+IF($P1766="SL",IF($T1766="",$S1766*Analysetool!C$6,$T1766*Analysetool!C$6),$P1766*Analysetool!C$6)))-Tabel2[[#This Row],[fees (%)]]</f>
        <v>0</v>
      </c>
    </row>
    <row r="1767" spans="1:45" ht="15.75" customHeight="1" x14ac:dyDescent="0.35">
      <c r="A1767" s="55"/>
      <c r="B1767" s="56"/>
      <c r="C1767" s="56"/>
      <c r="D1767" s="56"/>
      <c r="E1767" s="56"/>
      <c r="F1767" s="57"/>
      <c r="G1767" s="67"/>
      <c r="H1767" s="67"/>
      <c r="I1767" s="67"/>
      <c r="J1767" s="58"/>
      <c r="K1767" s="58"/>
      <c r="L1767" s="59"/>
      <c r="M1767" s="61"/>
      <c r="N1767" s="63"/>
      <c r="O1767" s="63"/>
      <c r="P1767" s="56"/>
      <c r="Q1767" s="61"/>
      <c r="R1767" s="61"/>
      <c r="S1767" s="61"/>
      <c r="T1767" s="60"/>
      <c r="U1767" s="60"/>
      <c r="V1767" s="62"/>
      <c r="W1767" s="62"/>
      <c r="X1767" s="76"/>
      <c r="Y1767" s="61"/>
      <c r="Z1767" s="61">
        <f>Tabel1[[#This Row],[prijs voorbij entry (%)]]-Tabel1[[#This Row],[Fictieve Stoploss (%)]]</f>
        <v>0</v>
      </c>
      <c r="AA1767" s="94"/>
      <c r="AB1767" s="61"/>
      <c r="AC1767" s="61"/>
      <c r="AD1767" s="61"/>
      <c r="AE1767" s="61"/>
      <c r="AF1767" s="95"/>
      <c r="AG1767" s="152">
        <f>Tabel1[[#This Row],[eindtijd]]-Tabel1[[#This Row],[starttijd]]</f>
        <v>0</v>
      </c>
      <c r="AH1767" s="158"/>
      <c r="AI1767" s="59"/>
      <c r="AJ1767" s="171">
        <f>$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2[[#This Row],[fees (%)]]</f>
        <v>0</v>
      </c>
      <c r="AK1767" s="172">
        <f>$J1767*(IF($M1767="SL",IF($U1767="",$Q1767*Analysetool!C$3,$U1767*Analysetool!C$3),$M1767*Analysetool!C$3)+IF($N1767="SL",IF($U1767="",$Q1767*Analysetool!C$4,$U1767*Analysetool!C$4),$N1767*Analysetool!C$4)+IF($O1767="SL",IF($U1767="",$Q1767*Analysetool!C$5,$U1767*Analysetool!C$5),$O1767*Analysetool!C$5)+IF($P1767="SL",IF($U1767="",$Q1767*Analysetool!C$6,$U1767*Analysetool!C$6),$P1767*Analysetool!C$6))-Tabel2[[#This Row],[fees (%)]]</f>
        <v>0</v>
      </c>
      <c r="AL1767" s="177">
        <f>$J1767*(IF($M1767="SL",IF($V1767="",$Q1767*Analysetool!D$3,$V1767*Analysetool!D$3),$M1767*Analysetool!D$3)+IF($N1767="SL",IF($V1767="",$Q1767*Analysetool!D$4,$V1767*Analysetool!D$4),$N1767*Analysetool!D$4)+IF($O1767="SL",IF($V1767="",$Q1767*Analysetool!D$5,$V1767*Analysetool!D$5),$O1767*Analysetool!D$5)+IF($P1767="SL",IF($V1767="",$Q1767*Analysetool!D$6,$V1767*Analysetool!D$6),$P1767*Analysetool!D$6))-Tabel2[[#This Row],[fees (%)]]</f>
        <v>0</v>
      </c>
      <c r="AM1767" s="177">
        <f>$J1767*(IF($M1767="SL",IF($W1767="",$Q1767*Analysetool!E$3,$W1767*Analysetool!E$3),$M1767*Analysetool!E$3)+IF($N1767="SL",IF($W1767="",$Q1767*Analysetool!E$4,$W1767*Analysetool!E$4),$N1767*Analysetool!E$4)+IF($O1767="SL",IF($W1767="",$Q1767*Analysetool!E$5,$W1767*Analysetool!E$5),$O1767*Analysetool!E$5)+IF($P1767="SL",IF($W1767="",$Q1767*Analysetool!E$6,$W1767*Analysetool!E$6),$P1767*Analysetool!E$6))-Tabel2[[#This Row],[fees (%)]]</f>
        <v>0</v>
      </c>
      <c r="AN1767" s="178">
        <f>$J1767*(IF($M1767="SL",IF($T1767="",$Q1767*Analysetool!F$3,$T1767*Analysetool!F$3),$M1767*Analysetool!F$3)+IF($N1767="SL",IF($T1767="",$Q1767*Analysetool!F$4,$T1767*Analysetool!F$4),$N1767*Analysetool!F$4)+IF($O1767="SL",IF($T1767="",$Q1767*Analysetool!F$5,$T1767*Analysetool!F$5),$O1767*Analysetool!F$5)+IF($P1767="SL",IF($T1767="",$Q1767*Analysetool!F$6,$T1767*Analysetool!F$6),$P1767*Analysetool!F$6))-Tabel2[[#This Row],[fees (%)]]</f>
        <v>0</v>
      </c>
      <c r="AO1767" s="178">
        <f>$J1767*(IF($M1767="SL",IF($T1767="",$Q1767*Analysetool!G$3,$T1767*Analysetool!G$3),$M1767*Analysetool!G$3)+IF($N1767="SL",IF($T1767="",$Q1767*Analysetool!G$4,$T1767*Analysetool!G$4),$N1767*Analysetool!G$4)+IF($O1767="SL",IF($T1767="",$Q1767*Analysetool!G$5,$T1767*Analysetool!G$5),$O1767*Analysetool!G$5)+IF($P1767="SL",IF($T1767="",$Q1767*Analysetool!G$6,$T1767*Analysetool!G$6),$P1767*Analysetool!G$6))-Tabel2[[#This Row],[fees (%)]]</f>
        <v>0</v>
      </c>
      <c r="AP1767" s="179">
        <f>IF(Analysetool!$H$8&lt;=$X1767,Analysetool!$H$8*J1767,Q1767*J1767)-Tabel2[[#This Row],[fees (%)]]</f>
        <v>0</v>
      </c>
      <c r="AQ1767" s="174">
        <f>IF(Tabel2[[#This Row],[wick% van entry]]&lt;=Tabel2[[#This Row],[Stoploss optie 2 (%)]],Tabel2[[#This Row],[Stoploss optie 2 (%)]]*Tabel2[[#This Row],[leverage SLoptie 2]],IF(Analysetool!$I$8&lt;$X1767,Analysetool!$I$8*K1767,S1767*K1767))-Tabel2[[#This Row],[fees (%)]]</f>
        <v>0</v>
      </c>
      <c r="AR1767" s="180">
        <f>IF(Q1767*-1*Analysetool!$J$9&lt;=X1767,Q1767*-1*Analysetool!$J$9*J1767,Q1767*J1767)-Tabel2[[#This Row],[fees (%)]]</f>
        <v>0</v>
      </c>
      <c r="AS1767" s="176">
        <f>$K1767*IF(Tabel2[[#This Row],[wick% van entry]]&lt;=Tabel2[[#This Row],[Stoploss optie 2 (%)]],Tabel2[[#This Row],[Stoploss optie 2 (%)]],(IF($M1767="SL",IF($T1767="",$S1767*Analysetool!C$3,$T1767*Analysetool!C$3),$M1767*Analysetool!C$3)+IF($N1767="SL",IF($T1767="",$S1767*Analysetool!C$4,$T1767*Analysetool!C$4),$N1767*Analysetool!C$4)+IF($O1767="SL",IF($T1767="",$S1767*Analysetool!C$5,$T1767*Analysetool!C$5),$O1767*Analysetool!C$5)+IF($P1767="SL",IF($T1767="",$S1767*Analysetool!C$6,$T1767*Analysetool!C$6),$P1767*Analysetool!C$6)))-Tabel2[[#This Row],[fees (%)]]</f>
        <v>0</v>
      </c>
    </row>
    <row r="1768" spans="1:45" ht="15.75" customHeight="1" x14ac:dyDescent="0.35">
      <c r="A1768" s="55"/>
      <c r="B1768" s="56"/>
      <c r="C1768" s="56"/>
      <c r="D1768" s="56"/>
      <c r="E1768" s="56"/>
      <c r="F1768" s="57"/>
      <c r="G1768" s="67"/>
      <c r="H1768" s="67"/>
      <c r="I1768" s="67"/>
      <c r="J1768" s="58"/>
      <c r="K1768" s="58"/>
      <c r="L1768" s="59"/>
      <c r="M1768" s="61"/>
      <c r="N1768" s="63"/>
      <c r="O1768" s="63"/>
      <c r="P1768" s="56"/>
      <c r="Q1768" s="61"/>
      <c r="R1768" s="61"/>
      <c r="S1768" s="61"/>
      <c r="T1768" s="60"/>
      <c r="U1768" s="60"/>
      <c r="V1768" s="62"/>
      <c r="W1768" s="62"/>
      <c r="X1768" s="76"/>
      <c r="Y1768" s="61"/>
      <c r="Z1768" s="61">
        <f>Tabel1[[#This Row],[prijs voorbij entry (%)]]-Tabel1[[#This Row],[Fictieve Stoploss (%)]]</f>
        <v>0</v>
      </c>
      <c r="AA1768" s="94"/>
      <c r="AB1768" s="61"/>
      <c r="AC1768" s="61"/>
      <c r="AD1768" s="61"/>
      <c r="AE1768" s="61"/>
      <c r="AF1768" s="95"/>
      <c r="AG1768" s="152">
        <f>Tabel1[[#This Row],[eindtijd]]-Tabel1[[#This Row],[starttijd]]</f>
        <v>0</v>
      </c>
      <c r="AH1768" s="158"/>
      <c r="AI1768" s="59"/>
      <c r="AJ1768" s="171">
        <f>$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2[[#This Row],[fees (%)]]</f>
        <v>0</v>
      </c>
      <c r="AK1768" s="172">
        <f>$J1768*(IF($M1768="SL",IF($U1768="",$Q1768*Analysetool!C$3,$U1768*Analysetool!C$3),$M1768*Analysetool!C$3)+IF($N1768="SL",IF($U1768="",$Q1768*Analysetool!C$4,$U1768*Analysetool!C$4),$N1768*Analysetool!C$4)+IF($O1768="SL",IF($U1768="",$Q1768*Analysetool!C$5,$U1768*Analysetool!C$5),$O1768*Analysetool!C$5)+IF($P1768="SL",IF($U1768="",$Q1768*Analysetool!C$6,$U1768*Analysetool!C$6),$P1768*Analysetool!C$6))-Tabel2[[#This Row],[fees (%)]]</f>
        <v>0</v>
      </c>
      <c r="AL1768" s="177">
        <f>$J1768*(IF($M1768="SL",IF($V1768="",$Q1768*Analysetool!D$3,$V1768*Analysetool!D$3),$M1768*Analysetool!D$3)+IF($N1768="SL",IF($V1768="",$Q1768*Analysetool!D$4,$V1768*Analysetool!D$4),$N1768*Analysetool!D$4)+IF($O1768="SL",IF($V1768="",$Q1768*Analysetool!D$5,$V1768*Analysetool!D$5),$O1768*Analysetool!D$5)+IF($P1768="SL",IF($V1768="",$Q1768*Analysetool!D$6,$V1768*Analysetool!D$6),$P1768*Analysetool!D$6))-Tabel2[[#This Row],[fees (%)]]</f>
        <v>0</v>
      </c>
      <c r="AM1768" s="177">
        <f>$J1768*(IF($M1768="SL",IF($W1768="",$Q1768*Analysetool!E$3,$W1768*Analysetool!E$3),$M1768*Analysetool!E$3)+IF($N1768="SL",IF($W1768="",$Q1768*Analysetool!E$4,$W1768*Analysetool!E$4),$N1768*Analysetool!E$4)+IF($O1768="SL",IF($W1768="",$Q1768*Analysetool!E$5,$W1768*Analysetool!E$5),$O1768*Analysetool!E$5)+IF($P1768="SL",IF($W1768="",$Q1768*Analysetool!E$6,$W1768*Analysetool!E$6),$P1768*Analysetool!E$6))-Tabel2[[#This Row],[fees (%)]]</f>
        <v>0</v>
      </c>
      <c r="AN1768" s="178">
        <f>$J1768*(IF($M1768="SL",IF($T1768="",$Q1768*Analysetool!F$3,$T1768*Analysetool!F$3),$M1768*Analysetool!F$3)+IF($N1768="SL",IF($T1768="",$Q1768*Analysetool!F$4,$T1768*Analysetool!F$4),$N1768*Analysetool!F$4)+IF($O1768="SL",IF($T1768="",$Q1768*Analysetool!F$5,$T1768*Analysetool!F$5),$O1768*Analysetool!F$5)+IF($P1768="SL",IF($T1768="",$Q1768*Analysetool!F$6,$T1768*Analysetool!F$6),$P1768*Analysetool!F$6))-Tabel2[[#This Row],[fees (%)]]</f>
        <v>0</v>
      </c>
      <c r="AO1768" s="178">
        <f>$J1768*(IF($M1768="SL",IF($T1768="",$Q1768*Analysetool!G$3,$T1768*Analysetool!G$3),$M1768*Analysetool!G$3)+IF($N1768="SL",IF($T1768="",$Q1768*Analysetool!G$4,$T1768*Analysetool!G$4),$N1768*Analysetool!G$4)+IF($O1768="SL",IF($T1768="",$Q1768*Analysetool!G$5,$T1768*Analysetool!G$5),$O1768*Analysetool!G$5)+IF($P1768="SL",IF($T1768="",$Q1768*Analysetool!G$6,$T1768*Analysetool!G$6),$P1768*Analysetool!G$6))-Tabel2[[#This Row],[fees (%)]]</f>
        <v>0</v>
      </c>
      <c r="AP1768" s="179">
        <f>IF(Analysetool!$H$8&lt;=$X1768,Analysetool!$H$8*J1768,Q1768*J1768)-Tabel2[[#This Row],[fees (%)]]</f>
        <v>0</v>
      </c>
      <c r="AQ1768" s="174">
        <f>IF(Tabel2[[#This Row],[wick% van entry]]&lt;=Tabel2[[#This Row],[Stoploss optie 2 (%)]],Tabel2[[#This Row],[Stoploss optie 2 (%)]]*Tabel2[[#This Row],[leverage SLoptie 2]],IF(Analysetool!$I$8&lt;$X1768,Analysetool!$I$8*K1768,S1768*K1768))-Tabel2[[#This Row],[fees (%)]]</f>
        <v>0</v>
      </c>
      <c r="AR1768" s="180">
        <f>IF(Q1768*-1*Analysetool!$J$9&lt;=X1768,Q1768*-1*Analysetool!$J$9*J1768,Q1768*J1768)-Tabel2[[#This Row],[fees (%)]]</f>
        <v>0</v>
      </c>
      <c r="AS1768" s="176">
        <f>$K1768*IF(Tabel2[[#This Row],[wick% van entry]]&lt;=Tabel2[[#This Row],[Stoploss optie 2 (%)]],Tabel2[[#This Row],[Stoploss optie 2 (%)]],(IF($M1768="SL",IF($T1768="",$S1768*Analysetool!C$3,$T1768*Analysetool!C$3),$M1768*Analysetool!C$3)+IF($N1768="SL",IF($T1768="",$S1768*Analysetool!C$4,$T1768*Analysetool!C$4),$N1768*Analysetool!C$4)+IF($O1768="SL",IF($T1768="",$S1768*Analysetool!C$5,$T1768*Analysetool!C$5),$O1768*Analysetool!C$5)+IF($P1768="SL",IF($T1768="",$S1768*Analysetool!C$6,$T1768*Analysetool!C$6),$P1768*Analysetool!C$6)))-Tabel2[[#This Row],[fees (%)]]</f>
        <v>0</v>
      </c>
    </row>
    <row r="1769" spans="1:45" ht="15.75" customHeight="1" x14ac:dyDescent="0.35">
      <c r="A1769" s="55"/>
      <c r="B1769" s="56"/>
      <c r="C1769" s="56"/>
      <c r="D1769" s="56"/>
      <c r="E1769" s="56"/>
      <c r="F1769" s="57"/>
      <c r="G1769" s="67"/>
      <c r="H1769" s="67"/>
      <c r="I1769" s="67"/>
      <c r="J1769" s="58"/>
      <c r="K1769" s="58"/>
      <c r="L1769" s="59"/>
      <c r="M1769" s="61"/>
      <c r="N1769" s="63"/>
      <c r="O1769" s="63"/>
      <c r="P1769" s="56"/>
      <c r="Q1769" s="61"/>
      <c r="R1769" s="61"/>
      <c r="S1769" s="61"/>
      <c r="T1769" s="60"/>
      <c r="U1769" s="60"/>
      <c r="V1769" s="62"/>
      <c r="W1769" s="62"/>
      <c r="X1769" s="76"/>
      <c r="Y1769" s="61"/>
      <c r="Z1769" s="61">
        <f>Tabel1[[#This Row],[prijs voorbij entry (%)]]-Tabel1[[#This Row],[Fictieve Stoploss (%)]]</f>
        <v>0</v>
      </c>
      <c r="AA1769" s="94"/>
      <c r="AB1769" s="61"/>
      <c r="AC1769" s="61"/>
      <c r="AD1769" s="61"/>
      <c r="AE1769" s="61"/>
      <c r="AF1769" s="95"/>
      <c r="AG1769" s="152">
        <f>Tabel1[[#This Row],[eindtijd]]-Tabel1[[#This Row],[starttijd]]</f>
        <v>0</v>
      </c>
      <c r="AH1769" s="158"/>
      <c r="AI1769" s="59"/>
      <c r="AJ1769" s="171">
        <f>$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2[[#This Row],[fees (%)]]</f>
        <v>0</v>
      </c>
      <c r="AK1769" s="172">
        <f>$J1769*(IF($M1769="SL",IF($U1769="",$Q1769*Analysetool!C$3,$U1769*Analysetool!C$3),$M1769*Analysetool!C$3)+IF($N1769="SL",IF($U1769="",$Q1769*Analysetool!C$4,$U1769*Analysetool!C$4),$N1769*Analysetool!C$4)+IF($O1769="SL",IF($U1769="",$Q1769*Analysetool!C$5,$U1769*Analysetool!C$5),$O1769*Analysetool!C$5)+IF($P1769="SL",IF($U1769="",$Q1769*Analysetool!C$6,$U1769*Analysetool!C$6),$P1769*Analysetool!C$6))-Tabel2[[#This Row],[fees (%)]]</f>
        <v>0</v>
      </c>
      <c r="AL1769" s="177">
        <f>$J1769*(IF($M1769="SL",IF($V1769="",$Q1769*Analysetool!D$3,$V1769*Analysetool!D$3),$M1769*Analysetool!D$3)+IF($N1769="SL",IF($V1769="",$Q1769*Analysetool!D$4,$V1769*Analysetool!D$4),$N1769*Analysetool!D$4)+IF($O1769="SL",IF($V1769="",$Q1769*Analysetool!D$5,$V1769*Analysetool!D$5),$O1769*Analysetool!D$5)+IF($P1769="SL",IF($V1769="",$Q1769*Analysetool!D$6,$V1769*Analysetool!D$6),$P1769*Analysetool!D$6))-Tabel2[[#This Row],[fees (%)]]</f>
        <v>0</v>
      </c>
      <c r="AM1769" s="177">
        <f>$J1769*(IF($M1769="SL",IF($W1769="",$Q1769*Analysetool!E$3,$W1769*Analysetool!E$3),$M1769*Analysetool!E$3)+IF($N1769="SL",IF($W1769="",$Q1769*Analysetool!E$4,$W1769*Analysetool!E$4),$N1769*Analysetool!E$4)+IF($O1769="SL",IF($W1769="",$Q1769*Analysetool!E$5,$W1769*Analysetool!E$5),$O1769*Analysetool!E$5)+IF($P1769="SL",IF($W1769="",$Q1769*Analysetool!E$6,$W1769*Analysetool!E$6),$P1769*Analysetool!E$6))-Tabel2[[#This Row],[fees (%)]]</f>
        <v>0</v>
      </c>
      <c r="AN1769" s="178">
        <f>$J1769*(IF($M1769="SL",IF($T1769="",$Q1769*Analysetool!F$3,$T1769*Analysetool!F$3),$M1769*Analysetool!F$3)+IF($N1769="SL",IF($T1769="",$Q1769*Analysetool!F$4,$T1769*Analysetool!F$4),$N1769*Analysetool!F$4)+IF($O1769="SL",IF($T1769="",$Q1769*Analysetool!F$5,$T1769*Analysetool!F$5),$O1769*Analysetool!F$5)+IF($P1769="SL",IF($T1769="",$Q1769*Analysetool!F$6,$T1769*Analysetool!F$6),$P1769*Analysetool!F$6))-Tabel2[[#This Row],[fees (%)]]</f>
        <v>0</v>
      </c>
      <c r="AO1769" s="178">
        <f>$J1769*(IF($M1769="SL",IF($T1769="",$Q1769*Analysetool!G$3,$T1769*Analysetool!G$3),$M1769*Analysetool!G$3)+IF($N1769="SL",IF($T1769="",$Q1769*Analysetool!G$4,$T1769*Analysetool!G$4),$N1769*Analysetool!G$4)+IF($O1769="SL",IF($T1769="",$Q1769*Analysetool!G$5,$T1769*Analysetool!G$5),$O1769*Analysetool!G$5)+IF($P1769="SL",IF($T1769="",$Q1769*Analysetool!G$6,$T1769*Analysetool!G$6),$P1769*Analysetool!G$6))-Tabel2[[#This Row],[fees (%)]]</f>
        <v>0</v>
      </c>
      <c r="AP1769" s="179">
        <f>IF(Analysetool!$H$8&lt;=$X1769,Analysetool!$H$8*J1769,Q1769*J1769)-Tabel2[[#This Row],[fees (%)]]</f>
        <v>0</v>
      </c>
      <c r="AQ1769" s="174">
        <f>IF(Tabel2[[#This Row],[wick% van entry]]&lt;=Tabel2[[#This Row],[Stoploss optie 2 (%)]],Tabel2[[#This Row],[Stoploss optie 2 (%)]]*Tabel2[[#This Row],[leverage SLoptie 2]],IF(Analysetool!$I$8&lt;$X1769,Analysetool!$I$8*K1769,S1769*K1769))-Tabel2[[#This Row],[fees (%)]]</f>
        <v>0</v>
      </c>
      <c r="AR1769" s="180">
        <f>IF(Q1769*-1*Analysetool!$J$9&lt;=X1769,Q1769*-1*Analysetool!$J$9*J1769,Q1769*J1769)-Tabel2[[#This Row],[fees (%)]]</f>
        <v>0</v>
      </c>
      <c r="AS1769" s="176">
        <f>$K1769*IF(Tabel2[[#This Row],[wick% van entry]]&lt;=Tabel2[[#This Row],[Stoploss optie 2 (%)]],Tabel2[[#This Row],[Stoploss optie 2 (%)]],(IF($M1769="SL",IF($T1769="",$S1769*Analysetool!C$3,$T1769*Analysetool!C$3),$M1769*Analysetool!C$3)+IF($N1769="SL",IF($T1769="",$S1769*Analysetool!C$4,$T1769*Analysetool!C$4),$N1769*Analysetool!C$4)+IF($O1769="SL",IF($T1769="",$S1769*Analysetool!C$5,$T1769*Analysetool!C$5),$O1769*Analysetool!C$5)+IF($P1769="SL",IF($T1769="",$S1769*Analysetool!C$6,$T1769*Analysetool!C$6),$P1769*Analysetool!C$6)))-Tabel2[[#This Row],[fees (%)]]</f>
        <v>0</v>
      </c>
    </row>
    <row r="1770" spans="1:45" ht="15.75" customHeight="1" x14ac:dyDescent="0.35">
      <c r="A1770" s="55"/>
      <c r="B1770" s="56"/>
      <c r="C1770" s="56"/>
      <c r="D1770" s="56"/>
      <c r="E1770" s="56"/>
      <c r="F1770" s="57"/>
      <c r="G1770" s="67"/>
      <c r="H1770" s="67"/>
      <c r="I1770" s="67"/>
      <c r="J1770" s="58"/>
      <c r="K1770" s="58"/>
      <c r="L1770" s="59"/>
      <c r="M1770" s="61"/>
      <c r="N1770" s="63"/>
      <c r="O1770" s="63"/>
      <c r="P1770" s="56"/>
      <c r="Q1770" s="61"/>
      <c r="R1770" s="61"/>
      <c r="S1770" s="61"/>
      <c r="T1770" s="60"/>
      <c r="U1770" s="60"/>
      <c r="V1770" s="62"/>
      <c r="W1770" s="62"/>
      <c r="X1770" s="76"/>
      <c r="Y1770" s="61"/>
      <c r="Z1770" s="61">
        <f>Tabel1[[#This Row],[prijs voorbij entry (%)]]-Tabel1[[#This Row],[Fictieve Stoploss (%)]]</f>
        <v>0</v>
      </c>
      <c r="AA1770" s="94"/>
      <c r="AB1770" s="61"/>
      <c r="AC1770" s="61"/>
      <c r="AD1770" s="61"/>
      <c r="AE1770" s="61"/>
      <c r="AF1770" s="95"/>
      <c r="AG1770" s="152">
        <f>Tabel1[[#This Row],[eindtijd]]-Tabel1[[#This Row],[starttijd]]</f>
        <v>0</v>
      </c>
      <c r="AH1770" s="158"/>
      <c r="AI1770" s="59"/>
      <c r="AJ1770" s="171">
        <f>$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2[[#This Row],[fees (%)]]</f>
        <v>0</v>
      </c>
      <c r="AK1770" s="172">
        <f>$J1770*(IF($M1770="SL",IF($U1770="",$Q1770*Analysetool!C$3,$U1770*Analysetool!C$3),$M1770*Analysetool!C$3)+IF($N1770="SL",IF($U1770="",$Q1770*Analysetool!C$4,$U1770*Analysetool!C$4),$N1770*Analysetool!C$4)+IF($O1770="SL",IF($U1770="",$Q1770*Analysetool!C$5,$U1770*Analysetool!C$5),$O1770*Analysetool!C$5)+IF($P1770="SL",IF($U1770="",$Q1770*Analysetool!C$6,$U1770*Analysetool!C$6),$P1770*Analysetool!C$6))-Tabel2[[#This Row],[fees (%)]]</f>
        <v>0</v>
      </c>
      <c r="AL1770" s="177">
        <f>$J1770*(IF($M1770="SL",IF($V1770="",$Q1770*Analysetool!D$3,$V1770*Analysetool!D$3),$M1770*Analysetool!D$3)+IF($N1770="SL",IF($V1770="",$Q1770*Analysetool!D$4,$V1770*Analysetool!D$4),$N1770*Analysetool!D$4)+IF($O1770="SL",IF($V1770="",$Q1770*Analysetool!D$5,$V1770*Analysetool!D$5),$O1770*Analysetool!D$5)+IF($P1770="SL",IF($V1770="",$Q1770*Analysetool!D$6,$V1770*Analysetool!D$6),$P1770*Analysetool!D$6))-Tabel2[[#This Row],[fees (%)]]</f>
        <v>0</v>
      </c>
      <c r="AM1770" s="177">
        <f>$J1770*(IF($M1770="SL",IF($W1770="",$Q1770*Analysetool!E$3,$W1770*Analysetool!E$3),$M1770*Analysetool!E$3)+IF($N1770="SL",IF($W1770="",$Q1770*Analysetool!E$4,$W1770*Analysetool!E$4),$N1770*Analysetool!E$4)+IF($O1770="SL",IF($W1770="",$Q1770*Analysetool!E$5,$W1770*Analysetool!E$5),$O1770*Analysetool!E$5)+IF($P1770="SL",IF($W1770="",$Q1770*Analysetool!E$6,$W1770*Analysetool!E$6),$P1770*Analysetool!E$6))-Tabel2[[#This Row],[fees (%)]]</f>
        <v>0</v>
      </c>
      <c r="AN1770" s="178">
        <f>$J1770*(IF($M1770="SL",IF($T1770="",$Q1770*Analysetool!F$3,$T1770*Analysetool!F$3),$M1770*Analysetool!F$3)+IF($N1770="SL",IF($T1770="",$Q1770*Analysetool!F$4,$T1770*Analysetool!F$4),$N1770*Analysetool!F$4)+IF($O1770="SL",IF($T1770="",$Q1770*Analysetool!F$5,$T1770*Analysetool!F$5),$O1770*Analysetool!F$5)+IF($P1770="SL",IF($T1770="",$Q1770*Analysetool!F$6,$T1770*Analysetool!F$6),$P1770*Analysetool!F$6))-Tabel2[[#This Row],[fees (%)]]</f>
        <v>0</v>
      </c>
      <c r="AO1770" s="178">
        <f>$J1770*(IF($M1770="SL",IF($T1770="",$Q1770*Analysetool!G$3,$T1770*Analysetool!G$3),$M1770*Analysetool!G$3)+IF($N1770="SL",IF($T1770="",$Q1770*Analysetool!G$4,$T1770*Analysetool!G$4),$N1770*Analysetool!G$4)+IF($O1770="SL",IF($T1770="",$Q1770*Analysetool!G$5,$T1770*Analysetool!G$5),$O1770*Analysetool!G$5)+IF($P1770="SL",IF($T1770="",$Q1770*Analysetool!G$6,$T1770*Analysetool!G$6),$P1770*Analysetool!G$6))-Tabel2[[#This Row],[fees (%)]]</f>
        <v>0</v>
      </c>
      <c r="AP1770" s="179">
        <f>IF(Analysetool!$H$8&lt;=$X1770,Analysetool!$H$8*J1770,Q1770*J1770)-Tabel2[[#This Row],[fees (%)]]</f>
        <v>0</v>
      </c>
      <c r="AQ1770" s="174">
        <f>IF(Tabel2[[#This Row],[wick% van entry]]&lt;=Tabel2[[#This Row],[Stoploss optie 2 (%)]],Tabel2[[#This Row],[Stoploss optie 2 (%)]]*Tabel2[[#This Row],[leverage SLoptie 2]],IF(Analysetool!$I$8&lt;$X1770,Analysetool!$I$8*K1770,S1770*K1770))-Tabel2[[#This Row],[fees (%)]]</f>
        <v>0</v>
      </c>
      <c r="AR1770" s="180">
        <f>IF(Q1770*-1*Analysetool!$J$9&lt;=X1770,Q1770*-1*Analysetool!$J$9*J1770,Q1770*J1770)-Tabel2[[#This Row],[fees (%)]]</f>
        <v>0</v>
      </c>
      <c r="AS1770" s="176">
        <f>$K1770*IF(Tabel2[[#This Row],[wick% van entry]]&lt;=Tabel2[[#This Row],[Stoploss optie 2 (%)]],Tabel2[[#This Row],[Stoploss optie 2 (%)]],(IF($M1770="SL",IF($T1770="",$S1770*Analysetool!C$3,$T1770*Analysetool!C$3),$M1770*Analysetool!C$3)+IF($N1770="SL",IF($T1770="",$S1770*Analysetool!C$4,$T1770*Analysetool!C$4),$N1770*Analysetool!C$4)+IF($O1770="SL",IF($T1770="",$S1770*Analysetool!C$5,$T1770*Analysetool!C$5),$O1770*Analysetool!C$5)+IF($P1770="SL",IF($T1770="",$S1770*Analysetool!C$6,$T1770*Analysetool!C$6),$P1770*Analysetool!C$6)))-Tabel2[[#This Row],[fees (%)]]</f>
        <v>0</v>
      </c>
    </row>
    <row r="1771" spans="1:45" ht="15.75" customHeight="1" x14ac:dyDescent="0.35">
      <c r="A1771" s="55"/>
      <c r="B1771" s="56"/>
      <c r="C1771" s="56"/>
      <c r="D1771" s="56"/>
      <c r="E1771" s="56"/>
      <c r="F1771" s="57"/>
      <c r="G1771" s="67"/>
      <c r="H1771" s="67"/>
      <c r="I1771" s="67"/>
      <c r="J1771" s="58"/>
      <c r="K1771" s="58"/>
      <c r="L1771" s="59"/>
      <c r="M1771" s="61"/>
      <c r="N1771" s="63"/>
      <c r="O1771" s="63"/>
      <c r="P1771" s="56"/>
      <c r="Q1771" s="61"/>
      <c r="R1771" s="61"/>
      <c r="S1771" s="61"/>
      <c r="T1771" s="60"/>
      <c r="U1771" s="60"/>
      <c r="V1771" s="62"/>
      <c r="W1771" s="62"/>
      <c r="X1771" s="76"/>
      <c r="Y1771" s="61"/>
      <c r="Z1771" s="61">
        <f>Tabel1[[#This Row],[prijs voorbij entry (%)]]-Tabel1[[#This Row],[Fictieve Stoploss (%)]]</f>
        <v>0</v>
      </c>
      <c r="AA1771" s="94"/>
      <c r="AB1771" s="61"/>
      <c r="AC1771" s="61"/>
      <c r="AD1771" s="61"/>
      <c r="AE1771" s="61"/>
      <c r="AF1771" s="95"/>
      <c r="AG1771" s="152">
        <f>Tabel1[[#This Row],[eindtijd]]-Tabel1[[#This Row],[starttijd]]</f>
        <v>0</v>
      </c>
      <c r="AH1771" s="158"/>
      <c r="AI1771" s="59"/>
      <c r="AJ1771" s="171">
        <f>$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2[[#This Row],[fees (%)]]</f>
        <v>0</v>
      </c>
      <c r="AK1771" s="172">
        <f>$J1771*(IF($M1771="SL",IF($U1771="",$Q1771*Analysetool!C$3,$U1771*Analysetool!C$3),$M1771*Analysetool!C$3)+IF($N1771="SL",IF($U1771="",$Q1771*Analysetool!C$4,$U1771*Analysetool!C$4),$N1771*Analysetool!C$4)+IF($O1771="SL",IF($U1771="",$Q1771*Analysetool!C$5,$U1771*Analysetool!C$5),$O1771*Analysetool!C$5)+IF($P1771="SL",IF($U1771="",$Q1771*Analysetool!C$6,$U1771*Analysetool!C$6),$P1771*Analysetool!C$6))-Tabel2[[#This Row],[fees (%)]]</f>
        <v>0</v>
      </c>
      <c r="AL1771" s="177">
        <f>$J1771*(IF($M1771="SL",IF($V1771="",$Q1771*Analysetool!D$3,$V1771*Analysetool!D$3),$M1771*Analysetool!D$3)+IF($N1771="SL",IF($V1771="",$Q1771*Analysetool!D$4,$V1771*Analysetool!D$4),$N1771*Analysetool!D$4)+IF($O1771="SL",IF($V1771="",$Q1771*Analysetool!D$5,$V1771*Analysetool!D$5),$O1771*Analysetool!D$5)+IF($P1771="SL",IF($V1771="",$Q1771*Analysetool!D$6,$V1771*Analysetool!D$6),$P1771*Analysetool!D$6))-Tabel2[[#This Row],[fees (%)]]</f>
        <v>0</v>
      </c>
      <c r="AM1771" s="177">
        <f>$J1771*(IF($M1771="SL",IF($W1771="",$Q1771*Analysetool!E$3,$W1771*Analysetool!E$3),$M1771*Analysetool!E$3)+IF($N1771="SL",IF($W1771="",$Q1771*Analysetool!E$4,$W1771*Analysetool!E$4),$N1771*Analysetool!E$4)+IF($O1771="SL",IF($W1771="",$Q1771*Analysetool!E$5,$W1771*Analysetool!E$5),$O1771*Analysetool!E$5)+IF($P1771="SL",IF($W1771="",$Q1771*Analysetool!E$6,$W1771*Analysetool!E$6),$P1771*Analysetool!E$6))-Tabel2[[#This Row],[fees (%)]]</f>
        <v>0</v>
      </c>
      <c r="AN1771" s="178">
        <f>$J1771*(IF($M1771="SL",IF($T1771="",$Q1771*Analysetool!F$3,$T1771*Analysetool!F$3),$M1771*Analysetool!F$3)+IF($N1771="SL",IF($T1771="",$Q1771*Analysetool!F$4,$T1771*Analysetool!F$4),$N1771*Analysetool!F$4)+IF($O1771="SL",IF($T1771="",$Q1771*Analysetool!F$5,$T1771*Analysetool!F$5),$O1771*Analysetool!F$5)+IF($P1771="SL",IF($T1771="",$Q1771*Analysetool!F$6,$T1771*Analysetool!F$6),$P1771*Analysetool!F$6))-Tabel2[[#This Row],[fees (%)]]</f>
        <v>0</v>
      </c>
      <c r="AO1771" s="178">
        <f>$J1771*(IF($M1771="SL",IF($T1771="",$Q1771*Analysetool!G$3,$T1771*Analysetool!G$3),$M1771*Analysetool!G$3)+IF($N1771="SL",IF($T1771="",$Q1771*Analysetool!G$4,$T1771*Analysetool!G$4),$N1771*Analysetool!G$4)+IF($O1771="SL",IF($T1771="",$Q1771*Analysetool!G$5,$T1771*Analysetool!G$5),$O1771*Analysetool!G$5)+IF($P1771="SL",IF($T1771="",$Q1771*Analysetool!G$6,$T1771*Analysetool!G$6),$P1771*Analysetool!G$6))-Tabel2[[#This Row],[fees (%)]]</f>
        <v>0</v>
      </c>
      <c r="AP1771" s="179">
        <f>IF(Analysetool!$H$8&lt;=$X1771,Analysetool!$H$8*J1771,Q1771*J1771)-Tabel2[[#This Row],[fees (%)]]</f>
        <v>0</v>
      </c>
      <c r="AQ1771" s="174">
        <f>IF(Tabel2[[#This Row],[wick% van entry]]&lt;=Tabel2[[#This Row],[Stoploss optie 2 (%)]],Tabel2[[#This Row],[Stoploss optie 2 (%)]]*Tabel2[[#This Row],[leverage SLoptie 2]],IF(Analysetool!$I$8&lt;$X1771,Analysetool!$I$8*K1771,S1771*K1771))-Tabel2[[#This Row],[fees (%)]]</f>
        <v>0</v>
      </c>
      <c r="AR1771" s="180">
        <f>IF(Q1771*-1*Analysetool!$J$9&lt;=X1771,Q1771*-1*Analysetool!$J$9*J1771,Q1771*J1771)-Tabel2[[#This Row],[fees (%)]]</f>
        <v>0</v>
      </c>
      <c r="AS1771" s="176">
        <f>$K1771*IF(Tabel2[[#This Row],[wick% van entry]]&lt;=Tabel2[[#This Row],[Stoploss optie 2 (%)]],Tabel2[[#This Row],[Stoploss optie 2 (%)]],(IF($M1771="SL",IF($T1771="",$S1771*Analysetool!C$3,$T1771*Analysetool!C$3),$M1771*Analysetool!C$3)+IF($N1771="SL",IF($T1771="",$S1771*Analysetool!C$4,$T1771*Analysetool!C$4),$N1771*Analysetool!C$4)+IF($O1771="SL",IF($T1771="",$S1771*Analysetool!C$5,$T1771*Analysetool!C$5),$O1771*Analysetool!C$5)+IF($P1771="SL",IF($T1771="",$S1771*Analysetool!C$6,$T1771*Analysetool!C$6),$P1771*Analysetool!C$6)))-Tabel2[[#This Row],[fees (%)]]</f>
        <v>0</v>
      </c>
    </row>
    <row r="1772" spans="1:45" ht="15.75" customHeight="1" x14ac:dyDescent="0.35">
      <c r="A1772" s="55"/>
      <c r="B1772" s="56"/>
      <c r="C1772" s="56"/>
      <c r="D1772" s="56"/>
      <c r="E1772" s="56"/>
      <c r="F1772" s="57"/>
      <c r="G1772" s="67"/>
      <c r="H1772" s="67"/>
      <c r="I1772" s="67"/>
      <c r="J1772" s="58"/>
      <c r="K1772" s="58"/>
      <c r="L1772" s="59"/>
      <c r="M1772" s="61"/>
      <c r="N1772" s="63"/>
      <c r="O1772" s="63"/>
      <c r="P1772" s="56"/>
      <c r="Q1772" s="61"/>
      <c r="R1772" s="61"/>
      <c r="S1772" s="61"/>
      <c r="T1772" s="60"/>
      <c r="U1772" s="60"/>
      <c r="V1772" s="62"/>
      <c r="W1772" s="62"/>
      <c r="X1772" s="76"/>
      <c r="Y1772" s="61"/>
      <c r="Z1772" s="61">
        <f>Tabel1[[#This Row],[prijs voorbij entry (%)]]-Tabel1[[#This Row],[Fictieve Stoploss (%)]]</f>
        <v>0</v>
      </c>
      <c r="AA1772" s="94"/>
      <c r="AB1772" s="61"/>
      <c r="AC1772" s="61"/>
      <c r="AD1772" s="61"/>
      <c r="AE1772" s="61"/>
      <c r="AF1772" s="95"/>
      <c r="AG1772" s="152">
        <f>Tabel1[[#This Row],[eindtijd]]-Tabel1[[#This Row],[starttijd]]</f>
        <v>0</v>
      </c>
      <c r="AH1772" s="158"/>
      <c r="AI1772" s="59"/>
      <c r="AJ1772" s="171">
        <f>$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2[[#This Row],[fees (%)]]</f>
        <v>0</v>
      </c>
      <c r="AK1772" s="172">
        <f>$J1772*(IF($M1772="SL",IF($U1772="",$Q1772*Analysetool!C$3,$U1772*Analysetool!C$3),$M1772*Analysetool!C$3)+IF($N1772="SL",IF($U1772="",$Q1772*Analysetool!C$4,$U1772*Analysetool!C$4),$N1772*Analysetool!C$4)+IF($O1772="SL",IF($U1772="",$Q1772*Analysetool!C$5,$U1772*Analysetool!C$5),$O1772*Analysetool!C$5)+IF($P1772="SL",IF($U1772="",$Q1772*Analysetool!C$6,$U1772*Analysetool!C$6),$P1772*Analysetool!C$6))-Tabel2[[#This Row],[fees (%)]]</f>
        <v>0</v>
      </c>
      <c r="AL1772" s="177">
        <f>$J1772*(IF($M1772="SL",IF($V1772="",$Q1772*Analysetool!D$3,$V1772*Analysetool!D$3),$M1772*Analysetool!D$3)+IF($N1772="SL",IF($V1772="",$Q1772*Analysetool!D$4,$V1772*Analysetool!D$4),$N1772*Analysetool!D$4)+IF($O1772="SL",IF($V1772="",$Q1772*Analysetool!D$5,$V1772*Analysetool!D$5),$O1772*Analysetool!D$5)+IF($P1772="SL",IF($V1772="",$Q1772*Analysetool!D$6,$V1772*Analysetool!D$6),$P1772*Analysetool!D$6))-Tabel2[[#This Row],[fees (%)]]</f>
        <v>0</v>
      </c>
      <c r="AM1772" s="177">
        <f>$J1772*(IF($M1772="SL",IF($W1772="",$Q1772*Analysetool!E$3,$W1772*Analysetool!E$3),$M1772*Analysetool!E$3)+IF($N1772="SL",IF($W1772="",$Q1772*Analysetool!E$4,$W1772*Analysetool!E$4),$N1772*Analysetool!E$4)+IF($O1772="SL",IF($W1772="",$Q1772*Analysetool!E$5,$W1772*Analysetool!E$5),$O1772*Analysetool!E$5)+IF($P1772="SL",IF($W1772="",$Q1772*Analysetool!E$6,$W1772*Analysetool!E$6),$P1772*Analysetool!E$6))-Tabel2[[#This Row],[fees (%)]]</f>
        <v>0</v>
      </c>
      <c r="AN1772" s="178">
        <f>$J1772*(IF($M1772="SL",IF($T1772="",$Q1772*Analysetool!F$3,$T1772*Analysetool!F$3),$M1772*Analysetool!F$3)+IF($N1772="SL",IF($T1772="",$Q1772*Analysetool!F$4,$T1772*Analysetool!F$4),$N1772*Analysetool!F$4)+IF($O1772="SL",IF($T1772="",$Q1772*Analysetool!F$5,$T1772*Analysetool!F$5),$O1772*Analysetool!F$5)+IF($P1772="SL",IF($T1772="",$Q1772*Analysetool!F$6,$T1772*Analysetool!F$6),$P1772*Analysetool!F$6))-Tabel2[[#This Row],[fees (%)]]</f>
        <v>0</v>
      </c>
      <c r="AO1772" s="178">
        <f>$J1772*(IF($M1772="SL",IF($T1772="",$Q1772*Analysetool!G$3,$T1772*Analysetool!G$3),$M1772*Analysetool!G$3)+IF($N1772="SL",IF($T1772="",$Q1772*Analysetool!G$4,$T1772*Analysetool!G$4),$N1772*Analysetool!G$4)+IF($O1772="SL",IF($T1772="",$Q1772*Analysetool!G$5,$T1772*Analysetool!G$5),$O1772*Analysetool!G$5)+IF($P1772="SL",IF($T1772="",$Q1772*Analysetool!G$6,$T1772*Analysetool!G$6),$P1772*Analysetool!G$6))-Tabel2[[#This Row],[fees (%)]]</f>
        <v>0</v>
      </c>
      <c r="AP1772" s="179">
        <f>IF(Analysetool!$H$8&lt;=$X1772,Analysetool!$H$8*J1772,Q1772*J1772)-Tabel2[[#This Row],[fees (%)]]</f>
        <v>0</v>
      </c>
      <c r="AQ1772" s="174">
        <f>IF(Tabel2[[#This Row],[wick% van entry]]&lt;=Tabel2[[#This Row],[Stoploss optie 2 (%)]],Tabel2[[#This Row],[Stoploss optie 2 (%)]]*Tabel2[[#This Row],[leverage SLoptie 2]],IF(Analysetool!$I$8&lt;$X1772,Analysetool!$I$8*K1772,S1772*K1772))-Tabel2[[#This Row],[fees (%)]]</f>
        <v>0</v>
      </c>
      <c r="AR1772" s="180">
        <f>IF(Q1772*-1*Analysetool!$J$9&lt;=X1772,Q1772*-1*Analysetool!$J$9*J1772,Q1772*J1772)-Tabel2[[#This Row],[fees (%)]]</f>
        <v>0</v>
      </c>
      <c r="AS1772" s="176">
        <f>$K1772*IF(Tabel2[[#This Row],[wick% van entry]]&lt;=Tabel2[[#This Row],[Stoploss optie 2 (%)]],Tabel2[[#This Row],[Stoploss optie 2 (%)]],(IF($M1772="SL",IF($T1772="",$S1772*Analysetool!C$3,$T1772*Analysetool!C$3),$M1772*Analysetool!C$3)+IF($N1772="SL",IF($T1772="",$S1772*Analysetool!C$4,$T1772*Analysetool!C$4),$N1772*Analysetool!C$4)+IF($O1772="SL",IF($T1772="",$S1772*Analysetool!C$5,$T1772*Analysetool!C$5),$O1772*Analysetool!C$5)+IF($P1772="SL",IF($T1772="",$S1772*Analysetool!C$6,$T1772*Analysetool!C$6),$P1772*Analysetool!C$6)))-Tabel2[[#This Row],[fees (%)]]</f>
        <v>0</v>
      </c>
    </row>
    <row r="1773" spans="1:45" ht="15.75" customHeight="1" x14ac:dyDescent="0.35">
      <c r="A1773" s="55"/>
      <c r="B1773" s="56"/>
      <c r="C1773" s="56"/>
      <c r="D1773" s="56"/>
      <c r="E1773" s="56"/>
      <c r="F1773" s="57"/>
      <c r="G1773" s="67"/>
      <c r="H1773" s="67"/>
      <c r="I1773" s="67"/>
      <c r="J1773" s="58"/>
      <c r="K1773" s="58"/>
      <c r="L1773" s="59"/>
      <c r="M1773" s="61"/>
      <c r="N1773" s="63"/>
      <c r="O1773" s="63"/>
      <c r="P1773" s="56"/>
      <c r="Q1773" s="61"/>
      <c r="R1773" s="61"/>
      <c r="S1773" s="61"/>
      <c r="T1773" s="60"/>
      <c r="U1773" s="60"/>
      <c r="V1773" s="62"/>
      <c r="W1773" s="62"/>
      <c r="X1773" s="76"/>
      <c r="Y1773" s="61"/>
      <c r="Z1773" s="61">
        <f>Tabel1[[#This Row],[prijs voorbij entry (%)]]-Tabel1[[#This Row],[Fictieve Stoploss (%)]]</f>
        <v>0</v>
      </c>
      <c r="AA1773" s="94"/>
      <c r="AB1773" s="61"/>
      <c r="AC1773" s="61"/>
      <c r="AD1773" s="61"/>
      <c r="AE1773" s="61"/>
      <c r="AF1773" s="95"/>
      <c r="AG1773" s="152">
        <f>Tabel1[[#This Row],[eindtijd]]-Tabel1[[#This Row],[starttijd]]</f>
        <v>0</v>
      </c>
      <c r="AH1773" s="158"/>
      <c r="AI1773" s="59"/>
      <c r="AJ1773" s="171">
        <f>$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2[[#This Row],[fees (%)]]</f>
        <v>0</v>
      </c>
      <c r="AK1773" s="172">
        <f>$J1773*(IF($M1773="SL",IF($U1773="",$Q1773*Analysetool!C$3,$U1773*Analysetool!C$3),$M1773*Analysetool!C$3)+IF($N1773="SL",IF($U1773="",$Q1773*Analysetool!C$4,$U1773*Analysetool!C$4),$N1773*Analysetool!C$4)+IF($O1773="SL",IF($U1773="",$Q1773*Analysetool!C$5,$U1773*Analysetool!C$5),$O1773*Analysetool!C$5)+IF($P1773="SL",IF($U1773="",$Q1773*Analysetool!C$6,$U1773*Analysetool!C$6),$P1773*Analysetool!C$6))-Tabel2[[#This Row],[fees (%)]]</f>
        <v>0</v>
      </c>
      <c r="AL1773" s="177">
        <f>$J1773*(IF($M1773="SL",IF($V1773="",$Q1773*Analysetool!D$3,$V1773*Analysetool!D$3),$M1773*Analysetool!D$3)+IF($N1773="SL",IF($V1773="",$Q1773*Analysetool!D$4,$V1773*Analysetool!D$4),$N1773*Analysetool!D$4)+IF($O1773="SL",IF($V1773="",$Q1773*Analysetool!D$5,$V1773*Analysetool!D$5),$O1773*Analysetool!D$5)+IF($P1773="SL",IF($V1773="",$Q1773*Analysetool!D$6,$V1773*Analysetool!D$6),$P1773*Analysetool!D$6))-Tabel2[[#This Row],[fees (%)]]</f>
        <v>0</v>
      </c>
      <c r="AM1773" s="177">
        <f>$J1773*(IF($M1773="SL",IF($W1773="",$Q1773*Analysetool!E$3,$W1773*Analysetool!E$3),$M1773*Analysetool!E$3)+IF($N1773="SL",IF($W1773="",$Q1773*Analysetool!E$4,$W1773*Analysetool!E$4),$N1773*Analysetool!E$4)+IF($O1773="SL",IF($W1773="",$Q1773*Analysetool!E$5,$W1773*Analysetool!E$5),$O1773*Analysetool!E$5)+IF($P1773="SL",IF($W1773="",$Q1773*Analysetool!E$6,$W1773*Analysetool!E$6),$P1773*Analysetool!E$6))-Tabel2[[#This Row],[fees (%)]]</f>
        <v>0</v>
      </c>
      <c r="AN1773" s="178">
        <f>$J1773*(IF($M1773="SL",IF($T1773="",$Q1773*Analysetool!F$3,$T1773*Analysetool!F$3),$M1773*Analysetool!F$3)+IF($N1773="SL",IF($T1773="",$Q1773*Analysetool!F$4,$T1773*Analysetool!F$4),$N1773*Analysetool!F$4)+IF($O1773="SL",IF($T1773="",$Q1773*Analysetool!F$5,$T1773*Analysetool!F$5),$O1773*Analysetool!F$5)+IF($P1773="SL",IF($T1773="",$Q1773*Analysetool!F$6,$T1773*Analysetool!F$6),$P1773*Analysetool!F$6))-Tabel2[[#This Row],[fees (%)]]</f>
        <v>0</v>
      </c>
      <c r="AO1773" s="178">
        <f>$J1773*(IF($M1773="SL",IF($T1773="",$Q1773*Analysetool!G$3,$T1773*Analysetool!G$3),$M1773*Analysetool!G$3)+IF($N1773="SL",IF($T1773="",$Q1773*Analysetool!G$4,$T1773*Analysetool!G$4),$N1773*Analysetool!G$4)+IF($O1773="SL",IF($T1773="",$Q1773*Analysetool!G$5,$T1773*Analysetool!G$5),$O1773*Analysetool!G$5)+IF($P1773="SL",IF($T1773="",$Q1773*Analysetool!G$6,$T1773*Analysetool!G$6),$P1773*Analysetool!G$6))-Tabel2[[#This Row],[fees (%)]]</f>
        <v>0</v>
      </c>
      <c r="AP1773" s="179">
        <f>IF(Analysetool!$H$8&lt;=$X1773,Analysetool!$H$8*J1773,Q1773*J1773)-Tabel2[[#This Row],[fees (%)]]</f>
        <v>0</v>
      </c>
      <c r="AQ1773" s="174">
        <f>IF(Tabel2[[#This Row],[wick% van entry]]&lt;=Tabel2[[#This Row],[Stoploss optie 2 (%)]],Tabel2[[#This Row],[Stoploss optie 2 (%)]]*Tabel2[[#This Row],[leverage SLoptie 2]],IF(Analysetool!$I$8&lt;$X1773,Analysetool!$I$8*K1773,S1773*K1773))-Tabel2[[#This Row],[fees (%)]]</f>
        <v>0</v>
      </c>
      <c r="AR1773" s="180">
        <f>IF(Q1773*-1*Analysetool!$J$9&lt;=X1773,Q1773*-1*Analysetool!$J$9*J1773,Q1773*J1773)-Tabel2[[#This Row],[fees (%)]]</f>
        <v>0</v>
      </c>
      <c r="AS1773" s="176">
        <f>$K1773*IF(Tabel2[[#This Row],[wick% van entry]]&lt;=Tabel2[[#This Row],[Stoploss optie 2 (%)]],Tabel2[[#This Row],[Stoploss optie 2 (%)]],(IF($M1773="SL",IF($T1773="",$S1773*Analysetool!C$3,$T1773*Analysetool!C$3),$M1773*Analysetool!C$3)+IF($N1773="SL",IF($T1773="",$S1773*Analysetool!C$4,$T1773*Analysetool!C$4),$N1773*Analysetool!C$4)+IF($O1773="SL",IF($T1773="",$S1773*Analysetool!C$5,$T1773*Analysetool!C$5),$O1773*Analysetool!C$5)+IF($P1773="SL",IF($T1773="",$S1773*Analysetool!C$6,$T1773*Analysetool!C$6),$P1773*Analysetool!C$6)))-Tabel2[[#This Row],[fees (%)]]</f>
        <v>0</v>
      </c>
    </row>
    <row r="1774" spans="1:45" ht="15.75" customHeight="1" x14ac:dyDescent="0.35">
      <c r="A1774" s="55"/>
      <c r="B1774" s="56"/>
      <c r="C1774" s="56"/>
      <c r="D1774" s="56"/>
      <c r="E1774" s="56"/>
      <c r="F1774" s="57"/>
      <c r="G1774" s="67"/>
      <c r="H1774" s="67"/>
      <c r="I1774" s="67"/>
      <c r="J1774" s="58"/>
      <c r="K1774" s="58"/>
      <c r="L1774" s="59"/>
      <c r="M1774" s="61"/>
      <c r="N1774" s="63"/>
      <c r="O1774" s="63"/>
      <c r="P1774" s="56"/>
      <c r="Q1774" s="61"/>
      <c r="R1774" s="61"/>
      <c r="S1774" s="61"/>
      <c r="T1774" s="60"/>
      <c r="U1774" s="60"/>
      <c r="V1774" s="62"/>
      <c r="W1774" s="62"/>
      <c r="X1774" s="76"/>
      <c r="Y1774" s="61"/>
      <c r="Z1774" s="61">
        <f>Tabel1[[#This Row],[prijs voorbij entry (%)]]-Tabel1[[#This Row],[Fictieve Stoploss (%)]]</f>
        <v>0</v>
      </c>
      <c r="AA1774" s="94"/>
      <c r="AB1774" s="61"/>
      <c r="AC1774" s="61"/>
      <c r="AD1774" s="61"/>
      <c r="AE1774" s="61"/>
      <c r="AF1774" s="95"/>
      <c r="AG1774" s="152">
        <f>Tabel1[[#This Row],[eindtijd]]-Tabel1[[#This Row],[starttijd]]</f>
        <v>0</v>
      </c>
      <c r="AH1774" s="158"/>
      <c r="AI1774" s="59"/>
      <c r="AJ1774" s="171">
        <f>$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2[[#This Row],[fees (%)]]</f>
        <v>0</v>
      </c>
      <c r="AK1774" s="172">
        <f>$J1774*(IF($M1774="SL",IF($U1774="",$Q1774*Analysetool!C$3,$U1774*Analysetool!C$3),$M1774*Analysetool!C$3)+IF($N1774="SL",IF($U1774="",$Q1774*Analysetool!C$4,$U1774*Analysetool!C$4),$N1774*Analysetool!C$4)+IF($O1774="SL",IF($U1774="",$Q1774*Analysetool!C$5,$U1774*Analysetool!C$5),$O1774*Analysetool!C$5)+IF($P1774="SL",IF($U1774="",$Q1774*Analysetool!C$6,$U1774*Analysetool!C$6),$P1774*Analysetool!C$6))-Tabel2[[#This Row],[fees (%)]]</f>
        <v>0</v>
      </c>
      <c r="AL1774" s="177">
        <f>$J1774*(IF($M1774="SL",IF($V1774="",$Q1774*Analysetool!D$3,$V1774*Analysetool!D$3),$M1774*Analysetool!D$3)+IF($N1774="SL",IF($V1774="",$Q1774*Analysetool!D$4,$V1774*Analysetool!D$4),$N1774*Analysetool!D$4)+IF($O1774="SL",IF($V1774="",$Q1774*Analysetool!D$5,$V1774*Analysetool!D$5),$O1774*Analysetool!D$5)+IF($P1774="SL",IF($V1774="",$Q1774*Analysetool!D$6,$V1774*Analysetool!D$6),$P1774*Analysetool!D$6))-Tabel2[[#This Row],[fees (%)]]</f>
        <v>0</v>
      </c>
      <c r="AM1774" s="177">
        <f>$J1774*(IF($M1774="SL",IF($W1774="",$Q1774*Analysetool!E$3,$W1774*Analysetool!E$3),$M1774*Analysetool!E$3)+IF($N1774="SL",IF($W1774="",$Q1774*Analysetool!E$4,$W1774*Analysetool!E$4),$N1774*Analysetool!E$4)+IF($O1774="SL",IF($W1774="",$Q1774*Analysetool!E$5,$W1774*Analysetool!E$5),$O1774*Analysetool!E$5)+IF($P1774="SL",IF($W1774="",$Q1774*Analysetool!E$6,$W1774*Analysetool!E$6),$P1774*Analysetool!E$6))-Tabel2[[#This Row],[fees (%)]]</f>
        <v>0</v>
      </c>
      <c r="AN1774" s="178">
        <f>$J1774*(IF($M1774="SL",IF($T1774="",$Q1774*Analysetool!F$3,$T1774*Analysetool!F$3),$M1774*Analysetool!F$3)+IF($N1774="SL",IF($T1774="",$Q1774*Analysetool!F$4,$T1774*Analysetool!F$4),$N1774*Analysetool!F$4)+IF($O1774="SL",IF($T1774="",$Q1774*Analysetool!F$5,$T1774*Analysetool!F$5),$O1774*Analysetool!F$5)+IF($P1774="SL",IF($T1774="",$Q1774*Analysetool!F$6,$T1774*Analysetool!F$6),$P1774*Analysetool!F$6))-Tabel2[[#This Row],[fees (%)]]</f>
        <v>0</v>
      </c>
      <c r="AO1774" s="178">
        <f>$J1774*(IF($M1774="SL",IF($T1774="",$Q1774*Analysetool!G$3,$T1774*Analysetool!G$3),$M1774*Analysetool!G$3)+IF($N1774="SL",IF($T1774="",$Q1774*Analysetool!G$4,$T1774*Analysetool!G$4),$N1774*Analysetool!G$4)+IF($O1774="SL",IF($T1774="",$Q1774*Analysetool!G$5,$T1774*Analysetool!G$5),$O1774*Analysetool!G$5)+IF($P1774="SL",IF($T1774="",$Q1774*Analysetool!G$6,$T1774*Analysetool!G$6),$P1774*Analysetool!G$6))-Tabel2[[#This Row],[fees (%)]]</f>
        <v>0</v>
      </c>
      <c r="AP1774" s="179">
        <f>IF(Analysetool!$H$8&lt;=$X1774,Analysetool!$H$8*J1774,Q1774*J1774)-Tabel2[[#This Row],[fees (%)]]</f>
        <v>0</v>
      </c>
      <c r="AQ1774" s="174">
        <f>IF(Tabel2[[#This Row],[wick% van entry]]&lt;=Tabel2[[#This Row],[Stoploss optie 2 (%)]],Tabel2[[#This Row],[Stoploss optie 2 (%)]]*Tabel2[[#This Row],[leverage SLoptie 2]],IF(Analysetool!$I$8&lt;$X1774,Analysetool!$I$8*K1774,S1774*K1774))-Tabel2[[#This Row],[fees (%)]]</f>
        <v>0</v>
      </c>
      <c r="AR1774" s="180">
        <f>IF(Q1774*-1*Analysetool!$J$9&lt;=X1774,Q1774*-1*Analysetool!$J$9*J1774,Q1774*J1774)-Tabel2[[#This Row],[fees (%)]]</f>
        <v>0</v>
      </c>
      <c r="AS1774" s="176">
        <f>$K1774*IF(Tabel2[[#This Row],[wick% van entry]]&lt;=Tabel2[[#This Row],[Stoploss optie 2 (%)]],Tabel2[[#This Row],[Stoploss optie 2 (%)]],(IF($M1774="SL",IF($T1774="",$S1774*Analysetool!C$3,$T1774*Analysetool!C$3),$M1774*Analysetool!C$3)+IF($N1774="SL",IF($T1774="",$S1774*Analysetool!C$4,$T1774*Analysetool!C$4),$N1774*Analysetool!C$4)+IF($O1774="SL",IF($T1774="",$S1774*Analysetool!C$5,$T1774*Analysetool!C$5),$O1774*Analysetool!C$5)+IF($P1774="SL",IF($T1774="",$S1774*Analysetool!C$6,$T1774*Analysetool!C$6),$P1774*Analysetool!C$6)))-Tabel2[[#This Row],[fees (%)]]</f>
        <v>0</v>
      </c>
    </row>
    <row r="1775" spans="1:45" ht="15.75" customHeight="1" x14ac:dyDescent="0.35">
      <c r="A1775" s="55"/>
      <c r="B1775" s="56"/>
      <c r="C1775" s="56"/>
      <c r="D1775" s="56"/>
      <c r="E1775" s="56"/>
      <c r="F1775" s="57"/>
      <c r="G1775" s="67"/>
      <c r="H1775" s="67"/>
      <c r="I1775" s="67"/>
      <c r="J1775" s="58"/>
      <c r="K1775" s="58"/>
      <c r="L1775" s="59"/>
      <c r="M1775" s="61"/>
      <c r="N1775" s="63"/>
      <c r="O1775" s="63"/>
      <c r="P1775" s="56"/>
      <c r="Q1775" s="61"/>
      <c r="R1775" s="61"/>
      <c r="S1775" s="61"/>
      <c r="T1775" s="60"/>
      <c r="U1775" s="60"/>
      <c r="V1775" s="62"/>
      <c r="W1775" s="62"/>
      <c r="X1775" s="76"/>
      <c r="Y1775" s="61"/>
      <c r="Z1775" s="61">
        <f>Tabel1[[#This Row],[prijs voorbij entry (%)]]-Tabel1[[#This Row],[Fictieve Stoploss (%)]]</f>
        <v>0</v>
      </c>
      <c r="AA1775" s="94"/>
      <c r="AB1775" s="61"/>
      <c r="AC1775" s="61"/>
      <c r="AD1775" s="61"/>
      <c r="AE1775" s="61"/>
      <c r="AF1775" s="95"/>
      <c r="AG1775" s="152">
        <f>Tabel1[[#This Row],[eindtijd]]-Tabel1[[#This Row],[starttijd]]</f>
        <v>0</v>
      </c>
      <c r="AH1775" s="158"/>
      <c r="AI1775" s="59"/>
      <c r="AJ1775" s="171">
        <f>$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2[[#This Row],[fees (%)]]</f>
        <v>0</v>
      </c>
      <c r="AK1775" s="172">
        <f>$J1775*(IF($M1775="SL",IF($U1775="",$Q1775*Analysetool!C$3,$U1775*Analysetool!C$3),$M1775*Analysetool!C$3)+IF($N1775="SL",IF($U1775="",$Q1775*Analysetool!C$4,$U1775*Analysetool!C$4),$N1775*Analysetool!C$4)+IF($O1775="SL",IF($U1775="",$Q1775*Analysetool!C$5,$U1775*Analysetool!C$5),$O1775*Analysetool!C$5)+IF($P1775="SL",IF($U1775="",$Q1775*Analysetool!C$6,$U1775*Analysetool!C$6),$P1775*Analysetool!C$6))-Tabel2[[#This Row],[fees (%)]]</f>
        <v>0</v>
      </c>
      <c r="AL1775" s="177">
        <f>$J1775*(IF($M1775="SL",IF($V1775="",$Q1775*Analysetool!D$3,$V1775*Analysetool!D$3),$M1775*Analysetool!D$3)+IF($N1775="SL",IF($V1775="",$Q1775*Analysetool!D$4,$V1775*Analysetool!D$4),$N1775*Analysetool!D$4)+IF($O1775="SL",IF($V1775="",$Q1775*Analysetool!D$5,$V1775*Analysetool!D$5),$O1775*Analysetool!D$5)+IF($P1775="SL",IF($V1775="",$Q1775*Analysetool!D$6,$V1775*Analysetool!D$6),$P1775*Analysetool!D$6))-Tabel2[[#This Row],[fees (%)]]</f>
        <v>0</v>
      </c>
      <c r="AM1775" s="177">
        <f>$J1775*(IF($M1775="SL",IF($W1775="",$Q1775*Analysetool!E$3,$W1775*Analysetool!E$3),$M1775*Analysetool!E$3)+IF($N1775="SL",IF($W1775="",$Q1775*Analysetool!E$4,$W1775*Analysetool!E$4),$N1775*Analysetool!E$4)+IF($O1775="SL",IF($W1775="",$Q1775*Analysetool!E$5,$W1775*Analysetool!E$5),$O1775*Analysetool!E$5)+IF($P1775="SL",IF($W1775="",$Q1775*Analysetool!E$6,$W1775*Analysetool!E$6),$P1775*Analysetool!E$6))-Tabel2[[#This Row],[fees (%)]]</f>
        <v>0</v>
      </c>
      <c r="AN1775" s="178">
        <f>$J1775*(IF($M1775="SL",IF($T1775="",$Q1775*Analysetool!F$3,$T1775*Analysetool!F$3),$M1775*Analysetool!F$3)+IF($N1775="SL",IF($T1775="",$Q1775*Analysetool!F$4,$T1775*Analysetool!F$4),$N1775*Analysetool!F$4)+IF($O1775="SL",IF($T1775="",$Q1775*Analysetool!F$5,$T1775*Analysetool!F$5),$O1775*Analysetool!F$5)+IF($P1775="SL",IF($T1775="",$Q1775*Analysetool!F$6,$T1775*Analysetool!F$6),$P1775*Analysetool!F$6))-Tabel2[[#This Row],[fees (%)]]</f>
        <v>0</v>
      </c>
      <c r="AO1775" s="178">
        <f>$J1775*(IF($M1775="SL",IF($T1775="",$Q1775*Analysetool!G$3,$T1775*Analysetool!G$3),$M1775*Analysetool!G$3)+IF($N1775="SL",IF($T1775="",$Q1775*Analysetool!G$4,$T1775*Analysetool!G$4),$N1775*Analysetool!G$4)+IF($O1775="SL",IF($T1775="",$Q1775*Analysetool!G$5,$T1775*Analysetool!G$5),$O1775*Analysetool!G$5)+IF($P1775="SL",IF($T1775="",$Q1775*Analysetool!G$6,$T1775*Analysetool!G$6),$P1775*Analysetool!G$6))-Tabel2[[#This Row],[fees (%)]]</f>
        <v>0</v>
      </c>
      <c r="AP1775" s="179">
        <f>IF(Analysetool!$H$8&lt;=$X1775,Analysetool!$H$8*J1775,Q1775*J1775)-Tabel2[[#This Row],[fees (%)]]</f>
        <v>0</v>
      </c>
      <c r="AQ1775" s="174">
        <f>IF(Tabel2[[#This Row],[wick% van entry]]&lt;=Tabel2[[#This Row],[Stoploss optie 2 (%)]],Tabel2[[#This Row],[Stoploss optie 2 (%)]]*Tabel2[[#This Row],[leverage SLoptie 2]],IF(Analysetool!$I$8&lt;$X1775,Analysetool!$I$8*K1775,S1775*K1775))-Tabel2[[#This Row],[fees (%)]]</f>
        <v>0</v>
      </c>
      <c r="AR1775" s="180">
        <f>IF(Q1775*-1*Analysetool!$J$9&lt;=X1775,Q1775*-1*Analysetool!$J$9*J1775,Q1775*J1775)-Tabel2[[#This Row],[fees (%)]]</f>
        <v>0</v>
      </c>
      <c r="AS1775" s="176">
        <f>$K1775*IF(Tabel2[[#This Row],[wick% van entry]]&lt;=Tabel2[[#This Row],[Stoploss optie 2 (%)]],Tabel2[[#This Row],[Stoploss optie 2 (%)]],(IF($M1775="SL",IF($T1775="",$S1775*Analysetool!C$3,$T1775*Analysetool!C$3),$M1775*Analysetool!C$3)+IF($N1775="SL",IF($T1775="",$S1775*Analysetool!C$4,$T1775*Analysetool!C$4),$N1775*Analysetool!C$4)+IF($O1775="SL",IF($T1775="",$S1775*Analysetool!C$5,$T1775*Analysetool!C$5),$O1775*Analysetool!C$5)+IF($P1775="SL",IF($T1775="",$S1775*Analysetool!C$6,$T1775*Analysetool!C$6),$P1775*Analysetool!C$6)))-Tabel2[[#This Row],[fees (%)]]</f>
        <v>0</v>
      </c>
    </row>
    <row r="1776" spans="1:45" ht="15.75" customHeight="1" x14ac:dyDescent="0.35">
      <c r="A1776" s="55"/>
      <c r="B1776" s="56"/>
      <c r="C1776" s="56"/>
      <c r="D1776" s="56"/>
      <c r="E1776" s="56"/>
      <c r="F1776" s="57"/>
      <c r="G1776" s="67"/>
      <c r="H1776" s="67"/>
      <c r="I1776" s="67"/>
      <c r="J1776" s="58"/>
      <c r="K1776" s="58"/>
      <c r="L1776" s="59"/>
      <c r="M1776" s="61"/>
      <c r="N1776" s="63"/>
      <c r="O1776" s="63"/>
      <c r="P1776" s="56"/>
      <c r="Q1776" s="61"/>
      <c r="R1776" s="61"/>
      <c r="S1776" s="61"/>
      <c r="T1776" s="60"/>
      <c r="U1776" s="60"/>
      <c r="V1776" s="62"/>
      <c r="W1776" s="62"/>
      <c r="X1776" s="76"/>
      <c r="Y1776" s="61"/>
      <c r="Z1776" s="61">
        <f>Tabel1[[#This Row],[prijs voorbij entry (%)]]-Tabel1[[#This Row],[Fictieve Stoploss (%)]]</f>
        <v>0</v>
      </c>
      <c r="AA1776" s="94"/>
      <c r="AB1776" s="61"/>
      <c r="AC1776" s="61"/>
      <c r="AD1776" s="61"/>
      <c r="AE1776" s="61"/>
      <c r="AF1776" s="95"/>
      <c r="AG1776" s="152">
        <f>Tabel1[[#This Row],[eindtijd]]-Tabel1[[#This Row],[starttijd]]</f>
        <v>0</v>
      </c>
      <c r="AH1776" s="158"/>
      <c r="AI1776" s="59"/>
      <c r="AJ1776" s="171">
        <f>$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2[[#This Row],[fees (%)]]</f>
        <v>0</v>
      </c>
      <c r="AK1776" s="172">
        <f>$J1776*(IF($M1776="SL",IF($U1776="",$Q1776*Analysetool!C$3,$U1776*Analysetool!C$3),$M1776*Analysetool!C$3)+IF($N1776="SL",IF($U1776="",$Q1776*Analysetool!C$4,$U1776*Analysetool!C$4),$N1776*Analysetool!C$4)+IF($O1776="SL",IF($U1776="",$Q1776*Analysetool!C$5,$U1776*Analysetool!C$5),$O1776*Analysetool!C$5)+IF($P1776="SL",IF($U1776="",$Q1776*Analysetool!C$6,$U1776*Analysetool!C$6),$P1776*Analysetool!C$6))-Tabel2[[#This Row],[fees (%)]]</f>
        <v>0</v>
      </c>
      <c r="AL1776" s="177">
        <f>$J1776*(IF($M1776="SL",IF($V1776="",$Q1776*Analysetool!D$3,$V1776*Analysetool!D$3),$M1776*Analysetool!D$3)+IF($N1776="SL",IF($V1776="",$Q1776*Analysetool!D$4,$V1776*Analysetool!D$4),$N1776*Analysetool!D$4)+IF($O1776="SL",IF($V1776="",$Q1776*Analysetool!D$5,$V1776*Analysetool!D$5),$O1776*Analysetool!D$5)+IF($P1776="SL",IF($V1776="",$Q1776*Analysetool!D$6,$V1776*Analysetool!D$6),$P1776*Analysetool!D$6))-Tabel2[[#This Row],[fees (%)]]</f>
        <v>0</v>
      </c>
      <c r="AM1776" s="177">
        <f>$J1776*(IF($M1776="SL",IF($W1776="",$Q1776*Analysetool!E$3,$W1776*Analysetool!E$3),$M1776*Analysetool!E$3)+IF($N1776="SL",IF($W1776="",$Q1776*Analysetool!E$4,$W1776*Analysetool!E$4),$N1776*Analysetool!E$4)+IF($O1776="SL",IF($W1776="",$Q1776*Analysetool!E$5,$W1776*Analysetool!E$5),$O1776*Analysetool!E$5)+IF($P1776="SL",IF($W1776="",$Q1776*Analysetool!E$6,$W1776*Analysetool!E$6),$P1776*Analysetool!E$6))-Tabel2[[#This Row],[fees (%)]]</f>
        <v>0</v>
      </c>
      <c r="AN1776" s="178">
        <f>$J1776*(IF($M1776="SL",IF($T1776="",$Q1776*Analysetool!F$3,$T1776*Analysetool!F$3),$M1776*Analysetool!F$3)+IF($N1776="SL",IF($T1776="",$Q1776*Analysetool!F$4,$T1776*Analysetool!F$4),$N1776*Analysetool!F$4)+IF($O1776="SL",IF($T1776="",$Q1776*Analysetool!F$5,$T1776*Analysetool!F$5),$O1776*Analysetool!F$5)+IF($P1776="SL",IF($T1776="",$Q1776*Analysetool!F$6,$T1776*Analysetool!F$6),$P1776*Analysetool!F$6))-Tabel2[[#This Row],[fees (%)]]</f>
        <v>0</v>
      </c>
      <c r="AO1776" s="178">
        <f>$J1776*(IF($M1776="SL",IF($T1776="",$Q1776*Analysetool!G$3,$T1776*Analysetool!G$3),$M1776*Analysetool!G$3)+IF($N1776="SL",IF($T1776="",$Q1776*Analysetool!G$4,$T1776*Analysetool!G$4),$N1776*Analysetool!G$4)+IF($O1776="SL",IF($T1776="",$Q1776*Analysetool!G$5,$T1776*Analysetool!G$5),$O1776*Analysetool!G$5)+IF($P1776="SL",IF($T1776="",$Q1776*Analysetool!G$6,$T1776*Analysetool!G$6),$P1776*Analysetool!G$6))-Tabel2[[#This Row],[fees (%)]]</f>
        <v>0</v>
      </c>
      <c r="AP1776" s="179">
        <f>IF(Analysetool!$H$8&lt;=$X1776,Analysetool!$H$8*J1776,Q1776*J1776)-Tabel2[[#This Row],[fees (%)]]</f>
        <v>0</v>
      </c>
      <c r="AQ1776" s="174">
        <f>IF(Tabel2[[#This Row],[wick% van entry]]&lt;=Tabel2[[#This Row],[Stoploss optie 2 (%)]],Tabel2[[#This Row],[Stoploss optie 2 (%)]]*Tabel2[[#This Row],[leverage SLoptie 2]],IF(Analysetool!$I$8&lt;$X1776,Analysetool!$I$8*K1776,S1776*K1776))-Tabel2[[#This Row],[fees (%)]]</f>
        <v>0</v>
      </c>
      <c r="AR1776" s="180">
        <f>IF(Q1776*-1*Analysetool!$J$9&lt;=X1776,Q1776*-1*Analysetool!$J$9*J1776,Q1776*J1776)-Tabel2[[#This Row],[fees (%)]]</f>
        <v>0</v>
      </c>
      <c r="AS1776" s="176">
        <f>$K1776*IF(Tabel2[[#This Row],[wick% van entry]]&lt;=Tabel2[[#This Row],[Stoploss optie 2 (%)]],Tabel2[[#This Row],[Stoploss optie 2 (%)]],(IF($M1776="SL",IF($T1776="",$S1776*Analysetool!C$3,$T1776*Analysetool!C$3),$M1776*Analysetool!C$3)+IF($N1776="SL",IF($T1776="",$S1776*Analysetool!C$4,$T1776*Analysetool!C$4),$N1776*Analysetool!C$4)+IF($O1776="SL",IF($T1776="",$S1776*Analysetool!C$5,$T1776*Analysetool!C$5),$O1776*Analysetool!C$5)+IF($P1776="SL",IF($T1776="",$S1776*Analysetool!C$6,$T1776*Analysetool!C$6),$P1776*Analysetool!C$6)))-Tabel2[[#This Row],[fees (%)]]</f>
        <v>0</v>
      </c>
    </row>
    <row r="1777" spans="1:45" ht="15.75" customHeight="1" x14ac:dyDescent="0.35">
      <c r="A1777" s="55"/>
      <c r="B1777" s="56"/>
      <c r="C1777" s="56"/>
      <c r="D1777" s="56"/>
      <c r="E1777" s="56"/>
      <c r="F1777" s="57"/>
      <c r="G1777" s="67"/>
      <c r="H1777" s="67"/>
      <c r="I1777" s="67"/>
      <c r="J1777" s="58"/>
      <c r="K1777" s="58"/>
      <c r="L1777" s="59"/>
      <c r="M1777" s="61"/>
      <c r="N1777" s="63"/>
      <c r="O1777" s="63"/>
      <c r="P1777" s="56"/>
      <c r="Q1777" s="61"/>
      <c r="R1777" s="61"/>
      <c r="S1777" s="61"/>
      <c r="T1777" s="60"/>
      <c r="U1777" s="60"/>
      <c r="V1777" s="62"/>
      <c r="W1777" s="62"/>
      <c r="X1777" s="76"/>
      <c r="Y1777" s="61"/>
      <c r="Z1777" s="61">
        <f>Tabel1[[#This Row],[prijs voorbij entry (%)]]-Tabel1[[#This Row],[Fictieve Stoploss (%)]]</f>
        <v>0</v>
      </c>
      <c r="AA1777" s="94"/>
      <c r="AB1777" s="61"/>
      <c r="AC1777" s="61"/>
      <c r="AD1777" s="61"/>
      <c r="AE1777" s="61"/>
      <c r="AF1777" s="95"/>
      <c r="AG1777" s="152">
        <f>Tabel1[[#This Row],[eindtijd]]-Tabel1[[#This Row],[starttijd]]</f>
        <v>0</v>
      </c>
      <c r="AH1777" s="158"/>
      <c r="AI1777" s="59"/>
      <c r="AJ1777" s="171">
        <f>$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2[[#This Row],[fees (%)]]</f>
        <v>0</v>
      </c>
      <c r="AK1777" s="172">
        <f>$J1777*(IF($M1777="SL",IF($U1777="",$Q1777*Analysetool!C$3,$U1777*Analysetool!C$3),$M1777*Analysetool!C$3)+IF($N1777="SL",IF($U1777="",$Q1777*Analysetool!C$4,$U1777*Analysetool!C$4),$N1777*Analysetool!C$4)+IF($O1777="SL",IF($U1777="",$Q1777*Analysetool!C$5,$U1777*Analysetool!C$5),$O1777*Analysetool!C$5)+IF($P1777="SL",IF($U1777="",$Q1777*Analysetool!C$6,$U1777*Analysetool!C$6),$P1777*Analysetool!C$6))-Tabel2[[#This Row],[fees (%)]]</f>
        <v>0</v>
      </c>
      <c r="AL1777" s="177">
        <f>$J1777*(IF($M1777="SL",IF($V1777="",$Q1777*Analysetool!D$3,$V1777*Analysetool!D$3),$M1777*Analysetool!D$3)+IF($N1777="SL",IF($V1777="",$Q1777*Analysetool!D$4,$V1777*Analysetool!D$4),$N1777*Analysetool!D$4)+IF($O1777="SL",IF($V1777="",$Q1777*Analysetool!D$5,$V1777*Analysetool!D$5),$O1777*Analysetool!D$5)+IF($P1777="SL",IF($V1777="",$Q1777*Analysetool!D$6,$V1777*Analysetool!D$6),$P1777*Analysetool!D$6))-Tabel2[[#This Row],[fees (%)]]</f>
        <v>0</v>
      </c>
      <c r="AM1777" s="177">
        <f>$J1777*(IF($M1777="SL",IF($W1777="",$Q1777*Analysetool!E$3,$W1777*Analysetool!E$3),$M1777*Analysetool!E$3)+IF($N1777="SL",IF($W1777="",$Q1777*Analysetool!E$4,$W1777*Analysetool!E$4),$N1777*Analysetool!E$4)+IF($O1777="SL",IF($W1777="",$Q1777*Analysetool!E$5,$W1777*Analysetool!E$5),$O1777*Analysetool!E$5)+IF($P1777="SL",IF($W1777="",$Q1777*Analysetool!E$6,$W1777*Analysetool!E$6),$P1777*Analysetool!E$6))-Tabel2[[#This Row],[fees (%)]]</f>
        <v>0</v>
      </c>
      <c r="AN1777" s="178">
        <f>$J1777*(IF($M1777="SL",IF($T1777="",$Q1777*Analysetool!F$3,$T1777*Analysetool!F$3),$M1777*Analysetool!F$3)+IF($N1777="SL",IF($T1777="",$Q1777*Analysetool!F$4,$T1777*Analysetool!F$4),$N1777*Analysetool!F$4)+IF($O1777="SL",IF($T1777="",$Q1777*Analysetool!F$5,$T1777*Analysetool!F$5),$O1777*Analysetool!F$5)+IF($P1777="SL",IF($T1777="",$Q1777*Analysetool!F$6,$T1777*Analysetool!F$6),$P1777*Analysetool!F$6))-Tabel2[[#This Row],[fees (%)]]</f>
        <v>0</v>
      </c>
      <c r="AO1777" s="178">
        <f>$J1777*(IF($M1777="SL",IF($T1777="",$Q1777*Analysetool!G$3,$T1777*Analysetool!G$3),$M1777*Analysetool!G$3)+IF($N1777="SL",IF($T1777="",$Q1777*Analysetool!G$4,$T1777*Analysetool!G$4),$N1777*Analysetool!G$4)+IF($O1777="SL",IF($T1777="",$Q1777*Analysetool!G$5,$T1777*Analysetool!G$5),$O1777*Analysetool!G$5)+IF($P1777="SL",IF($T1777="",$Q1777*Analysetool!G$6,$T1777*Analysetool!G$6),$P1777*Analysetool!G$6))-Tabel2[[#This Row],[fees (%)]]</f>
        <v>0</v>
      </c>
      <c r="AP1777" s="179">
        <f>IF(Analysetool!$H$8&lt;=$X1777,Analysetool!$H$8*J1777,Q1777*J1777)-Tabel2[[#This Row],[fees (%)]]</f>
        <v>0</v>
      </c>
      <c r="AQ1777" s="174">
        <f>IF(Tabel2[[#This Row],[wick% van entry]]&lt;=Tabel2[[#This Row],[Stoploss optie 2 (%)]],Tabel2[[#This Row],[Stoploss optie 2 (%)]]*Tabel2[[#This Row],[leverage SLoptie 2]],IF(Analysetool!$I$8&lt;$X1777,Analysetool!$I$8*K1777,S1777*K1777))-Tabel2[[#This Row],[fees (%)]]</f>
        <v>0</v>
      </c>
      <c r="AR1777" s="180">
        <f>IF(Q1777*-1*Analysetool!$J$9&lt;=X1777,Q1777*-1*Analysetool!$J$9*J1777,Q1777*J1777)-Tabel2[[#This Row],[fees (%)]]</f>
        <v>0</v>
      </c>
      <c r="AS1777" s="176">
        <f>$K1777*IF(Tabel2[[#This Row],[wick% van entry]]&lt;=Tabel2[[#This Row],[Stoploss optie 2 (%)]],Tabel2[[#This Row],[Stoploss optie 2 (%)]],(IF($M1777="SL",IF($T1777="",$S1777*Analysetool!C$3,$T1777*Analysetool!C$3),$M1777*Analysetool!C$3)+IF($N1777="SL",IF($T1777="",$S1777*Analysetool!C$4,$T1777*Analysetool!C$4),$N1777*Analysetool!C$4)+IF($O1777="SL",IF($T1777="",$S1777*Analysetool!C$5,$T1777*Analysetool!C$5),$O1777*Analysetool!C$5)+IF($P1777="SL",IF($T1777="",$S1777*Analysetool!C$6,$T1777*Analysetool!C$6),$P1777*Analysetool!C$6)))-Tabel2[[#This Row],[fees (%)]]</f>
        <v>0</v>
      </c>
    </row>
    <row r="1778" spans="1:45" ht="15.75" customHeight="1" x14ac:dyDescent="0.35">
      <c r="A1778" s="55"/>
      <c r="B1778" s="56"/>
      <c r="C1778" s="56"/>
      <c r="D1778" s="56"/>
      <c r="E1778" s="56"/>
      <c r="F1778" s="57"/>
      <c r="G1778" s="67"/>
      <c r="H1778" s="67"/>
      <c r="I1778" s="67"/>
      <c r="J1778" s="58"/>
      <c r="K1778" s="58"/>
      <c r="L1778" s="59"/>
      <c r="M1778" s="61"/>
      <c r="N1778" s="63"/>
      <c r="O1778" s="63"/>
      <c r="P1778" s="56"/>
      <c r="Q1778" s="61"/>
      <c r="R1778" s="61"/>
      <c r="S1778" s="61"/>
      <c r="T1778" s="60"/>
      <c r="U1778" s="60"/>
      <c r="V1778" s="62"/>
      <c r="W1778" s="62"/>
      <c r="X1778" s="76"/>
      <c r="Y1778" s="61"/>
      <c r="Z1778" s="61">
        <f>Tabel1[[#This Row],[prijs voorbij entry (%)]]-Tabel1[[#This Row],[Fictieve Stoploss (%)]]</f>
        <v>0</v>
      </c>
      <c r="AA1778" s="94"/>
      <c r="AB1778" s="61"/>
      <c r="AC1778" s="61"/>
      <c r="AD1778" s="61"/>
      <c r="AE1778" s="61"/>
      <c r="AF1778" s="95"/>
      <c r="AG1778" s="152">
        <f>Tabel1[[#This Row],[eindtijd]]-Tabel1[[#This Row],[starttijd]]</f>
        <v>0</v>
      </c>
      <c r="AH1778" s="158"/>
      <c r="AI1778" s="59"/>
      <c r="AJ1778" s="171">
        <f>$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2[[#This Row],[fees (%)]]</f>
        <v>0</v>
      </c>
      <c r="AK1778" s="172">
        <f>$J1778*(IF($M1778="SL",IF($U1778="",$Q1778*Analysetool!C$3,$U1778*Analysetool!C$3),$M1778*Analysetool!C$3)+IF($N1778="SL",IF($U1778="",$Q1778*Analysetool!C$4,$U1778*Analysetool!C$4),$N1778*Analysetool!C$4)+IF($O1778="SL",IF($U1778="",$Q1778*Analysetool!C$5,$U1778*Analysetool!C$5),$O1778*Analysetool!C$5)+IF($P1778="SL",IF($U1778="",$Q1778*Analysetool!C$6,$U1778*Analysetool!C$6),$P1778*Analysetool!C$6))-Tabel2[[#This Row],[fees (%)]]</f>
        <v>0</v>
      </c>
      <c r="AL1778" s="177">
        <f>$J1778*(IF($M1778="SL",IF($V1778="",$Q1778*Analysetool!D$3,$V1778*Analysetool!D$3),$M1778*Analysetool!D$3)+IF($N1778="SL",IF($V1778="",$Q1778*Analysetool!D$4,$V1778*Analysetool!D$4),$N1778*Analysetool!D$4)+IF($O1778="SL",IF($V1778="",$Q1778*Analysetool!D$5,$V1778*Analysetool!D$5),$O1778*Analysetool!D$5)+IF($P1778="SL",IF($V1778="",$Q1778*Analysetool!D$6,$V1778*Analysetool!D$6),$P1778*Analysetool!D$6))-Tabel2[[#This Row],[fees (%)]]</f>
        <v>0</v>
      </c>
      <c r="AM1778" s="177">
        <f>$J1778*(IF($M1778="SL",IF($W1778="",$Q1778*Analysetool!E$3,$W1778*Analysetool!E$3),$M1778*Analysetool!E$3)+IF($N1778="SL",IF($W1778="",$Q1778*Analysetool!E$4,$W1778*Analysetool!E$4),$N1778*Analysetool!E$4)+IF($O1778="SL",IF($W1778="",$Q1778*Analysetool!E$5,$W1778*Analysetool!E$5),$O1778*Analysetool!E$5)+IF($P1778="SL",IF($W1778="",$Q1778*Analysetool!E$6,$W1778*Analysetool!E$6),$P1778*Analysetool!E$6))-Tabel2[[#This Row],[fees (%)]]</f>
        <v>0</v>
      </c>
      <c r="AN1778" s="178">
        <f>$J1778*(IF($M1778="SL",IF($T1778="",$Q1778*Analysetool!F$3,$T1778*Analysetool!F$3),$M1778*Analysetool!F$3)+IF($N1778="SL",IF($T1778="",$Q1778*Analysetool!F$4,$T1778*Analysetool!F$4),$N1778*Analysetool!F$4)+IF($O1778="SL",IF($T1778="",$Q1778*Analysetool!F$5,$T1778*Analysetool!F$5),$O1778*Analysetool!F$5)+IF($P1778="SL",IF($T1778="",$Q1778*Analysetool!F$6,$T1778*Analysetool!F$6),$P1778*Analysetool!F$6))-Tabel2[[#This Row],[fees (%)]]</f>
        <v>0</v>
      </c>
      <c r="AO1778" s="178">
        <f>$J1778*(IF($M1778="SL",IF($T1778="",$Q1778*Analysetool!G$3,$T1778*Analysetool!G$3),$M1778*Analysetool!G$3)+IF($N1778="SL",IF($T1778="",$Q1778*Analysetool!G$4,$T1778*Analysetool!G$4),$N1778*Analysetool!G$4)+IF($O1778="SL",IF($T1778="",$Q1778*Analysetool!G$5,$T1778*Analysetool!G$5),$O1778*Analysetool!G$5)+IF($P1778="SL",IF($T1778="",$Q1778*Analysetool!G$6,$T1778*Analysetool!G$6),$P1778*Analysetool!G$6))-Tabel2[[#This Row],[fees (%)]]</f>
        <v>0</v>
      </c>
      <c r="AP1778" s="179">
        <f>IF(Analysetool!$H$8&lt;=$X1778,Analysetool!$H$8*J1778,Q1778*J1778)-Tabel2[[#This Row],[fees (%)]]</f>
        <v>0</v>
      </c>
      <c r="AQ1778" s="174">
        <f>IF(Tabel2[[#This Row],[wick% van entry]]&lt;=Tabel2[[#This Row],[Stoploss optie 2 (%)]],Tabel2[[#This Row],[Stoploss optie 2 (%)]]*Tabel2[[#This Row],[leverage SLoptie 2]],IF(Analysetool!$I$8&lt;$X1778,Analysetool!$I$8*K1778,S1778*K1778))-Tabel2[[#This Row],[fees (%)]]</f>
        <v>0</v>
      </c>
      <c r="AR1778" s="180">
        <f>IF(Q1778*-1*Analysetool!$J$9&lt;=X1778,Q1778*-1*Analysetool!$J$9*J1778,Q1778*J1778)-Tabel2[[#This Row],[fees (%)]]</f>
        <v>0</v>
      </c>
      <c r="AS1778" s="176">
        <f>$K1778*IF(Tabel2[[#This Row],[wick% van entry]]&lt;=Tabel2[[#This Row],[Stoploss optie 2 (%)]],Tabel2[[#This Row],[Stoploss optie 2 (%)]],(IF($M1778="SL",IF($T1778="",$S1778*Analysetool!C$3,$T1778*Analysetool!C$3),$M1778*Analysetool!C$3)+IF($N1778="SL",IF($T1778="",$S1778*Analysetool!C$4,$T1778*Analysetool!C$4),$N1778*Analysetool!C$4)+IF($O1778="SL",IF($T1778="",$S1778*Analysetool!C$5,$T1778*Analysetool!C$5),$O1778*Analysetool!C$5)+IF($P1778="SL",IF($T1778="",$S1778*Analysetool!C$6,$T1778*Analysetool!C$6),$P1778*Analysetool!C$6)))-Tabel2[[#This Row],[fees (%)]]</f>
        <v>0</v>
      </c>
    </row>
    <row r="1779" spans="1:45" ht="15.75" customHeight="1" x14ac:dyDescent="0.35">
      <c r="A1779" s="55"/>
      <c r="B1779" s="56"/>
      <c r="C1779" s="56"/>
      <c r="D1779" s="56"/>
      <c r="E1779" s="56"/>
      <c r="F1779" s="57"/>
      <c r="G1779" s="67"/>
      <c r="H1779" s="67"/>
      <c r="I1779" s="67"/>
      <c r="J1779" s="58"/>
      <c r="K1779" s="58"/>
      <c r="L1779" s="59"/>
      <c r="M1779" s="61"/>
      <c r="N1779" s="63"/>
      <c r="O1779" s="63"/>
      <c r="P1779" s="56"/>
      <c r="Q1779" s="61"/>
      <c r="R1779" s="61"/>
      <c r="S1779" s="61"/>
      <c r="T1779" s="60"/>
      <c r="U1779" s="60"/>
      <c r="V1779" s="62"/>
      <c r="W1779" s="62"/>
      <c r="X1779" s="76"/>
      <c r="Y1779" s="61"/>
      <c r="Z1779" s="61">
        <f>Tabel1[[#This Row],[prijs voorbij entry (%)]]-Tabel1[[#This Row],[Fictieve Stoploss (%)]]</f>
        <v>0</v>
      </c>
      <c r="AA1779" s="94"/>
      <c r="AB1779" s="61"/>
      <c r="AC1779" s="61"/>
      <c r="AD1779" s="61"/>
      <c r="AE1779" s="61"/>
      <c r="AF1779" s="95"/>
      <c r="AG1779" s="152">
        <f>Tabel1[[#This Row],[eindtijd]]-Tabel1[[#This Row],[starttijd]]</f>
        <v>0</v>
      </c>
      <c r="AH1779" s="158"/>
      <c r="AI1779" s="59"/>
      <c r="AJ1779" s="171">
        <f>$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2[[#This Row],[fees (%)]]</f>
        <v>0</v>
      </c>
      <c r="AK1779" s="172">
        <f>$J1779*(IF($M1779="SL",IF($U1779="",$Q1779*Analysetool!C$3,$U1779*Analysetool!C$3),$M1779*Analysetool!C$3)+IF($N1779="SL",IF($U1779="",$Q1779*Analysetool!C$4,$U1779*Analysetool!C$4),$N1779*Analysetool!C$4)+IF($O1779="SL",IF($U1779="",$Q1779*Analysetool!C$5,$U1779*Analysetool!C$5),$O1779*Analysetool!C$5)+IF($P1779="SL",IF($U1779="",$Q1779*Analysetool!C$6,$U1779*Analysetool!C$6),$P1779*Analysetool!C$6))-Tabel2[[#This Row],[fees (%)]]</f>
        <v>0</v>
      </c>
      <c r="AL1779" s="177">
        <f>$J1779*(IF($M1779="SL",IF($V1779="",$Q1779*Analysetool!D$3,$V1779*Analysetool!D$3),$M1779*Analysetool!D$3)+IF($N1779="SL",IF($V1779="",$Q1779*Analysetool!D$4,$V1779*Analysetool!D$4),$N1779*Analysetool!D$4)+IF($O1779="SL",IF($V1779="",$Q1779*Analysetool!D$5,$V1779*Analysetool!D$5),$O1779*Analysetool!D$5)+IF($P1779="SL",IF($V1779="",$Q1779*Analysetool!D$6,$V1779*Analysetool!D$6),$P1779*Analysetool!D$6))-Tabel2[[#This Row],[fees (%)]]</f>
        <v>0</v>
      </c>
      <c r="AM1779" s="177">
        <f>$J1779*(IF($M1779="SL",IF($W1779="",$Q1779*Analysetool!E$3,$W1779*Analysetool!E$3),$M1779*Analysetool!E$3)+IF($N1779="SL",IF($W1779="",$Q1779*Analysetool!E$4,$W1779*Analysetool!E$4),$N1779*Analysetool!E$4)+IF($O1779="SL",IF($W1779="",$Q1779*Analysetool!E$5,$W1779*Analysetool!E$5),$O1779*Analysetool!E$5)+IF($P1779="SL",IF($W1779="",$Q1779*Analysetool!E$6,$W1779*Analysetool!E$6),$P1779*Analysetool!E$6))-Tabel2[[#This Row],[fees (%)]]</f>
        <v>0</v>
      </c>
      <c r="AN1779" s="178">
        <f>$J1779*(IF($M1779="SL",IF($T1779="",$Q1779*Analysetool!F$3,$T1779*Analysetool!F$3),$M1779*Analysetool!F$3)+IF($N1779="SL",IF($T1779="",$Q1779*Analysetool!F$4,$T1779*Analysetool!F$4),$N1779*Analysetool!F$4)+IF($O1779="SL",IF($T1779="",$Q1779*Analysetool!F$5,$T1779*Analysetool!F$5),$O1779*Analysetool!F$5)+IF($P1779="SL",IF($T1779="",$Q1779*Analysetool!F$6,$T1779*Analysetool!F$6),$P1779*Analysetool!F$6))-Tabel2[[#This Row],[fees (%)]]</f>
        <v>0</v>
      </c>
      <c r="AO1779" s="178">
        <f>$J1779*(IF($M1779="SL",IF($T1779="",$Q1779*Analysetool!G$3,$T1779*Analysetool!G$3),$M1779*Analysetool!G$3)+IF($N1779="SL",IF($T1779="",$Q1779*Analysetool!G$4,$T1779*Analysetool!G$4),$N1779*Analysetool!G$4)+IF($O1779="SL",IF($T1779="",$Q1779*Analysetool!G$5,$T1779*Analysetool!G$5),$O1779*Analysetool!G$5)+IF($P1779="SL",IF($T1779="",$Q1779*Analysetool!G$6,$T1779*Analysetool!G$6),$P1779*Analysetool!G$6))-Tabel2[[#This Row],[fees (%)]]</f>
        <v>0</v>
      </c>
      <c r="AP1779" s="179">
        <f>IF(Analysetool!$H$8&lt;=$X1779,Analysetool!$H$8*J1779,Q1779*J1779)-Tabel2[[#This Row],[fees (%)]]</f>
        <v>0</v>
      </c>
      <c r="AQ1779" s="174">
        <f>IF(Tabel2[[#This Row],[wick% van entry]]&lt;=Tabel2[[#This Row],[Stoploss optie 2 (%)]],Tabel2[[#This Row],[Stoploss optie 2 (%)]]*Tabel2[[#This Row],[leverage SLoptie 2]],IF(Analysetool!$I$8&lt;$X1779,Analysetool!$I$8*K1779,S1779*K1779))-Tabel2[[#This Row],[fees (%)]]</f>
        <v>0</v>
      </c>
      <c r="AR1779" s="180">
        <f>IF(Q1779*-1*Analysetool!$J$9&lt;=X1779,Q1779*-1*Analysetool!$J$9*J1779,Q1779*J1779)-Tabel2[[#This Row],[fees (%)]]</f>
        <v>0</v>
      </c>
      <c r="AS1779" s="176">
        <f>$K1779*IF(Tabel2[[#This Row],[wick% van entry]]&lt;=Tabel2[[#This Row],[Stoploss optie 2 (%)]],Tabel2[[#This Row],[Stoploss optie 2 (%)]],(IF($M1779="SL",IF($T1779="",$S1779*Analysetool!C$3,$T1779*Analysetool!C$3),$M1779*Analysetool!C$3)+IF($N1779="SL",IF($T1779="",$S1779*Analysetool!C$4,$T1779*Analysetool!C$4),$N1779*Analysetool!C$4)+IF($O1779="SL",IF($T1779="",$S1779*Analysetool!C$5,$T1779*Analysetool!C$5),$O1779*Analysetool!C$5)+IF($P1779="SL",IF($T1779="",$S1779*Analysetool!C$6,$T1779*Analysetool!C$6),$P1779*Analysetool!C$6)))-Tabel2[[#This Row],[fees (%)]]</f>
        <v>0</v>
      </c>
    </row>
    <row r="1780" spans="1:45" ht="15.75" customHeight="1" x14ac:dyDescent="0.35">
      <c r="A1780" s="55"/>
      <c r="B1780" s="56"/>
      <c r="C1780" s="56"/>
      <c r="D1780" s="56"/>
      <c r="E1780" s="56"/>
      <c r="F1780" s="57"/>
      <c r="G1780" s="67"/>
      <c r="H1780" s="67"/>
      <c r="I1780" s="67"/>
      <c r="J1780" s="58"/>
      <c r="K1780" s="58"/>
      <c r="L1780" s="59"/>
      <c r="M1780" s="61"/>
      <c r="N1780" s="63"/>
      <c r="O1780" s="63"/>
      <c r="P1780" s="56"/>
      <c r="Q1780" s="61"/>
      <c r="R1780" s="61"/>
      <c r="S1780" s="61"/>
      <c r="T1780" s="60"/>
      <c r="U1780" s="60"/>
      <c r="V1780" s="62"/>
      <c r="W1780" s="62"/>
      <c r="X1780" s="76"/>
      <c r="Y1780" s="61"/>
      <c r="Z1780" s="61">
        <f>Tabel1[[#This Row],[prijs voorbij entry (%)]]-Tabel1[[#This Row],[Fictieve Stoploss (%)]]</f>
        <v>0</v>
      </c>
      <c r="AA1780" s="94"/>
      <c r="AB1780" s="61"/>
      <c r="AC1780" s="61"/>
      <c r="AD1780" s="61"/>
      <c r="AE1780" s="61"/>
      <c r="AF1780" s="95"/>
      <c r="AG1780" s="152">
        <f>Tabel1[[#This Row],[eindtijd]]-Tabel1[[#This Row],[starttijd]]</f>
        <v>0</v>
      </c>
      <c r="AH1780" s="158"/>
      <c r="AI1780" s="59"/>
      <c r="AJ1780" s="171">
        <f>$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2[[#This Row],[fees (%)]]</f>
        <v>0</v>
      </c>
      <c r="AK1780" s="172">
        <f>$J1780*(IF($M1780="SL",IF($U1780="",$Q1780*Analysetool!C$3,$U1780*Analysetool!C$3),$M1780*Analysetool!C$3)+IF($N1780="SL",IF($U1780="",$Q1780*Analysetool!C$4,$U1780*Analysetool!C$4),$N1780*Analysetool!C$4)+IF($O1780="SL",IF($U1780="",$Q1780*Analysetool!C$5,$U1780*Analysetool!C$5),$O1780*Analysetool!C$5)+IF($P1780="SL",IF($U1780="",$Q1780*Analysetool!C$6,$U1780*Analysetool!C$6),$P1780*Analysetool!C$6))-Tabel2[[#This Row],[fees (%)]]</f>
        <v>0</v>
      </c>
      <c r="AL1780" s="177">
        <f>$J1780*(IF($M1780="SL",IF($V1780="",$Q1780*Analysetool!D$3,$V1780*Analysetool!D$3),$M1780*Analysetool!D$3)+IF($N1780="SL",IF($V1780="",$Q1780*Analysetool!D$4,$V1780*Analysetool!D$4),$N1780*Analysetool!D$4)+IF($O1780="SL",IF($V1780="",$Q1780*Analysetool!D$5,$V1780*Analysetool!D$5),$O1780*Analysetool!D$5)+IF($P1780="SL",IF($V1780="",$Q1780*Analysetool!D$6,$V1780*Analysetool!D$6),$P1780*Analysetool!D$6))-Tabel2[[#This Row],[fees (%)]]</f>
        <v>0</v>
      </c>
      <c r="AM1780" s="177">
        <f>$J1780*(IF($M1780="SL",IF($W1780="",$Q1780*Analysetool!E$3,$W1780*Analysetool!E$3),$M1780*Analysetool!E$3)+IF($N1780="SL",IF($W1780="",$Q1780*Analysetool!E$4,$W1780*Analysetool!E$4),$N1780*Analysetool!E$4)+IF($O1780="SL",IF($W1780="",$Q1780*Analysetool!E$5,$W1780*Analysetool!E$5),$O1780*Analysetool!E$5)+IF($P1780="SL",IF($W1780="",$Q1780*Analysetool!E$6,$W1780*Analysetool!E$6),$P1780*Analysetool!E$6))-Tabel2[[#This Row],[fees (%)]]</f>
        <v>0</v>
      </c>
      <c r="AN1780" s="178">
        <f>$J1780*(IF($M1780="SL",IF($T1780="",$Q1780*Analysetool!F$3,$T1780*Analysetool!F$3),$M1780*Analysetool!F$3)+IF($N1780="SL",IF($T1780="",$Q1780*Analysetool!F$4,$T1780*Analysetool!F$4),$N1780*Analysetool!F$4)+IF($O1780="SL",IF($T1780="",$Q1780*Analysetool!F$5,$T1780*Analysetool!F$5),$O1780*Analysetool!F$5)+IF($P1780="SL",IF($T1780="",$Q1780*Analysetool!F$6,$T1780*Analysetool!F$6),$P1780*Analysetool!F$6))-Tabel2[[#This Row],[fees (%)]]</f>
        <v>0</v>
      </c>
      <c r="AO1780" s="178">
        <f>$J1780*(IF($M1780="SL",IF($T1780="",$Q1780*Analysetool!G$3,$T1780*Analysetool!G$3),$M1780*Analysetool!G$3)+IF($N1780="SL",IF($T1780="",$Q1780*Analysetool!G$4,$T1780*Analysetool!G$4),$N1780*Analysetool!G$4)+IF($O1780="SL",IF($T1780="",$Q1780*Analysetool!G$5,$T1780*Analysetool!G$5),$O1780*Analysetool!G$5)+IF($P1780="SL",IF($T1780="",$Q1780*Analysetool!G$6,$T1780*Analysetool!G$6),$P1780*Analysetool!G$6))-Tabel2[[#This Row],[fees (%)]]</f>
        <v>0</v>
      </c>
      <c r="AP1780" s="179">
        <f>IF(Analysetool!$H$8&lt;=$X1780,Analysetool!$H$8*J1780,Q1780*J1780)-Tabel2[[#This Row],[fees (%)]]</f>
        <v>0</v>
      </c>
      <c r="AQ1780" s="174">
        <f>IF(Tabel2[[#This Row],[wick% van entry]]&lt;=Tabel2[[#This Row],[Stoploss optie 2 (%)]],Tabel2[[#This Row],[Stoploss optie 2 (%)]]*Tabel2[[#This Row],[leverage SLoptie 2]],IF(Analysetool!$I$8&lt;$X1780,Analysetool!$I$8*K1780,S1780*K1780))-Tabel2[[#This Row],[fees (%)]]</f>
        <v>0</v>
      </c>
      <c r="AR1780" s="180">
        <f>IF(Q1780*-1*Analysetool!$J$9&lt;=X1780,Q1780*-1*Analysetool!$J$9*J1780,Q1780*J1780)-Tabel2[[#This Row],[fees (%)]]</f>
        <v>0</v>
      </c>
      <c r="AS1780" s="176">
        <f>$K1780*IF(Tabel2[[#This Row],[wick% van entry]]&lt;=Tabel2[[#This Row],[Stoploss optie 2 (%)]],Tabel2[[#This Row],[Stoploss optie 2 (%)]],(IF($M1780="SL",IF($T1780="",$S1780*Analysetool!C$3,$T1780*Analysetool!C$3),$M1780*Analysetool!C$3)+IF($N1780="SL",IF($T1780="",$S1780*Analysetool!C$4,$T1780*Analysetool!C$4),$N1780*Analysetool!C$4)+IF($O1780="SL",IF($T1780="",$S1780*Analysetool!C$5,$T1780*Analysetool!C$5),$O1780*Analysetool!C$5)+IF($P1780="SL",IF($T1780="",$S1780*Analysetool!C$6,$T1780*Analysetool!C$6),$P1780*Analysetool!C$6)))-Tabel2[[#This Row],[fees (%)]]</f>
        <v>0</v>
      </c>
    </row>
    <row r="1781" spans="1:45" ht="15.75" customHeight="1" x14ac:dyDescent="0.35">
      <c r="A1781" s="55"/>
      <c r="B1781" s="56"/>
      <c r="C1781" s="56"/>
      <c r="D1781" s="56"/>
      <c r="E1781" s="56"/>
      <c r="F1781" s="57"/>
      <c r="G1781" s="67"/>
      <c r="H1781" s="67"/>
      <c r="I1781" s="67"/>
      <c r="J1781" s="58"/>
      <c r="K1781" s="58"/>
      <c r="L1781" s="59"/>
      <c r="M1781" s="61"/>
      <c r="N1781" s="63"/>
      <c r="O1781" s="63"/>
      <c r="P1781" s="56"/>
      <c r="Q1781" s="61"/>
      <c r="R1781" s="61"/>
      <c r="S1781" s="61"/>
      <c r="T1781" s="60"/>
      <c r="U1781" s="60"/>
      <c r="V1781" s="62"/>
      <c r="W1781" s="62"/>
      <c r="X1781" s="76"/>
      <c r="Y1781" s="61"/>
      <c r="Z1781" s="61">
        <f>Tabel1[[#This Row],[prijs voorbij entry (%)]]-Tabel1[[#This Row],[Fictieve Stoploss (%)]]</f>
        <v>0</v>
      </c>
      <c r="AA1781" s="94"/>
      <c r="AB1781" s="61"/>
      <c r="AC1781" s="61"/>
      <c r="AD1781" s="61"/>
      <c r="AE1781" s="61"/>
      <c r="AF1781" s="95"/>
      <c r="AG1781" s="152">
        <f>Tabel1[[#This Row],[eindtijd]]-Tabel1[[#This Row],[starttijd]]</f>
        <v>0</v>
      </c>
      <c r="AH1781" s="158"/>
      <c r="AI1781" s="59"/>
      <c r="AJ1781" s="171">
        <f>$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2[[#This Row],[fees (%)]]</f>
        <v>0</v>
      </c>
      <c r="AK1781" s="172">
        <f>$J1781*(IF($M1781="SL",IF($U1781="",$Q1781*Analysetool!C$3,$U1781*Analysetool!C$3),$M1781*Analysetool!C$3)+IF($N1781="SL",IF($U1781="",$Q1781*Analysetool!C$4,$U1781*Analysetool!C$4),$N1781*Analysetool!C$4)+IF($O1781="SL",IF($U1781="",$Q1781*Analysetool!C$5,$U1781*Analysetool!C$5),$O1781*Analysetool!C$5)+IF($P1781="SL",IF($U1781="",$Q1781*Analysetool!C$6,$U1781*Analysetool!C$6),$P1781*Analysetool!C$6))-Tabel2[[#This Row],[fees (%)]]</f>
        <v>0</v>
      </c>
      <c r="AL1781" s="177">
        <f>$J1781*(IF($M1781="SL",IF($V1781="",$Q1781*Analysetool!D$3,$V1781*Analysetool!D$3),$M1781*Analysetool!D$3)+IF($N1781="SL",IF($V1781="",$Q1781*Analysetool!D$4,$V1781*Analysetool!D$4),$N1781*Analysetool!D$4)+IF($O1781="SL",IF($V1781="",$Q1781*Analysetool!D$5,$V1781*Analysetool!D$5),$O1781*Analysetool!D$5)+IF($P1781="SL",IF($V1781="",$Q1781*Analysetool!D$6,$V1781*Analysetool!D$6),$P1781*Analysetool!D$6))-Tabel2[[#This Row],[fees (%)]]</f>
        <v>0</v>
      </c>
      <c r="AM1781" s="177">
        <f>$J1781*(IF($M1781="SL",IF($W1781="",$Q1781*Analysetool!E$3,$W1781*Analysetool!E$3),$M1781*Analysetool!E$3)+IF($N1781="SL",IF($W1781="",$Q1781*Analysetool!E$4,$W1781*Analysetool!E$4),$N1781*Analysetool!E$4)+IF($O1781="SL",IF($W1781="",$Q1781*Analysetool!E$5,$W1781*Analysetool!E$5),$O1781*Analysetool!E$5)+IF($P1781="SL",IF($W1781="",$Q1781*Analysetool!E$6,$W1781*Analysetool!E$6),$P1781*Analysetool!E$6))-Tabel2[[#This Row],[fees (%)]]</f>
        <v>0</v>
      </c>
      <c r="AN1781" s="178">
        <f>$J1781*(IF($M1781="SL",IF($T1781="",$Q1781*Analysetool!F$3,$T1781*Analysetool!F$3),$M1781*Analysetool!F$3)+IF($N1781="SL",IF($T1781="",$Q1781*Analysetool!F$4,$T1781*Analysetool!F$4),$N1781*Analysetool!F$4)+IF($O1781="SL",IF($T1781="",$Q1781*Analysetool!F$5,$T1781*Analysetool!F$5),$O1781*Analysetool!F$5)+IF($P1781="SL",IF($T1781="",$Q1781*Analysetool!F$6,$T1781*Analysetool!F$6),$P1781*Analysetool!F$6))-Tabel2[[#This Row],[fees (%)]]</f>
        <v>0</v>
      </c>
      <c r="AO1781" s="178">
        <f>$J1781*(IF($M1781="SL",IF($T1781="",$Q1781*Analysetool!G$3,$T1781*Analysetool!G$3),$M1781*Analysetool!G$3)+IF($N1781="SL",IF($T1781="",$Q1781*Analysetool!G$4,$T1781*Analysetool!G$4),$N1781*Analysetool!G$4)+IF($O1781="SL",IF($T1781="",$Q1781*Analysetool!G$5,$T1781*Analysetool!G$5),$O1781*Analysetool!G$5)+IF($P1781="SL",IF($T1781="",$Q1781*Analysetool!G$6,$T1781*Analysetool!G$6),$P1781*Analysetool!G$6))-Tabel2[[#This Row],[fees (%)]]</f>
        <v>0</v>
      </c>
      <c r="AP1781" s="179">
        <f>IF(Analysetool!$H$8&lt;=$X1781,Analysetool!$H$8*J1781,Q1781*J1781)-Tabel2[[#This Row],[fees (%)]]</f>
        <v>0</v>
      </c>
      <c r="AQ1781" s="174">
        <f>IF(Tabel2[[#This Row],[wick% van entry]]&lt;=Tabel2[[#This Row],[Stoploss optie 2 (%)]],Tabel2[[#This Row],[Stoploss optie 2 (%)]]*Tabel2[[#This Row],[leverage SLoptie 2]],IF(Analysetool!$I$8&lt;$X1781,Analysetool!$I$8*K1781,S1781*K1781))-Tabel2[[#This Row],[fees (%)]]</f>
        <v>0</v>
      </c>
      <c r="AR1781" s="180">
        <f>IF(Q1781*-1*Analysetool!$J$9&lt;=X1781,Q1781*-1*Analysetool!$J$9*J1781,Q1781*J1781)-Tabel2[[#This Row],[fees (%)]]</f>
        <v>0</v>
      </c>
      <c r="AS1781" s="176">
        <f>$K1781*IF(Tabel2[[#This Row],[wick% van entry]]&lt;=Tabel2[[#This Row],[Stoploss optie 2 (%)]],Tabel2[[#This Row],[Stoploss optie 2 (%)]],(IF($M1781="SL",IF($T1781="",$S1781*Analysetool!C$3,$T1781*Analysetool!C$3),$M1781*Analysetool!C$3)+IF($N1781="SL",IF($T1781="",$S1781*Analysetool!C$4,$T1781*Analysetool!C$4),$N1781*Analysetool!C$4)+IF($O1781="SL",IF($T1781="",$S1781*Analysetool!C$5,$T1781*Analysetool!C$5),$O1781*Analysetool!C$5)+IF($P1781="SL",IF($T1781="",$S1781*Analysetool!C$6,$T1781*Analysetool!C$6),$P1781*Analysetool!C$6)))-Tabel2[[#This Row],[fees (%)]]</f>
        <v>0</v>
      </c>
    </row>
    <row r="1782" spans="1:45" ht="15.75" customHeight="1" x14ac:dyDescent="0.35">
      <c r="A1782" s="55"/>
      <c r="B1782" s="56"/>
      <c r="C1782" s="56"/>
      <c r="D1782" s="56"/>
      <c r="E1782" s="56"/>
      <c r="F1782" s="57"/>
      <c r="G1782" s="67"/>
      <c r="H1782" s="67"/>
      <c r="I1782" s="67"/>
      <c r="J1782" s="58"/>
      <c r="K1782" s="58"/>
      <c r="L1782" s="59"/>
      <c r="M1782" s="61"/>
      <c r="N1782" s="63"/>
      <c r="O1782" s="63"/>
      <c r="P1782" s="56"/>
      <c r="Q1782" s="61"/>
      <c r="R1782" s="61"/>
      <c r="S1782" s="61"/>
      <c r="T1782" s="60"/>
      <c r="U1782" s="60"/>
      <c r="V1782" s="62"/>
      <c r="W1782" s="62"/>
      <c r="X1782" s="76"/>
      <c r="Y1782" s="61"/>
      <c r="Z1782" s="61">
        <f>Tabel1[[#This Row],[prijs voorbij entry (%)]]-Tabel1[[#This Row],[Fictieve Stoploss (%)]]</f>
        <v>0</v>
      </c>
      <c r="AA1782" s="94"/>
      <c r="AB1782" s="61"/>
      <c r="AC1782" s="61"/>
      <c r="AD1782" s="61"/>
      <c r="AE1782" s="61"/>
      <c r="AF1782" s="95"/>
      <c r="AG1782" s="152">
        <f>Tabel1[[#This Row],[eindtijd]]-Tabel1[[#This Row],[starttijd]]</f>
        <v>0</v>
      </c>
      <c r="AH1782" s="158"/>
      <c r="AI1782" s="59"/>
      <c r="AJ1782" s="171">
        <f>$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2[[#This Row],[fees (%)]]</f>
        <v>0</v>
      </c>
      <c r="AK1782" s="172">
        <f>$J1782*(IF($M1782="SL",IF($U1782="",$Q1782*Analysetool!C$3,$U1782*Analysetool!C$3),$M1782*Analysetool!C$3)+IF($N1782="SL",IF($U1782="",$Q1782*Analysetool!C$4,$U1782*Analysetool!C$4),$N1782*Analysetool!C$4)+IF($O1782="SL",IF($U1782="",$Q1782*Analysetool!C$5,$U1782*Analysetool!C$5),$O1782*Analysetool!C$5)+IF($P1782="SL",IF($U1782="",$Q1782*Analysetool!C$6,$U1782*Analysetool!C$6),$P1782*Analysetool!C$6))-Tabel2[[#This Row],[fees (%)]]</f>
        <v>0</v>
      </c>
      <c r="AL1782" s="177">
        <f>$J1782*(IF($M1782="SL",IF($V1782="",$Q1782*Analysetool!D$3,$V1782*Analysetool!D$3),$M1782*Analysetool!D$3)+IF($N1782="SL",IF($V1782="",$Q1782*Analysetool!D$4,$V1782*Analysetool!D$4),$N1782*Analysetool!D$4)+IF($O1782="SL",IF($V1782="",$Q1782*Analysetool!D$5,$V1782*Analysetool!D$5),$O1782*Analysetool!D$5)+IF($P1782="SL",IF($V1782="",$Q1782*Analysetool!D$6,$V1782*Analysetool!D$6),$P1782*Analysetool!D$6))-Tabel2[[#This Row],[fees (%)]]</f>
        <v>0</v>
      </c>
      <c r="AM1782" s="177">
        <f>$J1782*(IF($M1782="SL",IF($W1782="",$Q1782*Analysetool!E$3,$W1782*Analysetool!E$3),$M1782*Analysetool!E$3)+IF($N1782="SL",IF($W1782="",$Q1782*Analysetool!E$4,$W1782*Analysetool!E$4),$N1782*Analysetool!E$4)+IF($O1782="SL",IF($W1782="",$Q1782*Analysetool!E$5,$W1782*Analysetool!E$5),$O1782*Analysetool!E$5)+IF($P1782="SL",IF($W1782="",$Q1782*Analysetool!E$6,$W1782*Analysetool!E$6),$P1782*Analysetool!E$6))-Tabel2[[#This Row],[fees (%)]]</f>
        <v>0</v>
      </c>
      <c r="AN1782" s="178">
        <f>$J1782*(IF($M1782="SL",IF($T1782="",$Q1782*Analysetool!F$3,$T1782*Analysetool!F$3),$M1782*Analysetool!F$3)+IF($N1782="SL",IF($T1782="",$Q1782*Analysetool!F$4,$T1782*Analysetool!F$4),$N1782*Analysetool!F$4)+IF($O1782="SL",IF($T1782="",$Q1782*Analysetool!F$5,$T1782*Analysetool!F$5),$O1782*Analysetool!F$5)+IF($P1782="SL",IF($T1782="",$Q1782*Analysetool!F$6,$T1782*Analysetool!F$6),$P1782*Analysetool!F$6))-Tabel2[[#This Row],[fees (%)]]</f>
        <v>0</v>
      </c>
      <c r="AO1782" s="178">
        <f>$J1782*(IF($M1782="SL",IF($T1782="",$Q1782*Analysetool!G$3,$T1782*Analysetool!G$3),$M1782*Analysetool!G$3)+IF($N1782="SL",IF($T1782="",$Q1782*Analysetool!G$4,$T1782*Analysetool!G$4),$N1782*Analysetool!G$4)+IF($O1782="SL",IF($T1782="",$Q1782*Analysetool!G$5,$T1782*Analysetool!G$5),$O1782*Analysetool!G$5)+IF($P1782="SL",IF($T1782="",$Q1782*Analysetool!G$6,$T1782*Analysetool!G$6),$P1782*Analysetool!G$6))-Tabel2[[#This Row],[fees (%)]]</f>
        <v>0</v>
      </c>
      <c r="AP1782" s="179">
        <f>IF(Analysetool!$H$8&lt;=$X1782,Analysetool!$H$8*J1782,Q1782*J1782)-Tabel2[[#This Row],[fees (%)]]</f>
        <v>0</v>
      </c>
      <c r="AQ1782" s="174">
        <f>IF(Tabel2[[#This Row],[wick% van entry]]&lt;=Tabel2[[#This Row],[Stoploss optie 2 (%)]],Tabel2[[#This Row],[Stoploss optie 2 (%)]]*Tabel2[[#This Row],[leverage SLoptie 2]],IF(Analysetool!$I$8&lt;$X1782,Analysetool!$I$8*K1782,S1782*K1782))-Tabel2[[#This Row],[fees (%)]]</f>
        <v>0</v>
      </c>
      <c r="AR1782" s="180">
        <f>IF(Q1782*-1*Analysetool!$J$9&lt;=X1782,Q1782*-1*Analysetool!$J$9*J1782,Q1782*J1782)-Tabel2[[#This Row],[fees (%)]]</f>
        <v>0</v>
      </c>
      <c r="AS1782" s="176">
        <f>$K1782*IF(Tabel2[[#This Row],[wick% van entry]]&lt;=Tabel2[[#This Row],[Stoploss optie 2 (%)]],Tabel2[[#This Row],[Stoploss optie 2 (%)]],(IF($M1782="SL",IF($T1782="",$S1782*Analysetool!C$3,$T1782*Analysetool!C$3),$M1782*Analysetool!C$3)+IF($N1782="SL",IF($T1782="",$S1782*Analysetool!C$4,$T1782*Analysetool!C$4),$N1782*Analysetool!C$4)+IF($O1782="SL",IF($T1782="",$S1782*Analysetool!C$5,$T1782*Analysetool!C$5),$O1782*Analysetool!C$5)+IF($P1782="SL",IF($T1782="",$S1782*Analysetool!C$6,$T1782*Analysetool!C$6),$P1782*Analysetool!C$6)))-Tabel2[[#This Row],[fees (%)]]</f>
        <v>0</v>
      </c>
    </row>
    <row r="1783" spans="1:45" ht="15.75" customHeight="1" x14ac:dyDescent="0.35">
      <c r="A1783" s="55"/>
      <c r="B1783" s="56"/>
      <c r="C1783" s="56"/>
      <c r="D1783" s="56"/>
      <c r="E1783" s="56"/>
      <c r="F1783" s="57"/>
      <c r="G1783" s="67"/>
      <c r="H1783" s="67"/>
      <c r="I1783" s="67"/>
      <c r="J1783" s="58"/>
      <c r="K1783" s="58"/>
      <c r="L1783" s="59"/>
      <c r="M1783" s="61"/>
      <c r="N1783" s="63"/>
      <c r="O1783" s="63"/>
      <c r="P1783" s="56"/>
      <c r="Q1783" s="61"/>
      <c r="R1783" s="61"/>
      <c r="S1783" s="61"/>
      <c r="T1783" s="60"/>
      <c r="U1783" s="60"/>
      <c r="V1783" s="62"/>
      <c r="W1783" s="62"/>
      <c r="X1783" s="76"/>
      <c r="Y1783" s="61"/>
      <c r="Z1783" s="61">
        <f>Tabel1[[#This Row],[prijs voorbij entry (%)]]-Tabel1[[#This Row],[Fictieve Stoploss (%)]]</f>
        <v>0</v>
      </c>
      <c r="AA1783" s="94"/>
      <c r="AB1783" s="61"/>
      <c r="AC1783" s="61"/>
      <c r="AD1783" s="61"/>
      <c r="AE1783" s="61"/>
      <c r="AF1783" s="95"/>
      <c r="AG1783" s="152">
        <f>Tabel1[[#This Row],[eindtijd]]-Tabel1[[#This Row],[starttijd]]</f>
        <v>0</v>
      </c>
      <c r="AH1783" s="158"/>
      <c r="AI1783" s="59"/>
      <c r="AJ1783" s="171">
        <f>$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2[[#This Row],[fees (%)]]</f>
        <v>0</v>
      </c>
      <c r="AK1783" s="172">
        <f>$J1783*(IF($M1783="SL",IF($U1783="",$Q1783*Analysetool!C$3,$U1783*Analysetool!C$3),$M1783*Analysetool!C$3)+IF($N1783="SL",IF($U1783="",$Q1783*Analysetool!C$4,$U1783*Analysetool!C$4),$N1783*Analysetool!C$4)+IF($O1783="SL",IF($U1783="",$Q1783*Analysetool!C$5,$U1783*Analysetool!C$5),$O1783*Analysetool!C$5)+IF($P1783="SL",IF($U1783="",$Q1783*Analysetool!C$6,$U1783*Analysetool!C$6),$P1783*Analysetool!C$6))-Tabel2[[#This Row],[fees (%)]]</f>
        <v>0</v>
      </c>
      <c r="AL1783" s="177">
        <f>$J1783*(IF($M1783="SL",IF($V1783="",$Q1783*Analysetool!D$3,$V1783*Analysetool!D$3),$M1783*Analysetool!D$3)+IF($N1783="SL",IF($V1783="",$Q1783*Analysetool!D$4,$V1783*Analysetool!D$4),$N1783*Analysetool!D$4)+IF($O1783="SL",IF($V1783="",$Q1783*Analysetool!D$5,$V1783*Analysetool!D$5),$O1783*Analysetool!D$5)+IF($P1783="SL",IF($V1783="",$Q1783*Analysetool!D$6,$V1783*Analysetool!D$6),$P1783*Analysetool!D$6))-Tabel2[[#This Row],[fees (%)]]</f>
        <v>0</v>
      </c>
      <c r="AM1783" s="177">
        <f>$J1783*(IF($M1783="SL",IF($W1783="",$Q1783*Analysetool!E$3,$W1783*Analysetool!E$3),$M1783*Analysetool!E$3)+IF($N1783="SL",IF($W1783="",$Q1783*Analysetool!E$4,$W1783*Analysetool!E$4),$N1783*Analysetool!E$4)+IF($O1783="SL",IF($W1783="",$Q1783*Analysetool!E$5,$W1783*Analysetool!E$5),$O1783*Analysetool!E$5)+IF($P1783="SL",IF($W1783="",$Q1783*Analysetool!E$6,$W1783*Analysetool!E$6),$P1783*Analysetool!E$6))-Tabel2[[#This Row],[fees (%)]]</f>
        <v>0</v>
      </c>
      <c r="AN1783" s="178">
        <f>$J1783*(IF($M1783="SL",IF($T1783="",$Q1783*Analysetool!F$3,$T1783*Analysetool!F$3),$M1783*Analysetool!F$3)+IF($N1783="SL",IF($T1783="",$Q1783*Analysetool!F$4,$T1783*Analysetool!F$4),$N1783*Analysetool!F$4)+IF($O1783="SL",IF($T1783="",$Q1783*Analysetool!F$5,$T1783*Analysetool!F$5),$O1783*Analysetool!F$5)+IF($P1783="SL",IF($T1783="",$Q1783*Analysetool!F$6,$T1783*Analysetool!F$6),$P1783*Analysetool!F$6))-Tabel2[[#This Row],[fees (%)]]</f>
        <v>0</v>
      </c>
      <c r="AO1783" s="178">
        <f>$J1783*(IF($M1783="SL",IF($T1783="",$Q1783*Analysetool!G$3,$T1783*Analysetool!G$3),$M1783*Analysetool!G$3)+IF($N1783="SL",IF($T1783="",$Q1783*Analysetool!G$4,$T1783*Analysetool!G$4),$N1783*Analysetool!G$4)+IF($O1783="SL",IF($T1783="",$Q1783*Analysetool!G$5,$T1783*Analysetool!G$5),$O1783*Analysetool!G$5)+IF($P1783="SL",IF($T1783="",$Q1783*Analysetool!G$6,$T1783*Analysetool!G$6),$P1783*Analysetool!G$6))-Tabel2[[#This Row],[fees (%)]]</f>
        <v>0</v>
      </c>
      <c r="AP1783" s="179">
        <f>IF(Analysetool!$H$8&lt;=$X1783,Analysetool!$H$8*J1783,Q1783*J1783)-Tabel2[[#This Row],[fees (%)]]</f>
        <v>0</v>
      </c>
      <c r="AQ1783" s="174">
        <f>IF(Tabel2[[#This Row],[wick% van entry]]&lt;=Tabel2[[#This Row],[Stoploss optie 2 (%)]],Tabel2[[#This Row],[Stoploss optie 2 (%)]]*Tabel2[[#This Row],[leverage SLoptie 2]],IF(Analysetool!$I$8&lt;$X1783,Analysetool!$I$8*K1783,S1783*K1783))-Tabel2[[#This Row],[fees (%)]]</f>
        <v>0</v>
      </c>
      <c r="AR1783" s="180">
        <f>IF(Q1783*-1*Analysetool!$J$9&lt;=X1783,Q1783*-1*Analysetool!$J$9*J1783,Q1783*J1783)-Tabel2[[#This Row],[fees (%)]]</f>
        <v>0</v>
      </c>
      <c r="AS1783" s="176">
        <f>$K1783*IF(Tabel2[[#This Row],[wick% van entry]]&lt;=Tabel2[[#This Row],[Stoploss optie 2 (%)]],Tabel2[[#This Row],[Stoploss optie 2 (%)]],(IF($M1783="SL",IF($T1783="",$S1783*Analysetool!C$3,$T1783*Analysetool!C$3),$M1783*Analysetool!C$3)+IF($N1783="SL",IF($T1783="",$S1783*Analysetool!C$4,$T1783*Analysetool!C$4),$N1783*Analysetool!C$4)+IF($O1783="SL",IF($T1783="",$S1783*Analysetool!C$5,$T1783*Analysetool!C$5),$O1783*Analysetool!C$5)+IF($P1783="SL",IF($T1783="",$S1783*Analysetool!C$6,$T1783*Analysetool!C$6),$P1783*Analysetool!C$6)))-Tabel2[[#This Row],[fees (%)]]</f>
        <v>0</v>
      </c>
    </row>
    <row r="1784" spans="1:45" ht="15.75" customHeight="1" x14ac:dyDescent="0.35">
      <c r="A1784" s="55"/>
      <c r="B1784" s="56"/>
      <c r="C1784" s="56"/>
      <c r="D1784" s="56"/>
      <c r="E1784" s="56"/>
      <c r="F1784" s="57"/>
      <c r="G1784" s="67"/>
      <c r="H1784" s="67"/>
      <c r="I1784" s="67"/>
      <c r="J1784" s="58"/>
      <c r="K1784" s="58"/>
      <c r="L1784" s="59"/>
      <c r="M1784" s="61"/>
      <c r="N1784" s="63"/>
      <c r="O1784" s="63"/>
      <c r="P1784" s="56"/>
      <c r="Q1784" s="61"/>
      <c r="R1784" s="61"/>
      <c r="S1784" s="61"/>
      <c r="T1784" s="60"/>
      <c r="U1784" s="60"/>
      <c r="V1784" s="62"/>
      <c r="W1784" s="62"/>
      <c r="X1784" s="76"/>
      <c r="Y1784" s="61"/>
      <c r="Z1784" s="61">
        <f>Tabel1[[#This Row],[prijs voorbij entry (%)]]-Tabel1[[#This Row],[Fictieve Stoploss (%)]]</f>
        <v>0</v>
      </c>
      <c r="AA1784" s="94"/>
      <c r="AB1784" s="61"/>
      <c r="AC1784" s="61"/>
      <c r="AD1784" s="61"/>
      <c r="AE1784" s="61"/>
      <c r="AF1784" s="95"/>
      <c r="AG1784" s="152">
        <f>Tabel1[[#This Row],[eindtijd]]-Tabel1[[#This Row],[starttijd]]</f>
        <v>0</v>
      </c>
      <c r="AH1784" s="158"/>
      <c r="AI1784" s="59"/>
      <c r="AJ1784" s="171">
        <f>$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2[[#This Row],[fees (%)]]</f>
        <v>0</v>
      </c>
      <c r="AK1784" s="172">
        <f>$J1784*(IF($M1784="SL",IF($U1784="",$Q1784*Analysetool!C$3,$U1784*Analysetool!C$3),$M1784*Analysetool!C$3)+IF($N1784="SL",IF($U1784="",$Q1784*Analysetool!C$4,$U1784*Analysetool!C$4),$N1784*Analysetool!C$4)+IF($O1784="SL",IF($U1784="",$Q1784*Analysetool!C$5,$U1784*Analysetool!C$5),$O1784*Analysetool!C$5)+IF($P1784="SL",IF($U1784="",$Q1784*Analysetool!C$6,$U1784*Analysetool!C$6),$P1784*Analysetool!C$6))-Tabel2[[#This Row],[fees (%)]]</f>
        <v>0</v>
      </c>
      <c r="AL1784" s="177">
        <f>$J1784*(IF($M1784="SL",IF($V1784="",$Q1784*Analysetool!D$3,$V1784*Analysetool!D$3),$M1784*Analysetool!D$3)+IF($N1784="SL",IF($V1784="",$Q1784*Analysetool!D$4,$V1784*Analysetool!D$4),$N1784*Analysetool!D$4)+IF($O1784="SL",IF($V1784="",$Q1784*Analysetool!D$5,$V1784*Analysetool!D$5),$O1784*Analysetool!D$5)+IF($P1784="SL",IF($V1784="",$Q1784*Analysetool!D$6,$V1784*Analysetool!D$6),$P1784*Analysetool!D$6))-Tabel2[[#This Row],[fees (%)]]</f>
        <v>0</v>
      </c>
      <c r="AM1784" s="177">
        <f>$J1784*(IF($M1784="SL",IF($W1784="",$Q1784*Analysetool!E$3,$W1784*Analysetool!E$3),$M1784*Analysetool!E$3)+IF($N1784="SL",IF($W1784="",$Q1784*Analysetool!E$4,$W1784*Analysetool!E$4),$N1784*Analysetool!E$4)+IF($O1784="SL",IF($W1784="",$Q1784*Analysetool!E$5,$W1784*Analysetool!E$5),$O1784*Analysetool!E$5)+IF($P1784="SL",IF($W1784="",$Q1784*Analysetool!E$6,$W1784*Analysetool!E$6),$P1784*Analysetool!E$6))-Tabel2[[#This Row],[fees (%)]]</f>
        <v>0</v>
      </c>
      <c r="AN1784" s="178">
        <f>$J1784*(IF($M1784="SL",IF($T1784="",$Q1784*Analysetool!F$3,$T1784*Analysetool!F$3),$M1784*Analysetool!F$3)+IF($N1784="SL",IF($T1784="",$Q1784*Analysetool!F$4,$T1784*Analysetool!F$4),$N1784*Analysetool!F$4)+IF($O1784="SL",IF($T1784="",$Q1784*Analysetool!F$5,$T1784*Analysetool!F$5),$O1784*Analysetool!F$5)+IF($P1784="SL",IF($T1784="",$Q1784*Analysetool!F$6,$T1784*Analysetool!F$6),$P1784*Analysetool!F$6))-Tabel2[[#This Row],[fees (%)]]</f>
        <v>0</v>
      </c>
      <c r="AO1784" s="178">
        <f>$J1784*(IF($M1784="SL",IF($T1784="",$Q1784*Analysetool!G$3,$T1784*Analysetool!G$3),$M1784*Analysetool!G$3)+IF($N1784="SL",IF($T1784="",$Q1784*Analysetool!G$4,$T1784*Analysetool!G$4),$N1784*Analysetool!G$4)+IF($O1784="SL",IF($T1784="",$Q1784*Analysetool!G$5,$T1784*Analysetool!G$5),$O1784*Analysetool!G$5)+IF($P1784="SL",IF($T1784="",$Q1784*Analysetool!G$6,$T1784*Analysetool!G$6),$P1784*Analysetool!G$6))-Tabel2[[#This Row],[fees (%)]]</f>
        <v>0</v>
      </c>
      <c r="AP1784" s="179">
        <f>IF(Analysetool!$H$8&lt;=$X1784,Analysetool!$H$8*J1784,Q1784*J1784)-Tabel2[[#This Row],[fees (%)]]</f>
        <v>0</v>
      </c>
      <c r="AQ1784" s="174">
        <f>IF(Tabel2[[#This Row],[wick% van entry]]&lt;=Tabel2[[#This Row],[Stoploss optie 2 (%)]],Tabel2[[#This Row],[Stoploss optie 2 (%)]]*Tabel2[[#This Row],[leverage SLoptie 2]],IF(Analysetool!$I$8&lt;$X1784,Analysetool!$I$8*K1784,S1784*K1784))-Tabel2[[#This Row],[fees (%)]]</f>
        <v>0</v>
      </c>
      <c r="AR1784" s="180">
        <f>IF(Q1784*-1*Analysetool!$J$9&lt;=X1784,Q1784*-1*Analysetool!$J$9*J1784,Q1784*J1784)-Tabel2[[#This Row],[fees (%)]]</f>
        <v>0</v>
      </c>
      <c r="AS1784" s="176">
        <f>$K1784*IF(Tabel2[[#This Row],[wick% van entry]]&lt;=Tabel2[[#This Row],[Stoploss optie 2 (%)]],Tabel2[[#This Row],[Stoploss optie 2 (%)]],(IF($M1784="SL",IF($T1784="",$S1784*Analysetool!C$3,$T1784*Analysetool!C$3),$M1784*Analysetool!C$3)+IF($N1784="SL",IF($T1784="",$S1784*Analysetool!C$4,$T1784*Analysetool!C$4),$N1784*Analysetool!C$4)+IF($O1784="SL",IF($T1784="",$S1784*Analysetool!C$5,$T1784*Analysetool!C$5),$O1784*Analysetool!C$5)+IF($P1784="SL",IF($T1784="",$S1784*Analysetool!C$6,$T1784*Analysetool!C$6),$P1784*Analysetool!C$6)))-Tabel2[[#This Row],[fees (%)]]</f>
        <v>0</v>
      </c>
    </row>
    <row r="1785" spans="1:45" ht="15.75" customHeight="1" x14ac:dyDescent="0.35">
      <c r="A1785" s="55"/>
      <c r="B1785" s="56"/>
      <c r="C1785" s="56"/>
      <c r="D1785" s="56"/>
      <c r="E1785" s="56"/>
      <c r="F1785" s="57"/>
      <c r="G1785" s="67"/>
      <c r="H1785" s="67"/>
      <c r="I1785" s="67"/>
      <c r="J1785" s="58"/>
      <c r="K1785" s="58"/>
      <c r="L1785" s="59"/>
      <c r="M1785" s="61"/>
      <c r="N1785" s="63"/>
      <c r="O1785" s="63"/>
      <c r="P1785" s="56"/>
      <c r="Q1785" s="61"/>
      <c r="R1785" s="61"/>
      <c r="S1785" s="61"/>
      <c r="T1785" s="60"/>
      <c r="U1785" s="60"/>
      <c r="V1785" s="62"/>
      <c r="W1785" s="62"/>
      <c r="X1785" s="76"/>
      <c r="Y1785" s="61"/>
      <c r="Z1785" s="61">
        <f>Tabel1[[#This Row],[prijs voorbij entry (%)]]-Tabel1[[#This Row],[Fictieve Stoploss (%)]]</f>
        <v>0</v>
      </c>
      <c r="AA1785" s="94"/>
      <c r="AB1785" s="61"/>
      <c r="AC1785" s="61"/>
      <c r="AD1785" s="61"/>
      <c r="AE1785" s="61"/>
      <c r="AF1785" s="95"/>
      <c r="AG1785" s="152">
        <f>Tabel1[[#This Row],[eindtijd]]-Tabel1[[#This Row],[starttijd]]</f>
        <v>0</v>
      </c>
      <c r="AH1785" s="158"/>
      <c r="AI1785" s="59"/>
      <c r="AJ1785" s="171">
        <f>$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2[[#This Row],[fees (%)]]</f>
        <v>0</v>
      </c>
      <c r="AK1785" s="172">
        <f>$J1785*(IF($M1785="SL",IF($U1785="",$Q1785*Analysetool!C$3,$U1785*Analysetool!C$3),$M1785*Analysetool!C$3)+IF($N1785="SL",IF($U1785="",$Q1785*Analysetool!C$4,$U1785*Analysetool!C$4),$N1785*Analysetool!C$4)+IF($O1785="SL",IF($U1785="",$Q1785*Analysetool!C$5,$U1785*Analysetool!C$5),$O1785*Analysetool!C$5)+IF($P1785="SL",IF($U1785="",$Q1785*Analysetool!C$6,$U1785*Analysetool!C$6),$P1785*Analysetool!C$6))-Tabel2[[#This Row],[fees (%)]]</f>
        <v>0</v>
      </c>
      <c r="AL1785" s="177">
        <f>$J1785*(IF($M1785="SL",IF($V1785="",$Q1785*Analysetool!D$3,$V1785*Analysetool!D$3),$M1785*Analysetool!D$3)+IF($N1785="SL",IF($V1785="",$Q1785*Analysetool!D$4,$V1785*Analysetool!D$4),$N1785*Analysetool!D$4)+IF($O1785="SL",IF($V1785="",$Q1785*Analysetool!D$5,$V1785*Analysetool!D$5),$O1785*Analysetool!D$5)+IF($P1785="SL",IF($V1785="",$Q1785*Analysetool!D$6,$V1785*Analysetool!D$6),$P1785*Analysetool!D$6))-Tabel2[[#This Row],[fees (%)]]</f>
        <v>0</v>
      </c>
      <c r="AM1785" s="177">
        <f>$J1785*(IF($M1785="SL",IF($W1785="",$Q1785*Analysetool!E$3,$W1785*Analysetool!E$3),$M1785*Analysetool!E$3)+IF($N1785="SL",IF($W1785="",$Q1785*Analysetool!E$4,$W1785*Analysetool!E$4),$N1785*Analysetool!E$4)+IF($O1785="SL",IF($W1785="",$Q1785*Analysetool!E$5,$W1785*Analysetool!E$5),$O1785*Analysetool!E$5)+IF($P1785="SL",IF($W1785="",$Q1785*Analysetool!E$6,$W1785*Analysetool!E$6),$P1785*Analysetool!E$6))-Tabel2[[#This Row],[fees (%)]]</f>
        <v>0</v>
      </c>
      <c r="AN1785" s="178">
        <f>$J1785*(IF($M1785="SL",IF($T1785="",$Q1785*Analysetool!F$3,$T1785*Analysetool!F$3),$M1785*Analysetool!F$3)+IF($N1785="SL",IF($T1785="",$Q1785*Analysetool!F$4,$T1785*Analysetool!F$4),$N1785*Analysetool!F$4)+IF($O1785="SL",IF($T1785="",$Q1785*Analysetool!F$5,$T1785*Analysetool!F$5),$O1785*Analysetool!F$5)+IF($P1785="SL",IF($T1785="",$Q1785*Analysetool!F$6,$T1785*Analysetool!F$6),$P1785*Analysetool!F$6))-Tabel2[[#This Row],[fees (%)]]</f>
        <v>0</v>
      </c>
      <c r="AO1785" s="178">
        <f>$J1785*(IF($M1785="SL",IF($T1785="",$Q1785*Analysetool!G$3,$T1785*Analysetool!G$3),$M1785*Analysetool!G$3)+IF($N1785="SL",IF($T1785="",$Q1785*Analysetool!G$4,$T1785*Analysetool!G$4),$N1785*Analysetool!G$4)+IF($O1785="SL",IF($T1785="",$Q1785*Analysetool!G$5,$T1785*Analysetool!G$5),$O1785*Analysetool!G$5)+IF($P1785="SL",IF($T1785="",$Q1785*Analysetool!G$6,$T1785*Analysetool!G$6),$P1785*Analysetool!G$6))-Tabel2[[#This Row],[fees (%)]]</f>
        <v>0</v>
      </c>
      <c r="AP1785" s="179">
        <f>IF(Analysetool!$H$8&lt;=$X1785,Analysetool!$H$8*J1785,Q1785*J1785)-Tabel2[[#This Row],[fees (%)]]</f>
        <v>0</v>
      </c>
      <c r="AQ1785" s="174">
        <f>IF(Tabel2[[#This Row],[wick% van entry]]&lt;=Tabel2[[#This Row],[Stoploss optie 2 (%)]],Tabel2[[#This Row],[Stoploss optie 2 (%)]]*Tabel2[[#This Row],[leverage SLoptie 2]],IF(Analysetool!$I$8&lt;$X1785,Analysetool!$I$8*K1785,S1785*K1785))-Tabel2[[#This Row],[fees (%)]]</f>
        <v>0</v>
      </c>
      <c r="AR1785" s="180">
        <f>IF(Q1785*-1*Analysetool!$J$9&lt;=X1785,Q1785*-1*Analysetool!$J$9*J1785,Q1785*J1785)-Tabel2[[#This Row],[fees (%)]]</f>
        <v>0</v>
      </c>
      <c r="AS1785" s="176">
        <f>$K1785*IF(Tabel2[[#This Row],[wick% van entry]]&lt;=Tabel2[[#This Row],[Stoploss optie 2 (%)]],Tabel2[[#This Row],[Stoploss optie 2 (%)]],(IF($M1785="SL",IF($T1785="",$S1785*Analysetool!C$3,$T1785*Analysetool!C$3),$M1785*Analysetool!C$3)+IF($N1785="SL",IF($T1785="",$S1785*Analysetool!C$4,$T1785*Analysetool!C$4),$N1785*Analysetool!C$4)+IF($O1785="SL",IF($T1785="",$S1785*Analysetool!C$5,$T1785*Analysetool!C$5),$O1785*Analysetool!C$5)+IF($P1785="SL",IF($T1785="",$S1785*Analysetool!C$6,$T1785*Analysetool!C$6),$P1785*Analysetool!C$6)))-Tabel2[[#This Row],[fees (%)]]</f>
        <v>0</v>
      </c>
    </row>
    <row r="1786" spans="1:45" ht="15.75" customHeight="1" x14ac:dyDescent="0.35">
      <c r="A1786" s="55"/>
      <c r="B1786" s="56"/>
      <c r="C1786" s="56"/>
      <c r="D1786" s="56"/>
      <c r="E1786" s="56"/>
      <c r="F1786" s="57"/>
      <c r="G1786" s="67"/>
      <c r="H1786" s="67"/>
      <c r="I1786" s="67"/>
      <c r="J1786" s="58"/>
      <c r="K1786" s="58"/>
      <c r="L1786" s="59"/>
      <c r="M1786" s="61"/>
      <c r="N1786" s="63"/>
      <c r="O1786" s="63"/>
      <c r="P1786" s="56"/>
      <c r="Q1786" s="61"/>
      <c r="R1786" s="61"/>
      <c r="S1786" s="61"/>
      <c r="T1786" s="60"/>
      <c r="U1786" s="60"/>
      <c r="V1786" s="62"/>
      <c r="W1786" s="62"/>
      <c r="X1786" s="76"/>
      <c r="Y1786" s="61"/>
      <c r="Z1786" s="61">
        <f>Tabel1[[#This Row],[prijs voorbij entry (%)]]-Tabel1[[#This Row],[Fictieve Stoploss (%)]]</f>
        <v>0</v>
      </c>
      <c r="AA1786" s="94"/>
      <c r="AB1786" s="61"/>
      <c r="AC1786" s="61"/>
      <c r="AD1786" s="61"/>
      <c r="AE1786" s="61"/>
      <c r="AF1786" s="95"/>
      <c r="AG1786" s="152">
        <f>Tabel1[[#This Row],[eindtijd]]-Tabel1[[#This Row],[starttijd]]</f>
        <v>0</v>
      </c>
      <c r="AH1786" s="158"/>
      <c r="AI1786" s="59"/>
      <c r="AJ1786" s="171">
        <f>$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2[[#This Row],[fees (%)]]</f>
        <v>0</v>
      </c>
      <c r="AK1786" s="172">
        <f>$J1786*(IF($M1786="SL",IF($U1786="",$Q1786*Analysetool!C$3,$U1786*Analysetool!C$3),$M1786*Analysetool!C$3)+IF($N1786="SL",IF($U1786="",$Q1786*Analysetool!C$4,$U1786*Analysetool!C$4),$N1786*Analysetool!C$4)+IF($O1786="SL",IF($U1786="",$Q1786*Analysetool!C$5,$U1786*Analysetool!C$5),$O1786*Analysetool!C$5)+IF($P1786="SL",IF($U1786="",$Q1786*Analysetool!C$6,$U1786*Analysetool!C$6),$P1786*Analysetool!C$6))-Tabel2[[#This Row],[fees (%)]]</f>
        <v>0</v>
      </c>
      <c r="AL1786" s="177">
        <f>$J1786*(IF($M1786="SL",IF($V1786="",$Q1786*Analysetool!D$3,$V1786*Analysetool!D$3),$M1786*Analysetool!D$3)+IF($N1786="SL",IF($V1786="",$Q1786*Analysetool!D$4,$V1786*Analysetool!D$4),$N1786*Analysetool!D$4)+IF($O1786="SL",IF($V1786="",$Q1786*Analysetool!D$5,$V1786*Analysetool!D$5),$O1786*Analysetool!D$5)+IF($P1786="SL",IF($V1786="",$Q1786*Analysetool!D$6,$V1786*Analysetool!D$6),$P1786*Analysetool!D$6))-Tabel2[[#This Row],[fees (%)]]</f>
        <v>0</v>
      </c>
      <c r="AM1786" s="177">
        <f>$J1786*(IF($M1786="SL",IF($W1786="",$Q1786*Analysetool!E$3,$W1786*Analysetool!E$3),$M1786*Analysetool!E$3)+IF($N1786="SL",IF($W1786="",$Q1786*Analysetool!E$4,$W1786*Analysetool!E$4),$N1786*Analysetool!E$4)+IF($O1786="SL",IF($W1786="",$Q1786*Analysetool!E$5,$W1786*Analysetool!E$5),$O1786*Analysetool!E$5)+IF($P1786="SL",IF($W1786="",$Q1786*Analysetool!E$6,$W1786*Analysetool!E$6),$P1786*Analysetool!E$6))-Tabel2[[#This Row],[fees (%)]]</f>
        <v>0</v>
      </c>
      <c r="AN1786" s="178">
        <f>$J1786*(IF($M1786="SL",IF($T1786="",$Q1786*Analysetool!F$3,$T1786*Analysetool!F$3),$M1786*Analysetool!F$3)+IF($N1786="SL",IF($T1786="",$Q1786*Analysetool!F$4,$T1786*Analysetool!F$4),$N1786*Analysetool!F$4)+IF($O1786="SL",IF($T1786="",$Q1786*Analysetool!F$5,$T1786*Analysetool!F$5),$O1786*Analysetool!F$5)+IF($P1786="SL",IF($T1786="",$Q1786*Analysetool!F$6,$T1786*Analysetool!F$6),$P1786*Analysetool!F$6))-Tabel2[[#This Row],[fees (%)]]</f>
        <v>0</v>
      </c>
      <c r="AO1786" s="178">
        <f>$J1786*(IF($M1786="SL",IF($T1786="",$Q1786*Analysetool!G$3,$T1786*Analysetool!G$3),$M1786*Analysetool!G$3)+IF($N1786="SL",IF($T1786="",$Q1786*Analysetool!G$4,$T1786*Analysetool!G$4),$N1786*Analysetool!G$4)+IF($O1786="SL",IF($T1786="",$Q1786*Analysetool!G$5,$T1786*Analysetool!G$5),$O1786*Analysetool!G$5)+IF($P1786="SL",IF($T1786="",$Q1786*Analysetool!G$6,$T1786*Analysetool!G$6),$P1786*Analysetool!G$6))-Tabel2[[#This Row],[fees (%)]]</f>
        <v>0</v>
      </c>
      <c r="AP1786" s="179">
        <f>IF(Analysetool!$H$8&lt;=$X1786,Analysetool!$H$8*J1786,Q1786*J1786)-Tabel2[[#This Row],[fees (%)]]</f>
        <v>0</v>
      </c>
      <c r="AQ1786" s="174">
        <f>IF(Tabel2[[#This Row],[wick% van entry]]&lt;=Tabel2[[#This Row],[Stoploss optie 2 (%)]],Tabel2[[#This Row],[Stoploss optie 2 (%)]]*Tabel2[[#This Row],[leverage SLoptie 2]],IF(Analysetool!$I$8&lt;$X1786,Analysetool!$I$8*K1786,S1786*K1786))-Tabel2[[#This Row],[fees (%)]]</f>
        <v>0</v>
      </c>
      <c r="AR1786" s="180">
        <f>IF(Q1786*-1*Analysetool!$J$9&lt;=X1786,Q1786*-1*Analysetool!$J$9*J1786,Q1786*J1786)-Tabel2[[#This Row],[fees (%)]]</f>
        <v>0</v>
      </c>
      <c r="AS1786" s="176">
        <f>$K1786*IF(Tabel2[[#This Row],[wick% van entry]]&lt;=Tabel2[[#This Row],[Stoploss optie 2 (%)]],Tabel2[[#This Row],[Stoploss optie 2 (%)]],(IF($M1786="SL",IF($T1786="",$S1786*Analysetool!C$3,$T1786*Analysetool!C$3),$M1786*Analysetool!C$3)+IF($N1786="SL",IF($T1786="",$S1786*Analysetool!C$4,$T1786*Analysetool!C$4),$N1786*Analysetool!C$4)+IF($O1786="SL",IF($T1786="",$S1786*Analysetool!C$5,$T1786*Analysetool!C$5),$O1786*Analysetool!C$5)+IF($P1786="SL",IF($T1786="",$S1786*Analysetool!C$6,$T1786*Analysetool!C$6),$P1786*Analysetool!C$6)))-Tabel2[[#This Row],[fees (%)]]</f>
        <v>0</v>
      </c>
    </row>
    <row r="1787" spans="1:45" ht="15.75" customHeight="1" x14ac:dyDescent="0.35">
      <c r="A1787" s="55"/>
      <c r="B1787" s="56"/>
      <c r="C1787" s="56"/>
      <c r="D1787" s="56"/>
      <c r="E1787" s="56"/>
      <c r="F1787" s="57"/>
      <c r="G1787" s="67"/>
      <c r="H1787" s="67"/>
      <c r="I1787" s="67"/>
      <c r="J1787" s="58"/>
      <c r="K1787" s="58"/>
      <c r="L1787" s="59"/>
      <c r="M1787" s="61"/>
      <c r="N1787" s="63"/>
      <c r="O1787" s="63"/>
      <c r="P1787" s="56"/>
      <c r="Q1787" s="61"/>
      <c r="R1787" s="61"/>
      <c r="S1787" s="61"/>
      <c r="T1787" s="60"/>
      <c r="U1787" s="60"/>
      <c r="V1787" s="62"/>
      <c r="W1787" s="62"/>
      <c r="X1787" s="76"/>
      <c r="Y1787" s="61"/>
      <c r="Z1787" s="61">
        <f>Tabel1[[#This Row],[prijs voorbij entry (%)]]-Tabel1[[#This Row],[Fictieve Stoploss (%)]]</f>
        <v>0</v>
      </c>
      <c r="AA1787" s="94"/>
      <c r="AB1787" s="61"/>
      <c r="AC1787" s="61"/>
      <c r="AD1787" s="61"/>
      <c r="AE1787" s="61"/>
      <c r="AF1787" s="95"/>
      <c r="AG1787" s="152">
        <f>Tabel1[[#This Row],[eindtijd]]-Tabel1[[#This Row],[starttijd]]</f>
        <v>0</v>
      </c>
      <c r="AH1787" s="158"/>
      <c r="AI1787" s="59"/>
      <c r="AJ1787" s="171">
        <f>$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2[[#This Row],[fees (%)]]</f>
        <v>0</v>
      </c>
      <c r="AK1787" s="172">
        <f>$J1787*(IF($M1787="SL",IF($U1787="",$Q1787*Analysetool!C$3,$U1787*Analysetool!C$3),$M1787*Analysetool!C$3)+IF($N1787="SL",IF($U1787="",$Q1787*Analysetool!C$4,$U1787*Analysetool!C$4),$N1787*Analysetool!C$4)+IF($O1787="SL",IF($U1787="",$Q1787*Analysetool!C$5,$U1787*Analysetool!C$5),$O1787*Analysetool!C$5)+IF($P1787="SL",IF($U1787="",$Q1787*Analysetool!C$6,$U1787*Analysetool!C$6),$P1787*Analysetool!C$6))-Tabel2[[#This Row],[fees (%)]]</f>
        <v>0</v>
      </c>
      <c r="AL1787" s="177">
        <f>$J1787*(IF($M1787="SL",IF($V1787="",$Q1787*Analysetool!D$3,$V1787*Analysetool!D$3),$M1787*Analysetool!D$3)+IF($N1787="SL",IF($V1787="",$Q1787*Analysetool!D$4,$V1787*Analysetool!D$4),$N1787*Analysetool!D$4)+IF($O1787="SL",IF($V1787="",$Q1787*Analysetool!D$5,$V1787*Analysetool!D$5),$O1787*Analysetool!D$5)+IF($P1787="SL",IF($V1787="",$Q1787*Analysetool!D$6,$V1787*Analysetool!D$6),$P1787*Analysetool!D$6))-Tabel2[[#This Row],[fees (%)]]</f>
        <v>0</v>
      </c>
      <c r="AM1787" s="177">
        <f>$J1787*(IF($M1787="SL",IF($W1787="",$Q1787*Analysetool!E$3,$W1787*Analysetool!E$3),$M1787*Analysetool!E$3)+IF($N1787="SL",IF($W1787="",$Q1787*Analysetool!E$4,$W1787*Analysetool!E$4),$N1787*Analysetool!E$4)+IF($O1787="SL",IF($W1787="",$Q1787*Analysetool!E$5,$W1787*Analysetool!E$5),$O1787*Analysetool!E$5)+IF($P1787="SL",IF($W1787="",$Q1787*Analysetool!E$6,$W1787*Analysetool!E$6),$P1787*Analysetool!E$6))-Tabel2[[#This Row],[fees (%)]]</f>
        <v>0</v>
      </c>
      <c r="AN1787" s="178">
        <f>$J1787*(IF($M1787="SL",IF($T1787="",$Q1787*Analysetool!F$3,$T1787*Analysetool!F$3),$M1787*Analysetool!F$3)+IF($N1787="SL",IF($T1787="",$Q1787*Analysetool!F$4,$T1787*Analysetool!F$4),$N1787*Analysetool!F$4)+IF($O1787="SL",IF($T1787="",$Q1787*Analysetool!F$5,$T1787*Analysetool!F$5),$O1787*Analysetool!F$5)+IF($P1787="SL",IF($T1787="",$Q1787*Analysetool!F$6,$T1787*Analysetool!F$6),$P1787*Analysetool!F$6))-Tabel2[[#This Row],[fees (%)]]</f>
        <v>0</v>
      </c>
      <c r="AO1787" s="178">
        <f>$J1787*(IF($M1787="SL",IF($T1787="",$Q1787*Analysetool!G$3,$T1787*Analysetool!G$3),$M1787*Analysetool!G$3)+IF($N1787="SL",IF($T1787="",$Q1787*Analysetool!G$4,$T1787*Analysetool!G$4),$N1787*Analysetool!G$4)+IF($O1787="SL",IF($T1787="",$Q1787*Analysetool!G$5,$T1787*Analysetool!G$5),$O1787*Analysetool!G$5)+IF($P1787="SL",IF($T1787="",$Q1787*Analysetool!G$6,$T1787*Analysetool!G$6),$P1787*Analysetool!G$6))-Tabel2[[#This Row],[fees (%)]]</f>
        <v>0</v>
      </c>
      <c r="AP1787" s="179">
        <f>IF(Analysetool!$H$8&lt;=$X1787,Analysetool!$H$8*J1787,Q1787*J1787)-Tabel2[[#This Row],[fees (%)]]</f>
        <v>0</v>
      </c>
      <c r="AQ1787" s="174">
        <f>IF(Tabel2[[#This Row],[wick% van entry]]&lt;=Tabel2[[#This Row],[Stoploss optie 2 (%)]],Tabel2[[#This Row],[Stoploss optie 2 (%)]]*Tabel2[[#This Row],[leverage SLoptie 2]],IF(Analysetool!$I$8&lt;$X1787,Analysetool!$I$8*K1787,S1787*K1787))-Tabel2[[#This Row],[fees (%)]]</f>
        <v>0</v>
      </c>
      <c r="AR1787" s="180">
        <f>IF(Q1787*-1*Analysetool!$J$9&lt;=X1787,Q1787*-1*Analysetool!$J$9*J1787,Q1787*J1787)-Tabel2[[#This Row],[fees (%)]]</f>
        <v>0</v>
      </c>
      <c r="AS1787" s="176">
        <f>$K1787*IF(Tabel2[[#This Row],[wick% van entry]]&lt;=Tabel2[[#This Row],[Stoploss optie 2 (%)]],Tabel2[[#This Row],[Stoploss optie 2 (%)]],(IF($M1787="SL",IF($T1787="",$S1787*Analysetool!C$3,$T1787*Analysetool!C$3),$M1787*Analysetool!C$3)+IF($N1787="SL",IF($T1787="",$S1787*Analysetool!C$4,$T1787*Analysetool!C$4),$N1787*Analysetool!C$4)+IF($O1787="SL",IF($T1787="",$S1787*Analysetool!C$5,$T1787*Analysetool!C$5),$O1787*Analysetool!C$5)+IF($P1787="SL",IF($T1787="",$S1787*Analysetool!C$6,$T1787*Analysetool!C$6),$P1787*Analysetool!C$6)))-Tabel2[[#This Row],[fees (%)]]</f>
        <v>0</v>
      </c>
    </row>
    <row r="1788" spans="1:45" ht="15.75" customHeight="1" x14ac:dyDescent="0.35">
      <c r="A1788" s="55"/>
      <c r="B1788" s="56"/>
      <c r="C1788" s="56"/>
      <c r="D1788" s="56"/>
      <c r="E1788" s="56"/>
      <c r="F1788" s="57"/>
      <c r="G1788" s="67"/>
      <c r="H1788" s="67"/>
      <c r="I1788" s="67"/>
      <c r="J1788" s="58"/>
      <c r="K1788" s="58"/>
      <c r="L1788" s="59"/>
      <c r="M1788" s="61"/>
      <c r="N1788" s="63"/>
      <c r="O1788" s="63"/>
      <c r="P1788" s="56"/>
      <c r="Q1788" s="61"/>
      <c r="R1788" s="61"/>
      <c r="S1788" s="61"/>
      <c r="T1788" s="60"/>
      <c r="U1788" s="60"/>
      <c r="V1788" s="62"/>
      <c r="W1788" s="62"/>
      <c r="X1788" s="76"/>
      <c r="Y1788" s="61"/>
      <c r="Z1788" s="61">
        <f>Tabel1[[#This Row],[prijs voorbij entry (%)]]-Tabel1[[#This Row],[Fictieve Stoploss (%)]]</f>
        <v>0</v>
      </c>
      <c r="AA1788" s="94"/>
      <c r="AB1788" s="61"/>
      <c r="AC1788" s="61"/>
      <c r="AD1788" s="61"/>
      <c r="AE1788" s="61"/>
      <c r="AF1788" s="95"/>
      <c r="AG1788" s="152">
        <f>Tabel1[[#This Row],[eindtijd]]-Tabel1[[#This Row],[starttijd]]</f>
        <v>0</v>
      </c>
      <c r="AH1788" s="158"/>
      <c r="AI1788" s="59"/>
      <c r="AJ1788" s="171">
        <f>$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2[[#This Row],[fees (%)]]</f>
        <v>0</v>
      </c>
      <c r="AK1788" s="172">
        <f>$J1788*(IF($M1788="SL",IF($U1788="",$Q1788*Analysetool!C$3,$U1788*Analysetool!C$3),$M1788*Analysetool!C$3)+IF($N1788="SL",IF($U1788="",$Q1788*Analysetool!C$4,$U1788*Analysetool!C$4),$N1788*Analysetool!C$4)+IF($O1788="SL",IF($U1788="",$Q1788*Analysetool!C$5,$U1788*Analysetool!C$5),$O1788*Analysetool!C$5)+IF($P1788="SL",IF($U1788="",$Q1788*Analysetool!C$6,$U1788*Analysetool!C$6),$P1788*Analysetool!C$6))-Tabel2[[#This Row],[fees (%)]]</f>
        <v>0</v>
      </c>
      <c r="AL1788" s="177">
        <f>$J1788*(IF($M1788="SL",IF($V1788="",$Q1788*Analysetool!D$3,$V1788*Analysetool!D$3),$M1788*Analysetool!D$3)+IF($N1788="SL",IF($V1788="",$Q1788*Analysetool!D$4,$V1788*Analysetool!D$4),$N1788*Analysetool!D$4)+IF($O1788="SL",IF($V1788="",$Q1788*Analysetool!D$5,$V1788*Analysetool!D$5),$O1788*Analysetool!D$5)+IF($P1788="SL",IF($V1788="",$Q1788*Analysetool!D$6,$V1788*Analysetool!D$6),$P1788*Analysetool!D$6))-Tabel2[[#This Row],[fees (%)]]</f>
        <v>0</v>
      </c>
      <c r="AM1788" s="177">
        <f>$J1788*(IF($M1788="SL",IF($W1788="",$Q1788*Analysetool!E$3,$W1788*Analysetool!E$3),$M1788*Analysetool!E$3)+IF($N1788="SL",IF($W1788="",$Q1788*Analysetool!E$4,$W1788*Analysetool!E$4),$N1788*Analysetool!E$4)+IF($O1788="SL",IF($W1788="",$Q1788*Analysetool!E$5,$W1788*Analysetool!E$5),$O1788*Analysetool!E$5)+IF($P1788="SL",IF($W1788="",$Q1788*Analysetool!E$6,$W1788*Analysetool!E$6),$P1788*Analysetool!E$6))-Tabel2[[#This Row],[fees (%)]]</f>
        <v>0</v>
      </c>
      <c r="AN1788" s="178">
        <f>$J1788*(IF($M1788="SL",IF($T1788="",$Q1788*Analysetool!F$3,$T1788*Analysetool!F$3),$M1788*Analysetool!F$3)+IF($N1788="SL",IF($T1788="",$Q1788*Analysetool!F$4,$T1788*Analysetool!F$4),$N1788*Analysetool!F$4)+IF($O1788="SL",IF($T1788="",$Q1788*Analysetool!F$5,$T1788*Analysetool!F$5),$O1788*Analysetool!F$5)+IF($P1788="SL",IF($T1788="",$Q1788*Analysetool!F$6,$T1788*Analysetool!F$6),$P1788*Analysetool!F$6))-Tabel2[[#This Row],[fees (%)]]</f>
        <v>0</v>
      </c>
      <c r="AO1788" s="178">
        <f>$J1788*(IF($M1788="SL",IF($T1788="",$Q1788*Analysetool!G$3,$T1788*Analysetool!G$3),$M1788*Analysetool!G$3)+IF($N1788="SL",IF($T1788="",$Q1788*Analysetool!G$4,$T1788*Analysetool!G$4),$N1788*Analysetool!G$4)+IF($O1788="SL",IF($T1788="",$Q1788*Analysetool!G$5,$T1788*Analysetool!G$5),$O1788*Analysetool!G$5)+IF($P1788="SL",IF($T1788="",$Q1788*Analysetool!G$6,$T1788*Analysetool!G$6),$P1788*Analysetool!G$6))-Tabel2[[#This Row],[fees (%)]]</f>
        <v>0</v>
      </c>
      <c r="AP1788" s="179">
        <f>IF(Analysetool!$H$8&lt;=$X1788,Analysetool!$H$8*J1788,Q1788*J1788)-Tabel2[[#This Row],[fees (%)]]</f>
        <v>0</v>
      </c>
      <c r="AQ1788" s="174">
        <f>IF(Tabel2[[#This Row],[wick% van entry]]&lt;=Tabel2[[#This Row],[Stoploss optie 2 (%)]],Tabel2[[#This Row],[Stoploss optie 2 (%)]]*Tabel2[[#This Row],[leverage SLoptie 2]],IF(Analysetool!$I$8&lt;$X1788,Analysetool!$I$8*K1788,S1788*K1788))-Tabel2[[#This Row],[fees (%)]]</f>
        <v>0</v>
      </c>
      <c r="AR1788" s="180">
        <f>IF(Q1788*-1*Analysetool!$J$9&lt;=X1788,Q1788*-1*Analysetool!$J$9*J1788,Q1788*J1788)-Tabel2[[#This Row],[fees (%)]]</f>
        <v>0</v>
      </c>
      <c r="AS1788" s="176">
        <f>$K1788*IF(Tabel2[[#This Row],[wick% van entry]]&lt;=Tabel2[[#This Row],[Stoploss optie 2 (%)]],Tabel2[[#This Row],[Stoploss optie 2 (%)]],(IF($M1788="SL",IF($T1788="",$S1788*Analysetool!C$3,$T1788*Analysetool!C$3),$M1788*Analysetool!C$3)+IF($N1788="SL",IF($T1788="",$S1788*Analysetool!C$4,$T1788*Analysetool!C$4),$N1788*Analysetool!C$4)+IF($O1788="SL",IF($T1788="",$S1788*Analysetool!C$5,$T1788*Analysetool!C$5),$O1788*Analysetool!C$5)+IF($P1788="SL",IF($T1788="",$S1788*Analysetool!C$6,$T1788*Analysetool!C$6),$P1788*Analysetool!C$6)))-Tabel2[[#This Row],[fees (%)]]</f>
        <v>0</v>
      </c>
    </row>
    <row r="1789" spans="1:45" ht="15.75" customHeight="1" x14ac:dyDescent="0.35">
      <c r="A1789" s="55"/>
      <c r="B1789" s="56"/>
      <c r="C1789" s="56"/>
      <c r="D1789" s="56"/>
      <c r="E1789" s="56"/>
      <c r="F1789" s="57"/>
      <c r="G1789" s="67"/>
      <c r="H1789" s="67"/>
      <c r="I1789" s="67"/>
      <c r="J1789" s="58"/>
      <c r="K1789" s="58"/>
      <c r="L1789" s="59"/>
      <c r="M1789" s="61"/>
      <c r="N1789" s="63"/>
      <c r="O1789" s="63"/>
      <c r="P1789" s="56"/>
      <c r="Q1789" s="61"/>
      <c r="R1789" s="61"/>
      <c r="S1789" s="61"/>
      <c r="T1789" s="60"/>
      <c r="U1789" s="60"/>
      <c r="V1789" s="62"/>
      <c r="W1789" s="62"/>
      <c r="X1789" s="76"/>
      <c r="Y1789" s="61"/>
      <c r="Z1789" s="61">
        <f>Tabel1[[#This Row],[prijs voorbij entry (%)]]-Tabel1[[#This Row],[Fictieve Stoploss (%)]]</f>
        <v>0</v>
      </c>
      <c r="AA1789" s="94"/>
      <c r="AB1789" s="61"/>
      <c r="AC1789" s="61"/>
      <c r="AD1789" s="61"/>
      <c r="AE1789" s="61"/>
      <c r="AF1789" s="95"/>
      <c r="AG1789" s="152">
        <f>Tabel1[[#This Row],[eindtijd]]-Tabel1[[#This Row],[starttijd]]</f>
        <v>0</v>
      </c>
      <c r="AH1789" s="158"/>
      <c r="AI1789" s="59"/>
      <c r="AJ1789" s="171">
        <f>$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2[[#This Row],[fees (%)]]</f>
        <v>0</v>
      </c>
      <c r="AK1789" s="172">
        <f>$J1789*(IF($M1789="SL",IF($U1789="",$Q1789*Analysetool!C$3,$U1789*Analysetool!C$3),$M1789*Analysetool!C$3)+IF($N1789="SL",IF($U1789="",$Q1789*Analysetool!C$4,$U1789*Analysetool!C$4),$N1789*Analysetool!C$4)+IF($O1789="SL",IF($U1789="",$Q1789*Analysetool!C$5,$U1789*Analysetool!C$5),$O1789*Analysetool!C$5)+IF($P1789="SL",IF($U1789="",$Q1789*Analysetool!C$6,$U1789*Analysetool!C$6),$P1789*Analysetool!C$6))-Tabel2[[#This Row],[fees (%)]]</f>
        <v>0</v>
      </c>
      <c r="AL1789" s="177">
        <f>$J1789*(IF($M1789="SL",IF($V1789="",$Q1789*Analysetool!D$3,$V1789*Analysetool!D$3),$M1789*Analysetool!D$3)+IF($N1789="SL",IF($V1789="",$Q1789*Analysetool!D$4,$V1789*Analysetool!D$4),$N1789*Analysetool!D$4)+IF($O1789="SL",IF($V1789="",$Q1789*Analysetool!D$5,$V1789*Analysetool!D$5),$O1789*Analysetool!D$5)+IF($P1789="SL",IF($V1789="",$Q1789*Analysetool!D$6,$V1789*Analysetool!D$6),$P1789*Analysetool!D$6))-Tabel2[[#This Row],[fees (%)]]</f>
        <v>0</v>
      </c>
      <c r="AM1789" s="177">
        <f>$J1789*(IF($M1789="SL",IF($W1789="",$Q1789*Analysetool!E$3,$W1789*Analysetool!E$3),$M1789*Analysetool!E$3)+IF($N1789="SL",IF($W1789="",$Q1789*Analysetool!E$4,$W1789*Analysetool!E$4),$N1789*Analysetool!E$4)+IF($O1789="SL",IF($W1789="",$Q1789*Analysetool!E$5,$W1789*Analysetool!E$5),$O1789*Analysetool!E$5)+IF($P1789="SL",IF($W1789="",$Q1789*Analysetool!E$6,$W1789*Analysetool!E$6),$P1789*Analysetool!E$6))-Tabel2[[#This Row],[fees (%)]]</f>
        <v>0</v>
      </c>
      <c r="AN1789" s="178">
        <f>$J1789*(IF($M1789="SL",IF($T1789="",$Q1789*Analysetool!F$3,$T1789*Analysetool!F$3),$M1789*Analysetool!F$3)+IF($N1789="SL",IF($T1789="",$Q1789*Analysetool!F$4,$T1789*Analysetool!F$4),$N1789*Analysetool!F$4)+IF($O1789="SL",IF($T1789="",$Q1789*Analysetool!F$5,$T1789*Analysetool!F$5),$O1789*Analysetool!F$5)+IF($P1789="SL",IF($T1789="",$Q1789*Analysetool!F$6,$T1789*Analysetool!F$6),$P1789*Analysetool!F$6))-Tabel2[[#This Row],[fees (%)]]</f>
        <v>0</v>
      </c>
      <c r="AO1789" s="178">
        <f>$J1789*(IF($M1789="SL",IF($T1789="",$Q1789*Analysetool!G$3,$T1789*Analysetool!G$3),$M1789*Analysetool!G$3)+IF($N1789="SL",IF($T1789="",$Q1789*Analysetool!G$4,$T1789*Analysetool!G$4),$N1789*Analysetool!G$4)+IF($O1789="SL",IF($T1789="",$Q1789*Analysetool!G$5,$T1789*Analysetool!G$5),$O1789*Analysetool!G$5)+IF($P1789="SL",IF($T1789="",$Q1789*Analysetool!G$6,$T1789*Analysetool!G$6),$P1789*Analysetool!G$6))-Tabel2[[#This Row],[fees (%)]]</f>
        <v>0</v>
      </c>
      <c r="AP1789" s="179">
        <f>IF(Analysetool!$H$8&lt;=$X1789,Analysetool!$H$8*J1789,Q1789*J1789)-Tabel2[[#This Row],[fees (%)]]</f>
        <v>0</v>
      </c>
      <c r="AQ1789" s="174">
        <f>IF(Tabel2[[#This Row],[wick% van entry]]&lt;=Tabel2[[#This Row],[Stoploss optie 2 (%)]],Tabel2[[#This Row],[Stoploss optie 2 (%)]]*Tabel2[[#This Row],[leverage SLoptie 2]],IF(Analysetool!$I$8&lt;$X1789,Analysetool!$I$8*K1789,S1789*K1789))-Tabel2[[#This Row],[fees (%)]]</f>
        <v>0</v>
      </c>
      <c r="AR1789" s="180">
        <f>IF(Q1789*-1*Analysetool!$J$9&lt;=X1789,Q1789*-1*Analysetool!$J$9*J1789,Q1789*J1789)-Tabel2[[#This Row],[fees (%)]]</f>
        <v>0</v>
      </c>
      <c r="AS1789" s="176">
        <f>$K1789*IF(Tabel2[[#This Row],[wick% van entry]]&lt;=Tabel2[[#This Row],[Stoploss optie 2 (%)]],Tabel2[[#This Row],[Stoploss optie 2 (%)]],(IF($M1789="SL",IF($T1789="",$S1789*Analysetool!C$3,$T1789*Analysetool!C$3),$M1789*Analysetool!C$3)+IF($N1789="SL",IF($T1789="",$S1789*Analysetool!C$4,$T1789*Analysetool!C$4),$N1789*Analysetool!C$4)+IF($O1789="SL",IF($T1789="",$S1789*Analysetool!C$5,$T1789*Analysetool!C$5),$O1789*Analysetool!C$5)+IF($P1789="SL",IF($T1789="",$S1789*Analysetool!C$6,$T1789*Analysetool!C$6),$P1789*Analysetool!C$6)))-Tabel2[[#This Row],[fees (%)]]</f>
        <v>0</v>
      </c>
    </row>
    <row r="1790" spans="1:45" ht="15.75" customHeight="1" x14ac:dyDescent="0.35">
      <c r="A1790" s="55"/>
      <c r="B1790" s="56"/>
      <c r="C1790" s="56"/>
      <c r="D1790" s="56"/>
      <c r="E1790" s="56"/>
      <c r="F1790" s="57"/>
      <c r="G1790" s="67"/>
      <c r="H1790" s="67"/>
      <c r="I1790" s="67"/>
      <c r="J1790" s="58"/>
      <c r="K1790" s="58"/>
      <c r="L1790" s="59"/>
      <c r="M1790" s="61"/>
      <c r="N1790" s="63"/>
      <c r="O1790" s="63"/>
      <c r="P1790" s="56"/>
      <c r="Q1790" s="61"/>
      <c r="R1790" s="61"/>
      <c r="S1790" s="61"/>
      <c r="T1790" s="60"/>
      <c r="U1790" s="60"/>
      <c r="V1790" s="62"/>
      <c r="W1790" s="62"/>
      <c r="X1790" s="76"/>
      <c r="Y1790" s="61"/>
      <c r="Z1790" s="61">
        <f>Tabel1[[#This Row],[prijs voorbij entry (%)]]-Tabel1[[#This Row],[Fictieve Stoploss (%)]]</f>
        <v>0</v>
      </c>
      <c r="AA1790" s="94"/>
      <c r="AB1790" s="61"/>
      <c r="AC1790" s="61"/>
      <c r="AD1790" s="61"/>
      <c r="AE1790" s="61"/>
      <c r="AF1790" s="95"/>
      <c r="AG1790" s="152">
        <f>Tabel1[[#This Row],[eindtijd]]-Tabel1[[#This Row],[starttijd]]</f>
        <v>0</v>
      </c>
      <c r="AH1790" s="158"/>
      <c r="AI1790" s="59"/>
      <c r="AJ1790" s="171">
        <f>$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2[[#This Row],[fees (%)]]</f>
        <v>0</v>
      </c>
      <c r="AK1790" s="172">
        <f>$J1790*(IF($M1790="SL",IF($U1790="",$Q1790*Analysetool!C$3,$U1790*Analysetool!C$3),$M1790*Analysetool!C$3)+IF($N1790="SL",IF($U1790="",$Q1790*Analysetool!C$4,$U1790*Analysetool!C$4),$N1790*Analysetool!C$4)+IF($O1790="SL",IF($U1790="",$Q1790*Analysetool!C$5,$U1790*Analysetool!C$5),$O1790*Analysetool!C$5)+IF($P1790="SL",IF($U1790="",$Q1790*Analysetool!C$6,$U1790*Analysetool!C$6),$P1790*Analysetool!C$6))-Tabel2[[#This Row],[fees (%)]]</f>
        <v>0</v>
      </c>
      <c r="AL1790" s="177">
        <f>$J1790*(IF($M1790="SL",IF($V1790="",$Q1790*Analysetool!D$3,$V1790*Analysetool!D$3),$M1790*Analysetool!D$3)+IF($N1790="SL",IF($V1790="",$Q1790*Analysetool!D$4,$V1790*Analysetool!D$4),$N1790*Analysetool!D$4)+IF($O1790="SL",IF($V1790="",$Q1790*Analysetool!D$5,$V1790*Analysetool!D$5),$O1790*Analysetool!D$5)+IF($P1790="SL",IF($V1790="",$Q1790*Analysetool!D$6,$V1790*Analysetool!D$6),$P1790*Analysetool!D$6))-Tabel2[[#This Row],[fees (%)]]</f>
        <v>0</v>
      </c>
      <c r="AM1790" s="177">
        <f>$J1790*(IF($M1790="SL",IF($W1790="",$Q1790*Analysetool!E$3,$W1790*Analysetool!E$3),$M1790*Analysetool!E$3)+IF($N1790="SL",IF($W1790="",$Q1790*Analysetool!E$4,$W1790*Analysetool!E$4),$N1790*Analysetool!E$4)+IF($O1790="SL",IF($W1790="",$Q1790*Analysetool!E$5,$W1790*Analysetool!E$5),$O1790*Analysetool!E$5)+IF($P1790="SL",IF($W1790="",$Q1790*Analysetool!E$6,$W1790*Analysetool!E$6),$P1790*Analysetool!E$6))-Tabel2[[#This Row],[fees (%)]]</f>
        <v>0</v>
      </c>
      <c r="AN1790" s="178">
        <f>$J1790*(IF($M1790="SL",IF($T1790="",$Q1790*Analysetool!F$3,$T1790*Analysetool!F$3),$M1790*Analysetool!F$3)+IF($N1790="SL",IF($T1790="",$Q1790*Analysetool!F$4,$T1790*Analysetool!F$4),$N1790*Analysetool!F$4)+IF($O1790="SL",IF($T1790="",$Q1790*Analysetool!F$5,$T1790*Analysetool!F$5),$O1790*Analysetool!F$5)+IF($P1790="SL",IF($T1790="",$Q1790*Analysetool!F$6,$T1790*Analysetool!F$6),$P1790*Analysetool!F$6))-Tabel2[[#This Row],[fees (%)]]</f>
        <v>0</v>
      </c>
      <c r="AO1790" s="178">
        <f>$J1790*(IF($M1790="SL",IF($T1790="",$Q1790*Analysetool!G$3,$T1790*Analysetool!G$3),$M1790*Analysetool!G$3)+IF($N1790="SL",IF($T1790="",$Q1790*Analysetool!G$4,$T1790*Analysetool!G$4),$N1790*Analysetool!G$4)+IF($O1790="SL",IF($T1790="",$Q1790*Analysetool!G$5,$T1790*Analysetool!G$5),$O1790*Analysetool!G$5)+IF($P1790="SL",IF($T1790="",$Q1790*Analysetool!G$6,$T1790*Analysetool!G$6),$P1790*Analysetool!G$6))-Tabel2[[#This Row],[fees (%)]]</f>
        <v>0</v>
      </c>
      <c r="AP1790" s="179">
        <f>IF(Analysetool!$H$8&lt;=$X1790,Analysetool!$H$8*J1790,Q1790*J1790)-Tabel2[[#This Row],[fees (%)]]</f>
        <v>0</v>
      </c>
      <c r="AQ1790" s="174">
        <f>IF(Tabel2[[#This Row],[wick% van entry]]&lt;=Tabel2[[#This Row],[Stoploss optie 2 (%)]],Tabel2[[#This Row],[Stoploss optie 2 (%)]]*Tabel2[[#This Row],[leverage SLoptie 2]],IF(Analysetool!$I$8&lt;$X1790,Analysetool!$I$8*K1790,S1790*K1790))-Tabel2[[#This Row],[fees (%)]]</f>
        <v>0</v>
      </c>
      <c r="AR1790" s="180">
        <f>IF(Q1790*-1*Analysetool!$J$9&lt;=X1790,Q1790*-1*Analysetool!$J$9*J1790,Q1790*J1790)-Tabel2[[#This Row],[fees (%)]]</f>
        <v>0</v>
      </c>
      <c r="AS1790" s="176">
        <f>$K1790*IF(Tabel2[[#This Row],[wick% van entry]]&lt;=Tabel2[[#This Row],[Stoploss optie 2 (%)]],Tabel2[[#This Row],[Stoploss optie 2 (%)]],(IF($M1790="SL",IF($T1790="",$S1790*Analysetool!C$3,$T1790*Analysetool!C$3),$M1790*Analysetool!C$3)+IF($N1790="SL",IF($T1790="",$S1790*Analysetool!C$4,$T1790*Analysetool!C$4),$N1790*Analysetool!C$4)+IF($O1790="SL",IF($T1790="",$S1790*Analysetool!C$5,$T1790*Analysetool!C$5),$O1790*Analysetool!C$5)+IF($P1790="SL",IF($T1790="",$S1790*Analysetool!C$6,$T1790*Analysetool!C$6),$P1790*Analysetool!C$6)))-Tabel2[[#This Row],[fees (%)]]</f>
        <v>0</v>
      </c>
    </row>
    <row r="1791" spans="1:45" ht="15.75" customHeight="1" x14ac:dyDescent="0.35">
      <c r="A1791" s="55"/>
      <c r="B1791" s="56"/>
      <c r="C1791" s="56"/>
      <c r="D1791" s="56"/>
      <c r="E1791" s="56"/>
      <c r="F1791" s="57"/>
      <c r="G1791" s="67"/>
      <c r="H1791" s="67"/>
      <c r="I1791" s="67"/>
      <c r="J1791" s="58"/>
      <c r="K1791" s="58"/>
      <c r="L1791" s="59"/>
      <c r="M1791" s="61"/>
      <c r="N1791" s="63"/>
      <c r="O1791" s="63"/>
      <c r="P1791" s="56"/>
      <c r="Q1791" s="61"/>
      <c r="R1791" s="61"/>
      <c r="S1791" s="61"/>
      <c r="T1791" s="60"/>
      <c r="U1791" s="60"/>
      <c r="V1791" s="62"/>
      <c r="W1791" s="62"/>
      <c r="X1791" s="76"/>
      <c r="Y1791" s="61"/>
      <c r="Z1791" s="61">
        <f>Tabel1[[#This Row],[prijs voorbij entry (%)]]-Tabel1[[#This Row],[Fictieve Stoploss (%)]]</f>
        <v>0</v>
      </c>
      <c r="AA1791" s="94"/>
      <c r="AB1791" s="61"/>
      <c r="AC1791" s="61"/>
      <c r="AD1791" s="61"/>
      <c r="AE1791" s="61"/>
      <c r="AF1791" s="95"/>
      <c r="AG1791" s="152">
        <f>Tabel1[[#This Row],[eindtijd]]-Tabel1[[#This Row],[starttijd]]</f>
        <v>0</v>
      </c>
      <c r="AH1791" s="158"/>
      <c r="AI1791" s="59"/>
      <c r="AJ1791" s="171">
        <f>$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2[[#This Row],[fees (%)]]</f>
        <v>0</v>
      </c>
      <c r="AK1791" s="172">
        <f>$J1791*(IF($M1791="SL",IF($U1791="",$Q1791*Analysetool!C$3,$U1791*Analysetool!C$3),$M1791*Analysetool!C$3)+IF($N1791="SL",IF($U1791="",$Q1791*Analysetool!C$4,$U1791*Analysetool!C$4),$N1791*Analysetool!C$4)+IF($O1791="SL",IF($U1791="",$Q1791*Analysetool!C$5,$U1791*Analysetool!C$5),$O1791*Analysetool!C$5)+IF($P1791="SL",IF($U1791="",$Q1791*Analysetool!C$6,$U1791*Analysetool!C$6),$P1791*Analysetool!C$6))-Tabel2[[#This Row],[fees (%)]]</f>
        <v>0</v>
      </c>
      <c r="AL1791" s="177">
        <f>$J1791*(IF($M1791="SL",IF($V1791="",$Q1791*Analysetool!D$3,$V1791*Analysetool!D$3),$M1791*Analysetool!D$3)+IF($N1791="SL",IF($V1791="",$Q1791*Analysetool!D$4,$V1791*Analysetool!D$4),$N1791*Analysetool!D$4)+IF($O1791="SL",IF($V1791="",$Q1791*Analysetool!D$5,$V1791*Analysetool!D$5),$O1791*Analysetool!D$5)+IF($P1791="SL",IF($V1791="",$Q1791*Analysetool!D$6,$V1791*Analysetool!D$6),$P1791*Analysetool!D$6))-Tabel2[[#This Row],[fees (%)]]</f>
        <v>0</v>
      </c>
      <c r="AM1791" s="177">
        <f>$J1791*(IF($M1791="SL",IF($W1791="",$Q1791*Analysetool!E$3,$W1791*Analysetool!E$3),$M1791*Analysetool!E$3)+IF($N1791="SL",IF($W1791="",$Q1791*Analysetool!E$4,$W1791*Analysetool!E$4),$N1791*Analysetool!E$4)+IF($O1791="SL",IF($W1791="",$Q1791*Analysetool!E$5,$W1791*Analysetool!E$5),$O1791*Analysetool!E$5)+IF($P1791="SL",IF($W1791="",$Q1791*Analysetool!E$6,$W1791*Analysetool!E$6),$P1791*Analysetool!E$6))-Tabel2[[#This Row],[fees (%)]]</f>
        <v>0</v>
      </c>
      <c r="AN1791" s="178">
        <f>$J1791*(IF($M1791="SL",IF($T1791="",$Q1791*Analysetool!F$3,$T1791*Analysetool!F$3),$M1791*Analysetool!F$3)+IF($N1791="SL",IF($T1791="",$Q1791*Analysetool!F$4,$T1791*Analysetool!F$4),$N1791*Analysetool!F$4)+IF($O1791="SL",IF($T1791="",$Q1791*Analysetool!F$5,$T1791*Analysetool!F$5),$O1791*Analysetool!F$5)+IF($P1791="SL",IF($T1791="",$Q1791*Analysetool!F$6,$T1791*Analysetool!F$6),$P1791*Analysetool!F$6))-Tabel2[[#This Row],[fees (%)]]</f>
        <v>0</v>
      </c>
      <c r="AO1791" s="178">
        <f>$J1791*(IF($M1791="SL",IF($T1791="",$Q1791*Analysetool!G$3,$T1791*Analysetool!G$3),$M1791*Analysetool!G$3)+IF($N1791="SL",IF($T1791="",$Q1791*Analysetool!G$4,$T1791*Analysetool!G$4),$N1791*Analysetool!G$4)+IF($O1791="SL",IF($T1791="",$Q1791*Analysetool!G$5,$T1791*Analysetool!G$5),$O1791*Analysetool!G$5)+IF($P1791="SL",IF($T1791="",$Q1791*Analysetool!G$6,$T1791*Analysetool!G$6),$P1791*Analysetool!G$6))-Tabel2[[#This Row],[fees (%)]]</f>
        <v>0</v>
      </c>
      <c r="AP1791" s="179">
        <f>IF(Analysetool!$H$8&lt;=$X1791,Analysetool!$H$8*J1791,Q1791*J1791)-Tabel2[[#This Row],[fees (%)]]</f>
        <v>0</v>
      </c>
      <c r="AQ1791" s="174">
        <f>IF(Tabel2[[#This Row],[wick% van entry]]&lt;=Tabel2[[#This Row],[Stoploss optie 2 (%)]],Tabel2[[#This Row],[Stoploss optie 2 (%)]]*Tabel2[[#This Row],[leverage SLoptie 2]],IF(Analysetool!$I$8&lt;$X1791,Analysetool!$I$8*K1791,S1791*K1791))-Tabel2[[#This Row],[fees (%)]]</f>
        <v>0</v>
      </c>
      <c r="AR1791" s="180">
        <f>IF(Q1791*-1*Analysetool!$J$9&lt;=X1791,Q1791*-1*Analysetool!$J$9*J1791,Q1791*J1791)-Tabel2[[#This Row],[fees (%)]]</f>
        <v>0</v>
      </c>
      <c r="AS1791" s="176">
        <f>$K1791*IF(Tabel2[[#This Row],[wick% van entry]]&lt;=Tabel2[[#This Row],[Stoploss optie 2 (%)]],Tabel2[[#This Row],[Stoploss optie 2 (%)]],(IF($M1791="SL",IF($T1791="",$S1791*Analysetool!C$3,$T1791*Analysetool!C$3),$M1791*Analysetool!C$3)+IF($N1791="SL",IF($T1791="",$S1791*Analysetool!C$4,$T1791*Analysetool!C$4),$N1791*Analysetool!C$4)+IF($O1791="SL",IF($T1791="",$S1791*Analysetool!C$5,$T1791*Analysetool!C$5),$O1791*Analysetool!C$5)+IF($P1791="SL",IF($T1791="",$S1791*Analysetool!C$6,$T1791*Analysetool!C$6),$P1791*Analysetool!C$6)))-Tabel2[[#This Row],[fees (%)]]</f>
        <v>0</v>
      </c>
    </row>
  </sheetData>
  <sheetProtection algorithmName="SHA-512" hashValue="A2gZiBuvYt6Fi5JWFz0I1k91ZKo9pkR+X/xm3JtreUd17cCmVCmGMeoZSYZoiY12kB5xTnN91dG1DJw5AR86yA==" saltValue="SZZ2leiV9EmON4fx6D6QNA==" spinCount="100000" sheet="1" formatCells="0" formatColumns="0" formatRows="0" insertColumns="0" insertRows="0" deleteColumns="0" deleteRows="0" sort="0" autoFilter="0" pivotTables="0"/>
  <phoneticPr fontId="10" type="noConversion"/>
  <conditionalFormatting sqref="AJ1:AT1 AJ2:AS4 AJ5:AT1048576">
    <cfRule type="cellIs" dxfId="1" priority="2" operator="lessThan">
      <formula>0</formula>
    </cfRule>
    <cfRule type="cellIs" dxfId="0" priority="3" operator="lessThan">
      <formula>0</formula>
    </cfRule>
  </conditionalFormatting>
  <dataValidations count="1">
    <dataValidation type="list" allowBlank="1" showErrorMessage="1" sqref="E2:E1791" xr:uid="{19D4381B-696D-F940-84D3-20E853441642}">
      <formula1>"long,short"</formula1>
    </dataValidation>
  </dataValidations>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96"/>
  <sheetViews>
    <sheetView zoomScale="70" zoomScaleNormal="70" workbookViewId="0">
      <selection activeCell="B3" sqref="B3"/>
    </sheetView>
  </sheetViews>
  <sheetFormatPr defaultColWidth="12.6328125" defaultRowHeight="15.75" customHeight="1" x14ac:dyDescent="0.25"/>
  <cols>
    <col min="1" max="1" width="42.36328125" style="15" customWidth="1"/>
    <col min="2" max="7" width="12.6328125" style="15"/>
    <col min="8" max="8" width="18.6328125" style="15" customWidth="1"/>
    <col min="9" max="9" width="23.1796875" style="15" customWidth="1"/>
    <col min="10" max="10" width="12.6328125" style="15"/>
    <col min="11" max="11" width="12.81640625" style="15" customWidth="1"/>
    <col min="12" max="20" width="12.6328125" style="15"/>
    <col min="21" max="38" width="12.6328125" style="14"/>
    <col min="39" max="16384" width="12.6328125" style="15"/>
  </cols>
  <sheetData>
    <row r="1" spans="1:20" ht="13" x14ac:dyDescent="0.3">
      <c r="A1" s="11"/>
      <c r="B1" s="12"/>
      <c r="C1" s="202" t="s">
        <v>74</v>
      </c>
      <c r="D1" s="203"/>
      <c r="E1" s="204"/>
      <c r="F1" s="205" t="s">
        <v>75</v>
      </c>
      <c r="G1" s="203"/>
      <c r="H1" s="206" t="s">
        <v>76</v>
      </c>
      <c r="I1" s="203"/>
      <c r="J1" s="203"/>
      <c r="K1" s="13"/>
      <c r="L1" s="14"/>
      <c r="M1" s="14"/>
      <c r="N1" s="14"/>
      <c r="O1" s="14"/>
      <c r="P1" s="14"/>
      <c r="Q1" s="14"/>
      <c r="R1" s="14"/>
      <c r="S1" s="14"/>
      <c r="T1" s="14"/>
    </row>
    <row r="2" spans="1:20" ht="87.5" thickBot="1" x14ac:dyDescent="0.3">
      <c r="A2" s="16"/>
      <c r="B2" s="17" t="s">
        <v>116</v>
      </c>
      <c r="C2" s="18" t="s">
        <v>126</v>
      </c>
      <c r="D2" s="19" t="s">
        <v>109</v>
      </c>
      <c r="E2" s="20" t="s">
        <v>110</v>
      </c>
      <c r="F2" s="21" t="s">
        <v>127</v>
      </c>
      <c r="G2" s="21" t="s">
        <v>112</v>
      </c>
      <c r="H2" s="22" t="s">
        <v>134</v>
      </c>
      <c r="I2" s="22" t="s">
        <v>128</v>
      </c>
      <c r="J2" s="134" t="s">
        <v>135</v>
      </c>
      <c r="K2" s="151" t="s">
        <v>136</v>
      </c>
      <c r="L2" s="14"/>
      <c r="M2" s="14"/>
      <c r="N2" s="14"/>
      <c r="O2" s="14"/>
      <c r="P2" s="14"/>
      <c r="Q2" s="14"/>
      <c r="R2" s="14"/>
      <c r="S2" s="14"/>
      <c r="T2" s="14"/>
    </row>
    <row r="3" spans="1:20" ht="13" thickBot="1" x14ac:dyDescent="0.3">
      <c r="A3" s="10" t="s">
        <v>21</v>
      </c>
      <c r="B3" s="24">
        <v>0.3</v>
      </c>
      <c r="C3" s="40">
        <f>$B3</f>
        <v>0.3</v>
      </c>
      <c r="D3" s="40">
        <f t="shared" ref="D3:E3" si="0">$B3</f>
        <v>0.3</v>
      </c>
      <c r="E3" s="40">
        <f t="shared" si="0"/>
        <v>0.3</v>
      </c>
      <c r="F3" s="24">
        <v>0.2</v>
      </c>
      <c r="G3" s="24"/>
      <c r="H3" s="40"/>
      <c r="I3" s="40"/>
      <c r="J3" s="40"/>
      <c r="K3" s="142">
        <f>$B$3</f>
        <v>0.3</v>
      </c>
      <c r="L3" s="14"/>
      <c r="M3" s="14"/>
      <c r="N3" s="14"/>
      <c r="O3" s="14"/>
      <c r="P3" s="14"/>
      <c r="Q3" s="14"/>
      <c r="R3" s="14"/>
      <c r="S3" s="14"/>
      <c r="T3" s="14"/>
    </row>
    <row r="4" spans="1:20" ht="13" thickBot="1" x14ac:dyDescent="0.3">
      <c r="A4" s="10" t="s">
        <v>23</v>
      </c>
      <c r="B4" s="24">
        <v>0.4</v>
      </c>
      <c r="C4" s="38">
        <f>$B4</f>
        <v>0.4</v>
      </c>
      <c r="D4" s="38">
        <f t="shared" ref="D4:E4" si="1">$B4</f>
        <v>0.4</v>
      </c>
      <c r="E4" s="38">
        <f t="shared" si="1"/>
        <v>0.4</v>
      </c>
      <c r="F4" s="24">
        <v>0.8</v>
      </c>
      <c r="G4" s="24"/>
      <c r="H4" s="38"/>
      <c r="I4" s="38"/>
      <c r="J4" s="38"/>
      <c r="K4" s="143">
        <f>$B$4</f>
        <v>0.4</v>
      </c>
      <c r="L4" s="14"/>
      <c r="M4" s="14"/>
      <c r="N4" s="14"/>
      <c r="O4" s="14"/>
      <c r="P4" s="14"/>
      <c r="Q4" s="14"/>
      <c r="R4" s="14"/>
      <c r="S4" s="14"/>
      <c r="T4" s="14"/>
    </row>
    <row r="5" spans="1:20" ht="13" thickBot="1" x14ac:dyDescent="0.3">
      <c r="A5" s="10" t="s">
        <v>25</v>
      </c>
      <c r="B5" s="24">
        <v>0.2</v>
      </c>
      <c r="C5" s="38">
        <f t="shared" ref="C5:E5" si="2">$B5</f>
        <v>0.2</v>
      </c>
      <c r="D5" s="38">
        <f t="shared" si="2"/>
        <v>0.2</v>
      </c>
      <c r="E5" s="38">
        <f t="shared" si="2"/>
        <v>0.2</v>
      </c>
      <c r="F5" s="24"/>
      <c r="G5" s="24">
        <v>1</v>
      </c>
      <c r="H5" s="38"/>
      <c r="I5" s="38"/>
      <c r="J5" s="38"/>
      <c r="K5" s="143">
        <f>$B$5</f>
        <v>0.2</v>
      </c>
      <c r="L5" s="14"/>
      <c r="M5" s="14"/>
      <c r="N5" s="14"/>
      <c r="O5" s="14"/>
      <c r="P5" s="14"/>
      <c r="Q5" s="14"/>
      <c r="R5" s="14"/>
      <c r="S5" s="14"/>
      <c r="T5" s="14"/>
    </row>
    <row r="6" spans="1:20" ht="13" thickBot="1" x14ac:dyDescent="0.3">
      <c r="A6" s="10" t="s">
        <v>27</v>
      </c>
      <c r="B6" s="24">
        <v>0.1</v>
      </c>
      <c r="C6" s="38">
        <f t="shared" ref="C6:E6" si="3">$B6</f>
        <v>0.1</v>
      </c>
      <c r="D6" s="38">
        <f t="shared" si="3"/>
        <v>0.1</v>
      </c>
      <c r="E6" s="38">
        <f t="shared" si="3"/>
        <v>0.1</v>
      </c>
      <c r="F6" s="24"/>
      <c r="G6" s="24"/>
      <c r="H6" s="38"/>
      <c r="I6" s="38"/>
      <c r="J6" s="38"/>
      <c r="K6" s="143">
        <f>$B$6</f>
        <v>0.1</v>
      </c>
      <c r="L6" s="14"/>
      <c r="M6" s="14"/>
      <c r="N6" s="14"/>
      <c r="O6" s="14"/>
      <c r="P6" s="14"/>
      <c r="Q6" s="14"/>
      <c r="R6" s="14"/>
      <c r="S6" s="14"/>
      <c r="T6" s="14"/>
    </row>
    <row r="7" spans="1:20" ht="13" thickBot="1" x14ac:dyDescent="0.3">
      <c r="A7" s="34" t="s">
        <v>77</v>
      </c>
      <c r="B7" s="37">
        <f t="shared" ref="B7:G7" si="4">SUM(B3:B6)</f>
        <v>0.99999999999999989</v>
      </c>
      <c r="C7" s="41">
        <f t="shared" si="4"/>
        <v>0.99999999999999989</v>
      </c>
      <c r="D7" s="42">
        <f t="shared" si="4"/>
        <v>0.99999999999999989</v>
      </c>
      <c r="E7" s="43">
        <f t="shared" si="4"/>
        <v>0.99999999999999989</v>
      </c>
      <c r="F7" s="48">
        <f t="shared" si="4"/>
        <v>1</v>
      </c>
      <c r="G7" s="49">
        <f t="shared" si="4"/>
        <v>1</v>
      </c>
      <c r="H7" s="38"/>
      <c r="I7" s="38"/>
      <c r="J7" s="38"/>
      <c r="K7" s="144">
        <f t="shared" ref="K7" si="5">SUM(K3:K6)</f>
        <v>0.99999999999999989</v>
      </c>
      <c r="L7" s="14"/>
      <c r="M7" s="14"/>
      <c r="N7" s="14"/>
      <c r="O7" s="14"/>
      <c r="P7" s="14"/>
      <c r="Q7" s="14"/>
      <c r="R7" s="14"/>
      <c r="S7" s="14"/>
      <c r="T7" s="14"/>
    </row>
    <row r="8" spans="1:20" ht="13" thickBot="1" x14ac:dyDescent="0.3">
      <c r="A8" s="35" t="s">
        <v>78</v>
      </c>
      <c r="B8" s="38"/>
      <c r="C8" s="44"/>
      <c r="D8" s="38"/>
      <c r="E8" s="45"/>
      <c r="F8" s="38"/>
      <c r="G8" s="38"/>
      <c r="H8" s="26">
        <v>1.4999999999999999E-2</v>
      </c>
      <c r="I8" s="27">
        <v>1.4999999999999999E-2</v>
      </c>
      <c r="J8" s="50"/>
      <c r="K8" s="25"/>
      <c r="L8" s="14"/>
      <c r="M8" s="14"/>
      <c r="N8" s="14"/>
      <c r="O8" s="14"/>
      <c r="P8" s="14"/>
      <c r="Q8" s="14"/>
      <c r="R8" s="14"/>
      <c r="S8" s="14"/>
      <c r="T8" s="14"/>
    </row>
    <row r="9" spans="1:20" ht="13" thickBot="1" x14ac:dyDescent="0.3">
      <c r="A9" s="36" t="s">
        <v>79</v>
      </c>
      <c r="B9" s="39"/>
      <c r="C9" s="46"/>
      <c r="D9" s="39"/>
      <c r="E9" s="47"/>
      <c r="F9" s="39"/>
      <c r="G9" s="47"/>
      <c r="H9" s="39"/>
      <c r="I9" s="39"/>
      <c r="J9" s="28">
        <v>1.5</v>
      </c>
      <c r="K9" s="29"/>
      <c r="L9" s="14"/>
      <c r="M9" s="14"/>
      <c r="N9" s="14"/>
      <c r="O9" s="14"/>
      <c r="P9" s="14"/>
      <c r="Q9" s="14"/>
      <c r="R9" s="14"/>
      <c r="S9" s="14"/>
      <c r="T9" s="14"/>
    </row>
    <row r="10" spans="1:20" ht="22.5" customHeight="1" thickBot="1" x14ac:dyDescent="0.3">
      <c r="A10" s="16" t="s">
        <v>105</v>
      </c>
      <c r="B10" s="100">
        <f>SUM(' Analyse data '!AJ2:AJ14)</f>
        <v>0</v>
      </c>
      <c r="C10" s="103">
        <f>SUM(' Analyse data '!AK2:AK14)</f>
        <v>0</v>
      </c>
      <c r="D10" s="103">
        <f>SUM(' Analyse data '!AL2:AL14)</f>
        <v>0</v>
      </c>
      <c r="E10" s="103">
        <f>SUM(' Analyse data '!AM2:AM14)</f>
        <v>0</v>
      </c>
      <c r="F10" s="105">
        <f>SUM(' Analyse data '!AN2:AN14)</f>
        <v>0</v>
      </c>
      <c r="G10" s="105">
        <f>SUM(' Analyse data '!AO2:AO14)</f>
        <v>0</v>
      </c>
      <c r="H10" s="107">
        <f>SUM(' Analyse data '!AP2:AP14)</f>
        <v>0</v>
      </c>
      <c r="I10" s="107">
        <f>SUM(' Analyse data '!AQ2:AQ14)</f>
        <v>0</v>
      </c>
      <c r="J10" s="135">
        <f>SUM(' Analyse data '!AR2:AR14)</f>
        <v>0</v>
      </c>
      <c r="K10" s="155">
        <f>SUM(' Analyse data '!AS2:AS14)</f>
        <v>0</v>
      </c>
      <c r="L10" s="14"/>
      <c r="M10" s="14"/>
      <c r="N10" s="14"/>
      <c r="O10" s="14"/>
      <c r="P10" s="14"/>
      <c r="Q10" s="14"/>
      <c r="R10" s="14"/>
      <c r="S10" s="14"/>
      <c r="T10" s="14"/>
    </row>
    <row r="11" spans="1:20" ht="23.25" customHeight="1" thickBot="1" x14ac:dyDescent="0.3">
      <c r="A11" s="16" t="s">
        <v>106</v>
      </c>
      <c r="B11" s="101">
        <f>COUNTIF(' Analyse data '!AJ2:AJ14,"&gt;0")/COUNT(' Analyse data '!AJ2:AJ14)</f>
        <v>0</v>
      </c>
      <c r="C11" s="104">
        <f>COUNTIF(' Analyse data '!AK2:AK14,"&gt;0")/COUNT(' Analyse data '!AK2:AK14)</f>
        <v>0</v>
      </c>
      <c r="D11" s="104">
        <f>COUNTIF(' Analyse data '!AL2:AL14,"&gt;0")/COUNT(' Analyse data '!AL2:AL14)</f>
        <v>0</v>
      </c>
      <c r="E11" s="104">
        <f>COUNTIF(' Analyse data '!AM2:AM14,"&gt;0")/COUNT(' Analyse data '!AM2:AM14)</f>
        <v>0</v>
      </c>
      <c r="F11" s="106">
        <f>COUNTIF(' Analyse data '!AN2:AN14,"&gt;0")/COUNT(' Analyse data '!AN2:AN14)</f>
        <v>0</v>
      </c>
      <c r="G11" s="106">
        <f>COUNTIF(' Analyse data '!AO2:AO14,"&gt;0")/COUNT(' Analyse data '!AO2:AO14)</f>
        <v>0</v>
      </c>
      <c r="H11" s="108">
        <f>COUNTIF(' Analyse data '!AP2:AP14,"&gt;0")/COUNT(' Analyse data '!AP2:AP14)</f>
        <v>0</v>
      </c>
      <c r="I11" s="108">
        <f>COUNTIF(' Analyse data '!AQ2:AQ14,"&gt;0")/COUNT(' Analyse data '!AQ2:AQ14)</f>
        <v>0</v>
      </c>
      <c r="J11" s="136">
        <f>COUNTIF(' Analyse data '!AR2:AR14,"&gt;0")/COUNT(' Analyse data '!AR2:AR14)</f>
        <v>0</v>
      </c>
      <c r="K11" s="156">
        <f>COUNTIF(' Analyse data '!AS2:AS14,"&gt;0")/COUNT(' Analyse data '!AS2:AS14)</f>
        <v>0</v>
      </c>
      <c r="L11" s="14"/>
      <c r="M11" s="14"/>
      <c r="N11" s="14"/>
      <c r="O11" s="14"/>
      <c r="P11" s="14"/>
      <c r="Q11" s="14"/>
      <c r="R11" s="14"/>
      <c r="S11" s="14"/>
      <c r="T11" s="14"/>
    </row>
    <row r="12" spans="1:20" ht="15.75" customHeight="1" x14ac:dyDescent="0.3">
      <c r="A12" s="102" t="s">
        <v>107</v>
      </c>
      <c r="B12" s="14"/>
      <c r="C12" s="14"/>
      <c r="D12" s="14"/>
      <c r="E12" s="14"/>
      <c r="F12" s="14"/>
      <c r="G12" s="14"/>
      <c r="H12" s="14"/>
      <c r="I12" s="14"/>
      <c r="J12" s="14"/>
      <c r="K12" s="14"/>
      <c r="L12" s="14"/>
      <c r="M12" s="14"/>
      <c r="N12" s="14"/>
      <c r="O12" s="14"/>
      <c r="P12" s="14"/>
      <c r="Q12" s="14"/>
      <c r="R12" s="14"/>
      <c r="S12" s="14"/>
      <c r="T12" s="14"/>
    </row>
    <row r="13" spans="1:20" ht="12.5" x14ac:dyDescent="0.25">
      <c r="A13" s="14"/>
      <c r="B13" s="14"/>
      <c r="C13" s="14"/>
      <c r="D13" s="14"/>
      <c r="E13" s="14"/>
      <c r="F13" s="14"/>
      <c r="G13" s="14"/>
      <c r="H13" s="14"/>
      <c r="I13" s="14"/>
      <c r="J13" s="14"/>
      <c r="K13" s="14"/>
      <c r="L13" s="14"/>
      <c r="M13" s="14"/>
      <c r="N13" s="14"/>
      <c r="O13" s="14"/>
      <c r="P13" s="14"/>
      <c r="Q13" s="14"/>
      <c r="R13" s="14"/>
      <c r="S13" s="14"/>
      <c r="T13" s="14"/>
    </row>
    <row r="14" spans="1:20" ht="20" customHeight="1" x14ac:dyDescent="0.3">
      <c r="A14" s="30" t="s">
        <v>42</v>
      </c>
      <c r="B14" s="31"/>
      <c r="C14" s="14"/>
      <c r="D14" s="14"/>
      <c r="E14" s="14"/>
      <c r="F14" s="14"/>
      <c r="G14" s="14"/>
      <c r="H14" s="14"/>
      <c r="I14" s="14"/>
      <c r="J14" s="14"/>
      <c r="K14" s="14"/>
      <c r="L14" s="14"/>
      <c r="M14" s="14"/>
      <c r="N14" s="14"/>
      <c r="O14" s="14"/>
      <c r="P14" s="14"/>
      <c r="Q14" s="14"/>
      <c r="R14" s="14"/>
      <c r="S14" s="14"/>
      <c r="T14" s="14"/>
    </row>
    <row r="15" spans="1:20" ht="25" customHeight="1" x14ac:dyDescent="0.3">
      <c r="A15" s="32" t="s">
        <v>80</v>
      </c>
      <c r="B15" s="33" t="s">
        <v>81</v>
      </c>
      <c r="C15" s="14"/>
      <c r="D15" s="14"/>
      <c r="E15" s="14"/>
      <c r="F15" s="14"/>
      <c r="G15" s="14"/>
      <c r="H15" s="14"/>
      <c r="I15" s="14"/>
      <c r="J15" s="14"/>
      <c r="K15" s="14"/>
      <c r="L15" s="14"/>
      <c r="M15" s="14"/>
      <c r="N15" s="14"/>
      <c r="O15" s="14"/>
      <c r="P15" s="14"/>
      <c r="Q15" s="14"/>
      <c r="R15" s="14"/>
      <c r="S15" s="14"/>
      <c r="T15" s="14"/>
    </row>
    <row r="16" spans="1:20" ht="28" customHeight="1" x14ac:dyDescent="0.3">
      <c r="A16" s="32" t="s">
        <v>82</v>
      </c>
      <c r="B16" s="33" t="s">
        <v>83</v>
      </c>
      <c r="C16" s="14"/>
      <c r="D16" s="14"/>
      <c r="E16" s="14"/>
      <c r="F16" s="14"/>
      <c r="G16" s="14"/>
      <c r="H16" s="14"/>
      <c r="I16" s="14"/>
      <c r="J16" s="14"/>
      <c r="K16" s="14"/>
      <c r="L16" s="14"/>
      <c r="M16" s="14"/>
      <c r="N16" s="14"/>
      <c r="O16" s="14"/>
      <c r="P16" s="14"/>
      <c r="Q16" s="14"/>
      <c r="R16" s="14"/>
      <c r="S16" s="14"/>
      <c r="T16" s="14"/>
    </row>
    <row r="17" spans="1:20" ht="24" customHeight="1" x14ac:dyDescent="0.3">
      <c r="A17" s="32" t="s">
        <v>84</v>
      </c>
      <c r="B17" s="33" t="s">
        <v>85</v>
      </c>
      <c r="C17" s="14"/>
      <c r="D17" s="14"/>
      <c r="E17" s="14"/>
      <c r="F17" s="14"/>
      <c r="G17" s="14"/>
      <c r="H17" s="14"/>
      <c r="I17" s="14"/>
      <c r="J17" s="14"/>
      <c r="K17" s="14"/>
      <c r="L17" s="14"/>
      <c r="M17" s="14"/>
      <c r="N17" s="14"/>
      <c r="O17" s="14"/>
      <c r="P17" s="14"/>
      <c r="Q17" s="14"/>
      <c r="R17" s="14"/>
      <c r="S17" s="14"/>
      <c r="T17" s="14"/>
    </row>
    <row r="18" spans="1:20" ht="19" customHeight="1" x14ac:dyDescent="0.3">
      <c r="A18" s="32" t="s">
        <v>86</v>
      </c>
      <c r="B18" s="33" t="s">
        <v>172</v>
      </c>
      <c r="C18" s="14"/>
      <c r="D18" s="14"/>
      <c r="E18" s="14"/>
      <c r="F18" s="14"/>
      <c r="G18" s="14"/>
      <c r="H18" s="14"/>
      <c r="I18" s="14"/>
      <c r="J18" s="14"/>
      <c r="K18" s="14"/>
      <c r="L18" s="14"/>
      <c r="M18" s="14"/>
      <c r="N18" s="14"/>
      <c r="O18" s="14"/>
      <c r="P18" s="14"/>
      <c r="Q18" s="14"/>
      <c r="R18" s="14"/>
      <c r="S18" s="14"/>
      <c r="T18" s="14"/>
    </row>
    <row r="19" spans="1:20" ht="22" customHeight="1" x14ac:dyDescent="0.3">
      <c r="A19" s="32" t="s">
        <v>88</v>
      </c>
      <c r="B19" s="23" t="s">
        <v>89</v>
      </c>
      <c r="C19" s="14"/>
      <c r="D19" s="14"/>
      <c r="E19" s="14"/>
      <c r="F19" s="14"/>
      <c r="G19" s="14"/>
      <c r="H19" s="14"/>
      <c r="I19" s="14"/>
      <c r="J19" s="14"/>
      <c r="K19" s="14"/>
      <c r="L19" s="14"/>
      <c r="M19" s="14"/>
      <c r="N19" s="14"/>
      <c r="O19" s="14"/>
      <c r="P19" s="14"/>
      <c r="Q19" s="14"/>
      <c r="R19" s="14"/>
      <c r="S19" s="14"/>
      <c r="T19" s="14"/>
    </row>
    <row r="20" spans="1:20" ht="23" customHeight="1" x14ac:dyDescent="0.3">
      <c r="A20" s="32" t="s">
        <v>101</v>
      </c>
      <c r="B20" s="23" t="s">
        <v>89</v>
      </c>
      <c r="C20" s="14"/>
      <c r="D20" s="14"/>
      <c r="E20" s="14"/>
      <c r="F20" s="14"/>
      <c r="G20" s="14"/>
      <c r="H20" s="14"/>
      <c r="I20" s="14"/>
      <c r="J20" s="14"/>
      <c r="K20" s="14"/>
      <c r="L20" s="14"/>
      <c r="M20" s="14"/>
      <c r="N20" s="14"/>
      <c r="O20" s="14"/>
      <c r="P20" s="14"/>
      <c r="Q20" s="14"/>
      <c r="R20" s="14"/>
      <c r="S20" s="14"/>
      <c r="T20" s="14"/>
    </row>
    <row r="21" spans="1:20" ht="25" customHeight="1" x14ac:dyDescent="0.3">
      <c r="A21" s="32" t="s">
        <v>90</v>
      </c>
      <c r="B21" s="23" t="s">
        <v>91</v>
      </c>
      <c r="C21" s="14"/>
      <c r="D21" s="14"/>
      <c r="E21" s="14"/>
      <c r="F21" s="14"/>
      <c r="G21" s="14"/>
      <c r="H21" s="14"/>
      <c r="I21" s="14"/>
      <c r="J21" s="14"/>
      <c r="K21" s="14"/>
      <c r="L21" s="14"/>
      <c r="M21" s="14"/>
      <c r="N21" s="14"/>
      <c r="O21" s="14"/>
      <c r="P21" s="14"/>
      <c r="Q21" s="14"/>
      <c r="R21" s="14"/>
      <c r="S21" s="14"/>
      <c r="T21" s="14"/>
    </row>
    <row r="22" spans="1:20" ht="25" customHeight="1" x14ac:dyDescent="0.3">
      <c r="A22" s="32" t="s">
        <v>92</v>
      </c>
      <c r="B22" s="23" t="s">
        <v>93</v>
      </c>
      <c r="C22" s="14"/>
      <c r="D22" s="14"/>
      <c r="E22" s="14"/>
      <c r="F22" s="14"/>
      <c r="G22" s="14"/>
      <c r="H22" s="14"/>
      <c r="I22" s="14"/>
      <c r="J22" s="14"/>
      <c r="K22" s="14"/>
      <c r="L22" s="14"/>
      <c r="M22" s="14"/>
      <c r="N22" s="14"/>
      <c r="O22" s="14"/>
      <c r="P22" s="14"/>
      <c r="Q22" s="14"/>
      <c r="R22" s="14"/>
      <c r="S22" s="14"/>
      <c r="T22" s="14"/>
    </row>
    <row r="23" spans="1:20" ht="22" customHeight="1" x14ac:dyDescent="0.3">
      <c r="A23" s="32" t="s">
        <v>94</v>
      </c>
      <c r="B23" s="23" t="s">
        <v>95</v>
      </c>
      <c r="C23" s="14"/>
      <c r="D23" s="14"/>
      <c r="E23" s="14"/>
      <c r="F23" s="14"/>
      <c r="G23" s="14"/>
      <c r="H23" s="14"/>
      <c r="I23" s="14"/>
      <c r="J23" s="14"/>
      <c r="K23" s="14"/>
      <c r="L23" s="14"/>
      <c r="M23" s="14"/>
      <c r="N23" s="14"/>
      <c r="O23" s="14"/>
      <c r="P23" s="14"/>
      <c r="Q23" s="14"/>
      <c r="R23" s="14"/>
      <c r="S23" s="14"/>
      <c r="T23" s="14"/>
    </row>
    <row r="24" spans="1:20" s="14" customFormat="1" ht="15.75" customHeight="1" x14ac:dyDescent="0.3">
      <c r="A24" s="32" t="s">
        <v>96</v>
      </c>
      <c r="B24" s="23" t="s">
        <v>173</v>
      </c>
    </row>
    <row r="25" spans="1:20" s="14" customFormat="1" ht="15.75" customHeight="1" x14ac:dyDescent="0.25"/>
    <row r="26" spans="1:20" s="14" customFormat="1" ht="15.75" customHeight="1" x14ac:dyDescent="0.25"/>
    <row r="27" spans="1:20" s="14" customFormat="1" ht="15.75" customHeight="1" x14ac:dyDescent="0.25"/>
    <row r="28" spans="1:20" s="14" customFormat="1" ht="15.75" customHeight="1" x14ac:dyDescent="0.25"/>
    <row r="29" spans="1:20" s="14" customFormat="1" ht="15.75" customHeight="1" x14ac:dyDescent="0.25"/>
    <row r="30" spans="1:20" s="14" customFormat="1" ht="15.75" customHeight="1" x14ac:dyDescent="0.25"/>
    <row r="31" spans="1:20" s="14" customFormat="1" ht="15.75" customHeight="1" x14ac:dyDescent="0.25"/>
    <row r="32" spans="1:20" s="14" customFormat="1" ht="15.75" customHeight="1" x14ac:dyDescent="0.25"/>
    <row r="33" s="14" customFormat="1" ht="15.75" customHeight="1" x14ac:dyDescent="0.25"/>
    <row r="34" s="14" customFormat="1" ht="15.75" customHeight="1" x14ac:dyDescent="0.25"/>
    <row r="35" s="14" customFormat="1" ht="15.75" customHeight="1" x14ac:dyDescent="0.25"/>
    <row r="36" s="14" customFormat="1" ht="15.75" customHeight="1" x14ac:dyDescent="0.25"/>
    <row r="37" s="14" customFormat="1" ht="15.75" customHeight="1" x14ac:dyDescent="0.25"/>
    <row r="38" s="14" customFormat="1" ht="15.75" customHeight="1" x14ac:dyDescent="0.25"/>
    <row r="39" s="14" customFormat="1" ht="15.75" customHeight="1" x14ac:dyDescent="0.25"/>
    <row r="40" s="14" customFormat="1" ht="15.75" customHeight="1" x14ac:dyDescent="0.25"/>
    <row r="41" s="14" customFormat="1" ht="15.75" customHeight="1" x14ac:dyDescent="0.25"/>
    <row r="42" s="14" customFormat="1" ht="15.75" customHeight="1" x14ac:dyDescent="0.25"/>
    <row r="43" s="14" customFormat="1" ht="15.75" customHeight="1" x14ac:dyDescent="0.25"/>
    <row r="44" s="14" customFormat="1" ht="15.75" customHeight="1" x14ac:dyDescent="0.25"/>
    <row r="45" s="14" customFormat="1" ht="15.75" customHeight="1" x14ac:dyDescent="0.25"/>
    <row r="46" s="14" customFormat="1" ht="15.75" customHeight="1" x14ac:dyDescent="0.25"/>
    <row r="47" s="14" customFormat="1" ht="15.75" customHeight="1" x14ac:dyDescent="0.25"/>
    <row r="48" s="14" customFormat="1" ht="15.75" customHeight="1" x14ac:dyDescent="0.25"/>
    <row r="49" s="14" customFormat="1" ht="15.75" customHeight="1" x14ac:dyDescent="0.25"/>
    <row r="50" s="14" customFormat="1" ht="15.75" customHeight="1" x14ac:dyDescent="0.25"/>
    <row r="51" s="14" customFormat="1" ht="15.75" customHeight="1" x14ac:dyDescent="0.25"/>
    <row r="52" s="14" customFormat="1" ht="15.75" customHeight="1" x14ac:dyDescent="0.25"/>
    <row r="53" s="14" customFormat="1" ht="15.75" customHeight="1" x14ac:dyDescent="0.25"/>
    <row r="54" s="14" customFormat="1" ht="15.75" customHeight="1" x14ac:dyDescent="0.25"/>
    <row r="55" s="14" customFormat="1" ht="15.75" customHeight="1" x14ac:dyDescent="0.25"/>
    <row r="56" s="14" customFormat="1" ht="15.75" customHeight="1" x14ac:dyDescent="0.25"/>
    <row r="57" s="14" customFormat="1" ht="15.75" customHeight="1" x14ac:dyDescent="0.25"/>
    <row r="58" s="14" customFormat="1" ht="15.75" customHeight="1" x14ac:dyDescent="0.25"/>
    <row r="59" s="14" customFormat="1" ht="15.75" customHeight="1" x14ac:dyDescent="0.25"/>
    <row r="60" s="14" customFormat="1" ht="15.75" customHeight="1" x14ac:dyDescent="0.25"/>
    <row r="61" s="14" customFormat="1" ht="15.75" customHeight="1" x14ac:dyDescent="0.25"/>
    <row r="62" s="14" customFormat="1" ht="15.75" customHeight="1" x14ac:dyDescent="0.25"/>
    <row r="63" s="14" customFormat="1" ht="15.75" customHeight="1" x14ac:dyDescent="0.25"/>
    <row r="64" s="14" customFormat="1" ht="15.75" customHeight="1" x14ac:dyDescent="0.25"/>
    <row r="65" s="14" customFormat="1" ht="15.75" customHeight="1" x14ac:dyDescent="0.25"/>
    <row r="66" s="14" customFormat="1" ht="15.75" customHeight="1" x14ac:dyDescent="0.25"/>
    <row r="67" s="14" customFormat="1" ht="15.75" customHeight="1" x14ac:dyDescent="0.25"/>
    <row r="68" s="14" customFormat="1" ht="15.75" customHeight="1" x14ac:dyDescent="0.25"/>
    <row r="69" s="14" customFormat="1" ht="15.75" customHeight="1" x14ac:dyDescent="0.25"/>
    <row r="70" s="14" customFormat="1" ht="15.75" customHeight="1" x14ac:dyDescent="0.25"/>
    <row r="71" s="14" customFormat="1" ht="15.75" customHeight="1" x14ac:dyDescent="0.25"/>
    <row r="72" s="14" customFormat="1" ht="15.75" customHeight="1" x14ac:dyDescent="0.25"/>
    <row r="73" s="14" customFormat="1" ht="15.75" customHeight="1" x14ac:dyDescent="0.25"/>
    <row r="74" s="14" customFormat="1" ht="15.75" customHeight="1" x14ac:dyDescent="0.25"/>
    <row r="75" s="14" customFormat="1" ht="15.75" customHeight="1" x14ac:dyDescent="0.25"/>
    <row r="76" s="14" customFormat="1" ht="15.75" customHeight="1" x14ac:dyDescent="0.25"/>
    <row r="77" s="14" customFormat="1" ht="15.75" customHeight="1" x14ac:dyDescent="0.25"/>
    <row r="78" s="14" customFormat="1" ht="15.75" customHeight="1" x14ac:dyDescent="0.25"/>
    <row r="79" s="14" customFormat="1" ht="15.75" customHeight="1" x14ac:dyDescent="0.25"/>
    <row r="80" s="14" customFormat="1" ht="15.75" customHeight="1" x14ac:dyDescent="0.25"/>
    <row r="81" s="14" customFormat="1" ht="15.75" customHeight="1" x14ac:dyDescent="0.25"/>
    <row r="82" s="14" customFormat="1" ht="15.75" customHeight="1" x14ac:dyDescent="0.25"/>
    <row r="83" s="14" customFormat="1" ht="15.75" customHeight="1" x14ac:dyDescent="0.25"/>
    <row r="84" s="14" customFormat="1" ht="15.75" customHeight="1" x14ac:dyDescent="0.25"/>
    <row r="85" s="14" customFormat="1" ht="15.75" customHeight="1" x14ac:dyDescent="0.25"/>
    <row r="86" s="14" customFormat="1" ht="15.75" customHeight="1" x14ac:dyDescent="0.25"/>
    <row r="87" s="14" customFormat="1" ht="15.75" customHeight="1" x14ac:dyDescent="0.25"/>
    <row r="88" s="14" customFormat="1" ht="15.75" customHeight="1" x14ac:dyDescent="0.25"/>
    <row r="89" s="14" customFormat="1" ht="15.75" customHeight="1" x14ac:dyDescent="0.25"/>
    <row r="90" s="14" customFormat="1" ht="15.75" customHeight="1" x14ac:dyDescent="0.25"/>
    <row r="91" s="14" customFormat="1" ht="15.75" customHeight="1" x14ac:dyDescent="0.25"/>
    <row r="92" s="14" customFormat="1" ht="15.75" customHeight="1" x14ac:dyDescent="0.25"/>
    <row r="93" s="14" customFormat="1" ht="15.75" customHeight="1" x14ac:dyDescent="0.25"/>
    <row r="94" s="14" customFormat="1" ht="15.75" customHeight="1" x14ac:dyDescent="0.25"/>
    <row r="95" s="14" customFormat="1" ht="15.75" customHeight="1" x14ac:dyDescent="0.25"/>
    <row r="96" s="14" customFormat="1" ht="15.75" customHeight="1" x14ac:dyDescent="0.25"/>
  </sheetData>
  <sheetProtection algorithmName="SHA-512" hashValue="jJY8wfePRJ1dbfv0cnIrueOb5bVTKOymAOaG1IfCvS6HdGM/xW27ijnbV83w9idASqdlEhuLTL/XUP/wbX7N/A==" saltValue="vbZXlCrEirMuvz5+HKNdWg==" spinCount="100000" sheet="1" selectLockedCells="1"/>
  <mergeCells count="3">
    <mergeCell ref="C1:E1"/>
    <mergeCell ref="F1:G1"/>
    <mergeCell ref="H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 uitleg</vt:lpstr>
      <vt:lpstr>intekenfase swing &amp; wghm </vt:lpstr>
      <vt:lpstr>originele data</vt:lpstr>
      <vt:lpstr> Analyse data </vt:lpstr>
      <vt:lpstr>Analysetool</vt:lpstr>
      <vt:lpstr>'originele data'!BenoemdBereik1</vt:lpstr>
      <vt:lpstr>BenoemdBereik1</vt:lpstr>
      <vt:lpstr>'originele data'!Tabelanalysedata</vt:lpstr>
      <vt:lpstr>Tabelanalysedata</vt:lpstr>
      <vt:lpstr>'originele data'!tabelorigineledata</vt:lpstr>
      <vt:lpstr>tabelorigineledata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 Henstra</dc:creator>
  <cp:lastModifiedBy>Harm Henstra</cp:lastModifiedBy>
  <dcterms:created xsi:type="dcterms:W3CDTF">2024-06-27T16:47:35Z</dcterms:created>
  <dcterms:modified xsi:type="dcterms:W3CDTF">2025-01-10T05:24:53Z</dcterms:modified>
</cp:coreProperties>
</file>